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Wilson\Desktop\"/>
    </mc:Choice>
  </mc:AlternateContent>
  <xr:revisionPtr revIDLastSave="0" documentId="13_ncr:1_{5416AE64-E61D-4A71-AFD5-EC97FACD7267}" xr6:coauthVersionLast="47" xr6:coauthVersionMax="47" xr10:uidLastSave="{00000000-0000-0000-0000-000000000000}"/>
  <bookViews>
    <workbookView xWindow="-113" yWindow="-113" windowWidth="24267" windowHeight="13023" xr2:uid="{00000000-000D-0000-FFFF-FFFF00000000}"/>
  </bookViews>
  <sheets>
    <sheet name="FSR" sheetId="1" r:id="rId1"/>
    <sheet name="2-YEAR" sheetId="10" state="hidden" r:id="rId2"/>
    <sheet name="LATENESS" sheetId="2" state="hidden" r:id="rId3"/>
    <sheet name="PAYMENT INFO" sheetId="3" state="hidden" r:id="rId4"/>
    <sheet name="ACTIVE" sheetId="11" state="hidden" r:id="rId5"/>
    <sheet name="DEDUCTION INFO" sheetId="4" state="hidden" r:id="rId6"/>
    <sheet name="OFSR" sheetId="5" state="hidden" r:id="rId7"/>
    <sheet name="INSTRUCTIONS" sheetId="6" r:id="rId8"/>
    <sheet name="DUE DATES" sheetId="7" r:id="rId9"/>
    <sheet name="MASTER" sheetId="8" state="hidden" r:id="rId10"/>
    <sheet name="CHART DATA" sheetId="9" state="hidden" r:id="rId11"/>
  </sheets>
  <definedNames>
    <definedName name="_xlnm._FilterDatabase" localSheetId="9" hidden="1">MASTER!$A$1:$N$3243</definedName>
    <definedName name="ABSENCES">'CHART DATA'!$A$2</definedName>
    <definedName name="active" localSheetId="2">#REF!</definedName>
    <definedName name="active">#REF!</definedName>
    <definedName name="awmo">MASTER!$1:$1048576</definedName>
    <definedName name="CANCELLED">'CHART DATA'!$F$2</definedName>
    <definedName name="CLASSCANCELLED">'CHART DATA'!$F$2:$F$3</definedName>
    <definedName name="CUNYFIRST" localSheetId="2">#REF!</definedName>
    <definedName name="CUNYFIRST">#REF!</definedName>
    <definedName name="DAY">'CHART DATA'!$C$2:$C$8</definedName>
    <definedName name="DAYS">'CHART DATA'!$C$2:$C$8</definedName>
    <definedName name="FT">'CHART DATA'!$B$2:$B$3</definedName>
    <definedName name="IDRATE" localSheetId="2">#REF!</definedName>
    <definedName name="IDRATE">#REF!</definedName>
    <definedName name="inc" localSheetId="2">#REF!</definedName>
    <definedName name="inc">#REF!</definedName>
    <definedName name="latest" localSheetId="2">#REF!</definedName>
    <definedName name="latest">#REF!</definedName>
    <definedName name="LRATES" localSheetId="2">#REF!</definedName>
    <definedName name="LRATES">#REF!</definedName>
    <definedName name="MASTER">MASTER!$1:$1048576</definedName>
    <definedName name="MASTERNAMES" localSheetId="2">#REF!</definedName>
    <definedName name="MASTERNAMES">#REF!</definedName>
    <definedName name="MULTI">#REF!</definedName>
    <definedName name="NONE">'CHART DATA'!$A$2</definedName>
    <definedName name="NYS" localSheetId="2">#REF!</definedName>
    <definedName name="NYS">#REF!</definedName>
    <definedName name="payroll" localSheetId="2">#REF!</definedName>
    <definedName name="Payroll" localSheetId="6">#REF!</definedName>
    <definedName name="payroll">#REF!</definedName>
    <definedName name="payroll3" localSheetId="2">#REF!</definedName>
    <definedName name="payroll3">#REF!</definedName>
    <definedName name="payrollact">#REF!</definedName>
    <definedName name="PERIOD">'CHART DATA'!$E$2:$E$5</definedName>
    <definedName name="PERIOD1202">'CHART DATA'!$E$2:$E$6</definedName>
    <definedName name="rates" localSheetId="2">#REF!</definedName>
    <definedName name="rates">#REF!</definedName>
    <definedName name="REASON">'CHART DATA'!$D$3:$D$12</definedName>
    <definedName name="REASON_UPDATED">'CHART DATA'!$D$3:$D$13</definedName>
    <definedName name="rec" localSheetId="2">#REF!</definedName>
    <definedName name="rec">#REF!</definedName>
    <definedName name="record" localSheetId="2">#REF!</definedName>
    <definedName name="record">#REF!</definedName>
    <definedName name="SALARY">'CHART DATA'!$B$2:$B$4</definedName>
    <definedName name="SSINFO" localSheetId="2">#REF!</definedName>
    <definedName name="SSINFO">#REF!</definedName>
    <definedName name="STATUS" localSheetId="2">#REF!</definedName>
    <definedName name="STATUS">#REF!</definedName>
    <definedName name="termed">#REF!</definedName>
    <definedName name="terms" localSheetId="2">#REF!</definedName>
    <definedName name="terms">#REF!</definedName>
    <definedName name="three" localSheetId="2">#REF!</definedName>
    <definedName name="three">#REF!</definedName>
    <definedName name="THREE2" localSheetId="2">#REF!</definedName>
    <definedName name="THREE2">#REF!</definedName>
    <definedName name="THREEYEAR" localSheetId="2">#REF!</definedName>
    <definedName name="THREEYEAR">#REF!</definedName>
    <definedName name="TITLE">'CHART DATA'!$G$2:$G$15</definedName>
    <definedName name="yearly">'2-YEAR'!$1:$1048576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 i="8" l="1"/>
  <c r="N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82" i="8"/>
  <c r="N83" i="8"/>
  <c r="N84" i="8"/>
  <c r="N85" i="8"/>
  <c r="N86" i="8"/>
  <c r="N87" i="8"/>
  <c r="N88" i="8"/>
  <c r="N89" i="8"/>
  <c r="N90" i="8"/>
  <c r="N91" i="8"/>
  <c r="N92" i="8"/>
  <c r="N93" i="8"/>
  <c r="N94" i="8"/>
  <c r="N95" i="8"/>
  <c r="N96" i="8"/>
  <c r="N97" i="8"/>
  <c r="N98" i="8"/>
  <c r="N99" i="8"/>
  <c r="N100" i="8"/>
  <c r="N101" i="8"/>
  <c r="N102" i="8"/>
  <c r="N103" i="8"/>
  <c r="N104" i="8"/>
  <c r="N105" i="8"/>
  <c r="N106" i="8"/>
  <c r="N107" i="8"/>
  <c r="N108" i="8"/>
  <c r="N109" i="8"/>
  <c r="N110" i="8"/>
  <c r="N111" i="8"/>
  <c r="N112" i="8"/>
  <c r="N113" i="8"/>
  <c r="N114" i="8"/>
  <c r="N115" i="8"/>
  <c r="N116" i="8"/>
  <c r="N117" i="8"/>
  <c r="N118" i="8"/>
  <c r="N119" i="8"/>
  <c r="N120" i="8"/>
  <c r="N121" i="8"/>
  <c r="N122" i="8"/>
  <c r="N123" i="8"/>
  <c r="N124" i="8"/>
  <c r="N125" i="8"/>
  <c r="N126" i="8"/>
  <c r="N127" i="8"/>
  <c r="N128" i="8"/>
  <c r="N129" i="8"/>
  <c r="N130" i="8"/>
  <c r="N131" i="8"/>
  <c r="N132" i="8"/>
  <c r="N133" i="8"/>
  <c r="N134" i="8"/>
  <c r="N135" i="8"/>
  <c r="N136" i="8"/>
  <c r="N137" i="8"/>
  <c r="N138" i="8"/>
  <c r="N139" i="8"/>
  <c r="N140" i="8"/>
  <c r="N141" i="8"/>
  <c r="N142" i="8"/>
  <c r="N143" i="8"/>
  <c r="N144" i="8"/>
  <c r="N145" i="8"/>
  <c r="N146" i="8"/>
  <c r="N147" i="8"/>
  <c r="N148" i="8"/>
  <c r="N149" i="8"/>
  <c r="N150" i="8"/>
  <c r="N151" i="8"/>
  <c r="N152" i="8"/>
  <c r="N153" i="8"/>
  <c r="N154" i="8"/>
  <c r="N155" i="8"/>
  <c r="N156" i="8"/>
  <c r="N157" i="8"/>
  <c r="N158" i="8"/>
  <c r="N159" i="8"/>
  <c r="N160" i="8"/>
  <c r="N161" i="8"/>
  <c r="N162" i="8"/>
  <c r="N163" i="8"/>
  <c r="N164" i="8"/>
  <c r="N165" i="8"/>
  <c r="N166" i="8"/>
  <c r="N167" i="8"/>
  <c r="N168" i="8"/>
  <c r="N169" i="8"/>
  <c r="N170" i="8"/>
  <c r="N171" i="8"/>
  <c r="N172" i="8"/>
  <c r="N173" i="8"/>
  <c r="N174" i="8"/>
  <c r="N175" i="8"/>
  <c r="N176" i="8"/>
  <c r="N177" i="8"/>
  <c r="N178" i="8"/>
  <c r="N179" i="8"/>
  <c r="N180" i="8"/>
  <c r="N181" i="8"/>
  <c r="N182" i="8"/>
  <c r="N183" i="8"/>
  <c r="N184" i="8"/>
  <c r="N185" i="8"/>
  <c r="N186" i="8"/>
  <c r="N187" i="8"/>
  <c r="N188" i="8"/>
  <c r="N189" i="8"/>
  <c r="N190" i="8"/>
  <c r="N191" i="8"/>
  <c r="N192" i="8"/>
  <c r="N193" i="8"/>
  <c r="N194" i="8"/>
  <c r="N195" i="8"/>
  <c r="N196" i="8"/>
  <c r="N197" i="8"/>
  <c r="N198" i="8"/>
  <c r="N199" i="8"/>
  <c r="N200" i="8"/>
  <c r="N201" i="8"/>
  <c r="N202" i="8"/>
  <c r="N203" i="8"/>
  <c r="N204" i="8"/>
  <c r="N205" i="8"/>
  <c r="N206" i="8"/>
  <c r="N207" i="8"/>
  <c r="N208" i="8"/>
  <c r="N209" i="8"/>
  <c r="N210" i="8"/>
  <c r="N211" i="8"/>
  <c r="N212" i="8"/>
  <c r="N213" i="8"/>
  <c r="N214" i="8"/>
  <c r="N215" i="8"/>
  <c r="N216" i="8"/>
  <c r="N217" i="8"/>
  <c r="N218" i="8"/>
  <c r="N219" i="8"/>
  <c r="N220" i="8"/>
  <c r="N221" i="8"/>
  <c r="N222" i="8"/>
  <c r="N223" i="8"/>
  <c r="N224" i="8"/>
  <c r="N225" i="8"/>
  <c r="N226" i="8"/>
  <c r="N227" i="8"/>
  <c r="N228" i="8"/>
  <c r="N229" i="8"/>
  <c r="N230" i="8"/>
  <c r="N231" i="8"/>
  <c r="N232" i="8"/>
  <c r="N233" i="8"/>
  <c r="N234" i="8"/>
  <c r="N235" i="8"/>
  <c r="N236" i="8"/>
  <c r="N237" i="8"/>
  <c r="N238" i="8"/>
  <c r="N239" i="8"/>
  <c r="N240" i="8"/>
  <c r="N241" i="8"/>
  <c r="N242" i="8"/>
  <c r="N243" i="8"/>
  <c r="N244" i="8"/>
  <c r="N245" i="8"/>
  <c r="N246" i="8"/>
  <c r="N247" i="8"/>
  <c r="N248" i="8"/>
  <c r="N249" i="8"/>
  <c r="N250" i="8"/>
  <c r="N251" i="8"/>
  <c r="N252" i="8"/>
  <c r="N253" i="8"/>
  <c r="N254" i="8"/>
  <c r="N255" i="8"/>
  <c r="N256" i="8"/>
  <c r="N257" i="8"/>
  <c r="N258" i="8"/>
  <c r="N259" i="8"/>
  <c r="N260" i="8"/>
  <c r="N261" i="8"/>
  <c r="N262" i="8"/>
  <c r="N263" i="8"/>
  <c r="N264" i="8"/>
  <c r="N265" i="8"/>
  <c r="N266" i="8"/>
  <c r="N267" i="8"/>
  <c r="N268" i="8"/>
  <c r="N269" i="8"/>
  <c r="N270" i="8"/>
  <c r="N271" i="8"/>
  <c r="N272" i="8"/>
  <c r="N273" i="8"/>
  <c r="N274" i="8"/>
  <c r="N275" i="8"/>
  <c r="N276" i="8"/>
  <c r="N277" i="8"/>
  <c r="N278" i="8"/>
  <c r="N279" i="8"/>
  <c r="N280" i="8"/>
  <c r="N281" i="8"/>
  <c r="N282" i="8"/>
  <c r="N283" i="8"/>
  <c r="N284" i="8"/>
  <c r="N285" i="8"/>
  <c r="N286" i="8"/>
  <c r="N287" i="8"/>
  <c r="N288" i="8"/>
  <c r="N289" i="8"/>
  <c r="N290" i="8"/>
  <c r="N291" i="8"/>
  <c r="N292" i="8"/>
  <c r="N293" i="8"/>
  <c r="N294" i="8"/>
  <c r="N295" i="8"/>
  <c r="N296" i="8"/>
  <c r="N297" i="8"/>
  <c r="N298" i="8"/>
  <c r="N299" i="8"/>
  <c r="N300" i="8"/>
  <c r="N301" i="8"/>
  <c r="N302" i="8"/>
  <c r="N303" i="8"/>
  <c r="N304" i="8"/>
  <c r="N305" i="8"/>
  <c r="N306" i="8"/>
  <c r="N307" i="8"/>
  <c r="N308" i="8"/>
  <c r="N309" i="8"/>
  <c r="N310" i="8"/>
  <c r="N311" i="8"/>
  <c r="N312" i="8"/>
  <c r="N313" i="8"/>
  <c r="N314" i="8"/>
  <c r="N315" i="8"/>
  <c r="N316" i="8"/>
  <c r="N317" i="8"/>
  <c r="N318" i="8"/>
  <c r="N319" i="8"/>
  <c r="N320" i="8"/>
  <c r="N321" i="8"/>
  <c r="N322" i="8"/>
  <c r="N323" i="8"/>
  <c r="N324" i="8"/>
  <c r="N325" i="8"/>
  <c r="N326" i="8"/>
  <c r="N327" i="8"/>
  <c r="N328" i="8"/>
  <c r="N329" i="8"/>
  <c r="N330" i="8"/>
  <c r="N331" i="8"/>
  <c r="N332" i="8"/>
  <c r="N333" i="8"/>
  <c r="N334" i="8"/>
  <c r="N335" i="8"/>
  <c r="N336" i="8"/>
  <c r="N337" i="8"/>
  <c r="N338" i="8"/>
  <c r="N339" i="8"/>
  <c r="N340" i="8"/>
  <c r="N341" i="8"/>
  <c r="N342" i="8"/>
  <c r="N343" i="8"/>
  <c r="N344" i="8"/>
  <c r="N345" i="8"/>
  <c r="N346" i="8"/>
  <c r="N347" i="8"/>
  <c r="N348" i="8"/>
  <c r="N349" i="8"/>
  <c r="N350" i="8"/>
  <c r="N351" i="8"/>
  <c r="N352" i="8"/>
  <c r="N353" i="8"/>
  <c r="N354" i="8"/>
  <c r="N355" i="8"/>
  <c r="N356" i="8"/>
  <c r="N357" i="8"/>
  <c r="N358" i="8"/>
  <c r="N359" i="8"/>
  <c r="N360" i="8"/>
  <c r="N361" i="8"/>
  <c r="N362" i="8"/>
  <c r="N363" i="8"/>
  <c r="N364" i="8"/>
  <c r="N365" i="8"/>
  <c r="N366" i="8"/>
  <c r="N367" i="8"/>
  <c r="N368" i="8"/>
  <c r="N369" i="8"/>
  <c r="N370" i="8"/>
  <c r="N371" i="8"/>
  <c r="N372" i="8"/>
  <c r="N373" i="8"/>
  <c r="N374" i="8"/>
  <c r="N375" i="8"/>
  <c r="N376" i="8"/>
  <c r="N377" i="8"/>
  <c r="N378" i="8"/>
  <c r="N379" i="8"/>
  <c r="N380" i="8"/>
  <c r="N381" i="8"/>
  <c r="N382" i="8"/>
  <c r="N383" i="8"/>
  <c r="N384" i="8"/>
  <c r="N385" i="8"/>
  <c r="N386" i="8"/>
  <c r="N387" i="8"/>
  <c r="N388" i="8"/>
  <c r="N389" i="8"/>
  <c r="N390" i="8"/>
  <c r="N391" i="8"/>
  <c r="N392" i="8"/>
  <c r="N393" i="8"/>
  <c r="N394" i="8"/>
  <c r="N395" i="8"/>
  <c r="N396" i="8"/>
  <c r="N397" i="8"/>
  <c r="N398" i="8"/>
  <c r="N399" i="8"/>
  <c r="N400" i="8"/>
  <c r="N401" i="8"/>
  <c r="N402" i="8"/>
  <c r="N403" i="8"/>
  <c r="N404" i="8"/>
  <c r="N405" i="8"/>
  <c r="N406" i="8"/>
  <c r="N407" i="8"/>
  <c r="N408" i="8"/>
  <c r="N409" i="8"/>
  <c r="N410" i="8"/>
  <c r="N411" i="8"/>
  <c r="N412" i="8"/>
  <c r="N413" i="8"/>
  <c r="N414" i="8"/>
  <c r="N415" i="8"/>
  <c r="N416" i="8"/>
  <c r="N417" i="8"/>
  <c r="N418" i="8"/>
  <c r="N419" i="8"/>
  <c r="N420" i="8"/>
  <c r="N421" i="8"/>
  <c r="N422" i="8"/>
  <c r="N423" i="8"/>
  <c r="N424" i="8"/>
  <c r="N425" i="8"/>
  <c r="N426" i="8"/>
  <c r="N427" i="8"/>
  <c r="N428" i="8"/>
  <c r="N429" i="8"/>
  <c r="N430" i="8"/>
  <c r="N431" i="8"/>
  <c r="N432" i="8"/>
  <c r="N433" i="8"/>
  <c r="N434" i="8"/>
  <c r="N435" i="8"/>
  <c r="N436" i="8"/>
  <c r="N437" i="8"/>
  <c r="N438" i="8"/>
  <c r="N439" i="8"/>
  <c r="N440" i="8"/>
  <c r="N441" i="8"/>
  <c r="N442" i="8"/>
  <c r="N443" i="8"/>
  <c r="N444" i="8"/>
  <c r="N445" i="8"/>
  <c r="N446" i="8"/>
  <c r="N447" i="8"/>
  <c r="N448" i="8"/>
  <c r="N449" i="8"/>
  <c r="N450" i="8"/>
  <c r="N451" i="8"/>
  <c r="N452" i="8"/>
  <c r="N453" i="8"/>
  <c r="N454" i="8"/>
  <c r="N455" i="8"/>
  <c r="N456" i="8"/>
  <c r="N457" i="8"/>
  <c r="N458" i="8"/>
  <c r="N459" i="8"/>
  <c r="N460" i="8"/>
  <c r="N461" i="8"/>
  <c r="N462" i="8"/>
  <c r="N463" i="8"/>
  <c r="N464" i="8"/>
  <c r="N465" i="8"/>
  <c r="N466" i="8"/>
  <c r="N467" i="8"/>
  <c r="N468" i="8"/>
  <c r="N469" i="8"/>
  <c r="N470" i="8"/>
  <c r="N471" i="8"/>
  <c r="N472" i="8"/>
  <c r="N473" i="8"/>
  <c r="N474" i="8"/>
  <c r="N475" i="8"/>
  <c r="N476" i="8"/>
  <c r="N477" i="8"/>
  <c r="N478" i="8"/>
  <c r="N479" i="8"/>
  <c r="N480" i="8"/>
  <c r="N481" i="8"/>
  <c r="N482" i="8"/>
  <c r="N483" i="8"/>
  <c r="N484" i="8"/>
  <c r="N485" i="8"/>
  <c r="N486" i="8"/>
  <c r="N487" i="8"/>
  <c r="N488" i="8"/>
  <c r="N489" i="8"/>
  <c r="N490" i="8"/>
  <c r="N491" i="8"/>
  <c r="N492" i="8"/>
  <c r="N493" i="8"/>
  <c r="N494" i="8"/>
  <c r="N495" i="8"/>
  <c r="N496" i="8"/>
  <c r="N497" i="8"/>
  <c r="N498" i="8"/>
  <c r="N499" i="8"/>
  <c r="N500" i="8"/>
  <c r="N501" i="8"/>
  <c r="N502" i="8"/>
  <c r="N503" i="8"/>
  <c r="N504" i="8"/>
  <c r="N505" i="8"/>
  <c r="N506" i="8"/>
  <c r="N507" i="8"/>
  <c r="N508" i="8"/>
  <c r="N509" i="8"/>
  <c r="N510" i="8"/>
  <c r="N511" i="8"/>
  <c r="N512" i="8"/>
  <c r="N513" i="8"/>
  <c r="N514" i="8"/>
  <c r="N515" i="8"/>
  <c r="N516" i="8"/>
  <c r="N517" i="8"/>
  <c r="N518" i="8"/>
  <c r="N519" i="8"/>
  <c r="N520" i="8"/>
  <c r="N521" i="8"/>
  <c r="N522" i="8"/>
  <c r="N523" i="8"/>
  <c r="N524" i="8"/>
  <c r="N525" i="8"/>
  <c r="N526" i="8"/>
  <c r="N527" i="8"/>
  <c r="N528" i="8"/>
  <c r="N529" i="8"/>
  <c r="N530" i="8"/>
  <c r="N531" i="8"/>
  <c r="N532" i="8"/>
  <c r="N533" i="8"/>
  <c r="N534" i="8"/>
  <c r="N535" i="8"/>
  <c r="N536" i="8"/>
  <c r="N537" i="8"/>
  <c r="N538" i="8"/>
  <c r="N539" i="8"/>
  <c r="N540" i="8"/>
  <c r="N541" i="8"/>
  <c r="N542" i="8"/>
  <c r="N543" i="8"/>
  <c r="N544" i="8"/>
  <c r="N545" i="8"/>
  <c r="N546" i="8"/>
  <c r="N547" i="8"/>
  <c r="N548" i="8"/>
  <c r="N549" i="8"/>
  <c r="N550" i="8"/>
  <c r="N551" i="8"/>
  <c r="N552" i="8"/>
  <c r="N553" i="8"/>
  <c r="N554" i="8"/>
  <c r="N555" i="8"/>
  <c r="N556" i="8"/>
  <c r="N557" i="8"/>
  <c r="N558" i="8"/>
  <c r="N559" i="8"/>
  <c r="N560" i="8"/>
  <c r="N561" i="8"/>
  <c r="N562" i="8"/>
  <c r="N563" i="8"/>
  <c r="N564" i="8"/>
  <c r="N565" i="8"/>
  <c r="N566" i="8"/>
  <c r="N567" i="8"/>
  <c r="N568" i="8"/>
  <c r="N569" i="8"/>
  <c r="N570" i="8"/>
  <c r="N571" i="8"/>
  <c r="N572" i="8"/>
  <c r="N573" i="8"/>
  <c r="N574" i="8"/>
  <c r="N575" i="8"/>
  <c r="N576" i="8"/>
  <c r="N577" i="8"/>
  <c r="N578" i="8"/>
  <c r="N579" i="8"/>
  <c r="N580" i="8"/>
  <c r="N581" i="8"/>
  <c r="N582" i="8"/>
  <c r="N583" i="8"/>
  <c r="N584" i="8"/>
  <c r="N585" i="8"/>
  <c r="N586" i="8"/>
  <c r="N587" i="8"/>
  <c r="N588" i="8"/>
  <c r="N589" i="8"/>
  <c r="N590" i="8"/>
  <c r="N591" i="8"/>
  <c r="N592" i="8"/>
  <c r="N593" i="8"/>
  <c r="N594" i="8"/>
  <c r="N595" i="8"/>
  <c r="N596" i="8"/>
  <c r="N597" i="8"/>
  <c r="N598" i="8"/>
  <c r="N599" i="8"/>
  <c r="N600" i="8"/>
  <c r="N601" i="8"/>
  <c r="N602" i="8"/>
  <c r="N603" i="8"/>
  <c r="N604" i="8"/>
  <c r="N605" i="8"/>
  <c r="N606" i="8"/>
  <c r="N607" i="8"/>
  <c r="N608" i="8"/>
  <c r="N609" i="8"/>
  <c r="N610" i="8"/>
  <c r="N611" i="8"/>
  <c r="N612" i="8"/>
  <c r="N613" i="8"/>
  <c r="N614" i="8"/>
  <c r="N615" i="8"/>
  <c r="N616" i="8"/>
  <c r="N617" i="8"/>
  <c r="N618" i="8"/>
  <c r="N619" i="8"/>
  <c r="N620" i="8"/>
  <c r="N621" i="8"/>
  <c r="N622" i="8"/>
  <c r="N623" i="8"/>
  <c r="N624" i="8"/>
  <c r="N625" i="8"/>
  <c r="N626" i="8"/>
  <c r="N627" i="8"/>
  <c r="N628" i="8"/>
  <c r="N629" i="8"/>
  <c r="N630" i="8"/>
  <c r="N631" i="8"/>
  <c r="N632" i="8"/>
  <c r="N633" i="8"/>
  <c r="N634" i="8"/>
  <c r="N635" i="8"/>
  <c r="N636" i="8"/>
  <c r="N637" i="8"/>
  <c r="N638" i="8"/>
  <c r="N639" i="8"/>
  <c r="N640" i="8"/>
  <c r="N641" i="8"/>
  <c r="N642" i="8"/>
  <c r="N643" i="8"/>
  <c r="N644" i="8"/>
  <c r="N645" i="8"/>
  <c r="N646" i="8"/>
  <c r="N647" i="8"/>
  <c r="N648" i="8"/>
  <c r="N649" i="8"/>
  <c r="N650" i="8"/>
  <c r="N651" i="8"/>
  <c r="N652" i="8"/>
  <c r="N653" i="8"/>
  <c r="N654" i="8"/>
  <c r="N655" i="8"/>
  <c r="N656" i="8"/>
  <c r="N657" i="8"/>
  <c r="N658" i="8"/>
  <c r="N659" i="8"/>
  <c r="N660" i="8"/>
  <c r="N661" i="8"/>
  <c r="N662" i="8"/>
  <c r="N663" i="8"/>
  <c r="N664" i="8"/>
  <c r="N665" i="8"/>
  <c r="N666" i="8"/>
  <c r="N667" i="8"/>
  <c r="N668" i="8"/>
  <c r="N669" i="8"/>
  <c r="N670" i="8"/>
  <c r="N671" i="8"/>
  <c r="N672" i="8"/>
  <c r="N673" i="8"/>
  <c r="N674" i="8"/>
  <c r="N675" i="8"/>
  <c r="N676" i="8"/>
  <c r="N677" i="8"/>
  <c r="N678" i="8"/>
  <c r="N679" i="8"/>
  <c r="N680" i="8"/>
  <c r="N681" i="8"/>
  <c r="N682" i="8"/>
  <c r="N683" i="8"/>
  <c r="N684" i="8"/>
  <c r="N685" i="8"/>
  <c r="N686" i="8"/>
  <c r="N687" i="8"/>
  <c r="N688" i="8"/>
  <c r="N689" i="8"/>
  <c r="N690" i="8"/>
  <c r="N691" i="8"/>
  <c r="N692" i="8"/>
  <c r="N693" i="8"/>
  <c r="N694" i="8"/>
  <c r="N695" i="8"/>
  <c r="N696" i="8"/>
  <c r="N697" i="8"/>
  <c r="N698" i="8"/>
  <c r="N699" i="8"/>
  <c r="N700" i="8"/>
  <c r="N701" i="8"/>
  <c r="N702" i="8"/>
  <c r="N703" i="8"/>
  <c r="N704" i="8"/>
  <c r="N705" i="8"/>
  <c r="N706" i="8"/>
  <c r="N707" i="8"/>
  <c r="N708" i="8"/>
  <c r="N709" i="8"/>
  <c r="N710" i="8"/>
  <c r="N711" i="8"/>
  <c r="N712" i="8"/>
  <c r="N713" i="8"/>
  <c r="N714" i="8"/>
  <c r="N715" i="8"/>
  <c r="N716" i="8"/>
  <c r="N717" i="8"/>
  <c r="N718" i="8"/>
  <c r="N719" i="8"/>
  <c r="N720" i="8"/>
  <c r="N721" i="8"/>
  <c r="N722" i="8"/>
  <c r="N723" i="8"/>
  <c r="N724" i="8"/>
  <c r="N725" i="8"/>
  <c r="N726" i="8"/>
  <c r="N727" i="8"/>
  <c r="N728" i="8"/>
  <c r="N729" i="8"/>
  <c r="N730" i="8"/>
  <c r="N731" i="8"/>
  <c r="N732" i="8"/>
  <c r="N733" i="8"/>
  <c r="N734" i="8"/>
  <c r="N735" i="8"/>
  <c r="N736" i="8"/>
  <c r="N737" i="8"/>
  <c r="N738" i="8"/>
  <c r="N739" i="8"/>
  <c r="N740" i="8"/>
  <c r="N741" i="8"/>
  <c r="N742" i="8"/>
  <c r="N743" i="8"/>
  <c r="N744" i="8"/>
  <c r="N745" i="8"/>
  <c r="N746" i="8"/>
  <c r="N747" i="8"/>
  <c r="N748" i="8"/>
  <c r="N749" i="8"/>
  <c r="N750" i="8"/>
  <c r="N751" i="8"/>
  <c r="N752" i="8"/>
  <c r="N753" i="8"/>
  <c r="N754" i="8"/>
  <c r="N755" i="8"/>
  <c r="N756" i="8"/>
  <c r="N757" i="8"/>
  <c r="N758" i="8"/>
  <c r="N759" i="8"/>
  <c r="N760" i="8"/>
  <c r="N761" i="8"/>
  <c r="N762" i="8"/>
  <c r="N763" i="8"/>
  <c r="N764" i="8"/>
  <c r="N765" i="8"/>
  <c r="N766" i="8"/>
  <c r="N767" i="8"/>
  <c r="N768" i="8"/>
  <c r="N769" i="8"/>
  <c r="N770" i="8"/>
  <c r="N771" i="8"/>
  <c r="N772" i="8"/>
  <c r="N773" i="8"/>
  <c r="N774" i="8"/>
  <c r="N775" i="8"/>
  <c r="N776" i="8"/>
  <c r="N777" i="8"/>
  <c r="N778" i="8"/>
  <c r="N779" i="8"/>
  <c r="N780" i="8"/>
  <c r="N781" i="8"/>
  <c r="N782" i="8"/>
  <c r="N783" i="8"/>
  <c r="N784" i="8"/>
  <c r="N785" i="8"/>
  <c r="N786" i="8"/>
  <c r="N787" i="8"/>
  <c r="N788" i="8"/>
  <c r="N789" i="8"/>
  <c r="N790" i="8"/>
  <c r="N791" i="8"/>
  <c r="N792" i="8"/>
  <c r="N793" i="8"/>
  <c r="N794" i="8"/>
  <c r="N795" i="8"/>
  <c r="N796" i="8"/>
  <c r="N797" i="8"/>
  <c r="N798" i="8"/>
  <c r="N799" i="8"/>
  <c r="N800" i="8"/>
  <c r="N801" i="8"/>
  <c r="N802" i="8"/>
  <c r="N803" i="8"/>
  <c r="N804" i="8"/>
  <c r="N805" i="8"/>
  <c r="N806" i="8"/>
  <c r="N807" i="8"/>
  <c r="N808" i="8"/>
  <c r="N809" i="8"/>
  <c r="N810" i="8"/>
  <c r="N811" i="8"/>
  <c r="N812" i="8"/>
  <c r="N813" i="8"/>
  <c r="N814" i="8"/>
  <c r="N815" i="8"/>
  <c r="N816" i="8"/>
  <c r="N817" i="8"/>
  <c r="N818" i="8"/>
  <c r="N819" i="8"/>
  <c r="N820" i="8"/>
  <c r="N821" i="8"/>
  <c r="N822" i="8"/>
  <c r="N823" i="8"/>
  <c r="N824" i="8"/>
  <c r="N825" i="8"/>
  <c r="N826" i="8"/>
  <c r="N827" i="8"/>
  <c r="N828" i="8"/>
  <c r="N829" i="8"/>
  <c r="N830" i="8"/>
  <c r="N831" i="8"/>
  <c r="N832" i="8"/>
  <c r="N833" i="8"/>
  <c r="N834" i="8"/>
  <c r="N835" i="8"/>
  <c r="N836" i="8"/>
  <c r="N837" i="8"/>
  <c r="N838" i="8"/>
  <c r="N839" i="8"/>
  <c r="N840" i="8"/>
  <c r="N841" i="8"/>
  <c r="N842" i="8"/>
  <c r="N843" i="8"/>
  <c r="N844" i="8"/>
  <c r="N845" i="8"/>
  <c r="N846" i="8"/>
  <c r="N847" i="8"/>
  <c r="N848" i="8"/>
  <c r="N849" i="8"/>
  <c r="N850" i="8"/>
  <c r="N851" i="8"/>
  <c r="N852" i="8"/>
  <c r="N853" i="8"/>
  <c r="N854" i="8"/>
  <c r="N855" i="8"/>
  <c r="N856" i="8"/>
  <c r="N857" i="8"/>
  <c r="N858" i="8"/>
  <c r="N859" i="8"/>
  <c r="N860" i="8"/>
  <c r="N861" i="8"/>
  <c r="N862" i="8"/>
  <c r="N863" i="8"/>
  <c r="N864" i="8"/>
  <c r="N865" i="8"/>
  <c r="N866" i="8"/>
  <c r="N867" i="8"/>
  <c r="N868" i="8"/>
  <c r="N869" i="8"/>
  <c r="N870" i="8"/>
  <c r="N871" i="8"/>
  <c r="N872" i="8"/>
  <c r="N873" i="8"/>
  <c r="N874" i="8"/>
  <c r="N875" i="8"/>
  <c r="N876" i="8"/>
  <c r="N877" i="8"/>
  <c r="N878" i="8"/>
  <c r="N879" i="8"/>
  <c r="N880" i="8"/>
  <c r="N881" i="8"/>
  <c r="N882" i="8"/>
  <c r="N883" i="8"/>
  <c r="N884" i="8"/>
  <c r="N885" i="8"/>
  <c r="N886" i="8"/>
  <c r="N887" i="8"/>
  <c r="N888" i="8"/>
  <c r="N889" i="8"/>
  <c r="N890" i="8"/>
  <c r="N891" i="8"/>
  <c r="N892" i="8"/>
  <c r="N893" i="8"/>
  <c r="N894" i="8"/>
  <c r="N895" i="8"/>
  <c r="N896" i="8"/>
  <c r="N897" i="8"/>
  <c r="N898" i="8"/>
  <c r="N899" i="8"/>
  <c r="N900" i="8"/>
  <c r="N901" i="8"/>
  <c r="N902" i="8"/>
  <c r="N903" i="8"/>
  <c r="N904" i="8"/>
  <c r="N905" i="8"/>
  <c r="N906" i="8"/>
  <c r="N907" i="8"/>
  <c r="N908" i="8"/>
  <c r="N909" i="8"/>
  <c r="N910" i="8"/>
  <c r="N911" i="8"/>
  <c r="N912" i="8"/>
  <c r="N913" i="8"/>
  <c r="N914" i="8"/>
  <c r="N915" i="8"/>
  <c r="N916" i="8"/>
  <c r="N917" i="8"/>
  <c r="N918" i="8"/>
  <c r="N919" i="8"/>
  <c r="N920" i="8"/>
  <c r="N921" i="8"/>
  <c r="N922" i="8"/>
  <c r="N923" i="8"/>
  <c r="N924" i="8"/>
  <c r="N925" i="8"/>
  <c r="N926" i="8"/>
  <c r="N927" i="8"/>
  <c r="N928" i="8"/>
  <c r="N929" i="8"/>
  <c r="N930" i="8"/>
  <c r="N931" i="8"/>
  <c r="N932" i="8"/>
  <c r="N933" i="8"/>
  <c r="N934" i="8"/>
  <c r="N935" i="8"/>
  <c r="N936" i="8"/>
  <c r="N937" i="8"/>
  <c r="N938" i="8"/>
  <c r="N939" i="8"/>
  <c r="N940" i="8"/>
  <c r="N941" i="8"/>
  <c r="N942" i="8"/>
  <c r="N943" i="8"/>
  <c r="N944" i="8"/>
  <c r="N945" i="8"/>
  <c r="N946" i="8"/>
  <c r="N947" i="8"/>
  <c r="N948" i="8"/>
  <c r="N949" i="8"/>
  <c r="N950" i="8"/>
  <c r="N951" i="8"/>
  <c r="N952" i="8"/>
  <c r="N953" i="8"/>
  <c r="N954" i="8"/>
  <c r="N955" i="8"/>
  <c r="N956" i="8"/>
  <c r="N957" i="8"/>
  <c r="N958" i="8"/>
  <c r="N959" i="8"/>
  <c r="N960" i="8"/>
  <c r="N961" i="8"/>
  <c r="N962" i="8"/>
  <c r="N963" i="8"/>
  <c r="N964" i="8"/>
  <c r="N965" i="8"/>
  <c r="N966" i="8"/>
  <c r="N967" i="8"/>
  <c r="N968" i="8"/>
  <c r="N969" i="8"/>
  <c r="N970" i="8"/>
  <c r="N971" i="8"/>
  <c r="N972" i="8"/>
  <c r="N973" i="8"/>
  <c r="N974" i="8"/>
  <c r="N975" i="8"/>
  <c r="N976" i="8"/>
  <c r="N977" i="8"/>
  <c r="N978" i="8"/>
  <c r="N979" i="8"/>
  <c r="N980" i="8"/>
  <c r="N981" i="8"/>
  <c r="N982" i="8"/>
  <c r="N983" i="8"/>
  <c r="N984" i="8"/>
  <c r="N985" i="8"/>
  <c r="N986" i="8"/>
  <c r="N987" i="8"/>
  <c r="N988" i="8"/>
  <c r="N989" i="8"/>
  <c r="N990" i="8"/>
  <c r="N991" i="8"/>
  <c r="N992" i="8"/>
  <c r="N993" i="8"/>
  <c r="N994" i="8"/>
  <c r="N995" i="8"/>
  <c r="N996" i="8"/>
  <c r="N997" i="8"/>
  <c r="N998" i="8"/>
  <c r="N999" i="8"/>
  <c r="N1000" i="8"/>
  <c r="N1001" i="8"/>
  <c r="N1002" i="8"/>
  <c r="N1003" i="8"/>
  <c r="N1004" i="8"/>
  <c r="N1005" i="8"/>
  <c r="N1006" i="8"/>
  <c r="N1007" i="8"/>
  <c r="N1008" i="8"/>
  <c r="N1009" i="8"/>
  <c r="N1010" i="8"/>
  <c r="N1011" i="8"/>
  <c r="N1012" i="8"/>
  <c r="N1013" i="8"/>
  <c r="N1014" i="8"/>
  <c r="N1015" i="8"/>
  <c r="N1016" i="8"/>
  <c r="N1017" i="8"/>
  <c r="N1018" i="8"/>
  <c r="N1019" i="8"/>
  <c r="N1020" i="8"/>
  <c r="N1021" i="8"/>
  <c r="N1022" i="8"/>
  <c r="N1023" i="8"/>
  <c r="N1024" i="8"/>
  <c r="N1025" i="8"/>
  <c r="N1026" i="8"/>
  <c r="N1027" i="8"/>
  <c r="N1028" i="8"/>
  <c r="N1029" i="8"/>
  <c r="N1030" i="8"/>
  <c r="N1031" i="8"/>
  <c r="N1032" i="8"/>
  <c r="N1033" i="8"/>
  <c r="N1034" i="8"/>
  <c r="N1035" i="8"/>
  <c r="N1036" i="8"/>
  <c r="N1037" i="8"/>
  <c r="N1038" i="8"/>
  <c r="N1039" i="8"/>
  <c r="N1040" i="8"/>
  <c r="N1041" i="8"/>
  <c r="N1042" i="8"/>
  <c r="N1043" i="8"/>
  <c r="N1044" i="8"/>
  <c r="N1045" i="8"/>
  <c r="N1046" i="8"/>
  <c r="N1047" i="8"/>
  <c r="N1048" i="8"/>
  <c r="N1049" i="8"/>
  <c r="N1050" i="8"/>
  <c r="N1051" i="8"/>
  <c r="N1052" i="8"/>
  <c r="N1053" i="8"/>
  <c r="N1054" i="8"/>
  <c r="N1055" i="8"/>
  <c r="N1056" i="8"/>
  <c r="N1057" i="8"/>
  <c r="N1058" i="8"/>
  <c r="N1059" i="8"/>
  <c r="N1060" i="8"/>
  <c r="N1061" i="8"/>
  <c r="N1062" i="8"/>
  <c r="N1063" i="8"/>
  <c r="N1064" i="8"/>
  <c r="N1065" i="8"/>
  <c r="N1066" i="8"/>
  <c r="N1067" i="8"/>
  <c r="N1068" i="8"/>
  <c r="N1069" i="8"/>
  <c r="N1070" i="8"/>
  <c r="N1071" i="8"/>
  <c r="N1072" i="8"/>
  <c r="N1073" i="8"/>
  <c r="N1074" i="8"/>
  <c r="N1075" i="8"/>
  <c r="N1076" i="8"/>
  <c r="N1077" i="8"/>
  <c r="N1078" i="8"/>
  <c r="N1079" i="8"/>
  <c r="N1080" i="8"/>
  <c r="N1081" i="8"/>
  <c r="N1082" i="8"/>
  <c r="N1083" i="8"/>
  <c r="N1084" i="8"/>
  <c r="N1085" i="8"/>
  <c r="N1086" i="8"/>
  <c r="N1087" i="8"/>
  <c r="N1088" i="8"/>
  <c r="N1089" i="8"/>
  <c r="N1090" i="8"/>
  <c r="N1091" i="8"/>
  <c r="N1092" i="8"/>
  <c r="N1093" i="8"/>
  <c r="N1094" i="8"/>
  <c r="N1095" i="8"/>
  <c r="N1096" i="8"/>
  <c r="N1097" i="8"/>
  <c r="N1098" i="8"/>
  <c r="N1099" i="8"/>
  <c r="N1100" i="8"/>
  <c r="N1101" i="8"/>
  <c r="N1102" i="8"/>
  <c r="N1103" i="8"/>
  <c r="N1104" i="8"/>
  <c r="N1105" i="8"/>
  <c r="N1106" i="8"/>
  <c r="N1107" i="8"/>
  <c r="N1108" i="8"/>
  <c r="N1109" i="8"/>
  <c r="N1110" i="8"/>
  <c r="N1111" i="8"/>
  <c r="N1112" i="8"/>
  <c r="N1113" i="8"/>
  <c r="N1114" i="8"/>
  <c r="N1115" i="8"/>
  <c r="N1116" i="8"/>
  <c r="N1117" i="8"/>
  <c r="N1118" i="8"/>
  <c r="N1119" i="8"/>
  <c r="N1120" i="8"/>
  <c r="N1121" i="8"/>
  <c r="N1122" i="8"/>
  <c r="N1123" i="8"/>
  <c r="N1124" i="8"/>
  <c r="N1125" i="8"/>
  <c r="N1126" i="8"/>
  <c r="N1127" i="8"/>
  <c r="N1128" i="8"/>
  <c r="N1129" i="8"/>
  <c r="N1130" i="8"/>
  <c r="N1131" i="8"/>
  <c r="N1132" i="8"/>
  <c r="N1133" i="8"/>
  <c r="N1134" i="8"/>
  <c r="N1135" i="8"/>
  <c r="N1136" i="8"/>
  <c r="N1137" i="8"/>
  <c r="N1138" i="8"/>
  <c r="N1139" i="8"/>
  <c r="N1140" i="8"/>
  <c r="N1141" i="8"/>
  <c r="N1142" i="8"/>
  <c r="N1143" i="8"/>
  <c r="N1144" i="8"/>
  <c r="N1145" i="8"/>
  <c r="N1146" i="8"/>
  <c r="N1147" i="8"/>
  <c r="N1148" i="8"/>
  <c r="N1149" i="8"/>
  <c r="N1150" i="8"/>
  <c r="N1151" i="8"/>
  <c r="N1152" i="8"/>
  <c r="N1153" i="8"/>
  <c r="N1154" i="8"/>
  <c r="N1155" i="8"/>
  <c r="N1156" i="8"/>
  <c r="N1157" i="8"/>
  <c r="N1158" i="8"/>
  <c r="N1159" i="8"/>
  <c r="N1160" i="8"/>
  <c r="N1161" i="8"/>
  <c r="N1162" i="8"/>
  <c r="N1163" i="8"/>
  <c r="N1164" i="8"/>
  <c r="N1165" i="8"/>
  <c r="N1166" i="8"/>
  <c r="N1167" i="8"/>
  <c r="N1168" i="8"/>
  <c r="N1169" i="8"/>
  <c r="N1170" i="8"/>
  <c r="N1171" i="8"/>
  <c r="N1172" i="8"/>
  <c r="N1173" i="8"/>
  <c r="N1174" i="8"/>
  <c r="N1175" i="8"/>
  <c r="N1176" i="8"/>
  <c r="N1177" i="8"/>
  <c r="N1178" i="8"/>
  <c r="N1179" i="8"/>
  <c r="N1180" i="8"/>
  <c r="N1181" i="8"/>
  <c r="N1182" i="8"/>
  <c r="N1183" i="8"/>
  <c r="N1184" i="8"/>
  <c r="N1185" i="8"/>
  <c r="N1186" i="8"/>
  <c r="N1187" i="8"/>
  <c r="N1188" i="8"/>
  <c r="N1189" i="8"/>
  <c r="N1190" i="8"/>
  <c r="N1191" i="8"/>
  <c r="N1192" i="8"/>
  <c r="N1193" i="8"/>
  <c r="N1194" i="8"/>
  <c r="N1195" i="8"/>
  <c r="N1196" i="8"/>
  <c r="N1197" i="8"/>
  <c r="N1198" i="8"/>
  <c r="N1199" i="8"/>
  <c r="N1200" i="8"/>
  <c r="N1201" i="8"/>
  <c r="N1202" i="8"/>
  <c r="N1203" i="8"/>
  <c r="N1204" i="8"/>
  <c r="N1205" i="8"/>
  <c r="N1206" i="8"/>
  <c r="N1207" i="8"/>
  <c r="N1208" i="8"/>
  <c r="N1209" i="8"/>
  <c r="N1210" i="8"/>
  <c r="N1211" i="8"/>
  <c r="N1212" i="8"/>
  <c r="N1213" i="8"/>
  <c r="N1214" i="8"/>
  <c r="N1215" i="8"/>
  <c r="N1216" i="8"/>
  <c r="N1217" i="8"/>
  <c r="N1218" i="8"/>
  <c r="N1219" i="8"/>
  <c r="N1220" i="8"/>
  <c r="N1221" i="8"/>
  <c r="N1222" i="8"/>
  <c r="N1223" i="8"/>
  <c r="N1224" i="8"/>
  <c r="N1225" i="8"/>
  <c r="N1226" i="8"/>
  <c r="N1227" i="8"/>
  <c r="N1228" i="8"/>
  <c r="N1229" i="8"/>
  <c r="N1230" i="8"/>
  <c r="N1231" i="8"/>
  <c r="N1232" i="8"/>
  <c r="N1233" i="8"/>
  <c r="N1234" i="8"/>
  <c r="N1235" i="8"/>
  <c r="N1236" i="8"/>
  <c r="N1237" i="8"/>
  <c r="N1238" i="8"/>
  <c r="N1239" i="8"/>
  <c r="N1240" i="8"/>
  <c r="N1241" i="8"/>
  <c r="N1242" i="8"/>
  <c r="N1243" i="8"/>
  <c r="N1244" i="8"/>
  <c r="N1245" i="8"/>
  <c r="N1246" i="8"/>
  <c r="N1247" i="8"/>
  <c r="N1248" i="8"/>
  <c r="N1249" i="8"/>
  <c r="N1250" i="8"/>
  <c r="N1251" i="8"/>
  <c r="N1252" i="8"/>
  <c r="N1253" i="8"/>
  <c r="N1254" i="8"/>
  <c r="N1255" i="8"/>
  <c r="N1256" i="8"/>
  <c r="N1257" i="8"/>
  <c r="N1258" i="8"/>
  <c r="N1259" i="8"/>
  <c r="N1260" i="8"/>
  <c r="N1261" i="8"/>
  <c r="N1262" i="8"/>
  <c r="N1263" i="8"/>
  <c r="N1264" i="8"/>
  <c r="N1265" i="8"/>
  <c r="N1266" i="8"/>
  <c r="N1267" i="8"/>
  <c r="N1268" i="8"/>
  <c r="N1269" i="8"/>
  <c r="N1270" i="8"/>
  <c r="N1271" i="8"/>
  <c r="N1272" i="8"/>
  <c r="N1273" i="8"/>
  <c r="N1274" i="8"/>
  <c r="N1275" i="8"/>
  <c r="N1276" i="8"/>
  <c r="N1277" i="8"/>
  <c r="N1278" i="8"/>
  <c r="N1279" i="8"/>
  <c r="N1280" i="8"/>
  <c r="N1281" i="8"/>
  <c r="N1282" i="8"/>
  <c r="N1283" i="8"/>
  <c r="N1284" i="8"/>
  <c r="N1285" i="8"/>
  <c r="N1286" i="8"/>
  <c r="N1287" i="8"/>
  <c r="N1288" i="8"/>
  <c r="N1289" i="8"/>
  <c r="N1290" i="8"/>
  <c r="N1291" i="8"/>
  <c r="N1292" i="8"/>
  <c r="N1293" i="8"/>
  <c r="N1294" i="8"/>
  <c r="N1295" i="8"/>
  <c r="N1296" i="8"/>
  <c r="N1297" i="8"/>
  <c r="N1298" i="8"/>
  <c r="N1299" i="8"/>
  <c r="N1300" i="8"/>
  <c r="N1301" i="8"/>
  <c r="N1302" i="8"/>
  <c r="N1303" i="8"/>
  <c r="N1304" i="8"/>
  <c r="N1305" i="8"/>
  <c r="N1306" i="8"/>
  <c r="N1307" i="8"/>
  <c r="N1308" i="8"/>
  <c r="N1309" i="8"/>
  <c r="N1310" i="8"/>
  <c r="N1311" i="8"/>
  <c r="N1312" i="8"/>
  <c r="N1313" i="8"/>
  <c r="N1314" i="8"/>
  <c r="N1315" i="8"/>
  <c r="N1316" i="8"/>
  <c r="N1317" i="8"/>
  <c r="N1318" i="8"/>
  <c r="N1319" i="8"/>
  <c r="N1320" i="8"/>
  <c r="N1321" i="8"/>
  <c r="N1322" i="8"/>
  <c r="N1323" i="8"/>
  <c r="N1324" i="8"/>
  <c r="N1325" i="8"/>
  <c r="N1326" i="8"/>
  <c r="N1327" i="8"/>
  <c r="N1328" i="8"/>
  <c r="N1329" i="8"/>
  <c r="N1330" i="8"/>
  <c r="N1331" i="8"/>
  <c r="N1332" i="8"/>
  <c r="N1333" i="8"/>
  <c r="N1334" i="8"/>
  <c r="N1335" i="8"/>
  <c r="N1336" i="8"/>
  <c r="N1337" i="8"/>
  <c r="N1338" i="8"/>
  <c r="N1339" i="8"/>
  <c r="N1340" i="8"/>
  <c r="N1341" i="8"/>
  <c r="N1342" i="8"/>
  <c r="N1343" i="8"/>
  <c r="N1344" i="8"/>
  <c r="N1345" i="8"/>
  <c r="N1346" i="8"/>
  <c r="N1347" i="8"/>
  <c r="N1348" i="8"/>
  <c r="N1349" i="8"/>
  <c r="N1350" i="8"/>
  <c r="N1351" i="8"/>
  <c r="N1352" i="8"/>
  <c r="N1353" i="8"/>
  <c r="N1354" i="8"/>
  <c r="N1355" i="8"/>
  <c r="N1356" i="8"/>
  <c r="N1357" i="8"/>
  <c r="N1358" i="8"/>
  <c r="N1359" i="8"/>
  <c r="N1360" i="8"/>
  <c r="N1361" i="8"/>
  <c r="N1362" i="8"/>
  <c r="N1363" i="8"/>
  <c r="N1364" i="8"/>
  <c r="N1365" i="8"/>
  <c r="N1366" i="8"/>
  <c r="N1367" i="8"/>
  <c r="N1368" i="8"/>
  <c r="N1369" i="8"/>
  <c r="N1370" i="8"/>
  <c r="N1371" i="8"/>
  <c r="N1372" i="8"/>
  <c r="N1373" i="8"/>
  <c r="N1374" i="8"/>
  <c r="N1375" i="8"/>
  <c r="N1376" i="8"/>
  <c r="N1377" i="8"/>
  <c r="N1378" i="8"/>
  <c r="N1379" i="8"/>
  <c r="N1380" i="8"/>
  <c r="N1381" i="8"/>
  <c r="N1382" i="8"/>
  <c r="N1383" i="8"/>
  <c r="N1384" i="8"/>
  <c r="N1385" i="8"/>
  <c r="N1386" i="8"/>
  <c r="N1387" i="8"/>
  <c r="N1388" i="8"/>
  <c r="N1389" i="8"/>
  <c r="N1390" i="8"/>
  <c r="N1391" i="8"/>
  <c r="N1392" i="8"/>
  <c r="N1393" i="8"/>
  <c r="N1394" i="8"/>
  <c r="N1395" i="8"/>
  <c r="N1396" i="8"/>
  <c r="N1397" i="8"/>
  <c r="N1398" i="8"/>
  <c r="N1399" i="8"/>
  <c r="N1400" i="8"/>
  <c r="N1401" i="8"/>
  <c r="N1402" i="8"/>
  <c r="N1403" i="8"/>
  <c r="N1404" i="8"/>
  <c r="N1405" i="8"/>
  <c r="N1406" i="8"/>
  <c r="N1407" i="8"/>
  <c r="N1408" i="8"/>
  <c r="N1409" i="8"/>
  <c r="N1410" i="8"/>
  <c r="N1411" i="8"/>
  <c r="N1412" i="8"/>
  <c r="N1413" i="8"/>
  <c r="N1414" i="8"/>
  <c r="N1415" i="8"/>
  <c r="N1416" i="8"/>
  <c r="N1417" i="8"/>
  <c r="N1418" i="8"/>
  <c r="N1419" i="8"/>
  <c r="N1420" i="8"/>
  <c r="N1421" i="8"/>
  <c r="N1422" i="8"/>
  <c r="N1423" i="8"/>
  <c r="N1424" i="8"/>
  <c r="N1425" i="8"/>
  <c r="N1426" i="8"/>
  <c r="N1427" i="8"/>
  <c r="N1428" i="8"/>
  <c r="N1429" i="8"/>
  <c r="N1430" i="8"/>
  <c r="N1431" i="8"/>
  <c r="N1432" i="8"/>
  <c r="N1433" i="8"/>
  <c r="N1434" i="8"/>
  <c r="N1435" i="8"/>
  <c r="N1436" i="8"/>
  <c r="N1437" i="8"/>
  <c r="N1438" i="8"/>
  <c r="N1439" i="8"/>
  <c r="N1440" i="8"/>
  <c r="N1441" i="8"/>
  <c r="N1442" i="8"/>
  <c r="N1443" i="8"/>
  <c r="N1444" i="8"/>
  <c r="N1445" i="8"/>
  <c r="N1446" i="8"/>
  <c r="N1447" i="8"/>
  <c r="N1448" i="8"/>
  <c r="N1449" i="8"/>
  <c r="N1450" i="8"/>
  <c r="N1451" i="8"/>
  <c r="N1452" i="8"/>
  <c r="N1453" i="8"/>
  <c r="N1454" i="8"/>
  <c r="N1455" i="8"/>
  <c r="N1456" i="8"/>
  <c r="N1457" i="8"/>
  <c r="N1458" i="8"/>
  <c r="N1459" i="8"/>
  <c r="N1460" i="8"/>
  <c r="N1461" i="8"/>
  <c r="N1462" i="8"/>
  <c r="N1463" i="8"/>
  <c r="N1464" i="8"/>
  <c r="N1465" i="8"/>
  <c r="N1466" i="8"/>
  <c r="N1467" i="8"/>
  <c r="N1468" i="8"/>
  <c r="N1469" i="8"/>
  <c r="N1470" i="8"/>
  <c r="N1471" i="8"/>
  <c r="N1472" i="8"/>
  <c r="N1473" i="8"/>
  <c r="N1474" i="8"/>
  <c r="N1475" i="8"/>
  <c r="N1476" i="8"/>
  <c r="N1477" i="8"/>
  <c r="N1478" i="8"/>
  <c r="N1479" i="8"/>
  <c r="N1480" i="8"/>
  <c r="N1481" i="8"/>
  <c r="N1482" i="8"/>
  <c r="N1483" i="8"/>
  <c r="N1484" i="8"/>
  <c r="N1485" i="8"/>
  <c r="N1486" i="8"/>
  <c r="N1487" i="8"/>
  <c r="N1488" i="8"/>
  <c r="N1489" i="8"/>
  <c r="N1490" i="8"/>
  <c r="N1491" i="8"/>
  <c r="N1492" i="8"/>
  <c r="N1493" i="8"/>
  <c r="N1494" i="8"/>
  <c r="N1495" i="8"/>
  <c r="N1496" i="8"/>
  <c r="N1497" i="8"/>
  <c r="N1498" i="8"/>
  <c r="N1499" i="8"/>
  <c r="N1500" i="8"/>
  <c r="N1501" i="8"/>
  <c r="N1502" i="8"/>
  <c r="N1503" i="8"/>
  <c r="N1504" i="8"/>
  <c r="N1505" i="8"/>
  <c r="N1506" i="8"/>
  <c r="N1507" i="8"/>
  <c r="N1508" i="8"/>
  <c r="N1509" i="8"/>
  <c r="N1510" i="8"/>
  <c r="N1511" i="8"/>
  <c r="N1512" i="8"/>
  <c r="N1513" i="8"/>
  <c r="N1514" i="8"/>
  <c r="N1515" i="8"/>
  <c r="N1516" i="8"/>
  <c r="N1517" i="8"/>
  <c r="N1518" i="8"/>
  <c r="N1519" i="8"/>
  <c r="N1520" i="8"/>
  <c r="N1521" i="8"/>
  <c r="N1522" i="8"/>
  <c r="N1523" i="8"/>
  <c r="N1524" i="8"/>
  <c r="N1525" i="8"/>
  <c r="N1526" i="8"/>
  <c r="N1527" i="8"/>
  <c r="N1528" i="8"/>
  <c r="N1529" i="8"/>
  <c r="N1530" i="8"/>
  <c r="N1531" i="8"/>
  <c r="N1532" i="8"/>
  <c r="N1533" i="8"/>
  <c r="N1534" i="8"/>
  <c r="N1535" i="8"/>
  <c r="N1536" i="8"/>
  <c r="N1537" i="8"/>
  <c r="N1538" i="8"/>
  <c r="N1539" i="8"/>
  <c r="N1540" i="8"/>
  <c r="N1541" i="8"/>
  <c r="N1542" i="8"/>
  <c r="N1543" i="8"/>
  <c r="N1544" i="8"/>
  <c r="N1545" i="8"/>
  <c r="N1546" i="8"/>
  <c r="N1547" i="8"/>
  <c r="N1548" i="8"/>
  <c r="N1549" i="8"/>
  <c r="N1550" i="8"/>
  <c r="N1551" i="8"/>
  <c r="N1552" i="8"/>
  <c r="N1553" i="8"/>
  <c r="N1554" i="8"/>
  <c r="N1555" i="8"/>
  <c r="N1556" i="8"/>
  <c r="N1557" i="8"/>
  <c r="N1558" i="8"/>
  <c r="N1559" i="8"/>
  <c r="N1560" i="8"/>
  <c r="N1561" i="8"/>
  <c r="N1562" i="8"/>
  <c r="N1563" i="8"/>
  <c r="N1564" i="8"/>
  <c r="N1565" i="8"/>
  <c r="N1566" i="8"/>
  <c r="N1567" i="8"/>
  <c r="N1568" i="8"/>
  <c r="N1569" i="8"/>
  <c r="N1570" i="8"/>
  <c r="N1571" i="8"/>
  <c r="N1572" i="8"/>
  <c r="N1573" i="8"/>
  <c r="N1574" i="8"/>
  <c r="N1575" i="8"/>
  <c r="N1576" i="8"/>
  <c r="N1577" i="8"/>
  <c r="N1578" i="8"/>
  <c r="N1579" i="8"/>
  <c r="N1580" i="8"/>
  <c r="N1581" i="8"/>
  <c r="N1582" i="8"/>
  <c r="N1583" i="8"/>
  <c r="N1584" i="8"/>
  <c r="N1585" i="8"/>
  <c r="N1586" i="8"/>
  <c r="N1587" i="8"/>
  <c r="N1588" i="8"/>
  <c r="N1589" i="8"/>
  <c r="N1590" i="8"/>
  <c r="N1591" i="8"/>
  <c r="N1592" i="8"/>
  <c r="N1593" i="8"/>
  <c r="N1594" i="8"/>
  <c r="N1595" i="8"/>
  <c r="N1596" i="8"/>
  <c r="N1597" i="8"/>
  <c r="N1598" i="8"/>
  <c r="N1599" i="8"/>
  <c r="N1600" i="8"/>
  <c r="N1601" i="8"/>
  <c r="N1602" i="8"/>
  <c r="N1603" i="8"/>
  <c r="N1604" i="8"/>
  <c r="N1605" i="8"/>
  <c r="N1606" i="8"/>
  <c r="N1607" i="8"/>
  <c r="N1608" i="8"/>
  <c r="N1609" i="8"/>
  <c r="N1610" i="8"/>
  <c r="N1611" i="8"/>
  <c r="N1612" i="8"/>
  <c r="N1613" i="8"/>
  <c r="N1614" i="8"/>
  <c r="N1615" i="8"/>
  <c r="N1616" i="8"/>
  <c r="N1617" i="8"/>
  <c r="N1618" i="8"/>
  <c r="N1619" i="8"/>
  <c r="N1620" i="8"/>
  <c r="N1621" i="8"/>
  <c r="N1622" i="8"/>
  <c r="N1623" i="8"/>
  <c r="N1624" i="8"/>
  <c r="N1625" i="8"/>
  <c r="N1626" i="8"/>
  <c r="N1627" i="8"/>
  <c r="N1628" i="8"/>
  <c r="N1629" i="8"/>
  <c r="N1630" i="8"/>
  <c r="N1631" i="8"/>
  <c r="N1632" i="8"/>
  <c r="N1633" i="8"/>
  <c r="N1634" i="8"/>
  <c r="N1635" i="8"/>
  <c r="N1636" i="8"/>
  <c r="N1637" i="8"/>
  <c r="N1638" i="8"/>
  <c r="N1639" i="8"/>
  <c r="N1640" i="8"/>
  <c r="N1641" i="8"/>
  <c r="N1642" i="8"/>
  <c r="N1643" i="8"/>
  <c r="N1644" i="8"/>
  <c r="N1645" i="8"/>
  <c r="N1646" i="8"/>
  <c r="N1647" i="8"/>
  <c r="N1648" i="8"/>
  <c r="N1649" i="8"/>
  <c r="N1650" i="8"/>
  <c r="N1651" i="8"/>
  <c r="N1652" i="8"/>
  <c r="N1653" i="8"/>
  <c r="N1654" i="8"/>
  <c r="N1655" i="8"/>
  <c r="N1656" i="8"/>
  <c r="N1657" i="8"/>
  <c r="N1658" i="8"/>
  <c r="N1659" i="8"/>
  <c r="N1660" i="8"/>
  <c r="N1661" i="8"/>
  <c r="N1662" i="8"/>
  <c r="N1663" i="8"/>
  <c r="N1664" i="8"/>
  <c r="N1665" i="8"/>
  <c r="N1666" i="8"/>
  <c r="N1667" i="8"/>
  <c r="N1668" i="8"/>
  <c r="N1669" i="8"/>
  <c r="N1670" i="8"/>
  <c r="N1671" i="8"/>
  <c r="N1672" i="8"/>
  <c r="N1673" i="8"/>
  <c r="N1674" i="8"/>
  <c r="N1675" i="8"/>
  <c r="N1676" i="8"/>
  <c r="N1677" i="8"/>
  <c r="N1678" i="8"/>
  <c r="N1679" i="8"/>
  <c r="N1680" i="8"/>
  <c r="N1681" i="8"/>
  <c r="N1682" i="8"/>
  <c r="N1683" i="8"/>
  <c r="N1684" i="8"/>
  <c r="N1685" i="8"/>
  <c r="N1686" i="8"/>
  <c r="N1687" i="8"/>
  <c r="N1688" i="8"/>
  <c r="N1689" i="8"/>
  <c r="N1690" i="8"/>
  <c r="N1691" i="8"/>
  <c r="N1692" i="8"/>
  <c r="N1693" i="8"/>
  <c r="N1694" i="8"/>
  <c r="N1695" i="8"/>
  <c r="N1696" i="8"/>
  <c r="N1697" i="8"/>
  <c r="N1698" i="8"/>
  <c r="N1699" i="8"/>
  <c r="N1700" i="8"/>
  <c r="N1701" i="8"/>
  <c r="N1702" i="8"/>
  <c r="N1703" i="8"/>
  <c r="N1704" i="8"/>
  <c r="N1705" i="8"/>
  <c r="N1706" i="8"/>
  <c r="N1707" i="8"/>
  <c r="N1708" i="8"/>
  <c r="N1709" i="8"/>
  <c r="N1710" i="8"/>
  <c r="N1711" i="8"/>
  <c r="N1712" i="8"/>
  <c r="N1713" i="8"/>
  <c r="N1714" i="8"/>
  <c r="N1715" i="8"/>
  <c r="N1716" i="8"/>
  <c r="N1717" i="8"/>
  <c r="N1718" i="8"/>
  <c r="N1719" i="8"/>
  <c r="N1720" i="8"/>
  <c r="N1721" i="8"/>
  <c r="N1722" i="8"/>
  <c r="N1723" i="8"/>
  <c r="N1724" i="8"/>
  <c r="N1725" i="8"/>
  <c r="N1726" i="8"/>
  <c r="N1727" i="8"/>
  <c r="N1728" i="8"/>
  <c r="N1729" i="8"/>
  <c r="N1730" i="8"/>
  <c r="N1731" i="8"/>
  <c r="N1732" i="8"/>
  <c r="N1733" i="8"/>
  <c r="N1734" i="8"/>
  <c r="N1735" i="8"/>
  <c r="N1736" i="8"/>
  <c r="N1737" i="8"/>
  <c r="N1738" i="8"/>
  <c r="N1739" i="8"/>
  <c r="N1740" i="8"/>
  <c r="N1741" i="8"/>
  <c r="N1742" i="8"/>
  <c r="N1743" i="8"/>
  <c r="N1744" i="8"/>
  <c r="N1745" i="8"/>
  <c r="N1746" i="8"/>
  <c r="N1747" i="8"/>
  <c r="N1748" i="8"/>
  <c r="N1749" i="8"/>
  <c r="N1750" i="8"/>
  <c r="N1751" i="8"/>
  <c r="N1752" i="8"/>
  <c r="N1753" i="8"/>
  <c r="N1754" i="8"/>
  <c r="N1755" i="8"/>
  <c r="N1756" i="8"/>
  <c r="N1757" i="8"/>
  <c r="N1758" i="8"/>
  <c r="N1759" i="8"/>
  <c r="N1760" i="8"/>
  <c r="N1761" i="8"/>
  <c r="N1762" i="8"/>
  <c r="N1763" i="8"/>
  <c r="N1764" i="8"/>
  <c r="N1765" i="8"/>
  <c r="N1766" i="8"/>
  <c r="N1767" i="8"/>
  <c r="N1768" i="8"/>
  <c r="N1769" i="8"/>
  <c r="N1770" i="8"/>
  <c r="N1771" i="8"/>
  <c r="N1772" i="8"/>
  <c r="N1773" i="8"/>
  <c r="N1774" i="8"/>
  <c r="N1775" i="8"/>
  <c r="N1776" i="8"/>
  <c r="N1777" i="8"/>
  <c r="N1778" i="8"/>
  <c r="N1779" i="8"/>
  <c r="N1780" i="8"/>
  <c r="N1781" i="8"/>
  <c r="N1782" i="8"/>
  <c r="N1783" i="8"/>
  <c r="N1784" i="8"/>
  <c r="N1785" i="8"/>
  <c r="N1786" i="8"/>
  <c r="N1787" i="8"/>
  <c r="N1788" i="8"/>
  <c r="N1789" i="8"/>
  <c r="N1790" i="8"/>
  <c r="N1791" i="8"/>
  <c r="N1792" i="8"/>
  <c r="N1793" i="8"/>
  <c r="N1794" i="8"/>
  <c r="N1795" i="8"/>
  <c r="N1796" i="8"/>
  <c r="N1797" i="8"/>
  <c r="N1798" i="8"/>
  <c r="N1799" i="8"/>
  <c r="N1800" i="8"/>
  <c r="N1801" i="8"/>
  <c r="N1802" i="8"/>
  <c r="N1803" i="8"/>
  <c r="N1804" i="8"/>
  <c r="N1805" i="8"/>
  <c r="N1806" i="8"/>
  <c r="N1807" i="8"/>
  <c r="N1808" i="8"/>
  <c r="N1809" i="8"/>
  <c r="N1810" i="8"/>
  <c r="N1811" i="8"/>
  <c r="N1812" i="8"/>
  <c r="N1813" i="8"/>
  <c r="N1814" i="8"/>
  <c r="N1815" i="8"/>
  <c r="N1816" i="8"/>
  <c r="N1817" i="8"/>
  <c r="N1818" i="8"/>
  <c r="N1819" i="8"/>
  <c r="N1820" i="8"/>
  <c r="N1821" i="8"/>
  <c r="N1822" i="8"/>
  <c r="N1823" i="8"/>
  <c r="N1824" i="8"/>
  <c r="N1825" i="8"/>
  <c r="N1826" i="8"/>
  <c r="N1827" i="8"/>
  <c r="N1828" i="8"/>
  <c r="N1829" i="8"/>
  <c r="N1830" i="8"/>
  <c r="N1831" i="8"/>
  <c r="N1832" i="8"/>
  <c r="N1833" i="8"/>
  <c r="N1834" i="8"/>
  <c r="N1835" i="8"/>
  <c r="N1836" i="8"/>
  <c r="N1837" i="8"/>
  <c r="N1838" i="8"/>
  <c r="N1839" i="8"/>
  <c r="N1840" i="8"/>
  <c r="N1841" i="8"/>
  <c r="N1842" i="8"/>
  <c r="N1843" i="8"/>
  <c r="N1844" i="8"/>
  <c r="N1845" i="8"/>
  <c r="N1846" i="8"/>
  <c r="N1847" i="8"/>
  <c r="N1848" i="8"/>
  <c r="N1849" i="8"/>
  <c r="N1850" i="8"/>
  <c r="N1851" i="8"/>
  <c r="N1852" i="8"/>
  <c r="N1853" i="8"/>
  <c r="N1854" i="8"/>
  <c r="N1855" i="8"/>
  <c r="N1856" i="8"/>
  <c r="N1857" i="8"/>
  <c r="N1858" i="8"/>
  <c r="N1859" i="8"/>
  <c r="N1860" i="8"/>
  <c r="N1861" i="8"/>
  <c r="N1862" i="8"/>
  <c r="N1863" i="8"/>
  <c r="N1864" i="8"/>
  <c r="N1865" i="8"/>
  <c r="N1866" i="8"/>
  <c r="N1867" i="8"/>
  <c r="N1868" i="8"/>
  <c r="N1869" i="8"/>
  <c r="N1870" i="8"/>
  <c r="N1871" i="8"/>
  <c r="N1872" i="8"/>
  <c r="N1873" i="8"/>
  <c r="N1874" i="8"/>
  <c r="N1875" i="8"/>
  <c r="N1876" i="8"/>
  <c r="N1877" i="8"/>
  <c r="N1878" i="8"/>
  <c r="N1879" i="8"/>
  <c r="N1880" i="8"/>
  <c r="N1881" i="8"/>
  <c r="N1882" i="8"/>
  <c r="N1883" i="8"/>
  <c r="N1884" i="8"/>
  <c r="N1885" i="8"/>
  <c r="N1886" i="8"/>
  <c r="N1887" i="8"/>
  <c r="N1888" i="8"/>
  <c r="N1889" i="8"/>
  <c r="N1890" i="8"/>
  <c r="N1891" i="8"/>
  <c r="N1892" i="8"/>
  <c r="N1893" i="8"/>
  <c r="N1894" i="8"/>
  <c r="N1895" i="8"/>
  <c r="N1896" i="8"/>
  <c r="N1897" i="8"/>
  <c r="N1898" i="8"/>
  <c r="N1899" i="8"/>
  <c r="N1900" i="8"/>
  <c r="N1901" i="8"/>
  <c r="N1902" i="8"/>
  <c r="N1903" i="8"/>
  <c r="N1904" i="8"/>
  <c r="N1905" i="8"/>
  <c r="N1906" i="8"/>
  <c r="N1907" i="8"/>
  <c r="N1908" i="8"/>
  <c r="N1909" i="8"/>
  <c r="N1910" i="8"/>
  <c r="N1911" i="8"/>
  <c r="N1912" i="8"/>
  <c r="N1913" i="8"/>
  <c r="N1914" i="8"/>
  <c r="N1915" i="8"/>
  <c r="N1916" i="8"/>
  <c r="N1917" i="8"/>
  <c r="N1918" i="8"/>
  <c r="N1919" i="8"/>
  <c r="N1920" i="8"/>
  <c r="N1921" i="8"/>
  <c r="N1922" i="8"/>
  <c r="N1923" i="8"/>
  <c r="N1924" i="8"/>
  <c r="N1925" i="8"/>
  <c r="N1926" i="8"/>
  <c r="N1927" i="8"/>
  <c r="N1928" i="8"/>
  <c r="N1929" i="8"/>
  <c r="N1930" i="8"/>
  <c r="N1931" i="8"/>
  <c r="N1932" i="8"/>
  <c r="N1933" i="8"/>
  <c r="N1934" i="8"/>
  <c r="N1935" i="8"/>
  <c r="N1936" i="8"/>
  <c r="N1937" i="8"/>
  <c r="N1938" i="8"/>
  <c r="N1939" i="8"/>
  <c r="N1940" i="8"/>
  <c r="N1941" i="8"/>
  <c r="N1942" i="8"/>
  <c r="N1943" i="8"/>
  <c r="N1944" i="8"/>
  <c r="N1945" i="8"/>
  <c r="N1946" i="8"/>
  <c r="N1947" i="8"/>
  <c r="N1948" i="8"/>
  <c r="N1949" i="8"/>
  <c r="N1950" i="8"/>
  <c r="N1951" i="8"/>
  <c r="N1952" i="8"/>
  <c r="N1953" i="8"/>
  <c r="N1954" i="8"/>
  <c r="N1955" i="8"/>
  <c r="N1956" i="8"/>
  <c r="N1957" i="8"/>
  <c r="N1958" i="8"/>
  <c r="N1959" i="8"/>
  <c r="N1960" i="8"/>
  <c r="N1961" i="8"/>
  <c r="N1962" i="8"/>
  <c r="N1963" i="8"/>
  <c r="N1964" i="8"/>
  <c r="N1965" i="8"/>
  <c r="N1966" i="8"/>
  <c r="N1967" i="8"/>
  <c r="N1968" i="8"/>
  <c r="N1969" i="8"/>
  <c r="N1970" i="8"/>
  <c r="N1971" i="8"/>
  <c r="N1972" i="8"/>
  <c r="N1973" i="8"/>
  <c r="N1974" i="8"/>
  <c r="N1975" i="8"/>
  <c r="N1976" i="8"/>
  <c r="N1977" i="8"/>
  <c r="N1978" i="8"/>
  <c r="N1979" i="8"/>
  <c r="N1980" i="8"/>
  <c r="N1981" i="8"/>
  <c r="N1982" i="8"/>
  <c r="N1983" i="8"/>
  <c r="N1984" i="8"/>
  <c r="N1985" i="8"/>
  <c r="N1986" i="8"/>
  <c r="N1987" i="8"/>
  <c r="N1988" i="8"/>
  <c r="N1989" i="8"/>
  <c r="N1990" i="8"/>
  <c r="N1991" i="8"/>
  <c r="N1992" i="8"/>
  <c r="N1993" i="8"/>
  <c r="N1994" i="8"/>
  <c r="N1995" i="8"/>
  <c r="N1996" i="8"/>
  <c r="N1997" i="8"/>
  <c r="N1998" i="8"/>
  <c r="N1999" i="8"/>
  <c r="N2000" i="8"/>
  <c r="N2001" i="8"/>
  <c r="N2002" i="8"/>
  <c r="N2003" i="8"/>
  <c r="N2004" i="8"/>
  <c r="N2005" i="8"/>
  <c r="N2006" i="8"/>
  <c r="N2007" i="8"/>
  <c r="N2008" i="8"/>
  <c r="N2009" i="8"/>
  <c r="N2010" i="8"/>
  <c r="N2011" i="8"/>
  <c r="N2012" i="8"/>
  <c r="N2013" i="8"/>
  <c r="N2014" i="8"/>
  <c r="N2015" i="8"/>
  <c r="N2016" i="8"/>
  <c r="N2017" i="8"/>
  <c r="N2018" i="8"/>
  <c r="N2019" i="8"/>
  <c r="N2020" i="8"/>
  <c r="N2021" i="8"/>
  <c r="N2022" i="8"/>
  <c r="N2023" i="8"/>
  <c r="N2024" i="8"/>
  <c r="N2025" i="8"/>
  <c r="N2026" i="8"/>
  <c r="N2027" i="8"/>
  <c r="N2028" i="8"/>
  <c r="N2029" i="8"/>
  <c r="N2030" i="8"/>
  <c r="N2031" i="8"/>
  <c r="N2032" i="8"/>
  <c r="N2033" i="8"/>
  <c r="N2034" i="8"/>
  <c r="N2035" i="8"/>
  <c r="N2036" i="8"/>
  <c r="N2037" i="8"/>
  <c r="N2038" i="8"/>
  <c r="N2039" i="8"/>
  <c r="N2040" i="8"/>
  <c r="N2041" i="8"/>
  <c r="N2042" i="8"/>
  <c r="N2043" i="8"/>
  <c r="N2044" i="8"/>
  <c r="N2045" i="8"/>
  <c r="N2046" i="8"/>
  <c r="N2047" i="8"/>
  <c r="N2048" i="8"/>
  <c r="N2049" i="8"/>
  <c r="N2050" i="8"/>
  <c r="N2051" i="8"/>
  <c r="N2052" i="8"/>
  <c r="N2053" i="8"/>
  <c r="N2054" i="8"/>
  <c r="N2055" i="8"/>
  <c r="N2056" i="8"/>
  <c r="N2057" i="8"/>
  <c r="N2058" i="8"/>
  <c r="N2059" i="8"/>
  <c r="N2060" i="8"/>
  <c r="N2061" i="8"/>
  <c r="N2062" i="8"/>
  <c r="N2063" i="8"/>
  <c r="N2064" i="8"/>
  <c r="N2065" i="8"/>
  <c r="N2066" i="8"/>
  <c r="N2067" i="8"/>
  <c r="N2068" i="8"/>
  <c r="N2069" i="8"/>
  <c r="N2070" i="8"/>
  <c r="N2071" i="8"/>
  <c r="N2072" i="8"/>
  <c r="N2073" i="8"/>
  <c r="N2074" i="8"/>
  <c r="N2075" i="8"/>
  <c r="N2076" i="8"/>
  <c r="N2077" i="8"/>
  <c r="N2078" i="8"/>
  <c r="N2079" i="8"/>
  <c r="N2080" i="8"/>
  <c r="N2081" i="8"/>
  <c r="N2082" i="8"/>
  <c r="N2083" i="8"/>
  <c r="N2084" i="8"/>
  <c r="N2085" i="8"/>
  <c r="N2086" i="8"/>
  <c r="N2087" i="8"/>
  <c r="N2088" i="8"/>
  <c r="N2089" i="8"/>
  <c r="N2090" i="8"/>
  <c r="N2091" i="8"/>
  <c r="N2092" i="8"/>
  <c r="N2093" i="8"/>
  <c r="N2094" i="8"/>
  <c r="N2095" i="8"/>
  <c r="N2096" i="8"/>
  <c r="N2097" i="8"/>
  <c r="N2098" i="8"/>
  <c r="N2099" i="8"/>
  <c r="N2100" i="8"/>
  <c r="N2101" i="8"/>
  <c r="N2102" i="8"/>
  <c r="N2103" i="8"/>
  <c r="N2104" i="8"/>
  <c r="N2105" i="8"/>
  <c r="N2106" i="8"/>
  <c r="N2107" i="8"/>
  <c r="N2108" i="8"/>
  <c r="N2109" i="8"/>
  <c r="N2110" i="8"/>
  <c r="N2111" i="8"/>
  <c r="N2112" i="8"/>
  <c r="N2113" i="8"/>
  <c r="N2114" i="8"/>
  <c r="N2115" i="8"/>
  <c r="N2116" i="8"/>
  <c r="N2117" i="8"/>
  <c r="N2118" i="8"/>
  <c r="N2119" i="8"/>
  <c r="N2120" i="8"/>
  <c r="N2121" i="8"/>
  <c r="N2122" i="8"/>
  <c r="N2123" i="8"/>
  <c r="N2124" i="8"/>
  <c r="N2125" i="8"/>
  <c r="N2126" i="8"/>
  <c r="N2127" i="8"/>
  <c r="N2128" i="8"/>
  <c r="N2129" i="8"/>
  <c r="N2130" i="8"/>
  <c r="N2131" i="8"/>
  <c r="N2132" i="8"/>
  <c r="N2133" i="8"/>
  <c r="N2134" i="8"/>
  <c r="N2135" i="8"/>
  <c r="N2136" i="8"/>
  <c r="N2137" i="8"/>
  <c r="N2138" i="8"/>
  <c r="N2139" i="8"/>
  <c r="N2140" i="8"/>
  <c r="N2141" i="8"/>
  <c r="N2142" i="8"/>
  <c r="N2143" i="8"/>
  <c r="N2144" i="8"/>
  <c r="N2145" i="8"/>
  <c r="N2146" i="8"/>
  <c r="N2147" i="8"/>
  <c r="N2148" i="8"/>
  <c r="N2149" i="8"/>
  <c r="N2150" i="8"/>
  <c r="N2151" i="8"/>
  <c r="N2152" i="8"/>
  <c r="N2153" i="8"/>
  <c r="N2154" i="8"/>
  <c r="N2155" i="8"/>
  <c r="N2156" i="8"/>
  <c r="N2157" i="8"/>
  <c r="N2158" i="8"/>
  <c r="N2159" i="8"/>
  <c r="N2160" i="8"/>
  <c r="N2161" i="8"/>
  <c r="N2162" i="8"/>
  <c r="N2163" i="8"/>
  <c r="N2164" i="8"/>
  <c r="N2165" i="8"/>
  <c r="N2166" i="8"/>
  <c r="N2167" i="8"/>
  <c r="N2168" i="8"/>
  <c r="N2169" i="8"/>
  <c r="N2170" i="8"/>
  <c r="N2171" i="8"/>
  <c r="N2172" i="8"/>
  <c r="N2173" i="8"/>
  <c r="N2174" i="8"/>
  <c r="N2175" i="8"/>
  <c r="N2176" i="8"/>
  <c r="N2177" i="8"/>
  <c r="N2178" i="8"/>
  <c r="N2179" i="8"/>
  <c r="N2180" i="8"/>
  <c r="N2181" i="8"/>
  <c r="N2182" i="8"/>
  <c r="N2183" i="8"/>
  <c r="N2184" i="8"/>
  <c r="N2185" i="8"/>
  <c r="N2186" i="8"/>
  <c r="N2187" i="8"/>
  <c r="N2188" i="8"/>
  <c r="N2189" i="8"/>
  <c r="N2190" i="8"/>
  <c r="N2191" i="8"/>
  <c r="N2192" i="8"/>
  <c r="N2193" i="8"/>
  <c r="N2194" i="8"/>
  <c r="N2195" i="8"/>
  <c r="N2196" i="8"/>
  <c r="N2197" i="8"/>
  <c r="N2198" i="8"/>
  <c r="N2199" i="8"/>
  <c r="N2200" i="8"/>
  <c r="N2201" i="8"/>
  <c r="N2202" i="8"/>
  <c r="N2203" i="8"/>
  <c r="N2204" i="8"/>
  <c r="N2205" i="8"/>
  <c r="N2206" i="8"/>
  <c r="N2207" i="8"/>
  <c r="N2208" i="8"/>
  <c r="N2209" i="8"/>
  <c r="N2210" i="8"/>
  <c r="N2211" i="8"/>
  <c r="N2212" i="8"/>
  <c r="N2213" i="8"/>
  <c r="N2214" i="8"/>
  <c r="N2215" i="8"/>
  <c r="N2216" i="8"/>
  <c r="N2217" i="8"/>
  <c r="N2218" i="8"/>
  <c r="N2219" i="8"/>
  <c r="N2220" i="8"/>
  <c r="N2221" i="8"/>
  <c r="N2222" i="8"/>
  <c r="N2223" i="8"/>
  <c r="N2224" i="8"/>
  <c r="N2225" i="8"/>
  <c r="N2226" i="8"/>
  <c r="N2227" i="8"/>
  <c r="N2228" i="8"/>
  <c r="N2229" i="8"/>
  <c r="N2230" i="8"/>
  <c r="N2231" i="8"/>
  <c r="N2232" i="8"/>
  <c r="N2233" i="8"/>
  <c r="N2234" i="8"/>
  <c r="N2235" i="8"/>
  <c r="N2236" i="8"/>
  <c r="N2237" i="8"/>
  <c r="N2238" i="8"/>
  <c r="N2239" i="8"/>
  <c r="N2240" i="8"/>
  <c r="N2241" i="8"/>
  <c r="N2242" i="8"/>
  <c r="N2243" i="8"/>
  <c r="N2244" i="8"/>
  <c r="N2245" i="8"/>
  <c r="N2246" i="8"/>
  <c r="N2247" i="8"/>
  <c r="N2248" i="8"/>
  <c r="N2249" i="8"/>
  <c r="N2250" i="8"/>
  <c r="N2251" i="8"/>
  <c r="N2252" i="8"/>
  <c r="N2253" i="8"/>
  <c r="N2254" i="8"/>
  <c r="N2255" i="8"/>
  <c r="N2256" i="8"/>
  <c r="N2257" i="8"/>
  <c r="N2258" i="8"/>
  <c r="N2259" i="8"/>
  <c r="N2260" i="8"/>
  <c r="N2261" i="8"/>
  <c r="N2262" i="8"/>
  <c r="N2263" i="8"/>
  <c r="N2264" i="8"/>
  <c r="N2265" i="8"/>
  <c r="N2266" i="8"/>
  <c r="N2267" i="8"/>
  <c r="N2268" i="8"/>
  <c r="N2269" i="8"/>
  <c r="N2270" i="8"/>
  <c r="N2271" i="8"/>
  <c r="N2272" i="8"/>
  <c r="N2273" i="8"/>
  <c r="N2274" i="8"/>
  <c r="N2275" i="8"/>
  <c r="N2276" i="8"/>
  <c r="N2277" i="8"/>
  <c r="N2278" i="8"/>
  <c r="N2279" i="8"/>
  <c r="N2280" i="8"/>
  <c r="N2281" i="8"/>
  <c r="N2282" i="8"/>
  <c r="N2283" i="8"/>
  <c r="N2284" i="8"/>
  <c r="N2285" i="8"/>
  <c r="N2286" i="8"/>
  <c r="N2287" i="8"/>
  <c r="N2288" i="8"/>
  <c r="N2289" i="8"/>
  <c r="N2290" i="8"/>
  <c r="N2291" i="8"/>
  <c r="N2292" i="8"/>
  <c r="N2293" i="8"/>
  <c r="N2294" i="8"/>
  <c r="N2295" i="8"/>
  <c r="N2296" i="8"/>
  <c r="N2297" i="8"/>
  <c r="N2298" i="8"/>
  <c r="N2299" i="8"/>
  <c r="N2300" i="8"/>
  <c r="N2301" i="8"/>
  <c r="N2302" i="8"/>
  <c r="N2303" i="8"/>
  <c r="N2304" i="8"/>
  <c r="N2305" i="8"/>
  <c r="N2306" i="8"/>
  <c r="N2307" i="8"/>
  <c r="N2308" i="8"/>
  <c r="N2309" i="8"/>
  <c r="N2310" i="8"/>
  <c r="N2311" i="8"/>
  <c r="N2312" i="8"/>
  <c r="N2313" i="8"/>
  <c r="N2314" i="8"/>
  <c r="N2315" i="8"/>
  <c r="N2316" i="8"/>
  <c r="N2317" i="8"/>
  <c r="N2318" i="8"/>
  <c r="N2319" i="8"/>
  <c r="N2320" i="8"/>
  <c r="N2321" i="8"/>
  <c r="N2322" i="8"/>
  <c r="N2323" i="8"/>
  <c r="N2324" i="8"/>
  <c r="N2325" i="8"/>
  <c r="N2326" i="8"/>
  <c r="N2327" i="8"/>
  <c r="N2328" i="8"/>
  <c r="N2329" i="8"/>
  <c r="N2330" i="8"/>
  <c r="N2331" i="8"/>
  <c r="N2332" i="8"/>
  <c r="N2333" i="8"/>
  <c r="N2334" i="8"/>
  <c r="N2335" i="8"/>
  <c r="N2336" i="8"/>
  <c r="N2337" i="8"/>
  <c r="N2338" i="8"/>
  <c r="N2339" i="8"/>
  <c r="N2340" i="8"/>
  <c r="N2341" i="8"/>
  <c r="N2342" i="8"/>
  <c r="N2343" i="8"/>
  <c r="N2344" i="8"/>
  <c r="N2345" i="8"/>
  <c r="N2346" i="8"/>
  <c r="N2347" i="8"/>
  <c r="N2348" i="8"/>
  <c r="N2349" i="8"/>
  <c r="N2350" i="8"/>
  <c r="N2351" i="8"/>
  <c r="N2352" i="8"/>
  <c r="N2353" i="8"/>
  <c r="N2354" i="8"/>
  <c r="N2355" i="8"/>
  <c r="N2356" i="8"/>
  <c r="N2357" i="8"/>
  <c r="N2358" i="8"/>
  <c r="N2359" i="8"/>
  <c r="N2360" i="8"/>
  <c r="N2361" i="8"/>
  <c r="N2362" i="8"/>
  <c r="N2363" i="8"/>
  <c r="N2364" i="8"/>
  <c r="N2365" i="8"/>
  <c r="N2366" i="8"/>
  <c r="N2367" i="8"/>
  <c r="N2368" i="8"/>
  <c r="N2369" i="8"/>
  <c r="N2370" i="8"/>
  <c r="N2371" i="8"/>
  <c r="N2372" i="8"/>
  <c r="N2373" i="8"/>
  <c r="N2374" i="8"/>
  <c r="N2375" i="8"/>
  <c r="N2376" i="8"/>
  <c r="N2377" i="8"/>
  <c r="N2378" i="8"/>
  <c r="N2379" i="8"/>
  <c r="N2380" i="8"/>
  <c r="N2381" i="8"/>
  <c r="N2382" i="8"/>
  <c r="N2383" i="8"/>
  <c r="N2384" i="8"/>
  <c r="N2385" i="8"/>
  <c r="N2386" i="8"/>
  <c r="N2387" i="8"/>
  <c r="N2388" i="8"/>
  <c r="N2389" i="8"/>
  <c r="N2390" i="8"/>
  <c r="N2391" i="8"/>
  <c r="N2392" i="8"/>
  <c r="N2393" i="8"/>
  <c r="N2394" i="8"/>
  <c r="N2395" i="8"/>
  <c r="N2396" i="8"/>
  <c r="N2397" i="8"/>
  <c r="N2398" i="8"/>
  <c r="N2399" i="8"/>
  <c r="N2400" i="8"/>
  <c r="N2401" i="8"/>
  <c r="N2402" i="8"/>
  <c r="N2403" i="8"/>
  <c r="N2404" i="8"/>
  <c r="N2405" i="8"/>
  <c r="N2406" i="8"/>
  <c r="N2407" i="8"/>
  <c r="N2408" i="8"/>
  <c r="N2409" i="8"/>
  <c r="N2410" i="8"/>
  <c r="N2411" i="8"/>
  <c r="N2412" i="8"/>
  <c r="N2413" i="8"/>
  <c r="N2414" i="8"/>
  <c r="N2415" i="8"/>
  <c r="N2416" i="8"/>
  <c r="N2417" i="8"/>
  <c r="N2418" i="8"/>
  <c r="N2419" i="8"/>
  <c r="N2420" i="8"/>
  <c r="N2421" i="8"/>
  <c r="N2422" i="8"/>
  <c r="N2423" i="8"/>
  <c r="N2424" i="8"/>
  <c r="N2425" i="8"/>
  <c r="N2426" i="8"/>
  <c r="N2427" i="8"/>
  <c r="N2428" i="8"/>
  <c r="N2429" i="8"/>
  <c r="N2430" i="8"/>
  <c r="N2431" i="8"/>
  <c r="N2432" i="8"/>
  <c r="N2433" i="8"/>
  <c r="N2434" i="8"/>
  <c r="N2435" i="8"/>
  <c r="N2436" i="8"/>
  <c r="N2437" i="8"/>
  <c r="N2438" i="8"/>
  <c r="N2439" i="8"/>
  <c r="N2440" i="8"/>
  <c r="N2441" i="8"/>
  <c r="N2442" i="8"/>
  <c r="N2443" i="8"/>
  <c r="N2444" i="8"/>
  <c r="N2445" i="8"/>
  <c r="N2446" i="8"/>
  <c r="N2447" i="8"/>
  <c r="N2448" i="8"/>
  <c r="N2449" i="8"/>
  <c r="N2450" i="8"/>
  <c r="N2451" i="8"/>
  <c r="N2452" i="8"/>
  <c r="N2453" i="8"/>
  <c r="N2454" i="8"/>
  <c r="N2455" i="8"/>
  <c r="N2456" i="8"/>
  <c r="N2457" i="8"/>
  <c r="N2458" i="8"/>
  <c r="N2459" i="8"/>
  <c r="N2460" i="8"/>
  <c r="N2461" i="8"/>
  <c r="N2462" i="8"/>
  <c r="N2463" i="8"/>
  <c r="N2464" i="8"/>
  <c r="N2465" i="8"/>
  <c r="N2466" i="8"/>
  <c r="N2467" i="8"/>
  <c r="N2468" i="8"/>
  <c r="N2469" i="8"/>
  <c r="N2470" i="8"/>
  <c r="N2471" i="8"/>
  <c r="N2472" i="8"/>
  <c r="N2473" i="8"/>
  <c r="N2474" i="8"/>
  <c r="N2475" i="8"/>
  <c r="N2476" i="8"/>
  <c r="N2477" i="8"/>
  <c r="N2478" i="8"/>
  <c r="N2479" i="8"/>
  <c r="N2480" i="8"/>
  <c r="N2481" i="8"/>
  <c r="N2482" i="8"/>
  <c r="N2483" i="8"/>
  <c r="N2484" i="8"/>
  <c r="N2485" i="8"/>
  <c r="N2486" i="8"/>
  <c r="N2487" i="8"/>
  <c r="N2488" i="8"/>
  <c r="N2489" i="8"/>
  <c r="N2490" i="8"/>
  <c r="N2491" i="8"/>
  <c r="N2492" i="8"/>
  <c r="N2493" i="8"/>
  <c r="N2494" i="8"/>
  <c r="N2495" i="8"/>
  <c r="N2496" i="8"/>
  <c r="N2497" i="8"/>
  <c r="N2498" i="8"/>
  <c r="N2499" i="8"/>
  <c r="N2500" i="8"/>
  <c r="N2501" i="8"/>
  <c r="N2502" i="8"/>
  <c r="N2503" i="8"/>
  <c r="N2504" i="8"/>
  <c r="N2505" i="8"/>
  <c r="N2506" i="8"/>
  <c r="N2507" i="8"/>
  <c r="N2508" i="8"/>
  <c r="N2509" i="8"/>
  <c r="N2510" i="8"/>
  <c r="N2511" i="8"/>
  <c r="N2512" i="8"/>
  <c r="N2513" i="8"/>
  <c r="N2514" i="8"/>
  <c r="N2515" i="8"/>
  <c r="N2516" i="8"/>
  <c r="N2517" i="8"/>
  <c r="N2518" i="8"/>
  <c r="N2519" i="8"/>
  <c r="N2520" i="8"/>
  <c r="N2521" i="8"/>
  <c r="N2522" i="8"/>
  <c r="N2523" i="8"/>
  <c r="N2524" i="8"/>
  <c r="N2525" i="8"/>
  <c r="N2526" i="8"/>
  <c r="N2527" i="8"/>
  <c r="N2528" i="8"/>
  <c r="N2529" i="8"/>
  <c r="N2530" i="8"/>
  <c r="N2531" i="8"/>
  <c r="N2532" i="8"/>
  <c r="N2533" i="8"/>
  <c r="N2534" i="8"/>
  <c r="N2535" i="8"/>
  <c r="N2536" i="8"/>
  <c r="N2537" i="8"/>
  <c r="N2538" i="8"/>
  <c r="N2539" i="8"/>
  <c r="N2540" i="8"/>
  <c r="N2541" i="8"/>
  <c r="N2542" i="8"/>
  <c r="N2543" i="8"/>
  <c r="N2544" i="8"/>
  <c r="N2545" i="8"/>
  <c r="N2546" i="8"/>
  <c r="N2547" i="8"/>
  <c r="N2548" i="8"/>
  <c r="N2549" i="8"/>
  <c r="N2550" i="8"/>
  <c r="N2551" i="8"/>
  <c r="N2552" i="8"/>
  <c r="N2553" i="8"/>
  <c r="N2554" i="8"/>
  <c r="N2555" i="8"/>
  <c r="N2556" i="8"/>
  <c r="N2557" i="8"/>
  <c r="N2558" i="8"/>
  <c r="N2559" i="8"/>
  <c r="N2560" i="8"/>
  <c r="N2561" i="8"/>
  <c r="N2562" i="8"/>
  <c r="N2563" i="8"/>
  <c r="N2564" i="8"/>
  <c r="N2565" i="8"/>
  <c r="N2566" i="8"/>
  <c r="N2567" i="8"/>
  <c r="N2568" i="8"/>
  <c r="N2569" i="8"/>
  <c r="N2570" i="8"/>
  <c r="N2571" i="8"/>
  <c r="N2572" i="8"/>
  <c r="N2573" i="8"/>
  <c r="N2574" i="8"/>
  <c r="N2575" i="8"/>
  <c r="N2576" i="8"/>
  <c r="N2577" i="8"/>
  <c r="N2578" i="8"/>
  <c r="N2579" i="8"/>
  <c r="N2580" i="8"/>
  <c r="N2581" i="8"/>
  <c r="N2582" i="8"/>
  <c r="N2583" i="8"/>
  <c r="N2584" i="8"/>
  <c r="N2585" i="8"/>
  <c r="N2586" i="8"/>
  <c r="N2587" i="8"/>
  <c r="N2588" i="8"/>
  <c r="N2589" i="8"/>
  <c r="N2590" i="8"/>
  <c r="N2591" i="8"/>
  <c r="N2592" i="8"/>
  <c r="N2593" i="8"/>
  <c r="N2594" i="8"/>
  <c r="N2595" i="8"/>
  <c r="N2596" i="8"/>
  <c r="N2597" i="8"/>
  <c r="N2598" i="8"/>
  <c r="N2599" i="8"/>
  <c r="N2600" i="8"/>
  <c r="N2601" i="8"/>
  <c r="N2602" i="8"/>
  <c r="N2603" i="8"/>
  <c r="N2604" i="8"/>
  <c r="N2605" i="8"/>
  <c r="N2606" i="8"/>
  <c r="N2607" i="8"/>
  <c r="N2608" i="8"/>
  <c r="N2609" i="8"/>
  <c r="N2610" i="8"/>
  <c r="N2611" i="8"/>
  <c r="N2612" i="8"/>
  <c r="N2613" i="8"/>
  <c r="N2614" i="8"/>
  <c r="N2615" i="8"/>
  <c r="N2616" i="8"/>
  <c r="N2617" i="8"/>
  <c r="N2618" i="8"/>
  <c r="N2619" i="8"/>
  <c r="N2620" i="8"/>
  <c r="N2621" i="8"/>
  <c r="N2622" i="8"/>
  <c r="N2623" i="8"/>
  <c r="N2624" i="8"/>
  <c r="N2625" i="8"/>
  <c r="N2626" i="8"/>
  <c r="N2627" i="8"/>
  <c r="N2628" i="8"/>
  <c r="N2629" i="8"/>
  <c r="N2630" i="8"/>
  <c r="N2631" i="8"/>
  <c r="N2632" i="8"/>
  <c r="N2633" i="8"/>
  <c r="N2634" i="8"/>
  <c r="N2635" i="8"/>
  <c r="N2636" i="8"/>
  <c r="N2637" i="8"/>
  <c r="N2638" i="8"/>
  <c r="N2639" i="8"/>
  <c r="N2640" i="8"/>
  <c r="N2641" i="8"/>
  <c r="N2642" i="8"/>
  <c r="N2643" i="8"/>
  <c r="N2644" i="8"/>
  <c r="N2645" i="8"/>
  <c r="N2646" i="8"/>
  <c r="N2647" i="8"/>
  <c r="N2648" i="8"/>
  <c r="N2649" i="8"/>
  <c r="N2650" i="8"/>
  <c r="N2651" i="8"/>
  <c r="N2652" i="8"/>
  <c r="N2653" i="8"/>
  <c r="N2654" i="8"/>
  <c r="N2655" i="8"/>
  <c r="N2656" i="8"/>
  <c r="N2657" i="8"/>
  <c r="N2658" i="8"/>
  <c r="N2659" i="8"/>
  <c r="N2660" i="8"/>
  <c r="N2661" i="8"/>
  <c r="N2662" i="8"/>
  <c r="N2663" i="8"/>
  <c r="N2664" i="8"/>
  <c r="N2665" i="8"/>
  <c r="N2666" i="8"/>
  <c r="N2667" i="8"/>
  <c r="N2668" i="8"/>
  <c r="N2669" i="8"/>
  <c r="N2670" i="8"/>
  <c r="N2671" i="8"/>
  <c r="N2672" i="8"/>
  <c r="N2673" i="8"/>
  <c r="N2674" i="8"/>
  <c r="N2675" i="8"/>
  <c r="N2676" i="8"/>
  <c r="N2677" i="8"/>
  <c r="N2678" i="8"/>
  <c r="N2679" i="8"/>
  <c r="N2680" i="8"/>
  <c r="N2681" i="8"/>
  <c r="N2682" i="8"/>
  <c r="N2683" i="8"/>
  <c r="N2684" i="8"/>
  <c r="N2685" i="8"/>
  <c r="N2686" i="8"/>
  <c r="N2687" i="8"/>
  <c r="N2688" i="8"/>
  <c r="N2689" i="8"/>
  <c r="N2690" i="8"/>
  <c r="N2691" i="8"/>
  <c r="N2692" i="8"/>
  <c r="N2693" i="8"/>
  <c r="N2694" i="8"/>
  <c r="N2695" i="8"/>
  <c r="N2696" i="8"/>
  <c r="N2697" i="8"/>
  <c r="N2698" i="8"/>
  <c r="N2699" i="8"/>
  <c r="N2700" i="8"/>
  <c r="N2701" i="8"/>
  <c r="N2702" i="8"/>
  <c r="N2703" i="8"/>
  <c r="N2704" i="8"/>
  <c r="N2705" i="8"/>
  <c r="N2706" i="8"/>
  <c r="N2707" i="8"/>
  <c r="N2708" i="8"/>
  <c r="N2709" i="8"/>
  <c r="N2710" i="8"/>
  <c r="N2711" i="8"/>
  <c r="N2712" i="8"/>
  <c r="N2713" i="8"/>
  <c r="N2714" i="8"/>
  <c r="N2715" i="8"/>
  <c r="N2716" i="8"/>
  <c r="N2717" i="8"/>
  <c r="N2718" i="8"/>
  <c r="N2719" i="8"/>
  <c r="N2720" i="8"/>
  <c r="N2721" i="8"/>
  <c r="N2722" i="8"/>
  <c r="N2723" i="8"/>
  <c r="N2724" i="8"/>
  <c r="N2725" i="8"/>
  <c r="N2726" i="8"/>
  <c r="N2727" i="8"/>
  <c r="N2728" i="8"/>
  <c r="N2729" i="8"/>
  <c r="N2730" i="8"/>
  <c r="N2731" i="8"/>
  <c r="N2732" i="8"/>
  <c r="N2733" i="8"/>
  <c r="N2734" i="8"/>
  <c r="N2735" i="8"/>
  <c r="N2736" i="8"/>
  <c r="N2737" i="8"/>
  <c r="N2738" i="8"/>
  <c r="N2739" i="8"/>
  <c r="N2740" i="8"/>
  <c r="N2741" i="8"/>
  <c r="N2742" i="8"/>
  <c r="N2743" i="8"/>
  <c r="N2744" i="8"/>
  <c r="N2745" i="8"/>
  <c r="N2746" i="8"/>
  <c r="N2747" i="8"/>
  <c r="N2748" i="8"/>
  <c r="N2749" i="8"/>
  <c r="N2750" i="8"/>
  <c r="N2751" i="8"/>
  <c r="N2752" i="8"/>
  <c r="N2753" i="8"/>
  <c r="N2754" i="8"/>
  <c r="N2755" i="8"/>
  <c r="N2756" i="8"/>
  <c r="N2757" i="8"/>
  <c r="N2758" i="8"/>
  <c r="N2759" i="8"/>
  <c r="N2760" i="8"/>
  <c r="N2761" i="8"/>
  <c r="N2762" i="8"/>
  <c r="N2763" i="8"/>
  <c r="N2764" i="8"/>
  <c r="N2765" i="8"/>
  <c r="N2766" i="8"/>
  <c r="N2767" i="8"/>
  <c r="N2768" i="8"/>
  <c r="N2769" i="8"/>
  <c r="N2770" i="8"/>
  <c r="N2771" i="8"/>
  <c r="N2772" i="8"/>
  <c r="N2773" i="8"/>
  <c r="N2774" i="8"/>
  <c r="N2775" i="8"/>
  <c r="N2776" i="8"/>
  <c r="N2777" i="8"/>
  <c r="N2778" i="8"/>
  <c r="N2779" i="8"/>
  <c r="N2780" i="8"/>
  <c r="N2781" i="8"/>
  <c r="N2782" i="8"/>
  <c r="N2783" i="8"/>
  <c r="N2784" i="8"/>
  <c r="N2785" i="8"/>
  <c r="N2786" i="8"/>
  <c r="N2787" i="8"/>
  <c r="N2788" i="8"/>
  <c r="N2789" i="8"/>
  <c r="N2790" i="8"/>
  <c r="N2791" i="8"/>
  <c r="N2792" i="8"/>
  <c r="N2793" i="8"/>
  <c r="N2794" i="8"/>
  <c r="N2795" i="8"/>
  <c r="N2796" i="8"/>
  <c r="N2797" i="8"/>
  <c r="N2798" i="8"/>
  <c r="N2799" i="8"/>
  <c r="N2800" i="8"/>
  <c r="N2801" i="8"/>
  <c r="N2802" i="8"/>
  <c r="N2803" i="8"/>
  <c r="N2804" i="8"/>
  <c r="N2805" i="8"/>
  <c r="N2806" i="8"/>
  <c r="N2807" i="8"/>
  <c r="N2808" i="8"/>
  <c r="N2809" i="8"/>
  <c r="N2810" i="8"/>
  <c r="N2811" i="8"/>
  <c r="N2812" i="8"/>
  <c r="N2813" i="8"/>
  <c r="N2814" i="8"/>
  <c r="N2815" i="8"/>
  <c r="N2816" i="8"/>
  <c r="N2817" i="8"/>
  <c r="N2818" i="8"/>
  <c r="N2819" i="8"/>
  <c r="N2820" i="8"/>
  <c r="N2821" i="8"/>
  <c r="N2822" i="8"/>
  <c r="N2823" i="8"/>
  <c r="N2824" i="8"/>
  <c r="N2825" i="8"/>
  <c r="N2826" i="8"/>
  <c r="N2827" i="8"/>
  <c r="N2828" i="8"/>
  <c r="N2829" i="8"/>
  <c r="N2830" i="8"/>
  <c r="N2831" i="8"/>
  <c r="N2832" i="8"/>
  <c r="N2833" i="8"/>
  <c r="N2834" i="8"/>
  <c r="N2835" i="8"/>
  <c r="N2836" i="8"/>
  <c r="N2837" i="8"/>
  <c r="N2838" i="8"/>
  <c r="N2839" i="8"/>
  <c r="N2840" i="8"/>
  <c r="N2841" i="8"/>
  <c r="N2842" i="8"/>
  <c r="N2843" i="8"/>
  <c r="N2844" i="8"/>
  <c r="N2845" i="8"/>
  <c r="N2846" i="8"/>
  <c r="N2847" i="8"/>
  <c r="N2848" i="8"/>
  <c r="N2849" i="8"/>
  <c r="N2850" i="8"/>
  <c r="N2851" i="8"/>
  <c r="N2852" i="8"/>
  <c r="N2853" i="8"/>
  <c r="N2854" i="8"/>
  <c r="N2855" i="8"/>
  <c r="N2856" i="8"/>
  <c r="N2857" i="8"/>
  <c r="N2858" i="8"/>
  <c r="N2859" i="8"/>
  <c r="N2860" i="8"/>
  <c r="N2861" i="8"/>
  <c r="N2862" i="8"/>
  <c r="N2863" i="8"/>
  <c r="N2864" i="8"/>
  <c r="N2865" i="8"/>
  <c r="N2866" i="8"/>
  <c r="N2867" i="8"/>
  <c r="N2868" i="8"/>
  <c r="N2869" i="8"/>
  <c r="N2870" i="8"/>
  <c r="N2871" i="8"/>
  <c r="N2872" i="8"/>
  <c r="N2873" i="8"/>
  <c r="N2874" i="8"/>
  <c r="N2875" i="8"/>
  <c r="N2876" i="8"/>
  <c r="N2877" i="8"/>
  <c r="N2878" i="8"/>
  <c r="N2879" i="8"/>
  <c r="N2880" i="8"/>
  <c r="N2881" i="8"/>
  <c r="N2882" i="8"/>
  <c r="N2883" i="8"/>
  <c r="N2884" i="8"/>
  <c r="N2885" i="8"/>
  <c r="N2886" i="8"/>
  <c r="N2887" i="8"/>
  <c r="N2888" i="8"/>
  <c r="N2889" i="8"/>
  <c r="N2890" i="8"/>
  <c r="N2891" i="8"/>
  <c r="N2892" i="8"/>
  <c r="N2893" i="8"/>
  <c r="N2894" i="8"/>
  <c r="N2895" i="8"/>
  <c r="N2896" i="8"/>
  <c r="N2897" i="8"/>
  <c r="N2898" i="8"/>
  <c r="N2899" i="8"/>
  <c r="N2900" i="8"/>
  <c r="N2901" i="8"/>
  <c r="N2902" i="8"/>
  <c r="N2903" i="8"/>
  <c r="N2904" i="8"/>
  <c r="N2905" i="8"/>
  <c r="N2906" i="8"/>
  <c r="N2907" i="8"/>
  <c r="N2908" i="8"/>
  <c r="N2909" i="8"/>
  <c r="N2910" i="8"/>
  <c r="N2911" i="8"/>
  <c r="N2912" i="8"/>
  <c r="N2913" i="8"/>
  <c r="N2914" i="8"/>
  <c r="N2915" i="8"/>
  <c r="N2916" i="8"/>
  <c r="N2917" i="8"/>
  <c r="N2918" i="8"/>
  <c r="N2919" i="8"/>
  <c r="N2920" i="8"/>
  <c r="N2921" i="8"/>
  <c r="N2922" i="8"/>
  <c r="N2923" i="8"/>
  <c r="N2924" i="8"/>
  <c r="N2925" i="8"/>
  <c r="N2926" i="8"/>
  <c r="N2927" i="8"/>
  <c r="N2928" i="8"/>
  <c r="N2929" i="8"/>
  <c r="N2930" i="8"/>
  <c r="N2931" i="8"/>
  <c r="N2932" i="8"/>
  <c r="N2933" i="8"/>
  <c r="N2934" i="8"/>
  <c r="N2935" i="8"/>
  <c r="N2936" i="8"/>
  <c r="N2937" i="8"/>
  <c r="N2938" i="8"/>
  <c r="N2939" i="8"/>
  <c r="N2940" i="8"/>
  <c r="N2941" i="8"/>
  <c r="N2942" i="8"/>
  <c r="N2943" i="8"/>
  <c r="N2944" i="8"/>
  <c r="N2945" i="8"/>
  <c r="N2946" i="8"/>
  <c r="N2947" i="8"/>
  <c r="N2948" i="8"/>
  <c r="N2949" i="8"/>
  <c r="N2950" i="8"/>
  <c r="N2951" i="8"/>
  <c r="N2952" i="8"/>
  <c r="N2953" i="8"/>
  <c r="N2954" i="8"/>
  <c r="N2955" i="8"/>
  <c r="N2956" i="8"/>
  <c r="N2957" i="8"/>
  <c r="N2958" i="8"/>
  <c r="N2959" i="8"/>
  <c r="N2960" i="8"/>
  <c r="N2961" i="8"/>
  <c r="N2962" i="8"/>
  <c r="N2963" i="8"/>
  <c r="N2964" i="8"/>
  <c r="N2965" i="8"/>
  <c r="N2966" i="8"/>
  <c r="N2967" i="8"/>
  <c r="N2968" i="8"/>
  <c r="N2969" i="8"/>
  <c r="N2970" i="8"/>
  <c r="N2971" i="8"/>
  <c r="N2972" i="8"/>
  <c r="N2973" i="8"/>
  <c r="N2974" i="8"/>
  <c r="N2975" i="8"/>
  <c r="N2976" i="8"/>
  <c r="N2977" i="8"/>
  <c r="N2978" i="8"/>
  <c r="N2979" i="8"/>
  <c r="N2980" i="8"/>
  <c r="N2981" i="8"/>
  <c r="N2982" i="8"/>
  <c r="N2983" i="8"/>
  <c r="N2984" i="8"/>
  <c r="N2985" i="8"/>
  <c r="N2986" i="8"/>
  <c r="N2987" i="8"/>
  <c r="N2988" i="8"/>
  <c r="N2989" i="8"/>
  <c r="N2990" i="8"/>
  <c r="N2991" i="8"/>
  <c r="N2992" i="8"/>
  <c r="N2993" i="8"/>
  <c r="N2994" i="8"/>
  <c r="N2995" i="8"/>
  <c r="N2996" i="8"/>
  <c r="N2997" i="8"/>
  <c r="N2998" i="8"/>
  <c r="N2999" i="8"/>
  <c r="N3000" i="8"/>
  <c r="N3001" i="8"/>
  <c r="N3002" i="8"/>
  <c r="N3003" i="8"/>
  <c r="N3004" i="8"/>
  <c r="N3005" i="8"/>
  <c r="N3006" i="8"/>
  <c r="N3007" i="8"/>
  <c r="N3008" i="8"/>
  <c r="N3009" i="8"/>
  <c r="N3010" i="8"/>
  <c r="N3011" i="8"/>
  <c r="N3012" i="8"/>
  <c r="N3013" i="8"/>
  <c r="N3014" i="8"/>
  <c r="N3015" i="8"/>
  <c r="N3016" i="8"/>
  <c r="N3017" i="8"/>
  <c r="N3018" i="8"/>
  <c r="N3019" i="8"/>
  <c r="N3020" i="8"/>
  <c r="N3021" i="8"/>
  <c r="N3022" i="8"/>
  <c r="N3023" i="8"/>
  <c r="N3024" i="8"/>
  <c r="N3025" i="8"/>
  <c r="N3026" i="8"/>
  <c r="N3027" i="8"/>
  <c r="N3028" i="8"/>
  <c r="N3029" i="8"/>
  <c r="N3030" i="8"/>
  <c r="N3031" i="8"/>
  <c r="N3032" i="8"/>
  <c r="N3033" i="8"/>
  <c r="N3034" i="8"/>
  <c r="N3035" i="8"/>
  <c r="N3036" i="8"/>
  <c r="N3037" i="8"/>
  <c r="N3038" i="8"/>
  <c r="N3039" i="8"/>
  <c r="N3040" i="8"/>
  <c r="N3041" i="8"/>
  <c r="N3042" i="8"/>
  <c r="N3043" i="8"/>
  <c r="N3044" i="8"/>
  <c r="N3045" i="8"/>
  <c r="N3046" i="8"/>
  <c r="N3047" i="8"/>
  <c r="N3048" i="8"/>
  <c r="N3049" i="8"/>
  <c r="N3050" i="8"/>
  <c r="N3051" i="8"/>
  <c r="N3052" i="8"/>
  <c r="N3053" i="8"/>
  <c r="N3054" i="8"/>
  <c r="N3055" i="8"/>
  <c r="N3056" i="8"/>
  <c r="N3057" i="8"/>
  <c r="N3058" i="8"/>
  <c r="N3059" i="8"/>
  <c r="N3060" i="8"/>
  <c r="N3061" i="8"/>
  <c r="N3062" i="8"/>
  <c r="N3063" i="8"/>
  <c r="N3064" i="8"/>
  <c r="N3065" i="8"/>
  <c r="N3066" i="8"/>
  <c r="N3067" i="8"/>
  <c r="N3068" i="8"/>
  <c r="N3069" i="8"/>
  <c r="N3070" i="8"/>
  <c r="N3071" i="8"/>
  <c r="N3072" i="8"/>
  <c r="N3073" i="8"/>
  <c r="N3074" i="8"/>
  <c r="N3075" i="8"/>
  <c r="N3076" i="8"/>
  <c r="N3077" i="8"/>
  <c r="N3078" i="8"/>
  <c r="N3079" i="8"/>
  <c r="N3080" i="8"/>
  <c r="N3081" i="8"/>
  <c r="N3082" i="8"/>
  <c r="N3083" i="8"/>
  <c r="N3084" i="8"/>
  <c r="N3085" i="8"/>
  <c r="N3086" i="8"/>
  <c r="N3087" i="8"/>
  <c r="N3088" i="8"/>
  <c r="N3089" i="8"/>
  <c r="N3090" i="8"/>
  <c r="N3091" i="8"/>
  <c r="N3092" i="8"/>
  <c r="N3093" i="8"/>
  <c r="N3094" i="8"/>
  <c r="N3095" i="8"/>
  <c r="N3096" i="8"/>
  <c r="N3097" i="8"/>
  <c r="N3098" i="8"/>
  <c r="N3099" i="8"/>
  <c r="N3100" i="8"/>
  <c r="N3101" i="8"/>
  <c r="N3102" i="8"/>
  <c r="N3103" i="8"/>
  <c r="N3104" i="8"/>
  <c r="N3105" i="8"/>
  <c r="N3106" i="8"/>
  <c r="N3107" i="8"/>
  <c r="N3108" i="8"/>
  <c r="N3109" i="8"/>
  <c r="N3110" i="8"/>
  <c r="N3111" i="8"/>
  <c r="N3112" i="8"/>
  <c r="N3113" i="8"/>
  <c r="N3114" i="8"/>
  <c r="N3115" i="8"/>
  <c r="N3116" i="8"/>
  <c r="N3117" i="8"/>
  <c r="N3118" i="8"/>
  <c r="N3119" i="8"/>
  <c r="N3120" i="8"/>
  <c r="N3121" i="8"/>
  <c r="N3122" i="8"/>
  <c r="N3123" i="8"/>
  <c r="N3124" i="8"/>
  <c r="N3125" i="8"/>
  <c r="N3126" i="8"/>
  <c r="N3127" i="8"/>
  <c r="N3128" i="8"/>
  <c r="N3129" i="8"/>
  <c r="N3130" i="8"/>
  <c r="N3131" i="8"/>
  <c r="N3132" i="8"/>
  <c r="N3133" i="8"/>
  <c r="N3134" i="8"/>
  <c r="N3135" i="8"/>
  <c r="N3136" i="8"/>
  <c r="N3137" i="8"/>
  <c r="N3138" i="8"/>
  <c r="N3139" i="8"/>
  <c r="N3140" i="8"/>
  <c r="N3141" i="8"/>
  <c r="N3142" i="8"/>
  <c r="N3143" i="8"/>
  <c r="N3144" i="8"/>
  <c r="N3145" i="8"/>
  <c r="N3146" i="8"/>
  <c r="N3147" i="8"/>
  <c r="N3148" i="8"/>
  <c r="N3149" i="8"/>
  <c r="N3150" i="8"/>
  <c r="N3151" i="8"/>
  <c r="N3152" i="8"/>
  <c r="N3153" i="8"/>
  <c r="N3154" i="8"/>
  <c r="N3155" i="8"/>
  <c r="N3156" i="8"/>
  <c r="N3157" i="8"/>
  <c r="N3158" i="8"/>
  <c r="N3159" i="8"/>
  <c r="N3160" i="8"/>
  <c r="N3161" i="8"/>
  <c r="N3162" i="8"/>
  <c r="N3163" i="8"/>
  <c r="N3164" i="8"/>
  <c r="N3165" i="8"/>
  <c r="N3166" i="8"/>
  <c r="N3167" i="8"/>
  <c r="N3168" i="8"/>
  <c r="N3169" i="8"/>
  <c r="N3170" i="8"/>
  <c r="N3171" i="8"/>
  <c r="N3172" i="8"/>
  <c r="N3173" i="8"/>
  <c r="N3174" i="8"/>
  <c r="N3175" i="8"/>
  <c r="N3176" i="8"/>
  <c r="N3177" i="8"/>
  <c r="N3178" i="8"/>
  <c r="N3179" i="8"/>
  <c r="N3180" i="8"/>
  <c r="N3181" i="8"/>
  <c r="N3182" i="8"/>
  <c r="N3183" i="8"/>
  <c r="N3184" i="8"/>
  <c r="N3185" i="8"/>
  <c r="N3186" i="8"/>
  <c r="N3187" i="8"/>
  <c r="N3188" i="8"/>
  <c r="N3189" i="8"/>
  <c r="N3190" i="8"/>
  <c r="N3191" i="8"/>
  <c r="N3192" i="8"/>
  <c r="N3193" i="8"/>
  <c r="N3194" i="8"/>
  <c r="N3195" i="8"/>
  <c r="N3196" i="8"/>
  <c r="N3197" i="8"/>
  <c r="N3198" i="8"/>
  <c r="N3199" i="8"/>
  <c r="N3200" i="8"/>
  <c r="N3201" i="8"/>
  <c r="N3202" i="8"/>
  <c r="N3203" i="8"/>
  <c r="N3204" i="8"/>
  <c r="N3205" i="8"/>
  <c r="N3206" i="8"/>
  <c r="N3207" i="8"/>
  <c r="N3208" i="8"/>
  <c r="N3209" i="8"/>
  <c r="N3210" i="8"/>
  <c r="N3211" i="8"/>
  <c r="N3212" i="8"/>
  <c r="N3213" i="8"/>
  <c r="N3214" i="8"/>
  <c r="N3215" i="8"/>
  <c r="N3216" i="8"/>
  <c r="N3217" i="8"/>
  <c r="N3218" i="8"/>
  <c r="N3219" i="8"/>
  <c r="N3220" i="8"/>
  <c r="N3221" i="8"/>
  <c r="N3222" i="8"/>
  <c r="N3223" i="8"/>
  <c r="N3224" i="8"/>
  <c r="N3225" i="8"/>
  <c r="N3226" i="8"/>
  <c r="N3227" i="8"/>
  <c r="N3228" i="8"/>
  <c r="N3229" i="8"/>
  <c r="N3230" i="8"/>
  <c r="N3231" i="8"/>
  <c r="N3232" i="8"/>
  <c r="N3233" i="8"/>
  <c r="N3234" i="8"/>
  <c r="N3235" i="8"/>
  <c r="N3236" i="8"/>
  <c r="N3237" i="8"/>
  <c r="N3238" i="8"/>
  <c r="N3239" i="8"/>
  <c r="N3240" i="8"/>
  <c r="N3241" i="8"/>
  <c r="N3242" i="8"/>
  <c r="N3243" i="8"/>
  <c r="N1" i="8"/>
  <c r="M2" i="8"/>
  <c r="M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79" i="8"/>
  <c r="M80" i="8"/>
  <c r="M81" i="8"/>
  <c r="M82" i="8"/>
  <c r="M83" i="8"/>
  <c r="M84" i="8"/>
  <c r="M85" i="8"/>
  <c r="M86" i="8"/>
  <c r="M87" i="8"/>
  <c r="M88" i="8"/>
  <c r="M89" i="8"/>
  <c r="M90" i="8"/>
  <c r="M91" i="8"/>
  <c r="M92" i="8"/>
  <c r="M93" i="8"/>
  <c r="M94" i="8"/>
  <c r="M95" i="8"/>
  <c r="M96" i="8"/>
  <c r="M97" i="8"/>
  <c r="M98" i="8"/>
  <c r="M99" i="8"/>
  <c r="M100" i="8"/>
  <c r="M101" i="8"/>
  <c r="M102" i="8"/>
  <c r="M103" i="8"/>
  <c r="M104" i="8"/>
  <c r="M105" i="8"/>
  <c r="M106" i="8"/>
  <c r="M107" i="8"/>
  <c r="M108" i="8"/>
  <c r="M109" i="8"/>
  <c r="M110" i="8"/>
  <c r="M111" i="8"/>
  <c r="M112" i="8"/>
  <c r="M113" i="8"/>
  <c r="M114" i="8"/>
  <c r="M115" i="8"/>
  <c r="M116" i="8"/>
  <c r="M117" i="8"/>
  <c r="M118" i="8"/>
  <c r="M119" i="8"/>
  <c r="M120" i="8"/>
  <c r="M121" i="8"/>
  <c r="M122" i="8"/>
  <c r="M123" i="8"/>
  <c r="M124" i="8"/>
  <c r="M125" i="8"/>
  <c r="M126" i="8"/>
  <c r="M127" i="8"/>
  <c r="M128" i="8"/>
  <c r="M129" i="8"/>
  <c r="M130" i="8"/>
  <c r="M131" i="8"/>
  <c r="M132" i="8"/>
  <c r="M133" i="8"/>
  <c r="M134" i="8"/>
  <c r="M135" i="8"/>
  <c r="M136" i="8"/>
  <c r="M137" i="8"/>
  <c r="M138" i="8"/>
  <c r="M139" i="8"/>
  <c r="M140" i="8"/>
  <c r="M141" i="8"/>
  <c r="M142" i="8"/>
  <c r="M143" i="8"/>
  <c r="M144" i="8"/>
  <c r="M145" i="8"/>
  <c r="M146" i="8"/>
  <c r="M147" i="8"/>
  <c r="M148" i="8"/>
  <c r="M149" i="8"/>
  <c r="M150" i="8"/>
  <c r="M151" i="8"/>
  <c r="M152" i="8"/>
  <c r="M153" i="8"/>
  <c r="M154" i="8"/>
  <c r="M155" i="8"/>
  <c r="M156" i="8"/>
  <c r="M157" i="8"/>
  <c r="M158" i="8"/>
  <c r="M159" i="8"/>
  <c r="M160" i="8"/>
  <c r="M161" i="8"/>
  <c r="M162" i="8"/>
  <c r="M163" i="8"/>
  <c r="M164" i="8"/>
  <c r="M165" i="8"/>
  <c r="M166" i="8"/>
  <c r="M167" i="8"/>
  <c r="M168" i="8"/>
  <c r="M169" i="8"/>
  <c r="M170" i="8"/>
  <c r="M171" i="8"/>
  <c r="M172" i="8"/>
  <c r="M173" i="8"/>
  <c r="M174" i="8"/>
  <c r="M175" i="8"/>
  <c r="M176" i="8"/>
  <c r="M177" i="8"/>
  <c r="M178" i="8"/>
  <c r="M179" i="8"/>
  <c r="M180" i="8"/>
  <c r="M181" i="8"/>
  <c r="M182" i="8"/>
  <c r="M183" i="8"/>
  <c r="M184" i="8"/>
  <c r="M185" i="8"/>
  <c r="M186" i="8"/>
  <c r="M187" i="8"/>
  <c r="M188" i="8"/>
  <c r="M189" i="8"/>
  <c r="M190" i="8"/>
  <c r="M191" i="8"/>
  <c r="M192" i="8"/>
  <c r="M193" i="8"/>
  <c r="M194" i="8"/>
  <c r="M195" i="8"/>
  <c r="M196" i="8"/>
  <c r="M197" i="8"/>
  <c r="M198" i="8"/>
  <c r="M199" i="8"/>
  <c r="M200" i="8"/>
  <c r="M201" i="8"/>
  <c r="M202" i="8"/>
  <c r="M203" i="8"/>
  <c r="M204" i="8"/>
  <c r="M205" i="8"/>
  <c r="M206" i="8"/>
  <c r="M207" i="8"/>
  <c r="M208" i="8"/>
  <c r="M209" i="8"/>
  <c r="M210" i="8"/>
  <c r="M211" i="8"/>
  <c r="M212" i="8"/>
  <c r="M213" i="8"/>
  <c r="M214" i="8"/>
  <c r="M215" i="8"/>
  <c r="M216" i="8"/>
  <c r="M217" i="8"/>
  <c r="M218" i="8"/>
  <c r="M219" i="8"/>
  <c r="M220" i="8"/>
  <c r="M221" i="8"/>
  <c r="M222" i="8"/>
  <c r="M223" i="8"/>
  <c r="M224" i="8"/>
  <c r="M225" i="8"/>
  <c r="M226" i="8"/>
  <c r="M227" i="8"/>
  <c r="M228" i="8"/>
  <c r="M229" i="8"/>
  <c r="M230" i="8"/>
  <c r="M231" i="8"/>
  <c r="M232" i="8"/>
  <c r="M233" i="8"/>
  <c r="M234" i="8"/>
  <c r="M235" i="8"/>
  <c r="M236" i="8"/>
  <c r="M237" i="8"/>
  <c r="M238" i="8"/>
  <c r="M239" i="8"/>
  <c r="M240" i="8"/>
  <c r="M241" i="8"/>
  <c r="M242" i="8"/>
  <c r="M243" i="8"/>
  <c r="M244" i="8"/>
  <c r="M245" i="8"/>
  <c r="M246" i="8"/>
  <c r="M247" i="8"/>
  <c r="M248" i="8"/>
  <c r="M249" i="8"/>
  <c r="M250" i="8"/>
  <c r="M251" i="8"/>
  <c r="M252" i="8"/>
  <c r="M253" i="8"/>
  <c r="M254" i="8"/>
  <c r="M255" i="8"/>
  <c r="M256" i="8"/>
  <c r="M257" i="8"/>
  <c r="M258" i="8"/>
  <c r="M259" i="8"/>
  <c r="M260" i="8"/>
  <c r="M261" i="8"/>
  <c r="M262" i="8"/>
  <c r="M263" i="8"/>
  <c r="M264" i="8"/>
  <c r="M265" i="8"/>
  <c r="M266" i="8"/>
  <c r="M267" i="8"/>
  <c r="M268" i="8"/>
  <c r="M269" i="8"/>
  <c r="M270" i="8"/>
  <c r="M271" i="8"/>
  <c r="M272" i="8"/>
  <c r="M273" i="8"/>
  <c r="M274" i="8"/>
  <c r="M275" i="8"/>
  <c r="M276" i="8"/>
  <c r="M277" i="8"/>
  <c r="M278" i="8"/>
  <c r="M279" i="8"/>
  <c r="M280" i="8"/>
  <c r="M281" i="8"/>
  <c r="M282" i="8"/>
  <c r="M283" i="8"/>
  <c r="M284" i="8"/>
  <c r="M285" i="8"/>
  <c r="M286" i="8"/>
  <c r="M287" i="8"/>
  <c r="M288" i="8"/>
  <c r="M289" i="8"/>
  <c r="M290" i="8"/>
  <c r="M291" i="8"/>
  <c r="M292" i="8"/>
  <c r="M293" i="8"/>
  <c r="M294" i="8"/>
  <c r="M295" i="8"/>
  <c r="M296" i="8"/>
  <c r="M297" i="8"/>
  <c r="M298" i="8"/>
  <c r="M299" i="8"/>
  <c r="M300" i="8"/>
  <c r="M301" i="8"/>
  <c r="M302" i="8"/>
  <c r="M303" i="8"/>
  <c r="M304" i="8"/>
  <c r="M305" i="8"/>
  <c r="M306" i="8"/>
  <c r="M307" i="8"/>
  <c r="M308" i="8"/>
  <c r="M309" i="8"/>
  <c r="M310" i="8"/>
  <c r="M311" i="8"/>
  <c r="M312" i="8"/>
  <c r="M313" i="8"/>
  <c r="M314" i="8"/>
  <c r="M315" i="8"/>
  <c r="M316" i="8"/>
  <c r="M317" i="8"/>
  <c r="M318" i="8"/>
  <c r="M319" i="8"/>
  <c r="M320" i="8"/>
  <c r="M321" i="8"/>
  <c r="M322" i="8"/>
  <c r="M323" i="8"/>
  <c r="M324" i="8"/>
  <c r="M325" i="8"/>
  <c r="M326" i="8"/>
  <c r="M327" i="8"/>
  <c r="M328" i="8"/>
  <c r="M329" i="8"/>
  <c r="M330" i="8"/>
  <c r="M331" i="8"/>
  <c r="M332" i="8"/>
  <c r="M333" i="8"/>
  <c r="M334" i="8"/>
  <c r="M335" i="8"/>
  <c r="M336" i="8"/>
  <c r="M337" i="8"/>
  <c r="M338" i="8"/>
  <c r="M339" i="8"/>
  <c r="M340" i="8"/>
  <c r="M341" i="8"/>
  <c r="M342" i="8"/>
  <c r="M343" i="8"/>
  <c r="M344" i="8"/>
  <c r="M345" i="8"/>
  <c r="M346" i="8"/>
  <c r="M347" i="8"/>
  <c r="M348" i="8"/>
  <c r="M349" i="8"/>
  <c r="M350" i="8"/>
  <c r="M351" i="8"/>
  <c r="M352" i="8"/>
  <c r="M353" i="8"/>
  <c r="M354" i="8"/>
  <c r="M355" i="8"/>
  <c r="M356" i="8"/>
  <c r="M357" i="8"/>
  <c r="M358" i="8"/>
  <c r="M359" i="8"/>
  <c r="M360" i="8"/>
  <c r="M361" i="8"/>
  <c r="M362" i="8"/>
  <c r="M363" i="8"/>
  <c r="M364" i="8"/>
  <c r="M365" i="8"/>
  <c r="M366" i="8"/>
  <c r="M367" i="8"/>
  <c r="M368" i="8"/>
  <c r="M369" i="8"/>
  <c r="M370" i="8"/>
  <c r="M371" i="8"/>
  <c r="M372" i="8"/>
  <c r="M373" i="8"/>
  <c r="M374" i="8"/>
  <c r="M375" i="8"/>
  <c r="M376" i="8"/>
  <c r="M377" i="8"/>
  <c r="M378" i="8"/>
  <c r="M379" i="8"/>
  <c r="M380" i="8"/>
  <c r="M381" i="8"/>
  <c r="M382" i="8"/>
  <c r="M383" i="8"/>
  <c r="M384" i="8"/>
  <c r="M385" i="8"/>
  <c r="M386" i="8"/>
  <c r="M387" i="8"/>
  <c r="M388" i="8"/>
  <c r="M389" i="8"/>
  <c r="M390" i="8"/>
  <c r="M391" i="8"/>
  <c r="M392" i="8"/>
  <c r="M393" i="8"/>
  <c r="M394" i="8"/>
  <c r="M395" i="8"/>
  <c r="M396" i="8"/>
  <c r="M397" i="8"/>
  <c r="M398" i="8"/>
  <c r="M399" i="8"/>
  <c r="M400" i="8"/>
  <c r="M401" i="8"/>
  <c r="M402" i="8"/>
  <c r="M403" i="8"/>
  <c r="M404" i="8"/>
  <c r="M405" i="8"/>
  <c r="M406" i="8"/>
  <c r="M407" i="8"/>
  <c r="M408" i="8"/>
  <c r="M409" i="8"/>
  <c r="M410" i="8"/>
  <c r="M411" i="8"/>
  <c r="M412" i="8"/>
  <c r="M413" i="8"/>
  <c r="M414" i="8"/>
  <c r="M415" i="8"/>
  <c r="M416" i="8"/>
  <c r="M417" i="8"/>
  <c r="M418" i="8"/>
  <c r="M419" i="8"/>
  <c r="M420" i="8"/>
  <c r="M421" i="8"/>
  <c r="M422" i="8"/>
  <c r="M423" i="8"/>
  <c r="M424" i="8"/>
  <c r="M425" i="8"/>
  <c r="M426" i="8"/>
  <c r="M427" i="8"/>
  <c r="M428" i="8"/>
  <c r="M429" i="8"/>
  <c r="M430" i="8"/>
  <c r="M431" i="8"/>
  <c r="M432" i="8"/>
  <c r="M433" i="8"/>
  <c r="M434" i="8"/>
  <c r="M435" i="8"/>
  <c r="M436" i="8"/>
  <c r="M437" i="8"/>
  <c r="M438" i="8"/>
  <c r="M439" i="8"/>
  <c r="M440" i="8"/>
  <c r="M441" i="8"/>
  <c r="M442" i="8"/>
  <c r="M443" i="8"/>
  <c r="M444" i="8"/>
  <c r="M445" i="8"/>
  <c r="M446" i="8"/>
  <c r="M447" i="8"/>
  <c r="M448" i="8"/>
  <c r="M449" i="8"/>
  <c r="M450" i="8"/>
  <c r="M451" i="8"/>
  <c r="M452" i="8"/>
  <c r="M453" i="8"/>
  <c r="M454" i="8"/>
  <c r="M455" i="8"/>
  <c r="M456" i="8"/>
  <c r="M457" i="8"/>
  <c r="M458" i="8"/>
  <c r="M459" i="8"/>
  <c r="M460" i="8"/>
  <c r="M461" i="8"/>
  <c r="M462" i="8"/>
  <c r="M463" i="8"/>
  <c r="M464" i="8"/>
  <c r="M465" i="8"/>
  <c r="M466" i="8"/>
  <c r="M467" i="8"/>
  <c r="M468" i="8"/>
  <c r="M469" i="8"/>
  <c r="M470" i="8"/>
  <c r="M471" i="8"/>
  <c r="M472" i="8"/>
  <c r="M473" i="8"/>
  <c r="M474" i="8"/>
  <c r="M475" i="8"/>
  <c r="M476" i="8"/>
  <c r="M477" i="8"/>
  <c r="M478" i="8"/>
  <c r="M479" i="8"/>
  <c r="M480" i="8"/>
  <c r="M481" i="8"/>
  <c r="M482" i="8"/>
  <c r="M483" i="8"/>
  <c r="M484" i="8"/>
  <c r="M485" i="8"/>
  <c r="M486" i="8"/>
  <c r="M487" i="8"/>
  <c r="M488" i="8"/>
  <c r="M489" i="8"/>
  <c r="M490" i="8"/>
  <c r="M491" i="8"/>
  <c r="M492" i="8"/>
  <c r="M493" i="8"/>
  <c r="M494" i="8"/>
  <c r="M495" i="8"/>
  <c r="M496" i="8"/>
  <c r="M497" i="8"/>
  <c r="M498" i="8"/>
  <c r="M499" i="8"/>
  <c r="M500" i="8"/>
  <c r="M501" i="8"/>
  <c r="M502" i="8"/>
  <c r="M503" i="8"/>
  <c r="M504" i="8"/>
  <c r="M505" i="8"/>
  <c r="M506" i="8"/>
  <c r="M507" i="8"/>
  <c r="M508" i="8"/>
  <c r="M509" i="8"/>
  <c r="M510" i="8"/>
  <c r="M511" i="8"/>
  <c r="M512" i="8"/>
  <c r="M513" i="8"/>
  <c r="M514" i="8"/>
  <c r="M515" i="8"/>
  <c r="M516" i="8"/>
  <c r="M517" i="8"/>
  <c r="M518" i="8"/>
  <c r="M519" i="8"/>
  <c r="M520" i="8"/>
  <c r="M521" i="8"/>
  <c r="M522" i="8"/>
  <c r="M523" i="8"/>
  <c r="M524" i="8"/>
  <c r="M525" i="8"/>
  <c r="M526" i="8"/>
  <c r="M527" i="8"/>
  <c r="M528" i="8"/>
  <c r="M529" i="8"/>
  <c r="M530" i="8"/>
  <c r="M531" i="8"/>
  <c r="M532" i="8"/>
  <c r="M533" i="8"/>
  <c r="M534" i="8"/>
  <c r="M535" i="8"/>
  <c r="M536" i="8"/>
  <c r="M537" i="8"/>
  <c r="M538" i="8"/>
  <c r="M539" i="8"/>
  <c r="M540" i="8"/>
  <c r="M541" i="8"/>
  <c r="M542" i="8"/>
  <c r="M543" i="8"/>
  <c r="M544" i="8"/>
  <c r="M545" i="8"/>
  <c r="M546" i="8"/>
  <c r="M547" i="8"/>
  <c r="M548" i="8"/>
  <c r="M549" i="8"/>
  <c r="M550" i="8"/>
  <c r="M551" i="8"/>
  <c r="M552" i="8"/>
  <c r="M553" i="8"/>
  <c r="M554" i="8"/>
  <c r="M555" i="8"/>
  <c r="M556" i="8"/>
  <c r="M557" i="8"/>
  <c r="M558" i="8"/>
  <c r="M559" i="8"/>
  <c r="M560" i="8"/>
  <c r="M561" i="8"/>
  <c r="M562" i="8"/>
  <c r="M563" i="8"/>
  <c r="M564" i="8"/>
  <c r="M565" i="8"/>
  <c r="M566" i="8"/>
  <c r="M567" i="8"/>
  <c r="M568" i="8"/>
  <c r="M569" i="8"/>
  <c r="M570" i="8"/>
  <c r="M571" i="8"/>
  <c r="M572" i="8"/>
  <c r="M573" i="8"/>
  <c r="M574" i="8"/>
  <c r="M575" i="8"/>
  <c r="M576" i="8"/>
  <c r="M577" i="8"/>
  <c r="M578" i="8"/>
  <c r="M579" i="8"/>
  <c r="M580" i="8"/>
  <c r="M581" i="8"/>
  <c r="M582" i="8"/>
  <c r="M583" i="8"/>
  <c r="M584" i="8"/>
  <c r="M585" i="8"/>
  <c r="M586" i="8"/>
  <c r="M587" i="8"/>
  <c r="M588" i="8"/>
  <c r="M589" i="8"/>
  <c r="M590" i="8"/>
  <c r="M591" i="8"/>
  <c r="M592" i="8"/>
  <c r="M593" i="8"/>
  <c r="M594" i="8"/>
  <c r="M595" i="8"/>
  <c r="M596" i="8"/>
  <c r="M597" i="8"/>
  <c r="M598" i="8"/>
  <c r="M599" i="8"/>
  <c r="M600" i="8"/>
  <c r="M601" i="8"/>
  <c r="M602" i="8"/>
  <c r="M603" i="8"/>
  <c r="M604" i="8"/>
  <c r="M605" i="8"/>
  <c r="M606" i="8"/>
  <c r="M607" i="8"/>
  <c r="M608" i="8"/>
  <c r="M609" i="8"/>
  <c r="M610" i="8"/>
  <c r="M611" i="8"/>
  <c r="M612" i="8"/>
  <c r="M613" i="8"/>
  <c r="M614" i="8"/>
  <c r="M615" i="8"/>
  <c r="M616" i="8"/>
  <c r="M617" i="8"/>
  <c r="M618" i="8"/>
  <c r="M619" i="8"/>
  <c r="M620" i="8"/>
  <c r="M621" i="8"/>
  <c r="M622" i="8"/>
  <c r="M623" i="8"/>
  <c r="M624" i="8"/>
  <c r="M625" i="8"/>
  <c r="M626" i="8"/>
  <c r="M627" i="8"/>
  <c r="M628" i="8"/>
  <c r="M629" i="8"/>
  <c r="M630" i="8"/>
  <c r="M631" i="8"/>
  <c r="M632" i="8"/>
  <c r="M633" i="8"/>
  <c r="M634" i="8"/>
  <c r="M635" i="8"/>
  <c r="M636" i="8"/>
  <c r="M637" i="8"/>
  <c r="M638" i="8"/>
  <c r="M639" i="8"/>
  <c r="M640" i="8"/>
  <c r="M641" i="8"/>
  <c r="M642" i="8"/>
  <c r="M643" i="8"/>
  <c r="M644" i="8"/>
  <c r="M645" i="8"/>
  <c r="M646" i="8"/>
  <c r="M647" i="8"/>
  <c r="M648" i="8"/>
  <c r="M649" i="8"/>
  <c r="M650" i="8"/>
  <c r="M651" i="8"/>
  <c r="M652" i="8"/>
  <c r="M653" i="8"/>
  <c r="M654" i="8"/>
  <c r="M655" i="8"/>
  <c r="M656" i="8"/>
  <c r="M657" i="8"/>
  <c r="M658" i="8"/>
  <c r="M659" i="8"/>
  <c r="M660" i="8"/>
  <c r="M661" i="8"/>
  <c r="M662" i="8"/>
  <c r="M663" i="8"/>
  <c r="M664" i="8"/>
  <c r="M665" i="8"/>
  <c r="M666" i="8"/>
  <c r="M667" i="8"/>
  <c r="M668" i="8"/>
  <c r="M669" i="8"/>
  <c r="M670" i="8"/>
  <c r="M671" i="8"/>
  <c r="M672" i="8"/>
  <c r="M673" i="8"/>
  <c r="M674" i="8"/>
  <c r="M675" i="8"/>
  <c r="M676" i="8"/>
  <c r="M677" i="8"/>
  <c r="M678" i="8"/>
  <c r="M679" i="8"/>
  <c r="M680" i="8"/>
  <c r="M681" i="8"/>
  <c r="M682" i="8"/>
  <c r="M683" i="8"/>
  <c r="M684" i="8"/>
  <c r="M685" i="8"/>
  <c r="M686" i="8"/>
  <c r="M687" i="8"/>
  <c r="M688" i="8"/>
  <c r="M689" i="8"/>
  <c r="M690" i="8"/>
  <c r="M691" i="8"/>
  <c r="M692" i="8"/>
  <c r="M693" i="8"/>
  <c r="M694" i="8"/>
  <c r="M695" i="8"/>
  <c r="M696" i="8"/>
  <c r="M697" i="8"/>
  <c r="M698" i="8"/>
  <c r="M699" i="8"/>
  <c r="M700" i="8"/>
  <c r="M701" i="8"/>
  <c r="M702" i="8"/>
  <c r="M703" i="8"/>
  <c r="M704" i="8"/>
  <c r="M705" i="8"/>
  <c r="M706" i="8"/>
  <c r="M707" i="8"/>
  <c r="M708" i="8"/>
  <c r="M709" i="8"/>
  <c r="M710" i="8"/>
  <c r="M711" i="8"/>
  <c r="M712" i="8"/>
  <c r="M713" i="8"/>
  <c r="M714" i="8"/>
  <c r="M715" i="8"/>
  <c r="M716" i="8"/>
  <c r="M717" i="8"/>
  <c r="M718" i="8"/>
  <c r="M719" i="8"/>
  <c r="M720" i="8"/>
  <c r="M721" i="8"/>
  <c r="M722" i="8"/>
  <c r="M723" i="8"/>
  <c r="M724" i="8"/>
  <c r="M725" i="8"/>
  <c r="M726" i="8"/>
  <c r="M727" i="8"/>
  <c r="M728" i="8"/>
  <c r="M729" i="8"/>
  <c r="M730" i="8"/>
  <c r="M731" i="8"/>
  <c r="M732" i="8"/>
  <c r="M733" i="8"/>
  <c r="M734" i="8"/>
  <c r="M735" i="8"/>
  <c r="M736" i="8"/>
  <c r="M737" i="8"/>
  <c r="M738" i="8"/>
  <c r="M739" i="8"/>
  <c r="M740" i="8"/>
  <c r="M741" i="8"/>
  <c r="M742" i="8"/>
  <c r="M743" i="8"/>
  <c r="M744" i="8"/>
  <c r="M745" i="8"/>
  <c r="M746" i="8"/>
  <c r="M747" i="8"/>
  <c r="M748" i="8"/>
  <c r="M749" i="8"/>
  <c r="M750" i="8"/>
  <c r="M751" i="8"/>
  <c r="M752" i="8"/>
  <c r="M753" i="8"/>
  <c r="M754" i="8"/>
  <c r="M755" i="8"/>
  <c r="M756" i="8"/>
  <c r="M757" i="8"/>
  <c r="M758" i="8"/>
  <c r="M759" i="8"/>
  <c r="M760" i="8"/>
  <c r="M761" i="8"/>
  <c r="M762" i="8"/>
  <c r="M763" i="8"/>
  <c r="M764" i="8"/>
  <c r="M765" i="8"/>
  <c r="M766" i="8"/>
  <c r="M767" i="8"/>
  <c r="M768" i="8"/>
  <c r="M769" i="8"/>
  <c r="M770" i="8"/>
  <c r="M771" i="8"/>
  <c r="M772" i="8"/>
  <c r="M773" i="8"/>
  <c r="M774" i="8"/>
  <c r="M775" i="8"/>
  <c r="M776" i="8"/>
  <c r="M777" i="8"/>
  <c r="M778" i="8"/>
  <c r="M779" i="8"/>
  <c r="M780" i="8"/>
  <c r="M781" i="8"/>
  <c r="M782" i="8"/>
  <c r="M783" i="8"/>
  <c r="M784" i="8"/>
  <c r="M785" i="8"/>
  <c r="M786" i="8"/>
  <c r="M787" i="8"/>
  <c r="M788" i="8"/>
  <c r="M789" i="8"/>
  <c r="M790" i="8"/>
  <c r="M791" i="8"/>
  <c r="M792" i="8"/>
  <c r="M793" i="8"/>
  <c r="M794" i="8"/>
  <c r="M795" i="8"/>
  <c r="M796" i="8"/>
  <c r="M797" i="8"/>
  <c r="M798" i="8"/>
  <c r="M799" i="8"/>
  <c r="M800" i="8"/>
  <c r="M801" i="8"/>
  <c r="M802" i="8"/>
  <c r="M803" i="8"/>
  <c r="M804" i="8"/>
  <c r="M805" i="8"/>
  <c r="M806" i="8"/>
  <c r="M807" i="8"/>
  <c r="M808" i="8"/>
  <c r="M809" i="8"/>
  <c r="M810" i="8"/>
  <c r="M811" i="8"/>
  <c r="M812" i="8"/>
  <c r="M813" i="8"/>
  <c r="M814" i="8"/>
  <c r="M815" i="8"/>
  <c r="M816" i="8"/>
  <c r="M817" i="8"/>
  <c r="M818" i="8"/>
  <c r="M819" i="8"/>
  <c r="M820" i="8"/>
  <c r="M821" i="8"/>
  <c r="M822" i="8"/>
  <c r="M823" i="8"/>
  <c r="M824" i="8"/>
  <c r="M825" i="8"/>
  <c r="M826" i="8"/>
  <c r="M827" i="8"/>
  <c r="M828" i="8"/>
  <c r="M829" i="8"/>
  <c r="M830" i="8"/>
  <c r="M831" i="8"/>
  <c r="M832" i="8"/>
  <c r="M833" i="8"/>
  <c r="M834" i="8"/>
  <c r="M835" i="8"/>
  <c r="M836" i="8"/>
  <c r="M837" i="8"/>
  <c r="M838" i="8"/>
  <c r="M839" i="8"/>
  <c r="M840" i="8"/>
  <c r="M841" i="8"/>
  <c r="M842" i="8"/>
  <c r="M843" i="8"/>
  <c r="M844" i="8"/>
  <c r="M845" i="8"/>
  <c r="M846" i="8"/>
  <c r="M847" i="8"/>
  <c r="M848" i="8"/>
  <c r="M849" i="8"/>
  <c r="M850" i="8"/>
  <c r="M851" i="8"/>
  <c r="M852" i="8"/>
  <c r="M853" i="8"/>
  <c r="M854" i="8"/>
  <c r="M855" i="8"/>
  <c r="M856" i="8"/>
  <c r="M857" i="8"/>
  <c r="M858" i="8"/>
  <c r="M859" i="8"/>
  <c r="M860" i="8"/>
  <c r="M861" i="8"/>
  <c r="M862" i="8"/>
  <c r="M863" i="8"/>
  <c r="M864" i="8"/>
  <c r="M865" i="8"/>
  <c r="M866" i="8"/>
  <c r="M867" i="8"/>
  <c r="M868" i="8"/>
  <c r="M869" i="8"/>
  <c r="M870" i="8"/>
  <c r="M871" i="8"/>
  <c r="M872" i="8"/>
  <c r="M873" i="8"/>
  <c r="M874" i="8"/>
  <c r="M875" i="8"/>
  <c r="M876" i="8"/>
  <c r="M877" i="8"/>
  <c r="M878" i="8"/>
  <c r="M879" i="8"/>
  <c r="M880" i="8"/>
  <c r="M881" i="8"/>
  <c r="M882" i="8"/>
  <c r="M883" i="8"/>
  <c r="M884" i="8"/>
  <c r="M885" i="8"/>
  <c r="M886" i="8"/>
  <c r="M887" i="8"/>
  <c r="M888" i="8"/>
  <c r="M889" i="8"/>
  <c r="M890" i="8"/>
  <c r="M891" i="8"/>
  <c r="M892" i="8"/>
  <c r="M893" i="8"/>
  <c r="M894" i="8"/>
  <c r="M895" i="8"/>
  <c r="M896" i="8"/>
  <c r="M897" i="8"/>
  <c r="M898" i="8"/>
  <c r="M899" i="8"/>
  <c r="M900" i="8"/>
  <c r="M901" i="8"/>
  <c r="M902" i="8"/>
  <c r="M903" i="8"/>
  <c r="M904" i="8"/>
  <c r="M905" i="8"/>
  <c r="M906" i="8"/>
  <c r="M907" i="8"/>
  <c r="M908" i="8"/>
  <c r="M909" i="8"/>
  <c r="M910" i="8"/>
  <c r="M911" i="8"/>
  <c r="M912" i="8"/>
  <c r="M913" i="8"/>
  <c r="M914" i="8"/>
  <c r="M915" i="8"/>
  <c r="M916" i="8"/>
  <c r="M917" i="8"/>
  <c r="M918" i="8"/>
  <c r="M919" i="8"/>
  <c r="M920" i="8"/>
  <c r="M921" i="8"/>
  <c r="M922" i="8"/>
  <c r="M923" i="8"/>
  <c r="M924" i="8"/>
  <c r="M925" i="8"/>
  <c r="M926" i="8"/>
  <c r="M927" i="8"/>
  <c r="M928" i="8"/>
  <c r="M929" i="8"/>
  <c r="M930" i="8"/>
  <c r="M931" i="8"/>
  <c r="M932" i="8"/>
  <c r="M933" i="8"/>
  <c r="M934" i="8"/>
  <c r="M935" i="8"/>
  <c r="M936" i="8"/>
  <c r="M937" i="8"/>
  <c r="M938" i="8"/>
  <c r="M939" i="8"/>
  <c r="M940" i="8"/>
  <c r="M941" i="8"/>
  <c r="M942" i="8"/>
  <c r="M943" i="8"/>
  <c r="M944" i="8"/>
  <c r="M945" i="8"/>
  <c r="M946" i="8"/>
  <c r="M947" i="8"/>
  <c r="M948" i="8"/>
  <c r="M949" i="8"/>
  <c r="M950" i="8"/>
  <c r="M951" i="8"/>
  <c r="M952" i="8"/>
  <c r="M953" i="8"/>
  <c r="M954" i="8"/>
  <c r="M955" i="8"/>
  <c r="M956" i="8"/>
  <c r="M957" i="8"/>
  <c r="M958" i="8"/>
  <c r="M959" i="8"/>
  <c r="M960" i="8"/>
  <c r="M961" i="8"/>
  <c r="M962" i="8"/>
  <c r="M963" i="8"/>
  <c r="M964" i="8"/>
  <c r="M965" i="8"/>
  <c r="M966" i="8"/>
  <c r="M967" i="8"/>
  <c r="M968" i="8"/>
  <c r="M969" i="8"/>
  <c r="M970" i="8"/>
  <c r="M971" i="8"/>
  <c r="M972" i="8"/>
  <c r="M973" i="8"/>
  <c r="M974" i="8"/>
  <c r="M975" i="8"/>
  <c r="M976" i="8"/>
  <c r="M977" i="8"/>
  <c r="M978" i="8"/>
  <c r="M979" i="8"/>
  <c r="M980" i="8"/>
  <c r="M981" i="8"/>
  <c r="M982" i="8"/>
  <c r="M983" i="8"/>
  <c r="M984" i="8"/>
  <c r="M985" i="8"/>
  <c r="M986" i="8"/>
  <c r="M987" i="8"/>
  <c r="M988" i="8"/>
  <c r="M989" i="8"/>
  <c r="M990" i="8"/>
  <c r="M991" i="8"/>
  <c r="M992" i="8"/>
  <c r="M993" i="8"/>
  <c r="M994" i="8"/>
  <c r="M995" i="8"/>
  <c r="M996" i="8"/>
  <c r="M997" i="8"/>
  <c r="M998" i="8"/>
  <c r="M999" i="8"/>
  <c r="M1000" i="8"/>
  <c r="M1001" i="8"/>
  <c r="M1002" i="8"/>
  <c r="M1003" i="8"/>
  <c r="M1004" i="8"/>
  <c r="M1005" i="8"/>
  <c r="M1006" i="8"/>
  <c r="M1007" i="8"/>
  <c r="M1008" i="8"/>
  <c r="M1009" i="8"/>
  <c r="M1010" i="8"/>
  <c r="M1011" i="8"/>
  <c r="M1012" i="8"/>
  <c r="M1013" i="8"/>
  <c r="M1014" i="8"/>
  <c r="M1015" i="8"/>
  <c r="M1016" i="8"/>
  <c r="M1017" i="8"/>
  <c r="M1018" i="8"/>
  <c r="M1019" i="8"/>
  <c r="M1020" i="8"/>
  <c r="M1021" i="8"/>
  <c r="M1022" i="8"/>
  <c r="M1023" i="8"/>
  <c r="M1024" i="8"/>
  <c r="M1025" i="8"/>
  <c r="M1026" i="8"/>
  <c r="M1027" i="8"/>
  <c r="M1028" i="8"/>
  <c r="M1029" i="8"/>
  <c r="M1030" i="8"/>
  <c r="M1031" i="8"/>
  <c r="M1032" i="8"/>
  <c r="M1033" i="8"/>
  <c r="M1034" i="8"/>
  <c r="M1035" i="8"/>
  <c r="M1036" i="8"/>
  <c r="M1037" i="8"/>
  <c r="M1038" i="8"/>
  <c r="M1039" i="8"/>
  <c r="M1040" i="8"/>
  <c r="M1041" i="8"/>
  <c r="M1042" i="8"/>
  <c r="M1043" i="8"/>
  <c r="M1044" i="8"/>
  <c r="M1045" i="8"/>
  <c r="M1046" i="8"/>
  <c r="M1047" i="8"/>
  <c r="M1048" i="8"/>
  <c r="M1049" i="8"/>
  <c r="M1050" i="8"/>
  <c r="M1051" i="8"/>
  <c r="M1052" i="8"/>
  <c r="M1053" i="8"/>
  <c r="M1054" i="8"/>
  <c r="M1055" i="8"/>
  <c r="M1056" i="8"/>
  <c r="M1057" i="8"/>
  <c r="M1058" i="8"/>
  <c r="M1059" i="8"/>
  <c r="M1060" i="8"/>
  <c r="M1061" i="8"/>
  <c r="M1062" i="8"/>
  <c r="M1063" i="8"/>
  <c r="M1064" i="8"/>
  <c r="M1065" i="8"/>
  <c r="M1066" i="8"/>
  <c r="M1067" i="8"/>
  <c r="M1068" i="8"/>
  <c r="M1069" i="8"/>
  <c r="M1070" i="8"/>
  <c r="M1071" i="8"/>
  <c r="M1072" i="8"/>
  <c r="M1073" i="8"/>
  <c r="M1074" i="8"/>
  <c r="M1075" i="8"/>
  <c r="M1076" i="8"/>
  <c r="M1077" i="8"/>
  <c r="M1078" i="8"/>
  <c r="M1079" i="8"/>
  <c r="M1080" i="8"/>
  <c r="M1081" i="8"/>
  <c r="M1082" i="8"/>
  <c r="M1083" i="8"/>
  <c r="M1084" i="8"/>
  <c r="M1085" i="8"/>
  <c r="M1086" i="8"/>
  <c r="M1087" i="8"/>
  <c r="M1088" i="8"/>
  <c r="M1089" i="8"/>
  <c r="M1090" i="8"/>
  <c r="M1091" i="8"/>
  <c r="M1092" i="8"/>
  <c r="M1093" i="8"/>
  <c r="M1094" i="8"/>
  <c r="M1095" i="8"/>
  <c r="M1096" i="8"/>
  <c r="M1097" i="8"/>
  <c r="M1098" i="8"/>
  <c r="M1099" i="8"/>
  <c r="M1100" i="8"/>
  <c r="M1101" i="8"/>
  <c r="M1102" i="8"/>
  <c r="M1103" i="8"/>
  <c r="M1104" i="8"/>
  <c r="M1105" i="8"/>
  <c r="M1106" i="8"/>
  <c r="M1107" i="8"/>
  <c r="M1108" i="8"/>
  <c r="M1109" i="8"/>
  <c r="M1110" i="8"/>
  <c r="M1111" i="8"/>
  <c r="M1112" i="8"/>
  <c r="M1113" i="8"/>
  <c r="M1114" i="8"/>
  <c r="M1115" i="8"/>
  <c r="M1116" i="8"/>
  <c r="M1117" i="8"/>
  <c r="M1118" i="8"/>
  <c r="M1119" i="8"/>
  <c r="M1120" i="8"/>
  <c r="M1121" i="8"/>
  <c r="M1122" i="8"/>
  <c r="M1123" i="8"/>
  <c r="M1124" i="8"/>
  <c r="M1125" i="8"/>
  <c r="M1126" i="8"/>
  <c r="M1127" i="8"/>
  <c r="M1128" i="8"/>
  <c r="M1129" i="8"/>
  <c r="M1130" i="8"/>
  <c r="M1131" i="8"/>
  <c r="M1132" i="8"/>
  <c r="M1133" i="8"/>
  <c r="M1134" i="8"/>
  <c r="M1135" i="8"/>
  <c r="M1136" i="8"/>
  <c r="M1137" i="8"/>
  <c r="M1138" i="8"/>
  <c r="M1139" i="8"/>
  <c r="M1140" i="8"/>
  <c r="M1141" i="8"/>
  <c r="M1142" i="8"/>
  <c r="M1143" i="8"/>
  <c r="M1144" i="8"/>
  <c r="M1145" i="8"/>
  <c r="M1146" i="8"/>
  <c r="M1147" i="8"/>
  <c r="M1148" i="8"/>
  <c r="M1149" i="8"/>
  <c r="M1150" i="8"/>
  <c r="M1151" i="8"/>
  <c r="M1152" i="8"/>
  <c r="M1153" i="8"/>
  <c r="M1154" i="8"/>
  <c r="M1155" i="8"/>
  <c r="M1156" i="8"/>
  <c r="M1157" i="8"/>
  <c r="M1158" i="8"/>
  <c r="M1159" i="8"/>
  <c r="M1160" i="8"/>
  <c r="M1161" i="8"/>
  <c r="M1162" i="8"/>
  <c r="M1163" i="8"/>
  <c r="M1164" i="8"/>
  <c r="M1165" i="8"/>
  <c r="M1166" i="8"/>
  <c r="M1167" i="8"/>
  <c r="M1168" i="8"/>
  <c r="M1169" i="8"/>
  <c r="M1170" i="8"/>
  <c r="M1171" i="8"/>
  <c r="M1172" i="8"/>
  <c r="M1173" i="8"/>
  <c r="M1174" i="8"/>
  <c r="M1175" i="8"/>
  <c r="M1176" i="8"/>
  <c r="M1177" i="8"/>
  <c r="M1178" i="8"/>
  <c r="M1179" i="8"/>
  <c r="M1180" i="8"/>
  <c r="M1181" i="8"/>
  <c r="M1182" i="8"/>
  <c r="M1183" i="8"/>
  <c r="M1184" i="8"/>
  <c r="M1185" i="8"/>
  <c r="M1186" i="8"/>
  <c r="M1187" i="8"/>
  <c r="M1188" i="8"/>
  <c r="M1189" i="8"/>
  <c r="M1190" i="8"/>
  <c r="M1191" i="8"/>
  <c r="M1192" i="8"/>
  <c r="M1193" i="8"/>
  <c r="M1194" i="8"/>
  <c r="M1195" i="8"/>
  <c r="M1196" i="8"/>
  <c r="M1197" i="8"/>
  <c r="M1198" i="8"/>
  <c r="M1199" i="8"/>
  <c r="M1200" i="8"/>
  <c r="M1201" i="8"/>
  <c r="M1202" i="8"/>
  <c r="M1203" i="8"/>
  <c r="M1204" i="8"/>
  <c r="M1205" i="8"/>
  <c r="M1206" i="8"/>
  <c r="M1207" i="8"/>
  <c r="M1208" i="8"/>
  <c r="M1209" i="8"/>
  <c r="M1210" i="8"/>
  <c r="M1211" i="8"/>
  <c r="M1212" i="8"/>
  <c r="M1213" i="8"/>
  <c r="M1214" i="8"/>
  <c r="M1215" i="8"/>
  <c r="M1216" i="8"/>
  <c r="M1217" i="8"/>
  <c r="M1218" i="8"/>
  <c r="M1219" i="8"/>
  <c r="M1220" i="8"/>
  <c r="M1221" i="8"/>
  <c r="M1222" i="8"/>
  <c r="M1223" i="8"/>
  <c r="M1224" i="8"/>
  <c r="M1225" i="8"/>
  <c r="M1226" i="8"/>
  <c r="M1227" i="8"/>
  <c r="M1228" i="8"/>
  <c r="M1229" i="8"/>
  <c r="M1230" i="8"/>
  <c r="M1231" i="8"/>
  <c r="M1232" i="8"/>
  <c r="M1233" i="8"/>
  <c r="M1234" i="8"/>
  <c r="M1235" i="8"/>
  <c r="M1236" i="8"/>
  <c r="M1237" i="8"/>
  <c r="M1238" i="8"/>
  <c r="M1239" i="8"/>
  <c r="M1240" i="8"/>
  <c r="M1241" i="8"/>
  <c r="M1242" i="8"/>
  <c r="M1243" i="8"/>
  <c r="M1244" i="8"/>
  <c r="M1245" i="8"/>
  <c r="M1246" i="8"/>
  <c r="M1247" i="8"/>
  <c r="M1248" i="8"/>
  <c r="M1249" i="8"/>
  <c r="M1250" i="8"/>
  <c r="M1251" i="8"/>
  <c r="M1252" i="8"/>
  <c r="M1253" i="8"/>
  <c r="M1254" i="8"/>
  <c r="M1255" i="8"/>
  <c r="M1256" i="8"/>
  <c r="M1257" i="8"/>
  <c r="M1258" i="8"/>
  <c r="M1259" i="8"/>
  <c r="M1260" i="8"/>
  <c r="M1261" i="8"/>
  <c r="M1262" i="8"/>
  <c r="M1263" i="8"/>
  <c r="M1264" i="8"/>
  <c r="M1265" i="8"/>
  <c r="M1266" i="8"/>
  <c r="M1267" i="8"/>
  <c r="M1268" i="8"/>
  <c r="M1269" i="8"/>
  <c r="M1270" i="8"/>
  <c r="M1271" i="8"/>
  <c r="M1272" i="8"/>
  <c r="M1273" i="8"/>
  <c r="M1274" i="8"/>
  <c r="M1275" i="8"/>
  <c r="M1276" i="8"/>
  <c r="M1277" i="8"/>
  <c r="M1278" i="8"/>
  <c r="M1279" i="8"/>
  <c r="M1280" i="8"/>
  <c r="M1281" i="8"/>
  <c r="M1282" i="8"/>
  <c r="M1283" i="8"/>
  <c r="M1284" i="8"/>
  <c r="M1285" i="8"/>
  <c r="M1286" i="8"/>
  <c r="M1287" i="8"/>
  <c r="M1288" i="8"/>
  <c r="M1289" i="8"/>
  <c r="M1290" i="8"/>
  <c r="M1291" i="8"/>
  <c r="M1292" i="8"/>
  <c r="M1293" i="8"/>
  <c r="M1294" i="8"/>
  <c r="M1295" i="8"/>
  <c r="M1296" i="8"/>
  <c r="M1297" i="8"/>
  <c r="M1298" i="8"/>
  <c r="M1299" i="8"/>
  <c r="M1300" i="8"/>
  <c r="M1301" i="8"/>
  <c r="M1302" i="8"/>
  <c r="M1303" i="8"/>
  <c r="M1304" i="8"/>
  <c r="M1305" i="8"/>
  <c r="M1306" i="8"/>
  <c r="M1307" i="8"/>
  <c r="M1308" i="8"/>
  <c r="M1309" i="8"/>
  <c r="M1310" i="8"/>
  <c r="M1311" i="8"/>
  <c r="M1312" i="8"/>
  <c r="M1313" i="8"/>
  <c r="M1314" i="8"/>
  <c r="M1315" i="8"/>
  <c r="M1316" i="8"/>
  <c r="M1317" i="8"/>
  <c r="M1318" i="8"/>
  <c r="M1319" i="8"/>
  <c r="M1320" i="8"/>
  <c r="M1321" i="8"/>
  <c r="M1322" i="8"/>
  <c r="M1323" i="8"/>
  <c r="M1324" i="8"/>
  <c r="M1325" i="8"/>
  <c r="M1326" i="8"/>
  <c r="M1327" i="8"/>
  <c r="M1328" i="8"/>
  <c r="M1329" i="8"/>
  <c r="M1330" i="8"/>
  <c r="M1331" i="8"/>
  <c r="M1332" i="8"/>
  <c r="M1333" i="8"/>
  <c r="M1334" i="8"/>
  <c r="M1335" i="8"/>
  <c r="M1336" i="8"/>
  <c r="M1337" i="8"/>
  <c r="M1338" i="8"/>
  <c r="M1339" i="8"/>
  <c r="M1340" i="8"/>
  <c r="M1341" i="8"/>
  <c r="M1342" i="8"/>
  <c r="M1343" i="8"/>
  <c r="M1344" i="8"/>
  <c r="M1345" i="8"/>
  <c r="M1346" i="8"/>
  <c r="M1347" i="8"/>
  <c r="M1348" i="8"/>
  <c r="M1349" i="8"/>
  <c r="M1350" i="8"/>
  <c r="M1351" i="8"/>
  <c r="M1352" i="8"/>
  <c r="M1353" i="8"/>
  <c r="M1354" i="8"/>
  <c r="M1355" i="8"/>
  <c r="M1356" i="8"/>
  <c r="M1357" i="8"/>
  <c r="M1358" i="8"/>
  <c r="M1359" i="8"/>
  <c r="M1360" i="8"/>
  <c r="M1361" i="8"/>
  <c r="M1362" i="8"/>
  <c r="M1363" i="8"/>
  <c r="M1364" i="8"/>
  <c r="M1365" i="8"/>
  <c r="M1366" i="8"/>
  <c r="M1367" i="8"/>
  <c r="M1368" i="8"/>
  <c r="M1369" i="8"/>
  <c r="M1370" i="8"/>
  <c r="M1371" i="8"/>
  <c r="M1372" i="8"/>
  <c r="M1373" i="8"/>
  <c r="M1374" i="8"/>
  <c r="M1375" i="8"/>
  <c r="M1376" i="8"/>
  <c r="M1377" i="8"/>
  <c r="M1378" i="8"/>
  <c r="M1379" i="8"/>
  <c r="M1380" i="8"/>
  <c r="M1381" i="8"/>
  <c r="M1382" i="8"/>
  <c r="M1383" i="8"/>
  <c r="M1384" i="8"/>
  <c r="M1385" i="8"/>
  <c r="M1386" i="8"/>
  <c r="M1387" i="8"/>
  <c r="M1388" i="8"/>
  <c r="M1389" i="8"/>
  <c r="M1390" i="8"/>
  <c r="M1391" i="8"/>
  <c r="M1392" i="8"/>
  <c r="M1393" i="8"/>
  <c r="M1394" i="8"/>
  <c r="M1395" i="8"/>
  <c r="M1396" i="8"/>
  <c r="M1397" i="8"/>
  <c r="M1398" i="8"/>
  <c r="M1399" i="8"/>
  <c r="M1400" i="8"/>
  <c r="M1401" i="8"/>
  <c r="M1402" i="8"/>
  <c r="M1403" i="8"/>
  <c r="M1404" i="8"/>
  <c r="M1405" i="8"/>
  <c r="M1406" i="8"/>
  <c r="M1407" i="8"/>
  <c r="M1408" i="8"/>
  <c r="M1409" i="8"/>
  <c r="M1410" i="8"/>
  <c r="M1411" i="8"/>
  <c r="M1412" i="8"/>
  <c r="M1413" i="8"/>
  <c r="M1414" i="8"/>
  <c r="M1415" i="8"/>
  <c r="M1416" i="8"/>
  <c r="M1417" i="8"/>
  <c r="M1418" i="8"/>
  <c r="M1419" i="8"/>
  <c r="M1420" i="8"/>
  <c r="M1421" i="8"/>
  <c r="M1422" i="8"/>
  <c r="M1423" i="8"/>
  <c r="M1424" i="8"/>
  <c r="M1425" i="8"/>
  <c r="M1426" i="8"/>
  <c r="M1427" i="8"/>
  <c r="M1428" i="8"/>
  <c r="M1429" i="8"/>
  <c r="M1430" i="8"/>
  <c r="M1431" i="8"/>
  <c r="M1432" i="8"/>
  <c r="M1433" i="8"/>
  <c r="M1434" i="8"/>
  <c r="M1435" i="8"/>
  <c r="M1436" i="8"/>
  <c r="M1437" i="8"/>
  <c r="M1438" i="8"/>
  <c r="M1439" i="8"/>
  <c r="M1440" i="8"/>
  <c r="M1441" i="8"/>
  <c r="M1442" i="8"/>
  <c r="M1443" i="8"/>
  <c r="M1444" i="8"/>
  <c r="M1445" i="8"/>
  <c r="M1446" i="8"/>
  <c r="M1447" i="8"/>
  <c r="M1448" i="8"/>
  <c r="M1449" i="8"/>
  <c r="M1450" i="8"/>
  <c r="M1451" i="8"/>
  <c r="M1452" i="8"/>
  <c r="M1453" i="8"/>
  <c r="M1454" i="8"/>
  <c r="M1455" i="8"/>
  <c r="M1456" i="8"/>
  <c r="M1457" i="8"/>
  <c r="M1458" i="8"/>
  <c r="M1459" i="8"/>
  <c r="M1460" i="8"/>
  <c r="M1461" i="8"/>
  <c r="M1462" i="8"/>
  <c r="M1463" i="8"/>
  <c r="M1464" i="8"/>
  <c r="M1465" i="8"/>
  <c r="M1466" i="8"/>
  <c r="M1467" i="8"/>
  <c r="M1468" i="8"/>
  <c r="M1469" i="8"/>
  <c r="M1470" i="8"/>
  <c r="M1471" i="8"/>
  <c r="M1472" i="8"/>
  <c r="M1473" i="8"/>
  <c r="M1474" i="8"/>
  <c r="M1475" i="8"/>
  <c r="M1476" i="8"/>
  <c r="M1477" i="8"/>
  <c r="M1478" i="8"/>
  <c r="M1479" i="8"/>
  <c r="M1480" i="8"/>
  <c r="M1481" i="8"/>
  <c r="M1482" i="8"/>
  <c r="M1483" i="8"/>
  <c r="M1484" i="8"/>
  <c r="M1485" i="8"/>
  <c r="M1486" i="8"/>
  <c r="M1487" i="8"/>
  <c r="M1488" i="8"/>
  <c r="M1489" i="8"/>
  <c r="M1490" i="8"/>
  <c r="M1491" i="8"/>
  <c r="M1492" i="8"/>
  <c r="M1493" i="8"/>
  <c r="M1494" i="8"/>
  <c r="M1495" i="8"/>
  <c r="M1496" i="8"/>
  <c r="M1497" i="8"/>
  <c r="M1498" i="8"/>
  <c r="M1499" i="8"/>
  <c r="M1500" i="8"/>
  <c r="M1501" i="8"/>
  <c r="M1502" i="8"/>
  <c r="M1503" i="8"/>
  <c r="M1504" i="8"/>
  <c r="M1505" i="8"/>
  <c r="M1506" i="8"/>
  <c r="M1507" i="8"/>
  <c r="M1508" i="8"/>
  <c r="M1509" i="8"/>
  <c r="M1510" i="8"/>
  <c r="M1511" i="8"/>
  <c r="M1512" i="8"/>
  <c r="M1513" i="8"/>
  <c r="M1514" i="8"/>
  <c r="M1515" i="8"/>
  <c r="M1516" i="8"/>
  <c r="M1517" i="8"/>
  <c r="M1518" i="8"/>
  <c r="M1519" i="8"/>
  <c r="M1520" i="8"/>
  <c r="M1521" i="8"/>
  <c r="M1522" i="8"/>
  <c r="M1523" i="8"/>
  <c r="M1524" i="8"/>
  <c r="M1525" i="8"/>
  <c r="M1526" i="8"/>
  <c r="M1527" i="8"/>
  <c r="M1528" i="8"/>
  <c r="M1529" i="8"/>
  <c r="M1530" i="8"/>
  <c r="M1531" i="8"/>
  <c r="M1532" i="8"/>
  <c r="M1533" i="8"/>
  <c r="M1534" i="8"/>
  <c r="M1535" i="8"/>
  <c r="M1536" i="8"/>
  <c r="M1537" i="8"/>
  <c r="M1538" i="8"/>
  <c r="M1539" i="8"/>
  <c r="M1540" i="8"/>
  <c r="M1541" i="8"/>
  <c r="M1542" i="8"/>
  <c r="M1543" i="8"/>
  <c r="M1544" i="8"/>
  <c r="M1545" i="8"/>
  <c r="M1546" i="8"/>
  <c r="M1547" i="8"/>
  <c r="M1548" i="8"/>
  <c r="M1549" i="8"/>
  <c r="M1550" i="8"/>
  <c r="M1551" i="8"/>
  <c r="M1552" i="8"/>
  <c r="M1553" i="8"/>
  <c r="M1554" i="8"/>
  <c r="M1555" i="8"/>
  <c r="M1556" i="8"/>
  <c r="M1557" i="8"/>
  <c r="M1558" i="8"/>
  <c r="M1559" i="8"/>
  <c r="M1560" i="8"/>
  <c r="M1561" i="8"/>
  <c r="M1562" i="8"/>
  <c r="M1563" i="8"/>
  <c r="M1564" i="8"/>
  <c r="M1565" i="8"/>
  <c r="M1566" i="8"/>
  <c r="M1567" i="8"/>
  <c r="M1568" i="8"/>
  <c r="M1569" i="8"/>
  <c r="M1570" i="8"/>
  <c r="M1571" i="8"/>
  <c r="M1572" i="8"/>
  <c r="M1573" i="8"/>
  <c r="M1574" i="8"/>
  <c r="M1575" i="8"/>
  <c r="M1576" i="8"/>
  <c r="M1577" i="8"/>
  <c r="M1578" i="8"/>
  <c r="M1579" i="8"/>
  <c r="M1580" i="8"/>
  <c r="M1581" i="8"/>
  <c r="M1582" i="8"/>
  <c r="M1583" i="8"/>
  <c r="M1584" i="8"/>
  <c r="M1585" i="8"/>
  <c r="M1586" i="8"/>
  <c r="M1587" i="8"/>
  <c r="M1588" i="8"/>
  <c r="M1589" i="8"/>
  <c r="M1590" i="8"/>
  <c r="M1591" i="8"/>
  <c r="M1592" i="8"/>
  <c r="M1593" i="8"/>
  <c r="M1594" i="8"/>
  <c r="M1595" i="8"/>
  <c r="M1596" i="8"/>
  <c r="M1597" i="8"/>
  <c r="M1598" i="8"/>
  <c r="M1599" i="8"/>
  <c r="M1600" i="8"/>
  <c r="M1601" i="8"/>
  <c r="M1602" i="8"/>
  <c r="M1603" i="8"/>
  <c r="M1604" i="8"/>
  <c r="M1605" i="8"/>
  <c r="M1606" i="8"/>
  <c r="M1607" i="8"/>
  <c r="M1608" i="8"/>
  <c r="M1609" i="8"/>
  <c r="M1610" i="8"/>
  <c r="M1611" i="8"/>
  <c r="M1612" i="8"/>
  <c r="M1613" i="8"/>
  <c r="M1614" i="8"/>
  <c r="M1615" i="8"/>
  <c r="M1616" i="8"/>
  <c r="M1617" i="8"/>
  <c r="M1618" i="8"/>
  <c r="M1619" i="8"/>
  <c r="M1620" i="8"/>
  <c r="M1621" i="8"/>
  <c r="M1622" i="8"/>
  <c r="M1623" i="8"/>
  <c r="M1624" i="8"/>
  <c r="M1625" i="8"/>
  <c r="M1626" i="8"/>
  <c r="M1627" i="8"/>
  <c r="M1628" i="8"/>
  <c r="M1629" i="8"/>
  <c r="M1630" i="8"/>
  <c r="M1631" i="8"/>
  <c r="M1632" i="8"/>
  <c r="M1633" i="8"/>
  <c r="M1634" i="8"/>
  <c r="M1635" i="8"/>
  <c r="M1636" i="8"/>
  <c r="M1637" i="8"/>
  <c r="M1638" i="8"/>
  <c r="M1639" i="8"/>
  <c r="M1640" i="8"/>
  <c r="M1641" i="8"/>
  <c r="M1642" i="8"/>
  <c r="M1643" i="8"/>
  <c r="M1644" i="8"/>
  <c r="M1645" i="8"/>
  <c r="M1646" i="8"/>
  <c r="M1647" i="8"/>
  <c r="M1648" i="8"/>
  <c r="M1649" i="8"/>
  <c r="M1650" i="8"/>
  <c r="M1651" i="8"/>
  <c r="M1652" i="8"/>
  <c r="M1653" i="8"/>
  <c r="M1654" i="8"/>
  <c r="M1655" i="8"/>
  <c r="M1656" i="8"/>
  <c r="M1657" i="8"/>
  <c r="M1658" i="8"/>
  <c r="M1659" i="8"/>
  <c r="M1660" i="8"/>
  <c r="M1661" i="8"/>
  <c r="M1662" i="8"/>
  <c r="M1663" i="8"/>
  <c r="M1664" i="8"/>
  <c r="M1665" i="8"/>
  <c r="M1666" i="8"/>
  <c r="M1667" i="8"/>
  <c r="M1668" i="8"/>
  <c r="M1669" i="8"/>
  <c r="M1670" i="8"/>
  <c r="M1671" i="8"/>
  <c r="M1672" i="8"/>
  <c r="M1673" i="8"/>
  <c r="M1674" i="8"/>
  <c r="M1675" i="8"/>
  <c r="M1676" i="8"/>
  <c r="M1677" i="8"/>
  <c r="M1678" i="8"/>
  <c r="M1679" i="8"/>
  <c r="M1680" i="8"/>
  <c r="M1681" i="8"/>
  <c r="M1682" i="8"/>
  <c r="M1683" i="8"/>
  <c r="M1684" i="8"/>
  <c r="M1685" i="8"/>
  <c r="M1686" i="8"/>
  <c r="M1687" i="8"/>
  <c r="M1688" i="8"/>
  <c r="M1689" i="8"/>
  <c r="M1690" i="8"/>
  <c r="M1691" i="8"/>
  <c r="M1692" i="8"/>
  <c r="M1693" i="8"/>
  <c r="M1694" i="8"/>
  <c r="M1695" i="8"/>
  <c r="M1696" i="8"/>
  <c r="M1697" i="8"/>
  <c r="M1698" i="8"/>
  <c r="M1699" i="8"/>
  <c r="M1700" i="8"/>
  <c r="M1701" i="8"/>
  <c r="M1702" i="8"/>
  <c r="M1703" i="8"/>
  <c r="M1704" i="8"/>
  <c r="M1705" i="8"/>
  <c r="M1706" i="8"/>
  <c r="M1707" i="8"/>
  <c r="M1708" i="8"/>
  <c r="M1709" i="8"/>
  <c r="M1710" i="8"/>
  <c r="M1711" i="8"/>
  <c r="M1712" i="8"/>
  <c r="M1713" i="8"/>
  <c r="M1714" i="8"/>
  <c r="M1715" i="8"/>
  <c r="M1716" i="8"/>
  <c r="M1717" i="8"/>
  <c r="M1718" i="8"/>
  <c r="M1719" i="8"/>
  <c r="M1720" i="8"/>
  <c r="M1721" i="8"/>
  <c r="M1722" i="8"/>
  <c r="M1723" i="8"/>
  <c r="M1724" i="8"/>
  <c r="M1725" i="8"/>
  <c r="M1726" i="8"/>
  <c r="M1727" i="8"/>
  <c r="M1728" i="8"/>
  <c r="M1729" i="8"/>
  <c r="M1730" i="8"/>
  <c r="M1731" i="8"/>
  <c r="M1732" i="8"/>
  <c r="M1733" i="8"/>
  <c r="M1734" i="8"/>
  <c r="M1735" i="8"/>
  <c r="M1736" i="8"/>
  <c r="M1737" i="8"/>
  <c r="M1738" i="8"/>
  <c r="M1739" i="8"/>
  <c r="M1740" i="8"/>
  <c r="M1741" i="8"/>
  <c r="M1742" i="8"/>
  <c r="M1743" i="8"/>
  <c r="M1744" i="8"/>
  <c r="M1745" i="8"/>
  <c r="M1746" i="8"/>
  <c r="M1747" i="8"/>
  <c r="M1748" i="8"/>
  <c r="M1749" i="8"/>
  <c r="M1750" i="8"/>
  <c r="M1751" i="8"/>
  <c r="M1752" i="8"/>
  <c r="M1753" i="8"/>
  <c r="M1754" i="8"/>
  <c r="M1755" i="8"/>
  <c r="M1756" i="8"/>
  <c r="M1757" i="8"/>
  <c r="M1758" i="8"/>
  <c r="M1759" i="8"/>
  <c r="M1760" i="8"/>
  <c r="M1761" i="8"/>
  <c r="M1762" i="8"/>
  <c r="M1763" i="8"/>
  <c r="M1764" i="8"/>
  <c r="M1765" i="8"/>
  <c r="M1766" i="8"/>
  <c r="M1767" i="8"/>
  <c r="M1768" i="8"/>
  <c r="M1769" i="8"/>
  <c r="M1770" i="8"/>
  <c r="M1771" i="8"/>
  <c r="M1772" i="8"/>
  <c r="M1773" i="8"/>
  <c r="M1774" i="8"/>
  <c r="M1775" i="8"/>
  <c r="M1776" i="8"/>
  <c r="M1777" i="8"/>
  <c r="M1778" i="8"/>
  <c r="M1779" i="8"/>
  <c r="M1780" i="8"/>
  <c r="M1781" i="8"/>
  <c r="M1782" i="8"/>
  <c r="M1783" i="8"/>
  <c r="M1784" i="8"/>
  <c r="M1785" i="8"/>
  <c r="M1786" i="8"/>
  <c r="M1787" i="8"/>
  <c r="M1788" i="8"/>
  <c r="M1789" i="8"/>
  <c r="M1790" i="8"/>
  <c r="M1791" i="8"/>
  <c r="M1792" i="8"/>
  <c r="M1793" i="8"/>
  <c r="M1794" i="8"/>
  <c r="M1795" i="8"/>
  <c r="M1796" i="8"/>
  <c r="M1797" i="8"/>
  <c r="M1798" i="8"/>
  <c r="M1799" i="8"/>
  <c r="M1800" i="8"/>
  <c r="M1801" i="8"/>
  <c r="M1802" i="8"/>
  <c r="M1803" i="8"/>
  <c r="M1804" i="8"/>
  <c r="M1805" i="8"/>
  <c r="M1806" i="8"/>
  <c r="M1807" i="8"/>
  <c r="M1808" i="8"/>
  <c r="M1809" i="8"/>
  <c r="M1810" i="8"/>
  <c r="M1811" i="8"/>
  <c r="M1812" i="8"/>
  <c r="M1813" i="8"/>
  <c r="M1814" i="8"/>
  <c r="M1815" i="8"/>
  <c r="M1816" i="8"/>
  <c r="M1817" i="8"/>
  <c r="M1818" i="8"/>
  <c r="M1819" i="8"/>
  <c r="M1820" i="8"/>
  <c r="M1821" i="8"/>
  <c r="M1822" i="8"/>
  <c r="M1823" i="8"/>
  <c r="M1824" i="8"/>
  <c r="M1825" i="8"/>
  <c r="M1826" i="8"/>
  <c r="M1827" i="8"/>
  <c r="M1828" i="8"/>
  <c r="M1829" i="8"/>
  <c r="M1830" i="8"/>
  <c r="M1831" i="8"/>
  <c r="M1832" i="8"/>
  <c r="M1833" i="8"/>
  <c r="M1834" i="8"/>
  <c r="M1835" i="8"/>
  <c r="M1836" i="8"/>
  <c r="M1837" i="8"/>
  <c r="M1838" i="8"/>
  <c r="M1839" i="8"/>
  <c r="M1840" i="8"/>
  <c r="M1841" i="8"/>
  <c r="M1842" i="8"/>
  <c r="M1843" i="8"/>
  <c r="M1844" i="8"/>
  <c r="M1845" i="8"/>
  <c r="M1846" i="8"/>
  <c r="M1847" i="8"/>
  <c r="M1848" i="8"/>
  <c r="M1849" i="8"/>
  <c r="M1850" i="8"/>
  <c r="M1851" i="8"/>
  <c r="M1852" i="8"/>
  <c r="M1853" i="8"/>
  <c r="M1854" i="8"/>
  <c r="M1855" i="8"/>
  <c r="M1856" i="8"/>
  <c r="M1857" i="8"/>
  <c r="M1858" i="8"/>
  <c r="M1859" i="8"/>
  <c r="M1860" i="8"/>
  <c r="M1861" i="8"/>
  <c r="M1862" i="8"/>
  <c r="M1863" i="8"/>
  <c r="M1864" i="8"/>
  <c r="M1865" i="8"/>
  <c r="M1866" i="8"/>
  <c r="M1867" i="8"/>
  <c r="M1868" i="8"/>
  <c r="M1869" i="8"/>
  <c r="M1870" i="8"/>
  <c r="M1871" i="8"/>
  <c r="M1872" i="8"/>
  <c r="M1873" i="8"/>
  <c r="M1874" i="8"/>
  <c r="M1875" i="8"/>
  <c r="M1876" i="8"/>
  <c r="M1877" i="8"/>
  <c r="M1878" i="8"/>
  <c r="M1879" i="8"/>
  <c r="M1880" i="8"/>
  <c r="M1881" i="8"/>
  <c r="M1882" i="8"/>
  <c r="M1883" i="8"/>
  <c r="M1884" i="8"/>
  <c r="M1885" i="8"/>
  <c r="M1886" i="8"/>
  <c r="M1887" i="8"/>
  <c r="M1888" i="8"/>
  <c r="M1889" i="8"/>
  <c r="M1890" i="8"/>
  <c r="M1891" i="8"/>
  <c r="M1892" i="8"/>
  <c r="M1893" i="8"/>
  <c r="M1894" i="8"/>
  <c r="M1895" i="8"/>
  <c r="M1896" i="8"/>
  <c r="M1897" i="8"/>
  <c r="M1898" i="8"/>
  <c r="M1899" i="8"/>
  <c r="M1900" i="8"/>
  <c r="M1901" i="8"/>
  <c r="M1902" i="8"/>
  <c r="M1903" i="8"/>
  <c r="M1904" i="8"/>
  <c r="M1905" i="8"/>
  <c r="M1906" i="8"/>
  <c r="M1907" i="8"/>
  <c r="M1908" i="8"/>
  <c r="M1909" i="8"/>
  <c r="M1910" i="8"/>
  <c r="M1911" i="8"/>
  <c r="M1912" i="8"/>
  <c r="M1913" i="8"/>
  <c r="M1914" i="8"/>
  <c r="M1915" i="8"/>
  <c r="M1916" i="8"/>
  <c r="M1917" i="8"/>
  <c r="M1918" i="8"/>
  <c r="M1919" i="8"/>
  <c r="M1920" i="8"/>
  <c r="M1921" i="8"/>
  <c r="M1922" i="8"/>
  <c r="M1923" i="8"/>
  <c r="M1924" i="8"/>
  <c r="M1925" i="8"/>
  <c r="M1926" i="8"/>
  <c r="M1927" i="8"/>
  <c r="M1928" i="8"/>
  <c r="M1929" i="8"/>
  <c r="M1930" i="8"/>
  <c r="M1931" i="8"/>
  <c r="M1932" i="8"/>
  <c r="M1933" i="8"/>
  <c r="M1934" i="8"/>
  <c r="M1935" i="8"/>
  <c r="M1936" i="8"/>
  <c r="M1937" i="8"/>
  <c r="M1938" i="8"/>
  <c r="M1939" i="8"/>
  <c r="M1940" i="8"/>
  <c r="M1941" i="8"/>
  <c r="M1942" i="8"/>
  <c r="M1943" i="8"/>
  <c r="M1944" i="8"/>
  <c r="M1945" i="8"/>
  <c r="M1946" i="8"/>
  <c r="M1947" i="8"/>
  <c r="M1948" i="8"/>
  <c r="M1949" i="8"/>
  <c r="M1950" i="8"/>
  <c r="M1951" i="8"/>
  <c r="M1952" i="8"/>
  <c r="M1953" i="8"/>
  <c r="M1954" i="8"/>
  <c r="M1955" i="8"/>
  <c r="M1956" i="8"/>
  <c r="M1957" i="8"/>
  <c r="M1958" i="8"/>
  <c r="M1959" i="8"/>
  <c r="M1960" i="8"/>
  <c r="M1961" i="8"/>
  <c r="M1962" i="8"/>
  <c r="M1963" i="8"/>
  <c r="M1964" i="8"/>
  <c r="M1965" i="8"/>
  <c r="M1966" i="8"/>
  <c r="M1967" i="8"/>
  <c r="M1968" i="8"/>
  <c r="M1969" i="8"/>
  <c r="M1970" i="8"/>
  <c r="M1971" i="8"/>
  <c r="M1972" i="8"/>
  <c r="M1973" i="8"/>
  <c r="M1974" i="8"/>
  <c r="M1975" i="8"/>
  <c r="M1976" i="8"/>
  <c r="M1977" i="8"/>
  <c r="M1978" i="8"/>
  <c r="M1979" i="8"/>
  <c r="M1980" i="8"/>
  <c r="M1981" i="8"/>
  <c r="M1982" i="8"/>
  <c r="M1983" i="8"/>
  <c r="M1984" i="8"/>
  <c r="M1985" i="8"/>
  <c r="M1986" i="8"/>
  <c r="M1987" i="8"/>
  <c r="M1988" i="8"/>
  <c r="M1989" i="8"/>
  <c r="M1990" i="8"/>
  <c r="M1991" i="8"/>
  <c r="M1992" i="8"/>
  <c r="M1993" i="8"/>
  <c r="M1994" i="8"/>
  <c r="M1995" i="8"/>
  <c r="M1996" i="8"/>
  <c r="M1997" i="8"/>
  <c r="M1998" i="8"/>
  <c r="M1999" i="8"/>
  <c r="M2000" i="8"/>
  <c r="M2001" i="8"/>
  <c r="M2002" i="8"/>
  <c r="M2003" i="8"/>
  <c r="M2004" i="8"/>
  <c r="M2005" i="8"/>
  <c r="M2006" i="8"/>
  <c r="M2007" i="8"/>
  <c r="M2008" i="8"/>
  <c r="M2009" i="8"/>
  <c r="M2010" i="8"/>
  <c r="M2011" i="8"/>
  <c r="M2012" i="8"/>
  <c r="M2013" i="8"/>
  <c r="M2014" i="8"/>
  <c r="M2015" i="8"/>
  <c r="M2016" i="8"/>
  <c r="M2017" i="8"/>
  <c r="M2018" i="8"/>
  <c r="M2019" i="8"/>
  <c r="M2020" i="8"/>
  <c r="M2021" i="8"/>
  <c r="M2022" i="8"/>
  <c r="M2023" i="8"/>
  <c r="M2024" i="8"/>
  <c r="M2025" i="8"/>
  <c r="M2026" i="8"/>
  <c r="M2027" i="8"/>
  <c r="M2028" i="8"/>
  <c r="M2029" i="8"/>
  <c r="M2030" i="8"/>
  <c r="M2031" i="8"/>
  <c r="M2032" i="8"/>
  <c r="M2033" i="8"/>
  <c r="M2034" i="8"/>
  <c r="M2035" i="8"/>
  <c r="M2036" i="8"/>
  <c r="M2037" i="8"/>
  <c r="M2038" i="8"/>
  <c r="M2039" i="8"/>
  <c r="M2040" i="8"/>
  <c r="M2041" i="8"/>
  <c r="M2042" i="8"/>
  <c r="M2043" i="8"/>
  <c r="M2044" i="8"/>
  <c r="M2045" i="8"/>
  <c r="M2046" i="8"/>
  <c r="M2047" i="8"/>
  <c r="M2048" i="8"/>
  <c r="M2049" i="8"/>
  <c r="M2050" i="8"/>
  <c r="M2051" i="8"/>
  <c r="M2052" i="8"/>
  <c r="M2053" i="8"/>
  <c r="M2054" i="8"/>
  <c r="M2055" i="8"/>
  <c r="M2056" i="8"/>
  <c r="M2057" i="8"/>
  <c r="M2058" i="8"/>
  <c r="M2059" i="8"/>
  <c r="M2060" i="8"/>
  <c r="M2061" i="8"/>
  <c r="M2062" i="8"/>
  <c r="M2063" i="8"/>
  <c r="M2064" i="8"/>
  <c r="M2065" i="8"/>
  <c r="M2066" i="8"/>
  <c r="M2067" i="8"/>
  <c r="M2068" i="8"/>
  <c r="M2069" i="8"/>
  <c r="M2070" i="8"/>
  <c r="M2071" i="8"/>
  <c r="M2072" i="8"/>
  <c r="M2073" i="8"/>
  <c r="M2074" i="8"/>
  <c r="M2075" i="8"/>
  <c r="M2076" i="8"/>
  <c r="M2077" i="8"/>
  <c r="M2078" i="8"/>
  <c r="M2079" i="8"/>
  <c r="M2080" i="8"/>
  <c r="M2081" i="8"/>
  <c r="M2082" i="8"/>
  <c r="M2083" i="8"/>
  <c r="M2084" i="8"/>
  <c r="M2085" i="8"/>
  <c r="M2086" i="8"/>
  <c r="M2087" i="8"/>
  <c r="M2088" i="8"/>
  <c r="M2089" i="8"/>
  <c r="M2090" i="8"/>
  <c r="M2091" i="8"/>
  <c r="M2092" i="8"/>
  <c r="M2093" i="8"/>
  <c r="M2094" i="8"/>
  <c r="M2095" i="8"/>
  <c r="M2096" i="8"/>
  <c r="M2097" i="8"/>
  <c r="M2098" i="8"/>
  <c r="M2099" i="8"/>
  <c r="M2100" i="8"/>
  <c r="M2101" i="8"/>
  <c r="M2102" i="8"/>
  <c r="M2103" i="8"/>
  <c r="M2104" i="8"/>
  <c r="M2105" i="8"/>
  <c r="M2106" i="8"/>
  <c r="M2107" i="8"/>
  <c r="M2108" i="8"/>
  <c r="M2109" i="8"/>
  <c r="M2110" i="8"/>
  <c r="M2111" i="8"/>
  <c r="M2112" i="8"/>
  <c r="M2113" i="8"/>
  <c r="M2114" i="8"/>
  <c r="M2115" i="8"/>
  <c r="M2116" i="8"/>
  <c r="M2117" i="8"/>
  <c r="M2118" i="8"/>
  <c r="M2119" i="8"/>
  <c r="M2120" i="8"/>
  <c r="M2121" i="8"/>
  <c r="M2122" i="8"/>
  <c r="M2123" i="8"/>
  <c r="M2124" i="8"/>
  <c r="M2125" i="8"/>
  <c r="M2126" i="8"/>
  <c r="M2127" i="8"/>
  <c r="M2128" i="8"/>
  <c r="M2129" i="8"/>
  <c r="M2130" i="8"/>
  <c r="M2131" i="8"/>
  <c r="M2132" i="8"/>
  <c r="M2133" i="8"/>
  <c r="M2134" i="8"/>
  <c r="M2135" i="8"/>
  <c r="M2136" i="8"/>
  <c r="M2137" i="8"/>
  <c r="M2138" i="8"/>
  <c r="M2139" i="8"/>
  <c r="M2140" i="8"/>
  <c r="M2141" i="8"/>
  <c r="M2142" i="8"/>
  <c r="M2143" i="8"/>
  <c r="M2144" i="8"/>
  <c r="M2145" i="8"/>
  <c r="M2146" i="8"/>
  <c r="M2147" i="8"/>
  <c r="M2148" i="8"/>
  <c r="M2149" i="8"/>
  <c r="M2150" i="8"/>
  <c r="M2151" i="8"/>
  <c r="M2152" i="8"/>
  <c r="M2153" i="8"/>
  <c r="M2154" i="8"/>
  <c r="M2155" i="8"/>
  <c r="M2156" i="8"/>
  <c r="M2157" i="8"/>
  <c r="M2158" i="8"/>
  <c r="M2159" i="8"/>
  <c r="M2160" i="8"/>
  <c r="M2161" i="8"/>
  <c r="M2162" i="8"/>
  <c r="M2163" i="8"/>
  <c r="M2164" i="8"/>
  <c r="M2165" i="8"/>
  <c r="M2166" i="8"/>
  <c r="M2167" i="8"/>
  <c r="M2168" i="8"/>
  <c r="M2169" i="8"/>
  <c r="M2170" i="8"/>
  <c r="M2171" i="8"/>
  <c r="M2172" i="8"/>
  <c r="M2173" i="8"/>
  <c r="M2174" i="8"/>
  <c r="M2175" i="8"/>
  <c r="M2176" i="8"/>
  <c r="M2177" i="8"/>
  <c r="M2178" i="8"/>
  <c r="M2179" i="8"/>
  <c r="M2180" i="8"/>
  <c r="M2181" i="8"/>
  <c r="M2182" i="8"/>
  <c r="M2183" i="8"/>
  <c r="M2184" i="8"/>
  <c r="M2185" i="8"/>
  <c r="M2186" i="8"/>
  <c r="M2187" i="8"/>
  <c r="M2188" i="8"/>
  <c r="M2189" i="8"/>
  <c r="M2190" i="8"/>
  <c r="M2191" i="8"/>
  <c r="M2192" i="8"/>
  <c r="M2193" i="8"/>
  <c r="M2194" i="8"/>
  <c r="M2195" i="8"/>
  <c r="M2196" i="8"/>
  <c r="M2197" i="8"/>
  <c r="M2198" i="8"/>
  <c r="M2199" i="8"/>
  <c r="M2200" i="8"/>
  <c r="M2201" i="8"/>
  <c r="M2202" i="8"/>
  <c r="M2203" i="8"/>
  <c r="M2204" i="8"/>
  <c r="M2205" i="8"/>
  <c r="M2206" i="8"/>
  <c r="M2207" i="8"/>
  <c r="M2208" i="8"/>
  <c r="M2209" i="8"/>
  <c r="M2210" i="8"/>
  <c r="M2211" i="8"/>
  <c r="M2212" i="8"/>
  <c r="M2213" i="8"/>
  <c r="M2214" i="8"/>
  <c r="M2215" i="8"/>
  <c r="M2216" i="8"/>
  <c r="M2217" i="8"/>
  <c r="M2218" i="8"/>
  <c r="M2219" i="8"/>
  <c r="M2220" i="8"/>
  <c r="M2221" i="8"/>
  <c r="M2222" i="8"/>
  <c r="M2223" i="8"/>
  <c r="M2224" i="8"/>
  <c r="M2225" i="8"/>
  <c r="M2226" i="8"/>
  <c r="M2227" i="8"/>
  <c r="M2228" i="8"/>
  <c r="M2229" i="8"/>
  <c r="M2230" i="8"/>
  <c r="M2231" i="8"/>
  <c r="M2232" i="8"/>
  <c r="M2233" i="8"/>
  <c r="M2234" i="8"/>
  <c r="M2235" i="8"/>
  <c r="M2236" i="8"/>
  <c r="M2237" i="8"/>
  <c r="M2238" i="8"/>
  <c r="M2239" i="8"/>
  <c r="M2240" i="8"/>
  <c r="M2241" i="8"/>
  <c r="M2242" i="8"/>
  <c r="M2243" i="8"/>
  <c r="M2244" i="8"/>
  <c r="M2245" i="8"/>
  <c r="M2246" i="8"/>
  <c r="M2247" i="8"/>
  <c r="M2248" i="8"/>
  <c r="M2249" i="8"/>
  <c r="M2250" i="8"/>
  <c r="M2251" i="8"/>
  <c r="M2252" i="8"/>
  <c r="M2253" i="8"/>
  <c r="M2254" i="8"/>
  <c r="M2255" i="8"/>
  <c r="M2256" i="8"/>
  <c r="M2257" i="8"/>
  <c r="M2258" i="8"/>
  <c r="M2259" i="8"/>
  <c r="M2260" i="8"/>
  <c r="M2261" i="8"/>
  <c r="M2262" i="8"/>
  <c r="M2263" i="8"/>
  <c r="M2264" i="8"/>
  <c r="M2265" i="8"/>
  <c r="M2266" i="8"/>
  <c r="M2267" i="8"/>
  <c r="M2268" i="8"/>
  <c r="M2269" i="8"/>
  <c r="M2270" i="8"/>
  <c r="M2271" i="8"/>
  <c r="M2272" i="8"/>
  <c r="M2273" i="8"/>
  <c r="M2274" i="8"/>
  <c r="M2275" i="8"/>
  <c r="M2276" i="8"/>
  <c r="M2277" i="8"/>
  <c r="M2278" i="8"/>
  <c r="M2279" i="8"/>
  <c r="M2280" i="8"/>
  <c r="M2281" i="8"/>
  <c r="M2282" i="8"/>
  <c r="M2283" i="8"/>
  <c r="M2284" i="8"/>
  <c r="M2285" i="8"/>
  <c r="M2286" i="8"/>
  <c r="M2287" i="8"/>
  <c r="M2288" i="8"/>
  <c r="M2289" i="8"/>
  <c r="M2290" i="8"/>
  <c r="M2291" i="8"/>
  <c r="M2292" i="8"/>
  <c r="M2293" i="8"/>
  <c r="M2294" i="8"/>
  <c r="M2295" i="8"/>
  <c r="M2296" i="8"/>
  <c r="M2297" i="8"/>
  <c r="M2298" i="8"/>
  <c r="M2299" i="8"/>
  <c r="M2300" i="8"/>
  <c r="M2301" i="8"/>
  <c r="M2302" i="8"/>
  <c r="M2303" i="8"/>
  <c r="M2304" i="8"/>
  <c r="M2305" i="8"/>
  <c r="M2306" i="8"/>
  <c r="M2307" i="8"/>
  <c r="M2308" i="8"/>
  <c r="M2309" i="8"/>
  <c r="M2310" i="8"/>
  <c r="M2311" i="8"/>
  <c r="M2312" i="8"/>
  <c r="M2313" i="8"/>
  <c r="M2314" i="8"/>
  <c r="M2315" i="8"/>
  <c r="M2316" i="8"/>
  <c r="M2317" i="8"/>
  <c r="M2318" i="8"/>
  <c r="M2319" i="8"/>
  <c r="M2320" i="8"/>
  <c r="M2321" i="8"/>
  <c r="M2322" i="8"/>
  <c r="M2323" i="8"/>
  <c r="M2324" i="8"/>
  <c r="M2325" i="8"/>
  <c r="M2326" i="8"/>
  <c r="M2327" i="8"/>
  <c r="M2328" i="8"/>
  <c r="M2329" i="8"/>
  <c r="M2330" i="8"/>
  <c r="M2331" i="8"/>
  <c r="M2332" i="8"/>
  <c r="M2333" i="8"/>
  <c r="M2334" i="8"/>
  <c r="M2335" i="8"/>
  <c r="M2336" i="8"/>
  <c r="M2337" i="8"/>
  <c r="M2338" i="8"/>
  <c r="M2339" i="8"/>
  <c r="M2340" i="8"/>
  <c r="M2341" i="8"/>
  <c r="M2342" i="8"/>
  <c r="M2343" i="8"/>
  <c r="M2344" i="8"/>
  <c r="M2345" i="8"/>
  <c r="M2346" i="8"/>
  <c r="M2347" i="8"/>
  <c r="M2348" i="8"/>
  <c r="M2349" i="8"/>
  <c r="M2350" i="8"/>
  <c r="M2351" i="8"/>
  <c r="M2352" i="8"/>
  <c r="M2353" i="8"/>
  <c r="M2354" i="8"/>
  <c r="M2355" i="8"/>
  <c r="M2356" i="8"/>
  <c r="M2357" i="8"/>
  <c r="M2358" i="8"/>
  <c r="M2359" i="8"/>
  <c r="M2360" i="8"/>
  <c r="M2361" i="8"/>
  <c r="M2362" i="8"/>
  <c r="M2363" i="8"/>
  <c r="M2364" i="8"/>
  <c r="M2365" i="8"/>
  <c r="M2366" i="8"/>
  <c r="M2367" i="8"/>
  <c r="M2368" i="8"/>
  <c r="M2369" i="8"/>
  <c r="M2370" i="8"/>
  <c r="M2371" i="8"/>
  <c r="M2372" i="8"/>
  <c r="M2373" i="8"/>
  <c r="M2374" i="8"/>
  <c r="M2375" i="8"/>
  <c r="M2376" i="8"/>
  <c r="M2377" i="8"/>
  <c r="M2378" i="8"/>
  <c r="M2379" i="8"/>
  <c r="M2380" i="8"/>
  <c r="M2381" i="8"/>
  <c r="M2382" i="8"/>
  <c r="M2383" i="8"/>
  <c r="M2384" i="8"/>
  <c r="M2385" i="8"/>
  <c r="M2386" i="8"/>
  <c r="M2387" i="8"/>
  <c r="M2388" i="8"/>
  <c r="M2389" i="8"/>
  <c r="M2390" i="8"/>
  <c r="M2391" i="8"/>
  <c r="M2392" i="8"/>
  <c r="M2393" i="8"/>
  <c r="M2394" i="8"/>
  <c r="M2395" i="8"/>
  <c r="M2396" i="8"/>
  <c r="M2397" i="8"/>
  <c r="M2398" i="8"/>
  <c r="M2399" i="8"/>
  <c r="M2400" i="8"/>
  <c r="M2401" i="8"/>
  <c r="M2402" i="8"/>
  <c r="M2403" i="8"/>
  <c r="M2404" i="8"/>
  <c r="M2405" i="8"/>
  <c r="M2406" i="8"/>
  <c r="M2407" i="8"/>
  <c r="M2408" i="8"/>
  <c r="M2409" i="8"/>
  <c r="M2410" i="8"/>
  <c r="M2411" i="8"/>
  <c r="M2412" i="8"/>
  <c r="M2413" i="8"/>
  <c r="M2414" i="8"/>
  <c r="M2415" i="8"/>
  <c r="M2416" i="8"/>
  <c r="M2417" i="8"/>
  <c r="M2418" i="8"/>
  <c r="M2419" i="8"/>
  <c r="M2420" i="8"/>
  <c r="M2421" i="8"/>
  <c r="M2422" i="8"/>
  <c r="M2423" i="8"/>
  <c r="M2424" i="8"/>
  <c r="M2425" i="8"/>
  <c r="M2426" i="8"/>
  <c r="M2427" i="8"/>
  <c r="M2428" i="8"/>
  <c r="M2429" i="8"/>
  <c r="M2430" i="8"/>
  <c r="M2431" i="8"/>
  <c r="M2432" i="8"/>
  <c r="M2433" i="8"/>
  <c r="M2434" i="8"/>
  <c r="M2435" i="8"/>
  <c r="M2436" i="8"/>
  <c r="M2437" i="8"/>
  <c r="M2438" i="8"/>
  <c r="M2439" i="8"/>
  <c r="M2440" i="8"/>
  <c r="M2441" i="8"/>
  <c r="M2442" i="8"/>
  <c r="M2443" i="8"/>
  <c r="M2444" i="8"/>
  <c r="M2445" i="8"/>
  <c r="M2446" i="8"/>
  <c r="M2447" i="8"/>
  <c r="M2448" i="8"/>
  <c r="M2449" i="8"/>
  <c r="M2450" i="8"/>
  <c r="M2451" i="8"/>
  <c r="M2452" i="8"/>
  <c r="M2453" i="8"/>
  <c r="M2454" i="8"/>
  <c r="M2455" i="8"/>
  <c r="M2456" i="8"/>
  <c r="M2457" i="8"/>
  <c r="M2458" i="8"/>
  <c r="M2459" i="8"/>
  <c r="M2460" i="8"/>
  <c r="M2461" i="8"/>
  <c r="M2462" i="8"/>
  <c r="M2463" i="8"/>
  <c r="M2464" i="8"/>
  <c r="M2465" i="8"/>
  <c r="M2466" i="8"/>
  <c r="M2467" i="8"/>
  <c r="M2468" i="8"/>
  <c r="M2469" i="8"/>
  <c r="M2470" i="8"/>
  <c r="M2471" i="8"/>
  <c r="M2472" i="8"/>
  <c r="M2473" i="8"/>
  <c r="M2474" i="8"/>
  <c r="M2475" i="8"/>
  <c r="M2476" i="8"/>
  <c r="M2477" i="8"/>
  <c r="M2478" i="8"/>
  <c r="M2479" i="8"/>
  <c r="M2480" i="8"/>
  <c r="M2481" i="8"/>
  <c r="M2482" i="8"/>
  <c r="M2483" i="8"/>
  <c r="M2484" i="8"/>
  <c r="M2485" i="8"/>
  <c r="M2486" i="8"/>
  <c r="M2487" i="8"/>
  <c r="M2488" i="8"/>
  <c r="M2489" i="8"/>
  <c r="M2490" i="8"/>
  <c r="M2491" i="8"/>
  <c r="M2492" i="8"/>
  <c r="M2493" i="8"/>
  <c r="M2494" i="8"/>
  <c r="M2495" i="8"/>
  <c r="M2496" i="8"/>
  <c r="M2497" i="8"/>
  <c r="M2498" i="8"/>
  <c r="M2499" i="8"/>
  <c r="M2500" i="8"/>
  <c r="M2501" i="8"/>
  <c r="M2502" i="8"/>
  <c r="M2503" i="8"/>
  <c r="M2504" i="8"/>
  <c r="M2505" i="8"/>
  <c r="M2506" i="8"/>
  <c r="M2507" i="8"/>
  <c r="M2508" i="8"/>
  <c r="M2509" i="8"/>
  <c r="M2510" i="8"/>
  <c r="M2511" i="8"/>
  <c r="M2512" i="8"/>
  <c r="M2513" i="8"/>
  <c r="M2514" i="8"/>
  <c r="M2515" i="8"/>
  <c r="M2516" i="8"/>
  <c r="M2517" i="8"/>
  <c r="M2518" i="8"/>
  <c r="M2519" i="8"/>
  <c r="M2520" i="8"/>
  <c r="M2521" i="8"/>
  <c r="M2522" i="8"/>
  <c r="M2523" i="8"/>
  <c r="M2524" i="8"/>
  <c r="M2525" i="8"/>
  <c r="M2526" i="8"/>
  <c r="M2527" i="8"/>
  <c r="M2528" i="8"/>
  <c r="M2529" i="8"/>
  <c r="M2530" i="8"/>
  <c r="M2531" i="8"/>
  <c r="M2532" i="8"/>
  <c r="M2533" i="8"/>
  <c r="M2534" i="8"/>
  <c r="M2535" i="8"/>
  <c r="M2536" i="8"/>
  <c r="M2537" i="8"/>
  <c r="M2538" i="8"/>
  <c r="M2539" i="8"/>
  <c r="M2540" i="8"/>
  <c r="M2541" i="8"/>
  <c r="M2542" i="8"/>
  <c r="M2543" i="8"/>
  <c r="M2544" i="8"/>
  <c r="M2545" i="8"/>
  <c r="M2546" i="8"/>
  <c r="M2547" i="8"/>
  <c r="M2548" i="8"/>
  <c r="M2549" i="8"/>
  <c r="M2550" i="8"/>
  <c r="M2551" i="8"/>
  <c r="M2552" i="8"/>
  <c r="M2553" i="8"/>
  <c r="M2554" i="8"/>
  <c r="M2555" i="8"/>
  <c r="M2556" i="8"/>
  <c r="M2557" i="8"/>
  <c r="M2558" i="8"/>
  <c r="M2559" i="8"/>
  <c r="M2560" i="8"/>
  <c r="M2561" i="8"/>
  <c r="M2562" i="8"/>
  <c r="M2563" i="8"/>
  <c r="M2564" i="8"/>
  <c r="M2565" i="8"/>
  <c r="M2566" i="8"/>
  <c r="M2567" i="8"/>
  <c r="M2568" i="8"/>
  <c r="M2569" i="8"/>
  <c r="M2570" i="8"/>
  <c r="M2571" i="8"/>
  <c r="M2572" i="8"/>
  <c r="M2573" i="8"/>
  <c r="M2574" i="8"/>
  <c r="M2575" i="8"/>
  <c r="M2576" i="8"/>
  <c r="M2577" i="8"/>
  <c r="M2578" i="8"/>
  <c r="M2579" i="8"/>
  <c r="M2580" i="8"/>
  <c r="M2581" i="8"/>
  <c r="M2582" i="8"/>
  <c r="M2583" i="8"/>
  <c r="M2584" i="8"/>
  <c r="M2585" i="8"/>
  <c r="M2586" i="8"/>
  <c r="M2587" i="8"/>
  <c r="M2588" i="8"/>
  <c r="M2589" i="8"/>
  <c r="M2590" i="8"/>
  <c r="M2591" i="8"/>
  <c r="M2592" i="8"/>
  <c r="M2593" i="8"/>
  <c r="M2594" i="8"/>
  <c r="M2595" i="8"/>
  <c r="M2596" i="8"/>
  <c r="M2597" i="8"/>
  <c r="M2598" i="8"/>
  <c r="M2599" i="8"/>
  <c r="M2600" i="8"/>
  <c r="M2601" i="8"/>
  <c r="M2602" i="8"/>
  <c r="M2603" i="8"/>
  <c r="M2604" i="8"/>
  <c r="M2605" i="8"/>
  <c r="M2606" i="8"/>
  <c r="M2607" i="8"/>
  <c r="M2608" i="8"/>
  <c r="M2609" i="8"/>
  <c r="M2610" i="8"/>
  <c r="M2611" i="8"/>
  <c r="M2612" i="8"/>
  <c r="M2613" i="8"/>
  <c r="M2614" i="8"/>
  <c r="M2615" i="8"/>
  <c r="M2616" i="8"/>
  <c r="M2617" i="8"/>
  <c r="M2618" i="8"/>
  <c r="M2619" i="8"/>
  <c r="M2620" i="8"/>
  <c r="M2621" i="8"/>
  <c r="M2622" i="8"/>
  <c r="M2623" i="8"/>
  <c r="M2624" i="8"/>
  <c r="M2625" i="8"/>
  <c r="M2626" i="8"/>
  <c r="M2627" i="8"/>
  <c r="M2628" i="8"/>
  <c r="M2629" i="8"/>
  <c r="M2630" i="8"/>
  <c r="M2631" i="8"/>
  <c r="M2632" i="8"/>
  <c r="M2633" i="8"/>
  <c r="M2634" i="8"/>
  <c r="M2635" i="8"/>
  <c r="M2636" i="8"/>
  <c r="M2637" i="8"/>
  <c r="M2638" i="8"/>
  <c r="M2639" i="8"/>
  <c r="M2640" i="8"/>
  <c r="M2641" i="8"/>
  <c r="M2642" i="8"/>
  <c r="M2643" i="8"/>
  <c r="M2644" i="8"/>
  <c r="M2645" i="8"/>
  <c r="M2646" i="8"/>
  <c r="M2647" i="8"/>
  <c r="M2648" i="8"/>
  <c r="M2649" i="8"/>
  <c r="M2650" i="8"/>
  <c r="M2651" i="8"/>
  <c r="M2652" i="8"/>
  <c r="M2653" i="8"/>
  <c r="M2654" i="8"/>
  <c r="M2655" i="8"/>
  <c r="M2656" i="8"/>
  <c r="M2657" i="8"/>
  <c r="M2658" i="8"/>
  <c r="M2659" i="8"/>
  <c r="M2660" i="8"/>
  <c r="M2661" i="8"/>
  <c r="M2662" i="8"/>
  <c r="M2663" i="8"/>
  <c r="M2664" i="8"/>
  <c r="M2665" i="8"/>
  <c r="M2666" i="8"/>
  <c r="M2667" i="8"/>
  <c r="M2668" i="8"/>
  <c r="M2669" i="8"/>
  <c r="M2670" i="8"/>
  <c r="M2671" i="8"/>
  <c r="M2672" i="8"/>
  <c r="M2673" i="8"/>
  <c r="M2674" i="8"/>
  <c r="M2675" i="8"/>
  <c r="M2676" i="8"/>
  <c r="M2677" i="8"/>
  <c r="M2678" i="8"/>
  <c r="M2679" i="8"/>
  <c r="M2680" i="8"/>
  <c r="M2681" i="8"/>
  <c r="M2682" i="8"/>
  <c r="M2683" i="8"/>
  <c r="M2684" i="8"/>
  <c r="M2685" i="8"/>
  <c r="M2686" i="8"/>
  <c r="M2687" i="8"/>
  <c r="M2688" i="8"/>
  <c r="M2689" i="8"/>
  <c r="M2690" i="8"/>
  <c r="M2691" i="8"/>
  <c r="M2692" i="8"/>
  <c r="M2693" i="8"/>
  <c r="M2694" i="8"/>
  <c r="M2695" i="8"/>
  <c r="M2696" i="8"/>
  <c r="M2697" i="8"/>
  <c r="M2698" i="8"/>
  <c r="M2699" i="8"/>
  <c r="M2700" i="8"/>
  <c r="M2701" i="8"/>
  <c r="M2702" i="8"/>
  <c r="M2703" i="8"/>
  <c r="M2704" i="8"/>
  <c r="M2705" i="8"/>
  <c r="M2706" i="8"/>
  <c r="M2707" i="8"/>
  <c r="M2708" i="8"/>
  <c r="M2709" i="8"/>
  <c r="M2710" i="8"/>
  <c r="M2711" i="8"/>
  <c r="M2712" i="8"/>
  <c r="M2713" i="8"/>
  <c r="M2714" i="8"/>
  <c r="M2715" i="8"/>
  <c r="M2716" i="8"/>
  <c r="M2717" i="8"/>
  <c r="M2718" i="8"/>
  <c r="M2719" i="8"/>
  <c r="M2720" i="8"/>
  <c r="M2721" i="8"/>
  <c r="M2722" i="8"/>
  <c r="M2723" i="8"/>
  <c r="M2724" i="8"/>
  <c r="M2725" i="8"/>
  <c r="M2726" i="8"/>
  <c r="M2727" i="8"/>
  <c r="M2728" i="8"/>
  <c r="M2729" i="8"/>
  <c r="M2730" i="8"/>
  <c r="M2731" i="8"/>
  <c r="M2732" i="8"/>
  <c r="M2733" i="8"/>
  <c r="M2734" i="8"/>
  <c r="M2735" i="8"/>
  <c r="M2736" i="8"/>
  <c r="M2737" i="8"/>
  <c r="M2738" i="8"/>
  <c r="M2739" i="8"/>
  <c r="M2740" i="8"/>
  <c r="M2741" i="8"/>
  <c r="M2742" i="8"/>
  <c r="M2743" i="8"/>
  <c r="M2744" i="8"/>
  <c r="M2745" i="8"/>
  <c r="M2746" i="8"/>
  <c r="M2747" i="8"/>
  <c r="M2748" i="8"/>
  <c r="M2749" i="8"/>
  <c r="M2750" i="8"/>
  <c r="M2751" i="8"/>
  <c r="M2752" i="8"/>
  <c r="M2753" i="8"/>
  <c r="M2754" i="8"/>
  <c r="M2755" i="8"/>
  <c r="M2756" i="8"/>
  <c r="M2757" i="8"/>
  <c r="M2758" i="8"/>
  <c r="M2759" i="8"/>
  <c r="M2760" i="8"/>
  <c r="M2761" i="8"/>
  <c r="M2762" i="8"/>
  <c r="M2763" i="8"/>
  <c r="M2764" i="8"/>
  <c r="M2765" i="8"/>
  <c r="M2766" i="8"/>
  <c r="M2767" i="8"/>
  <c r="M2768" i="8"/>
  <c r="M2769" i="8"/>
  <c r="M2770" i="8"/>
  <c r="M2771" i="8"/>
  <c r="M2772" i="8"/>
  <c r="M2773" i="8"/>
  <c r="M2774" i="8"/>
  <c r="M2775" i="8"/>
  <c r="M2776" i="8"/>
  <c r="M2777" i="8"/>
  <c r="M2778" i="8"/>
  <c r="M2779" i="8"/>
  <c r="M2780" i="8"/>
  <c r="M2781" i="8"/>
  <c r="M2782" i="8"/>
  <c r="M2783" i="8"/>
  <c r="M2784" i="8"/>
  <c r="M2785" i="8"/>
  <c r="M2786" i="8"/>
  <c r="M2787" i="8"/>
  <c r="M2788" i="8"/>
  <c r="M2789" i="8"/>
  <c r="M2790" i="8"/>
  <c r="M2791" i="8"/>
  <c r="M2792" i="8"/>
  <c r="M2793" i="8"/>
  <c r="M2794" i="8"/>
  <c r="M2795" i="8"/>
  <c r="M2796" i="8"/>
  <c r="M2797" i="8"/>
  <c r="M2798" i="8"/>
  <c r="M2799" i="8"/>
  <c r="M2800" i="8"/>
  <c r="M2801" i="8"/>
  <c r="M2802" i="8"/>
  <c r="M2803" i="8"/>
  <c r="M2804" i="8"/>
  <c r="M2805" i="8"/>
  <c r="M2806" i="8"/>
  <c r="M2807" i="8"/>
  <c r="M2808" i="8"/>
  <c r="M2809" i="8"/>
  <c r="M2810" i="8"/>
  <c r="M2811" i="8"/>
  <c r="M2812" i="8"/>
  <c r="M2813" i="8"/>
  <c r="M2814" i="8"/>
  <c r="M2815" i="8"/>
  <c r="M2816" i="8"/>
  <c r="M2817" i="8"/>
  <c r="M2818" i="8"/>
  <c r="M2819" i="8"/>
  <c r="M2820" i="8"/>
  <c r="M2821" i="8"/>
  <c r="M2822" i="8"/>
  <c r="M2823" i="8"/>
  <c r="M2824" i="8"/>
  <c r="M2825" i="8"/>
  <c r="M2826" i="8"/>
  <c r="M2827" i="8"/>
  <c r="M2828" i="8"/>
  <c r="M2829" i="8"/>
  <c r="M2830" i="8"/>
  <c r="M2831" i="8"/>
  <c r="M2832" i="8"/>
  <c r="M2833" i="8"/>
  <c r="M2834" i="8"/>
  <c r="M2835" i="8"/>
  <c r="M2836" i="8"/>
  <c r="M2837" i="8"/>
  <c r="M2838" i="8"/>
  <c r="M2839" i="8"/>
  <c r="M2840" i="8"/>
  <c r="M2841" i="8"/>
  <c r="M2842" i="8"/>
  <c r="M2843" i="8"/>
  <c r="M2844" i="8"/>
  <c r="M2845" i="8"/>
  <c r="M2846" i="8"/>
  <c r="M2847" i="8"/>
  <c r="M2848" i="8"/>
  <c r="M2849" i="8"/>
  <c r="M2850" i="8"/>
  <c r="M2851" i="8"/>
  <c r="M2852" i="8"/>
  <c r="M2853" i="8"/>
  <c r="M2854" i="8"/>
  <c r="M2855" i="8"/>
  <c r="M2856" i="8"/>
  <c r="M2857" i="8"/>
  <c r="M2858" i="8"/>
  <c r="M2859" i="8"/>
  <c r="M2860" i="8"/>
  <c r="M2861" i="8"/>
  <c r="M2862" i="8"/>
  <c r="M2863" i="8"/>
  <c r="M2864" i="8"/>
  <c r="M2865" i="8"/>
  <c r="M2866" i="8"/>
  <c r="M2867" i="8"/>
  <c r="M2868" i="8"/>
  <c r="M2869" i="8"/>
  <c r="M2870" i="8"/>
  <c r="M2871" i="8"/>
  <c r="M2872" i="8"/>
  <c r="M2873" i="8"/>
  <c r="M2874" i="8"/>
  <c r="M2875" i="8"/>
  <c r="M2876" i="8"/>
  <c r="M2877" i="8"/>
  <c r="M2878" i="8"/>
  <c r="M2879" i="8"/>
  <c r="M2880" i="8"/>
  <c r="M2881" i="8"/>
  <c r="M2882" i="8"/>
  <c r="M2883" i="8"/>
  <c r="M2884" i="8"/>
  <c r="M2885" i="8"/>
  <c r="M2886" i="8"/>
  <c r="M2887" i="8"/>
  <c r="M2888" i="8"/>
  <c r="M2889" i="8"/>
  <c r="M2890" i="8"/>
  <c r="M2891" i="8"/>
  <c r="M2892" i="8"/>
  <c r="M2893" i="8"/>
  <c r="M2894" i="8"/>
  <c r="M2895" i="8"/>
  <c r="M2896" i="8"/>
  <c r="M2897" i="8"/>
  <c r="M2898" i="8"/>
  <c r="M2899" i="8"/>
  <c r="M2900" i="8"/>
  <c r="M2901" i="8"/>
  <c r="M2902" i="8"/>
  <c r="M2903" i="8"/>
  <c r="M2904" i="8"/>
  <c r="M2905" i="8"/>
  <c r="M2906" i="8"/>
  <c r="M2907" i="8"/>
  <c r="M2908" i="8"/>
  <c r="M2909" i="8"/>
  <c r="M2910" i="8"/>
  <c r="M2911" i="8"/>
  <c r="M2912" i="8"/>
  <c r="M2913" i="8"/>
  <c r="M2914" i="8"/>
  <c r="M2915" i="8"/>
  <c r="M2916" i="8"/>
  <c r="M2917" i="8"/>
  <c r="M2918" i="8"/>
  <c r="M2919" i="8"/>
  <c r="M2920" i="8"/>
  <c r="M2921" i="8"/>
  <c r="M2922" i="8"/>
  <c r="M2923" i="8"/>
  <c r="M2924" i="8"/>
  <c r="M2925" i="8"/>
  <c r="M2926" i="8"/>
  <c r="M2927" i="8"/>
  <c r="M2928" i="8"/>
  <c r="M2929" i="8"/>
  <c r="M2930" i="8"/>
  <c r="M2931" i="8"/>
  <c r="M2932" i="8"/>
  <c r="M2933" i="8"/>
  <c r="M2934" i="8"/>
  <c r="M2935" i="8"/>
  <c r="M2936" i="8"/>
  <c r="M2937" i="8"/>
  <c r="M2938" i="8"/>
  <c r="M2939" i="8"/>
  <c r="M2940" i="8"/>
  <c r="M2941" i="8"/>
  <c r="M2942" i="8"/>
  <c r="M2943" i="8"/>
  <c r="M2944" i="8"/>
  <c r="M2945" i="8"/>
  <c r="M2946" i="8"/>
  <c r="M2947" i="8"/>
  <c r="M2948" i="8"/>
  <c r="M2949" i="8"/>
  <c r="M2950" i="8"/>
  <c r="M2951" i="8"/>
  <c r="M2952" i="8"/>
  <c r="M2953" i="8"/>
  <c r="M2954" i="8"/>
  <c r="M2955" i="8"/>
  <c r="M2956" i="8"/>
  <c r="M2957" i="8"/>
  <c r="M2958" i="8"/>
  <c r="M2959" i="8"/>
  <c r="M2960" i="8"/>
  <c r="M2961" i="8"/>
  <c r="M2962" i="8"/>
  <c r="M2963" i="8"/>
  <c r="M2964" i="8"/>
  <c r="M2965" i="8"/>
  <c r="M2966" i="8"/>
  <c r="M2967" i="8"/>
  <c r="M2968" i="8"/>
  <c r="M2969" i="8"/>
  <c r="M2970" i="8"/>
  <c r="M2971" i="8"/>
  <c r="M2972" i="8"/>
  <c r="M2973" i="8"/>
  <c r="M2974" i="8"/>
  <c r="M2975" i="8"/>
  <c r="M2976" i="8"/>
  <c r="M2977" i="8"/>
  <c r="M2978" i="8"/>
  <c r="M2979" i="8"/>
  <c r="M2980" i="8"/>
  <c r="M2981" i="8"/>
  <c r="M2982" i="8"/>
  <c r="M2983" i="8"/>
  <c r="M2984" i="8"/>
  <c r="M2985" i="8"/>
  <c r="M2986" i="8"/>
  <c r="M2987" i="8"/>
  <c r="M2988" i="8"/>
  <c r="M2989" i="8"/>
  <c r="M2990" i="8"/>
  <c r="M2991" i="8"/>
  <c r="M2992" i="8"/>
  <c r="M2993" i="8"/>
  <c r="M2994" i="8"/>
  <c r="M2995" i="8"/>
  <c r="M2996" i="8"/>
  <c r="M2997" i="8"/>
  <c r="M2998" i="8"/>
  <c r="M2999" i="8"/>
  <c r="M3000" i="8"/>
  <c r="M3001" i="8"/>
  <c r="M3002" i="8"/>
  <c r="M3003" i="8"/>
  <c r="M3004" i="8"/>
  <c r="M3005" i="8"/>
  <c r="M3006" i="8"/>
  <c r="M3007" i="8"/>
  <c r="M3008" i="8"/>
  <c r="M3009" i="8"/>
  <c r="M3010" i="8"/>
  <c r="M3011" i="8"/>
  <c r="M3012" i="8"/>
  <c r="M3013" i="8"/>
  <c r="M3014" i="8"/>
  <c r="M3015" i="8"/>
  <c r="M3016" i="8"/>
  <c r="M3017" i="8"/>
  <c r="M3018" i="8"/>
  <c r="M3019" i="8"/>
  <c r="M3020" i="8"/>
  <c r="M3021" i="8"/>
  <c r="M3022" i="8"/>
  <c r="M3023" i="8"/>
  <c r="M3024" i="8"/>
  <c r="M3025" i="8"/>
  <c r="M3026" i="8"/>
  <c r="M3027" i="8"/>
  <c r="M3028" i="8"/>
  <c r="M3029" i="8"/>
  <c r="M3030" i="8"/>
  <c r="M3031" i="8"/>
  <c r="M3032" i="8"/>
  <c r="M3033" i="8"/>
  <c r="M3034" i="8"/>
  <c r="M3035" i="8"/>
  <c r="M3036" i="8"/>
  <c r="M3037" i="8"/>
  <c r="M3038" i="8"/>
  <c r="M3039" i="8"/>
  <c r="M3040" i="8"/>
  <c r="M3041" i="8"/>
  <c r="M3042" i="8"/>
  <c r="M3043" i="8"/>
  <c r="M3044" i="8"/>
  <c r="M3045" i="8"/>
  <c r="M3046" i="8"/>
  <c r="M3047" i="8"/>
  <c r="M3048" i="8"/>
  <c r="M3049" i="8"/>
  <c r="M3050" i="8"/>
  <c r="M3051" i="8"/>
  <c r="M3052" i="8"/>
  <c r="M3053" i="8"/>
  <c r="M3054" i="8"/>
  <c r="M3055" i="8"/>
  <c r="M3056" i="8"/>
  <c r="M3057" i="8"/>
  <c r="M3058" i="8"/>
  <c r="M3059" i="8"/>
  <c r="M3060" i="8"/>
  <c r="M3061" i="8"/>
  <c r="M3062" i="8"/>
  <c r="M3063" i="8"/>
  <c r="M3064" i="8"/>
  <c r="M3065" i="8"/>
  <c r="M3066" i="8"/>
  <c r="M3067" i="8"/>
  <c r="M3068" i="8"/>
  <c r="M3069" i="8"/>
  <c r="M3070" i="8"/>
  <c r="M3071" i="8"/>
  <c r="M3072" i="8"/>
  <c r="M3073" i="8"/>
  <c r="M3074" i="8"/>
  <c r="M3075" i="8"/>
  <c r="M3076" i="8"/>
  <c r="M3077" i="8"/>
  <c r="M3078" i="8"/>
  <c r="M3079" i="8"/>
  <c r="M3080" i="8"/>
  <c r="M3081" i="8"/>
  <c r="M3082" i="8"/>
  <c r="M3083" i="8"/>
  <c r="M3084" i="8"/>
  <c r="M3085" i="8"/>
  <c r="M3086" i="8"/>
  <c r="M3087" i="8"/>
  <c r="M3088" i="8"/>
  <c r="M3089" i="8"/>
  <c r="M3090" i="8"/>
  <c r="M3091" i="8"/>
  <c r="M3092" i="8"/>
  <c r="M3093" i="8"/>
  <c r="M3094" i="8"/>
  <c r="M3095" i="8"/>
  <c r="M3096" i="8"/>
  <c r="M3097" i="8"/>
  <c r="M3098" i="8"/>
  <c r="M3099" i="8"/>
  <c r="M3100" i="8"/>
  <c r="M3101" i="8"/>
  <c r="M3102" i="8"/>
  <c r="M3103" i="8"/>
  <c r="M3104" i="8"/>
  <c r="M3105" i="8"/>
  <c r="M3106" i="8"/>
  <c r="M3107" i="8"/>
  <c r="M3108" i="8"/>
  <c r="M3109" i="8"/>
  <c r="M3110" i="8"/>
  <c r="M3111" i="8"/>
  <c r="M3112" i="8"/>
  <c r="M3113" i="8"/>
  <c r="M3114" i="8"/>
  <c r="M3115" i="8"/>
  <c r="M3116" i="8"/>
  <c r="M3117" i="8"/>
  <c r="M3118" i="8"/>
  <c r="M3119" i="8"/>
  <c r="M3120" i="8"/>
  <c r="M3121" i="8"/>
  <c r="M3122" i="8"/>
  <c r="M3123" i="8"/>
  <c r="M3124" i="8"/>
  <c r="M3125" i="8"/>
  <c r="M3126" i="8"/>
  <c r="M3127" i="8"/>
  <c r="M3128" i="8"/>
  <c r="M3129" i="8"/>
  <c r="M3130" i="8"/>
  <c r="M3131" i="8"/>
  <c r="M3132" i="8"/>
  <c r="M3133" i="8"/>
  <c r="M3134" i="8"/>
  <c r="M3135" i="8"/>
  <c r="M3136" i="8"/>
  <c r="M3137" i="8"/>
  <c r="M3138" i="8"/>
  <c r="M3139" i="8"/>
  <c r="M3140" i="8"/>
  <c r="M3141" i="8"/>
  <c r="M3142" i="8"/>
  <c r="M3143" i="8"/>
  <c r="M3144" i="8"/>
  <c r="M3145" i="8"/>
  <c r="M3146" i="8"/>
  <c r="M3147" i="8"/>
  <c r="M3148" i="8"/>
  <c r="M3149" i="8"/>
  <c r="M3150" i="8"/>
  <c r="M3151" i="8"/>
  <c r="M3152" i="8"/>
  <c r="M3153" i="8"/>
  <c r="M3154" i="8"/>
  <c r="M3155" i="8"/>
  <c r="M3156" i="8"/>
  <c r="M3157" i="8"/>
  <c r="M3158" i="8"/>
  <c r="M3159" i="8"/>
  <c r="M3160" i="8"/>
  <c r="M3161" i="8"/>
  <c r="M3162" i="8"/>
  <c r="M3163" i="8"/>
  <c r="M3164" i="8"/>
  <c r="M3165" i="8"/>
  <c r="M3166" i="8"/>
  <c r="M3167" i="8"/>
  <c r="M3168" i="8"/>
  <c r="M3169" i="8"/>
  <c r="M3170" i="8"/>
  <c r="M3171" i="8"/>
  <c r="M3172" i="8"/>
  <c r="M3173" i="8"/>
  <c r="M3174" i="8"/>
  <c r="M3175" i="8"/>
  <c r="M3176" i="8"/>
  <c r="M3177" i="8"/>
  <c r="M3178" i="8"/>
  <c r="M3179" i="8"/>
  <c r="M3180" i="8"/>
  <c r="M3181" i="8"/>
  <c r="M3182" i="8"/>
  <c r="M3183" i="8"/>
  <c r="M3184" i="8"/>
  <c r="M3185" i="8"/>
  <c r="M3186" i="8"/>
  <c r="M3187" i="8"/>
  <c r="M3188" i="8"/>
  <c r="M3189" i="8"/>
  <c r="M3190" i="8"/>
  <c r="M3191" i="8"/>
  <c r="M3192" i="8"/>
  <c r="M3193" i="8"/>
  <c r="M3194" i="8"/>
  <c r="M3195" i="8"/>
  <c r="M3196" i="8"/>
  <c r="M3197" i="8"/>
  <c r="M3198" i="8"/>
  <c r="M3199" i="8"/>
  <c r="M3200" i="8"/>
  <c r="M3201" i="8"/>
  <c r="M3202" i="8"/>
  <c r="M3203" i="8"/>
  <c r="M3204" i="8"/>
  <c r="M3205" i="8"/>
  <c r="M3206" i="8"/>
  <c r="M3207" i="8"/>
  <c r="M3208" i="8"/>
  <c r="M3209" i="8"/>
  <c r="M3210" i="8"/>
  <c r="M3211" i="8"/>
  <c r="M3212" i="8"/>
  <c r="M3213" i="8"/>
  <c r="M3214" i="8"/>
  <c r="M3215" i="8"/>
  <c r="M3216" i="8"/>
  <c r="M3217" i="8"/>
  <c r="M3218" i="8"/>
  <c r="M3219" i="8"/>
  <c r="M3220" i="8"/>
  <c r="M3221" i="8"/>
  <c r="M3222" i="8"/>
  <c r="M3223" i="8"/>
  <c r="M3224" i="8"/>
  <c r="M3225" i="8"/>
  <c r="M3226" i="8"/>
  <c r="M3227" i="8"/>
  <c r="M3228" i="8"/>
  <c r="M3229" i="8"/>
  <c r="M3230" i="8"/>
  <c r="M3231" i="8"/>
  <c r="M3232" i="8"/>
  <c r="M3233" i="8"/>
  <c r="M3234" i="8"/>
  <c r="M3235" i="8"/>
  <c r="M3236" i="8"/>
  <c r="M3237" i="8"/>
  <c r="M3238" i="8"/>
  <c r="M3239" i="8"/>
  <c r="M3240" i="8"/>
  <c r="M3241" i="8"/>
  <c r="M3242" i="8"/>
  <c r="M3243" i="8"/>
  <c r="I4" i="2"/>
  <c r="I5" i="2"/>
  <c r="I6" i="2"/>
  <c r="I7" i="2"/>
  <c r="I8" i="2"/>
  <c r="I9" i="2"/>
  <c r="I10" i="2"/>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M1" i="8" l="1"/>
  <c r="M81" i="4" l="1" a="1"/>
  <c r="M81" i="4" s="1"/>
  <c r="M82" i="4" a="1"/>
  <c r="M82" i="4" s="1"/>
  <c r="M83" i="4" a="1"/>
  <c r="M83" i="4" s="1"/>
  <c r="M84" i="4" a="1"/>
  <c r="M84" i="4" s="1"/>
  <c r="M85" i="4" a="1"/>
  <c r="M85" i="4" s="1"/>
  <c r="M86" i="4" a="1"/>
  <c r="M86" i="4" s="1"/>
  <c r="M87" i="4" a="1"/>
  <c r="M87" i="4" s="1"/>
  <c r="M88" i="4" a="1"/>
  <c r="M88" i="4" s="1"/>
  <c r="M89" i="4" a="1"/>
  <c r="M89" i="4" s="1"/>
  <c r="M90" i="4" a="1"/>
  <c r="M90" i="4" s="1"/>
  <c r="M91" i="4" a="1"/>
  <c r="M91" i="4" s="1"/>
  <c r="M92" i="4" a="1"/>
  <c r="M92" i="4" s="1"/>
  <c r="M93" i="4" a="1"/>
  <c r="M93" i="4" s="1"/>
  <c r="M94" i="4" a="1"/>
  <c r="M94" i="4" s="1"/>
  <c r="M95" i="4" a="1"/>
  <c r="M95" i="4" s="1"/>
  <c r="M96" i="4" a="1"/>
  <c r="M96" i="4" s="1"/>
  <c r="M97" i="4" a="1"/>
  <c r="M97" i="4" s="1"/>
  <c r="M98" i="4" a="1"/>
  <c r="M98" i="4" s="1"/>
  <c r="M99" i="4" a="1"/>
  <c r="M99" i="4" s="1"/>
  <c r="M100" i="4" a="1"/>
  <c r="M100" i="4" s="1"/>
  <c r="H81" i="4" a="1"/>
  <c r="H81" i="4" s="1"/>
  <c r="H82" i="4" a="1"/>
  <c r="H82" i="4" s="1"/>
  <c r="H83" i="4" a="1"/>
  <c r="H83" i="4" s="1"/>
  <c r="H84" i="4" a="1"/>
  <c r="H84" i="4" s="1"/>
  <c r="H85" i="4" a="1"/>
  <c r="H85" i="4" s="1"/>
  <c r="H86" i="4" a="1"/>
  <c r="H86" i="4" s="1"/>
  <c r="H87" i="4" a="1"/>
  <c r="H87" i="4" s="1"/>
  <c r="H88" i="4" a="1"/>
  <c r="H88" i="4" s="1"/>
  <c r="H89" i="4" a="1"/>
  <c r="H89" i="4" s="1"/>
  <c r="H90" i="4" a="1"/>
  <c r="H90" i="4" s="1"/>
  <c r="H91" i="4" a="1"/>
  <c r="H91" i="4" s="1"/>
  <c r="H92" i="4" a="1"/>
  <c r="H92" i="4" s="1"/>
  <c r="H93" i="4" a="1"/>
  <c r="H93" i="4" s="1"/>
  <c r="H94" i="4" a="1"/>
  <c r="H94" i="4" s="1"/>
  <c r="H95" i="4" a="1"/>
  <c r="H95" i="4" s="1"/>
  <c r="H96" i="4" a="1"/>
  <c r="H96" i="4" s="1"/>
  <c r="H97" i="4" a="1"/>
  <c r="H97" i="4" s="1"/>
  <c r="H98" i="4" a="1"/>
  <c r="H98" i="4" s="1"/>
  <c r="H99" i="4" a="1"/>
  <c r="H99" i="4" s="1"/>
  <c r="H100" i="4" a="1"/>
  <c r="H100" i="4" s="1"/>
  <c r="G81" i="4" a="1"/>
  <c r="G81" i="4" s="1"/>
  <c r="G82" i="4" a="1"/>
  <c r="G82" i="4" s="1"/>
  <c r="G83" i="4" a="1"/>
  <c r="G83" i="4" s="1"/>
  <c r="G84" i="4" a="1"/>
  <c r="G84" i="4" s="1"/>
  <c r="G85" i="4" a="1"/>
  <c r="G85" i="4" s="1"/>
  <c r="G86" i="4" a="1"/>
  <c r="G86" i="4" s="1"/>
  <c r="G87" i="4" a="1"/>
  <c r="G87" i="4" s="1"/>
  <c r="G88" i="4" a="1"/>
  <c r="G88" i="4" s="1"/>
  <c r="G89" i="4" a="1"/>
  <c r="G89" i="4" s="1"/>
  <c r="G90" i="4" a="1"/>
  <c r="G90" i="4" s="1"/>
  <c r="G91" i="4" a="1"/>
  <c r="G91" i="4" s="1"/>
  <c r="G92" i="4" a="1"/>
  <c r="G92" i="4" s="1"/>
  <c r="G93" i="4" a="1"/>
  <c r="G93" i="4" s="1"/>
  <c r="G94" i="4" a="1"/>
  <c r="G94" i="4" s="1"/>
  <c r="G95" i="4" a="1"/>
  <c r="G95" i="4" s="1"/>
  <c r="G96" i="4" a="1"/>
  <c r="G96" i="4" s="1"/>
  <c r="G97" i="4" a="1"/>
  <c r="G97" i="4" s="1"/>
  <c r="G98" i="4" a="1"/>
  <c r="G98" i="4" s="1"/>
  <c r="G99" i="4" a="1"/>
  <c r="G99" i="4" s="1"/>
  <c r="G100" i="4" a="1"/>
  <c r="G100" i="4" s="1"/>
  <c r="F81" i="4" a="1"/>
  <c r="F81" i="4" s="1"/>
  <c r="F82" i="4" a="1"/>
  <c r="F82" i="4" s="1"/>
  <c r="F83" i="4" a="1"/>
  <c r="F83" i="4" s="1"/>
  <c r="F84" i="4" a="1"/>
  <c r="F84" i="4" s="1"/>
  <c r="F85" i="4" a="1"/>
  <c r="F85" i="4" s="1"/>
  <c r="F86" i="4" a="1"/>
  <c r="F86" i="4" s="1"/>
  <c r="F87" i="4" a="1"/>
  <c r="F87" i="4" s="1"/>
  <c r="F88" i="4" a="1"/>
  <c r="F88" i="4" s="1"/>
  <c r="F89" i="4" a="1"/>
  <c r="F89" i="4" s="1"/>
  <c r="F90" i="4" a="1"/>
  <c r="F90" i="4" s="1"/>
  <c r="F91" i="4" a="1"/>
  <c r="F91" i="4" s="1"/>
  <c r="F92" i="4" a="1"/>
  <c r="F92" i="4" s="1"/>
  <c r="F93" i="4" a="1"/>
  <c r="F93" i="4" s="1"/>
  <c r="F94" i="4" a="1"/>
  <c r="F94" i="4" s="1"/>
  <c r="F95" i="4" a="1"/>
  <c r="F95" i="4" s="1"/>
  <c r="F96" i="4" a="1"/>
  <c r="F96" i="4" s="1"/>
  <c r="F97" i="4" a="1"/>
  <c r="F97" i="4" s="1"/>
  <c r="F98" i="4" a="1"/>
  <c r="F98" i="4" s="1"/>
  <c r="F99" i="4" a="1"/>
  <c r="F99" i="4" s="1"/>
  <c r="F100" i="4" a="1"/>
  <c r="F100" i="4" s="1"/>
  <c r="E81" i="4" a="1"/>
  <c r="E81" i="4" s="1"/>
  <c r="E82" i="4" a="1"/>
  <c r="E82" i="4" s="1"/>
  <c r="E83" i="4" a="1"/>
  <c r="E83" i="4" s="1"/>
  <c r="E84" i="4" a="1"/>
  <c r="E84" i="4" s="1"/>
  <c r="E85" i="4" a="1"/>
  <c r="E85" i="4" s="1"/>
  <c r="E86" i="4" a="1"/>
  <c r="E86" i="4" s="1"/>
  <c r="E87" i="4" a="1"/>
  <c r="E87" i="4" s="1"/>
  <c r="E88" i="4" a="1"/>
  <c r="E88" i="4" s="1"/>
  <c r="E89" i="4" a="1"/>
  <c r="E89" i="4" s="1"/>
  <c r="E90" i="4" a="1"/>
  <c r="E90" i="4" s="1"/>
  <c r="E91" i="4" a="1"/>
  <c r="E91" i="4" s="1"/>
  <c r="E92" i="4" a="1"/>
  <c r="E92" i="4" s="1"/>
  <c r="E93" i="4" a="1"/>
  <c r="E93" i="4" s="1"/>
  <c r="E94" i="4" a="1"/>
  <c r="E94" i="4" s="1"/>
  <c r="E95" i="4" a="1"/>
  <c r="E95" i="4" s="1"/>
  <c r="E96" i="4" a="1"/>
  <c r="E96" i="4" s="1"/>
  <c r="E97" i="4" a="1"/>
  <c r="E97" i="4" s="1"/>
  <c r="E98" i="4" a="1"/>
  <c r="E98" i="4" s="1"/>
  <c r="E99" i="4" a="1"/>
  <c r="E99" i="4" s="1"/>
  <c r="E100" i="4" a="1"/>
  <c r="E100" i="4" s="1"/>
  <c r="D81" i="4" a="1"/>
  <c r="D81" i="4" s="1"/>
  <c r="D82" i="4" a="1"/>
  <c r="D82" i="4" s="1"/>
  <c r="D83" i="4" a="1"/>
  <c r="D83" i="4" s="1"/>
  <c r="D84" i="4" a="1"/>
  <c r="D84" i="4" s="1"/>
  <c r="D85" i="4" a="1"/>
  <c r="D85" i="4" s="1"/>
  <c r="D86" i="4" a="1"/>
  <c r="D86" i="4" s="1"/>
  <c r="D87" i="4" a="1"/>
  <c r="D87" i="4" s="1"/>
  <c r="D88" i="4" a="1"/>
  <c r="D88" i="4" s="1"/>
  <c r="D89" i="4" a="1"/>
  <c r="D89" i="4" s="1"/>
  <c r="D90" i="4" a="1"/>
  <c r="D90" i="4" s="1"/>
  <c r="D91" i="4" a="1"/>
  <c r="D91" i="4" s="1"/>
  <c r="D92" i="4" a="1"/>
  <c r="D92" i="4" s="1"/>
  <c r="D93" i="4" a="1"/>
  <c r="D93" i="4" s="1"/>
  <c r="D94" i="4" a="1"/>
  <c r="D94" i="4" s="1"/>
  <c r="D95" i="4" a="1"/>
  <c r="D95" i="4" s="1"/>
  <c r="D96" i="4" a="1"/>
  <c r="D96" i="4" s="1"/>
  <c r="D97" i="4" a="1"/>
  <c r="D97" i="4" s="1"/>
  <c r="D98" i="4" a="1"/>
  <c r="D98" i="4" s="1"/>
  <c r="D99" i="4" a="1"/>
  <c r="D99" i="4" s="1"/>
  <c r="D100" i="4" a="1"/>
  <c r="D100" i="4" s="1"/>
  <c r="C81" i="4" a="1"/>
  <c r="C81" i="4" s="1"/>
  <c r="C82" i="4" a="1"/>
  <c r="C82" i="4" s="1"/>
  <c r="C83" i="4" a="1"/>
  <c r="C83" i="4" s="1"/>
  <c r="C84" i="4" a="1"/>
  <c r="C84" i="4" s="1"/>
  <c r="C85" i="4" a="1"/>
  <c r="C85" i="4" s="1"/>
  <c r="C86" i="4" a="1"/>
  <c r="C86" i="4" s="1"/>
  <c r="C87" i="4" a="1"/>
  <c r="C87" i="4" s="1"/>
  <c r="C88" i="4" a="1"/>
  <c r="C88" i="4" s="1"/>
  <c r="C89" i="4" a="1"/>
  <c r="C89" i="4" s="1"/>
  <c r="C90" i="4" a="1"/>
  <c r="C90" i="4" s="1"/>
  <c r="C91" i="4" a="1"/>
  <c r="C91" i="4" s="1"/>
  <c r="C92" i="4" a="1"/>
  <c r="C92" i="4" s="1"/>
  <c r="C93" i="4" a="1"/>
  <c r="C93" i="4" s="1"/>
  <c r="C94" i="4" a="1"/>
  <c r="C94" i="4" s="1"/>
  <c r="C95" i="4" a="1"/>
  <c r="C95" i="4" s="1"/>
  <c r="C96" i="4" a="1"/>
  <c r="C96" i="4" s="1"/>
  <c r="C97" i="4" a="1"/>
  <c r="C97" i="4" s="1"/>
  <c r="C98" i="4" a="1"/>
  <c r="C98" i="4" s="1"/>
  <c r="C99" i="4" a="1"/>
  <c r="C99" i="4" s="1"/>
  <c r="C100" i="4" a="1"/>
  <c r="C100" i="4" s="1"/>
  <c r="B81" i="4" a="1"/>
  <c r="B81" i="4" s="1"/>
  <c r="N81" i="4" s="1"/>
  <c r="B82" i="4" a="1"/>
  <c r="B82" i="4" s="1"/>
  <c r="B83" i="4" a="1"/>
  <c r="B83" i="4" s="1"/>
  <c r="N83" i="4" s="1"/>
  <c r="B84" i="4" a="1"/>
  <c r="B84" i="4" s="1"/>
  <c r="L84" i="4" s="1"/>
  <c r="B85" i="4" a="1"/>
  <c r="B85" i="4" s="1"/>
  <c r="L85" i="4" s="1"/>
  <c r="B86" i="4" a="1"/>
  <c r="B86" i="4" s="1"/>
  <c r="B87" i="4" a="1"/>
  <c r="B87" i="4" s="1"/>
  <c r="L87" i="4" s="1"/>
  <c r="B88" i="4" a="1"/>
  <c r="B88" i="4" s="1"/>
  <c r="B89" i="4" a="1"/>
  <c r="B89" i="4" s="1"/>
  <c r="N89" i="4" s="1"/>
  <c r="B90" i="4" a="1"/>
  <c r="B90" i="4" s="1"/>
  <c r="N90" i="4" s="1"/>
  <c r="B91" i="4" a="1"/>
  <c r="B91" i="4" s="1"/>
  <c r="N91" i="4" s="1"/>
  <c r="B92" i="4" a="1"/>
  <c r="B92" i="4" s="1"/>
  <c r="B93" i="4" a="1"/>
  <c r="B93" i="4" s="1"/>
  <c r="L93" i="4" s="1"/>
  <c r="B94" i="4" a="1"/>
  <c r="B94" i="4" s="1"/>
  <c r="L94" i="4" s="1"/>
  <c r="B95" i="4" a="1"/>
  <c r="B95" i="4" s="1"/>
  <c r="L95" i="4" s="1"/>
  <c r="B96" i="4" a="1"/>
  <c r="B96" i="4" s="1"/>
  <c r="K96" i="4" s="1"/>
  <c r="B97" i="4" a="1"/>
  <c r="B97" i="4" s="1"/>
  <c r="N97" i="4" s="1"/>
  <c r="B98" i="4" a="1"/>
  <c r="B98" i="4" s="1"/>
  <c r="N98" i="4" s="1"/>
  <c r="B99" i="4" a="1"/>
  <c r="B99" i="4" s="1"/>
  <c r="N99" i="4" s="1"/>
  <c r="B100" i="4" a="1"/>
  <c r="B100" i="4" s="1"/>
  <c r="A100" i="4"/>
  <c r="A99" i="4"/>
  <c r="A98" i="4"/>
  <c r="A97" i="4"/>
  <c r="A96" i="4"/>
  <c r="A95" i="4"/>
  <c r="A94" i="4"/>
  <c r="A93" i="4"/>
  <c r="A92" i="4"/>
  <c r="A91" i="4"/>
  <c r="A90" i="4"/>
  <c r="A89" i="4"/>
  <c r="A88" i="4"/>
  <c r="A87" i="4"/>
  <c r="A86" i="4"/>
  <c r="A85" i="4"/>
  <c r="A84" i="4"/>
  <c r="A83" i="4"/>
  <c r="A82" i="4"/>
  <c r="A81"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3" i="4"/>
  <c r="K80" i="3"/>
  <c r="K81" i="3"/>
  <c r="K82" i="3"/>
  <c r="K83" i="3"/>
  <c r="K84" i="3"/>
  <c r="K85" i="3"/>
  <c r="K86" i="3"/>
  <c r="K87" i="3"/>
  <c r="K89" i="3"/>
  <c r="K90" i="3"/>
  <c r="K91" i="3"/>
  <c r="K92" i="3"/>
  <c r="K93" i="3"/>
  <c r="K94" i="3"/>
  <c r="K95" i="3"/>
  <c r="K96" i="3"/>
  <c r="K97" i="3"/>
  <c r="K98" i="3"/>
  <c r="K99" i="3"/>
  <c r="K100" i="3"/>
  <c r="I80" i="3"/>
  <c r="I81" i="3"/>
  <c r="I82" i="3"/>
  <c r="I83" i="3"/>
  <c r="I84" i="3"/>
  <c r="I85" i="3"/>
  <c r="I86" i="3"/>
  <c r="I87" i="3"/>
  <c r="I89" i="3"/>
  <c r="I90" i="3"/>
  <c r="I91" i="3"/>
  <c r="I92" i="3"/>
  <c r="I93" i="3"/>
  <c r="I94" i="3"/>
  <c r="I95" i="3"/>
  <c r="I96" i="3"/>
  <c r="I97" i="3"/>
  <c r="I98" i="3"/>
  <c r="I99" i="3"/>
  <c r="I100" i="3"/>
  <c r="H80" i="3"/>
  <c r="H81" i="3"/>
  <c r="H82" i="3"/>
  <c r="H83" i="3"/>
  <c r="H84" i="3"/>
  <c r="H85" i="3"/>
  <c r="H86" i="3"/>
  <c r="H87" i="3"/>
  <c r="H88" i="3"/>
  <c r="H89" i="3"/>
  <c r="H90" i="3"/>
  <c r="H91" i="3"/>
  <c r="H92" i="3"/>
  <c r="H93" i="3"/>
  <c r="H94" i="3"/>
  <c r="H95" i="3"/>
  <c r="H96" i="3"/>
  <c r="H97" i="3"/>
  <c r="H98" i="3"/>
  <c r="H99" i="3"/>
  <c r="H100" i="3"/>
  <c r="G80" i="3"/>
  <c r="G81" i="3"/>
  <c r="G82" i="3"/>
  <c r="G83" i="3"/>
  <c r="G84" i="3"/>
  <c r="G85" i="3"/>
  <c r="G86" i="3"/>
  <c r="G87" i="3"/>
  <c r="G88" i="3"/>
  <c r="G89" i="3"/>
  <c r="G90" i="3"/>
  <c r="G91" i="3"/>
  <c r="G92" i="3"/>
  <c r="G93" i="3"/>
  <c r="G94" i="3"/>
  <c r="G95" i="3"/>
  <c r="G96" i="3"/>
  <c r="G97" i="3"/>
  <c r="G98" i="3"/>
  <c r="G99" i="3"/>
  <c r="G100" i="3"/>
  <c r="F80" i="3"/>
  <c r="F81" i="3"/>
  <c r="F82" i="3"/>
  <c r="F83" i="3"/>
  <c r="F84" i="3"/>
  <c r="F85" i="3"/>
  <c r="F86" i="3"/>
  <c r="F87" i="3"/>
  <c r="F89" i="3"/>
  <c r="F90" i="3"/>
  <c r="F91" i="3"/>
  <c r="F92" i="3"/>
  <c r="F93" i="3"/>
  <c r="F94" i="3"/>
  <c r="F95" i="3"/>
  <c r="F96" i="3"/>
  <c r="F97" i="3"/>
  <c r="F98" i="3"/>
  <c r="F99" i="3"/>
  <c r="F100" i="3"/>
  <c r="E80" i="3"/>
  <c r="E81" i="3"/>
  <c r="E82" i="3"/>
  <c r="E83" i="3"/>
  <c r="E84" i="3"/>
  <c r="E85" i="3"/>
  <c r="E86" i="3"/>
  <c r="E87" i="3"/>
  <c r="E89" i="3"/>
  <c r="E90" i="3"/>
  <c r="E91" i="3"/>
  <c r="E92" i="3"/>
  <c r="E93" i="3"/>
  <c r="E94" i="3"/>
  <c r="E95" i="3"/>
  <c r="E96" i="3"/>
  <c r="E97" i="3"/>
  <c r="E98" i="3"/>
  <c r="E99" i="3"/>
  <c r="E100" i="3"/>
  <c r="D80" i="3"/>
  <c r="D81" i="3"/>
  <c r="D82" i="3"/>
  <c r="D83" i="3"/>
  <c r="D84" i="3"/>
  <c r="D85" i="3"/>
  <c r="D86" i="3"/>
  <c r="D87" i="3"/>
  <c r="D89" i="3"/>
  <c r="D90" i="3"/>
  <c r="D91" i="3"/>
  <c r="D92" i="3"/>
  <c r="D93" i="3"/>
  <c r="D94" i="3"/>
  <c r="D95" i="3"/>
  <c r="D96" i="3"/>
  <c r="D97" i="3"/>
  <c r="D98" i="3"/>
  <c r="D99" i="3"/>
  <c r="D100" i="3"/>
  <c r="C100" i="3"/>
  <c r="C99" i="3"/>
  <c r="C98" i="3"/>
  <c r="C97" i="3"/>
  <c r="C96" i="3"/>
  <c r="C95" i="3"/>
  <c r="C94" i="3"/>
  <c r="C93" i="3"/>
  <c r="C92" i="3"/>
  <c r="C91" i="3"/>
  <c r="C90" i="3"/>
  <c r="C89" i="3"/>
  <c r="C88" i="3"/>
  <c r="C87" i="3"/>
  <c r="C86" i="3"/>
  <c r="C85" i="3"/>
  <c r="C84" i="3"/>
  <c r="C83" i="3"/>
  <c r="C82" i="3"/>
  <c r="C81" i="3"/>
  <c r="C80" i="3"/>
  <c r="B100" i="3"/>
  <c r="B99" i="3"/>
  <c r="B98" i="3"/>
  <c r="B97" i="3"/>
  <c r="B96" i="3"/>
  <c r="B95" i="3"/>
  <c r="B94" i="3"/>
  <c r="B93" i="3"/>
  <c r="B92" i="3"/>
  <c r="B91" i="3"/>
  <c r="B90" i="3"/>
  <c r="B89" i="3"/>
  <c r="B88" i="3"/>
  <c r="D88" i="3" s="1"/>
  <c r="B87" i="3"/>
  <c r="B86" i="3"/>
  <c r="B85" i="3"/>
  <c r="B84" i="3"/>
  <c r="B83" i="3"/>
  <c r="B82" i="3"/>
  <c r="B81" i="3"/>
  <c r="B80" i="3"/>
  <c r="A100" i="3"/>
  <c r="A99" i="3"/>
  <c r="A98" i="3"/>
  <c r="A97" i="3"/>
  <c r="A96" i="3"/>
  <c r="A95" i="3"/>
  <c r="A94" i="3"/>
  <c r="A93" i="3"/>
  <c r="A92" i="3"/>
  <c r="A91" i="3"/>
  <c r="A90" i="3"/>
  <c r="A89" i="3"/>
  <c r="A88" i="3"/>
  <c r="A87" i="3"/>
  <c r="A86" i="3"/>
  <c r="A85" i="3"/>
  <c r="A84" i="3"/>
  <c r="A83" i="3"/>
  <c r="A82" i="3"/>
  <c r="A81" i="3"/>
  <c r="A80" i="3"/>
  <c r="A4" i="3"/>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3"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B4" i="3"/>
  <c r="K4" i="3" s="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M80" i="4" a="1"/>
  <c r="M80" i="4" s="1"/>
  <c r="M79" i="4" a="1"/>
  <c r="M79" i="4" s="1"/>
  <c r="M78" i="4" a="1"/>
  <c r="M78" i="4" s="1"/>
  <c r="M77" i="4" a="1"/>
  <c r="M77" i="4" s="1"/>
  <c r="M76" i="4" a="1"/>
  <c r="M76" i="4" s="1"/>
  <c r="M75" i="4" a="1"/>
  <c r="M75" i="4" s="1"/>
  <c r="M74" i="4" a="1"/>
  <c r="M74" i="4" s="1"/>
  <c r="M73" i="4" a="1"/>
  <c r="M73" i="4" s="1"/>
  <c r="M72" i="4" a="1"/>
  <c r="M72" i="4" s="1"/>
  <c r="M71" i="4" a="1"/>
  <c r="M71" i="4" s="1"/>
  <c r="M70" i="4" a="1"/>
  <c r="M70" i="4" s="1"/>
  <c r="M69" i="4" a="1"/>
  <c r="M69" i="4" s="1"/>
  <c r="M68" i="4" a="1"/>
  <c r="M68" i="4" s="1"/>
  <c r="M67" i="4" a="1"/>
  <c r="M67" i="4" s="1"/>
  <c r="M66" i="4" a="1"/>
  <c r="M66" i="4" s="1"/>
  <c r="M65" i="4" a="1"/>
  <c r="M65" i="4" s="1"/>
  <c r="M64" i="4" a="1"/>
  <c r="M64" i="4" s="1"/>
  <c r="M63" i="4" a="1"/>
  <c r="M63" i="4" s="1"/>
  <c r="M62" i="4" a="1"/>
  <c r="M62" i="4" s="1"/>
  <c r="M61" i="4" a="1"/>
  <c r="M61" i="4" s="1"/>
  <c r="M60" i="4" a="1"/>
  <c r="M60" i="4" s="1"/>
  <c r="M59" i="4" a="1"/>
  <c r="M59" i="4" s="1"/>
  <c r="M58" i="4" a="1"/>
  <c r="M58" i="4" s="1"/>
  <c r="M57" i="4" a="1"/>
  <c r="M57" i="4" s="1"/>
  <c r="M56" i="4" a="1"/>
  <c r="M56" i="4" s="1"/>
  <c r="M55" i="4" a="1"/>
  <c r="M55" i="4" s="1"/>
  <c r="M54" i="4" a="1"/>
  <c r="M54" i="4" s="1"/>
  <c r="M53" i="4" a="1"/>
  <c r="M53" i="4" s="1"/>
  <c r="M52" i="4" a="1"/>
  <c r="M52" i="4" s="1"/>
  <c r="M51" i="4" a="1"/>
  <c r="M51" i="4" s="1"/>
  <c r="M50" i="4" a="1"/>
  <c r="M50" i="4" s="1"/>
  <c r="M49" i="4" a="1"/>
  <c r="M49" i="4" s="1"/>
  <c r="M48" i="4" a="1"/>
  <c r="M48" i="4" s="1"/>
  <c r="M47" i="4" a="1"/>
  <c r="M47" i="4" s="1"/>
  <c r="M46" i="4" a="1"/>
  <c r="M46" i="4" s="1"/>
  <c r="M45" i="4" a="1"/>
  <c r="M45" i="4" s="1"/>
  <c r="M44" i="4" a="1"/>
  <c r="M44" i="4" s="1"/>
  <c r="M43" i="4" a="1"/>
  <c r="M43" i="4" s="1"/>
  <c r="M42" i="4" a="1"/>
  <c r="M42" i="4" s="1"/>
  <c r="M41" i="4" a="1"/>
  <c r="M41" i="4" s="1"/>
  <c r="M40" i="4" a="1"/>
  <c r="M40" i="4" s="1"/>
  <c r="M39" i="4" a="1"/>
  <c r="M39" i="4" s="1"/>
  <c r="M38" i="4" a="1"/>
  <c r="M38" i="4" s="1"/>
  <c r="M37" i="4" a="1"/>
  <c r="M37" i="4" s="1"/>
  <c r="M36" i="4" a="1"/>
  <c r="M36" i="4" s="1"/>
  <c r="M35" i="4" a="1"/>
  <c r="M35" i="4" s="1"/>
  <c r="M34" i="4" a="1"/>
  <c r="M34" i="4" s="1"/>
  <c r="M33" i="4" a="1"/>
  <c r="M33" i="4" s="1"/>
  <c r="M32" i="4" a="1"/>
  <c r="M32" i="4" s="1"/>
  <c r="M31" i="4" a="1"/>
  <c r="M31" i="4" s="1"/>
  <c r="M30" i="4" a="1"/>
  <c r="M30" i="4" s="1"/>
  <c r="M29" i="4" a="1"/>
  <c r="M29" i="4" s="1"/>
  <c r="M28" i="4" a="1"/>
  <c r="M28" i="4" s="1"/>
  <c r="M27" i="4" a="1"/>
  <c r="M27" i="4" s="1"/>
  <c r="M26" i="4" a="1"/>
  <c r="M26" i="4" s="1"/>
  <c r="M25" i="4" a="1"/>
  <c r="M25" i="4" s="1"/>
  <c r="M24" i="4" a="1"/>
  <c r="M24" i="4" s="1"/>
  <c r="M23" i="4" a="1"/>
  <c r="M23" i="4" s="1"/>
  <c r="M22" i="4" a="1"/>
  <c r="M22" i="4" s="1"/>
  <c r="M21" i="4" a="1"/>
  <c r="M21" i="4" s="1"/>
  <c r="M20" i="4" a="1"/>
  <c r="M20" i="4" s="1"/>
  <c r="M19" i="4" a="1"/>
  <c r="M19" i="4" s="1"/>
  <c r="M18" i="4" a="1"/>
  <c r="M18" i="4" s="1"/>
  <c r="M17" i="4" a="1"/>
  <c r="M17" i="4" s="1"/>
  <c r="M16" i="4" a="1"/>
  <c r="M16" i="4" s="1"/>
  <c r="M15" i="4" a="1"/>
  <c r="M15" i="4" s="1"/>
  <c r="M14" i="4" a="1"/>
  <c r="M14" i="4" s="1"/>
  <c r="M13" i="4" a="1"/>
  <c r="M13" i="4" s="1"/>
  <c r="M12" i="4" a="1"/>
  <c r="M12" i="4" s="1"/>
  <c r="M11" i="4" a="1"/>
  <c r="M11" i="4" s="1"/>
  <c r="M10" i="4" a="1"/>
  <c r="M10" i="4" s="1"/>
  <c r="M9" i="4" a="1"/>
  <c r="M9" i="4" s="1"/>
  <c r="M8" i="4" a="1"/>
  <c r="M8" i="4" s="1"/>
  <c r="M7" i="4" a="1"/>
  <c r="M7" i="4" s="1"/>
  <c r="M6" i="4" a="1"/>
  <c r="M6" i="4" s="1"/>
  <c r="M5" i="4" a="1"/>
  <c r="M5" i="4" s="1"/>
  <c r="M4" i="4" a="1"/>
  <c r="M4" i="4" s="1"/>
  <c r="M3" i="4" a="1"/>
  <c r="M3" i="4" s="1"/>
  <c r="H4" i="4" a="1"/>
  <c r="H4" i="4" s="1"/>
  <c r="H5" i="4" a="1"/>
  <c r="H5" i="4" s="1"/>
  <c r="H6" i="4" a="1"/>
  <c r="H6" i="4" s="1"/>
  <c r="H7" i="4" a="1"/>
  <c r="H7" i="4" s="1"/>
  <c r="H8" i="4" a="1"/>
  <c r="H8" i="4" s="1"/>
  <c r="H9" i="4" a="1"/>
  <c r="H9" i="4" s="1"/>
  <c r="H10" i="4" a="1"/>
  <c r="H10" i="4" s="1"/>
  <c r="H11" i="4" a="1"/>
  <c r="H11" i="4" s="1"/>
  <c r="H12" i="4" a="1"/>
  <c r="H12" i="4" s="1"/>
  <c r="H13" i="4" a="1"/>
  <c r="H13" i="4" s="1"/>
  <c r="H14" i="4" a="1"/>
  <c r="H14" i="4" s="1"/>
  <c r="H15" i="4" a="1"/>
  <c r="H15" i="4" s="1"/>
  <c r="H16" i="4" a="1"/>
  <c r="H16" i="4" s="1"/>
  <c r="H17" i="4" a="1"/>
  <c r="H17" i="4" s="1"/>
  <c r="H18" i="4" a="1"/>
  <c r="H18" i="4" s="1"/>
  <c r="H19" i="4" a="1"/>
  <c r="H19" i="4" s="1"/>
  <c r="H20" i="4" a="1"/>
  <c r="H20" i="4" s="1"/>
  <c r="H21" i="4" a="1"/>
  <c r="H21" i="4" s="1"/>
  <c r="H22" i="4" a="1"/>
  <c r="H22" i="4" s="1"/>
  <c r="H23" i="4" a="1"/>
  <c r="H23" i="4" s="1"/>
  <c r="H24" i="4" a="1"/>
  <c r="H24" i="4" s="1"/>
  <c r="H25" i="4" a="1"/>
  <c r="H25" i="4" s="1"/>
  <c r="H26" i="4" a="1"/>
  <c r="H26" i="4" s="1"/>
  <c r="H27" i="4" a="1"/>
  <c r="H27" i="4" s="1"/>
  <c r="H28" i="4" a="1"/>
  <c r="H28" i="4" s="1"/>
  <c r="H29" i="4" a="1"/>
  <c r="H29" i="4" s="1"/>
  <c r="H30" i="4" a="1"/>
  <c r="H30" i="4" s="1"/>
  <c r="H31" i="4" a="1"/>
  <c r="H31" i="4" s="1"/>
  <c r="H32" i="4" a="1"/>
  <c r="H32" i="4" s="1"/>
  <c r="H33" i="4" a="1"/>
  <c r="H33" i="4" s="1"/>
  <c r="H34" i="4" a="1"/>
  <c r="H34" i="4" s="1"/>
  <c r="H35" i="4" a="1"/>
  <c r="H35" i="4" s="1"/>
  <c r="H36" i="4" a="1"/>
  <c r="H36" i="4" s="1"/>
  <c r="H37" i="4" a="1"/>
  <c r="H37" i="4" s="1"/>
  <c r="H38" i="4" a="1"/>
  <c r="H38" i="4" s="1"/>
  <c r="H39" i="4" a="1"/>
  <c r="H39" i="4" s="1"/>
  <c r="H40" i="4" a="1"/>
  <c r="H40" i="4" s="1"/>
  <c r="H41" i="4" a="1"/>
  <c r="H41" i="4" s="1"/>
  <c r="H42" i="4" a="1"/>
  <c r="H42" i="4" s="1"/>
  <c r="H43" i="4" a="1"/>
  <c r="H43" i="4" s="1"/>
  <c r="H44" i="4" a="1"/>
  <c r="H44" i="4" s="1"/>
  <c r="H45" i="4" a="1"/>
  <c r="H45" i="4" s="1"/>
  <c r="H46" i="4" a="1"/>
  <c r="H46" i="4" s="1"/>
  <c r="H47" i="4" a="1"/>
  <c r="H47" i="4" s="1"/>
  <c r="H48" i="4" a="1"/>
  <c r="H48" i="4" s="1"/>
  <c r="H49" i="4" a="1"/>
  <c r="H49" i="4" s="1"/>
  <c r="H50" i="4" a="1"/>
  <c r="H50" i="4" s="1"/>
  <c r="H51" i="4" a="1"/>
  <c r="H51" i="4" s="1"/>
  <c r="H52" i="4" a="1"/>
  <c r="H52" i="4" s="1"/>
  <c r="H53" i="4" a="1"/>
  <c r="H53" i="4" s="1"/>
  <c r="H54" i="4" a="1"/>
  <c r="H54" i="4" s="1"/>
  <c r="H55" i="4" a="1"/>
  <c r="H55" i="4" s="1"/>
  <c r="H56" i="4" a="1"/>
  <c r="H56" i="4" s="1"/>
  <c r="H57" i="4" a="1"/>
  <c r="H57" i="4" s="1"/>
  <c r="H58" i="4" a="1"/>
  <c r="H58" i="4" s="1"/>
  <c r="H59" i="4" a="1"/>
  <c r="H59" i="4" s="1"/>
  <c r="H60" i="4" a="1"/>
  <c r="H60" i="4" s="1"/>
  <c r="H61" i="4" a="1"/>
  <c r="H61" i="4" s="1"/>
  <c r="H62" i="4" a="1"/>
  <c r="H62" i="4" s="1"/>
  <c r="H63" i="4" a="1"/>
  <c r="H63" i="4" s="1"/>
  <c r="H64" i="4" a="1"/>
  <c r="H64" i="4" s="1"/>
  <c r="H65" i="4" a="1"/>
  <c r="H65" i="4" s="1"/>
  <c r="H66" i="4" a="1"/>
  <c r="H66" i="4" s="1"/>
  <c r="H67" i="4" a="1"/>
  <c r="H67" i="4" s="1"/>
  <c r="H68" i="4" a="1"/>
  <c r="H68" i="4" s="1"/>
  <c r="H69" i="4" a="1"/>
  <c r="H69" i="4" s="1"/>
  <c r="H70" i="4" a="1"/>
  <c r="H70" i="4" s="1"/>
  <c r="H71" i="4" a="1"/>
  <c r="H71" i="4" s="1"/>
  <c r="H72" i="4" a="1"/>
  <c r="H72" i="4" s="1"/>
  <c r="H73" i="4" a="1"/>
  <c r="H73" i="4" s="1"/>
  <c r="H74" i="4" a="1"/>
  <c r="H74" i="4" s="1"/>
  <c r="H75" i="4" a="1"/>
  <c r="H75" i="4" s="1"/>
  <c r="H76" i="4" a="1"/>
  <c r="H76" i="4" s="1"/>
  <c r="H77" i="4" a="1"/>
  <c r="H77" i="4" s="1"/>
  <c r="H78" i="4" a="1"/>
  <c r="H78" i="4" s="1"/>
  <c r="H79" i="4" a="1"/>
  <c r="H79" i="4" s="1"/>
  <c r="H80" i="4" a="1"/>
  <c r="H80" i="4" s="1"/>
  <c r="G4" i="4" a="1"/>
  <c r="G4" i="4" s="1"/>
  <c r="G5" i="4" a="1"/>
  <c r="G5" i="4" s="1"/>
  <c r="G6" i="4" a="1"/>
  <c r="G6" i="4" s="1"/>
  <c r="G7" i="4" a="1"/>
  <c r="G7" i="4" s="1"/>
  <c r="G8" i="4" a="1"/>
  <c r="G8" i="4" s="1"/>
  <c r="G9" i="4" a="1"/>
  <c r="G9" i="4" s="1"/>
  <c r="G10" i="4" a="1"/>
  <c r="G10" i="4" s="1"/>
  <c r="G11" i="4" a="1"/>
  <c r="G11" i="4" s="1"/>
  <c r="G12" i="4" a="1"/>
  <c r="G12" i="4" s="1"/>
  <c r="G13" i="4" a="1"/>
  <c r="G13" i="4" s="1"/>
  <c r="G14" i="4" a="1"/>
  <c r="G14" i="4" s="1"/>
  <c r="G15" i="4" a="1"/>
  <c r="G15" i="4" s="1"/>
  <c r="G16" i="4" a="1"/>
  <c r="G16" i="4" s="1"/>
  <c r="G17" i="4" a="1"/>
  <c r="G17" i="4" s="1"/>
  <c r="G18" i="4" a="1"/>
  <c r="G18" i="4" s="1"/>
  <c r="G19" i="4" a="1"/>
  <c r="G19" i="4" s="1"/>
  <c r="G20" i="4" a="1"/>
  <c r="G20" i="4" s="1"/>
  <c r="G21" i="4" a="1"/>
  <c r="G21" i="4" s="1"/>
  <c r="G22" i="4" a="1"/>
  <c r="G22" i="4" s="1"/>
  <c r="G23" i="4" a="1"/>
  <c r="G23" i="4" s="1"/>
  <c r="G24" i="4" a="1"/>
  <c r="G24" i="4" s="1"/>
  <c r="G25" i="4" a="1"/>
  <c r="G25" i="4" s="1"/>
  <c r="G26" i="4" a="1"/>
  <c r="G26" i="4" s="1"/>
  <c r="G27" i="4" a="1"/>
  <c r="G27" i="4" s="1"/>
  <c r="G28" i="4" a="1"/>
  <c r="G28" i="4" s="1"/>
  <c r="G29" i="4" a="1"/>
  <c r="G29" i="4" s="1"/>
  <c r="G30" i="4" a="1"/>
  <c r="G30" i="4" s="1"/>
  <c r="G31" i="4" a="1"/>
  <c r="G31" i="4" s="1"/>
  <c r="G32" i="4" a="1"/>
  <c r="G32" i="4" s="1"/>
  <c r="G33" i="4" a="1"/>
  <c r="G33" i="4" s="1"/>
  <c r="G34" i="4" a="1"/>
  <c r="G34" i="4" s="1"/>
  <c r="G35" i="4" a="1"/>
  <c r="G35" i="4" s="1"/>
  <c r="G36" i="4" a="1"/>
  <c r="G36" i="4" s="1"/>
  <c r="G37" i="4" a="1"/>
  <c r="G37" i="4" s="1"/>
  <c r="G38" i="4" a="1"/>
  <c r="G38" i="4" s="1"/>
  <c r="G39" i="4" a="1"/>
  <c r="G39" i="4" s="1"/>
  <c r="G40" i="4" a="1"/>
  <c r="G40" i="4" s="1"/>
  <c r="G41" i="4" a="1"/>
  <c r="G41" i="4" s="1"/>
  <c r="G42" i="4" a="1"/>
  <c r="G42" i="4" s="1"/>
  <c r="G43" i="4" a="1"/>
  <c r="G43" i="4" s="1"/>
  <c r="G44" i="4" a="1"/>
  <c r="G44" i="4" s="1"/>
  <c r="G45" i="4" a="1"/>
  <c r="G45" i="4" s="1"/>
  <c r="G46" i="4" a="1"/>
  <c r="G46" i="4" s="1"/>
  <c r="G47" i="4" a="1"/>
  <c r="G47" i="4" s="1"/>
  <c r="G48" i="4" a="1"/>
  <c r="G48" i="4" s="1"/>
  <c r="G49" i="4" a="1"/>
  <c r="G49" i="4" s="1"/>
  <c r="G50" i="4" a="1"/>
  <c r="G50" i="4" s="1"/>
  <c r="G51" i="4" a="1"/>
  <c r="G51" i="4" s="1"/>
  <c r="G52" i="4" a="1"/>
  <c r="G52" i="4" s="1"/>
  <c r="G53" i="4" a="1"/>
  <c r="G53" i="4" s="1"/>
  <c r="G54" i="4" a="1"/>
  <c r="G54" i="4" s="1"/>
  <c r="G55" i="4" a="1"/>
  <c r="G55" i="4" s="1"/>
  <c r="G56" i="4" a="1"/>
  <c r="G56" i="4" s="1"/>
  <c r="G57" i="4" a="1"/>
  <c r="G57" i="4" s="1"/>
  <c r="G58" i="4" a="1"/>
  <c r="G58" i="4" s="1"/>
  <c r="G59" i="4" a="1"/>
  <c r="G59" i="4" s="1"/>
  <c r="G60" i="4" a="1"/>
  <c r="G60" i="4" s="1"/>
  <c r="G61" i="4" a="1"/>
  <c r="G61" i="4" s="1"/>
  <c r="G62" i="4" a="1"/>
  <c r="G62" i="4" s="1"/>
  <c r="G63" i="4" a="1"/>
  <c r="G63" i="4" s="1"/>
  <c r="G64" i="4" a="1"/>
  <c r="G64" i="4" s="1"/>
  <c r="G65" i="4" a="1"/>
  <c r="G65" i="4" s="1"/>
  <c r="G66" i="4" a="1"/>
  <c r="G66" i="4" s="1"/>
  <c r="G67" i="4" a="1"/>
  <c r="G67" i="4" s="1"/>
  <c r="G68" i="4" a="1"/>
  <c r="G68" i="4" s="1"/>
  <c r="G69" i="4" a="1"/>
  <c r="G69" i="4" s="1"/>
  <c r="G70" i="4" a="1"/>
  <c r="G70" i="4" s="1"/>
  <c r="G71" i="4" a="1"/>
  <c r="G71" i="4" s="1"/>
  <c r="G72" i="4" a="1"/>
  <c r="G72" i="4" s="1"/>
  <c r="G73" i="4" a="1"/>
  <c r="G73" i="4" s="1"/>
  <c r="G74" i="4" a="1"/>
  <c r="G74" i="4" s="1"/>
  <c r="G75" i="4" a="1"/>
  <c r="G75" i="4" s="1"/>
  <c r="G76" i="4" a="1"/>
  <c r="G76" i="4" s="1"/>
  <c r="G77" i="4" a="1"/>
  <c r="G77" i="4" s="1"/>
  <c r="G78" i="4" a="1"/>
  <c r="G78" i="4" s="1"/>
  <c r="G79" i="4" a="1"/>
  <c r="G79" i="4" s="1"/>
  <c r="G80" i="4" a="1"/>
  <c r="G80" i="4" s="1"/>
  <c r="F4" i="4" a="1"/>
  <c r="F4" i="4" s="1"/>
  <c r="F5" i="4" a="1"/>
  <c r="F5" i="4" s="1"/>
  <c r="F6" i="4" a="1"/>
  <c r="F6" i="4" s="1"/>
  <c r="F7" i="4" a="1"/>
  <c r="F7" i="4" s="1"/>
  <c r="F8" i="4" a="1"/>
  <c r="F8" i="4" s="1"/>
  <c r="F9" i="4" a="1"/>
  <c r="F9" i="4" s="1"/>
  <c r="F10" i="4" a="1"/>
  <c r="F10" i="4" s="1"/>
  <c r="F11" i="4" a="1"/>
  <c r="F11" i="4" s="1"/>
  <c r="F12" i="4" a="1"/>
  <c r="F12" i="4" s="1"/>
  <c r="F13" i="4" a="1"/>
  <c r="F13" i="4" s="1"/>
  <c r="F14" i="4" a="1"/>
  <c r="F14" i="4" s="1"/>
  <c r="F15" i="4" a="1"/>
  <c r="F15" i="4" s="1"/>
  <c r="F16" i="4" a="1"/>
  <c r="F16" i="4" s="1"/>
  <c r="F17" i="4" a="1"/>
  <c r="F17" i="4" s="1"/>
  <c r="F18" i="4" a="1"/>
  <c r="F18" i="4" s="1"/>
  <c r="F19" i="4" a="1"/>
  <c r="F19" i="4" s="1"/>
  <c r="F20" i="4" a="1"/>
  <c r="F20" i="4" s="1"/>
  <c r="F21" i="4" a="1"/>
  <c r="F21" i="4" s="1"/>
  <c r="F22" i="4" a="1"/>
  <c r="F22" i="4" s="1"/>
  <c r="F23" i="4" a="1"/>
  <c r="F23" i="4" s="1"/>
  <c r="F24" i="4" a="1"/>
  <c r="F24" i="4" s="1"/>
  <c r="F25" i="4" a="1"/>
  <c r="F25" i="4" s="1"/>
  <c r="F26" i="4" a="1"/>
  <c r="F26" i="4" s="1"/>
  <c r="F27" i="4" a="1"/>
  <c r="F27" i="4" s="1"/>
  <c r="F28" i="4" a="1"/>
  <c r="F28" i="4" s="1"/>
  <c r="F29" i="4" a="1"/>
  <c r="F29" i="4" s="1"/>
  <c r="F30" i="4" a="1"/>
  <c r="F30" i="4" s="1"/>
  <c r="F31" i="4" a="1"/>
  <c r="F31" i="4" s="1"/>
  <c r="F32" i="4" a="1"/>
  <c r="F32" i="4" s="1"/>
  <c r="F33" i="4" a="1"/>
  <c r="F33" i="4" s="1"/>
  <c r="F34" i="4" a="1"/>
  <c r="F34" i="4" s="1"/>
  <c r="F35" i="4" a="1"/>
  <c r="F35" i="4" s="1"/>
  <c r="F36" i="4" a="1"/>
  <c r="F36" i="4" s="1"/>
  <c r="F37" i="4" a="1"/>
  <c r="F37" i="4" s="1"/>
  <c r="F38" i="4" a="1"/>
  <c r="F38" i="4" s="1"/>
  <c r="F39" i="4" a="1"/>
  <c r="F39" i="4" s="1"/>
  <c r="F40" i="4" a="1"/>
  <c r="F40" i="4" s="1"/>
  <c r="F41" i="4" a="1"/>
  <c r="F41" i="4" s="1"/>
  <c r="F42" i="4" a="1"/>
  <c r="F42" i="4" s="1"/>
  <c r="F43" i="4" a="1"/>
  <c r="F43" i="4" s="1"/>
  <c r="F44" i="4" a="1"/>
  <c r="F44" i="4" s="1"/>
  <c r="F45" i="4" a="1"/>
  <c r="F45" i="4" s="1"/>
  <c r="F46" i="4" a="1"/>
  <c r="F46" i="4" s="1"/>
  <c r="F47" i="4" a="1"/>
  <c r="F47" i="4" s="1"/>
  <c r="F48" i="4" a="1"/>
  <c r="F48" i="4" s="1"/>
  <c r="F49" i="4" a="1"/>
  <c r="F49" i="4" s="1"/>
  <c r="F50" i="4" a="1"/>
  <c r="F50" i="4" s="1"/>
  <c r="F51" i="4" a="1"/>
  <c r="F51" i="4" s="1"/>
  <c r="F52" i="4" a="1"/>
  <c r="F52" i="4" s="1"/>
  <c r="F53" i="4" a="1"/>
  <c r="F53" i="4" s="1"/>
  <c r="F54" i="4" a="1"/>
  <c r="F54" i="4" s="1"/>
  <c r="F55" i="4" a="1"/>
  <c r="F55" i="4" s="1"/>
  <c r="F56" i="4" a="1"/>
  <c r="F56" i="4" s="1"/>
  <c r="F57" i="4" a="1"/>
  <c r="F57" i="4" s="1"/>
  <c r="F58" i="4" a="1"/>
  <c r="F58" i="4" s="1"/>
  <c r="F59" i="4" a="1"/>
  <c r="F59" i="4" s="1"/>
  <c r="F60" i="4" a="1"/>
  <c r="F60" i="4" s="1"/>
  <c r="F61" i="4" a="1"/>
  <c r="F61" i="4" s="1"/>
  <c r="F62" i="4" a="1"/>
  <c r="F62" i="4" s="1"/>
  <c r="F63" i="4" a="1"/>
  <c r="F63" i="4" s="1"/>
  <c r="F64" i="4" a="1"/>
  <c r="F64" i="4" s="1"/>
  <c r="F65" i="4" a="1"/>
  <c r="F65" i="4" s="1"/>
  <c r="F66" i="4" a="1"/>
  <c r="F66" i="4" s="1"/>
  <c r="F67" i="4" a="1"/>
  <c r="F67" i="4" s="1"/>
  <c r="F68" i="4" a="1"/>
  <c r="F68" i="4" s="1"/>
  <c r="F69" i="4" a="1"/>
  <c r="F69" i="4" s="1"/>
  <c r="F70" i="4" a="1"/>
  <c r="F70" i="4" s="1"/>
  <c r="F71" i="4" a="1"/>
  <c r="F71" i="4" s="1"/>
  <c r="F72" i="4" a="1"/>
  <c r="F72" i="4" s="1"/>
  <c r="F73" i="4" a="1"/>
  <c r="F73" i="4" s="1"/>
  <c r="F74" i="4" a="1"/>
  <c r="F74" i="4" s="1"/>
  <c r="F75" i="4" a="1"/>
  <c r="F75" i="4" s="1"/>
  <c r="F76" i="4" a="1"/>
  <c r="F76" i="4" s="1"/>
  <c r="F77" i="4" a="1"/>
  <c r="F77" i="4" s="1"/>
  <c r="F78" i="4" a="1"/>
  <c r="F78" i="4" s="1"/>
  <c r="F79" i="4" a="1"/>
  <c r="F79" i="4" s="1"/>
  <c r="F80" i="4" a="1"/>
  <c r="F80" i="4" s="1"/>
  <c r="E4" i="4" a="1"/>
  <c r="E4" i="4" s="1"/>
  <c r="E5" i="4" a="1"/>
  <c r="E5" i="4" s="1"/>
  <c r="E6" i="4" a="1"/>
  <c r="E6" i="4" s="1"/>
  <c r="E7" i="4" a="1"/>
  <c r="E7" i="4" s="1"/>
  <c r="E8" i="4" a="1"/>
  <c r="E8" i="4" s="1"/>
  <c r="E9" i="4" a="1"/>
  <c r="E9" i="4" s="1"/>
  <c r="E10" i="4" a="1"/>
  <c r="E10" i="4" s="1"/>
  <c r="E11" i="4" a="1"/>
  <c r="E11" i="4" s="1"/>
  <c r="E12" i="4" a="1"/>
  <c r="E12" i="4" s="1"/>
  <c r="E13" i="4" a="1"/>
  <c r="E13" i="4" s="1"/>
  <c r="E14" i="4" a="1"/>
  <c r="E14" i="4" s="1"/>
  <c r="E15" i="4" a="1"/>
  <c r="E15" i="4" s="1"/>
  <c r="E16" i="4" a="1"/>
  <c r="E16" i="4" s="1"/>
  <c r="E17" i="4" a="1"/>
  <c r="E17" i="4" s="1"/>
  <c r="E18" i="4" a="1"/>
  <c r="E18" i="4" s="1"/>
  <c r="E19" i="4" a="1"/>
  <c r="E19" i="4" s="1"/>
  <c r="E20" i="4" a="1"/>
  <c r="E20" i="4" s="1"/>
  <c r="E21" i="4" a="1"/>
  <c r="E21" i="4" s="1"/>
  <c r="E22" i="4" a="1"/>
  <c r="E22" i="4" s="1"/>
  <c r="E23" i="4" a="1"/>
  <c r="E23" i="4" s="1"/>
  <c r="E24" i="4" a="1"/>
  <c r="E24" i="4" s="1"/>
  <c r="E25" i="4" a="1"/>
  <c r="E25" i="4" s="1"/>
  <c r="E26" i="4" a="1"/>
  <c r="E26" i="4" s="1"/>
  <c r="E27" i="4" a="1"/>
  <c r="E27" i="4" s="1"/>
  <c r="E28" i="4" a="1"/>
  <c r="E28" i="4" s="1"/>
  <c r="E29" i="4" a="1"/>
  <c r="E29" i="4" s="1"/>
  <c r="E30" i="4" a="1"/>
  <c r="E30" i="4" s="1"/>
  <c r="E31" i="4" a="1"/>
  <c r="E31" i="4" s="1"/>
  <c r="E32" i="4" a="1"/>
  <c r="E32" i="4" s="1"/>
  <c r="E33" i="4" a="1"/>
  <c r="E33" i="4" s="1"/>
  <c r="E34" i="4" a="1"/>
  <c r="E34" i="4" s="1"/>
  <c r="E35" i="4" a="1"/>
  <c r="E35" i="4" s="1"/>
  <c r="E36" i="4" a="1"/>
  <c r="E36" i="4" s="1"/>
  <c r="E37" i="4" a="1"/>
  <c r="E37" i="4" s="1"/>
  <c r="E38" i="4" a="1"/>
  <c r="E38" i="4" s="1"/>
  <c r="E39" i="4" a="1"/>
  <c r="E39" i="4" s="1"/>
  <c r="E40" i="4" a="1"/>
  <c r="E40" i="4" s="1"/>
  <c r="E41" i="4" a="1"/>
  <c r="E41" i="4" s="1"/>
  <c r="E42" i="4" a="1"/>
  <c r="E42" i="4" s="1"/>
  <c r="E43" i="4" a="1"/>
  <c r="E43" i="4" s="1"/>
  <c r="E44" i="4" a="1"/>
  <c r="E44" i="4" s="1"/>
  <c r="E45" i="4" a="1"/>
  <c r="E45" i="4" s="1"/>
  <c r="E46" i="4" a="1"/>
  <c r="E46" i="4" s="1"/>
  <c r="E47" i="4" a="1"/>
  <c r="E47" i="4" s="1"/>
  <c r="E48" i="4" a="1"/>
  <c r="E48" i="4" s="1"/>
  <c r="E49" i="4" a="1"/>
  <c r="E49" i="4" s="1"/>
  <c r="E50" i="4" a="1"/>
  <c r="E50" i="4" s="1"/>
  <c r="E51" i="4" a="1"/>
  <c r="E51" i="4" s="1"/>
  <c r="E52" i="4" a="1"/>
  <c r="E52" i="4" s="1"/>
  <c r="E53" i="4" a="1"/>
  <c r="E53" i="4" s="1"/>
  <c r="E54" i="4" a="1"/>
  <c r="E54" i="4" s="1"/>
  <c r="E55" i="4" a="1"/>
  <c r="E55" i="4" s="1"/>
  <c r="E56" i="4" a="1"/>
  <c r="E56" i="4" s="1"/>
  <c r="E57" i="4" a="1"/>
  <c r="E57" i="4" s="1"/>
  <c r="E58" i="4" a="1"/>
  <c r="E58" i="4" s="1"/>
  <c r="E59" i="4" a="1"/>
  <c r="E59" i="4" s="1"/>
  <c r="E60" i="4" a="1"/>
  <c r="E60" i="4" s="1"/>
  <c r="E61" i="4" a="1"/>
  <c r="E61" i="4" s="1"/>
  <c r="E62" i="4" a="1"/>
  <c r="E62" i="4" s="1"/>
  <c r="E63" i="4" a="1"/>
  <c r="E63" i="4" s="1"/>
  <c r="E64" i="4" a="1"/>
  <c r="E64" i="4" s="1"/>
  <c r="E65" i="4" a="1"/>
  <c r="E65" i="4" s="1"/>
  <c r="E66" i="4" a="1"/>
  <c r="E66" i="4" s="1"/>
  <c r="E67" i="4" a="1"/>
  <c r="E67" i="4" s="1"/>
  <c r="E68" i="4" a="1"/>
  <c r="E68" i="4" s="1"/>
  <c r="E69" i="4" a="1"/>
  <c r="E69" i="4" s="1"/>
  <c r="E70" i="4" a="1"/>
  <c r="E70" i="4" s="1"/>
  <c r="E71" i="4" a="1"/>
  <c r="E71" i="4" s="1"/>
  <c r="E72" i="4" a="1"/>
  <c r="E72" i="4" s="1"/>
  <c r="E73" i="4" a="1"/>
  <c r="E73" i="4" s="1"/>
  <c r="E74" i="4" a="1"/>
  <c r="E74" i="4" s="1"/>
  <c r="E75" i="4" a="1"/>
  <c r="E75" i="4" s="1"/>
  <c r="E76" i="4" a="1"/>
  <c r="E76" i="4" s="1"/>
  <c r="E77" i="4" a="1"/>
  <c r="E77" i="4" s="1"/>
  <c r="E78" i="4" a="1"/>
  <c r="E78" i="4" s="1"/>
  <c r="E79" i="4" a="1"/>
  <c r="E79" i="4" s="1"/>
  <c r="E80" i="4" a="1"/>
  <c r="E80" i="4" s="1"/>
  <c r="D4" i="4" a="1"/>
  <c r="D4" i="4" s="1"/>
  <c r="D5" i="4" a="1"/>
  <c r="D5" i="4" s="1"/>
  <c r="D6" i="4" a="1"/>
  <c r="D6" i="4" s="1"/>
  <c r="D7" i="4" a="1"/>
  <c r="D7" i="4" s="1"/>
  <c r="D8" i="4" a="1"/>
  <c r="D8" i="4" s="1"/>
  <c r="D9" i="4" a="1"/>
  <c r="D9" i="4" s="1"/>
  <c r="D10" i="4" a="1"/>
  <c r="D10" i="4" s="1"/>
  <c r="D11" i="4" a="1"/>
  <c r="D11" i="4" s="1"/>
  <c r="D12" i="4" a="1"/>
  <c r="D12" i="4" s="1"/>
  <c r="D13" i="4" a="1"/>
  <c r="D13" i="4" s="1"/>
  <c r="D14" i="4" a="1"/>
  <c r="D14" i="4" s="1"/>
  <c r="D15" i="4" a="1"/>
  <c r="D15" i="4" s="1"/>
  <c r="D16" i="4" a="1"/>
  <c r="D16" i="4" s="1"/>
  <c r="D17" i="4" a="1"/>
  <c r="D17" i="4" s="1"/>
  <c r="D18" i="4" a="1"/>
  <c r="D18" i="4" s="1"/>
  <c r="D19" i="4" a="1"/>
  <c r="D19" i="4" s="1"/>
  <c r="D20" i="4" a="1"/>
  <c r="D20" i="4" s="1"/>
  <c r="D21" i="4" a="1"/>
  <c r="D21" i="4" s="1"/>
  <c r="D22" i="4" a="1"/>
  <c r="D22" i="4" s="1"/>
  <c r="D23" i="4" a="1"/>
  <c r="D23" i="4" s="1"/>
  <c r="D24" i="4" a="1"/>
  <c r="D24" i="4" s="1"/>
  <c r="D25" i="4" a="1"/>
  <c r="D25" i="4" s="1"/>
  <c r="D26" i="4" a="1"/>
  <c r="D26" i="4" s="1"/>
  <c r="D27" i="4" a="1"/>
  <c r="D27" i="4" s="1"/>
  <c r="D28" i="4" a="1"/>
  <c r="D28" i="4" s="1"/>
  <c r="D29" i="4" a="1"/>
  <c r="D29" i="4" s="1"/>
  <c r="D30" i="4" a="1"/>
  <c r="D30" i="4" s="1"/>
  <c r="D31" i="4" a="1"/>
  <c r="D31" i="4" s="1"/>
  <c r="D32" i="4" a="1"/>
  <c r="D32" i="4" s="1"/>
  <c r="D33" i="4" a="1"/>
  <c r="D33" i="4" s="1"/>
  <c r="D34" i="4" a="1"/>
  <c r="D34" i="4" s="1"/>
  <c r="D35" i="4" a="1"/>
  <c r="D35" i="4" s="1"/>
  <c r="D36" i="4" a="1"/>
  <c r="D36" i="4" s="1"/>
  <c r="D37" i="4" a="1"/>
  <c r="D37" i="4" s="1"/>
  <c r="D38" i="4" a="1"/>
  <c r="D38" i="4" s="1"/>
  <c r="D39" i="4" a="1"/>
  <c r="D39" i="4" s="1"/>
  <c r="D40" i="4" a="1"/>
  <c r="D40" i="4" s="1"/>
  <c r="D41" i="4" a="1"/>
  <c r="D41" i="4" s="1"/>
  <c r="D42" i="4" a="1"/>
  <c r="D42" i="4" s="1"/>
  <c r="D43" i="4" a="1"/>
  <c r="D43" i="4" s="1"/>
  <c r="D44" i="4" a="1"/>
  <c r="D44" i="4" s="1"/>
  <c r="D45" i="4" a="1"/>
  <c r="D45" i="4" s="1"/>
  <c r="D46" i="4" a="1"/>
  <c r="D46" i="4" s="1"/>
  <c r="D47" i="4" a="1"/>
  <c r="D47" i="4" s="1"/>
  <c r="D48" i="4" a="1"/>
  <c r="D48" i="4" s="1"/>
  <c r="D49" i="4" a="1"/>
  <c r="D49" i="4" s="1"/>
  <c r="D50" i="4" a="1"/>
  <c r="D50" i="4" s="1"/>
  <c r="D51" i="4" a="1"/>
  <c r="D51" i="4" s="1"/>
  <c r="D52" i="4" a="1"/>
  <c r="D52" i="4" s="1"/>
  <c r="D53" i="4" a="1"/>
  <c r="D53" i="4" s="1"/>
  <c r="D54" i="4" a="1"/>
  <c r="D54" i="4" s="1"/>
  <c r="D55" i="4" a="1"/>
  <c r="D55" i="4" s="1"/>
  <c r="D56" i="4" a="1"/>
  <c r="D56" i="4" s="1"/>
  <c r="D57" i="4" a="1"/>
  <c r="D57" i="4" s="1"/>
  <c r="D58" i="4" a="1"/>
  <c r="D58" i="4" s="1"/>
  <c r="D59" i="4" a="1"/>
  <c r="D59" i="4" s="1"/>
  <c r="D60" i="4" a="1"/>
  <c r="D60" i="4" s="1"/>
  <c r="D61" i="4" a="1"/>
  <c r="D61" i="4" s="1"/>
  <c r="D62" i="4" a="1"/>
  <c r="D62" i="4" s="1"/>
  <c r="D63" i="4" a="1"/>
  <c r="D63" i="4" s="1"/>
  <c r="D64" i="4" a="1"/>
  <c r="D64" i="4" s="1"/>
  <c r="D65" i="4" a="1"/>
  <c r="D65" i="4" s="1"/>
  <c r="D66" i="4" a="1"/>
  <c r="D66" i="4" s="1"/>
  <c r="D67" i="4" a="1"/>
  <c r="D67" i="4" s="1"/>
  <c r="D68" i="4" a="1"/>
  <c r="D68" i="4" s="1"/>
  <c r="D69" i="4" a="1"/>
  <c r="D69" i="4" s="1"/>
  <c r="D70" i="4" a="1"/>
  <c r="D70" i="4" s="1"/>
  <c r="D71" i="4" a="1"/>
  <c r="D71" i="4" s="1"/>
  <c r="D72" i="4" a="1"/>
  <c r="D72" i="4" s="1"/>
  <c r="D73" i="4" a="1"/>
  <c r="D73" i="4" s="1"/>
  <c r="D74" i="4" a="1"/>
  <c r="D74" i="4" s="1"/>
  <c r="D75" i="4" a="1"/>
  <c r="D75" i="4" s="1"/>
  <c r="D76" i="4" a="1"/>
  <c r="D76" i="4" s="1"/>
  <c r="D77" i="4" a="1"/>
  <c r="D77" i="4" s="1"/>
  <c r="D78" i="4" a="1"/>
  <c r="D78" i="4" s="1"/>
  <c r="D79" i="4" a="1"/>
  <c r="D79" i="4" s="1"/>
  <c r="D80" i="4" a="1"/>
  <c r="D80" i="4" s="1"/>
  <c r="C4" i="4" a="1"/>
  <c r="C4" i="4" s="1"/>
  <c r="C5" i="4" a="1"/>
  <c r="C5" i="4" s="1"/>
  <c r="C6" i="4" a="1"/>
  <c r="C6" i="4" s="1"/>
  <c r="C7" i="4" a="1"/>
  <c r="C7" i="4" s="1"/>
  <c r="C8" i="4" a="1"/>
  <c r="C8" i="4" s="1"/>
  <c r="C9" i="4" a="1"/>
  <c r="C9" i="4" s="1"/>
  <c r="C10" i="4" a="1"/>
  <c r="C10" i="4" s="1"/>
  <c r="C11" i="4" a="1"/>
  <c r="C11" i="4" s="1"/>
  <c r="C12" i="4" a="1"/>
  <c r="C12" i="4" s="1"/>
  <c r="C13" i="4" a="1"/>
  <c r="C13" i="4" s="1"/>
  <c r="C14" i="4" a="1"/>
  <c r="C14" i="4" s="1"/>
  <c r="C15" i="4" a="1"/>
  <c r="C15" i="4" s="1"/>
  <c r="C16" i="4" a="1"/>
  <c r="C16" i="4" s="1"/>
  <c r="C17" i="4" a="1"/>
  <c r="C17" i="4" s="1"/>
  <c r="C18" i="4" a="1"/>
  <c r="C18" i="4" s="1"/>
  <c r="C19" i="4" a="1"/>
  <c r="C19" i="4" s="1"/>
  <c r="C20" i="4" a="1"/>
  <c r="C20" i="4" s="1"/>
  <c r="C21" i="4" a="1"/>
  <c r="C21"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C68" i="4" a="1"/>
  <c r="C68" i="4" s="1"/>
  <c r="C69" i="4" a="1"/>
  <c r="C69" i="4" s="1"/>
  <c r="C70" i="4" a="1"/>
  <c r="C70" i="4" s="1"/>
  <c r="C71" i="4" a="1"/>
  <c r="C71" i="4" s="1"/>
  <c r="C72" i="4" a="1"/>
  <c r="C72" i="4" s="1"/>
  <c r="C73" i="4" a="1"/>
  <c r="C73" i="4" s="1"/>
  <c r="C74" i="4" a="1"/>
  <c r="C74" i="4" s="1"/>
  <c r="C75" i="4" a="1"/>
  <c r="C75" i="4" s="1"/>
  <c r="C76" i="4" a="1"/>
  <c r="C76" i="4" s="1"/>
  <c r="C77" i="4" a="1"/>
  <c r="C77" i="4" s="1"/>
  <c r="C78" i="4" a="1"/>
  <c r="C78" i="4" s="1"/>
  <c r="C79" i="4" a="1"/>
  <c r="C79" i="4" s="1"/>
  <c r="C80" i="4" a="1"/>
  <c r="C80" i="4" s="1"/>
  <c r="H3" i="4" a="1"/>
  <c r="H3" i="4" s="1"/>
  <c r="G3" i="4" a="1"/>
  <c r="G3" i="4" s="1"/>
  <c r="F3" i="4" a="1"/>
  <c r="F3" i="4" s="1"/>
  <c r="E3" i="4" a="1"/>
  <c r="E3" i="4" s="1"/>
  <c r="C3" i="4" a="1"/>
  <c r="C3" i="4" s="1"/>
  <c r="D3" i="4" a="1"/>
  <c r="D3" i="4" s="1"/>
  <c r="B80" i="4" a="1"/>
  <c r="B80" i="4" s="1"/>
  <c r="N80" i="4" s="1"/>
  <c r="B79" i="4" a="1"/>
  <c r="B79" i="4" s="1"/>
  <c r="K79" i="4" s="1"/>
  <c r="B78" i="4" a="1"/>
  <c r="B78" i="4" s="1"/>
  <c r="K78" i="4" s="1"/>
  <c r="B77" i="4" a="1"/>
  <c r="B77" i="4" s="1"/>
  <c r="L77" i="4" s="1"/>
  <c r="B76" i="4" a="1"/>
  <c r="B76" i="4" s="1"/>
  <c r="L76" i="4" s="1"/>
  <c r="B75" i="4" a="1"/>
  <c r="B75" i="4" s="1"/>
  <c r="L75" i="4" s="1"/>
  <c r="B74" i="4" a="1"/>
  <c r="B74" i="4" s="1"/>
  <c r="N74" i="4" s="1"/>
  <c r="B73" i="4" a="1"/>
  <c r="B73" i="4" s="1"/>
  <c r="N73" i="4" s="1"/>
  <c r="B72" i="4" a="1"/>
  <c r="B72" i="4" s="1"/>
  <c r="N72" i="4" s="1"/>
  <c r="B71" i="4" a="1"/>
  <c r="B71" i="4" s="1"/>
  <c r="K71" i="4" s="1"/>
  <c r="B70" i="4" a="1"/>
  <c r="B70" i="4" s="1"/>
  <c r="K70" i="4" s="1"/>
  <c r="B69" i="4" a="1"/>
  <c r="B69" i="4" s="1"/>
  <c r="L69" i="4" s="1"/>
  <c r="B68" i="4" a="1"/>
  <c r="B68" i="4" s="1"/>
  <c r="L68" i="4" s="1"/>
  <c r="B67" i="4" a="1"/>
  <c r="B67" i="4" s="1"/>
  <c r="L67" i="4" s="1"/>
  <c r="B66" i="4" a="1"/>
  <c r="B66" i="4" s="1"/>
  <c r="N66" i="4" s="1"/>
  <c r="B65" i="4" a="1"/>
  <c r="B65" i="4" s="1"/>
  <c r="N65" i="4" s="1"/>
  <c r="B64" i="4" a="1"/>
  <c r="B64" i="4" s="1"/>
  <c r="N64" i="4" s="1"/>
  <c r="B63" i="4" a="1"/>
  <c r="B63" i="4" s="1"/>
  <c r="K63" i="4" s="1"/>
  <c r="B62" i="4" a="1"/>
  <c r="B62" i="4" s="1"/>
  <c r="K62" i="4" s="1"/>
  <c r="B61" i="4" a="1"/>
  <c r="B61" i="4" s="1"/>
  <c r="L61" i="4" s="1"/>
  <c r="B60" i="4" a="1"/>
  <c r="B60" i="4" s="1"/>
  <c r="L60" i="4" s="1"/>
  <c r="B59" i="4" a="1"/>
  <c r="B59" i="4" s="1"/>
  <c r="L59" i="4" s="1"/>
  <c r="B58" i="4" a="1"/>
  <c r="B58" i="4" s="1"/>
  <c r="N58" i="4" s="1"/>
  <c r="B57" i="4" a="1"/>
  <c r="B57" i="4" s="1"/>
  <c r="N57" i="4" s="1"/>
  <c r="B56" i="4" a="1"/>
  <c r="B56" i="4" s="1"/>
  <c r="N56" i="4" s="1"/>
  <c r="B55" i="4" a="1"/>
  <c r="B55" i="4" s="1"/>
  <c r="K55" i="4" s="1"/>
  <c r="B54" i="4" a="1"/>
  <c r="B54" i="4" s="1"/>
  <c r="K54" i="4" s="1"/>
  <c r="B53" i="4" a="1"/>
  <c r="B53" i="4" s="1"/>
  <c r="L53" i="4" s="1"/>
  <c r="B52" i="4" a="1"/>
  <c r="B52" i="4" s="1"/>
  <c r="L52" i="4" s="1"/>
  <c r="B51" i="4" a="1"/>
  <c r="B51" i="4" s="1"/>
  <c r="L51" i="4" s="1"/>
  <c r="B50" i="4" a="1"/>
  <c r="B50" i="4" s="1"/>
  <c r="N50" i="4" s="1"/>
  <c r="B49" i="4" a="1"/>
  <c r="B49" i="4" s="1"/>
  <c r="N49" i="4" s="1"/>
  <c r="B48" i="4" a="1"/>
  <c r="B48" i="4" s="1"/>
  <c r="N48" i="4" s="1"/>
  <c r="B47" i="4" a="1"/>
  <c r="B47" i="4" s="1"/>
  <c r="I47" i="4" s="1"/>
  <c r="B46" i="4" a="1"/>
  <c r="B46" i="4" s="1"/>
  <c r="I46" i="4" s="1"/>
  <c r="B45" i="4" a="1"/>
  <c r="B45" i="4" s="1"/>
  <c r="L45" i="4" s="1"/>
  <c r="B44" i="4" a="1"/>
  <c r="B44" i="4" s="1"/>
  <c r="L44" i="4" s="1"/>
  <c r="B43" i="4" a="1"/>
  <c r="B43" i="4" s="1"/>
  <c r="I43" i="4" s="1"/>
  <c r="B42" i="4" a="1"/>
  <c r="B42" i="4" s="1"/>
  <c r="N42" i="4" s="1"/>
  <c r="B41" i="4" a="1"/>
  <c r="B41" i="4" s="1"/>
  <c r="I41" i="4" s="1"/>
  <c r="B40" i="4" a="1"/>
  <c r="B40" i="4" s="1"/>
  <c r="N40" i="4" s="1"/>
  <c r="B39" i="4" a="1"/>
  <c r="B39" i="4" s="1"/>
  <c r="I39" i="4" s="1"/>
  <c r="B38" i="4" a="1"/>
  <c r="B38" i="4" s="1"/>
  <c r="I38" i="4" s="1"/>
  <c r="B37" i="4" a="1"/>
  <c r="B37" i="4" s="1"/>
  <c r="L37" i="4" s="1"/>
  <c r="B36" i="4" a="1"/>
  <c r="B36" i="4" s="1"/>
  <c r="L36" i="4" s="1"/>
  <c r="B35" i="4" a="1"/>
  <c r="B35" i="4" s="1"/>
  <c r="I35" i="4" s="1"/>
  <c r="B34" i="4" a="1"/>
  <c r="B34" i="4" s="1"/>
  <c r="N34" i="4" s="1"/>
  <c r="B33" i="4" a="1"/>
  <c r="B33" i="4" s="1"/>
  <c r="I33" i="4" s="1"/>
  <c r="B32" i="4" a="1"/>
  <c r="B32" i="4" s="1"/>
  <c r="N32" i="4" s="1"/>
  <c r="B31" i="4" a="1"/>
  <c r="B31" i="4" s="1"/>
  <c r="I31" i="4" s="1"/>
  <c r="B30" i="4" a="1"/>
  <c r="B30" i="4" s="1"/>
  <c r="I30" i="4" s="1"/>
  <c r="B29" i="4" a="1"/>
  <c r="B29" i="4" s="1"/>
  <c r="L29" i="4" s="1"/>
  <c r="B28" i="4" a="1"/>
  <c r="B28" i="4" s="1"/>
  <c r="L28" i="4" s="1"/>
  <c r="B27" i="4" a="1"/>
  <c r="B27" i="4" s="1"/>
  <c r="I27" i="4" s="1"/>
  <c r="B26" i="4" a="1"/>
  <c r="B26" i="4" s="1"/>
  <c r="N26" i="4" s="1"/>
  <c r="B25" i="4" a="1"/>
  <c r="B25" i="4" s="1"/>
  <c r="I25" i="4" s="1"/>
  <c r="B24" i="4" a="1"/>
  <c r="B24" i="4" s="1"/>
  <c r="N24" i="4" s="1"/>
  <c r="B23" i="4" a="1"/>
  <c r="B23" i="4" s="1"/>
  <c r="I23" i="4" s="1"/>
  <c r="B22" i="4" a="1"/>
  <c r="B22" i="4" s="1"/>
  <c r="I22" i="4" s="1"/>
  <c r="B21" i="4" a="1"/>
  <c r="B21" i="4" s="1"/>
  <c r="L21" i="4" s="1"/>
  <c r="B20" i="4" a="1"/>
  <c r="B20" i="4" s="1"/>
  <c r="L20" i="4" s="1"/>
  <c r="B19" i="4" a="1"/>
  <c r="B19" i="4" s="1"/>
  <c r="I19" i="4" s="1"/>
  <c r="B18" i="4" a="1"/>
  <c r="B18" i="4" s="1"/>
  <c r="I18" i="4" s="1"/>
  <c r="B17" i="4" a="1"/>
  <c r="B17" i="4" s="1"/>
  <c r="I17" i="4" s="1"/>
  <c r="B16" i="4" a="1"/>
  <c r="B16" i="4" s="1"/>
  <c r="N16" i="4" s="1"/>
  <c r="B15" i="4" a="1"/>
  <c r="B15" i="4" s="1"/>
  <c r="I15" i="4" s="1"/>
  <c r="B14" i="4" a="1"/>
  <c r="B14" i="4" s="1"/>
  <c r="I14" i="4" s="1"/>
  <c r="B13" i="4" a="1"/>
  <c r="B13" i="4" s="1"/>
  <c r="L13" i="4" s="1"/>
  <c r="B12" i="4" a="1"/>
  <c r="B12" i="4" s="1"/>
  <c r="I12" i="4" s="1"/>
  <c r="B11" i="4" a="1"/>
  <c r="B11" i="4" s="1"/>
  <c r="I11" i="4" s="1"/>
  <c r="B10" i="4" a="1"/>
  <c r="B10" i="4" s="1"/>
  <c r="I10" i="4" s="1"/>
  <c r="B9" i="4" a="1"/>
  <c r="B9" i="4" s="1"/>
  <c r="I9" i="4" s="1"/>
  <c r="B8" i="4" a="1"/>
  <c r="B8" i="4" s="1"/>
  <c r="N8" i="4" s="1"/>
  <c r="B7" i="4" a="1"/>
  <c r="B7" i="4" s="1"/>
  <c r="I7" i="4" s="1"/>
  <c r="B6" i="4" a="1"/>
  <c r="B6" i="4" s="1"/>
  <c r="I6" i="4" s="1"/>
  <c r="B5" i="4" a="1"/>
  <c r="B5" i="4" s="1"/>
  <c r="L5" i="4" s="1"/>
  <c r="B4" i="4" a="1"/>
  <c r="B4" i="4" s="1"/>
  <c r="L4" i="4" s="1"/>
  <c r="B3" i="4" a="1"/>
  <c r="B3" i="4" s="1"/>
  <c r="N3" i="4" s="1"/>
  <c r="J80" i="3" l="1"/>
  <c r="J100" i="3"/>
  <c r="J90" i="3"/>
  <c r="J93" i="3"/>
  <c r="J91" i="3"/>
  <c r="J92" i="3"/>
  <c r="J83" i="3"/>
  <c r="J96" i="3"/>
  <c r="J97" i="3"/>
  <c r="J87" i="3"/>
  <c r="J85" i="3"/>
  <c r="J84" i="3"/>
  <c r="J99" i="3"/>
  <c r="J94" i="3"/>
  <c r="J98" i="3"/>
  <c r="J95" i="3"/>
  <c r="J89" i="3"/>
  <c r="J86" i="3"/>
  <c r="J82" i="3"/>
  <c r="J81" i="3"/>
  <c r="I88" i="3"/>
  <c r="J88" i="3" s="1"/>
  <c r="F88" i="3"/>
  <c r="K88" i="3"/>
  <c r="E88" i="3"/>
  <c r="I84" i="4"/>
  <c r="J84" i="4" s="1"/>
  <c r="I95" i="4"/>
  <c r="J95" i="4" s="1"/>
  <c r="I87" i="4"/>
  <c r="J87" i="4" s="1"/>
  <c r="K95" i="4"/>
  <c r="K87" i="4"/>
  <c r="L99" i="4"/>
  <c r="L83" i="4"/>
  <c r="N82" i="4"/>
  <c r="K82" i="4"/>
  <c r="I82" i="4"/>
  <c r="J82" i="4" s="1"/>
  <c r="L82" i="4"/>
  <c r="L100" i="4"/>
  <c r="N100" i="4"/>
  <c r="K100" i="4"/>
  <c r="I100" i="4"/>
  <c r="J100" i="4" s="1"/>
  <c r="K88" i="4"/>
  <c r="I88" i="4"/>
  <c r="J88" i="4" s="1"/>
  <c r="L88" i="4"/>
  <c r="N88" i="4"/>
  <c r="L86" i="4"/>
  <c r="N86" i="4"/>
  <c r="K86" i="4"/>
  <c r="I86" i="4"/>
  <c r="J86" i="4" s="1"/>
  <c r="L92" i="4"/>
  <c r="N92" i="4"/>
  <c r="K92" i="4"/>
  <c r="I92" i="4"/>
  <c r="J92" i="4" s="1"/>
  <c r="L91" i="4"/>
  <c r="N96" i="4"/>
  <c r="J22" i="4"/>
  <c r="I94" i="4"/>
  <c r="J94" i="4" s="1"/>
  <c r="K94" i="4"/>
  <c r="L98" i="4"/>
  <c r="L90" i="4"/>
  <c r="N95" i="4"/>
  <c r="N87" i="4"/>
  <c r="K45" i="4"/>
  <c r="I93" i="4"/>
  <c r="J93" i="4" s="1"/>
  <c r="I85" i="4"/>
  <c r="J85" i="4" s="1"/>
  <c r="K93" i="4"/>
  <c r="K85" i="4"/>
  <c r="L97" i="4"/>
  <c r="L89" i="4"/>
  <c r="L81" i="4"/>
  <c r="N94" i="4"/>
  <c r="L42" i="4"/>
  <c r="K84" i="4"/>
  <c r="L96" i="4"/>
  <c r="N93" i="4"/>
  <c r="N85" i="4"/>
  <c r="J19" i="4"/>
  <c r="I99" i="4"/>
  <c r="J99" i="4" s="1"/>
  <c r="I91" i="4"/>
  <c r="J91" i="4" s="1"/>
  <c r="I83" i="4"/>
  <c r="J83" i="4" s="1"/>
  <c r="K99" i="4"/>
  <c r="K91" i="4"/>
  <c r="K83" i="4"/>
  <c r="N84" i="4"/>
  <c r="I98" i="4"/>
  <c r="J98" i="4" s="1"/>
  <c r="I90" i="4"/>
  <c r="J90" i="4" s="1"/>
  <c r="K98" i="4"/>
  <c r="K90" i="4"/>
  <c r="I97" i="4"/>
  <c r="J97" i="4" s="1"/>
  <c r="I89" i="4"/>
  <c r="J89" i="4" s="1"/>
  <c r="I81" i="4"/>
  <c r="J81" i="4" s="1"/>
  <c r="K97" i="4"/>
  <c r="K89" i="4"/>
  <c r="K81" i="4"/>
  <c r="I96" i="4"/>
  <c r="J96" i="4" s="1"/>
  <c r="J23" i="4"/>
  <c r="J15" i="4"/>
  <c r="L50" i="4"/>
  <c r="I58" i="4"/>
  <c r="J58" i="4" s="1"/>
  <c r="L18" i="4"/>
  <c r="I50" i="4"/>
  <c r="J50" i="4" s="1"/>
  <c r="N55" i="4"/>
  <c r="K53" i="4"/>
  <c r="J25" i="4"/>
  <c r="J17" i="4"/>
  <c r="K21" i="4"/>
  <c r="L58" i="4"/>
  <c r="J47" i="4"/>
  <c r="J39" i="4"/>
  <c r="J7" i="4"/>
  <c r="K37" i="4"/>
  <c r="J46" i="4"/>
  <c r="J38" i="4"/>
  <c r="J14" i="4"/>
  <c r="J6" i="4"/>
  <c r="L10" i="4"/>
  <c r="I74" i="4"/>
  <c r="J74" i="4" s="1"/>
  <c r="K13" i="4"/>
  <c r="N79" i="4"/>
  <c r="J12" i="4"/>
  <c r="K5" i="4"/>
  <c r="N71" i="4"/>
  <c r="J43" i="4"/>
  <c r="J11" i="4"/>
  <c r="L74" i="4"/>
  <c r="K77" i="4"/>
  <c r="N47" i="4"/>
  <c r="J41" i="4"/>
  <c r="J9" i="4"/>
  <c r="N39" i="4"/>
  <c r="I66" i="4"/>
  <c r="J66" i="4" s="1"/>
  <c r="N63" i="4"/>
  <c r="K29" i="4"/>
  <c r="L34" i="4"/>
  <c r="J33" i="4"/>
  <c r="L26" i="4"/>
  <c r="J35" i="4"/>
  <c r="K69" i="4"/>
  <c r="J27" i="4"/>
  <c r="J31" i="4"/>
  <c r="K61" i="4"/>
  <c r="J30" i="4"/>
  <c r="L66" i="4"/>
  <c r="J18" i="4"/>
  <c r="J10" i="4"/>
  <c r="N31" i="4"/>
  <c r="N23" i="4"/>
  <c r="N15" i="4"/>
  <c r="N7" i="4"/>
  <c r="I73" i="4"/>
  <c r="J73" i="4" s="1"/>
  <c r="I65" i="4"/>
  <c r="J65" i="4" s="1"/>
  <c r="I57" i="4"/>
  <c r="J57" i="4" s="1"/>
  <c r="I49" i="4"/>
  <c r="J49" i="4" s="1"/>
  <c r="K76" i="4"/>
  <c r="K68" i="4"/>
  <c r="K60" i="4"/>
  <c r="K52" i="4"/>
  <c r="K44" i="4"/>
  <c r="K36" i="4"/>
  <c r="K28" i="4"/>
  <c r="K20" i="4"/>
  <c r="K12" i="4"/>
  <c r="K4" i="4"/>
  <c r="L73" i="4"/>
  <c r="L65" i="4"/>
  <c r="L57" i="4"/>
  <c r="L49" i="4"/>
  <c r="L41" i="4"/>
  <c r="L33" i="4"/>
  <c r="L25" i="4"/>
  <c r="L17" i="4"/>
  <c r="L9" i="4"/>
  <c r="N78" i="4"/>
  <c r="N70" i="4"/>
  <c r="N62" i="4"/>
  <c r="N54" i="4"/>
  <c r="N46" i="4"/>
  <c r="N38" i="4"/>
  <c r="N30" i="4"/>
  <c r="N22" i="4"/>
  <c r="N14" i="4"/>
  <c r="N6" i="4"/>
  <c r="I80" i="4"/>
  <c r="J80" i="4" s="1"/>
  <c r="I72" i="4"/>
  <c r="J72" i="4" s="1"/>
  <c r="I64" i="4"/>
  <c r="J64" i="4" s="1"/>
  <c r="I56" i="4"/>
  <c r="J56" i="4" s="1"/>
  <c r="I48" i="4"/>
  <c r="J48" i="4" s="1"/>
  <c r="K75" i="4"/>
  <c r="K67" i="4"/>
  <c r="K59" i="4"/>
  <c r="K51" i="4"/>
  <c r="K43" i="4"/>
  <c r="K35" i="4"/>
  <c r="K27" i="4"/>
  <c r="K19" i="4"/>
  <c r="K11" i="4"/>
  <c r="L80" i="4"/>
  <c r="L72" i="4"/>
  <c r="L64" i="4"/>
  <c r="L56" i="4"/>
  <c r="L48" i="4"/>
  <c r="L40" i="4"/>
  <c r="L32" i="4"/>
  <c r="L24" i="4"/>
  <c r="L16" i="4"/>
  <c r="L8" i="4"/>
  <c r="N77" i="4"/>
  <c r="N69" i="4"/>
  <c r="N61" i="4"/>
  <c r="N53" i="4"/>
  <c r="N45" i="4"/>
  <c r="N37" i="4"/>
  <c r="N29" i="4"/>
  <c r="N21" i="4"/>
  <c r="N13" i="4"/>
  <c r="N5" i="4"/>
  <c r="I79" i="4"/>
  <c r="J79" i="4" s="1"/>
  <c r="I71" i="4"/>
  <c r="J71" i="4" s="1"/>
  <c r="I63" i="4"/>
  <c r="J63" i="4" s="1"/>
  <c r="I55" i="4"/>
  <c r="J55" i="4" s="1"/>
  <c r="I42" i="4"/>
  <c r="J42" i="4" s="1"/>
  <c r="K74" i="4"/>
  <c r="K66" i="4"/>
  <c r="K58" i="4"/>
  <c r="K50" i="4"/>
  <c r="K42" i="4"/>
  <c r="K34" i="4"/>
  <c r="K26" i="4"/>
  <c r="K18" i="4"/>
  <c r="K10" i="4"/>
  <c r="L79" i="4"/>
  <c r="L71" i="4"/>
  <c r="L63" i="4"/>
  <c r="L55" i="4"/>
  <c r="L47" i="4"/>
  <c r="L39" i="4"/>
  <c r="L31" i="4"/>
  <c r="L23" i="4"/>
  <c r="L15" i="4"/>
  <c r="L7" i="4"/>
  <c r="N76" i="4"/>
  <c r="N68" i="4"/>
  <c r="N60" i="4"/>
  <c r="N52" i="4"/>
  <c r="N44" i="4"/>
  <c r="N36" i="4"/>
  <c r="N28" i="4"/>
  <c r="N20" i="4"/>
  <c r="N12" i="4"/>
  <c r="N4" i="4"/>
  <c r="I78" i="4"/>
  <c r="J78" i="4" s="1"/>
  <c r="I70" i="4"/>
  <c r="J70" i="4" s="1"/>
  <c r="I62" i="4"/>
  <c r="J62" i="4" s="1"/>
  <c r="I54" i="4"/>
  <c r="J54" i="4" s="1"/>
  <c r="I34" i="4"/>
  <c r="J34" i="4" s="1"/>
  <c r="K73" i="4"/>
  <c r="K65" i="4"/>
  <c r="K57" i="4"/>
  <c r="K49" i="4"/>
  <c r="K41" i="4"/>
  <c r="K33" i="4"/>
  <c r="K25" i="4"/>
  <c r="K17" i="4"/>
  <c r="K9" i="4"/>
  <c r="L78" i="4"/>
  <c r="L70" i="4"/>
  <c r="L62" i="4"/>
  <c r="L54" i="4"/>
  <c r="L46" i="4"/>
  <c r="L38" i="4"/>
  <c r="L30" i="4"/>
  <c r="L22" i="4"/>
  <c r="L14" i="4"/>
  <c r="L6" i="4"/>
  <c r="N75" i="4"/>
  <c r="N67" i="4"/>
  <c r="N59" i="4"/>
  <c r="N51" i="4"/>
  <c r="N43" i="4"/>
  <c r="N35" i="4"/>
  <c r="N27" i="4"/>
  <c r="N19" i="4"/>
  <c r="N11" i="4"/>
  <c r="I77" i="4"/>
  <c r="J77" i="4" s="1"/>
  <c r="I69" i="4"/>
  <c r="J69" i="4" s="1"/>
  <c r="I61" i="4"/>
  <c r="J61" i="4" s="1"/>
  <c r="I53" i="4"/>
  <c r="J53" i="4" s="1"/>
  <c r="I26" i="4"/>
  <c r="J26" i="4" s="1"/>
  <c r="K80" i="4"/>
  <c r="K72" i="4"/>
  <c r="K64" i="4"/>
  <c r="K56" i="4"/>
  <c r="K48" i="4"/>
  <c r="K40" i="4"/>
  <c r="K32" i="4"/>
  <c r="K24" i="4"/>
  <c r="K16" i="4"/>
  <c r="K8" i="4"/>
  <c r="N18" i="4"/>
  <c r="N10" i="4"/>
  <c r="I76" i="4"/>
  <c r="J76" i="4" s="1"/>
  <c r="I68" i="4"/>
  <c r="J68" i="4" s="1"/>
  <c r="I60" i="4"/>
  <c r="J60" i="4" s="1"/>
  <c r="I52" i="4"/>
  <c r="J52" i="4" s="1"/>
  <c r="K47" i="4"/>
  <c r="K39" i="4"/>
  <c r="K31" i="4"/>
  <c r="K23" i="4"/>
  <c r="K15" i="4"/>
  <c r="K7" i="4"/>
  <c r="L12" i="4"/>
  <c r="N41" i="4"/>
  <c r="N33" i="4"/>
  <c r="N25" i="4"/>
  <c r="N17" i="4"/>
  <c r="N9" i="4"/>
  <c r="I75" i="4"/>
  <c r="J75" i="4" s="1"/>
  <c r="I67" i="4"/>
  <c r="J67" i="4" s="1"/>
  <c r="I59" i="4"/>
  <c r="J59" i="4" s="1"/>
  <c r="I51" i="4"/>
  <c r="J51" i="4" s="1"/>
  <c r="K46" i="4"/>
  <c r="K38" i="4"/>
  <c r="K30" i="4"/>
  <c r="K22" i="4"/>
  <c r="K14" i="4"/>
  <c r="K6" i="4"/>
  <c r="L43" i="4"/>
  <c r="L35" i="4"/>
  <c r="L27" i="4"/>
  <c r="L19" i="4"/>
  <c r="L11" i="4"/>
  <c r="I40" i="4"/>
  <c r="J40" i="4" s="1"/>
  <c r="I32" i="4"/>
  <c r="J32" i="4" s="1"/>
  <c r="I24" i="4"/>
  <c r="J24" i="4" s="1"/>
  <c r="I16" i="4"/>
  <c r="J16" i="4" s="1"/>
  <c r="I8" i="4"/>
  <c r="J8" i="4" s="1"/>
  <c r="I45" i="4"/>
  <c r="J45" i="4" s="1"/>
  <c r="I37" i="4"/>
  <c r="J37" i="4" s="1"/>
  <c r="I29" i="4"/>
  <c r="J29" i="4" s="1"/>
  <c r="I21" i="4"/>
  <c r="J21" i="4" s="1"/>
  <c r="I13" i="4"/>
  <c r="J13" i="4" s="1"/>
  <c r="I5" i="4"/>
  <c r="J5" i="4" s="1"/>
  <c r="I44" i="4"/>
  <c r="J44" i="4" s="1"/>
  <c r="I36" i="4"/>
  <c r="J36" i="4" s="1"/>
  <c r="I28" i="4"/>
  <c r="J28" i="4" s="1"/>
  <c r="I20" i="4"/>
  <c r="J20" i="4" s="1"/>
  <c r="I4" i="4"/>
  <c r="J4" i="4" s="1"/>
  <c r="I3" i="4"/>
  <c r="J3" i="4" s="1"/>
  <c r="K3" i="4"/>
  <c r="L3" i="4"/>
  <c r="E4" i="3"/>
  <c r="I4" i="3"/>
  <c r="D4" i="3"/>
  <c r="F4" i="3"/>
  <c r="I80" i="5"/>
  <c r="H80" i="5"/>
  <c r="F80" i="5"/>
  <c r="E80" i="5"/>
  <c r="D80" i="5"/>
  <c r="A80" i="5"/>
  <c r="G80" i="5" s="1"/>
  <c r="I79" i="5"/>
  <c r="H79" i="5"/>
  <c r="F79" i="5"/>
  <c r="E79" i="5"/>
  <c r="A79" i="5"/>
  <c r="B79" i="5" s="1"/>
  <c r="I78" i="5"/>
  <c r="H78" i="5"/>
  <c r="F78" i="5"/>
  <c r="E78" i="5"/>
  <c r="A78" i="5"/>
  <c r="D78" i="5" s="1"/>
  <c r="I77" i="5"/>
  <c r="H77" i="5"/>
  <c r="F77" i="5"/>
  <c r="E77" i="5"/>
  <c r="A77" i="5"/>
  <c r="B77" i="5" s="1"/>
  <c r="I76" i="5"/>
  <c r="H76" i="5"/>
  <c r="F76" i="5"/>
  <c r="E76" i="5"/>
  <c r="A76" i="5"/>
  <c r="G76" i="5" s="1"/>
  <c r="I75" i="5"/>
  <c r="H75" i="5"/>
  <c r="F75" i="5"/>
  <c r="E75" i="5"/>
  <c r="A75" i="5"/>
  <c r="I74" i="5"/>
  <c r="H74" i="5"/>
  <c r="F74" i="5"/>
  <c r="E74" i="5"/>
  <c r="C74" i="5"/>
  <c r="A74" i="5"/>
  <c r="D74" i="5" s="1"/>
  <c r="I73" i="5"/>
  <c r="H73" i="5"/>
  <c r="G73" i="5"/>
  <c r="F73" i="5"/>
  <c r="E73" i="5"/>
  <c r="D73" i="5"/>
  <c r="C73" i="5"/>
  <c r="A73" i="5"/>
  <c r="B73" i="5" s="1"/>
  <c r="I72" i="5"/>
  <c r="H72" i="5"/>
  <c r="F72" i="5"/>
  <c r="E72" i="5"/>
  <c r="A72" i="5"/>
  <c r="D72" i="5" s="1"/>
  <c r="I71" i="5"/>
  <c r="H71" i="5"/>
  <c r="F71" i="5"/>
  <c r="E71" i="5"/>
  <c r="A71" i="5"/>
  <c r="D71" i="5" s="1"/>
  <c r="I70" i="5"/>
  <c r="H70" i="5"/>
  <c r="F70" i="5"/>
  <c r="E70" i="5"/>
  <c r="A70" i="5"/>
  <c r="D70" i="5" s="1"/>
  <c r="I69" i="5"/>
  <c r="H69" i="5"/>
  <c r="F69" i="5"/>
  <c r="E69" i="5"/>
  <c r="A69" i="5"/>
  <c r="B69" i="5" s="1"/>
  <c r="I68" i="5"/>
  <c r="H68" i="5"/>
  <c r="F68" i="5"/>
  <c r="E68" i="5"/>
  <c r="A68" i="5"/>
  <c r="I67" i="5"/>
  <c r="H67" i="5"/>
  <c r="F67" i="5"/>
  <c r="E67" i="5"/>
  <c r="B67" i="5"/>
  <c r="A67" i="5"/>
  <c r="I66" i="5"/>
  <c r="H66" i="5"/>
  <c r="F66" i="5"/>
  <c r="E66" i="5"/>
  <c r="A66" i="5"/>
  <c r="D66" i="5" s="1"/>
  <c r="I65" i="5"/>
  <c r="H65" i="5"/>
  <c r="F65" i="5"/>
  <c r="E65" i="5"/>
  <c r="C65" i="5"/>
  <c r="B65" i="5"/>
  <c r="A65" i="5"/>
  <c r="G65" i="5" s="1"/>
  <c r="I64" i="5"/>
  <c r="H64" i="5"/>
  <c r="F64" i="5"/>
  <c r="E64" i="5"/>
  <c r="A64" i="5"/>
  <c r="C64" i="5" s="1"/>
  <c r="I63" i="5"/>
  <c r="H63" i="5"/>
  <c r="F63" i="5"/>
  <c r="E63" i="5"/>
  <c r="A63" i="5"/>
  <c r="I62" i="5"/>
  <c r="H62" i="5"/>
  <c r="G62" i="5"/>
  <c r="F62" i="5"/>
  <c r="E62" i="5"/>
  <c r="A62" i="5"/>
  <c r="D62" i="5" s="1"/>
  <c r="I61" i="5"/>
  <c r="H61" i="5"/>
  <c r="F61" i="5"/>
  <c r="E61" i="5"/>
  <c r="A61" i="5"/>
  <c r="B61" i="5" s="1"/>
  <c r="I60" i="5"/>
  <c r="H60" i="5"/>
  <c r="G60" i="5"/>
  <c r="F60" i="5"/>
  <c r="E60" i="5"/>
  <c r="A60" i="5"/>
  <c r="I59" i="5"/>
  <c r="H59" i="5"/>
  <c r="F59" i="5"/>
  <c r="E59" i="5"/>
  <c r="A59" i="5"/>
  <c r="B59" i="5" s="1"/>
  <c r="I58" i="5"/>
  <c r="H58" i="5"/>
  <c r="F58" i="5"/>
  <c r="E58" i="5"/>
  <c r="A58" i="5"/>
  <c r="D58" i="5" s="1"/>
  <c r="I57" i="5"/>
  <c r="H57" i="5"/>
  <c r="F57" i="5"/>
  <c r="E57" i="5"/>
  <c r="C57" i="5"/>
  <c r="A57" i="5"/>
  <c r="G57" i="5" s="1"/>
  <c r="I56" i="5"/>
  <c r="H56" i="5"/>
  <c r="F56" i="5"/>
  <c r="E56" i="5"/>
  <c r="A56" i="5"/>
  <c r="D56" i="5" s="1"/>
  <c r="I55" i="5"/>
  <c r="H55" i="5"/>
  <c r="F55" i="5"/>
  <c r="E55" i="5"/>
  <c r="A55" i="5"/>
  <c r="D55" i="5" s="1"/>
  <c r="I54" i="5"/>
  <c r="H54" i="5"/>
  <c r="F54" i="5"/>
  <c r="E54" i="5"/>
  <c r="A54" i="5"/>
  <c r="D54" i="5" s="1"/>
  <c r="I53" i="5"/>
  <c r="H53" i="5"/>
  <c r="F53" i="5"/>
  <c r="E53" i="5"/>
  <c r="A53" i="5"/>
  <c r="B53" i="5" s="1"/>
  <c r="I52" i="5"/>
  <c r="H52" i="5"/>
  <c r="F52" i="5"/>
  <c r="E52" i="5"/>
  <c r="A52" i="5"/>
  <c r="I51" i="5"/>
  <c r="H51" i="5"/>
  <c r="F51" i="5"/>
  <c r="E51" i="5"/>
  <c r="B51" i="5"/>
  <c r="A51" i="5"/>
  <c r="I50" i="5"/>
  <c r="H50" i="5"/>
  <c r="F50" i="5"/>
  <c r="E50" i="5"/>
  <c r="B50" i="5"/>
  <c r="A50" i="5"/>
  <c r="D50" i="5" s="1"/>
  <c r="I49" i="5"/>
  <c r="H49" i="5"/>
  <c r="G49" i="5"/>
  <c r="F49" i="5"/>
  <c r="E49" i="5"/>
  <c r="D49" i="5"/>
  <c r="C49" i="5"/>
  <c r="B49" i="5"/>
  <c r="A49" i="5"/>
  <c r="I48" i="5"/>
  <c r="H48" i="5"/>
  <c r="F48" i="5"/>
  <c r="E48" i="5"/>
  <c r="C48" i="5"/>
  <c r="A48" i="5"/>
  <c r="D48" i="5" s="1"/>
  <c r="I47" i="5"/>
  <c r="H47" i="5"/>
  <c r="F47" i="5"/>
  <c r="E47" i="5"/>
  <c r="A47" i="5"/>
  <c r="I46" i="5"/>
  <c r="H46" i="5"/>
  <c r="G46" i="5"/>
  <c r="F46" i="5"/>
  <c r="E46" i="5"/>
  <c r="C46" i="5"/>
  <c r="A46" i="5"/>
  <c r="D46" i="5" s="1"/>
  <c r="I45" i="5"/>
  <c r="H45" i="5"/>
  <c r="G45" i="5"/>
  <c r="F45" i="5"/>
  <c r="E45" i="5"/>
  <c r="A45" i="5"/>
  <c r="B45" i="5" s="1"/>
  <c r="I44" i="5"/>
  <c r="H44" i="5"/>
  <c r="G44" i="5"/>
  <c r="F44" i="5"/>
  <c r="E44" i="5"/>
  <c r="A44" i="5"/>
  <c r="I43" i="5"/>
  <c r="H43" i="5"/>
  <c r="F43" i="5"/>
  <c r="E43" i="5"/>
  <c r="A43" i="5"/>
  <c r="B43" i="5" s="1"/>
  <c r="I42" i="5"/>
  <c r="H42" i="5"/>
  <c r="F42" i="5"/>
  <c r="E42" i="5"/>
  <c r="A42" i="5"/>
  <c r="D42" i="5" s="1"/>
  <c r="I41" i="5"/>
  <c r="H41" i="5"/>
  <c r="F41" i="5"/>
  <c r="E41" i="5"/>
  <c r="B41" i="5"/>
  <c r="A41" i="5"/>
  <c r="C41" i="5" s="1"/>
  <c r="I40" i="5"/>
  <c r="H40" i="5"/>
  <c r="F40" i="5"/>
  <c r="E40" i="5"/>
  <c r="A40" i="5"/>
  <c r="C40" i="5" s="1"/>
  <c r="I39" i="5"/>
  <c r="H39" i="5"/>
  <c r="F39" i="5"/>
  <c r="E39" i="5"/>
  <c r="B39" i="5"/>
  <c r="A39" i="5"/>
  <c r="D39" i="5" s="1"/>
  <c r="I38" i="5"/>
  <c r="H38" i="5"/>
  <c r="F38" i="5"/>
  <c r="E38" i="5"/>
  <c r="A38" i="5"/>
  <c r="D38" i="5" s="1"/>
  <c r="I37" i="5"/>
  <c r="H37" i="5"/>
  <c r="F37" i="5"/>
  <c r="E37" i="5"/>
  <c r="C37" i="5"/>
  <c r="A37" i="5"/>
  <c r="B37" i="5" s="1"/>
  <c r="I36" i="5"/>
  <c r="H36" i="5"/>
  <c r="F36" i="5"/>
  <c r="E36" i="5"/>
  <c r="A36" i="5"/>
  <c r="I35" i="5"/>
  <c r="H35" i="5"/>
  <c r="F35" i="5"/>
  <c r="E35" i="5"/>
  <c r="A35" i="5"/>
  <c r="B35" i="5" s="1"/>
  <c r="I34" i="5"/>
  <c r="H34" i="5"/>
  <c r="F34" i="5"/>
  <c r="E34" i="5"/>
  <c r="C34" i="5"/>
  <c r="B34" i="5"/>
  <c r="A34" i="5"/>
  <c r="D34" i="5" s="1"/>
  <c r="I33" i="5"/>
  <c r="H33" i="5"/>
  <c r="F33" i="5"/>
  <c r="E33" i="5"/>
  <c r="C33" i="5"/>
  <c r="A33" i="5"/>
  <c r="B33" i="5" s="1"/>
  <c r="I32" i="5"/>
  <c r="H32" i="5"/>
  <c r="F32" i="5"/>
  <c r="E32" i="5"/>
  <c r="A32" i="5"/>
  <c r="C32" i="5" s="1"/>
  <c r="I31" i="5"/>
  <c r="H31" i="5"/>
  <c r="F31" i="5"/>
  <c r="E31" i="5"/>
  <c r="A31" i="5"/>
  <c r="I30" i="5"/>
  <c r="H30" i="5"/>
  <c r="F30" i="5"/>
  <c r="E30" i="5"/>
  <c r="A30" i="5"/>
  <c r="D30" i="5" s="1"/>
  <c r="I29" i="5"/>
  <c r="H29" i="5"/>
  <c r="F29" i="5"/>
  <c r="E29" i="5"/>
  <c r="A29" i="5"/>
  <c r="B29" i="5" s="1"/>
  <c r="I28" i="5"/>
  <c r="H28" i="5"/>
  <c r="F28" i="5"/>
  <c r="E28" i="5"/>
  <c r="A28" i="5"/>
  <c r="G28" i="5" s="1"/>
  <c r="I27" i="5"/>
  <c r="H27" i="5"/>
  <c r="F27" i="5"/>
  <c r="E27" i="5"/>
  <c r="A27" i="5"/>
  <c r="B27" i="5" s="1"/>
  <c r="I26" i="5"/>
  <c r="H26" i="5"/>
  <c r="F26" i="5"/>
  <c r="E26" i="5"/>
  <c r="C26" i="5"/>
  <c r="A26" i="5"/>
  <c r="D26" i="5" s="1"/>
  <c r="I25" i="5"/>
  <c r="H25" i="5"/>
  <c r="G25" i="5"/>
  <c r="F25" i="5"/>
  <c r="E25" i="5"/>
  <c r="D25" i="5"/>
  <c r="C25" i="5"/>
  <c r="B25" i="5"/>
  <c r="A25" i="5"/>
  <c r="I24" i="5"/>
  <c r="H24" i="5"/>
  <c r="F24" i="5"/>
  <c r="E24" i="5"/>
  <c r="A24" i="5"/>
  <c r="C24" i="5" s="1"/>
  <c r="I23" i="5"/>
  <c r="H23" i="5"/>
  <c r="F23" i="5"/>
  <c r="E23" i="5"/>
  <c r="A23" i="5"/>
  <c r="D23" i="5" s="1"/>
  <c r="I22" i="5"/>
  <c r="H22" i="5"/>
  <c r="F22" i="5"/>
  <c r="E22" i="5"/>
  <c r="C22" i="5"/>
  <c r="B22" i="5"/>
  <c r="A22" i="5"/>
  <c r="D22" i="5" s="1"/>
  <c r="I21" i="5"/>
  <c r="H21" i="5"/>
  <c r="F21" i="5"/>
  <c r="E21" i="5"/>
  <c r="C21" i="5"/>
  <c r="A21" i="5"/>
  <c r="B21" i="5" s="1"/>
  <c r="I20" i="5"/>
  <c r="H20" i="5"/>
  <c r="F20" i="5"/>
  <c r="E20" i="5"/>
  <c r="A20" i="5"/>
  <c r="I19" i="5"/>
  <c r="H19" i="5"/>
  <c r="F19" i="5"/>
  <c r="E19" i="5"/>
  <c r="A19" i="5"/>
  <c r="B19" i="5" s="1"/>
  <c r="I18" i="5"/>
  <c r="H18" i="5"/>
  <c r="F18" i="5"/>
  <c r="E18" i="5"/>
  <c r="B18" i="5"/>
  <c r="A18" i="5"/>
  <c r="D18" i="5" s="1"/>
  <c r="I17" i="5"/>
  <c r="H17" i="5"/>
  <c r="F17" i="5"/>
  <c r="E17" i="5"/>
  <c r="C17" i="5"/>
  <c r="A17" i="5"/>
  <c r="B17" i="5" s="1"/>
  <c r="I16" i="5"/>
  <c r="H16" i="5"/>
  <c r="F16" i="5"/>
  <c r="E16" i="5"/>
  <c r="A16" i="5"/>
  <c r="D16" i="5" s="1"/>
  <c r="I15" i="5"/>
  <c r="H15" i="5"/>
  <c r="F15" i="5"/>
  <c r="E15" i="5"/>
  <c r="A15" i="5"/>
  <c r="I14" i="5"/>
  <c r="H14" i="5"/>
  <c r="F14" i="5"/>
  <c r="E14" i="5"/>
  <c r="A14" i="5"/>
  <c r="D14" i="5" s="1"/>
  <c r="I13" i="5"/>
  <c r="H13" i="5"/>
  <c r="F13" i="5"/>
  <c r="E13" i="5"/>
  <c r="A13" i="5"/>
  <c r="B13" i="5" s="1"/>
  <c r="I12" i="5"/>
  <c r="H12" i="5"/>
  <c r="F12" i="5"/>
  <c r="E12" i="5"/>
  <c r="A12" i="5"/>
  <c r="G12" i="5" s="1"/>
  <c r="I11" i="5"/>
  <c r="H11" i="5"/>
  <c r="F11" i="5"/>
  <c r="E11" i="5"/>
  <c r="A11" i="5"/>
  <c r="B11" i="5" s="1"/>
  <c r="I10" i="5"/>
  <c r="H10" i="5"/>
  <c r="F10" i="5"/>
  <c r="E10" i="5"/>
  <c r="A10" i="5"/>
  <c r="D10" i="5" s="1"/>
  <c r="I9" i="5"/>
  <c r="H9" i="5"/>
  <c r="F9" i="5"/>
  <c r="E9" i="5"/>
  <c r="A9" i="5"/>
  <c r="D9" i="5" s="1"/>
  <c r="I8" i="5"/>
  <c r="H8" i="5"/>
  <c r="F8" i="5"/>
  <c r="E8" i="5"/>
  <c r="A8" i="5"/>
  <c r="C8" i="5" s="1"/>
  <c r="I7" i="5"/>
  <c r="H7" i="5"/>
  <c r="F7" i="5"/>
  <c r="E7" i="5"/>
  <c r="A7" i="5"/>
  <c r="D7" i="5" s="1"/>
  <c r="I6" i="5"/>
  <c r="H6" i="5"/>
  <c r="F6" i="5"/>
  <c r="E6" i="5"/>
  <c r="A6" i="5"/>
  <c r="D6" i="5" s="1"/>
  <c r="I5" i="5"/>
  <c r="H5" i="5"/>
  <c r="F5" i="5"/>
  <c r="E5" i="5"/>
  <c r="A5" i="5"/>
  <c r="B5" i="5" s="1"/>
  <c r="I4" i="5"/>
  <c r="H4" i="5"/>
  <c r="F4" i="5"/>
  <c r="E4" i="5"/>
  <c r="A4" i="5"/>
  <c r="I3" i="5"/>
  <c r="H3" i="5"/>
  <c r="F3" i="5"/>
  <c r="E3" i="5"/>
  <c r="A3" i="5"/>
  <c r="B3" i="5" s="1"/>
  <c r="H79" i="3"/>
  <c r="G79" i="3"/>
  <c r="C79" i="3"/>
  <c r="H78" i="3"/>
  <c r="G78" i="3"/>
  <c r="C78" i="3"/>
  <c r="H77" i="3"/>
  <c r="G77" i="3"/>
  <c r="C77" i="3"/>
  <c r="H76" i="3"/>
  <c r="G76" i="3"/>
  <c r="C76" i="3"/>
  <c r="H75" i="3"/>
  <c r="G75" i="3"/>
  <c r="C75" i="3"/>
  <c r="H74" i="3"/>
  <c r="G74" i="3"/>
  <c r="C74" i="3"/>
  <c r="H73" i="3"/>
  <c r="G73" i="3"/>
  <c r="C73" i="3"/>
  <c r="H72" i="3"/>
  <c r="G72" i="3"/>
  <c r="C72" i="3"/>
  <c r="H71" i="3"/>
  <c r="G71" i="3"/>
  <c r="C71" i="3"/>
  <c r="H70" i="3"/>
  <c r="G70" i="3"/>
  <c r="C70" i="3"/>
  <c r="H69" i="3"/>
  <c r="G69" i="3"/>
  <c r="C69" i="3"/>
  <c r="H68" i="3"/>
  <c r="G68" i="3"/>
  <c r="C68" i="3"/>
  <c r="H67" i="3"/>
  <c r="G67" i="3"/>
  <c r="C67" i="3"/>
  <c r="H66" i="3"/>
  <c r="G66" i="3"/>
  <c r="C66" i="3"/>
  <c r="H65" i="3"/>
  <c r="G65" i="3"/>
  <c r="C65" i="3"/>
  <c r="H64" i="3"/>
  <c r="G64" i="3"/>
  <c r="C64" i="3"/>
  <c r="H63" i="3"/>
  <c r="G63" i="3"/>
  <c r="C63" i="3"/>
  <c r="H62" i="3"/>
  <c r="G62" i="3"/>
  <c r="C62" i="3"/>
  <c r="H61" i="3"/>
  <c r="G61" i="3"/>
  <c r="C61" i="3"/>
  <c r="H60" i="3"/>
  <c r="G60" i="3"/>
  <c r="C60" i="3"/>
  <c r="H59" i="3"/>
  <c r="G59" i="3"/>
  <c r="C59" i="3"/>
  <c r="H58" i="3"/>
  <c r="G58" i="3"/>
  <c r="C58" i="3"/>
  <c r="H57" i="3"/>
  <c r="G57" i="3"/>
  <c r="C57" i="3"/>
  <c r="H56" i="3"/>
  <c r="G56" i="3"/>
  <c r="C56" i="3"/>
  <c r="H55" i="3"/>
  <c r="G55" i="3"/>
  <c r="C55" i="3"/>
  <c r="H54" i="3"/>
  <c r="G54" i="3"/>
  <c r="C54" i="3"/>
  <c r="H53" i="3"/>
  <c r="G53" i="3"/>
  <c r="C53" i="3"/>
  <c r="H52" i="3"/>
  <c r="G52" i="3"/>
  <c r="C52" i="3"/>
  <c r="H51" i="3"/>
  <c r="G51" i="3"/>
  <c r="C51" i="3"/>
  <c r="H50" i="3"/>
  <c r="G50" i="3"/>
  <c r="C50" i="3"/>
  <c r="H49" i="3"/>
  <c r="G49" i="3"/>
  <c r="C49" i="3"/>
  <c r="H48" i="3"/>
  <c r="G48" i="3"/>
  <c r="C48" i="3"/>
  <c r="H47" i="3"/>
  <c r="G47" i="3"/>
  <c r="C47" i="3"/>
  <c r="H46" i="3"/>
  <c r="G46" i="3"/>
  <c r="C46" i="3"/>
  <c r="H45" i="3"/>
  <c r="G45" i="3"/>
  <c r="C45" i="3"/>
  <c r="H44" i="3"/>
  <c r="G44" i="3"/>
  <c r="C44" i="3"/>
  <c r="H43" i="3"/>
  <c r="G43" i="3"/>
  <c r="C43" i="3"/>
  <c r="H42" i="3"/>
  <c r="G42" i="3"/>
  <c r="C42" i="3"/>
  <c r="H41" i="3"/>
  <c r="G41" i="3"/>
  <c r="C41" i="3"/>
  <c r="H40" i="3"/>
  <c r="G40" i="3"/>
  <c r="C40" i="3"/>
  <c r="H39" i="3"/>
  <c r="G39" i="3"/>
  <c r="C39" i="3"/>
  <c r="H38" i="3"/>
  <c r="G38" i="3"/>
  <c r="C38" i="3"/>
  <c r="H37" i="3"/>
  <c r="G37" i="3"/>
  <c r="C37" i="3"/>
  <c r="H36" i="3"/>
  <c r="G36" i="3"/>
  <c r="C36" i="3"/>
  <c r="H35" i="3"/>
  <c r="G35" i="3"/>
  <c r="C35" i="3"/>
  <c r="H34" i="3"/>
  <c r="G34" i="3"/>
  <c r="C34" i="3"/>
  <c r="H33" i="3"/>
  <c r="G33" i="3"/>
  <c r="C33" i="3"/>
  <c r="H32" i="3"/>
  <c r="G32" i="3"/>
  <c r="C32" i="3"/>
  <c r="H31" i="3"/>
  <c r="G31" i="3"/>
  <c r="C31" i="3"/>
  <c r="H30" i="3"/>
  <c r="G30" i="3"/>
  <c r="C30" i="3"/>
  <c r="H29" i="3"/>
  <c r="G29" i="3"/>
  <c r="C29" i="3"/>
  <c r="H28" i="3"/>
  <c r="G28" i="3"/>
  <c r="C28" i="3"/>
  <c r="H27" i="3"/>
  <c r="G27" i="3"/>
  <c r="C27" i="3"/>
  <c r="H26" i="3"/>
  <c r="G26" i="3"/>
  <c r="C26" i="3"/>
  <c r="H25" i="3"/>
  <c r="G25" i="3"/>
  <c r="C25" i="3"/>
  <c r="H24" i="3"/>
  <c r="G24" i="3"/>
  <c r="C24" i="3"/>
  <c r="H23" i="3"/>
  <c r="G23" i="3"/>
  <c r="C23" i="3"/>
  <c r="H22" i="3"/>
  <c r="G22" i="3"/>
  <c r="C22" i="3"/>
  <c r="H21" i="3"/>
  <c r="G21" i="3"/>
  <c r="C21" i="3"/>
  <c r="H20" i="3"/>
  <c r="G20" i="3"/>
  <c r="C20" i="3"/>
  <c r="H19" i="3"/>
  <c r="G19" i="3"/>
  <c r="C19" i="3"/>
  <c r="H18" i="3"/>
  <c r="G18" i="3"/>
  <c r="C18" i="3"/>
  <c r="H17" i="3"/>
  <c r="G17" i="3"/>
  <c r="C17" i="3"/>
  <c r="H16" i="3"/>
  <c r="G16" i="3"/>
  <c r="C16" i="3"/>
  <c r="H15" i="3"/>
  <c r="G15" i="3"/>
  <c r="C15" i="3"/>
  <c r="H14" i="3"/>
  <c r="G14" i="3"/>
  <c r="C14" i="3"/>
  <c r="H13" i="3"/>
  <c r="G13" i="3"/>
  <c r="C13" i="3"/>
  <c r="H12" i="3"/>
  <c r="G12" i="3"/>
  <c r="C12" i="3"/>
  <c r="H11" i="3"/>
  <c r="G11" i="3"/>
  <c r="C11" i="3"/>
  <c r="H10" i="3"/>
  <c r="G10" i="3"/>
  <c r="C10" i="3"/>
  <c r="H9" i="3"/>
  <c r="G9" i="3"/>
  <c r="C9" i="3"/>
  <c r="H8" i="3"/>
  <c r="G8" i="3"/>
  <c r="C8" i="3"/>
  <c r="H7" i="3"/>
  <c r="G7" i="3"/>
  <c r="C7" i="3"/>
  <c r="H6" i="3"/>
  <c r="G6" i="3"/>
  <c r="C6" i="3"/>
  <c r="H5" i="3"/>
  <c r="G5" i="3"/>
  <c r="C5" i="3"/>
  <c r="H4" i="3"/>
  <c r="G4" i="3"/>
  <c r="C4" i="3"/>
  <c r="H3" i="3"/>
  <c r="G3" i="3"/>
  <c r="C3" i="3"/>
  <c r="B3" i="3"/>
  <c r="H80" i="2"/>
  <c r="G80" i="2"/>
  <c r="F80" i="2"/>
  <c r="E80" i="2"/>
  <c r="D80" i="2"/>
  <c r="C80" i="2"/>
  <c r="B80" i="2"/>
  <c r="A80" i="2"/>
  <c r="H79" i="2"/>
  <c r="G79" i="2"/>
  <c r="F79" i="2"/>
  <c r="E79" i="2"/>
  <c r="D79" i="2"/>
  <c r="C79" i="2"/>
  <c r="B79" i="2"/>
  <c r="A79" i="2"/>
  <c r="H78" i="2"/>
  <c r="G78" i="2"/>
  <c r="F78" i="2"/>
  <c r="E78" i="2"/>
  <c r="D78" i="2"/>
  <c r="C78" i="2"/>
  <c r="B78" i="2"/>
  <c r="A78" i="2"/>
  <c r="H77" i="2"/>
  <c r="G77" i="2"/>
  <c r="F77" i="2"/>
  <c r="E77" i="2"/>
  <c r="D77" i="2"/>
  <c r="C77" i="2"/>
  <c r="B77" i="2"/>
  <c r="A77" i="2"/>
  <c r="H76" i="2"/>
  <c r="G76" i="2"/>
  <c r="F76" i="2"/>
  <c r="E76" i="2"/>
  <c r="D76" i="2"/>
  <c r="C76" i="2"/>
  <c r="B76" i="2"/>
  <c r="A76" i="2"/>
  <c r="H75" i="2"/>
  <c r="G75" i="2"/>
  <c r="F75" i="2"/>
  <c r="E75" i="2"/>
  <c r="D75" i="2"/>
  <c r="C75" i="2"/>
  <c r="B75" i="2"/>
  <c r="A75" i="2"/>
  <c r="H74" i="2"/>
  <c r="G74" i="2"/>
  <c r="F74" i="2"/>
  <c r="E74" i="2"/>
  <c r="D74" i="2"/>
  <c r="C74" i="2"/>
  <c r="B74" i="2"/>
  <c r="A74" i="2"/>
  <c r="H73" i="2"/>
  <c r="G73" i="2"/>
  <c r="F73" i="2"/>
  <c r="E73" i="2"/>
  <c r="D73" i="2"/>
  <c r="C73" i="2"/>
  <c r="B73" i="2"/>
  <c r="A73" i="2"/>
  <c r="H72" i="2"/>
  <c r="G72" i="2"/>
  <c r="F72" i="2"/>
  <c r="E72" i="2"/>
  <c r="D72" i="2"/>
  <c r="C72" i="2"/>
  <c r="B72" i="2"/>
  <c r="A72" i="2"/>
  <c r="H71" i="2"/>
  <c r="G71" i="2"/>
  <c r="F71" i="2"/>
  <c r="E71" i="2"/>
  <c r="D71" i="2"/>
  <c r="C71" i="2"/>
  <c r="B71" i="2"/>
  <c r="A71" i="2"/>
  <c r="H70" i="2"/>
  <c r="G70" i="2"/>
  <c r="F70" i="2"/>
  <c r="E70" i="2"/>
  <c r="D70" i="2"/>
  <c r="C70" i="2"/>
  <c r="B70" i="2"/>
  <c r="A70" i="2"/>
  <c r="H69" i="2"/>
  <c r="G69" i="2"/>
  <c r="F69" i="2"/>
  <c r="E69" i="2"/>
  <c r="D69" i="2"/>
  <c r="C69" i="2"/>
  <c r="B69" i="2"/>
  <c r="A69" i="2"/>
  <c r="H68" i="2"/>
  <c r="G68" i="2"/>
  <c r="F68" i="2"/>
  <c r="E68" i="2"/>
  <c r="D68" i="2"/>
  <c r="C68" i="2"/>
  <c r="B68" i="2"/>
  <c r="A68" i="2"/>
  <c r="H67" i="2"/>
  <c r="G67" i="2"/>
  <c r="F67" i="2"/>
  <c r="E67" i="2"/>
  <c r="D67" i="2"/>
  <c r="C67" i="2"/>
  <c r="B67" i="2"/>
  <c r="A67" i="2"/>
  <c r="H66" i="2"/>
  <c r="G66" i="2"/>
  <c r="F66" i="2"/>
  <c r="E66" i="2"/>
  <c r="D66" i="2"/>
  <c r="C66" i="2"/>
  <c r="B66" i="2"/>
  <c r="A66" i="2"/>
  <c r="H65" i="2"/>
  <c r="G65" i="2"/>
  <c r="F65" i="2"/>
  <c r="E65" i="2"/>
  <c r="D65" i="2"/>
  <c r="C65" i="2"/>
  <c r="B65" i="2"/>
  <c r="A65" i="2"/>
  <c r="H64" i="2"/>
  <c r="G64" i="2"/>
  <c r="F64" i="2"/>
  <c r="E64" i="2"/>
  <c r="D64" i="2"/>
  <c r="C64" i="2"/>
  <c r="B64" i="2"/>
  <c r="A64" i="2"/>
  <c r="H63" i="2"/>
  <c r="G63" i="2"/>
  <c r="F63" i="2"/>
  <c r="E63" i="2"/>
  <c r="D63" i="2"/>
  <c r="C63" i="2"/>
  <c r="B63" i="2"/>
  <c r="A63" i="2"/>
  <c r="H62" i="2"/>
  <c r="G62" i="2"/>
  <c r="F62" i="2"/>
  <c r="E62" i="2"/>
  <c r="D62" i="2"/>
  <c r="C62" i="2"/>
  <c r="B62" i="2"/>
  <c r="A62" i="2"/>
  <c r="H61" i="2"/>
  <c r="G61" i="2"/>
  <c r="F61" i="2"/>
  <c r="E61" i="2"/>
  <c r="D61" i="2"/>
  <c r="C61" i="2"/>
  <c r="B61" i="2"/>
  <c r="A61" i="2"/>
  <c r="H60" i="2"/>
  <c r="G60" i="2"/>
  <c r="F60" i="2"/>
  <c r="E60" i="2"/>
  <c r="D60" i="2"/>
  <c r="C60" i="2"/>
  <c r="B60" i="2"/>
  <c r="A60" i="2"/>
  <c r="H59" i="2"/>
  <c r="G59" i="2"/>
  <c r="F59" i="2"/>
  <c r="E59" i="2"/>
  <c r="D59" i="2"/>
  <c r="C59" i="2"/>
  <c r="B59" i="2"/>
  <c r="A59" i="2"/>
  <c r="H58" i="2"/>
  <c r="G58" i="2"/>
  <c r="F58" i="2"/>
  <c r="E58" i="2"/>
  <c r="D58" i="2"/>
  <c r="C58" i="2"/>
  <c r="B58" i="2"/>
  <c r="A58" i="2"/>
  <c r="H57" i="2"/>
  <c r="G57" i="2"/>
  <c r="F57" i="2"/>
  <c r="E57" i="2"/>
  <c r="D57" i="2"/>
  <c r="C57" i="2"/>
  <c r="B57" i="2"/>
  <c r="A57" i="2"/>
  <c r="H56" i="2"/>
  <c r="G56" i="2"/>
  <c r="F56" i="2"/>
  <c r="E56" i="2"/>
  <c r="D56" i="2"/>
  <c r="C56" i="2"/>
  <c r="B56" i="2"/>
  <c r="A56" i="2"/>
  <c r="H55" i="2"/>
  <c r="G55" i="2"/>
  <c r="F55" i="2"/>
  <c r="E55" i="2"/>
  <c r="D55" i="2"/>
  <c r="C55" i="2"/>
  <c r="B55" i="2"/>
  <c r="A55" i="2"/>
  <c r="H54" i="2"/>
  <c r="G54" i="2"/>
  <c r="F54" i="2"/>
  <c r="E54" i="2"/>
  <c r="D54" i="2"/>
  <c r="C54" i="2"/>
  <c r="B54" i="2"/>
  <c r="A54" i="2"/>
  <c r="H53" i="2"/>
  <c r="G53" i="2"/>
  <c r="F53" i="2"/>
  <c r="E53" i="2"/>
  <c r="D53" i="2"/>
  <c r="C53" i="2"/>
  <c r="B53" i="2"/>
  <c r="A53" i="2"/>
  <c r="H52" i="2"/>
  <c r="G52" i="2"/>
  <c r="F52" i="2"/>
  <c r="E52" i="2"/>
  <c r="D52" i="2"/>
  <c r="C52" i="2"/>
  <c r="B52" i="2"/>
  <c r="A52" i="2"/>
  <c r="H51" i="2"/>
  <c r="G51" i="2"/>
  <c r="F51" i="2"/>
  <c r="E51" i="2"/>
  <c r="D51" i="2"/>
  <c r="C51" i="2"/>
  <c r="B51" i="2"/>
  <c r="A51" i="2"/>
  <c r="H50" i="2"/>
  <c r="G50" i="2"/>
  <c r="F50" i="2"/>
  <c r="E50" i="2"/>
  <c r="D50" i="2"/>
  <c r="C50" i="2"/>
  <c r="B50" i="2"/>
  <c r="A50" i="2"/>
  <c r="H49" i="2"/>
  <c r="G49" i="2"/>
  <c r="F49" i="2"/>
  <c r="E49" i="2"/>
  <c r="D49" i="2"/>
  <c r="C49" i="2"/>
  <c r="B49" i="2"/>
  <c r="A49" i="2"/>
  <c r="H48" i="2"/>
  <c r="G48" i="2"/>
  <c r="F48" i="2"/>
  <c r="E48" i="2"/>
  <c r="D48" i="2"/>
  <c r="C48" i="2"/>
  <c r="B48" i="2"/>
  <c r="A48" i="2"/>
  <c r="H47" i="2"/>
  <c r="G47" i="2"/>
  <c r="F47" i="2"/>
  <c r="E47" i="2"/>
  <c r="D47" i="2"/>
  <c r="C47" i="2"/>
  <c r="B47" i="2"/>
  <c r="A47" i="2"/>
  <c r="H46" i="2"/>
  <c r="G46" i="2"/>
  <c r="F46" i="2"/>
  <c r="E46" i="2"/>
  <c r="D46" i="2"/>
  <c r="C46" i="2"/>
  <c r="B46" i="2"/>
  <c r="A46" i="2"/>
  <c r="H45" i="2"/>
  <c r="G45" i="2"/>
  <c r="F45" i="2"/>
  <c r="E45" i="2"/>
  <c r="D45" i="2"/>
  <c r="C45" i="2"/>
  <c r="B45" i="2"/>
  <c r="A45" i="2"/>
  <c r="H44" i="2"/>
  <c r="G44" i="2"/>
  <c r="F44" i="2"/>
  <c r="E44" i="2"/>
  <c r="D44" i="2"/>
  <c r="C44" i="2"/>
  <c r="B44" i="2"/>
  <c r="A44" i="2"/>
  <c r="H43" i="2"/>
  <c r="G43" i="2"/>
  <c r="F43" i="2"/>
  <c r="E43" i="2"/>
  <c r="D43" i="2"/>
  <c r="C43" i="2"/>
  <c r="B43" i="2"/>
  <c r="A43" i="2"/>
  <c r="H42" i="2"/>
  <c r="G42" i="2"/>
  <c r="F42" i="2"/>
  <c r="E42" i="2"/>
  <c r="D42" i="2"/>
  <c r="C42" i="2"/>
  <c r="B42" i="2"/>
  <c r="A42" i="2"/>
  <c r="H41" i="2"/>
  <c r="G41" i="2"/>
  <c r="F41" i="2"/>
  <c r="E41" i="2"/>
  <c r="D41" i="2"/>
  <c r="C41" i="2"/>
  <c r="B41" i="2"/>
  <c r="A41" i="2"/>
  <c r="H40" i="2"/>
  <c r="G40" i="2"/>
  <c r="F40" i="2"/>
  <c r="E40" i="2"/>
  <c r="D40" i="2"/>
  <c r="C40" i="2"/>
  <c r="B40" i="2"/>
  <c r="A40" i="2"/>
  <c r="H39" i="2"/>
  <c r="G39" i="2"/>
  <c r="F39" i="2"/>
  <c r="E39" i="2"/>
  <c r="D39" i="2"/>
  <c r="C39" i="2"/>
  <c r="B39" i="2"/>
  <c r="A39" i="2"/>
  <c r="H38" i="2"/>
  <c r="G38" i="2"/>
  <c r="F38" i="2"/>
  <c r="E38" i="2"/>
  <c r="D38" i="2"/>
  <c r="C38" i="2"/>
  <c r="B38" i="2"/>
  <c r="A38" i="2"/>
  <c r="H37" i="2"/>
  <c r="G37" i="2"/>
  <c r="F37" i="2"/>
  <c r="E37" i="2"/>
  <c r="D37" i="2"/>
  <c r="C37" i="2"/>
  <c r="B37" i="2"/>
  <c r="A37" i="2"/>
  <c r="H36" i="2"/>
  <c r="G36" i="2"/>
  <c r="F36" i="2"/>
  <c r="E36" i="2"/>
  <c r="D36" i="2"/>
  <c r="C36" i="2"/>
  <c r="B36" i="2"/>
  <c r="A36" i="2"/>
  <c r="H35" i="2"/>
  <c r="G35" i="2"/>
  <c r="F35" i="2"/>
  <c r="E35" i="2"/>
  <c r="D35" i="2"/>
  <c r="C35" i="2"/>
  <c r="B35" i="2"/>
  <c r="A35" i="2"/>
  <c r="H34" i="2"/>
  <c r="G34" i="2"/>
  <c r="F34" i="2"/>
  <c r="E34" i="2"/>
  <c r="D34" i="2"/>
  <c r="C34" i="2"/>
  <c r="B34" i="2"/>
  <c r="A34" i="2"/>
  <c r="H33" i="2"/>
  <c r="G33" i="2"/>
  <c r="F33" i="2"/>
  <c r="E33" i="2"/>
  <c r="D33" i="2"/>
  <c r="C33" i="2"/>
  <c r="B33" i="2"/>
  <c r="A33" i="2"/>
  <c r="H32" i="2"/>
  <c r="G32" i="2"/>
  <c r="F32" i="2"/>
  <c r="E32" i="2"/>
  <c r="D32" i="2"/>
  <c r="C32" i="2"/>
  <c r="B32" i="2"/>
  <c r="A32" i="2"/>
  <c r="H31" i="2"/>
  <c r="G31" i="2"/>
  <c r="F31" i="2"/>
  <c r="E31" i="2"/>
  <c r="D31" i="2"/>
  <c r="C31" i="2"/>
  <c r="B31" i="2"/>
  <c r="A31" i="2"/>
  <c r="H30" i="2"/>
  <c r="G30" i="2"/>
  <c r="F30" i="2"/>
  <c r="E30" i="2"/>
  <c r="D30" i="2"/>
  <c r="C30" i="2"/>
  <c r="B30" i="2"/>
  <c r="A30" i="2"/>
  <c r="H29" i="2"/>
  <c r="G29" i="2"/>
  <c r="F29" i="2"/>
  <c r="E29" i="2"/>
  <c r="D29" i="2"/>
  <c r="C29" i="2"/>
  <c r="B29" i="2"/>
  <c r="A29" i="2"/>
  <c r="H28" i="2"/>
  <c r="G28" i="2"/>
  <c r="F28" i="2"/>
  <c r="E28" i="2"/>
  <c r="D28" i="2"/>
  <c r="C28" i="2"/>
  <c r="B28" i="2"/>
  <c r="A28" i="2"/>
  <c r="H27" i="2"/>
  <c r="G27" i="2"/>
  <c r="F27" i="2"/>
  <c r="E27" i="2"/>
  <c r="D27" i="2"/>
  <c r="C27" i="2"/>
  <c r="B27" i="2"/>
  <c r="A27" i="2"/>
  <c r="H26" i="2"/>
  <c r="G26" i="2"/>
  <c r="F26" i="2"/>
  <c r="E26" i="2"/>
  <c r="D26" i="2"/>
  <c r="C26" i="2"/>
  <c r="B26" i="2"/>
  <c r="A26" i="2"/>
  <c r="H25" i="2"/>
  <c r="G25" i="2"/>
  <c r="F25" i="2"/>
  <c r="E25" i="2"/>
  <c r="D25" i="2"/>
  <c r="C25" i="2"/>
  <c r="B25" i="2"/>
  <c r="A25" i="2"/>
  <c r="H24" i="2"/>
  <c r="G24" i="2"/>
  <c r="F24" i="2"/>
  <c r="E24" i="2"/>
  <c r="D24" i="2"/>
  <c r="C24" i="2"/>
  <c r="B24" i="2"/>
  <c r="A24" i="2"/>
  <c r="H23" i="2"/>
  <c r="G23" i="2"/>
  <c r="F23" i="2"/>
  <c r="E23" i="2"/>
  <c r="D23" i="2"/>
  <c r="C23" i="2"/>
  <c r="B23" i="2"/>
  <c r="A23" i="2"/>
  <c r="H22" i="2"/>
  <c r="G22" i="2"/>
  <c r="F22" i="2"/>
  <c r="E22" i="2"/>
  <c r="D22" i="2"/>
  <c r="C22" i="2"/>
  <c r="B22" i="2"/>
  <c r="A22" i="2"/>
  <c r="H21" i="2"/>
  <c r="G21" i="2"/>
  <c r="F21" i="2"/>
  <c r="E21" i="2"/>
  <c r="D21" i="2"/>
  <c r="C21" i="2"/>
  <c r="B21" i="2"/>
  <c r="A21" i="2"/>
  <c r="H20" i="2"/>
  <c r="G20" i="2"/>
  <c r="F20" i="2"/>
  <c r="E20" i="2"/>
  <c r="D20" i="2"/>
  <c r="C20" i="2"/>
  <c r="B20" i="2"/>
  <c r="A20" i="2"/>
  <c r="H19" i="2"/>
  <c r="G19" i="2"/>
  <c r="F19" i="2"/>
  <c r="E19" i="2"/>
  <c r="D19" i="2"/>
  <c r="C19" i="2"/>
  <c r="B19" i="2"/>
  <c r="A19" i="2"/>
  <c r="H18" i="2"/>
  <c r="G18" i="2"/>
  <c r="F18" i="2"/>
  <c r="E18" i="2"/>
  <c r="D18" i="2"/>
  <c r="C18" i="2"/>
  <c r="B18" i="2"/>
  <c r="A18" i="2"/>
  <c r="H17" i="2"/>
  <c r="G17" i="2"/>
  <c r="F17" i="2"/>
  <c r="E17" i="2"/>
  <c r="D17" i="2"/>
  <c r="C17" i="2"/>
  <c r="B17" i="2"/>
  <c r="A17" i="2"/>
  <c r="H16" i="2"/>
  <c r="G16" i="2"/>
  <c r="F16" i="2"/>
  <c r="E16" i="2"/>
  <c r="D16" i="2"/>
  <c r="C16" i="2"/>
  <c r="B16" i="2"/>
  <c r="A16" i="2"/>
  <c r="H15" i="2"/>
  <c r="G15" i="2"/>
  <c r="F15" i="2"/>
  <c r="E15" i="2"/>
  <c r="D15" i="2"/>
  <c r="C15" i="2"/>
  <c r="B15" i="2"/>
  <c r="A15" i="2"/>
  <c r="H14" i="2"/>
  <c r="G14" i="2"/>
  <c r="F14" i="2"/>
  <c r="E14" i="2"/>
  <c r="D14" i="2"/>
  <c r="C14" i="2"/>
  <c r="B14" i="2"/>
  <c r="A14" i="2"/>
  <c r="H13" i="2"/>
  <c r="G13" i="2"/>
  <c r="F13" i="2"/>
  <c r="E13" i="2"/>
  <c r="D13" i="2"/>
  <c r="C13" i="2"/>
  <c r="B13" i="2"/>
  <c r="A13" i="2"/>
  <c r="H12" i="2"/>
  <c r="G12" i="2"/>
  <c r="F12" i="2"/>
  <c r="E12" i="2"/>
  <c r="D12" i="2"/>
  <c r="C12" i="2"/>
  <c r="B12" i="2"/>
  <c r="A12" i="2"/>
  <c r="H11" i="2"/>
  <c r="G11" i="2"/>
  <c r="F11" i="2"/>
  <c r="E11" i="2"/>
  <c r="D11" i="2"/>
  <c r="C11" i="2"/>
  <c r="B11" i="2"/>
  <c r="A11" i="2"/>
  <c r="H10" i="2"/>
  <c r="G10" i="2"/>
  <c r="F10" i="2"/>
  <c r="E10" i="2"/>
  <c r="D10" i="2"/>
  <c r="C10" i="2"/>
  <c r="B10" i="2"/>
  <c r="A10" i="2"/>
  <c r="H9" i="2"/>
  <c r="G9" i="2"/>
  <c r="F9" i="2"/>
  <c r="E9" i="2"/>
  <c r="D9" i="2"/>
  <c r="C9" i="2"/>
  <c r="B9" i="2"/>
  <c r="A9" i="2"/>
  <c r="H8" i="2"/>
  <c r="G8" i="2"/>
  <c r="F8" i="2"/>
  <c r="E8" i="2"/>
  <c r="D8" i="2"/>
  <c r="C8" i="2"/>
  <c r="B8" i="2"/>
  <c r="A8" i="2"/>
  <c r="H7" i="2"/>
  <c r="G7" i="2"/>
  <c r="F7" i="2"/>
  <c r="E7" i="2"/>
  <c r="D7" i="2"/>
  <c r="C7" i="2"/>
  <c r="B7" i="2"/>
  <c r="A7" i="2"/>
  <c r="H6" i="2"/>
  <c r="G6" i="2"/>
  <c r="F6" i="2"/>
  <c r="E6" i="2"/>
  <c r="D6" i="2"/>
  <c r="C6" i="2"/>
  <c r="B6" i="2"/>
  <c r="A6" i="2"/>
  <c r="H5" i="2"/>
  <c r="G5" i="2"/>
  <c r="F5" i="2"/>
  <c r="E5" i="2"/>
  <c r="D5" i="2"/>
  <c r="C5" i="2"/>
  <c r="B5" i="2"/>
  <c r="A5" i="2"/>
  <c r="H4" i="2"/>
  <c r="G4" i="2"/>
  <c r="F4" i="2"/>
  <c r="E4" i="2"/>
  <c r="D4" i="2"/>
  <c r="C4" i="2"/>
  <c r="B4" i="2"/>
  <c r="A4" i="2"/>
  <c r="H3" i="2"/>
  <c r="G3" i="2"/>
  <c r="F3" i="2"/>
  <c r="E3" i="2"/>
  <c r="D3" i="2"/>
  <c r="C3" i="2"/>
  <c r="B3" i="2"/>
  <c r="I3" i="2" s="1"/>
  <c r="A3" i="2"/>
  <c r="D7" i="1"/>
  <c r="K3" i="3" l="1"/>
  <c r="I3" i="3"/>
  <c r="J3" i="3" s="1"/>
  <c r="F3" i="3"/>
  <c r="E3" i="3"/>
  <c r="D3" i="3"/>
  <c r="J67" i="3"/>
  <c r="B10" i="5"/>
  <c r="C10" i="5"/>
  <c r="C16" i="5"/>
  <c r="D17" i="5"/>
  <c r="C18" i="5"/>
  <c r="J17" i="3"/>
  <c r="G10" i="5"/>
  <c r="C14" i="5"/>
  <c r="D8" i="5"/>
  <c r="J12" i="3"/>
  <c r="G17" i="5"/>
  <c r="J5" i="3"/>
  <c r="D5" i="5"/>
  <c r="G6" i="5"/>
  <c r="J52" i="3"/>
  <c r="J49" i="3"/>
  <c r="J70" i="3"/>
  <c r="J54" i="3"/>
  <c r="G5" i="5"/>
  <c r="D13" i="5"/>
  <c r="B23" i="5"/>
  <c r="D32" i="5"/>
  <c r="D40" i="5"/>
  <c r="D41" i="5"/>
  <c r="C42" i="5"/>
  <c r="G9" i="5"/>
  <c r="G26" i="5"/>
  <c r="J78" i="3"/>
  <c r="J30" i="3"/>
  <c r="J61" i="3"/>
  <c r="J62" i="3"/>
  <c r="J75" i="3"/>
  <c r="D21" i="5"/>
  <c r="G41" i="5"/>
  <c r="G42" i="5"/>
  <c r="D45" i="5"/>
  <c r="J13" i="3"/>
  <c r="J29" i="3"/>
  <c r="J32" i="3"/>
  <c r="C6" i="5"/>
  <c r="B38" i="5"/>
  <c r="B57" i="5"/>
  <c r="C80" i="5"/>
  <c r="G61" i="5"/>
  <c r="J8" i="3"/>
  <c r="J19" i="3"/>
  <c r="J24" i="3"/>
  <c r="D24" i="5"/>
  <c r="D33" i="5"/>
  <c r="B42" i="5"/>
  <c r="C50" i="5"/>
  <c r="J42" i="3"/>
  <c r="J6" i="3"/>
  <c r="J28" i="3"/>
  <c r="G53" i="5"/>
  <c r="G54" i="5"/>
  <c r="D61" i="5"/>
  <c r="C62" i="5"/>
  <c r="G69" i="5"/>
  <c r="G70" i="5"/>
  <c r="G77" i="5"/>
  <c r="G78" i="5"/>
  <c r="J7" i="3"/>
  <c r="J20" i="3"/>
  <c r="J21" i="3"/>
  <c r="J59" i="3"/>
  <c r="C13" i="5"/>
  <c r="B14" i="5"/>
  <c r="J69" i="3"/>
  <c r="C29" i="5"/>
  <c r="B30" i="5"/>
  <c r="D37" i="5"/>
  <c r="C38" i="5"/>
  <c r="C56" i="5"/>
  <c r="B58" i="5"/>
  <c r="B66" i="5"/>
  <c r="J39" i="3"/>
  <c r="J47" i="3"/>
  <c r="J65" i="3"/>
  <c r="B9" i="5"/>
  <c r="G21" i="5"/>
  <c r="G22" i="5"/>
  <c r="D29" i="5"/>
  <c r="C30" i="5"/>
  <c r="G33" i="5"/>
  <c r="C53" i="5"/>
  <c r="B54" i="5"/>
  <c r="B55" i="5"/>
  <c r="D57" i="5"/>
  <c r="C58" i="5"/>
  <c r="D65" i="5"/>
  <c r="C69" i="5"/>
  <c r="B70" i="5"/>
  <c r="B71" i="5"/>
  <c r="C77" i="5"/>
  <c r="B78" i="5"/>
  <c r="D79" i="5"/>
  <c r="J45" i="3"/>
  <c r="J34" i="3"/>
  <c r="J35" i="3"/>
  <c r="J36" i="3"/>
  <c r="C9" i="5"/>
  <c r="G13" i="5"/>
  <c r="G14" i="5"/>
  <c r="C45" i="5"/>
  <c r="B46" i="5"/>
  <c r="D53" i="5"/>
  <c r="C54" i="5"/>
  <c r="D69" i="5"/>
  <c r="C70" i="5"/>
  <c r="G74" i="5"/>
  <c r="D77" i="5"/>
  <c r="C78" i="5"/>
  <c r="J4" i="3"/>
  <c r="J18" i="3"/>
  <c r="G37" i="5"/>
  <c r="G38" i="5"/>
  <c r="C5" i="5"/>
  <c r="B6" i="5"/>
  <c r="B7" i="5"/>
  <c r="B26" i="5"/>
  <c r="G29" i="5"/>
  <c r="G30" i="5"/>
  <c r="G58" i="5"/>
  <c r="C61" i="5"/>
  <c r="B62" i="5"/>
  <c r="J50" i="3"/>
  <c r="J10" i="3"/>
  <c r="J23" i="3"/>
  <c r="J22" i="3"/>
  <c r="J74" i="3"/>
  <c r="J68" i="3"/>
  <c r="J72" i="3"/>
  <c r="J66" i="3"/>
  <c r="J43" i="3"/>
  <c r="J14" i="3"/>
  <c r="J9" i="3"/>
  <c r="J46" i="3"/>
  <c r="J48" i="3"/>
  <c r="J79" i="3"/>
  <c r="J33" i="3"/>
  <c r="J73" i="3"/>
  <c r="J57" i="3"/>
  <c r="J31" i="3"/>
  <c r="J63" i="3"/>
  <c r="J41" i="3"/>
  <c r="J27" i="3"/>
  <c r="J40" i="3"/>
  <c r="J51" i="3"/>
  <c r="J76" i="3"/>
  <c r="J38" i="3"/>
  <c r="J64" i="3"/>
  <c r="J55" i="3"/>
  <c r="J16" i="3"/>
  <c r="J53" i="3"/>
  <c r="J77" i="3"/>
  <c r="J11" i="3"/>
  <c r="J15" i="3"/>
  <c r="J25" i="3"/>
  <c r="J56" i="3"/>
  <c r="J71" i="3"/>
  <c r="J44" i="3"/>
  <c r="J58" i="3"/>
  <c r="J26" i="3"/>
  <c r="J37" i="3"/>
  <c r="J60" i="3"/>
  <c r="G15" i="5"/>
  <c r="C15" i="5"/>
  <c r="D15" i="5"/>
  <c r="B15" i="5"/>
  <c r="C4" i="5"/>
  <c r="B4" i="5"/>
  <c r="G4" i="5"/>
  <c r="D4" i="5"/>
  <c r="C20" i="5"/>
  <c r="B20" i="5"/>
  <c r="G20" i="5"/>
  <c r="D20" i="5"/>
  <c r="G31" i="5"/>
  <c r="C31" i="5"/>
  <c r="D31" i="5"/>
  <c r="B31" i="5"/>
  <c r="C36" i="5"/>
  <c r="B36" i="5"/>
  <c r="G36" i="5"/>
  <c r="D36" i="5"/>
  <c r="G47" i="5"/>
  <c r="C47" i="5"/>
  <c r="D47" i="5"/>
  <c r="B47" i="5"/>
  <c r="C52" i="5"/>
  <c r="B52" i="5"/>
  <c r="G52" i="5"/>
  <c r="D52" i="5"/>
  <c r="G63" i="5"/>
  <c r="C63" i="5"/>
  <c r="D63" i="5"/>
  <c r="B63" i="5"/>
  <c r="C68" i="5"/>
  <c r="B68" i="5"/>
  <c r="G68" i="5"/>
  <c r="D68" i="5"/>
  <c r="D3" i="5"/>
  <c r="C3" i="5"/>
  <c r="G3" i="5"/>
  <c r="G16" i="5"/>
  <c r="B16" i="5"/>
  <c r="D19" i="5"/>
  <c r="C19" i="5"/>
  <c r="G19" i="5"/>
  <c r="G32" i="5"/>
  <c r="B32" i="5"/>
  <c r="D35" i="5"/>
  <c r="C35" i="5"/>
  <c r="G35" i="5"/>
  <c r="G48" i="5"/>
  <c r="B48" i="5"/>
  <c r="D51" i="5"/>
  <c r="C51" i="5"/>
  <c r="G51" i="5"/>
  <c r="G64" i="5"/>
  <c r="B64" i="5"/>
  <c r="D67" i="5"/>
  <c r="C67" i="5"/>
  <c r="G67" i="5"/>
  <c r="C12" i="5"/>
  <c r="B12" i="5"/>
  <c r="C28" i="5"/>
  <c r="B28" i="5"/>
  <c r="C44" i="5"/>
  <c r="B44" i="5"/>
  <c r="C60" i="5"/>
  <c r="B60" i="5"/>
  <c r="D64" i="5"/>
  <c r="C66" i="5"/>
  <c r="C76" i="5"/>
  <c r="B76" i="5"/>
  <c r="D12" i="5"/>
  <c r="D28" i="5"/>
  <c r="D44" i="5"/>
  <c r="D60" i="5"/>
  <c r="D76" i="5"/>
  <c r="G8" i="5"/>
  <c r="B8" i="5"/>
  <c r="D11" i="5"/>
  <c r="C11" i="5"/>
  <c r="G11" i="5"/>
  <c r="G24" i="5"/>
  <c r="B24" i="5"/>
  <c r="D27" i="5"/>
  <c r="C27" i="5"/>
  <c r="G27" i="5"/>
  <c r="G40" i="5"/>
  <c r="B40" i="5"/>
  <c r="D43" i="5"/>
  <c r="C43" i="5"/>
  <c r="G43" i="5"/>
  <c r="G56" i="5"/>
  <c r="B56" i="5"/>
  <c r="D59" i="5"/>
  <c r="C59" i="5"/>
  <c r="G59" i="5"/>
  <c r="G72" i="5"/>
  <c r="B72" i="5"/>
  <c r="D75" i="5"/>
  <c r="C75" i="5"/>
  <c r="G75" i="5"/>
  <c r="G7" i="5"/>
  <c r="C7" i="5"/>
  <c r="G18" i="5"/>
  <c r="G23" i="5"/>
  <c r="C23" i="5"/>
  <c r="G34" i="5"/>
  <c r="G39" i="5"/>
  <c r="C39" i="5"/>
  <c r="G50" i="5"/>
  <c r="G55" i="5"/>
  <c r="C55" i="5"/>
  <c r="G66" i="5"/>
  <c r="G71" i="5"/>
  <c r="C71" i="5"/>
  <c r="C72" i="5"/>
  <c r="B74" i="5"/>
  <c r="B75" i="5"/>
  <c r="C79" i="5"/>
  <c r="B80" i="5"/>
  <c r="G79"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<sst xmlns="http://schemas.openxmlformats.org/spreadsheetml/2006/main" count="39586" uniqueCount="9522">
  <si>
    <t>NEW YORK CITY COLLEGE OF TECHNOLOGY FACULTY SERVICE REPORT</t>
  </si>
  <si>
    <t>TEACHING FACULTY ONLY</t>
  </si>
  <si>
    <t xml:space="preserve">PLEASE REFER TO THE INSTRUCTIONS TAB BELOW </t>
  </si>
  <si>
    <t>DEPARTMENT:</t>
  </si>
  <si>
    <t>The Department Chairperson, or designated party, has reviewed the information included on this spreadsheet and verifies that it is correct, to the best of his/her knowledge.  Questions or corrections may be addressed to this person, if necessary.</t>
  </si>
  <si>
    <t>SUBMITTED BY:</t>
  </si>
  <si>
    <t>DATE:</t>
  </si>
  <si>
    <t>PERIOD:</t>
  </si>
  <si>
    <t>SELECT "NONE" IF THERE ARE NO ABSENCES OR SUB-SERVICE WORK TO REPORT:</t>
  </si>
  <si>
    <t>NONE</t>
  </si>
  <si>
    <t>Chairperson or
designee:</t>
  </si>
  <si>
    <t>CLASS INFORMATION</t>
  </si>
  <si>
    <t>ABSENT or LATE PERSONNEL</t>
  </si>
  <si>
    <t>SUBSTITUTE PERSONNEL</t>
  </si>
  <si>
    <t>FOR AWMO USE ONLY</t>
  </si>
  <si>
    <t xml:space="preserve">COURSE </t>
  </si>
  <si>
    <t>SECTION</t>
  </si>
  <si>
    <t>HOURS</t>
  </si>
  <si>
    <t>DAY OF
WEEK</t>
  </si>
  <si>
    <r>
      <rPr>
        <sz val="12"/>
        <color rgb="FF000000"/>
        <rFont val="Calibri"/>
        <family val="2"/>
      </rPr>
      <t xml:space="preserve">DATE OF ABSENCE OR LATENESS
</t>
    </r>
    <r>
      <rPr>
        <sz val="10"/>
        <color rgb="FF000000"/>
        <rFont val="Calibri"/>
        <family val="2"/>
      </rPr>
      <t>MM/DD/YY</t>
    </r>
  </si>
  <si>
    <t>CLASS
CANCELLED?</t>
  </si>
  <si>
    <r>
      <rPr>
        <sz val="12"/>
        <color rgb="FF000000"/>
        <rFont val="Calibri"/>
        <family val="2"/>
      </rPr>
      <t xml:space="preserve">Unauth Lateness of 15+ Min
</t>
    </r>
    <r>
      <rPr>
        <b/>
        <sz val="12"/>
        <color rgb="FF000000"/>
        <rFont val="Calibri"/>
        <family val="2"/>
      </rPr>
      <t>(ALL ADJUNCTS)</t>
    </r>
  </si>
  <si>
    <t>LAST NAME, FIRST NAME</t>
  </si>
  <si>
    <t>ASSIGNMENT
TYPE</t>
  </si>
  <si>
    <t>REASON
*SEE INSTRUCTIONS TAB*</t>
  </si>
  <si>
    <t>PROFESSIONAL HOURS MADE UP  *SEE INSTRUCTIONS TAB*</t>
  </si>
  <si>
    <t>TITLE</t>
  </si>
  <si>
    <t>PAYMENT
HOURS</t>
  </si>
  <si>
    <t>ID GUEST
LECTURER</t>
  </si>
  <si>
    <t>Date for ID GUEST LECTURER COVERAGE MM/DD/YY</t>
  </si>
  <si>
    <t>NOTES</t>
  </si>
  <si>
    <t>LATENESS PERSONNEL</t>
  </si>
  <si>
    <t>DEPT</t>
  </si>
  <si>
    <t>ASSIGNMENT TYPE</t>
  </si>
  <si>
    <t>COURSE</t>
  </si>
  <si>
    <t>COURSE HOURS</t>
  </si>
  <si>
    <t xml:space="preserve">DATE </t>
  </si>
  <si>
    <t>Unauthorized absences of 15 minutes or more</t>
  </si>
  <si>
    <t>CUNYfirst ID</t>
  </si>
  <si>
    <t>NYS ID</t>
  </si>
  <si>
    <t>PAYROLL #</t>
  </si>
  <si>
    <t>DATE OF SERVICE</t>
  </si>
  <si>
    <t>RATE</t>
  </si>
  <si>
    <t>TOTAL</t>
  </si>
  <si>
    <t>PAYROLL ACTIVE</t>
  </si>
  <si>
    <t>ABSENT PERSONNEL</t>
  </si>
  <si>
    <t>REASON</t>
  </si>
  <si>
    <t>DATE OF ABSENCE</t>
  </si>
  <si>
    <t>PROF HOURS MADE UP</t>
  </si>
  <si>
    <t>OFSR REPORT</t>
  </si>
  <si>
    <t>RECORD (R) #</t>
  </si>
  <si>
    <t>JOB CODE</t>
  </si>
  <si>
    <t>PERIOD</t>
  </si>
  <si>
    <t>DUE DATE</t>
  </si>
  <si>
    <t>N01412759</t>
  </si>
  <si>
    <t>Aalsberg, Suela</t>
  </si>
  <si>
    <t>NO</t>
  </si>
  <si>
    <t>Lecturer</t>
  </si>
  <si>
    <t>YES</t>
  </si>
  <si>
    <t>N02252515</t>
  </si>
  <si>
    <t xml:space="preserve">Aaron, Dustin </t>
  </si>
  <si>
    <t>Adj Lecturer</t>
  </si>
  <si>
    <t>N02300893</t>
  </si>
  <si>
    <t>Abadi, Ghaflan</t>
  </si>
  <si>
    <t>N02125926</t>
  </si>
  <si>
    <t>Abdo, Lama</t>
  </si>
  <si>
    <t>N02360683</t>
  </si>
  <si>
    <t xml:space="preserve">Abdul Mannan, </t>
  </si>
  <si>
    <t>N01917469</t>
  </si>
  <si>
    <t>Abdul-Wasi, Fahiym</t>
  </si>
  <si>
    <t xml:space="preserve">Lecturer </t>
  </si>
  <si>
    <t>N01848498</t>
  </si>
  <si>
    <t>Abdurakhmanova, Vera</t>
  </si>
  <si>
    <t>N01191645</t>
  </si>
  <si>
    <t xml:space="preserve">Abdur-Rahman, Fazeeda </t>
  </si>
  <si>
    <t>Adj Asst Prof</t>
  </si>
  <si>
    <t>N01867856</t>
  </si>
  <si>
    <t>Abo-Ali, Ehab</t>
  </si>
  <si>
    <t>ADJUNCT ASST PROFESSO</t>
  </si>
  <si>
    <t>N02370906</t>
  </si>
  <si>
    <t xml:space="preserve">Abouelnour, Youssef </t>
  </si>
  <si>
    <t>N02127022</t>
  </si>
  <si>
    <t xml:space="preserve">Abraham, Binti </t>
  </si>
  <si>
    <t>N02143890</t>
  </si>
  <si>
    <t>Abramov, Vyacheslav</t>
  </si>
  <si>
    <t>N01429742</t>
  </si>
  <si>
    <t>Abramowitz, Rhoda</t>
  </si>
  <si>
    <t>N01654400</t>
  </si>
  <si>
    <t>Abreu, Rosa</t>
  </si>
  <si>
    <t>Assoc Prof</t>
  </si>
  <si>
    <t>N01275116</t>
  </si>
  <si>
    <t xml:space="preserve">Abufarha, Norman </t>
  </si>
  <si>
    <t>N01180958</t>
  </si>
  <si>
    <t>Accardo, Anthony</t>
  </si>
  <si>
    <t>N01832576</t>
  </si>
  <si>
    <t xml:space="preserve">Acosta, Giovanna </t>
  </si>
  <si>
    <t>N01906828</t>
  </si>
  <si>
    <t>Acquaviva, Viviana</t>
  </si>
  <si>
    <t>Professor</t>
  </si>
  <si>
    <t>N01860524</t>
  </si>
  <si>
    <t>Adams, Ejaz</t>
  </si>
  <si>
    <t>N02060552</t>
  </si>
  <si>
    <t xml:space="preserve">Adeosun, Oluwafemi </t>
  </si>
  <si>
    <t>N02273494</t>
  </si>
  <si>
    <t>Adesman, Alexander</t>
  </si>
  <si>
    <t>N01985545</t>
  </si>
  <si>
    <t xml:space="preserve">Adomaitis, Alyssa </t>
  </si>
  <si>
    <t>N02281221</t>
  </si>
  <si>
    <t xml:space="preserve">Africa, Dawn </t>
  </si>
  <si>
    <t>N01170446</t>
  </si>
  <si>
    <t xml:space="preserve">Africk, Henry </t>
  </si>
  <si>
    <t xml:space="preserve">Professor </t>
  </si>
  <si>
    <t>N02382913</t>
  </si>
  <si>
    <t>Afrin, Jeania</t>
  </si>
  <si>
    <t>N02128449</t>
  </si>
  <si>
    <t xml:space="preserve">Agarabi, Mina </t>
  </si>
  <si>
    <t>N02278797</t>
  </si>
  <si>
    <t>Aggarwal, Vrinda</t>
  </si>
  <si>
    <t>N01550427</t>
  </si>
  <si>
    <t>Agioutanti, Christie</t>
  </si>
  <si>
    <t>N01411538</t>
  </si>
  <si>
    <t>Agyemang, Emmanuel</t>
  </si>
  <si>
    <t>N01491359</t>
  </si>
  <si>
    <t>Ahmad, Afroz</t>
  </si>
  <si>
    <t>N02401759</t>
  </si>
  <si>
    <t>Ahmad, Waleed</t>
  </si>
  <si>
    <t>N02060523</t>
  </si>
  <si>
    <t xml:space="preserve">Ahmed, Mohamed </t>
  </si>
  <si>
    <t>N01818370</t>
  </si>
  <si>
    <t>Ahmed, Mostaque</t>
  </si>
  <si>
    <t>N02331078</t>
  </si>
  <si>
    <t>Ahmed, Dua</t>
  </si>
  <si>
    <t>N02032390</t>
  </si>
  <si>
    <t>Ahmed, Kazi</t>
  </si>
  <si>
    <t>N01207992</t>
  </si>
  <si>
    <t>Ahmed, Raja</t>
  </si>
  <si>
    <t>N02366827</t>
  </si>
  <si>
    <t>Ahmed, Rakib</t>
  </si>
  <si>
    <t>N02203075</t>
  </si>
  <si>
    <t xml:space="preserve">Ahmed, Sabah </t>
  </si>
  <si>
    <t>N02409902</t>
  </si>
  <si>
    <t>Ahn, Esther</t>
  </si>
  <si>
    <t>N01475365</t>
  </si>
  <si>
    <t xml:space="preserve">Ait-Ziane, Julia </t>
  </si>
  <si>
    <t>N02360637</t>
  </si>
  <si>
    <t xml:space="preserve">Ajab, Fathiya </t>
  </si>
  <si>
    <t>N02099765</t>
  </si>
  <si>
    <t xml:space="preserve">Ajayi, Oluwaseyi </t>
  </si>
  <si>
    <t>N02266087</t>
  </si>
  <si>
    <t xml:space="preserve">Ajibade, Oluwaseun </t>
  </si>
  <si>
    <t>N01811757</t>
  </si>
  <si>
    <t>Akana, John</t>
  </si>
  <si>
    <t>Asst Prof</t>
  </si>
  <si>
    <t>N02010427</t>
  </si>
  <si>
    <t xml:space="preserve">Akazi, Kelechi </t>
  </si>
  <si>
    <t>N02312203</t>
  </si>
  <si>
    <t>Akhtar, Farhana</t>
  </si>
  <si>
    <t>N02286400</t>
  </si>
  <si>
    <t xml:space="preserve">Akinade, Gabriel </t>
  </si>
  <si>
    <t>N01178078</t>
  </si>
  <si>
    <t>Akkerman, Zinoviy</t>
  </si>
  <si>
    <t>Adj Assoc Prof</t>
  </si>
  <si>
    <t>N02335735</t>
  </si>
  <si>
    <t xml:space="preserve">Akosah, Yaw </t>
  </si>
  <si>
    <t>N02105324</t>
  </si>
  <si>
    <t xml:space="preserve">Akram, Romana </t>
  </si>
  <si>
    <t>N01585605</t>
  </si>
  <si>
    <t>Akulov, Vladimir</t>
  </si>
  <si>
    <t>N02218518</t>
  </si>
  <si>
    <t xml:space="preserve">Al Shargabi, </t>
  </si>
  <si>
    <t>N02173706</t>
  </si>
  <si>
    <t xml:space="preserve">Alam, Shams </t>
  </si>
  <si>
    <t>N01862606</t>
  </si>
  <si>
    <t xml:space="preserve">Alawiye, Folashade </t>
  </si>
  <si>
    <t>N01153978</t>
  </si>
  <si>
    <t xml:space="preserve">Albany, Katie </t>
  </si>
  <si>
    <t>N01968471</t>
  </si>
  <si>
    <t xml:space="preserve">Albino Rodriguez, </t>
  </si>
  <si>
    <t>N02086464</t>
  </si>
  <si>
    <t xml:space="preserve">Albori, Naseem </t>
  </si>
  <si>
    <t>N01813598</t>
  </si>
  <si>
    <t xml:space="preserve">Alcendor, Ralph </t>
  </si>
  <si>
    <t>N01437241</t>
  </si>
  <si>
    <t>Alden, Steven</t>
  </si>
  <si>
    <t>Adj Professor</t>
  </si>
  <si>
    <t>N01830868</t>
  </si>
  <si>
    <t>Alert, Davina</t>
  </si>
  <si>
    <t>N01457762</t>
  </si>
  <si>
    <t>Alessi, Joy</t>
  </si>
  <si>
    <t>N01536276</t>
  </si>
  <si>
    <t>Alexis, Austin</t>
  </si>
  <si>
    <t>N02309745</t>
  </si>
  <si>
    <t>Ali, Alina</t>
  </si>
  <si>
    <t>N01987272</t>
  </si>
  <si>
    <t>Allahverdi, Navid</t>
  </si>
  <si>
    <t>N01849499</t>
  </si>
  <si>
    <t xml:space="preserve">Allam Assi, </t>
  </si>
  <si>
    <t>N01488434</t>
  </si>
  <si>
    <t>Allard, Andrea</t>
  </si>
  <si>
    <t>N01014612</t>
  </si>
  <si>
    <t xml:space="preserve">Almeida, Nora </t>
  </si>
  <si>
    <t>N01985542</t>
  </si>
  <si>
    <t xml:space="preserve">Almond, Amanda </t>
  </si>
  <si>
    <t>N02414190</t>
  </si>
  <si>
    <t>Almuntaser, Nasim</t>
  </si>
  <si>
    <t>N02124684</t>
  </si>
  <si>
    <t>Al-Shabazz, Ikiesha</t>
  </si>
  <si>
    <t>N01145739</t>
  </si>
  <si>
    <t xml:space="preserve">Altamirano, Freddy </t>
  </si>
  <si>
    <t>N02409901</t>
  </si>
  <si>
    <t>Altamirano, Milagros</t>
  </si>
  <si>
    <t>N01531612</t>
  </si>
  <si>
    <t>Alter, Daniel</t>
  </si>
  <si>
    <t>N02099413</t>
  </si>
  <si>
    <t>Alvarez, Wendy</t>
  </si>
  <si>
    <t>N01055442</t>
  </si>
  <si>
    <t>Alvarez, Desiree</t>
  </si>
  <si>
    <t>N01857712</t>
  </si>
  <si>
    <t>Alvaro, Carlo</t>
  </si>
  <si>
    <t>N02336884</t>
  </si>
  <si>
    <t xml:space="preserve">Alves, Phillipe </t>
  </si>
  <si>
    <t>N01892293</t>
  </si>
  <si>
    <t>Amann, Lillian</t>
  </si>
  <si>
    <t>N01153166</t>
  </si>
  <si>
    <t>Ames, John</t>
  </si>
  <si>
    <t>N02144819</t>
  </si>
  <si>
    <t xml:space="preserve">Ames, Margaret </t>
  </si>
  <si>
    <t>N02214061</t>
  </si>
  <si>
    <t>Ammour, Khadidja</t>
  </si>
  <si>
    <t>N02200043</t>
  </si>
  <si>
    <t xml:space="preserve">Anastasi, Sonia </t>
  </si>
  <si>
    <t>N01798427</t>
  </si>
  <si>
    <t>Anderson, Chris</t>
  </si>
  <si>
    <t>N01876997</t>
  </si>
  <si>
    <t xml:space="preserve">Anderson, Nicole </t>
  </si>
  <si>
    <t>N01283436</t>
  </si>
  <si>
    <t>Andreescu, Laura</t>
  </si>
  <si>
    <t xml:space="preserve">Asst Professor </t>
  </si>
  <si>
    <t>N01970241</t>
  </si>
  <si>
    <t xml:space="preserve">Andrews, Christina </t>
  </si>
  <si>
    <t>N01016572</t>
  </si>
  <si>
    <t>Andrews, Jonathan</t>
  </si>
  <si>
    <t>N01084602</t>
  </si>
  <si>
    <t>Angeloro, Albert</t>
  </si>
  <si>
    <t>N01047881</t>
  </si>
  <si>
    <t>Antoine, Wladina</t>
  </si>
  <si>
    <t>N02385630</t>
  </si>
  <si>
    <t>Antozzi, Iii</t>
  </si>
  <si>
    <t>N01985521</t>
  </si>
  <si>
    <t xml:space="preserve">Anzalone, Phillip </t>
  </si>
  <si>
    <t>N02377888</t>
  </si>
  <si>
    <t xml:space="preserve">Anzola Mendoza, </t>
  </si>
  <si>
    <t>N02066122</t>
  </si>
  <si>
    <t>Aplaca, Jacob</t>
  </si>
  <si>
    <t>N01096389</t>
  </si>
  <si>
    <t xml:space="preserve">Aponte, Luis </t>
  </si>
  <si>
    <t>N01092230</t>
  </si>
  <si>
    <t>Appel, Solomon</t>
  </si>
  <si>
    <t>N02206358</t>
  </si>
  <si>
    <t xml:space="preserve">Appelstein, Jessica </t>
  </si>
  <si>
    <t>N01512565</t>
  </si>
  <si>
    <t>Applewhite, Andre</t>
  </si>
  <si>
    <t>N01085750</t>
  </si>
  <si>
    <t>Aptekar, Alexander</t>
  </si>
  <si>
    <t>N01877571</t>
  </si>
  <si>
    <t xml:space="preserve">Aqil, Moulay </t>
  </si>
  <si>
    <t>N01597564</t>
  </si>
  <si>
    <t xml:space="preserve">Archer-Festa, Maureen </t>
  </si>
  <si>
    <t>N01277234</t>
  </si>
  <si>
    <t>Archibald, Delores</t>
  </si>
  <si>
    <t>N02171644</t>
  </si>
  <si>
    <t xml:space="preserve">Arefin, Md </t>
  </si>
  <si>
    <t>N02079821</t>
  </si>
  <si>
    <t>Arfaei, Ardavan</t>
  </si>
  <si>
    <t>N02124661</t>
  </si>
  <si>
    <t>Arhun, Faith</t>
  </si>
  <si>
    <t>N01957767</t>
  </si>
  <si>
    <t xml:space="preserve">Arias, Henry </t>
  </si>
  <si>
    <t>N01877477</t>
  </si>
  <si>
    <t xml:space="preserve">Arias, Maria </t>
  </si>
  <si>
    <t>N01142157</t>
  </si>
  <si>
    <t xml:space="preserve">Aris, Denise </t>
  </si>
  <si>
    <t>N02289924</t>
  </si>
  <si>
    <t>Ariza, Karina</t>
  </si>
  <si>
    <t>N01124338</t>
  </si>
  <si>
    <t xml:space="preserve">Armstrong, Robert </t>
  </si>
  <si>
    <t>N02141363</t>
  </si>
  <si>
    <t>Arnold, Matthew</t>
  </si>
  <si>
    <t>N01380844</t>
  </si>
  <si>
    <t>Aronin, Richard</t>
  </si>
  <si>
    <t>N01053259</t>
  </si>
  <si>
    <t>Aruggoda, Gamage</t>
  </si>
  <si>
    <t>N02249149</t>
  </si>
  <si>
    <t>Ascione, D'Elia</t>
  </si>
  <si>
    <t>N02413895</t>
  </si>
  <si>
    <t>Ash, Danielle</t>
  </si>
  <si>
    <t>N01298845</t>
  </si>
  <si>
    <t xml:space="preserve">Asher, Boris </t>
  </si>
  <si>
    <t>N02168173</t>
  </si>
  <si>
    <t xml:space="preserve">Askun Celik, </t>
  </si>
  <si>
    <t>N02124339</t>
  </si>
  <si>
    <t>Aslantepe, Ilker</t>
  </si>
  <si>
    <t>N01013401</t>
  </si>
  <si>
    <t>Assam, Tim</t>
  </si>
  <si>
    <t>N02204335</t>
  </si>
  <si>
    <t xml:space="preserve">Audate, Terry </t>
  </si>
  <si>
    <t>N02184544</t>
  </si>
  <si>
    <t>Auji, Hosni</t>
  </si>
  <si>
    <t>N02203959</t>
  </si>
  <si>
    <t>Aulak, Yashasvi</t>
  </si>
  <si>
    <t>N01957761</t>
  </si>
  <si>
    <t>Avcioglu, Sancar</t>
  </si>
  <si>
    <t>N01972707</t>
  </si>
  <si>
    <t xml:space="preserve">Awal, Muhammad </t>
  </si>
  <si>
    <t>N02319956</t>
  </si>
  <si>
    <t xml:space="preserve">Ayala, Evan </t>
  </si>
  <si>
    <t>N01604910</t>
  </si>
  <si>
    <t xml:space="preserve">Ayala, Victor </t>
  </si>
  <si>
    <t>N01829115</t>
  </si>
  <si>
    <t xml:space="preserve">Ayed, Mohamed </t>
  </si>
  <si>
    <t>N01500272</t>
  </si>
  <si>
    <t xml:space="preserve">Ayloo, Sridevi </t>
  </si>
  <si>
    <t>N01777715</t>
  </si>
  <si>
    <t>Ayoub, Toufik</t>
  </si>
  <si>
    <t>N01357829</t>
  </si>
  <si>
    <t>Ayoung, Kimberly</t>
  </si>
  <si>
    <t>N01797015</t>
  </si>
  <si>
    <t xml:space="preserve">Azaroff, Illya </t>
  </si>
  <si>
    <t>N02211283</t>
  </si>
  <si>
    <t xml:space="preserve">Babu, John </t>
  </si>
  <si>
    <t>N02247302</t>
  </si>
  <si>
    <t xml:space="preserve">Badillo, Marina </t>
  </si>
  <si>
    <t>N01990432</t>
  </si>
  <si>
    <t>Bagriyanik, Mehmet</t>
  </si>
  <si>
    <t>N02082751</t>
  </si>
  <si>
    <t xml:space="preserve">Bah, Abdou </t>
  </si>
  <si>
    <t>N02255352</t>
  </si>
  <si>
    <t xml:space="preserve">Bah, Amadou </t>
  </si>
  <si>
    <t>N01939284</t>
  </si>
  <si>
    <t xml:space="preserve">Bailey Iii, </t>
  </si>
  <si>
    <t>N02287992</t>
  </si>
  <si>
    <t xml:space="preserve">Bailey, Paul </t>
  </si>
  <si>
    <t>N02246645</t>
  </si>
  <si>
    <t xml:space="preserve">Bailey, Yelena </t>
  </si>
  <si>
    <t>N02125298</t>
  </si>
  <si>
    <t>Bala, Branislav</t>
  </si>
  <si>
    <t>N01656870</t>
  </si>
  <si>
    <t xml:space="preserve">Balcombe, Bernadette </t>
  </si>
  <si>
    <t>N01903422</t>
  </si>
  <si>
    <t>Baldassano, Alexander</t>
  </si>
  <si>
    <t>N01057334</t>
  </si>
  <si>
    <t xml:space="preserve">Balla, Gyula </t>
  </si>
  <si>
    <t>N02313875</t>
  </si>
  <si>
    <t>Banar, Radislav</t>
  </si>
  <si>
    <t>N01420458</t>
  </si>
  <si>
    <t>Banduk, Edward</t>
  </si>
  <si>
    <t>N02164921</t>
  </si>
  <si>
    <t>Bangser, Adam</t>
  </si>
  <si>
    <t>N02245967</t>
  </si>
  <si>
    <t>Banks, Donna</t>
  </si>
  <si>
    <t>N01741470</t>
  </si>
  <si>
    <t xml:space="preserve">Barbier, Alexandre </t>
  </si>
  <si>
    <t>N01877155</t>
  </si>
  <si>
    <t xml:space="preserve">Barboza, Katherine </t>
  </si>
  <si>
    <t>N01637151</t>
  </si>
  <si>
    <t xml:space="preserve">Barcenilla, Alfred </t>
  </si>
  <si>
    <t>N01210308</t>
  </si>
  <si>
    <t>Barjis, Isaac</t>
  </si>
  <si>
    <t>N01266796</t>
  </si>
  <si>
    <t>Barkhordar, Nasser</t>
  </si>
  <si>
    <t>N01661491</t>
  </si>
  <si>
    <t>Barnes, Maxine</t>
  </si>
  <si>
    <t>N02247296</t>
  </si>
  <si>
    <t xml:space="preserve">Barreda Ii, </t>
  </si>
  <si>
    <t>N01378547</t>
  </si>
  <si>
    <t xml:space="preserve">Barrett, Diane </t>
  </si>
  <si>
    <t>N02360669</t>
  </si>
  <si>
    <t>Barrios-Esquilin, Oswald</t>
  </si>
  <si>
    <t>N02307754</t>
  </si>
  <si>
    <t xml:space="preserve">Barrow, Su-Yan </t>
  </si>
  <si>
    <t>N02205089</t>
  </si>
  <si>
    <t>Barthe, Karline</t>
  </si>
  <si>
    <t>N01336823</t>
  </si>
  <si>
    <t>Barthelemy, Nancye</t>
  </si>
  <si>
    <t>N01465448</t>
  </si>
  <si>
    <t>Bartholomew, Roosevelt</t>
  </si>
  <si>
    <t>N01480918</t>
  </si>
  <si>
    <t xml:space="preserve">Bartley, Carol </t>
  </si>
  <si>
    <t>N01899106</t>
  </si>
  <si>
    <t xml:space="preserve">Barton, Antonette </t>
  </si>
  <si>
    <t>N01843632</t>
  </si>
  <si>
    <t>Baryshev, Ellen</t>
  </si>
  <si>
    <t>N01288555</t>
  </si>
  <si>
    <t xml:space="preserve">Baskerville, Robert </t>
  </si>
  <si>
    <t>N01215087</t>
  </si>
  <si>
    <t xml:space="preserve">Bass Jr, </t>
  </si>
  <si>
    <t>N01440899</t>
  </si>
  <si>
    <t>Bassali, Fred</t>
  </si>
  <si>
    <t>N01859721</t>
  </si>
  <si>
    <t>Batyr, Olga</t>
  </si>
  <si>
    <t>N01162510</t>
  </si>
  <si>
    <t xml:space="preserve">Bauer, Thelma </t>
  </si>
  <si>
    <t>N02188551</t>
  </si>
  <si>
    <t xml:space="preserve">Bayard, Stephanie </t>
  </si>
  <si>
    <t>N01947197</t>
  </si>
  <si>
    <t xml:space="preserve">Bayaz Ozturk, </t>
  </si>
  <si>
    <t xml:space="preserve">Assc Professor </t>
  </si>
  <si>
    <t>N02307967</t>
  </si>
  <si>
    <t>Baysal, Anil</t>
  </si>
  <si>
    <t>N01792384</t>
  </si>
  <si>
    <t xml:space="preserve">Bear Dallis, </t>
  </si>
  <si>
    <t>N01010454</t>
  </si>
  <si>
    <t>Bear, Steven</t>
  </si>
  <si>
    <t>N02246708</t>
  </si>
  <si>
    <t xml:space="preserve">Beck, Christopher </t>
  </si>
  <si>
    <t>N01680196</t>
  </si>
  <si>
    <t xml:space="preserve">Beck, Michael </t>
  </si>
  <si>
    <t>N01716387</t>
  </si>
  <si>
    <t xml:space="preserve">Beckles, William </t>
  </si>
  <si>
    <t>N01127463</t>
  </si>
  <si>
    <t xml:space="preserve">Bedi, Ashwani </t>
  </si>
  <si>
    <t>N01977388</t>
  </si>
  <si>
    <t>Begliarbekov, Milan</t>
  </si>
  <si>
    <t>N01013927</t>
  </si>
  <si>
    <t>Behrent, Megan</t>
  </si>
  <si>
    <t>N01894576</t>
  </si>
  <si>
    <t xml:space="preserve">Beita Solano, </t>
  </si>
  <si>
    <t>N02084529</t>
  </si>
  <si>
    <t>Bekralas, Rachid</t>
  </si>
  <si>
    <t>N01990720</t>
  </si>
  <si>
    <t xml:space="preserve">Belgrave, Keitha </t>
  </si>
  <si>
    <t>N01487904</t>
  </si>
  <si>
    <t xml:space="preserve">Belich, Serge </t>
  </si>
  <si>
    <t>N02312216</t>
  </si>
  <si>
    <t xml:space="preserve">Belk, Amy </t>
  </si>
  <si>
    <t>N01012046</t>
  </si>
  <si>
    <t>Belknap, Joshua</t>
  </si>
  <si>
    <t>N01221610</t>
  </si>
  <si>
    <t>Bellehsen, David</t>
  </si>
  <si>
    <t>N01633539</t>
  </si>
  <si>
    <t>Belli, Jill</t>
  </si>
  <si>
    <t>N01918814</t>
  </si>
  <si>
    <t xml:space="preserve">Ben Meir, </t>
  </si>
  <si>
    <t>N01726067</t>
  </si>
  <si>
    <t>Benakli, Nadia</t>
  </si>
  <si>
    <t>N02270040</t>
  </si>
  <si>
    <t>Bendavid, Gilad</t>
  </si>
  <si>
    <t>N02323336</t>
  </si>
  <si>
    <t xml:space="preserve">Benedikt, Gregg </t>
  </si>
  <si>
    <t>N01515808</t>
  </si>
  <si>
    <t>Bennani, Fouad</t>
  </si>
  <si>
    <t>N01948015</t>
  </si>
  <si>
    <t xml:space="preserve">Bennett, Dionne </t>
  </si>
  <si>
    <t>N02311940</t>
  </si>
  <si>
    <t>Bennett, Paul</t>
  </si>
  <si>
    <t>N02246637</t>
  </si>
  <si>
    <t>Bennett-Lewis, Marcia</t>
  </si>
  <si>
    <t>N01155708</t>
  </si>
  <si>
    <t>Berger, Monica</t>
  </si>
  <si>
    <t>N01277267</t>
  </si>
  <si>
    <t>Berger, Jacqueline</t>
  </si>
  <si>
    <t>N01107794</t>
  </si>
  <si>
    <t>Berglund, Roy</t>
  </si>
  <si>
    <t>N01634514</t>
  </si>
  <si>
    <t xml:space="preserve">Bergman, Elizabeth </t>
  </si>
  <si>
    <t>N01773045</t>
  </si>
  <si>
    <t>Berkoy, Allison</t>
  </si>
  <si>
    <t>N01568642</t>
  </si>
  <si>
    <t>Berman, Oleg</t>
  </si>
  <si>
    <t>N02124622</t>
  </si>
  <si>
    <t xml:space="preserve">Bermont, Sara </t>
  </si>
  <si>
    <t>N02332981</t>
  </si>
  <si>
    <t xml:space="preserve">Bernal, Monica </t>
  </si>
  <si>
    <t>N01063216</t>
  </si>
  <si>
    <t xml:space="preserve">Bernard, Lucas </t>
  </si>
  <si>
    <t>N01659602</t>
  </si>
  <si>
    <t>Berri, Sidi</t>
  </si>
  <si>
    <t>N02217500</t>
  </si>
  <si>
    <t xml:space="preserve">Bettahar, Kheir </t>
  </si>
  <si>
    <t>N01158054</t>
  </si>
  <si>
    <t>Biehl, Mary</t>
  </si>
  <si>
    <t>N01719994</t>
  </si>
  <si>
    <t>Biester, Gary</t>
  </si>
  <si>
    <t>N01645581</t>
  </si>
  <si>
    <t>Bigio, Rebecca</t>
  </si>
  <si>
    <t>N01397703</t>
  </si>
  <si>
    <t>Bilello, Mariaelena</t>
  </si>
  <si>
    <t>N02376729</t>
  </si>
  <si>
    <t xml:space="preserve">Bilich, Karin </t>
  </si>
  <si>
    <t>N02168172</t>
  </si>
  <si>
    <t xml:space="preserve">Bilsky-Bieniek, Carol </t>
  </si>
  <si>
    <t>N02253615</t>
  </si>
  <si>
    <t xml:space="preserve">Binion, Kelsey </t>
  </si>
  <si>
    <t>N01777948</t>
  </si>
  <si>
    <t xml:space="preserve">Birchett, Colleen </t>
  </si>
  <si>
    <t>N01611386</t>
  </si>
  <si>
    <t>Bissoon, Natalie</t>
  </si>
  <si>
    <t>N01218535</t>
  </si>
  <si>
    <t>Biswas, Debarati</t>
  </si>
  <si>
    <t>N01819093</t>
  </si>
  <si>
    <t xml:space="preserve">Black, Libby </t>
  </si>
  <si>
    <t>N02002323</t>
  </si>
  <si>
    <t xml:space="preserve">Blain, Donna </t>
  </si>
  <si>
    <t>N01985237</t>
  </si>
  <si>
    <t>Blair, Christopher</t>
  </si>
  <si>
    <t>N01689135</t>
  </si>
  <si>
    <t>Blake, Reginald</t>
  </si>
  <si>
    <t>N02014203</t>
  </si>
  <si>
    <t>Blanco, Hernando</t>
  </si>
  <si>
    <t>N01413442</t>
  </si>
  <si>
    <t>Blank, Seymour</t>
  </si>
  <si>
    <t>N01224671</t>
  </si>
  <si>
    <t xml:space="preserve">Bobb-King, Rosamond </t>
  </si>
  <si>
    <t>N01881397</t>
  </si>
  <si>
    <t xml:space="preserve">Bodden Jr, </t>
  </si>
  <si>
    <t>N02118155</t>
  </si>
  <si>
    <t xml:space="preserve">Boggs, Stephanie </t>
  </si>
  <si>
    <t>N02080403</t>
  </si>
  <si>
    <t>Boiko, Viktor</t>
  </si>
  <si>
    <t>N02116807</t>
  </si>
  <si>
    <t xml:space="preserve">Boljonis, Joseph </t>
  </si>
  <si>
    <t>N02364281</t>
  </si>
  <si>
    <t xml:space="preserve">Bolton, Kendel </t>
  </si>
  <si>
    <t>N02382919</t>
  </si>
  <si>
    <t xml:space="preserve">Bonfiglio Bardier, </t>
  </si>
  <si>
    <t>N02183447</t>
  </si>
  <si>
    <t>Bonilla, Carvajal</t>
  </si>
  <si>
    <t>N01479609</t>
  </si>
  <si>
    <t>Bonsignore, Karen</t>
  </si>
  <si>
    <t>N01935909</t>
  </si>
  <si>
    <t>Boozarjomehri, Alireza</t>
  </si>
  <si>
    <t>N02280241</t>
  </si>
  <si>
    <t>Bornstein, Daryl</t>
  </si>
  <si>
    <t>N01990381</t>
  </si>
  <si>
    <t>Bosso, Koffi</t>
  </si>
  <si>
    <t>N01337946</t>
  </si>
  <si>
    <t xml:space="preserve">Boudon, Daniel </t>
  </si>
  <si>
    <t>N02077470</t>
  </si>
  <si>
    <t>Boukenken, Karima</t>
  </si>
  <si>
    <t>N01914284</t>
  </si>
  <si>
    <t>Boukerrou, Kamel</t>
  </si>
  <si>
    <t>N01049312</t>
  </si>
  <si>
    <t>Boulet, Jean</t>
  </si>
  <si>
    <t>N01098557</t>
  </si>
  <si>
    <t>Boulis, Michael</t>
  </si>
  <si>
    <t>N01791733</t>
  </si>
  <si>
    <t>Bouratoglou, Jill</t>
  </si>
  <si>
    <t>N02044155</t>
  </si>
  <si>
    <t xml:space="preserve">Bowers, Christopher </t>
  </si>
  <si>
    <t>N01985254</t>
  </si>
  <si>
    <t xml:space="preserve">Boyle, Stephanie </t>
  </si>
  <si>
    <t>N02364689</t>
  </si>
  <si>
    <t xml:space="preserve">Boyle, John </t>
  </si>
  <si>
    <t>N01843406</t>
  </si>
  <si>
    <t>Bracichowicz, Piotr</t>
  </si>
  <si>
    <t>N01734707</t>
  </si>
  <si>
    <t xml:space="preserve">Bracken, Justin </t>
  </si>
  <si>
    <t>N02245136</t>
  </si>
  <si>
    <t xml:space="preserve">Bracy, Keith </t>
  </si>
  <si>
    <t>N02014441</t>
  </si>
  <si>
    <t>Bradley, Linda</t>
  </si>
  <si>
    <t>N02217509</t>
  </si>
  <si>
    <t xml:space="preserve">Brady, Christopher </t>
  </si>
  <si>
    <t>N01450258</t>
  </si>
  <si>
    <t>Brahimi, Malek</t>
  </si>
  <si>
    <t>N01807399</t>
  </si>
  <si>
    <t>Brandt, Susan</t>
  </si>
  <si>
    <t>N02407678</t>
  </si>
  <si>
    <t>Bready, Brenden</t>
  </si>
  <si>
    <t>N02296066</t>
  </si>
  <si>
    <t xml:space="preserve">Breen, Joanna </t>
  </si>
  <si>
    <t>N01193860</t>
  </si>
  <si>
    <t>Brekman, Angelika</t>
  </si>
  <si>
    <t>N02099804</t>
  </si>
  <si>
    <t xml:space="preserve">Brenner, Robert </t>
  </si>
  <si>
    <t>N01177459</t>
  </si>
  <si>
    <t>Brenord, Dudrige</t>
  </si>
  <si>
    <t>N02252535</t>
  </si>
  <si>
    <t xml:space="preserve">Breton Veloz, </t>
  </si>
  <si>
    <t>N02288057</t>
  </si>
  <si>
    <t xml:space="preserve">Brickman, Lauren </t>
  </si>
  <si>
    <t>N01301248</t>
  </si>
  <si>
    <t>Bridgeman, Donna</t>
  </si>
  <si>
    <t>N02282382</t>
  </si>
  <si>
    <t xml:space="preserve">Brim, Coleen </t>
  </si>
  <si>
    <t>N01053235</t>
  </si>
  <si>
    <t xml:space="preserve">Brimah, Peregrino </t>
  </si>
  <si>
    <t>N01774463</t>
  </si>
  <si>
    <t>Brin, Galina</t>
  </si>
  <si>
    <t>N02364681</t>
  </si>
  <si>
    <t xml:space="preserve">Brogdon Iii, </t>
  </si>
  <si>
    <t>N01713745</t>
  </si>
  <si>
    <t>Bromberg, Joshua</t>
  </si>
  <si>
    <t>N01240904</t>
  </si>
  <si>
    <t>Brooks, Rennie</t>
  </si>
  <si>
    <t>N02379847</t>
  </si>
  <si>
    <t>Brown, Bentley</t>
  </si>
  <si>
    <t>N02364291</t>
  </si>
  <si>
    <t>Brown, Christina</t>
  </si>
  <si>
    <t>N01031497</t>
  </si>
  <si>
    <t xml:space="preserve">Brown, Gwen </t>
  </si>
  <si>
    <t>N01358736</t>
  </si>
  <si>
    <t xml:space="preserve">Brown, Mary </t>
  </si>
  <si>
    <t>N02099179</t>
  </si>
  <si>
    <t xml:space="preserve">Brown, Rae </t>
  </si>
  <si>
    <t>N01146356</t>
  </si>
  <si>
    <t xml:space="preserve">Brown, Shericca </t>
  </si>
  <si>
    <t>N01751932</t>
  </si>
  <si>
    <t xml:space="preserve">Browne, Mary </t>
  </si>
  <si>
    <t>N02376738</t>
  </si>
  <si>
    <t xml:space="preserve">Brunetti, Elizabeth </t>
  </si>
  <si>
    <t>N01993360</t>
  </si>
  <si>
    <t>Brybag, Rosemary</t>
  </si>
  <si>
    <t>N01776919</t>
  </si>
  <si>
    <t xml:space="preserve">Bryce, Robert </t>
  </si>
  <si>
    <t>N01401588</t>
  </si>
  <si>
    <t xml:space="preserve">Buckle, Charmaine </t>
  </si>
  <si>
    <t>N01843316</t>
  </si>
  <si>
    <t>Budny, Renata</t>
  </si>
  <si>
    <t>N01715582</t>
  </si>
  <si>
    <t xml:space="preserve">Bueno, Patricio </t>
  </si>
  <si>
    <t>N01024085</t>
  </si>
  <si>
    <t>Burdine, Warren</t>
  </si>
  <si>
    <t>N02306135</t>
  </si>
  <si>
    <t>Burgos, William</t>
  </si>
  <si>
    <t>N02292252</t>
  </si>
  <si>
    <t xml:space="preserve">Burns, Andrew </t>
  </si>
  <si>
    <t>N02173686</t>
  </si>
  <si>
    <t xml:space="preserve">Burris, Donna </t>
  </si>
  <si>
    <t>N02246641</t>
  </si>
  <si>
    <t xml:space="preserve">Burrus, Gregory </t>
  </si>
  <si>
    <t>N01330161</t>
  </si>
  <si>
    <t xml:space="preserve">Burshtein, Diane </t>
  </si>
  <si>
    <t>N01205188</t>
  </si>
  <si>
    <t>Burton, Frederica</t>
  </si>
  <si>
    <t>N01822345</t>
  </si>
  <si>
    <t xml:space="preserve">Busby, Shermira </t>
  </si>
  <si>
    <t>N01379074</t>
  </si>
  <si>
    <t xml:space="preserve">But, Juanita </t>
  </si>
  <si>
    <t>N01031213</t>
  </si>
  <si>
    <t>Byrd, Carole</t>
  </si>
  <si>
    <t>N02360650</t>
  </si>
  <si>
    <t>Bzadough, Nancy</t>
  </si>
  <si>
    <t>N01752922</t>
  </si>
  <si>
    <t>Cabo, Candido</t>
  </si>
  <si>
    <t>N01809976</t>
  </si>
  <si>
    <t xml:space="preserve">Cain, Arthur </t>
  </si>
  <si>
    <t>N01908705</t>
  </si>
  <si>
    <t xml:space="preserve">Calinescu-Costeanu, Nicoleta </t>
  </si>
  <si>
    <t>N02084522</t>
  </si>
  <si>
    <t xml:space="preserve">Camacho, Christian </t>
  </si>
  <si>
    <t>N02411121</t>
  </si>
  <si>
    <t>Camacho, Yachira</t>
  </si>
  <si>
    <t>N02355354</t>
  </si>
  <si>
    <t xml:space="preserve">Camaj, Kole </t>
  </si>
  <si>
    <t>N01294280</t>
  </si>
  <si>
    <t>Camastro, Thomas</t>
  </si>
  <si>
    <t>N02075292</t>
  </si>
  <si>
    <t xml:space="preserve">Cameron, Paul </t>
  </si>
  <si>
    <t>N01624733</t>
  </si>
  <si>
    <t>Camilien, Jean</t>
  </si>
  <si>
    <t>N01407564</t>
  </si>
  <si>
    <t xml:space="preserve">Campbell, Maria </t>
  </si>
  <si>
    <t>N01005473</t>
  </si>
  <si>
    <t>Campbellabc, Joanna</t>
  </si>
  <si>
    <t>N01635482</t>
  </si>
  <si>
    <t xml:space="preserve">Cannetti, Michael </t>
  </si>
  <si>
    <t>N01956587</t>
  </si>
  <si>
    <t xml:space="preserve">Cano Martinez, </t>
  </si>
  <si>
    <t>N01893667</t>
  </si>
  <si>
    <t>Canonge, Hector</t>
  </si>
  <si>
    <t>N01175856</t>
  </si>
  <si>
    <t xml:space="preserve">Cantagallo, Alejandro </t>
  </si>
  <si>
    <t>N01434170</t>
  </si>
  <si>
    <t xml:space="preserve">Capeless, Richard </t>
  </si>
  <si>
    <t>N01679386</t>
  </si>
  <si>
    <t>Caprio, Susan</t>
  </si>
  <si>
    <t>N01324639</t>
  </si>
  <si>
    <t>Capruso, Daniel</t>
  </si>
  <si>
    <t>N01691634</t>
  </si>
  <si>
    <t xml:space="preserve">Caputo, Joseph </t>
  </si>
  <si>
    <t>N02155600</t>
  </si>
  <si>
    <t>Cardenas, Joel</t>
  </si>
  <si>
    <t>N01091031</t>
  </si>
  <si>
    <t xml:space="preserve">Cardenas, Mauricio </t>
  </si>
  <si>
    <t>N02255248</t>
  </si>
  <si>
    <t>Caris, Konstantina</t>
  </si>
  <si>
    <t>N02280233</t>
  </si>
  <si>
    <t xml:space="preserve">Carless, Althea </t>
  </si>
  <si>
    <t>N01760753</t>
  </si>
  <si>
    <t xml:space="preserve">Carley, Holly </t>
  </si>
  <si>
    <t>N02173743</t>
  </si>
  <si>
    <t>Carliner, Beth</t>
  </si>
  <si>
    <t>N02053636</t>
  </si>
  <si>
    <t>Carlson, Scott</t>
  </si>
  <si>
    <t>N01102464</t>
  </si>
  <si>
    <t xml:space="preserve">Carney, Alexander </t>
  </si>
  <si>
    <t>N02294702</t>
  </si>
  <si>
    <t xml:space="preserve">Carpenter, Colin </t>
  </si>
  <si>
    <t>N01760099</t>
  </si>
  <si>
    <t>Carr, Lloyd</t>
  </si>
  <si>
    <t>N01683000</t>
  </si>
  <si>
    <t>Carranza, Aparicio</t>
  </si>
  <si>
    <t>N01619597</t>
  </si>
  <si>
    <t xml:space="preserve">Carrington, Annette </t>
  </si>
  <si>
    <t>N01499013</t>
  </si>
  <si>
    <t>Carroll, Adam</t>
  </si>
  <si>
    <t>N02159515</t>
  </si>
  <si>
    <t>Carroll, Anna</t>
  </si>
  <si>
    <t>N01446737</t>
  </si>
  <si>
    <t>Carroll, Rosemarie</t>
  </si>
  <si>
    <t>N01364903</t>
  </si>
  <si>
    <t xml:space="preserve">Carroll, Stanley </t>
  </si>
  <si>
    <t>N01058474</t>
  </si>
  <si>
    <t>Castillo, Marco</t>
  </si>
  <si>
    <t>N01018849</t>
  </si>
  <si>
    <t>Catapano, Peter</t>
  </si>
  <si>
    <t>N02370900</t>
  </si>
  <si>
    <t xml:space="preserve">Cathcart, Colin </t>
  </si>
  <si>
    <t>N02229833</t>
  </si>
  <si>
    <t xml:space="preserve">Cato, Stephanie </t>
  </si>
  <si>
    <t>N02312220</t>
  </si>
  <si>
    <t xml:space="preserve">Ceballos, Sarah </t>
  </si>
  <si>
    <t>N01730129</t>
  </si>
  <si>
    <t>Cekirge, Huseyin</t>
  </si>
  <si>
    <t>N01507013</t>
  </si>
  <si>
    <t>Celestin, Richard</t>
  </si>
  <si>
    <t>N02061919</t>
  </si>
  <si>
    <t xml:space="preserve">Celmer, Matthew </t>
  </si>
  <si>
    <t>N01138613</t>
  </si>
  <si>
    <t>Cevher, Murat</t>
  </si>
  <si>
    <t>N01146161</t>
  </si>
  <si>
    <t>Chajet, Olga</t>
  </si>
  <si>
    <t>N01444586</t>
  </si>
  <si>
    <t>Chakraborty, Sanjoy</t>
  </si>
  <si>
    <t>N02172589</t>
  </si>
  <si>
    <t xml:space="preserve">Chalbot, Marie </t>
  </si>
  <si>
    <t>N02053632</t>
  </si>
  <si>
    <t xml:space="preserve">Chambers, Moreen </t>
  </si>
  <si>
    <t>N02082681</t>
  </si>
  <si>
    <t xml:space="preserve">Chan, Eduardo </t>
  </si>
  <si>
    <t>N01895017</t>
  </si>
  <si>
    <t>Chan, William</t>
  </si>
  <si>
    <t>N01728686</t>
  </si>
  <si>
    <t xml:space="preserve">Chandrakantha, Mallahe </t>
  </si>
  <si>
    <t>N01709798</t>
  </si>
  <si>
    <t>Chang, Wandy</t>
  </si>
  <si>
    <t>N01867494</t>
  </si>
  <si>
    <t xml:space="preserve">Chaouch, Moulay </t>
  </si>
  <si>
    <t>N02142549</t>
  </si>
  <si>
    <t xml:space="preserve">Chapman, Jeanise </t>
  </si>
  <si>
    <t>N01247212</t>
  </si>
  <si>
    <t>Chapnick, Marie</t>
  </si>
  <si>
    <t>N02211917</t>
  </si>
  <si>
    <t xml:space="preserve">Charles, Jennifer </t>
  </si>
  <si>
    <t>N01916524</t>
  </si>
  <si>
    <t>Chatterjee, Subashis</t>
  </si>
  <si>
    <t>N01317792</t>
  </si>
  <si>
    <t xml:space="preserve">Chaudhuri, Asok </t>
  </si>
  <si>
    <t>N02116783</t>
  </si>
  <si>
    <t xml:space="preserve">Chen, Yu </t>
  </si>
  <si>
    <t>N02413887</t>
  </si>
  <si>
    <t>Chen, Anne</t>
  </si>
  <si>
    <t>N01934477</t>
  </si>
  <si>
    <t xml:space="preserve">Chen, Bing </t>
  </si>
  <si>
    <t>N02199776</t>
  </si>
  <si>
    <t>Chen, Caihua</t>
  </si>
  <si>
    <t>N02310950</t>
  </si>
  <si>
    <t>Chen, Tony</t>
  </si>
  <si>
    <t>N02317093</t>
  </si>
  <si>
    <t>Chen, Xin</t>
  </si>
  <si>
    <t>N02098848</t>
  </si>
  <si>
    <t>Chen, Yanna</t>
  </si>
  <si>
    <t>N01831814</t>
  </si>
  <si>
    <t>Chen, Yue</t>
  </si>
  <si>
    <t>N00009999</t>
  </si>
  <si>
    <t>Chen, Zhao</t>
  </si>
  <si>
    <t>N01080488</t>
  </si>
  <si>
    <t>Cheng, Sandra</t>
  </si>
  <si>
    <t>N02317145</t>
  </si>
  <si>
    <t xml:space="preserve">Cheng, April </t>
  </si>
  <si>
    <t>N02330959</t>
  </si>
  <si>
    <t xml:space="preserve">Chernoff, Lea </t>
  </si>
  <si>
    <t>N02401804</t>
  </si>
  <si>
    <t>Chery, Shanaz</t>
  </si>
  <si>
    <t>N01023103</t>
  </si>
  <si>
    <t>Chiarelli, Peter</t>
  </si>
  <si>
    <t>N02411119</t>
  </si>
  <si>
    <t>Chiarelli, John</t>
  </si>
  <si>
    <t>N02294662</t>
  </si>
  <si>
    <t xml:space="preserve">Chiarizia, Melissa </t>
  </si>
  <si>
    <t>N01355365</t>
  </si>
  <si>
    <t>Chichester, Sarah</t>
  </si>
  <si>
    <t>N02414227</t>
  </si>
  <si>
    <t>Chico, Cynthia</t>
  </si>
  <si>
    <t>N02086482</t>
  </si>
  <si>
    <t xml:space="preserve">Childers, Patricia </t>
  </si>
  <si>
    <t>N02411106</t>
  </si>
  <si>
    <t>Chin, Chelsea</t>
  </si>
  <si>
    <t>N01302513</t>
  </si>
  <si>
    <t>Chin, Nichol</t>
  </si>
  <si>
    <t>N02033458</t>
  </si>
  <si>
    <t xml:space="preserve">Chin, Sam </t>
  </si>
  <si>
    <t>N01951161</t>
  </si>
  <si>
    <t>Chin, Ting</t>
  </si>
  <si>
    <t>N02056919</t>
  </si>
  <si>
    <t xml:space="preserve">Chitlall, Annie </t>
  </si>
  <si>
    <t>N02317104</t>
  </si>
  <si>
    <t xml:space="preserve">Chiusano, Mark </t>
  </si>
  <si>
    <t>N01732434</t>
  </si>
  <si>
    <t>Cho, Soyeon</t>
  </si>
  <si>
    <t>N02046339</t>
  </si>
  <si>
    <t>Cho, Yoonkyung</t>
  </si>
  <si>
    <t>N02207428</t>
  </si>
  <si>
    <t>Chodak, Thinley</t>
  </si>
  <si>
    <t>N02188549</t>
  </si>
  <si>
    <t xml:space="preserve">Chodri, Furhan </t>
  </si>
  <si>
    <t>N01843898</t>
  </si>
  <si>
    <t xml:space="preserve">Choi, Christine </t>
  </si>
  <si>
    <t>N01135721</t>
  </si>
  <si>
    <t>Cholmondeley, Jacqueline</t>
  </si>
  <si>
    <t>N01998032</t>
  </si>
  <si>
    <t xml:space="preserve">Chowdhury, Mahbub </t>
  </si>
  <si>
    <t>N02335132</t>
  </si>
  <si>
    <t>Chowdhury, Musarrat</t>
  </si>
  <si>
    <t>N02308748</t>
  </si>
  <si>
    <t>Christian, Matthew</t>
  </si>
  <si>
    <t>N02188369</t>
  </si>
  <si>
    <t xml:space="preserve">Christo, Robert </t>
  </si>
  <si>
    <t>N02317100</t>
  </si>
  <si>
    <t xml:space="preserve">Chu, John </t>
  </si>
  <si>
    <t>N02399876</t>
  </si>
  <si>
    <t>Chugranis, Louis</t>
  </si>
  <si>
    <t>N02288066</t>
  </si>
  <si>
    <t xml:space="preserve">Chung, Pui </t>
  </si>
  <si>
    <t>N02186166</t>
  </si>
  <si>
    <t>Cinar, Mukadder</t>
  </si>
  <si>
    <t>N01835797</t>
  </si>
  <si>
    <t xml:space="preserve">Cintron, Jason </t>
  </si>
  <si>
    <t>N01163939</t>
  </si>
  <si>
    <t>Cioffi, Anthony</t>
  </si>
  <si>
    <t>N01294832</t>
  </si>
  <si>
    <t xml:space="preserve">Cipriani, Maria </t>
  </si>
  <si>
    <t>N02365022</t>
  </si>
  <si>
    <t xml:space="preserve">Clark, Maggie </t>
  </si>
  <si>
    <t>N01225898</t>
  </si>
  <si>
    <t xml:space="preserve">Clarke, Ann </t>
  </si>
  <si>
    <t>N02411091</t>
  </si>
  <si>
    <t>Clarke, Rael</t>
  </si>
  <si>
    <t>N01290194</t>
  </si>
  <si>
    <t xml:space="preserve">Claude, Jean </t>
  </si>
  <si>
    <t>N02315927</t>
  </si>
  <si>
    <t>Clay, Clairesa</t>
  </si>
  <si>
    <t>N01786857</t>
  </si>
  <si>
    <t xml:space="preserve">Clay-Youman, Severn </t>
  </si>
  <si>
    <t>N02265379</t>
  </si>
  <si>
    <t xml:space="preserve">Cleary, James </t>
  </si>
  <si>
    <t>N01386564</t>
  </si>
  <si>
    <t>Cleveland, Edward</t>
  </si>
  <si>
    <t>N01042329</t>
  </si>
  <si>
    <t xml:space="preserve">Clyde, Wanett </t>
  </si>
  <si>
    <t>N01014797</t>
  </si>
  <si>
    <t xml:space="preserve">Coan, Jaime </t>
  </si>
  <si>
    <t>N01334640</t>
  </si>
  <si>
    <t>Cobb, Philip</t>
  </si>
  <si>
    <t>N02278952</t>
  </si>
  <si>
    <t xml:space="preserve">Coburn, Brendan </t>
  </si>
  <si>
    <t>N02142088</t>
  </si>
  <si>
    <t xml:space="preserve">Cody, Christopher </t>
  </si>
  <si>
    <t>N02212950</t>
  </si>
  <si>
    <t xml:space="preserve">Cohen, Lucas </t>
  </si>
  <si>
    <t>N02413934</t>
  </si>
  <si>
    <t>Colberg, Amador</t>
  </si>
  <si>
    <t>N02278774</t>
  </si>
  <si>
    <t xml:space="preserve">Cole, Keanni </t>
  </si>
  <si>
    <t>N02168146</t>
  </si>
  <si>
    <t xml:space="preserve">Cole, Lisa </t>
  </si>
  <si>
    <t>N01340307</t>
  </si>
  <si>
    <t>Coleman, Charles</t>
  </si>
  <si>
    <t>N01615447</t>
  </si>
  <si>
    <t xml:space="preserve">Coleman, Billie </t>
  </si>
  <si>
    <t>N02211929</t>
  </si>
  <si>
    <t xml:space="preserve">Coleman, Rebekah </t>
  </si>
  <si>
    <t>N01021023</t>
  </si>
  <si>
    <t>Cole-Walker, Lynn</t>
  </si>
  <si>
    <t>N01990435</t>
  </si>
  <si>
    <t xml:space="preserve">Colier, Frederic </t>
  </si>
  <si>
    <t>N01300773</t>
  </si>
  <si>
    <t>Collier, Beverly</t>
  </si>
  <si>
    <t>N01087068</t>
  </si>
  <si>
    <t>Colucci, William</t>
  </si>
  <si>
    <t>N02186584</t>
  </si>
  <si>
    <t xml:space="preserve">Coluccio Leskow, </t>
  </si>
  <si>
    <t>N02211926</t>
  </si>
  <si>
    <t xml:space="preserve">Connor, Katelyn </t>
  </si>
  <si>
    <t>N01934482</t>
  </si>
  <si>
    <t>Constantin, Marius</t>
  </si>
  <si>
    <t>N01719211</t>
  </si>
  <si>
    <t>Conzelmann, Kenneth</t>
  </si>
  <si>
    <t>N01750248</t>
  </si>
  <si>
    <t xml:space="preserve">Cook, Darryl </t>
  </si>
  <si>
    <t>N02173750</t>
  </si>
  <si>
    <t xml:space="preserve">Cooke, Francis </t>
  </si>
  <si>
    <t>N01233228</t>
  </si>
  <si>
    <t>Coombs, Jesus</t>
  </si>
  <si>
    <t>N01946281</t>
  </si>
  <si>
    <t>Cooney, Cailean</t>
  </si>
  <si>
    <t>N01943967</t>
  </si>
  <si>
    <t xml:space="preserve">Corbett, Patrick </t>
  </si>
  <si>
    <t>N02248598</t>
  </si>
  <si>
    <t xml:space="preserve">Corn, Joshua </t>
  </si>
  <si>
    <t>N01408770</t>
  </si>
  <si>
    <t xml:space="preserve">Correa, Lynda </t>
  </si>
  <si>
    <t>N02226801</t>
  </si>
  <si>
    <t xml:space="preserve">Corujo Martin, </t>
  </si>
  <si>
    <t>N02168162</t>
  </si>
  <si>
    <t xml:space="preserve">Costa, Julian </t>
  </si>
  <si>
    <t>N01002381</t>
  </si>
  <si>
    <t xml:space="preserve">Cote Jr, </t>
  </si>
  <si>
    <t>N01880264</t>
  </si>
  <si>
    <t xml:space="preserve">Coughlin Iii, </t>
  </si>
  <si>
    <t>N01936416</t>
  </si>
  <si>
    <t xml:space="preserve">Coughlin, Kerin </t>
  </si>
  <si>
    <t>N01670702</t>
  </si>
  <si>
    <t xml:space="preserve">Cox, Mary </t>
  </si>
  <si>
    <t>N02275389</t>
  </si>
  <si>
    <t xml:space="preserve">Coyle, Steven </t>
  </si>
  <si>
    <t>N01230805</t>
  </si>
  <si>
    <t xml:space="preserve">Craig, Todd </t>
  </si>
  <si>
    <t>N01779676</t>
  </si>
  <si>
    <t>Crain, Caemeron</t>
  </si>
  <si>
    <t>N01875368</t>
  </si>
  <si>
    <t>Crawford, Caleb</t>
  </si>
  <si>
    <t>N02160058</t>
  </si>
  <si>
    <t xml:space="preserve">Crawford, Grant </t>
  </si>
  <si>
    <t>N02229830</t>
  </si>
  <si>
    <t xml:space="preserve">Creane, Jessica </t>
  </si>
  <si>
    <t>N01816031</t>
  </si>
  <si>
    <t>Cruz, Norma</t>
  </si>
  <si>
    <t>N02331517</t>
  </si>
  <si>
    <t>Culhane, Grace</t>
  </si>
  <si>
    <t>N01471026</t>
  </si>
  <si>
    <t xml:space="preserve">Cullen, Catherine </t>
  </si>
  <si>
    <t>N01226344</t>
  </si>
  <si>
    <t xml:space="preserve">Cummins, Nicola </t>
  </si>
  <si>
    <t>N02332976</t>
  </si>
  <si>
    <t xml:space="preserve">Cundiff, William </t>
  </si>
  <si>
    <t>N02014211</t>
  </si>
  <si>
    <t xml:space="preserve">Cunningham, Tamrah </t>
  </si>
  <si>
    <t>N01806618</t>
  </si>
  <si>
    <t>Cuordileone, Kyle</t>
  </si>
  <si>
    <t>N01908698</t>
  </si>
  <si>
    <t xml:space="preserve">Curran, Virginia </t>
  </si>
  <si>
    <t>N01556497</t>
  </si>
  <si>
    <t>Cuya, Esther</t>
  </si>
  <si>
    <t>N01556595</t>
  </si>
  <si>
    <t xml:space="preserve">Cuya, Sara </t>
  </si>
  <si>
    <t>N02231799</t>
  </si>
  <si>
    <t xml:space="preserve">Czaplinska, Aleksandra </t>
  </si>
  <si>
    <t>N01413398</t>
  </si>
  <si>
    <t>Dabby, Ramsey</t>
  </si>
  <si>
    <t>N01254259</t>
  </si>
  <si>
    <t>Dabydeen, Honamattie</t>
  </si>
  <si>
    <t>N01147718</t>
  </si>
  <si>
    <t>Dagorn, Roger</t>
  </si>
  <si>
    <t>N01971991</t>
  </si>
  <si>
    <t xml:space="preserve">Dagostino, Nicole </t>
  </si>
  <si>
    <t>N02354235</t>
  </si>
  <si>
    <t>Dahlie, Scott</t>
  </si>
  <si>
    <t>N01715832</t>
  </si>
  <si>
    <t>Dallis, David</t>
  </si>
  <si>
    <t>N01706085</t>
  </si>
  <si>
    <t xml:space="preserve">Dambreville, Renald </t>
  </si>
  <si>
    <t>N02321449</t>
  </si>
  <si>
    <t>Dancy, Dwayne</t>
  </si>
  <si>
    <t>N02338511</t>
  </si>
  <si>
    <t xml:space="preserve">Dandrea, Michael </t>
  </si>
  <si>
    <t>N01879830</t>
  </si>
  <si>
    <t xml:space="preserve">Daneshmandia, Ali </t>
  </si>
  <si>
    <t>N01658878</t>
  </si>
  <si>
    <t>Daniels, Charles</t>
  </si>
  <si>
    <t>N01694056</t>
  </si>
  <si>
    <t>Danna, Frances</t>
  </si>
  <si>
    <t>N02310282</t>
  </si>
  <si>
    <t>Darby, Deena</t>
  </si>
  <si>
    <t>N02053675</t>
  </si>
  <si>
    <t xml:space="preserve">Dargan, Marcus </t>
  </si>
  <si>
    <t>N02246716</t>
  </si>
  <si>
    <t>D'Argenzio, Domenic</t>
  </si>
  <si>
    <t>N02124282</t>
  </si>
  <si>
    <t xml:space="preserve">Dargo, Stephen </t>
  </si>
  <si>
    <t>N02089875</t>
  </si>
  <si>
    <t xml:space="preserve">Darius, Keisha </t>
  </si>
  <si>
    <t>N01645695</t>
  </si>
  <si>
    <t xml:space="preserve">Darling, Gregory </t>
  </si>
  <si>
    <t>N01970680</t>
  </si>
  <si>
    <t xml:space="preserve">Das, Arup </t>
  </si>
  <si>
    <t>N02282390</t>
  </si>
  <si>
    <t>Das, Suchandra</t>
  </si>
  <si>
    <t>N01630161</t>
  </si>
  <si>
    <t>Davidman, Charles</t>
  </si>
  <si>
    <t>N01375432</t>
  </si>
  <si>
    <t>Davidman, Loretta</t>
  </si>
  <si>
    <t>N02207441</t>
  </si>
  <si>
    <t>Davidov, Nathan</t>
  </si>
  <si>
    <t>N02379831</t>
  </si>
  <si>
    <t xml:space="preserve">Davie, Kayla </t>
  </si>
  <si>
    <t>N01756043</t>
  </si>
  <si>
    <t>Davis, Douglas</t>
  </si>
  <si>
    <t>N01894513</t>
  </si>
  <si>
    <t>Davis, Hilrette</t>
  </si>
  <si>
    <t>N02265197</t>
  </si>
  <si>
    <t xml:space="preserve">Dawoud, Aliaa </t>
  </si>
  <si>
    <t>N02124697</t>
  </si>
  <si>
    <t xml:space="preserve">Day, Jared </t>
  </si>
  <si>
    <t>N01370340</t>
  </si>
  <si>
    <t xml:space="preserve">De La </t>
  </si>
  <si>
    <t>N01894537</t>
  </si>
  <si>
    <t>N02411133</t>
  </si>
  <si>
    <t>De, Leon</t>
  </si>
  <si>
    <t>N01142872</t>
  </si>
  <si>
    <t xml:space="preserve">Deaver, Charlotte </t>
  </si>
  <si>
    <t>N01859719</t>
  </si>
  <si>
    <t xml:space="preserve">Debonis, Rita </t>
  </si>
  <si>
    <t>N01006213</t>
  </si>
  <si>
    <t>Decoux, Jessica</t>
  </si>
  <si>
    <t>N01728014</t>
  </si>
  <si>
    <t xml:space="preserve">Decusatis, Casimer </t>
  </si>
  <si>
    <t>N01240471</t>
  </si>
  <si>
    <t>Defreitas, Rudolph</t>
  </si>
  <si>
    <t>N01289901</t>
  </si>
  <si>
    <t>Deignan, Thomas</t>
  </si>
  <si>
    <t>N01934484</t>
  </si>
  <si>
    <t>Delacruz, Pedro</t>
  </si>
  <si>
    <t>N02413913</t>
  </si>
  <si>
    <t>Delaunay, Alexandre</t>
  </si>
  <si>
    <t>N02366832</t>
  </si>
  <si>
    <t xml:space="preserve">Delbe, Natasha </t>
  </si>
  <si>
    <t>N01477910</t>
  </si>
  <si>
    <t>Deleon, Juanita</t>
  </si>
  <si>
    <t>N01251812</t>
  </si>
  <si>
    <t xml:space="preserve">Delilkan, Shyleja </t>
  </si>
  <si>
    <t>N01587860</t>
  </si>
  <si>
    <t>Dellorusso, John</t>
  </si>
  <si>
    <t>N01844868</t>
  </si>
  <si>
    <t xml:space="preserve">Delrio, Sharda </t>
  </si>
  <si>
    <t>N02009685</t>
  </si>
  <si>
    <t>Demaiolo, Philip</t>
  </si>
  <si>
    <t>N02072792</t>
  </si>
  <si>
    <t>Deng, Hua</t>
  </si>
  <si>
    <t>N02332985</t>
  </si>
  <si>
    <t>Deng, Rebecca</t>
  </si>
  <si>
    <t>N01813318</t>
  </si>
  <si>
    <t xml:space="preserve">Derima, Joseph </t>
  </si>
  <si>
    <t>N01676715</t>
  </si>
  <si>
    <t xml:space="preserve">Dertinger Sr, </t>
  </si>
  <si>
    <t>N02381308</t>
  </si>
  <si>
    <t xml:space="preserve">Desalu, Carolyn </t>
  </si>
  <si>
    <t>N02079843</t>
  </si>
  <si>
    <t xml:space="preserve">Desantis Jr, </t>
  </si>
  <si>
    <t>N01421074</t>
  </si>
  <si>
    <t xml:space="preserve">Desantis, Dominick </t>
  </si>
  <si>
    <t>N01157144</t>
  </si>
  <si>
    <t xml:space="preserve">Devito, Anthony </t>
  </si>
  <si>
    <t>N01339510</t>
  </si>
  <si>
    <t>Devonish, Ray</t>
  </si>
  <si>
    <t>N02203481</t>
  </si>
  <si>
    <t>Dewan, Smita</t>
  </si>
  <si>
    <t>N02113559</t>
  </si>
  <si>
    <t xml:space="preserve">Dewberry, Jonathan </t>
  </si>
  <si>
    <t>N02155061</t>
  </si>
  <si>
    <t xml:space="preserve">Dhamrait, Anmol </t>
  </si>
  <si>
    <t>N01131697</t>
  </si>
  <si>
    <t xml:space="preserve">Di Meglio, </t>
  </si>
  <si>
    <t>N01766869</t>
  </si>
  <si>
    <t>Diamond, Carol</t>
  </si>
  <si>
    <t>N01118905</t>
  </si>
  <si>
    <t>Dias, Lynda</t>
  </si>
  <si>
    <t>N01375934</t>
  </si>
  <si>
    <t>Diaz, Mery</t>
  </si>
  <si>
    <t>N01933547</t>
  </si>
  <si>
    <t>Diaz, Martha</t>
  </si>
  <si>
    <t>N01359005</t>
  </si>
  <si>
    <t>Diaz, Rigoberto</t>
  </si>
  <si>
    <t>N02006616</t>
  </si>
  <si>
    <t xml:space="preserve">Dicken, Alexa </t>
  </si>
  <si>
    <t>N01791895</t>
  </si>
  <si>
    <t xml:space="preserve">Dikigoropoulou, Lia </t>
  </si>
  <si>
    <t>N01654056</t>
  </si>
  <si>
    <t xml:space="preserve">Dillon, Joycelyn </t>
  </si>
  <si>
    <t>N02186593</t>
  </si>
  <si>
    <t>Dimarzio, Paola</t>
  </si>
  <si>
    <t>N01916411</t>
  </si>
  <si>
    <t>Dimino, Maria</t>
  </si>
  <si>
    <t>N01568903</t>
  </si>
  <si>
    <t xml:space="preserve">Dimitrov, Dimitar </t>
  </si>
  <si>
    <t>N01842805</t>
  </si>
  <si>
    <t xml:space="preserve">Dinh, Peter </t>
  </si>
  <si>
    <t>N02119253</t>
  </si>
  <si>
    <t xml:space="preserve">Diperna Soho, </t>
  </si>
  <si>
    <t>N01008327</t>
  </si>
  <si>
    <t>Dixon, John</t>
  </si>
  <si>
    <t>N02366884</t>
  </si>
  <si>
    <t>Dleikan, Diane</t>
  </si>
  <si>
    <t>N01748840</t>
  </si>
  <si>
    <t>Do, Hyunjoo</t>
  </si>
  <si>
    <t>N02364692</t>
  </si>
  <si>
    <t xml:space="preserve">Dobkin, Adin </t>
  </si>
  <si>
    <t>N01207293</t>
  </si>
  <si>
    <t>Doldron, Kim</t>
  </si>
  <si>
    <t>N02411502</t>
  </si>
  <si>
    <t>Dominguez, Anthony</t>
  </si>
  <si>
    <t>N01972603</t>
  </si>
  <si>
    <t xml:space="preserve">D'Onofrio, Jessica </t>
  </si>
  <si>
    <t>N01523930</t>
  </si>
  <si>
    <t>Donovan, James</t>
  </si>
  <si>
    <t>N01172963</t>
  </si>
  <si>
    <t xml:space="preserve">D'Orazio, Domenico </t>
  </si>
  <si>
    <t>N02079867</t>
  </si>
  <si>
    <t>Dorogan, Vitaliy</t>
  </si>
  <si>
    <t>N01892043</t>
  </si>
  <si>
    <t xml:space="preserve">Dorsainvil, Merlyn </t>
  </si>
  <si>
    <t>N01990731</t>
  </si>
  <si>
    <t xml:space="preserve">Doti, Francine </t>
  </si>
  <si>
    <t>N01853030</t>
  </si>
  <si>
    <t xml:space="preserve">Douglas, Andrew </t>
  </si>
  <si>
    <t>N01930792</t>
  </si>
  <si>
    <t xml:space="preserve">Douglas, Jodi </t>
  </si>
  <si>
    <t>N01241044</t>
  </si>
  <si>
    <t>Downum, Denell</t>
  </si>
  <si>
    <t>N02269984</t>
  </si>
  <si>
    <t>Doyle, Adele</t>
  </si>
  <si>
    <t>N01153019</t>
  </si>
  <si>
    <t>Drabkin, Sergey</t>
  </si>
  <si>
    <t>N02280259</t>
  </si>
  <si>
    <t>Drayton, Ryan</t>
  </si>
  <si>
    <t>N01931890</t>
  </si>
  <si>
    <t>Dryer, Tracy</t>
  </si>
  <si>
    <t>N02123654</t>
  </si>
  <si>
    <t xml:space="preserve">Dublin, Andrew </t>
  </si>
  <si>
    <t>N01991355</t>
  </si>
  <si>
    <t>Dubrovsky, Nelly</t>
  </si>
  <si>
    <t>N01908785</t>
  </si>
  <si>
    <t>Duchamp, Damien</t>
  </si>
  <si>
    <t>N01862571</t>
  </si>
  <si>
    <t xml:space="preserve">Duddy, Michael </t>
  </si>
  <si>
    <t>N01717405</t>
  </si>
  <si>
    <t>Dudley, Christine</t>
  </si>
  <si>
    <t>N02321467</t>
  </si>
  <si>
    <t xml:space="preserve">Dumbadze, Peter </t>
  </si>
  <si>
    <t>N01935959</t>
  </si>
  <si>
    <t xml:space="preserve">Duncan-Barnhordt, Jessie </t>
  </si>
  <si>
    <t>N01765008</t>
  </si>
  <si>
    <t xml:space="preserve">Dundon, Marie </t>
  </si>
  <si>
    <t>N01757410</t>
  </si>
  <si>
    <t>Dunson, Janet</t>
  </si>
  <si>
    <t>N01386668</t>
  </si>
  <si>
    <t xml:space="preserve">Dura, Fredesvinda </t>
  </si>
  <si>
    <t>N01857925</t>
  </si>
  <si>
    <t>Duvvuri, Varalakshmi</t>
  </si>
  <si>
    <t>N01760698</t>
  </si>
  <si>
    <t xml:space="preserve">Dwane, Alisa </t>
  </si>
  <si>
    <t>N02127117</t>
  </si>
  <si>
    <t xml:space="preserve">Dyce, Laquan </t>
  </si>
  <si>
    <t>N01659611</t>
  </si>
  <si>
    <t>Ea, Emerson</t>
  </si>
  <si>
    <t>N01112732</t>
  </si>
  <si>
    <t xml:space="preserve">Easmie, David </t>
  </si>
  <si>
    <t>N02082853</t>
  </si>
  <si>
    <t xml:space="preserve">Eccardt, Thomas </t>
  </si>
  <si>
    <t>N02409913</t>
  </si>
  <si>
    <t>Eddy, Rosabeth</t>
  </si>
  <si>
    <t>N01790600</t>
  </si>
  <si>
    <t xml:space="preserve">Edelson, Berit </t>
  </si>
  <si>
    <t>N01820081</t>
  </si>
  <si>
    <t xml:space="preserve">Edem, Victoria </t>
  </si>
  <si>
    <t>N02079870</t>
  </si>
  <si>
    <t xml:space="preserve">Edwards, George </t>
  </si>
  <si>
    <t>N01812150</t>
  </si>
  <si>
    <t xml:space="preserve">Effinger-Crichlow, Marta </t>
  </si>
  <si>
    <t>N02381319</t>
  </si>
  <si>
    <t xml:space="preserve">Effrat, Elana </t>
  </si>
  <si>
    <t>N01722320</t>
  </si>
  <si>
    <t xml:space="preserve">Egues, Aida </t>
  </si>
  <si>
    <t>N02211934</t>
  </si>
  <si>
    <t>Eid, Anthony</t>
  </si>
  <si>
    <t>N01133728</t>
  </si>
  <si>
    <t>Ekelman, Nancy</t>
  </si>
  <si>
    <t>N01794563</t>
  </si>
  <si>
    <t>El, Hitti</t>
  </si>
  <si>
    <t>N02409916</t>
  </si>
  <si>
    <t>Elashal, Hader</t>
  </si>
  <si>
    <t>N01726957</t>
  </si>
  <si>
    <t xml:space="preserve">Elhadary, Ossama </t>
  </si>
  <si>
    <t>N01618166</t>
  </si>
  <si>
    <t>Elhari, Youssef</t>
  </si>
  <si>
    <t>N02144547</t>
  </si>
  <si>
    <t xml:space="preserve">Elie, Justin </t>
  </si>
  <si>
    <t>N01959287</t>
  </si>
  <si>
    <t>Eliza, Afrin</t>
  </si>
  <si>
    <t>N02044126</t>
  </si>
  <si>
    <t xml:space="preserve">Elkhouly, Ahmed </t>
  </si>
  <si>
    <t>N02218270</t>
  </si>
  <si>
    <t>Elliott, Bridgette</t>
  </si>
  <si>
    <t>N02012042</t>
  </si>
  <si>
    <t>Elliott, Kaaren</t>
  </si>
  <si>
    <t>N01985238</t>
  </si>
  <si>
    <t xml:space="preserve">Ellis, Jason </t>
  </si>
  <si>
    <t>N01861948</t>
  </si>
  <si>
    <t xml:space="preserve">Elmatbagi, Ahmed </t>
  </si>
  <si>
    <t>N02171635</t>
  </si>
  <si>
    <t xml:space="preserve">Elmessalamy, Omar </t>
  </si>
  <si>
    <t>N02331090</t>
  </si>
  <si>
    <t xml:space="preserve">Elmore, Joshua </t>
  </si>
  <si>
    <t>N02127146</t>
  </si>
  <si>
    <t xml:space="preserve">Elshaer, Mosaab </t>
  </si>
  <si>
    <t>N01972044</t>
  </si>
  <si>
    <t xml:space="preserve">Elston, Gail </t>
  </si>
  <si>
    <t>N02118100</t>
  </si>
  <si>
    <t xml:space="preserve">Emanuel, David </t>
  </si>
  <si>
    <t>N01071602</t>
  </si>
  <si>
    <t>Engler, Robert</t>
  </si>
  <si>
    <t>N02279171</t>
  </si>
  <si>
    <t xml:space="preserve">Ephraim, Sylvia </t>
  </si>
  <si>
    <t>N02379853</t>
  </si>
  <si>
    <t xml:space="preserve">Erazo Melo, </t>
  </si>
  <si>
    <t>N02409919</t>
  </si>
  <si>
    <t>Erwin, Rebecca</t>
  </si>
  <si>
    <t>N01695445</t>
  </si>
  <si>
    <t>Espinoza, Jeannette</t>
  </si>
  <si>
    <t>N01651298</t>
  </si>
  <si>
    <t>Essien, Stephen</t>
  </si>
  <si>
    <t>N02142295</t>
  </si>
  <si>
    <t>Ethan, Olubusola</t>
  </si>
  <si>
    <t>N01191781</t>
  </si>
  <si>
    <t>Etienne, Cindy</t>
  </si>
  <si>
    <t>N01112024</t>
  </si>
  <si>
    <t xml:space="preserve">Eusebio-Edwards, Wendell </t>
  </si>
  <si>
    <t>N01746216</t>
  </si>
  <si>
    <t xml:space="preserve">Evangelista, Javiela </t>
  </si>
  <si>
    <t>N02227933</t>
  </si>
  <si>
    <t>Examond, Beatrice</t>
  </si>
  <si>
    <t>N02330960</t>
  </si>
  <si>
    <t xml:space="preserve">Facey, Maxine </t>
  </si>
  <si>
    <t>N02413935</t>
  </si>
  <si>
    <t>Fagan, Mark</t>
  </si>
  <si>
    <t>N02292583</t>
  </si>
  <si>
    <t>Fairman, Sharon</t>
  </si>
  <si>
    <t>N01653888</t>
  </si>
  <si>
    <t xml:space="preserve">Falk, Kathleen </t>
  </si>
  <si>
    <t>N02171656</t>
  </si>
  <si>
    <t xml:space="preserve">Falk, Jason </t>
  </si>
  <si>
    <t>N01357789</t>
  </si>
  <si>
    <t>Falvey, Ellen</t>
  </si>
  <si>
    <t>N01934512</t>
  </si>
  <si>
    <t>Farooqi, Saad</t>
  </si>
  <si>
    <t>N01892432</t>
  </si>
  <si>
    <t xml:space="preserve">Farrow, Andrew </t>
  </si>
  <si>
    <t>N02364674</t>
  </si>
  <si>
    <t xml:space="preserve">Farzaneh, Seyed </t>
  </si>
  <si>
    <t>N02273502</t>
  </si>
  <si>
    <t xml:space="preserve">Faucette, Azure </t>
  </si>
  <si>
    <t>N02100819</t>
  </si>
  <si>
    <t xml:space="preserve">Federico, Paul </t>
  </si>
  <si>
    <t>N02368362</t>
  </si>
  <si>
    <t>Feil, Arden</t>
  </si>
  <si>
    <t>N01888873</t>
  </si>
  <si>
    <t>Feitzinger, Anna</t>
  </si>
  <si>
    <t>N01794302</t>
  </si>
  <si>
    <t>Feknous, Mohammed</t>
  </si>
  <si>
    <t>N02352779</t>
  </si>
  <si>
    <t>Feng, Eliana</t>
  </si>
  <si>
    <t>N01851212</t>
  </si>
  <si>
    <t>Feng, Suiping</t>
  </si>
  <si>
    <t>N01861082</t>
  </si>
  <si>
    <t xml:space="preserve">Ferdinand, Renata </t>
  </si>
  <si>
    <t>N01963193</t>
  </si>
  <si>
    <t>Ferdousy, Farjana</t>
  </si>
  <si>
    <t>N01106908</t>
  </si>
  <si>
    <t xml:space="preserve">Ferguson, Rodley </t>
  </si>
  <si>
    <t>N02056992</t>
  </si>
  <si>
    <t>Fernandez, Heidy</t>
  </si>
  <si>
    <t>N01824262</t>
  </si>
  <si>
    <t>Fernandopulle, Ian</t>
  </si>
  <si>
    <t>N02364673</t>
  </si>
  <si>
    <t>Ferrari-Bridgers, Franca</t>
  </si>
  <si>
    <t>N01835536</t>
  </si>
  <si>
    <t>Ferroglia, Andrea</t>
  </si>
  <si>
    <t>N01773658</t>
  </si>
  <si>
    <t xml:space="preserve">Fikaris, Peter </t>
  </si>
  <si>
    <t>N02033858</t>
  </si>
  <si>
    <t xml:space="preserve">Filatova, Elena </t>
  </si>
  <si>
    <t>N01114202</t>
  </si>
  <si>
    <t>Fiordimondo, Anne</t>
  </si>
  <si>
    <t>N02409907</t>
  </si>
  <si>
    <t>Fiorito, Michael</t>
  </si>
  <si>
    <t>N02281216</t>
  </si>
  <si>
    <t xml:space="preserve">Firestone, Charles </t>
  </si>
  <si>
    <t>N01998086</t>
  </si>
  <si>
    <t xml:space="preserve">Fishel, Daniel </t>
  </si>
  <si>
    <t>N02265707</t>
  </si>
  <si>
    <t>Fisher, Samantha</t>
  </si>
  <si>
    <t>N01167119</t>
  </si>
  <si>
    <t xml:space="preserve">Fishman Cross, </t>
  </si>
  <si>
    <t>N02124715</t>
  </si>
  <si>
    <t xml:space="preserve">Fleming, Laura </t>
  </si>
  <si>
    <t>N01360487</t>
  </si>
  <si>
    <t xml:space="preserve">Fletcher, Latifa </t>
  </si>
  <si>
    <t>N01020038</t>
  </si>
  <si>
    <t>Fleysher, Lazar</t>
  </si>
  <si>
    <t>N01108817</t>
  </si>
  <si>
    <t xml:space="preserve">Flicker, Larry </t>
  </si>
  <si>
    <t>N01157975</t>
  </si>
  <si>
    <t xml:space="preserve">Flood, Patrick </t>
  </si>
  <si>
    <t>N02280272</t>
  </si>
  <si>
    <t xml:space="preserve">Floyd, Ketty </t>
  </si>
  <si>
    <t>N01998080</t>
  </si>
  <si>
    <t xml:space="preserve">Fofana, Sidik </t>
  </si>
  <si>
    <t>N01020303</t>
  </si>
  <si>
    <t>Fogelman, Faith</t>
  </si>
  <si>
    <t>N02382916</t>
  </si>
  <si>
    <t xml:space="preserve">Follender, Greg </t>
  </si>
  <si>
    <t>N01147092</t>
  </si>
  <si>
    <t>Ford, Vandelette</t>
  </si>
  <si>
    <t>N02231006</t>
  </si>
  <si>
    <t xml:space="preserve">Ford, Candice </t>
  </si>
  <si>
    <t>N02257132</t>
  </si>
  <si>
    <t xml:space="preserve">Ford, Kayla </t>
  </si>
  <si>
    <t>N02162858</t>
  </si>
  <si>
    <t>Forgah, Adama</t>
  </si>
  <si>
    <t>N02206764</t>
  </si>
  <si>
    <t xml:space="preserve">Forman, Emily </t>
  </si>
  <si>
    <t>N01733591</t>
  </si>
  <si>
    <t xml:space="preserve">Foster Mckelvia, </t>
  </si>
  <si>
    <t>N01580620</t>
  </si>
  <si>
    <t>Fox, Bradley</t>
  </si>
  <si>
    <t>N02015246</t>
  </si>
  <si>
    <t xml:space="preserve">Fox, Hugh </t>
  </si>
  <si>
    <t>N01165341</t>
  </si>
  <si>
    <t>Foy, Joseph</t>
  </si>
  <si>
    <t>N01977162</t>
  </si>
  <si>
    <t xml:space="preserve">Fraad, Julie </t>
  </si>
  <si>
    <t>N02282366</t>
  </si>
  <si>
    <t>Frances, Daisy</t>
  </si>
  <si>
    <t>N01013409</t>
  </si>
  <si>
    <t>Frank, Shirley</t>
  </si>
  <si>
    <t>N02364652</t>
  </si>
  <si>
    <t>Franke, Stephen</t>
  </si>
  <si>
    <t>N02308726</t>
  </si>
  <si>
    <t>Franklin, Joseph</t>
  </si>
  <si>
    <t>N01213752</t>
  </si>
  <si>
    <t>Franklin, Warren</t>
  </si>
  <si>
    <t>N02247294</t>
  </si>
  <si>
    <t>Frasier, Tisha</t>
  </si>
  <si>
    <t>N01842306</t>
  </si>
  <si>
    <t xml:space="preserve">Frazier, Cora </t>
  </si>
  <si>
    <t>N01429887</t>
  </si>
  <si>
    <t>Freeman, Sharon</t>
  </si>
  <si>
    <t>N01317430</t>
  </si>
  <si>
    <t xml:space="preserve">Friedman, Gary </t>
  </si>
  <si>
    <t>N01075036</t>
  </si>
  <si>
    <t>Friedrichs, Ellen</t>
  </si>
  <si>
    <t>N02364222</t>
  </si>
  <si>
    <t xml:space="preserve">Fryer, William </t>
  </si>
  <si>
    <t>N02382917</t>
  </si>
  <si>
    <t xml:space="preserve">Fu, Jenie </t>
  </si>
  <si>
    <t>N02292262</t>
  </si>
  <si>
    <t xml:space="preserve">Fundinger, Jamie </t>
  </si>
  <si>
    <t>N01020418</t>
  </si>
  <si>
    <t xml:space="preserve">Gabbard, Cori </t>
  </si>
  <si>
    <t>N02360622</t>
  </si>
  <si>
    <t xml:space="preserve">Gaffney, Matthew </t>
  </si>
  <si>
    <t>N01811991</t>
  </si>
  <si>
    <t>Gailani, Gaffar</t>
  </si>
  <si>
    <t>N02228930</t>
  </si>
  <si>
    <t xml:space="preserve">Gaines, Rondee </t>
  </si>
  <si>
    <t>N01824506</t>
  </si>
  <si>
    <t xml:space="preserve">Galang, Maria </t>
  </si>
  <si>
    <t>N01953406</t>
  </si>
  <si>
    <t xml:space="preserve">Galvis, Oscar </t>
  </si>
  <si>
    <t>N01169984</t>
  </si>
  <si>
    <t>Gamil, Ashraf</t>
  </si>
  <si>
    <t>N01838902</t>
  </si>
  <si>
    <t>Ganelin, Boris</t>
  </si>
  <si>
    <t>N01912139</t>
  </si>
  <si>
    <t>Ganguli, Suman</t>
  </si>
  <si>
    <t>N02282389</t>
  </si>
  <si>
    <t>Gao, Feng</t>
  </si>
  <si>
    <t>N01214598</t>
  </si>
  <si>
    <t>Garcia, Aydee</t>
  </si>
  <si>
    <t>N01969624</t>
  </si>
  <si>
    <t>Garcia, Bryan</t>
  </si>
  <si>
    <t>N02104531</t>
  </si>
  <si>
    <t xml:space="preserve">Garcia, Javier </t>
  </si>
  <si>
    <t>N01313378</t>
  </si>
  <si>
    <t>Garcia, Ruth</t>
  </si>
  <si>
    <t>N01743296</t>
  </si>
  <si>
    <t>Garfinkle, Martin</t>
  </si>
  <si>
    <t>N02041699</t>
  </si>
  <si>
    <t xml:space="preserve">Garino Jr, </t>
  </si>
  <si>
    <t>N02217496</t>
  </si>
  <si>
    <t xml:space="preserve">Garner, Justen </t>
  </si>
  <si>
    <t>N02293506</t>
  </si>
  <si>
    <t xml:space="preserve">Garofalo, James </t>
  </si>
  <si>
    <t>N01949014</t>
  </si>
  <si>
    <t xml:space="preserve">Garofalo, Patricia </t>
  </si>
  <si>
    <t>N01102557</t>
  </si>
  <si>
    <t>Garrastegui, George</t>
  </si>
  <si>
    <t>N02280266</t>
  </si>
  <si>
    <t>Garrison, Jesse</t>
  </si>
  <si>
    <t>N02248112</t>
  </si>
  <si>
    <t xml:space="preserve">Gaskin, Rachael </t>
  </si>
  <si>
    <t>N02140551</t>
  </si>
  <si>
    <t xml:space="preserve">Gault Iii, </t>
  </si>
  <si>
    <t>N01726876</t>
  </si>
  <si>
    <t xml:space="preserve">Gayen, Taposh </t>
  </si>
  <si>
    <t>N02317514</t>
  </si>
  <si>
    <t xml:space="preserve">Gebert, Thomas </t>
  </si>
  <si>
    <t>N02091527</t>
  </si>
  <si>
    <t xml:space="preserve">Geist, Sasha </t>
  </si>
  <si>
    <t>N01681699</t>
  </si>
  <si>
    <t xml:space="preserve">Gelbord, Todd </t>
  </si>
  <si>
    <t>N01093585</t>
  </si>
  <si>
    <t xml:space="preserve">Gelman, Deborah </t>
  </si>
  <si>
    <t>N02255251</t>
  </si>
  <si>
    <t>Gelover, Heidi</t>
  </si>
  <si>
    <t>N01520689</t>
  </si>
  <si>
    <t xml:space="preserve">Genao, Domingo </t>
  </si>
  <si>
    <t>N02052347</t>
  </si>
  <si>
    <t xml:space="preserve">Genc, Murat </t>
  </si>
  <si>
    <t>N01341965</t>
  </si>
  <si>
    <t xml:space="preserve">Gennuso, Mary </t>
  </si>
  <si>
    <t>N02382918</t>
  </si>
  <si>
    <t xml:space="preserve">George, Charles </t>
  </si>
  <si>
    <t>N01376846</t>
  </si>
  <si>
    <t xml:space="preserve">Gerard, Rose </t>
  </si>
  <si>
    <t>N01714901</t>
  </si>
  <si>
    <t xml:space="preserve">Gernert, Lynn </t>
  </si>
  <si>
    <t>N02014386</t>
  </si>
  <si>
    <t xml:space="preserve">Gershner, Theresa </t>
  </si>
  <si>
    <t>N01737066</t>
  </si>
  <si>
    <t>Gertzog, Rachel</t>
  </si>
  <si>
    <t>N02307422</t>
  </si>
  <si>
    <t>Ghadaki, Sera</t>
  </si>
  <si>
    <t>N01894544</t>
  </si>
  <si>
    <t>Ghany, Shirley</t>
  </si>
  <si>
    <t>N02232513</t>
  </si>
  <si>
    <t>Gholitabar, Samaneh</t>
  </si>
  <si>
    <t>N02173742</t>
  </si>
  <si>
    <t>Ghomi, Shiva</t>
  </si>
  <si>
    <t>N01908851</t>
  </si>
  <si>
    <t>Ghosh, Olga</t>
  </si>
  <si>
    <t>N01765718</t>
  </si>
  <si>
    <t>Ghosh-Dastidar, Urmi</t>
  </si>
  <si>
    <t>N01965380</t>
  </si>
  <si>
    <t>Giannopoulou, Evgenia</t>
  </si>
  <si>
    <t>N02335722</t>
  </si>
  <si>
    <t xml:space="preserve">Gibbs, Dexter </t>
  </si>
  <si>
    <t>N02177387</t>
  </si>
  <si>
    <t>Gibson, Chikodiri</t>
  </si>
  <si>
    <t>N01240024</t>
  </si>
  <si>
    <t>Gibson, Heather</t>
  </si>
  <si>
    <t>N02259754</t>
  </si>
  <si>
    <t xml:space="preserve">Giganti, David </t>
  </si>
  <si>
    <t>N02332978</t>
  </si>
  <si>
    <t xml:space="preserve">Giler Velez, </t>
  </si>
  <si>
    <t>N02113045</t>
  </si>
  <si>
    <t xml:space="preserve">Gill, Kirsten </t>
  </si>
  <si>
    <t>N02056712</t>
  </si>
  <si>
    <t xml:space="preserve">Gilmer, Evan </t>
  </si>
  <si>
    <t>N01039391</t>
  </si>
  <si>
    <t xml:space="preserve">Giovannetti, Anthony </t>
  </si>
  <si>
    <t>N01464142</t>
  </si>
  <si>
    <t xml:space="preserve">Giraldo, Anita </t>
  </si>
  <si>
    <t>N02217518</t>
  </si>
  <si>
    <t>Girardeau, Alexandre</t>
  </si>
  <si>
    <t>N01814391</t>
  </si>
  <si>
    <t>Giuliani, Maria</t>
  </si>
  <si>
    <t>N01527280</t>
  </si>
  <si>
    <t xml:space="preserve">Giuliani, Anthony </t>
  </si>
  <si>
    <t>N02235242</t>
  </si>
  <si>
    <t xml:space="preserve">Glassman, Elliot </t>
  </si>
  <si>
    <t>N01143857</t>
  </si>
  <si>
    <t xml:space="preserve">Glickman-Eliezer, Heather </t>
  </si>
  <si>
    <t>N01717283</t>
  </si>
  <si>
    <t>Godenko, Lyudmila</t>
  </si>
  <si>
    <t>N01021832</t>
  </si>
  <si>
    <t xml:space="preserve">Goetz, Tanya </t>
  </si>
  <si>
    <t>N01808863</t>
  </si>
  <si>
    <t xml:space="preserve">Goetz, Elizabeth </t>
  </si>
  <si>
    <t>N02160214</t>
  </si>
  <si>
    <t xml:space="preserve">Goff, Farrah </t>
  </si>
  <si>
    <t>N02074960</t>
  </si>
  <si>
    <t xml:space="preserve">Goforth, Molly </t>
  </si>
  <si>
    <t>N02032536</t>
  </si>
  <si>
    <t xml:space="preserve">Gold, Leigh </t>
  </si>
  <si>
    <t>N01494234</t>
  </si>
  <si>
    <t>Gold, Steven</t>
  </si>
  <si>
    <t>N02086154</t>
  </si>
  <si>
    <t xml:space="preserve">Goldfeld, Johanna </t>
  </si>
  <si>
    <t>N02217511</t>
  </si>
  <si>
    <t xml:space="preserve">Goldford, Louis </t>
  </si>
  <si>
    <t>N01810937</t>
  </si>
  <si>
    <t xml:space="preserve">Goldhammer, Lynne </t>
  </si>
  <si>
    <t>N02319989</t>
  </si>
  <si>
    <t xml:space="preserve">Goldschmidt, Jessica </t>
  </si>
  <si>
    <t>N01854919</t>
  </si>
  <si>
    <t xml:space="preserve">Goldstein, Margo </t>
  </si>
  <si>
    <t>N02143110</t>
  </si>
  <si>
    <t xml:space="preserve">Goldstein, Zoe </t>
  </si>
  <si>
    <t>N01896106</t>
  </si>
  <si>
    <t xml:space="preserve">Gomariz, Carlos </t>
  </si>
  <si>
    <t>N02142094</t>
  </si>
  <si>
    <t xml:space="preserve">Gomes, Renata </t>
  </si>
  <si>
    <t>N01512727</t>
  </si>
  <si>
    <t>Gomez, Michael</t>
  </si>
  <si>
    <t>N02098123</t>
  </si>
  <si>
    <t xml:space="preserve">Gomez, Miguel </t>
  </si>
  <si>
    <t>N02336875</t>
  </si>
  <si>
    <t>Gonzalez, Abraham</t>
  </si>
  <si>
    <t>N02086166</t>
  </si>
  <si>
    <t xml:space="preserve">Gonzalez, Monica </t>
  </si>
  <si>
    <t>N01079640</t>
  </si>
  <si>
    <t>Gonzalez, Roger</t>
  </si>
  <si>
    <t>N01994809</t>
  </si>
  <si>
    <t>Good, Joshua</t>
  </si>
  <si>
    <t>N01677336</t>
  </si>
  <si>
    <t xml:space="preserve">Goode, Harley </t>
  </si>
  <si>
    <t>N02293721</t>
  </si>
  <si>
    <t xml:space="preserve">Gooden-Pinnock, Sherine </t>
  </si>
  <si>
    <t>N01222570</t>
  </si>
  <si>
    <t>Goodlad, Karen</t>
  </si>
  <si>
    <t>N01460433</t>
  </si>
  <si>
    <t>Goorova, Linina</t>
  </si>
  <si>
    <t>N01860982</t>
  </si>
  <si>
    <t>Gopaul, Teshwar</t>
  </si>
  <si>
    <t>N01892446</t>
  </si>
  <si>
    <t xml:space="preserve">Gordon, Ian </t>
  </si>
  <si>
    <t>N02381314</t>
  </si>
  <si>
    <t>Goretskaya, Tatiana</t>
  </si>
  <si>
    <t>N02401876</t>
  </si>
  <si>
    <t>Gorokhovskiy, Olga</t>
  </si>
  <si>
    <t>N01803059</t>
  </si>
  <si>
    <t xml:space="preserve">Gorr, Allison </t>
  </si>
  <si>
    <t>N01025986</t>
  </si>
  <si>
    <t xml:space="preserve">Gosine, Dave </t>
  </si>
  <si>
    <t>N01168892</t>
  </si>
  <si>
    <t>Gotesman, Michael</t>
  </si>
  <si>
    <t>N01190013</t>
  </si>
  <si>
    <t>Goykadosh, Aron</t>
  </si>
  <si>
    <t>N01198947</t>
  </si>
  <si>
    <t xml:space="preserve">Goykadosh, Eli </t>
  </si>
  <si>
    <t>N02001161</t>
  </si>
  <si>
    <t xml:space="preserve">Graber, Craig </t>
  </si>
  <si>
    <t>N01334786</t>
  </si>
  <si>
    <t>Graham, Jeremy</t>
  </si>
  <si>
    <t>N01300811</t>
  </si>
  <si>
    <t>Graham, Marlene</t>
  </si>
  <si>
    <t>N02362758</t>
  </si>
  <si>
    <t xml:space="preserve">Gramling, Amelia </t>
  </si>
  <si>
    <t>N01830757</t>
  </si>
  <si>
    <t>Grant, Philecia</t>
  </si>
  <si>
    <t>N02211943</t>
  </si>
  <si>
    <t xml:space="preserve">Graves, Lauren </t>
  </si>
  <si>
    <t>N01458346</t>
  </si>
  <si>
    <t>Gravesande, Kevin</t>
  </si>
  <si>
    <t>N02319968</t>
  </si>
  <si>
    <t xml:space="preserve">Gray, Jazmine </t>
  </si>
  <si>
    <t>N01748588</t>
  </si>
  <si>
    <t xml:space="preserve">Grayson, Isabel </t>
  </si>
  <si>
    <t>N02317453</t>
  </si>
  <si>
    <t xml:space="preserve">Grayson, Olivia </t>
  </si>
  <si>
    <t>N02319945</t>
  </si>
  <si>
    <t xml:space="preserve">Greathead, Frances </t>
  </si>
  <si>
    <t>N02171254</t>
  </si>
  <si>
    <t xml:space="preserve">Greenawalt, Robert </t>
  </si>
  <si>
    <t>N01735398</t>
  </si>
  <si>
    <t xml:space="preserve">Greenberg, Jerome </t>
  </si>
  <si>
    <t>N01469646</t>
  </si>
  <si>
    <t>Greenberg, Allan</t>
  </si>
  <si>
    <t>N02364693</t>
  </si>
  <si>
    <t xml:space="preserve">Greenberg, Samuel </t>
  </si>
  <si>
    <t>N01069954</t>
  </si>
  <si>
    <t>Greenstein, Joel</t>
  </si>
  <si>
    <t>N01930789</t>
  </si>
  <si>
    <t xml:space="preserve">Gregory, Katherine </t>
  </si>
  <si>
    <t>N02142264</t>
  </si>
  <si>
    <t xml:space="preserve">Griffith, Christopher </t>
  </si>
  <si>
    <t>N02332627</t>
  </si>
  <si>
    <t>Griffith, Jaclyn</t>
  </si>
  <si>
    <t>N01593659</t>
  </si>
  <si>
    <t xml:space="preserve">Griffith, Sheron </t>
  </si>
  <si>
    <t>N01602437</t>
  </si>
  <si>
    <t>Grigorian, Lili</t>
  </si>
  <si>
    <t>N02066836</t>
  </si>
  <si>
    <t>Grijalva, Alexander</t>
  </si>
  <si>
    <t>N02377862</t>
  </si>
  <si>
    <t xml:space="preserve">Grindley, Trivian </t>
  </si>
  <si>
    <t>N01912135</t>
  </si>
  <si>
    <t>Grishina, Irina</t>
  </si>
  <si>
    <t>N02041780</t>
  </si>
  <si>
    <t>Grossman, Barry</t>
  </si>
  <si>
    <t>N02402557</t>
  </si>
  <si>
    <t>Groves, Leslie</t>
  </si>
  <si>
    <t>N01387670</t>
  </si>
  <si>
    <t>Grujicic-Alatriste, Lubie</t>
  </si>
  <si>
    <t>N02064366</t>
  </si>
  <si>
    <t>Gu, Yu</t>
  </si>
  <si>
    <t>N02151585</t>
  </si>
  <si>
    <t xml:space="preserve">Guadeloupe, Kalyssa </t>
  </si>
  <si>
    <t>N02317097</t>
  </si>
  <si>
    <t>Guchinov, Robert</t>
  </si>
  <si>
    <t>N01876602</t>
  </si>
  <si>
    <t xml:space="preserve">Guerrero, Rudy </t>
  </si>
  <si>
    <t>N02332994</t>
  </si>
  <si>
    <t>Guerrier, Diana</t>
  </si>
  <si>
    <t>N01226290</t>
  </si>
  <si>
    <t xml:space="preserve">Guerrier, Poldy </t>
  </si>
  <si>
    <t>N01148101</t>
  </si>
  <si>
    <t>Guida, George</t>
  </si>
  <si>
    <t>N01716883</t>
  </si>
  <si>
    <t>Gulli, Antonino</t>
  </si>
  <si>
    <t>N01151877</t>
  </si>
  <si>
    <t xml:space="preserve">Gulstone, Jacqueline </t>
  </si>
  <si>
    <t>N01725286</t>
  </si>
  <si>
    <t>Gunduz, Ilhami</t>
  </si>
  <si>
    <t>N02377878</t>
  </si>
  <si>
    <t xml:space="preserve">Gurung, Lhakpa </t>
  </si>
  <si>
    <t>N02200072</t>
  </si>
  <si>
    <t xml:space="preserve">Gurung, Ras </t>
  </si>
  <si>
    <t>N01952297</t>
  </si>
  <si>
    <t>Gurung, Sitaji</t>
  </si>
  <si>
    <t>N01721440</t>
  </si>
  <si>
    <t>Guzda, Jacqueline</t>
  </si>
  <si>
    <t>N02055417</t>
  </si>
  <si>
    <t xml:space="preserve">Guzman, Ivan </t>
  </si>
  <si>
    <t>N01663904</t>
  </si>
  <si>
    <t>Gyebi, Osei</t>
  </si>
  <si>
    <t>N02414214</t>
  </si>
  <si>
    <t>Hacker, Milano</t>
  </si>
  <si>
    <t>N01877113</t>
  </si>
  <si>
    <t xml:space="preserve">Hagood, Martha </t>
  </si>
  <si>
    <t>N02014187</t>
  </si>
  <si>
    <t>Hahn, Nancy</t>
  </si>
  <si>
    <t>N02315958</t>
  </si>
  <si>
    <t>Haider, Shahzad</t>
  </si>
  <si>
    <t>N01457419</t>
  </si>
  <si>
    <t xml:space="preserve">Haines, David </t>
  </si>
  <si>
    <t>N02120063</t>
  </si>
  <si>
    <t>Haines, Christopher</t>
  </si>
  <si>
    <t>N02142539</t>
  </si>
  <si>
    <t xml:space="preserve">Hakim, Asheena </t>
  </si>
  <si>
    <t>N02317139</t>
  </si>
  <si>
    <t xml:space="preserve">Haley, Gregory </t>
  </si>
  <si>
    <t>N01629408</t>
  </si>
  <si>
    <t>Hall, Audrey</t>
  </si>
  <si>
    <t>N02162713</t>
  </si>
  <si>
    <t>Hall, Carrie</t>
  </si>
  <si>
    <t>N01737387</t>
  </si>
  <si>
    <t>Halleck, Ezra</t>
  </si>
  <si>
    <t>N01617360</t>
  </si>
  <si>
    <t xml:space="preserve">Hamilton, Lorrington </t>
  </si>
  <si>
    <t>N01311532</t>
  </si>
  <si>
    <t xml:space="preserve">Han, Shu </t>
  </si>
  <si>
    <t>N01492998</t>
  </si>
  <si>
    <t xml:space="preserve">Hanley, Richard </t>
  </si>
  <si>
    <t>N02370897</t>
  </si>
  <si>
    <t xml:space="preserve">Hannah, Bruce </t>
  </si>
  <si>
    <t>N01735470</t>
  </si>
  <si>
    <t>Hannum, Randall</t>
  </si>
  <si>
    <t>N01735854</t>
  </si>
  <si>
    <t>Haque, Niloufar</t>
  </si>
  <si>
    <t>N01917375</t>
  </si>
  <si>
    <t xml:space="preserve">Harb, Ali </t>
  </si>
  <si>
    <t>N02337578</t>
  </si>
  <si>
    <t>Harper, Odette</t>
  </si>
  <si>
    <t>N02317143</t>
  </si>
  <si>
    <t xml:space="preserve">Harrington, Jeremiah </t>
  </si>
  <si>
    <t>N01211645</t>
  </si>
  <si>
    <t xml:space="preserve">Harris, Jeffrey </t>
  </si>
  <si>
    <t>N01342197</t>
  </si>
  <si>
    <t xml:space="preserve">Harris, Mitchell </t>
  </si>
  <si>
    <t>N01860529</t>
  </si>
  <si>
    <t xml:space="preserve">Hartland, William </t>
  </si>
  <si>
    <t>N02247297</t>
  </si>
  <si>
    <t>Hasan, Naushad</t>
  </si>
  <si>
    <t>N01452779</t>
  </si>
  <si>
    <t xml:space="preserve">Hassan, Mohammed </t>
  </si>
  <si>
    <t>N01861959</t>
  </si>
  <si>
    <t xml:space="preserve">Hassebo, Ahmed </t>
  </si>
  <si>
    <t>N02287157</t>
  </si>
  <si>
    <t>Hawley, Teri-Ann</t>
  </si>
  <si>
    <t>N01488953</t>
  </si>
  <si>
    <t xml:space="preserve">Haynes, Audra </t>
  </si>
  <si>
    <t>N02237139</t>
  </si>
  <si>
    <t xml:space="preserve">Haynes, Alexander </t>
  </si>
  <si>
    <t>N02405993</t>
  </si>
  <si>
    <t>Hazell, Mary</t>
  </si>
  <si>
    <t>N01356409</t>
  </si>
  <si>
    <t>Hein, Susan</t>
  </si>
  <si>
    <t>N01734221</t>
  </si>
  <si>
    <t xml:space="preserve">Heiser, Erin </t>
  </si>
  <si>
    <t>N01781466</t>
  </si>
  <si>
    <t>Hellerman, Mark</t>
  </si>
  <si>
    <t>N01548922</t>
  </si>
  <si>
    <t xml:space="preserve">Hellman, Caroline </t>
  </si>
  <si>
    <t>N01381416</t>
  </si>
  <si>
    <t>Hellmann, Johny</t>
  </si>
  <si>
    <t>N01177506</t>
  </si>
  <si>
    <t xml:space="preserve">Henriquez, Rosanna </t>
  </si>
  <si>
    <t>N02368940</t>
  </si>
  <si>
    <t xml:space="preserve">Henry, David </t>
  </si>
  <si>
    <t>N01138112</t>
  </si>
  <si>
    <t>Henry, Joseph</t>
  </si>
  <si>
    <t>N02211930</t>
  </si>
  <si>
    <t xml:space="preserve">Henry, Shakira </t>
  </si>
  <si>
    <t>N01786088</t>
  </si>
  <si>
    <t>Her, Pa</t>
  </si>
  <si>
    <t>N02275180</t>
  </si>
  <si>
    <t xml:space="preserve">Herath, Anuradha </t>
  </si>
  <si>
    <t>N01839577</t>
  </si>
  <si>
    <t>Herb, Eugennie</t>
  </si>
  <si>
    <t>N01969562</t>
  </si>
  <si>
    <t xml:space="preserve">Herman, Abbey </t>
  </si>
  <si>
    <t>N01824360</t>
  </si>
  <si>
    <t xml:space="preserve">Hernandez Feiks, </t>
  </si>
  <si>
    <t>N02096478</t>
  </si>
  <si>
    <t>Hernandez, Jennifer</t>
  </si>
  <si>
    <t>N02181577</t>
  </si>
  <si>
    <t>Hernandez, Brigida</t>
  </si>
  <si>
    <t>N01888663</t>
  </si>
  <si>
    <t>Hernandez, Fernando</t>
  </si>
  <si>
    <t>N02323342</t>
  </si>
  <si>
    <t xml:space="preserve">Herrmann, Matthew </t>
  </si>
  <si>
    <t>N02317138</t>
  </si>
  <si>
    <t>Herter, Philip</t>
  </si>
  <si>
    <t>N01382484</t>
  </si>
  <si>
    <t xml:space="preserve">Hickey, Patricia </t>
  </si>
  <si>
    <t>N01053622</t>
  </si>
  <si>
    <t>Hildebrand, Lenore</t>
  </si>
  <si>
    <t>N02075249</t>
  </si>
  <si>
    <t xml:space="preserve">Hill, David </t>
  </si>
  <si>
    <t>N01520216</t>
  </si>
  <si>
    <t>Hines, Angela</t>
  </si>
  <si>
    <t>N02249320</t>
  </si>
  <si>
    <t xml:space="preserve">Hipps, Marie-Anne </t>
  </si>
  <si>
    <t>N01426804</t>
  </si>
  <si>
    <t xml:space="preserve">Hitchings, Maria </t>
  </si>
  <si>
    <t>N02411135</t>
  </si>
  <si>
    <t>Hitgano, Ginno</t>
  </si>
  <si>
    <t>N02409914</t>
  </si>
  <si>
    <t>Ho, Rachel</t>
  </si>
  <si>
    <t>N02261395</t>
  </si>
  <si>
    <t>Hoang, Alice</t>
  </si>
  <si>
    <t>N02288083</t>
  </si>
  <si>
    <t>Hoch, Nina</t>
  </si>
  <si>
    <t>N01278927</t>
  </si>
  <si>
    <t>Hockaday, Keith</t>
  </si>
  <si>
    <t>N02296064</t>
  </si>
  <si>
    <t xml:space="preserve">Hodasi, Bridget </t>
  </si>
  <si>
    <t>N01078585</t>
  </si>
  <si>
    <t>Hoffman, Louise</t>
  </si>
  <si>
    <t>N01522716</t>
  </si>
  <si>
    <t xml:space="preserve">Holden, Brian </t>
  </si>
  <si>
    <t>N01589215</t>
  </si>
  <si>
    <t xml:space="preserve">Holder-Gibbs, Laura </t>
  </si>
  <si>
    <t>N01518048</t>
  </si>
  <si>
    <t>Holley, Anthony</t>
  </si>
  <si>
    <t>N02067458</t>
  </si>
  <si>
    <t>Hom, Kelsey</t>
  </si>
  <si>
    <t>N01470256</t>
  </si>
  <si>
    <t>Hom, Kevin</t>
  </si>
  <si>
    <t>N01999110</t>
  </si>
  <si>
    <t>Hoomaan, Ehssan</t>
  </si>
  <si>
    <t>N01720435</t>
  </si>
  <si>
    <t>Hoque, Mainul</t>
  </si>
  <si>
    <t>N01016515</t>
  </si>
  <si>
    <t xml:space="preserve">Horelick, James </t>
  </si>
  <si>
    <t>N02170758</t>
  </si>
  <si>
    <t xml:space="preserve">Horton-Williams, Jacqueline </t>
  </si>
  <si>
    <t>N01477436</t>
  </si>
  <si>
    <t>Hosie, Joseph</t>
  </si>
  <si>
    <t>N02185503</t>
  </si>
  <si>
    <t xml:space="preserve">Hossain, Abdullah </t>
  </si>
  <si>
    <t>N01764870</t>
  </si>
  <si>
    <t xml:space="preserve">Hossain, Asm </t>
  </si>
  <si>
    <t>N02015515</t>
  </si>
  <si>
    <t>Hossain, Billal</t>
  </si>
  <si>
    <t>N01783835</t>
  </si>
  <si>
    <t xml:space="preserve">Hossain, Muhammad </t>
  </si>
  <si>
    <t>N01111937</t>
  </si>
  <si>
    <t>Houser, Sandra</t>
  </si>
  <si>
    <t>N01750150</t>
  </si>
  <si>
    <t>Hovhannisyan, Lusik</t>
  </si>
  <si>
    <t>N02298109</t>
  </si>
  <si>
    <t xml:space="preserve">Howell, Rohini </t>
  </si>
  <si>
    <t>N01675675</t>
  </si>
  <si>
    <t>Hoxha, Islam</t>
  </si>
  <si>
    <t>N01743761</t>
  </si>
  <si>
    <t>Hoy, Anne</t>
  </si>
  <si>
    <t>N02032612</t>
  </si>
  <si>
    <t xml:space="preserve">Hresko, Richard </t>
  </si>
  <si>
    <t>N02382909</t>
  </si>
  <si>
    <t xml:space="preserve">Hsi, Peter </t>
  </si>
  <si>
    <t>N01130754</t>
  </si>
  <si>
    <t xml:space="preserve">Huang, Wen </t>
  </si>
  <si>
    <t>N02360674</t>
  </si>
  <si>
    <t xml:space="preserve">Huang, Ariel </t>
  </si>
  <si>
    <t>N02216433</t>
  </si>
  <si>
    <t>Huang, Jiehao</t>
  </si>
  <si>
    <t>N01918022</t>
  </si>
  <si>
    <t xml:space="preserve">Huber, Stephanie </t>
  </si>
  <si>
    <t>N02171953</t>
  </si>
  <si>
    <t xml:space="preserve">Huberts, Nancy </t>
  </si>
  <si>
    <t>N02143949</t>
  </si>
  <si>
    <t xml:space="preserve">Huebner, Carl </t>
  </si>
  <si>
    <t>N02409917</t>
  </si>
  <si>
    <t>Hughes, Benjamin</t>
  </si>
  <si>
    <t>N01660754</t>
  </si>
  <si>
    <t>Hughes, Mary</t>
  </si>
  <si>
    <t>N02319985</t>
  </si>
  <si>
    <t xml:space="preserve">Hughes, Rodney </t>
  </si>
  <si>
    <t>N01289152</t>
  </si>
  <si>
    <t xml:space="preserve">Humann, Joseph </t>
  </si>
  <si>
    <t>N01514831</t>
  </si>
  <si>
    <t xml:space="preserve">Humphrey, Mewburn </t>
  </si>
  <si>
    <t>N01101235</t>
  </si>
  <si>
    <t xml:space="preserve">Hunter, Lise </t>
  </si>
  <si>
    <t>N02414246</t>
  </si>
  <si>
    <t>Hunter, Nikita</t>
  </si>
  <si>
    <t>N01745341</t>
  </si>
  <si>
    <t xml:space="preserve">Huntington Iii, </t>
  </si>
  <si>
    <t>N01360053</t>
  </si>
  <si>
    <t xml:space="preserve">Hurtado, Luis </t>
  </si>
  <si>
    <t>N01683915</t>
  </si>
  <si>
    <t>Huskisson, Anthony</t>
  </si>
  <si>
    <t>N02397994</t>
  </si>
  <si>
    <t>Hussain, Aneeza</t>
  </si>
  <si>
    <t>N01161625</t>
  </si>
  <si>
    <t xml:space="preserve">Hutchinson, Horace </t>
  </si>
  <si>
    <t>N01908870</t>
  </si>
  <si>
    <t xml:space="preserve">Hyland, Emily </t>
  </si>
  <si>
    <t>N02145077</t>
  </si>
  <si>
    <t xml:space="preserve">Hyun, Soo </t>
  </si>
  <si>
    <t>N01173126</t>
  </si>
  <si>
    <t xml:space="preserve">Iannucci, Matthew </t>
  </si>
  <si>
    <t>N02331073</t>
  </si>
  <si>
    <t xml:space="preserve">Iglehart, Jaime </t>
  </si>
  <si>
    <t>N01564623</t>
  </si>
  <si>
    <t>Iheagwam, Christian</t>
  </si>
  <si>
    <t>N02364271</t>
  </si>
  <si>
    <t>Ihejirika, Rita</t>
  </si>
  <si>
    <t>N02282373</t>
  </si>
  <si>
    <t>Ijaz, Uroosa</t>
  </si>
  <si>
    <t>N02159273</t>
  </si>
  <si>
    <t>Iltuzer, Servet</t>
  </si>
  <si>
    <t>N01845238</t>
  </si>
  <si>
    <t xml:space="preserve">Ilyasuddin, Dewan </t>
  </si>
  <si>
    <t>N02184824</t>
  </si>
  <si>
    <t xml:space="preserve">Imran, Kazi </t>
  </si>
  <si>
    <t>N02043843</t>
  </si>
  <si>
    <t xml:space="preserve">Indelicato, Steven </t>
  </si>
  <si>
    <t>N02379317</t>
  </si>
  <si>
    <t xml:space="preserve">Infante, Sheila </t>
  </si>
  <si>
    <t>N01719168</t>
  </si>
  <si>
    <t xml:space="preserve">Ingrassia, Jennett </t>
  </si>
  <si>
    <t>N02023186</t>
  </si>
  <si>
    <t>Iqbal, Areeba</t>
  </si>
  <si>
    <t>N01102700</t>
  </si>
  <si>
    <t>Iraggi, Roy</t>
  </si>
  <si>
    <t>N02409898</t>
  </si>
  <si>
    <t>Irish, Anna</t>
  </si>
  <si>
    <t>N02033589</t>
  </si>
  <si>
    <t xml:space="preserve">Isaacson, Brad </t>
  </si>
  <si>
    <t>N02188557</t>
  </si>
  <si>
    <t xml:space="preserve">Ishee, Eulaila </t>
  </si>
  <si>
    <t>N01710130</t>
  </si>
  <si>
    <t>Ishii, Minoru</t>
  </si>
  <si>
    <t>N01827143</t>
  </si>
  <si>
    <t xml:space="preserve">Islam, Mohammad </t>
  </si>
  <si>
    <t>N01835681</t>
  </si>
  <si>
    <t>Islam, Mohammed</t>
  </si>
  <si>
    <t>N01083033</t>
  </si>
  <si>
    <t>Ja, Lahcen</t>
  </si>
  <si>
    <t>N02171636</t>
  </si>
  <si>
    <t xml:space="preserve">Jackman, Tiffany </t>
  </si>
  <si>
    <t>N02172008</t>
  </si>
  <si>
    <t xml:space="preserve">Jackson, Devon </t>
  </si>
  <si>
    <t>N01848034</t>
  </si>
  <si>
    <t>Jacob, Theresa</t>
  </si>
  <si>
    <t>N02307797</t>
  </si>
  <si>
    <t>Jacobs, Alina</t>
  </si>
  <si>
    <t>N02409924</t>
  </si>
  <si>
    <t>James, Allison</t>
  </si>
  <si>
    <t>N02356391</t>
  </si>
  <si>
    <t xml:space="preserve">James, Sharifa </t>
  </si>
  <si>
    <t>N01710023</t>
  </si>
  <si>
    <t>Jang, Sunghoon</t>
  </si>
  <si>
    <t>N02172005</t>
  </si>
  <si>
    <t>Jaramillo-Dominguez, Daniel</t>
  </si>
  <si>
    <t>N01903696</t>
  </si>
  <si>
    <t>Jarrett, Lawrence</t>
  </si>
  <si>
    <t>N01107120</t>
  </si>
  <si>
    <t>Jasmin, Rodrigue</t>
  </si>
  <si>
    <t>N01954640</t>
  </si>
  <si>
    <t xml:space="preserve">Jassin, Kate </t>
  </si>
  <si>
    <t>N01922587</t>
  </si>
  <si>
    <t>Jazowska, Martyna</t>
  </si>
  <si>
    <t>N02283751</t>
  </si>
  <si>
    <t>Jean-Baptiste, Natalie</t>
  </si>
  <si>
    <t>N02329533</t>
  </si>
  <si>
    <t xml:space="preserve">Jeannite, Samuel </t>
  </si>
  <si>
    <t>N01936669</t>
  </si>
  <si>
    <t xml:space="preserve">Jenkins, Charles </t>
  </si>
  <si>
    <t>N01894008</t>
  </si>
  <si>
    <t xml:space="preserve">Jeon, David </t>
  </si>
  <si>
    <t>N01371126</t>
  </si>
  <si>
    <t>Jeremiah, Jan</t>
  </si>
  <si>
    <t>N01353259</t>
  </si>
  <si>
    <t>Jeudy, Isben</t>
  </si>
  <si>
    <t>N01859730</t>
  </si>
  <si>
    <t>Jeudy, Nancy</t>
  </si>
  <si>
    <t>N02168188</t>
  </si>
  <si>
    <t xml:space="preserve">Jewell, Brianna </t>
  </si>
  <si>
    <t>N02028869</t>
  </si>
  <si>
    <t xml:space="preserve">Jeyaraj, Joseph </t>
  </si>
  <si>
    <t>N01859732</t>
  </si>
  <si>
    <t>Jimenez, Natalia</t>
  </si>
  <si>
    <t>N02381311</t>
  </si>
  <si>
    <t>Jimenez, Sandy</t>
  </si>
  <si>
    <t>N01819354</t>
  </si>
  <si>
    <t>Joasil, Osman</t>
  </si>
  <si>
    <t>N02308952</t>
  </si>
  <si>
    <t xml:space="preserve">Johnson, Peter </t>
  </si>
  <si>
    <t>N01602411</t>
  </si>
  <si>
    <t>Johnstone, Thomas</t>
  </si>
  <si>
    <t>N02124807</t>
  </si>
  <si>
    <t>Jones, Bonnie</t>
  </si>
  <si>
    <t>N01033551</t>
  </si>
  <si>
    <t xml:space="preserve">Jones, Arthur </t>
  </si>
  <si>
    <t>N01812174</t>
  </si>
  <si>
    <t xml:space="preserve">Jones, Brian </t>
  </si>
  <si>
    <t>N02085218</t>
  </si>
  <si>
    <t>Jones, Jennifer</t>
  </si>
  <si>
    <t>N02248117</t>
  </si>
  <si>
    <t>Jones, Rachel</t>
  </si>
  <si>
    <t>N01206195</t>
  </si>
  <si>
    <t xml:space="preserve">Jones, Sheila </t>
  </si>
  <si>
    <t>N01026371</t>
  </si>
  <si>
    <t>Jordan, Kathy-Anne</t>
  </si>
  <si>
    <t>N02413886</t>
  </si>
  <si>
    <t>Josefsson, Taleen</t>
  </si>
  <si>
    <t>N01086367</t>
  </si>
  <si>
    <t>Joseph, Anthony</t>
  </si>
  <si>
    <t>N02409909</t>
  </si>
  <si>
    <t>Joseph, Daenna</t>
  </si>
  <si>
    <t>N02247298</t>
  </si>
  <si>
    <t>Joseph, Roberto</t>
  </si>
  <si>
    <t>N01521120</t>
  </si>
  <si>
    <t xml:space="preserve">Joseph, Simeon </t>
  </si>
  <si>
    <t>N02325459</t>
  </si>
  <si>
    <t xml:space="preserve">Joshi, Shalini </t>
  </si>
  <si>
    <t>N02211922</t>
  </si>
  <si>
    <t xml:space="preserve">Joshi, Vishwas </t>
  </si>
  <si>
    <t>N02098169</t>
  </si>
  <si>
    <t xml:space="preserve">Jung, Alesia </t>
  </si>
  <si>
    <t>N01860533</t>
  </si>
  <si>
    <t xml:space="preserve">Kadiri, Oluwakemi </t>
  </si>
  <si>
    <t>N01023291</t>
  </si>
  <si>
    <t>Kalechman, Misza</t>
  </si>
  <si>
    <t>N01717809</t>
  </si>
  <si>
    <t>Kalia, Suman</t>
  </si>
  <si>
    <t>N01985164</t>
  </si>
  <si>
    <t>Kang, Daeho</t>
  </si>
  <si>
    <t>N01908721</t>
  </si>
  <si>
    <t xml:space="preserve">Kao, Tina </t>
  </si>
  <si>
    <t>N02373713</t>
  </si>
  <si>
    <t xml:space="preserve">Kapell, Martin </t>
  </si>
  <si>
    <t>N02116769</t>
  </si>
  <si>
    <t xml:space="preserve">Kapusinski, Josh </t>
  </si>
  <si>
    <t>N01084010</t>
  </si>
  <si>
    <t xml:space="preserve">Karim, Mohammad </t>
  </si>
  <si>
    <t>N02088123</t>
  </si>
  <si>
    <t>Karlins, David</t>
  </si>
  <si>
    <t>N02121019</t>
  </si>
  <si>
    <t>Karmakar, Supriya</t>
  </si>
  <si>
    <t>N02366883</t>
  </si>
  <si>
    <t>Karmakar, Sayantani</t>
  </si>
  <si>
    <t>N01239539</t>
  </si>
  <si>
    <t>Karnet, Susan</t>
  </si>
  <si>
    <t>N01007398</t>
  </si>
  <si>
    <t>Karthikeyan, Laina</t>
  </si>
  <si>
    <t>N01849047</t>
  </si>
  <si>
    <t>Katz, Neil</t>
  </si>
  <si>
    <t>N02336887</t>
  </si>
  <si>
    <t xml:space="preserve">Kaufmann, Benjamin </t>
  </si>
  <si>
    <t>N02379325</t>
  </si>
  <si>
    <t xml:space="preserve">Keita, Candia </t>
  </si>
  <si>
    <t>N02364699</t>
  </si>
  <si>
    <t>Kellner, Yotam</t>
  </si>
  <si>
    <t>N02144660</t>
  </si>
  <si>
    <t xml:space="preserve">Kelly, Cheryl </t>
  </si>
  <si>
    <t>N01239074</t>
  </si>
  <si>
    <t xml:space="preserve">Kendall, Carl </t>
  </si>
  <si>
    <t>N01975691</t>
  </si>
  <si>
    <t xml:space="preserve">Kennedy, Frederick </t>
  </si>
  <si>
    <t>N01726138</t>
  </si>
  <si>
    <t xml:space="preserve">Kennedy, Nadia </t>
  </si>
  <si>
    <t>N01155724</t>
  </si>
  <si>
    <t xml:space="preserve">Kenny, Paul </t>
  </si>
  <si>
    <t>N01996484</t>
  </si>
  <si>
    <t>Kerman, Eugene</t>
  </si>
  <si>
    <t>N01424686</t>
  </si>
  <si>
    <t xml:space="preserve">Kerr, Daniel </t>
  </si>
  <si>
    <t>N01169456</t>
  </si>
  <si>
    <t>Kezerashvili, Roman</t>
  </si>
  <si>
    <t>N01940284</t>
  </si>
  <si>
    <t xml:space="preserve">Kezerashvili, Vladimir </t>
  </si>
  <si>
    <t>N02364284</t>
  </si>
  <si>
    <t xml:space="preserve">Khalifa, Timothy </t>
  </si>
  <si>
    <t>N01959690</t>
  </si>
  <si>
    <t xml:space="preserve">Khan, Adnan </t>
  </si>
  <si>
    <t>N01267848</t>
  </si>
  <si>
    <t>Khan, Faisal</t>
  </si>
  <si>
    <t>N02038651</t>
  </si>
  <si>
    <t>Khodaparastan, Mahdiyeh</t>
  </si>
  <si>
    <t>N02309458</t>
  </si>
  <si>
    <t>Khosravi, Pegah</t>
  </si>
  <si>
    <t>N01971222</t>
  </si>
  <si>
    <t>Khoukhi, Amar</t>
  </si>
  <si>
    <t>N01985340</t>
  </si>
  <si>
    <t xml:space="preserve">Khoukhi, Mohand </t>
  </si>
  <si>
    <t>N02236670</t>
  </si>
  <si>
    <t xml:space="preserve">Kidd, Daniel </t>
  </si>
  <si>
    <t>N01492911</t>
  </si>
  <si>
    <t xml:space="preserve">Kiefer, Gilbert </t>
  </si>
  <si>
    <t>N02095359</t>
  </si>
  <si>
    <t xml:space="preserve">Kielsgard, Erika </t>
  </si>
  <si>
    <t>N01791770</t>
  </si>
  <si>
    <t xml:space="preserve">Kiese, Dara </t>
  </si>
  <si>
    <t>N02086501</t>
  </si>
  <si>
    <t xml:space="preserve">Kilkelly, Mary </t>
  </si>
  <si>
    <t>N02139613</t>
  </si>
  <si>
    <t>Kim, Changkyu</t>
  </si>
  <si>
    <t>N02317465</t>
  </si>
  <si>
    <t xml:space="preserve">Kim, Elizabeth </t>
  </si>
  <si>
    <t>N01913626</t>
  </si>
  <si>
    <t>Kim, Ellen</t>
  </si>
  <si>
    <t>N01843626</t>
  </si>
  <si>
    <t xml:space="preserve">Kim, Hyon </t>
  </si>
  <si>
    <t>N02360652</t>
  </si>
  <si>
    <t>Kim, Jacqueline</t>
  </si>
  <si>
    <t>N01987346</t>
  </si>
  <si>
    <t>Kim, Jihun</t>
  </si>
  <si>
    <t>N01750088</t>
  </si>
  <si>
    <t xml:space="preserve">Kim, Yang </t>
  </si>
  <si>
    <t>N01433544</t>
  </si>
  <si>
    <t xml:space="preserve">King, Jody </t>
  </si>
  <si>
    <t>N01164719</t>
  </si>
  <si>
    <t xml:space="preserve">King, Paul </t>
  </si>
  <si>
    <t>N02127191</t>
  </si>
  <si>
    <t xml:space="preserve">King, Reginald </t>
  </si>
  <si>
    <t>N02415939</t>
  </si>
  <si>
    <t>Kirk, Alexander</t>
  </si>
  <si>
    <t>N01449956</t>
  </si>
  <si>
    <t xml:space="preserve">Kitai, Barbara </t>
  </si>
  <si>
    <t>N02413920</t>
  </si>
  <si>
    <t>Klapper, Jeremy</t>
  </si>
  <si>
    <t>N01229045</t>
  </si>
  <si>
    <t xml:space="preserve">Kleinplatz, Samuel </t>
  </si>
  <si>
    <t>N02282378</t>
  </si>
  <si>
    <t xml:space="preserve">Knight, Olivia </t>
  </si>
  <si>
    <t>N01253247</t>
  </si>
  <si>
    <t>Knight, Virginia</t>
  </si>
  <si>
    <t>N02212427</t>
  </si>
  <si>
    <t xml:space="preserve">Knights, Portia </t>
  </si>
  <si>
    <t>N01551719</t>
  </si>
  <si>
    <t>Koca, Caner</t>
  </si>
  <si>
    <t>N02348531</t>
  </si>
  <si>
    <t xml:space="preserve">Koch, Patrick </t>
  </si>
  <si>
    <t>N01412451</t>
  </si>
  <si>
    <t>Kolchenko, Vasily</t>
  </si>
  <si>
    <t>N02325451</t>
  </si>
  <si>
    <t xml:space="preserve">Kolczynski, Andrew </t>
  </si>
  <si>
    <t>N02212438</t>
  </si>
  <si>
    <t xml:space="preserve">Kolidas, Evelyn </t>
  </si>
  <si>
    <t>N01873430</t>
  </si>
  <si>
    <t xml:space="preserve">Kolmakov, German </t>
  </si>
  <si>
    <t>N02382903</t>
  </si>
  <si>
    <t>Koly, Khashayar</t>
  </si>
  <si>
    <t>N01901325</t>
  </si>
  <si>
    <t xml:space="preserve">Konig, Susan </t>
  </si>
  <si>
    <t>N02364671</t>
  </si>
  <si>
    <t>Konlan, Danoman</t>
  </si>
  <si>
    <t>N01645255</t>
  </si>
  <si>
    <t>Kontzamanis, Emma</t>
  </si>
  <si>
    <t>N02146011</t>
  </si>
  <si>
    <t>Koramblyum, Yevgeniy</t>
  </si>
  <si>
    <t>N02171960</t>
  </si>
  <si>
    <t>Korbl, Csilla</t>
  </si>
  <si>
    <t>N02080425</t>
  </si>
  <si>
    <t>Korhonen, Paula</t>
  </si>
  <si>
    <t>N02244791</t>
  </si>
  <si>
    <t>Kornhauser, Jeffrey</t>
  </si>
  <si>
    <t>N01798570</t>
  </si>
  <si>
    <t>Kostadinov, Boyan</t>
  </si>
  <si>
    <t>N01505944</t>
  </si>
  <si>
    <t>Kouar, Mohammed</t>
  </si>
  <si>
    <t>N02319971</t>
  </si>
  <si>
    <t xml:space="preserve">Koutsoutis, Constantine </t>
  </si>
  <si>
    <t>N01202482</t>
  </si>
  <si>
    <t xml:space="preserve">Kramer, Arthur </t>
  </si>
  <si>
    <t>N01215426</t>
  </si>
  <si>
    <t>Kramer, Marc</t>
  </si>
  <si>
    <t>N02033527</t>
  </si>
  <si>
    <t>Krayem, Danna</t>
  </si>
  <si>
    <t>N02010465</t>
  </si>
  <si>
    <t>Kreifus, Samuel</t>
  </si>
  <si>
    <t>N01956476</t>
  </si>
  <si>
    <t xml:space="preserve">Kroll, Jeffrey </t>
  </si>
  <si>
    <t>N02354197</t>
  </si>
  <si>
    <t>Kroll, Lyubava</t>
  </si>
  <si>
    <t>N01607675</t>
  </si>
  <si>
    <t xml:space="preserve">Krondl, Michael </t>
  </si>
  <si>
    <t>N02333637</t>
  </si>
  <si>
    <t>Kruszewski, Dominic</t>
  </si>
  <si>
    <t>N01890549</t>
  </si>
  <si>
    <t>Ksel, Dominika</t>
  </si>
  <si>
    <t>N01147659</t>
  </si>
  <si>
    <t xml:space="preserve">Kubis, Thaddeus </t>
  </si>
  <si>
    <t>N02008400</t>
  </si>
  <si>
    <t xml:space="preserve">Kuech, Andrew </t>
  </si>
  <si>
    <t>N02334338</t>
  </si>
  <si>
    <t>Kumar, Ashwin</t>
  </si>
  <si>
    <t>N02188390</t>
  </si>
  <si>
    <t xml:space="preserve">Kurasek, Blake </t>
  </si>
  <si>
    <t>N01611068</t>
  </si>
  <si>
    <t>Kushnir, Roman</t>
  </si>
  <si>
    <t>N02030246</t>
  </si>
  <si>
    <t>Kusyk, Janusz</t>
  </si>
  <si>
    <t>N02411134</t>
  </si>
  <si>
    <t>Kutasi, Kristof</t>
  </si>
  <si>
    <t>N01817261</t>
  </si>
  <si>
    <t xml:space="preserve">Kwok, Christopher </t>
  </si>
  <si>
    <t>N01830176</t>
  </si>
  <si>
    <t>Kwon, Ohbong</t>
  </si>
  <si>
    <t>N02029571</t>
  </si>
  <si>
    <t xml:space="preserve">Kwong, Lucas </t>
  </si>
  <si>
    <t>N01134441</t>
  </si>
  <si>
    <t xml:space="preserve">Kyei Jr, </t>
  </si>
  <si>
    <t>N01736135</t>
  </si>
  <si>
    <t>Kyriakakis, Danijela</t>
  </si>
  <si>
    <t>N02085842</t>
  </si>
  <si>
    <t xml:space="preserve">Labrozzi, Peter </t>
  </si>
  <si>
    <t>N02029610</t>
  </si>
  <si>
    <t>Lachheb, Khalid</t>
  </si>
  <si>
    <t>N01081982</t>
  </si>
  <si>
    <t xml:space="preserve">Ladias, Alexandros </t>
  </si>
  <si>
    <t>N02086504</t>
  </si>
  <si>
    <t xml:space="preserve">Ladin, Miles </t>
  </si>
  <si>
    <t>N01260191</t>
  </si>
  <si>
    <t>Lalaki, Despina</t>
  </si>
  <si>
    <t>N02171976</t>
  </si>
  <si>
    <t>Lallani, Shamil</t>
  </si>
  <si>
    <t>N01854108</t>
  </si>
  <si>
    <t>Lam, Anty</t>
  </si>
  <si>
    <t>N01436331</t>
  </si>
  <si>
    <t>Lamarre, Riratou</t>
  </si>
  <si>
    <t>N01449773</t>
  </si>
  <si>
    <t xml:space="preserve">Lamb, Neville </t>
  </si>
  <si>
    <t>N01125180</t>
  </si>
  <si>
    <t>Lamonaca, Phyllis</t>
  </si>
  <si>
    <t>N01003132</t>
  </si>
  <si>
    <t xml:space="preserve">Lamoureux, David </t>
  </si>
  <si>
    <t>N02294660</t>
  </si>
  <si>
    <t xml:space="preserve">Landers, Sean </t>
  </si>
  <si>
    <t>N02317486</t>
  </si>
  <si>
    <t xml:space="preserve">Landsbergis, Emilija </t>
  </si>
  <si>
    <t>N01880233</t>
  </si>
  <si>
    <t xml:space="preserve">Lange, Matthew </t>
  </si>
  <si>
    <t>N02273498</t>
  </si>
  <si>
    <t>Langer-Voss, Naomi</t>
  </si>
  <si>
    <t>N01772033</t>
  </si>
  <si>
    <t xml:space="preserve">Langley Ii, </t>
  </si>
  <si>
    <t>N01452559</t>
  </si>
  <si>
    <t xml:space="preserve">Lansiquot-Panagiotakis, Reneta </t>
  </si>
  <si>
    <t>N02072804</t>
  </si>
  <si>
    <t xml:space="preserve">Larkins, George </t>
  </si>
  <si>
    <t>N02169075</t>
  </si>
  <si>
    <t xml:space="preserve">Larossa, Brian </t>
  </si>
  <si>
    <t>N01984995</t>
  </si>
  <si>
    <t xml:space="preserve">Larracuente, Amanda </t>
  </si>
  <si>
    <t>N02317125</t>
  </si>
  <si>
    <t xml:space="preserve">Larson, Amanda </t>
  </si>
  <si>
    <t>N01912113</t>
  </si>
  <si>
    <t xml:space="preserve">Larson, Jason </t>
  </si>
  <si>
    <t>N01457416</t>
  </si>
  <si>
    <t>Lashley, Catherine</t>
  </si>
  <si>
    <t>N02232494</t>
  </si>
  <si>
    <t xml:space="preserve">Laskow, Bruce </t>
  </si>
  <si>
    <t>N02144673</t>
  </si>
  <si>
    <t xml:space="preserve">Latourette, Douglas </t>
  </si>
  <si>
    <t>N02407452</t>
  </si>
  <si>
    <t>Lattimer, Julia</t>
  </si>
  <si>
    <t>N01864584</t>
  </si>
  <si>
    <t>Lau, Roy</t>
  </si>
  <si>
    <t>N01913046</t>
  </si>
  <si>
    <t xml:space="preserve">Lawrence, Andrea </t>
  </si>
  <si>
    <t>N01613020</t>
  </si>
  <si>
    <t>Lawrence-Lewis, Betty</t>
  </si>
  <si>
    <t>N02188558</t>
  </si>
  <si>
    <t>Lazazi, Khawla</t>
  </si>
  <si>
    <t>N01405718</t>
  </si>
  <si>
    <t xml:space="preserve">Lazrus, Paula </t>
  </si>
  <si>
    <t>N02317507</t>
  </si>
  <si>
    <t>Le, Ann</t>
  </si>
  <si>
    <t>N02053822</t>
  </si>
  <si>
    <t xml:space="preserve">Leaf, Alexandra </t>
  </si>
  <si>
    <t>N01339384</t>
  </si>
  <si>
    <t>Lee, Amy</t>
  </si>
  <si>
    <t>N02233799</t>
  </si>
  <si>
    <t>Lee, Byungha</t>
  </si>
  <si>
    <t>N02028876</t>
  </si>
  <si>
    <t xml:space="preserve">Lee, David </t>
  </si>
  <si>
    <t>N02308910</t>
  </si>
  <si>
    <t xml:space="preserve">Lee, Eun </t>
  </si>
  <si>
    <t>N01279716</t>
  </si>
  <si>
    <t>Lee, Leda</t>
  </si>
  <si>
    <t>N01762541</t>
  </si>
  <si>
    <t>Lee, Steven</t>
  </si>
  <si>
    <t>N01377237</t>
  </si>
  <si>
    <t xml:space="preserve">Lee, Victor </t>
  </si>
  <si>
    <t>N02364667</t>
  </si>
  <si>
    <t>Lefteratos, John</t>
  </si>
  <si>
    <t>N01861580</t>
  </si>
  <si>
    <t xml:space="preserve">Legister, Calvester </t>
  </si>
  <si>
    <t>N01579252</t>
  </si>
  <si>
    <t>Leinwall, Gail</t>
  </si>
  <si>
    <t>N02381306</t>
  </si>
  <si>
    <t xml:space="preserve">Lejarde, Marie </t>
  </si>
  <si>
    <t>N01508613</t>
  </si>
  <si>
    <t>Lemekh, Halina</t>
  </si>
  <si>
    <t>N01710550</t>
  </si>
  <si>
    <t>Lenaghan, Andrew</t>
  </si>
  <si>
    <t>N02368368</t>
  </si>
  <si>
    <t>Lengeling, Joseph</t>
  </si>
  <si>
    <t>N01645593</t>
  </si>
  <si>
    <t>Leon, Ynes</t>
  </si>
  <si>
    <t>N01016835</t>
  </si>
  <si>
    <t xml:space="preserve">Leonard, Anne </t>
  </si>
  <si>
    <t>N02177237</t>
  </si>
  <si>
    <t xml:space="preserve">Leone, Roy </t>
  </si>
  <si>
    <t>N02313519</t>
  </si>
  <si>
    <t>Leone, Stephanie</t>
  </si>
  <si>
    <t>N01799286</t>
  </si>
  <si>
    <t xml:space="preserve">Leonhardt, Anne </t>
  </si>
  <si>
    <t>N01123769</t>
  </si>
  <si>
    <t>Lerner, Linda</t>
  </si>
  <si>
    <t>N01239514</t>
  </si>
  <si>
    <t xml:space="preserve">Leslie, Jacqueline </t>
  </si>
  <si>
    <t>N01528642</t>
  </si>
  <si>
    <t>Lespinasse, Evans</t>
  </si>
  <si>
    <t>N01723908</t>
  </si>
  <si>
    <t>Leston, Robert</t>
  </si>
  <si>
    <t>N01223395</t>
  </si>
  <si>
    <t>Leung, James</t>
  </si>
  <si>
    <t>N02229843</t>
  </si>
  <si>
    <t xml:space="preserve">Levine, Samuel </t>
  </si>
  <si>
    <t>N02142278</t>
  </si>
  <si>
    <t>Levrat, Frederic</t>
  </si>
  <si>
    <t>N02042022</t>
  </si>
  <si>
    <t>Levy, Michael</t>
  </si>
  <si>
    <t>N01031446</t>
  </si>
  <si>
    <t>Lewandowski, Raymond</t>
  </si>
  <si>
    <t>N01438762</t>
  </si>
  <si>
    <t xml:space="preserve">Lewin-Jacus, Joanne </t>
  </si>
  <si>
    <t>N01600555</t>
  </si>
  <si>
    <t xml:space="preserve">Lewis Adams, </t>
  </si>
  <si>
    <t>N01908718</t>
  </si>
  <si>
    <t>Lewis, Gail</t>
  </si>
  <si>
    <t>N02247293</t>
  </si>
  <si>
    <t xml:space="preserve">Lewis, Natasha </t>
  </si>
  <si>
    <t>N01585669</t>
  </si>
  <si>
    <t xml:space="preserve">Lewis, Rohan </t>
  </si>
  <si>
    <t>N01786347</t>
  </si>
  <si>
    <t>Li, Hong</t>
  </si>
  <si>
    <t>N01394284</t>
  </si>
  <si>
    <t xml:space="preserve">Li, Chein </t>
  </si>
  <si>
    <t>N02159863</t>
  </si>
  <si>
    <t>Li, Han</t>
  </si>
  <si>
    <t>N01994738</t>
  </si>
  <si>
    <t>Li, Hsiu-Ling</t>
  </si>
  <si>
    <t>N01216526</t>
  </si>
  <si>
    <t xml:space="preserve">Li, Shi </t>
  </si>
  <si>
    <t>N01251888</t>
  </si>
  <si>
    <t>Li, Sisi</t>
  </si>
  <si>
    <t>N02075286</t>
  </si>
  <si>
    <t>Li, Susan</t>
  </si>
  <si>
    <t>N02168747</t>
  </si>
  <si>
    <t>Li, Tommy</t>
  </si>
  <si>
    <t>N01559360</t>
  </si>
  <si>
    <t>Li, Xiangdong</t>
  </si>
  <si>
    <t>N01045263</t>
  </si>
  <si>
    <t>Li, Xiaohai</t>
  </si>
  <si>
    <t>N01766433</t>
  </si>
  <si>
    <t>Li, Xiaoquan</t>
  </si>
  <si>
    <t>N01673903</t>
  </si>
  <si>
    <t xml:space="preserve">Li, Zi </t>
  </si>
  <si>
    <t>N01178250</t>
  </si>
  <si>
    <t>Li, Zongmin</t>
  </si>
  <si>
    <t>N01708295</t>
  </si>
  <si>
    <t>Liang, Laura</t>
  </si>
  <si>
    <t>N01955824</t>
  </si>
  <si>
    <t xml:space="preserve">Liang, Su </t>
  </si>
  <si>
    <t>N02413908</t>
  </si>
  <si>
    <t>Libetti, Thomas</t>
  </si>
  <si>
    <t>N02382911</t>
  </si>
  <si>
    <t xml:space="preserve">Libritz, Erica </t>
  </si>
  <si>
    <t>N01134280</t>
  </si>
  <si>
    <t xml:space="preserve">Lifrieri-Lowry, Susan </t>
  </si>
  <si>
    <t>N01912099</t>
  </si>
  <si>
    <t xml:space="preserve">Lillard, Toya </t>
  </si>
  <si>
    <t>N02077447</t>
  </si>
  <si>
    <t xml:space="preserve">Lime, Mi </t>
  </si>
  <si>
    <t>N01322511</t>
  </si>
  <si>
    <t>Lin, Fangxia</t>
  </si>
  <si>
    <t>N02245964</t>
  </si>
  <si>
    <t>Lin, John</t>
  </si>
  <si>
    <t>N02409926</t>
  </si>
  <si>
    <t>Lin, Yu</t>
  </si>
  <si>
    <t>N02361002</t>
  </si>
  <si>
    <t>Lindner, Ellen</t>
  </si>
  <si>
    <t>N01611909</t>
  </si>
  <si>
    <t>Lintz, Rita</t>
  </si>
  <si>
    <t>N02273359</t>
  </si>
  <si>
    <t xml:space="preserve">Little, Celeste </t>
  </si>
  <si>
    <t>N02368944</t>
  </si>
  <si>
    <t xml:space="preserve">Lloyd, Sandra </t>
  </si>
  <si>
    <t>N01972043</t>
  </si>
  <si>
    <t>Lo, Hoiyee</t>
  </si>
  <si>
    <t>N01456881</t>
  </si>
  <si>
    <t>Lobel, Eric</t>
  </si>
  <si>
    <t>N01028841</t>
  </si>
  <si>
    <t xml:space="preserve">Loccisano, Angela </t>
  </si>
  <si>
    <t>N02124725</t>
  </si>
  <si>
    <t xml:space="preserve">Locklear, Hilbert </t>
  </si>
  <si>
    <t>N01348348</t>
  </si>
  <si>
    <t xml:space="preserve">Loetterle, Bridget </t>
  </si>
  <si>
    <t>N01300891</t>
  </si>
  <si>
    <t>Loguirato, Joseph</t>
  </si>
  <si>
    <t>N02223428</t>
  </si>
  <si>
    <t>Long, Huan</t>
  </si>
  <si>
    <t>N02368920</t>
  </si>
  <si>
    <t xml:space="preserve">Longo, Jason </t>
  </si>
  <si>
    <t>N02355501</t>
  </si>
  <si>
    <t xml:space="preserve">Lonie, John </t>
  </si>
  <si>
    <t>N01916989</t>
  </si>
  <si>
    <t xml:space="preserve">Loo, Michael </t>
  </si>
  <si>
    <t>N02317137</t>
  </si>
  <si>
    <t xml:space="preserve">Lopatin, Aaron </t>
  </si>
  <si>
    <t>N02312212</t>
  </si>
  <si>
    <t xml:space="preserve">Lopez Guiracocha, </t>
  </si>
  <si>
    <t>N02381318</t>
  </si>
  <si>
    <t xml:space="preserve">Lopez, Richard </t>
  </si>
  <si>
    <t>N02075018</t>
  </si>
  <si>
    <t xml:space="preserve">Lorio, Brian </t>
  </si>
  <si>
    <t>N02355356</t>
  </si>
  <si>
    <t xml:space="preserve">Louis, Dailee </t>
  </si>
  <si>
    <t>N01066115</t>
  </si>
  <si>
    <t xml:space="preserve">Lowenstein Isaacs, </t>
  </si>
  <si>
    <t>N01130947</t>
  </si>
  <si>
    <t xml:space="preserve">Lozano, Hernan </t>
  </si>
  <si>
    <t>N02368934</t>
  </si>
  <si>
    <t xml:space="preserve">Lulu, Amera-Rime </t>
  </si>
  <si>
    <t>N02248596</t>
  </si>
  <si>
    <t xml:space="preserve">Lumbley, Aion </t>
  </si>
  <si>
    <t>N02365038</t>
  </si>
  <si>
    <t>Lutz, Madison</t>
  </si>
  <si>
    <t>N01062397</t>
  </si>
  <si>
    <t xml:space="preserve">Lynch, Patricia </t>
  </si>
  <si>
    <t>N02366819</t>
  </si>
  <si>
    <t xml:space="preserve">Lyons, Michael </t>
  </si>
  <si>
    <t>N02099825</t>
  </si>
  <si>
    <t>Lyubner, Boris</t>
  </si>
  <si>
    <t>N02072799</t>
  </si>
  <si>
    <t>Ma, Lili</t>
  </si>
  <si>
    <t>N02031268</t>
  </si>
  <si>
    <t>Macagba, Jonathan</t>
  </si>
  <si>
    <t>N02029667</t>
  </si>
  <si>
    <t>Macarelli, Christine</t>
  </si>
  <si>
    <t>N01742784</t>
  </si>
  <si>
    <t xml:space="preserve">Macdonald, Sean </t>
  </si>
  <si>
    <t>N01990426</t>
  </si>
  <si>
    <t xml:space="preserve">Macdougall, Daniel </t>
  </si>
  <si>
    <t>N01880238</t>
  </si>
  <si>
    <t>Machauf, Evelyn</t>
  </si>
  <si>
    <t>N02141404</t>
  </si>
  <si>
    <t xml:space="preserve">Machavariani, Miranda </t>
  </si>
  <si>
    <t>N02382904</t>
  </si>
  <si>
    <t xml:space="preserve">Madden, Michael </t>
  </si>
  <si>
    <t>N02285281</t>
  </si>
  <si>
    <t xml:space="preserve">Madou, Nicola </t>
  </si>
  <si>
    <t>N02100794</t>
  </si>
  <si>
    <t xml:space="preserve">Maffeo, Christina </t>
  </si>
  <si>
    <t>N01412648</t>
  </si>
  <si>
    <t xml:space="preserve">Mahabir, Jonathan </t>
  </si>
  <si>
    <t>N02232526</t>
  </si>
  <si>
    <t>Mahdavi, Mina</t>
  </si>
  <si>
    <t>N02382920</t>
  </si>
  <si>
    <t xml:space="preserve">Mahmud, Md </t>
  </si>
  <si>
    <t>N01361346</t>
  </si>
  <si>
    <t>Makdisi, Michael</t>
  </si>
  <si>
    <t>N01916550</t>
  </si>
  <si>
    <t xml:space="preserve">Makki, Mohamed </t>
  </si>
  <si>
    <t>N01957398</t>
  </si>
  <si>
    <t xml:space="preserve">Malcolm, Shaun </t>
  </si>
  <si>
    <t>N01700585</t>
  </si>
  <si>
    <t xml:space="preserve">Maldonado Martinez, </t>
  </si>
  <si>
    <t>N01492956</t>
  </si>
  <si>
    <t xml:space="preserve">Maldonado, Agustin </t>
  </si>
  <si>
    <t>N02336892</t>
  </si>
  <si>
    <t xml:space="preserve">Maldonado-Torres, Miguel </t>
  </si>
  <si>
    <t>N01908808</t>
  </si>
  <si>
    <t xml:space="preserve">Maley, Bridget </t>
  </si>
  <si>
    <t>N01994843</t>
  </si>
  <si>
    <t xml:space="preserve">Mallardi, Ellen </t>
  </si>
  <si>
    <t>N01805628</t>
  </si>
  <si>
    <t>Maller, Ariyeh</t>
  </si>
  <si>
    <t>N02360646</t>
  </si>
  <si>
    <t>Malonoukos, Pavlos</t>
  </si>
  <si>
    <t>N02252825</t>
  </si>
  <si>
    <t>Malqui, Danise</t>
  </si>
  <si>
    <t>N01061128</t>
  </si>
  <si>
    <t>Malyuta, Tatiana</t>
  </si>
  <si>
    <t>N02012101</t>
  </si>
  <si>
    <t>Mamidela, Chitra</t>
  </si>
  <si>
    <t>N02292255</t>
  </si>
  <si>
    <t xml:space="preserve">Mandeng, Suzie </t>
  </si>
  <si>
    <t>N01787258</t>
  </si>
  <si>
    <t xml:space="preserve">Maneshi-Pour, Mohammad </t>
  </si>
  <si>
    <t>N02243473</t>
  </si>
  <si>
    <t xml:space="preserve">Mangione, Emily </t>
  </si>
  <si>
    <t>N01396180</t>
  </si>
  <si>
    <t>Manjila, Boby</t>
  </si>
  <si>
    <t>N02280563</t>
  </si>
  <si>
    <t>Manning, Antoinette</t>
  </si>
  <si>
    <t>N02280232</t>
  </si>
  <si>
    <t xml:space="preserve">Manning, Judith </t>
  </si>
  <si>
    <t>N01686803</t>
  </si>
  <si>
    <t xml:space="preserve">Manos, Nicholas </t>
  </si>
  <si>
    <t>N02162864</t>
  </si>
  <si>
    <t xml:space="preserve">Mansour, El-Hussien </t>
  </si>
  <si>
    <t>N01033782</t>
  </si>
  <si>
    <t xml:space="preserve">Marandi, Hamid </t>
  </si>
  <si>
    <t>N01582687</t>
  </si>
  <si>
    <t>Marantz, Zory</t>
  </si>
  <si>
    <t>N02379827</t>
  </si>
  <si>
    <t xml:space="preserve">Marazzo, Sharon </t>
  </si>
  <si>
    <t>N02014281</t>
  </si>
  <si>
    <t xml:space="preserve">Marean, John </t>
  </si>
  <si>
    <t>N01713212</t>
  </si>
  <si>
    <t xml:space="preserve">Marezio Bertini, </t>
  </si>
  <si>
    <t>N02285471</t>
  </si>
  <si>
    <t xml:space="preserve">Mari, Hannah </t>
  </si>
  <si>
    <t>N01957435</t>
  </si>
  <si>
    <t>Marinova, Penka</t>
  </si>
  <si>
    <t>N01091785</t>
  </si>
  <si>
    <t>Markowitz, Kenneth</t>
  </si>
  <si>
    <t>N02138515</t>
  </si>
  <si>
    <t xml:space="preserve">Marks, Justin </t>
  </si>
  <si>
    <t>N02138517</t>
  </si>
  <si>
    <t xml:space="preserve">Marnell, David </t>
  </si>
  <si>
    <t>N02206796</t>
  </si>
  <si>
    <t>Marsh, Isis</t>
  </si>
  <si>
    <t>N01531334</t>
  </si>
  <si>
    <t xml:space="preserve">Marshall, Charisse </t>
  </si>
  <si>
    <t>N02411494</t>
  </si>
  <si>
    <t>Marshall, Virginia</t>
  </si>
  <si>
    <t>N01933606</t>
  </si>
  <si>
    <t xml:space="preserve">Marsiliani, Ruth </t>
  </si>
  <si>
    <t>N01458488</t>
  </si>
  <si>
    <t xml:space="preserve">Martin, Carol </t>
  </si>
  <si>
    <t>N02128445</t>
  </si>
  <si>
    <t xml:space="preserve">Martin, Elisabeth </t>
  </si>
  <si>
    <t>N02339215</t>
  </si>
  <si>
    <t xml:space="preserve">Martin, Sharon </t>
  </si>
  <si>
    <t>N01146566</t>
  </si>
  <si>
    <t>Martinez, Alberto</t>
  </si>
  <si>
    <t>N02414424</t>
  </si>
  <si>
    <t>Martinez, Cabrera</t>
  </si>
  <si>
    <t>N01776098</t>
  </si>
  <si>
    <t>Martinez, Dominic</t>
  </si>
  <si>
    <t>N02415935</t>
  </si>
  <si>
    <t>Martinez-Sharkey, Eunice</t>
  </si>
  <si>
    <t>N02273514</t>
  </si>
  <si>
    <t xml:space="preserve">Martinez-Zamudio, Ricardo </t>
  </si>
  <si>
    <t>N01238228</t>
  </si>
  <si>
    <t xml:space="preserve">Martino-Velez, Leslie </t>
  </si>
  <si>
    <t>N02246718</t>
  </si>
  <si>
    <t xml:space="preserve">Martins Pintodearagao, </t>
  </si>
  <si>
    <t>N01613183</t>
  </si>
  <si>
    <t xml:space="preserve">Masiello, Frank </t>
  </si>
  <si>
    <t>N02230660</t>
  </si>
  <si>
    <t xml:space="preserve">Masino, Cristina </t>
  </si>
  <si>
    <t>N02043851</t>
  </si>
  <si>
    <t xml:space="preserve">Mason, Roger </t>
  </si>
  <si>
    <t>N01206955</t>
  </si>
  <si>
    <t xml:space="preserve">Mason, Sophia </t>
  </si>
  <si>
    <t>N01154151</t>
  </si>
  <si>
    <t>Massara, Marcelle</t>
  </si>
  <si>
    <t>N01042136</t>
  </si>
  <si>
    <t xml:space="preserve">Massiah, Graydon </t>
  </si>
  <si>
    <t>N02232504</t>
  </si>
  <si>
    <t xml:space="preserve">Mastrandrea, Damiano </t>
  </si>
  <si>
    <t>N01892150</t>
  </si>
  <si>
    <t>Masuda, Ariane</t>
  </si>
  <si>
    <t>N01794054</t>
  </si>
  <si>
    <t xml:space="preserve">Matheson, James </t>
  </si>
  <si>
    <t>N01627133</t>
  </si>
  <si>
    <t>Mathew, Elsamma</t>
  </si>
  <si>
    <t>N02346090</t>
  </si>
  <si>
    <t>Matic, Andrija</t>
  </si>
  <si>
    <t>N01195114</t>
  </si>
  <si>
    <t>Matloff, Gregory</t>
  </si>
  <si>
    <t>N01523161</t>
  </si>
  <si>
    <t xml:space="preserve">Matos, Lila </t>
  </si>
  <si>
    <t>N01684059</t>
  </si>
  <si>
    <t>Matthews, Anna</t>
  </si>
  <si>
    <t>N01897372</t>
  </si>
  <si>
    <t xml:space="preserve">Mauriello, John </t>
  </si>
  <si>
    <t>N01813000</t>
  </si>
  <si>
    <t>Maynard, Kelson</t>
  </si>
  <si>
    <t>N02215545</t>
  </si>
  <si>
    <t xml:space="preserve">Mazeski, Jason </t>
  </si>
  <si>
    <t>N02215539</t>
  </si>
  <si>
    <t xml:space="preserve">Mazhar, Shah </t>
  </si>
  <si>
    <t>N01782086</t>
  </si>
  <si>
    <t>Mazumdar, Rebecca</t>
  </si>
  <si>
    <t>N02288101</t>
  </si>
  <si>
    <t>M'Bouroukounda, Elena</t>
  </si>
  <si>
    <t>N01761704</t>
  </si>
  <si>
    <t xml:space="preserve">Mc Calman, </t>
  </si>
  <si>
    <t>N01041409</t>
  </si>
  <si>
    <t xml:space="preserve">Mcauliffe, Michael </t>
  </si>
  <si>
    <t>N01013027</t>
  </si>
  <si>
    <t xml:space="preserve">Mccabe, Louisa </t>
  </si>
  <si>
    <t>N02160087</t>
  </si>
  <si>
    <t xml:space="preserve">Mccreight, Maura </t>
  </si>
  <si>
    <t>N01003378</t>
  </si>
  <si>
    <t xml:space="preserve">Mccullough Iv, </t>
  </si>
  <si>
    <t>N01881852</t>
  </si>
  <si>
    <t xml:space="preserve">Mcdonald, Eustace </t>
  </si>
  <si>
    <t>N01799209</t>
  </si>
  <si>
    <t xml:space="preserve">Mcdonnell, Caitlin </t>
  </si>
  <si>
    <t>N01818296</t>
  </si>
  <si>
    <t xml:space="preserve">Mcgown, Carolyn </t>
  </si>
  <si>
    <t>N01750495</t>
  </si>
  <si>
    <t>Mcgriff, Gilbert</t>
  </si>
  <si>
    <t>N02055529</t>
  </si>
  <si>
    <t xml:space="preserve">Mcintosh, Jason </t>
  </si>
  <si>
    <t>N02244802</t>
  </si>
  <si>
    <t xml:space="preserve">Mcintyre, Simone </t>
  </si>
  <si>
    <t>N02278781</t>
  </si>
  <si>
    <t xml:space="preserve">Mclennon-Pinnock, Nicola </t>
  </si>
  <si>
    <t>N02211427</t>
  </si>
  <si>
    <t>Mcmanus, Caitlin</t>
  </si>
  <si>
    <t>N01499840</t>
  </si>
  <si>
    <t xml:space="preserve">Mcmayo, Nasser </t>
  </si>
  <si>
    <t>N02124610</t>
  </si>
  <si>
    <t xml:space="preserve">Mcmillen, Ryan </t>
  </si>
  <si>
    <t>N01440299</t>
  </si>
  <si>
    <t xml:space="preserve">Mcneil, Karen </t>
  </si>
  <si>
    <t>N02052997</t>
  </si>
  <si>
    <t>Meche, Lawrence</t>
  </si>
  <si>
    <t>N02308709</t>
  </si>
  <si>
    <t>Medina, Francis</t>
  </si>
  <si>
    <t>N02366842</t>
  </si>
  <si>
    <t>Megnauth, Jonathan</t>
  </si>
  <si>
    <t>N01128252</t>
  </si>
  <si>
    <t xml:space="preserve">Meherji, Cyrus </t>
  </si>
  <si>
    <t>N02299618</t>
  </si>
  <si>
    <t>Mehmani, Ali</t>
  </si>
  <si>
    <t>N02124668</t>
  </si>
  <si>
    <t>Mehra, Rahul</t>
  </si>
  <si>
    <t>N02315957</t>
  </si>
  <si>
    <t>Mehrgan, Omid</t>
  </si>
  <si>
    <t>N01014912</t>
  </si>
  <si>
    <t>Mehrotra, Amit</t>
  </si>
  <si>
    <t>N02010289</t>
  </si>
  <si>
    <t>Meiros, Lali</t>
  </si>
  <si>
    <t>N02372050</t>
  </si>
  <si>
    <t>Mellins, Thomas</t>
  </si>
  <si>
    <t>N02413947</t>
  </si>
  <si>
    <t>Mendez, Ruiz</t>
  </si>
  <si>
    <t>N02354224</t>
  </si>
  <si>
    <t>Mendoza, Stephanie</t>
  </si>
  <si>
    <t>N01873575</t>
  </si>
  <si>
    <t>Mendoza-Garcia, Benito</t>
  </si>
  <si>
    <t>N01653989</t>
  </si>
  <si>
    <t xml:space="preserve">Mennella, Concetta </t>
  </si>
  <si>
    <t>Assc Professor</t>
  </si>
  <si>
    <t>N02128458</t>
  </si>
  <si>
    <t xml:space="preserve">Menon, Visakh </t>
  </si>
  <si>
    <t>N01563993</t>
  </si>
  <si>
    <t xml:space="preserve">Mercedes, Jeanette </t>
  </si>
  <si>
    <t>N01709897</t>
  </si>
  <si>
    <t xml:space="preserve">Meredith, Daniel </t>
  </si>
  <si>
    <t>N01892290</t>
  </si>
  <si>
    <t>Merveille, Sherley</t>
  </si>
  <si>
    <t>N02116762</t>
  </si>
  <si>
    <t>Metenko, Serhiy</t>
  </si>
  <si>
    <t>N01911147</t>
  </si>
  <si>
    <t xml:space="preserve">Mhatre, Anand </t>
  </si>
  <si>
    <t>N01018969</t>
  </si>
  <si>
    <t>Michals, Robin</t>
  </si>
  <si>
    <t>N02278947</t>
  </si>
  <si>
    <t xml:space="preserve">Michel-Loiseau, Guerdy </t>
  </si>
  <si>
    <t>N02364231</t>
  </si>
  <si>
    <t xml:space="preserve">Mighty, Tanya </t>
  </si>
  <si>
    <t>N02075069</t>
  </si>
  <si>
    <t xml:space="preserve">Milano, Jeffrey </t>
  </si>
  <si>
    <t>N01877600</t>
  </si>
  <si>
    <t xml:space="preserve">Milev, Vesselin </t>
  </si>
  <si>
    <t>N02415922</t>
  </si>
  <si>
    <t>Miller, Jonathan</t>
  </si>
  <si>
    <t>N02248066</t>
  </si>
  <si>
    <t xml:space="preserve">Miller, Marilyn </t>
  </si>
  <si>
    <t>N01014301</t>
  </si>
  <si>
    <t>Miller, Suzanne</t>
  </si>
  <si>
    <t>N01402386</t>
  </si>
  <si>
    <t>Millet, Nicholas</t>
  </si>
  <si>
    <t>N02317120</t>
  </si>
  <si>
    <t xml:space="preserve">Milo, Michael </t>
  </si>
  <si>
    <t>N01464860</t>
  </si>
  <si>
    <t>Milonas, Elizabeth</t>
  </si>
  <si>
    <t>N02257133</t>
  </si>
  <si>
    <t>Milonas, Sophia</t>
  </si>
  <si>
    <t>N01967368</t>
  </si>
  <si>
    <t>Mincyte, Diana</t>
  </si>
  <si>
    <t>N01972021</t>
  </si>
  <si>
    <t>Mingla, Lucie</t>
  </si>
  <si>
    <t>N01780409</t>
  </si>
  <si>
    <t xml:space="preserve">Minnich, Rebecca </t>
  </si>
  <si>
    <t>N01571861</t>
  </si>
  <si>
    <t>Minolfo, Robert</t>
  </si>
  <si>
    <t>N01645103</t>
  </si>
  <si>
    <t xml:space="preserve">Mintz, Seymour </t>
  </si>
  <si>
    <t>N02060555</t>
  </si>
  <si>
    <t xml:space="preserve">Miranda, Alexander </t>
  </si>
  <si>
    <t>N02168391</t>
  </si>
  <si>
    <t>Miroshnychenko, Olga</t>
  </si>
  <si>
    <t>N02278954</t>
  </si>
  <si>
    <t xml:space="preserve">Moed, Eric </t>
  </si>
  <si>
    <t>N01996492</t>
  </si>
  <si>
    <t xml:space="preserve">Mohamed, Abdelsattar </t>
  </si>
  <si>
    <t>N01213659</t>
  </si>
  <si>
    <t>Momplaisir, Marjorie</t>
  </si>
  <si>
    <t>N01160294</t>
  </si>
  <si>
    <t xml:space="preserve">Monchik, Catherine </t>
  </si>
  <si>
    <t>N02103615</t>
  </si>
  <si>
    <t xml:space="preserve">Montesinos, Leah </t>
  </si>
  <si>
    <t>N01786629</t>
  </si>
  <si>
    <t xml:space="preserve">Montgomery Jr, </t>
  </si>
  <si>
    <t>N01735211</t>
  </si>
  <si>
    <t xml:space="preserve">Montgomery, Jason </t>
  </si>
  <si>
    <t>N02124732</t>
  </si>
  <si>
    <t>Montiel, Daniel</t>
  </si>
  <si>
    <t>N02212431</t>
  </si>
  <si>
    <t>Montlack, Michael</t>
  </si>
  <si>
    <t>N01737345</t>
  </si>
  <si>
    <t>Moody, Douglas</t>
  </si>
  <si>
    <t>N01819569</t>
  </si>
  <si>
    <t xml:space="preserve">Moore, William </t>
  </si>
  <si>
    <t>N02280245</t>
  </si>
  <si>
    <t xml:space="preserve">Moore-Murray, Tanya </t>
  </si>
  <si>
    <t>N01932609</t>
  </si>
  <si>
    <t>Moral, Rajib</t>
  </si>
  <si>
    <t>N02364277</t>
  </si>
  <si>
    <t xml:space="preserve">Moran, Brendan </t>
  </si>
  <si>
    <t>N01416130</t>
  </si>
  <si>
    <t>Moran, Marissa</t>
  </si>
  <si>
    <t>N02193036</t>
  </si>
  <si>
    <t xml:space="preserve">Morduchowitz, Benjamin </t>
  </si>
  <si>
    <t>N01019396</t>
  </si>
  <si>
    <t xml:space="preserve">Morgan, Michael </t>
  </si>
  <si>
    <t>N01714696</t>
  </si>
  <si>
    <t>Morozov, Tatiana</t>
  </si>
  <si>
    <t>N01957324</t>
  </si>
  <si>
    <t xml:space="preserve">Morrison, Cynthia </t>
  </si>
  <si>
    <t>N01009169</t>
  </si>
  <si>
    <t xml:space="preserve">Morrison, John </t>
  </si>
  <si>
    <t>N01215314</t>
  </si>
  <si>
    <t>Morrison, Marilyn</t>
  </si>
  <si>
    <t>N02145806</t>
  </si>
  <si>
    <t>Mortimer, Clarel</t>
  </si>
  <si>
    <t>N02360678</t>
  </si>
  <si>
    <t xml:space="preserve">Mortley, Jonnel </t>
  </si>
  <si>
    <t>N01570043</t>
  </si>
  <si>
    <t>Morton, Edward</t>
  </si>
  <si>
    <t>N01911706</t>
  </si>
  <si>
    <t>Moser, Alexander</t>
  </si>
  <si>
    <t>N01969567</t>
  </si>
  <si>
    <t xml:space="preserve">Moses, Herbert </t>
  </si>
  <si>
    <t>N02233794</t>
  </si>
  <si>
    <t xml:space="preserve">Moshman, Andrew </t>
  </si>
  <si>
    <t>N01996486</t>
  </si>
  <si>
    <t xml:space="preserve">Moy, Chuck </t>
  </si>
  <si>
    <t>N02319996</t>
  </si>
  <si>
    <t xml:space="preserve">Moysen Alvarez, </t>
  </si>
  <si>
    <t>N02173759</t>
  </si>
  <si>
    <t xml:space="preserve">Mozael, Mustafa </t>
  </si>
  <si>
    <t>N01818873</t>
  </si>
  <si>
    <t xml:space="preserve">Muchowski, Keith </t>
  </si>
  <si>
    <t>N02381301</t>
  </si>
  <si>
    <t xml:space="preserve">Mukai, Katherine </t>
  </si>
  <si>
    <t>N01968478</t>
  </si>
  <si>
    <t xml:space="preserve">Munroe, Nazanin </t>
  </si>
  <si>
    <t>N02096069</t>
  </si>
  <si>
    <t xml:space="preserve">Muntasser, Saada </t>
  </si>
  <si>
    <t>N01908820</t>
  </si>
  <si>
    <t xml:space="preserve">Murcia, Adrian </t>
  </si>
  <si>
    <t>N02233797</t>
  </si>
  <si>
    <t xml:space="preserve">Murphy Jr, </t>
  </si>
  <si>
    <t>N01074038</t>
  </si>
  <si>
    <t xml:space="preserve">Murray Iii, </t>
  </si>
  <si>
    <t>N01659065</t>
  </si>
  <si>
    <t xml:space="preserve">Murray, Patrick </t>
  </si>
  <si>
    <t>N01525327</t>
  </si>
  <si>
    <t xml:space="preserve">Mustapha, Abdulfattah </t>
  </si>
  <si>
    <t>N01238047</t>
  </si>
  <si>
    <t xml:space="preserve">Muzio Jr, </t>
  </si>
  <si>
    <t>N01115225</t>
  </si>
  <si>
    <t>Nadmi, Mustapha</t>
  </si>
  <si>
    <t>N02354484</t>
  </si>
  <si>
    <t>Nair, Sneha</t>
  </si>
  <si>
    <t>N01861756</t>
  </si>
  <si>
    <t xml:space="preserve">Nakamura, Masato </t>
  </si>
  <si>
    <t>N02317119</t>
  </si>
  <si>
    <t xml:space="preserve">Namit, Marcos </t>
  </si>
  <si>
    <t>N02080479</t>
  </si>
  <si>
    <t xml:space="preserve">Naqvi, Aale </t>
  </si>
  <si>
    <t>N02366887</t>
  </si>
  <si>
    <t xml:space="preserve">Narvaez Gonzalez, </t>
  </si>
  <si>
    <t>N02278798</t>
  </si>
  <si>
    <t>Nasser, Jad</t>
  </si>
  <si>
    <t>N01959328</t>
  </si>
  <si>
    <t>Natarajan, Nithya</t>
  </si>
  <si>
    <t>N01069486</t>
  </si>
  <si>
    <t>Nathan, Yvonne</t>
  </si>
  <si>
    <t>N02214271</t>
  </si>
  <si>
    <t xml:space="preserve">Nathaniel, Amity </t>
  </si>
  <si>
    <t>N01705289</t>
  </si>
  <si>
    <t xml:space="preserve">Nathaniel, Ijana </t>
  </si>
  <si>
    <t>N01617687</t>
  </si>
  <si>
    <t>Natov, Jonathan</t>
  </si>
  <si>
    <t>N02142562</t>
  </si>
  <si>
    <t xml:space="preserve">Neary, John </t>
  </si>
  <si>
    <t>N01557308</t>
  </si>
  <si>
    <t>Nehme, Samir</t>
  </si>
  <si>
    <t>N02013948</t>
  </si>
  <si>
    <t xml:space="preserve">Nehring, Emilia </t>
  </si>
  <si>
    <t>N02033075</t>
  </si>
  <si>
    <t xml:space="preserve">Neiman, Michael </t>
  </si>
  <si>
    <t>N01741281</t>
  </si>
  <si>
    <t xml:space="preserve">Nelson, Donavan </t>
  </si>
  <si>
    <t>N02124734</t>
  </si>
  <si>
    <t xml:space="preserve">Nelson, Mark </t>
  </si>
  <si>
    <t>N01092787</t>
  </si>
  <si>
    <t xml:space="preserve">Neri-Friedwald, Susan </t>
  </si>
  <si>
    <t>N01006635</t>
  </si>
  <si>
    <t>Neugeboren, Eli</t>
  </si>
  <si>
    <t>N01389435</t>
  </si>
  <si>
    <t>Neuringer, Maureen</t>
  </si>
  <si>
    <t>N01912115</t>
  </si>
  <si>
    <t>Ngaide, Alassane</t>
  </si>
  <si>
    <t>N01817734</t>
  </si>
  <si>
    <t xml:space="preserve">Ngana, Annie </t>
  </si>
  <si>
    <t>N01109946</t>
  </si>
  <si>
    <t>Nicolaou, Stella</t>
  </si>
  <si>
    <t>N01183619</t>
  </si>
  <si>
    <t>Nicolas, Paul</t>
  </si>
  <si>
    <t>N01614929</t>
  </si>
  <si>
    <t>Nicolas, Tony</t>
  </si>
  <si>
    <t>N02379841</t>
  </si>
  <si>
    <t xml:space="preserve">Niedbala, Steven </t>
  </si>
  <si>
    <t>N01074670</t>
  </si>
  <si>
    <t>Nieto, Xavier</t>
  </si>
  <si>
    <t>N01106892</t>
  </si>
  <si>
    <t>Niezgoda, Graznya</t>
  </si>
  <si>
    <t>N01890173</t>
  </si>
  <si>
    <t>Nihrane, Abdallah</t>
  </si>
  <si>
    <t>N01638442</t>
  </si>
  <si>
    <t>Nilsen-Kupsch, Susan</t>
  </si>
  <si>
    <t>N02144548</t>
  </si>
  <si>
    <t xml:space="preserve">Nix, Gary </t>
  </si>
  <si>
    <t>N02292258</t>
  </si>
  <si>
    <t xml:space="preserve">Nobre Carrion, </t>
  </si>
  <si>
    <t>N01234860</t>
  </si>
  <si>
    <t>Noman, Shady</t>
  </si>
  <si>
    <t>N01020555</t>
  </si>
  <si>
    <t>Noonan, Mark</t>
  </si>
  <si>
    <t>N01534168</t>
  </si>
  <si>
    <t>Norouzi, Hamidreza</t>
  </si>
  <si>
    <t>N02017237</t>
  </si>
  <si>
    <t xml:space="preserve">Norquist, Jeffrey </t>
  </si>
  <si>
    <t>N02246642</t>
  </si>
  <si>
    <t>Novak-Lutz, Jaclyn</t>
  </si>
  <si>
    <t>N02364261</t>
  </si>
  <si>
    <t>Novillo, Andrew</t>
  </si>
  <si>
    <t>N02061188</t>
  </si>
  <si>
    <t xml:space="preserve">Nunez Adames, </t>
  </si>
  <si>
    <t>N01636488</t>
  </si>
  <si>
    <t>Nuzzolo, Christopher</t>
  </si>
  <si>
    <t>N01793962</t>
  </si>
  <si>
    <t xml:space="preserve">Nwoke, Godfrey </t>
  </si>
  <si>
    <t>N02029582</t>
  </si>
  <si>
    <t>Nyambuu, Unurjargal</t>
  </si>
  <si>
    <t>N02009722</t>
  </si>
  <si>
    <t>Obaidullah, Kazi</t>
  </si>
  <si>
    <t>N01844578</t>
  </si>
  <si>
    <t>Obrycki, Jacek</t>
  </si>
  <si>
    <t>N01803402</t>
  </si>
  <si>
    <t xml:space="preserve">Obunike, Joseph </t>
  </si>
  <si>
    <t>N02201194</t>
  </si>
  <si>
    <t xml:space="preserve">Ocampo, Marlon </t>
  </si>
  <si>
    <t>N01678520</t>
  </si>
  <si>
    <t>Occhiogrosso, Faith</t>
  </si>
  <si>
    <t>N02096459</t>
  </si>
  <si>
    <t xml:space="preserve">Oddo, Dora </t>
  </si>
  <si>
    <t>N02159837</t>
  </si>
  <si>
    <t>Oder, Paul</t>
  </si>
  <si>
    <t>N02229848</t>
  </si>
  <si>
    <t>Oikonomou, Ioannis</t>
  </si>
  <si>
    <t>N01350427</t>
  </si>
  <si>
    <t xml:space="preserve">O'Keefe, Margaret </t>
  </si>
  <si>
    <t>N02255856</t>
  </si>
  <si>
    <t xml:space="preserve">Okoren, Jason </t>
  </si>
  <si>
    <t>N01745080</t>
  </si>
  <si>
    <t xml:space="preserve">Okoro, Danielle </t>
  </si>
  <si>
    <t>N02267068</t>
  </si>
  <si>
    <t xml:space="preserve">Okourba, Gyasi </t>
  </si>
  <si>
    <t>N01500341</t>
  </si>
  <si>
    <t>Oksman, Galina</t>
  </si>
  <si>
    <t>N01270061</t>
  </si>
  <si>
    <t>Okumakpeyi, Pearline</t>
  </si>
  <si>
    <t>N02246647</t>
  </si>
  <si>
    <t xml:space="preserve">Olaiya, Yetunde </t>
  </si>
  <si>
    <t>N01699343</t>
  </si>
  <si>
    <t>Olatunde, Abiola</t>
  </si>
  <si>
    <t>N01793652</t>
  </si>
  <si>
    <t>Olerich, Rebecca</t>
  </si>
  <si>
    <t>N01917021</t>
  </si>
  <si>
    <t xml:space="preserve">Ollivierre-Noel, Debbie </t>
  </si>
  <si>
    <t>N02381317</t>
  </si>
  <si>
    <t xml:space="preserve">Olsen, Charlotte </t>
  </si>
  <si>
    <t>N02080446</t>
  </si>
  <si>
    <t>Olswang, Steven</t>
  </si>
  <si>
    <t>N02282397</t>
  </si>
  <si>
    <t xml:space="preserve">Omar, Omar </t>
  </si>
  <si>
    <t>N02143906</t>
  </si>
  <si>
    <t>Omar, Sherif</t>
  </si>
  <si>
    <t>N01259578</t>
  </si>
  <si>
    <t>Onefator, Irina</t>
  </si>
  <si>
    <t>N02212474</t>
  </si>
  <si>
    <t xml:space="preserve">Ong, James </t>
  </si>
  <si>
    <t>N02265830</t>
  </si>
  <si>
    <t xml:space="preserve">Oppenheimer, Suzanne </t>
  </si>
  <si>
    <t>N02124683</t>
  </si>
  <si>
    <t xml:space="preserve">Oraedu, Godson </t>
  </si>
  <si>
    <t>N02288058</t>
  </si>
  <si>
    <t>Orman, Aleksandr</t>
  </si>
  <si>
    <t>N01758118</t>
  </si>
  <si>
    <t>Orwel, George</t>
  </si>
  <si>
    <t>N01911123</t>
  </si>
  <si>
    <t>Osei-Sarfo, Kwame</t>
  </si>
  <si>
    <t>N01832783</t>
  </si>
  <si>
    <t>Ossola, Giovanni</t>
  </si>
  <si>
    <t>N01842247</t>
  </si>
  <si>
    <t>Ostrovsky, Vladimir</t>
  </si>
  <si>
    <t>N01789843</t>
  </si>
  <si>
    <t xml:space="preserve">Ottah, Priscilla </t>
  </si>
  <si>
    <t>N02191364</t>
  </si>
  <si>
    <t>Ou, Yanlin</t>
  </si>
  <si>
    <t>N01791200</t>
  </si>
  <si>
    <t>Oudjehane, Badreddine</t>
  </si>
  <si>
    <t>N01491705</t>
  </si>
  <si>
    <t>Ovshey, Natan</t>
  </si>
  <si>
    <t>N02413939</t>
  </si>
  <si>
    <t>Ozdemir, Emre</t>
  </si>
  <si>
    <t>N01115087</t>
  </si>
  <si>
    <t>Ozlek, Serdar</t>
  </si>
  <si>
    <t>N01854381</t>
  </si>
  <si>
    <t>Pacholczyk, Monika</t>
  </si>
  <si>
    <t>N02415906</t>
  </si>
  <si>
    <t>Packer, Daniel</t>
  </si>
  <si>
    <t>N01517107</t>
  </si>
  <si>
    <t>Padron, Danny</t>
  </si>
  <si>
    <t>N01032819</t>
  </si>
  <si>
    <t>Pagano, Maria</t>
  </si>
  <si>
    <t>N02246735</t>
  </si>
  <si>
    <t>Palmer, Laura</t>
  </si>
  <si>
    <t>N01892442</t>
  </si>
  <si>
    <t xml:space="preserve">Palmer, Mary </t>
  </si>
  <si>
    <t>N02360680</t>
  </si>
  <si>
    <t>Paloka, Marjola</t>
  </si>
  <si>
    <t>N01371056</t>
  </si>
  <si>
    <t>Palomino, Roger</t>
  </si>
  <si>
    <t>N01279048</t>
  </si>
  <si>
    <t>Panazzolo, Lisa</t>
  </si>
  <si>
    <t>N02168395</t>
  </si>
  <si>
    <t>Panja, Asit</t>
  </si>
  <si>
    <t>N02245137</t>
  </si>
  <si>
    <t>Papp, Vivian</t>
  </si>
  <si>
    <t>N02028834</t>
  </si>
  <si>
    <t xml:space="preserve">Paradiso, Lindaann </t>
  </si>
  <si>
    <t>N01110479</t>
  </si>
  <si>
    <t xml:space="preserve">Paraison, Dominique </t>
  </si>
  <si>
    <t>N02188552</t>
  </si>
  <si>
    <t xml:space="preserve">Paraschos, Andreas </t>
  </si>
  <si>
    <t>N01879931</t>
  </si>
  <si>
    <t xml:space="preserve">Parato, Julie </t>
  </si>
  <si>
    <t>N02206792</t>
  </si>
  <si>
    <t>Parginos, Kalliopi</t>
  </si>
  <si>
    <t>N01710588</t>
  </si>
  <si>
    <t xml:space="preserve">Parides, Panajiotis </t>
  </si>
  <si>
    <t>N02163156</t>
  </si>
  <si>
    <t xml:space="preserve">Park Zawadzki, </t>
  </si>
  <si>
    <t>N02368366</t>
  </si>
  <si>
    <t xml:space="preserve">Park, Eugene </t>
  </si>
  <si>
    <t>N01742891</t>
  </si>
  <si>
    <t xml:space="preserve">Park, Laureen </t>
  </si>
  <si>
    <t>N02145067</t>
  </si>
  <si>
    <t xml:space="preserve">Park, Sung </t>
  </si>
  <si>
    <t>N02248597</t>
  </si>
  <si>
    <t xml:space="preserve">Parker Morris, </t>
  </si>
  <si>
    <t>N01731654</t>
  </si>
  <si>
    <t xml:space="preserve">Parks, Elizabeth </t>
  </si>
  <si>
    <t>N02413906</t>
  </si>
  <si>
    <t>Parnass, Jordan</t>
  </si>
  <si>
    <t>N01414782</t>
  </si>
  <si>
    <t>Parnes, Marie</t>
  </si>
  <si>
    <t>N01225517</t>
  </si>
  <si>
    <t xml:space="preserve">Paruolo, Sarah </t>
  </si>
  <si>
    <t>N02250957</t>
  </si>
  <si>
    <t>Parveen, Arifa</t>
  </si>
  <si>
    <t>N02053644</t>
  </si>
  <si>
    <t>Parveen, Bushra</t>
  </si>
  <si>
    <t>N02186594</t>
  </si>
  <si>
    <t>Parvez, Mohammed</t>
  </si>
  <si>
    <t>N01881864</t>
  </si>
  <si>
    <t xml:space="preserve">Pat, Chun </t>
  </si>
  <si>
    <t>N02339480</t>
  </si>
  <si>
    <t xml:space="preserve">Patel, Suraj </t>
  </si>
  <si>
    <t>N01840523</t>
  </si>
  <si>
    <t>Patrick, Dexter</t>
  </si>
  <si>
    <t>N01987411</t>
  </si>
  <si>
    <t>Patterson, Zahra</t>
  </si>
  <si>
    <t>N02405994</t>
  </si>
  <si>
    <t>Pauta, Kevin</t>
  </si>
  <si>
    <t>N01711198</t>
  </si>
  <si>
    <t>Pawlukewicz, Justine</t>
  </si>
  <si>
    <t>N02058323</t>
  </si>
  <si>
    <t xml:space="preserve">Paz, Enrique </t>
  </si>
  <si>
    <t>N01188587</t>
  </si>
  <si>
    <t xml:space="preserve">Pearlman, Irene </t>
  </si>
  <si>
    <t>N02038580</t>
  </si>
  <si>
    <t xml:space="preserve">Pekcan, Hakan </t>
  </si>
  <si>
    <t>N01535837</t>
  </si>
  <si>
    <t xml:space="preserve">Pelka, Kenneth </t>
  </si>
  <si>
    <t>N02281227</t>
  </si>
  <si>
    <t>Pellegrino, Erin</t>
  </si>
  <si>
    <t>N01390629</t>
  </si>
  <si>
    <t xml:space="preserve">Pellman, Julie </t>
  </si>
  <si>
    <t>N02143983</t>
  </si>
  <si>
    <t xml:space="preserve">Pels, Richard </t>
  </si>
  <si>
    <t>N02254734</t>
  </si>
  <si>
    <t>Peltz, Matthias</t>
  </si>
  <si>
    <t>N02144829</t>
  </si>
  <si>
    <t>Pena, Yaritza</t>
  </si>
  <si>
    <t>N02033084</t>
  </si>
  <si>
    <t xml:space="preserve">Penner, Jessica </t>
  </si>
  <si>
    <t>N02214269</t>
  </si>
  <si>
    <t xml:space="preserve">Peragine, Marissa </t>
  </si>
  <si>
    <t>N02256217</t>
  </si>
  <si>
    <t>Peralta, Katy</t>
  </si>
  <si>
    <t>N02290254</t>
  </si>
  <si>
    <t xml:space="preserve">Perello, Nelson </t>
  </si>
  <si>
    <t>N01664405</t>
  </si>
  <si>
    <t xml:space="preserve">Perez, Eliud </t>
  </si>
  <si>
    <t>N02361171</t>
  </si>
  <si>
    <t>Perez, Randy</t>
  </si>
  <si>
    <t>N02367542</t>
  </si>
  <si>
    <t>Perez, Roselle</t>
  </si>
  <si>
    <t>N02216452</t>
  </si>
  <si>
    <t>Perez-Flores, Evelin</t>
  </si>
  <si>
    <t>N01967447</t>
  </si>
  <si>
    <t xml:space="preserve">Pericles, Thalia </t>
  </si>
  <si>
    <t>N01842949</t>
  </si>
  <si>
    <t xml:space="preserve">Perreira, Glenda </t>
  </si>
  <si>
    <t>N01942534</t>
  </si>
  <si>
    <t>Persaud, Reaksha</t>
  </si>
  <si>
    <t>N02331083</t>
  </si>
  <si>
    <t xml:space="preserve">Pescatore, Samantha </t>
  </si>
  <si>
    <t>N02249319</t>
  </si>
  <si>
    <t>Peterca, Mihai</t>
  </si>
  <si>
    <t>N02264994</t>
  </si>
  <si>
    <t>Petridis, Loukas</t>
  </si>
  <si>
    <t>N01916708</t>
  </si>
  <si>
    <t>Phelps, Phoebe</t>
  </si>
  <si>
    <t>N01268173</t>
  </si>
  <si>
    <t>Philips, Amit</t>
  </si>
  <si>
    <t>N01679661</t>
  </si>
  <si>
    <t>Phillip, Susan</t>
  </si>
  <si>
    <t>N02278934</t>
  </si>
  <si>
    <t xml:space="preserve">Phylactopoulos, Penelope </t>
  </si>
  <si>
    <t>N02256218</t>
  </si>
  <si>
    <t>Pica, Andrew</t>
  </si>
  <si>
    <t>N02053348</t>
  </si>
  <si>
    <t xml:space="preserve">Pickle, Jonathan </t>
  </si>
  <si>
    <t>N02288054</t>
  </si>
  <si>
    <t xml:space="preserve">Pieciak, Sebastian </t>
  </si>
  <si>
    <t>N01475588</t>
  </si>
  <si>
    <t>Pierce, Ionie</t>
  </si>
  <si>
    <t>N01457454</t>
  </si>
  <si>
    <t xml:space="preserve">Pierre, Frederica </t>
  </si>
  <si>
    <t>N02280226</t>
  </si>
  <si>
    <t xml:space="preserve">Pinard, Tamara </t>
  </si>
  <si>
    <t>N01153915</t>
  </si>
  <si>
    <t>Pineandi, Peter</t>
  </si>
  <si>
    <t>N02415948</t>
  </si>
  <si>
    <t>Pinilla, Jeffrey</t>
  </si>
  <si>
    <t>N01035162</t>
  </si>
  <si>
    <t>Pinto, Marcos</t>
  </si>
  <si>
    <t>N01788678</t>
  </si>
  <si>
    <t>Piper, Henry</t>
  </si>
  <si>
    <t>N01972165</t>
  </si>
  <si>
    <t xml:space="preserve">Pires, Natalie </t>
  </si>
  <si>
    <t>N01970511</t>
  </si>
  <si>
    <t xml:space="preserve">Pitts-Raina, Marta </t>
  </si>
  <si>
    <t>N02168388</t>
  </si>
  <si>
    <t xml:space="preserve">Pizzino, Devon </t>
  </si>
  <si>
    <t>N01609217</t>
  </si>
  <si>
    <t xml:space="preserve">Placido Jr, </t>
  </si>
  <si>
    <t>N02414428</t>
  </si>
  <si>
    <t>Planillo, Jose</t>
  </si>
  <si>
    <t>N01718680</t>
  </si>
  <si>
    <t>Plochocki, Maria</t>
  </si>
  <si>
    <t>N02252952</t>
  </si>
  <si>
    <t xml:space="preserve">Pocock, Antonia </t>
  </si>
  <si>
    <t>N01018667</t>
  </si>
  <si>
    <t>Podvorica, Mars</t>
  </si>
  <si>
    <t>N01644101</t>
  </si>
  <si>
    <t>Poirier, Katherine</t>
  </si>
  <si>
    <t>N02319940</t>
  </si>
  <si>
    <t xml:space="preserve">Pokorny, Ian </t>
  </si>
  <si>
    <t>N02162903</t>
  </si>
  <si>
    <t xml:space="preserve">Polcari, John </t>
  </si>
  <si>
    <t>N01580103</t>
  </si>
  <si>
    <t>Polchinski, Robert</t>
  </si>
  <si>
    <t>N01957695</t>
  </si>
  <si>
    <t xml:space="preserve">Polinsky, Ira </t>
  </si>
  <si>
    <t>N01935684</t>
  </si>
  <si>
    <t>Pomirchi, Leonid</t>
  </si>
  <si>
    <t>N02064585</t>
  </si>
  <si>
    <t>Poola, Subhashini</t>
  </si>
  <si>
    <t>N01826160</t>
  </si>
  <si>
    <t>Pop, Florin</t>
  </si>
  <si>
    <t>N01007196</t>
  </si>
  <si>
    <t>Pope, Robert</t>
  </si>
  <si>
    <t>N01220483</t>
  </si>
  <si>
    <t>Popkin, Leonard</t>
  </si>
  <si>
    <t>N02335133</t>
  </si>
  <si>
    <t xml:space="preserve">Porcasi, Jonathan </t>
  </si>
  <si>
    <t>N01959626</t>
  </si>
  <si>
    <t xml:space="preserve">Portelli, Charles </t>
  </si>
  <si>
    <t>N02215576</t>
  </si>
  <si>
    <t xml:space="preserve">Porter, Ted </t>
  </si>
  <si>
    <t>N02203790</t>
  </si>
  <si>
    <t xml:space="preserve">Portillo, Oscar </t>
  </si>
  <si>
    <t>N02218213</t>
  </si>
  <si>
    <t>Posel, Benjamin</t>
  </si>
  <si>
    <t>N01990312</t>
  </si>
  <si>
    <t>Pourshariati, Parvaneh</t>
  </si>
  <si>
    <t>N02085856</t>
  </si>
  <si>
    <t>Poyraz, Merve</t>
  </si>
  <si>
    <t>N02080196</t>
  </si>
  <si>
    <t>Pratt, Seanna</t>
  </si>
  <si>
    <t>N01128541</t>
  </si>
  <si>
    <t xml:space="preserve">Preis, Jacob </t>
  </si>
  <si>
    <t>N01085931</t>
  </si>
  <si>
    <t xml:space="preserve">Preiss, Mitchell </t>
  </si>
  <si>
    <t>N02257130</t>
  </si>
  <si>
    <t xml:space="preserve">Prescod, Veronica </t>
  </si>
  <si>
    <t>N01831411</t>
  </si>
  <si>
    <t>Previl, Myldred</t>
  </si>
  <si>
    <t>N02332973</t>
  </si>
  <si>
    <t>Price, Leslie</t>
  </si>
  <si>
    <t>N02360661</t>
  </si>
  <si>
    <t xml:space="preserve">Price, Sarah </t>
  </si>
  <si>
    <t>N01967456</t>
  </si>
  <si>
    <t>Priftakis, Debbie</t>
  </si>
  <si>
    <t>N02015685</t>
  </si>
  <si>
    <t xml:space="preserve">Prince, Nandi </t>
  </si>
  <si>
    <t>N02370898</t>
  </si>
  <si>
    <t xml:space="preserve">Prince, Desmond </t>
  </si>
  <si>
    <t>N01222558</t>
  </si>
  <si>
    <t xml:space="preserve">Prince, Errol </t>
  </si>
  <si>
    <t>N02253609</t>
  </si>
  <si>
    <t xml:space="preserve">Prinz, Patricia </t>
  </si>
  <si>
    <t>N02138521</t>
  </si>
  <si>
    <t>Proust, Jeanne</t>
  </si>
  <si>
    <t>N01382330</t>
  </si>
  <si>
    <t xml:space="preserve">Prusko, David </t>
  </si>
  <si>
    <t>N02415928</t>
  </si>
  <si>
    <t>Pufnock, Joanna</t>
  </si>
  <si>
    <t>N02058153</t>
  </si>
  <si>
    <t>Pukhkiy, Robert</t>
  </si>
  <si>
    <t>N02173760</t>
  </si>
  <si>
    <t>Puorto, Bianca</t>
  </si>
  <si>
    <t>N01942878</t>
  </si>
  <si>
    <t>Pupla, Florina</t>
  </si>
  <si>
    <t>N01907637</t>
  </si>
  <si>
    <t>Purisic, Demir</t>
  </si>
  <si>
    <t>N01065270</t>
  </si>
  <si>
    <t xml:space="preserve">Qadir, Naima </t>
  </si>
  <si>
    <t>N01330894</t>
  </si>
  <si>
    <t>Qaium, Mohammed</t>
  </si>
  <si>
    <t>N02127513</t>
  </si>
  <si>
    <t xml:space="preserve">Qaseer, Layth </t>
  </si>
  <si>
    <t>N01500050</t>
  </si>
  <si>
    <t>Qian, Zhijian</t>
  </si>
  <si>
    <t>N01455317</t>
  </si>
  <si>
    <t>Quets, Gail</t>
  </si>
  <si>
    <t>N02317511</t>
  </si>
  <si>
    <t xml:space="preserve">Quijada, Tomas </t>
  </si>
  <si>
    <t>N02116564</t>
  </si>
  <si>
    <t xml:space="preserve">Quinones-Colon, David </t>
  </si>
  <si>
    <t>N02294673</t>
  </si>
  <si>
    <t xml:space="preserve">Quintana, Milagros </t>
  </si>
  <si>
    <t>N02341641</t>
  </si>
  <si>
    <t>Radheshwar, Damyanti</t>
  </si>
  <si>
    <t>N01252423</t>
  </si>
  <si>
    <t xml:space="preserve">Radivojevic Jovanovic, </t>
  </si>
  <si>
    <t>N02033863</t>
  </si>
  <si>
    <t>Rafeek, Rushdha</t>
  </si>
  <si>
    <t>N01070761</t>
  </si>
  <si>
    <t>Rafferty, Margaret</t>
  </si>
  <si>
    <t>N02124670</t>
  </si>
  <si>
    <t>Rafi, Arif</t>
  </si>
  <si>
    <t>N02415936</t>
  </si>
  <si>
    <t>Raga, Dennis</t>
  </si>
  <si>
    <t>N01850998</t>
  </si>
  <si>
    <t>Raginskiy, Oleg</t>
  </si>
  <si>
    <t>N01823986</t>
  </si>
  <si>
    <t>Ragoub, Ali</t>
  </si>
  <si>
    <t>N02041769</t>
  </si>
  <si>
    <t xml:space="preserve">Rahaman, Lutfun </t>
  </si>
  <si>
    <t>N01412476</t>
  </si>
  <si>
    <t>Rahim, Shahnewaz</t>
  </si>
  <si>
    <t>N02035206</t>
  </si>
  <si>
    <t xml:space="preserve">Rahman, Akm </t>
  </si>
  <si>
    <t>N01030258</t>
  </si>
  <si>
    <t>Rahman, Mahbubur</t>
  </si>
  <si>
    <t>N01877598</t>
  </si>
  <si>
    <t xml:space="preserve">Rahman, Md </t>
  </si>
  <si>
    <t>N01877576</t>
  </si>
  <si>
    <t>N02379849</t>
  </si>
  <si>
    <t xml:space="preserve">Raitt, Louisa </t>
  </si>
  <si>
    <t>N02188550</t>
  </si>
  <si>
    <t>Raj, Ravi</t>
  </si>
  <si>
    <t>N02171936</t>
  </si>
  <si>
    <t xml:space="preserve">Raklyar, Shaina </t>
  </si>
  <si>
    <t>N02217504</t>
  </si>
  <si>
    <t xml:space="preserve">Ramdheen, Christley </t>
  </si>
  <si>
    <t>N02056754</t>
  </si>
  <si>
    <t>N01987137</t>
  </si>
  <si>
    <t xml:space="preserve">Ramirez, Joshua </t>
  </si>
  <si>
    <t>N02326319</t>
  </si>
  <si>
    <t xml:space="preserve">Ramlall, Rieo </t>
  </si>
  <si>
    <t>N01893477</t>
  </si>
  <si>
    <t xml:space="preserve">Rammal, Farah </t>
  </si>
  <si>
    <t>N01360594</t>
  </si>
  <si>
    <t>Ramnarine, Meraj</t>
  </si>
  <si>
    <t>N02056099</t>
  </si>
  <si>
    <t xml:space="preserve">Ramos, Jennifer </t>
  </si>
  <si>
    <t>N02218284</t>
  </si>
  <si>
    <t>Ramos, Melisa</t>
  </si>
  <si>
    <t>N01893641</t>
  </si>
  <si>
    <t xml:space="preserve">Ramos, Silvia </t>
  </si>
  <si>
    <t>N02079292</t>
  </si>
  <si>
    <t>Ramos, Wagner</t>
  </si>
  <si>
    <t>N02322525</t>
  </si>
  <si>
    <t>Ramy, Hoda</t>
  </si>
  <si>
    <t>N02053008</t>
  </si>
  <si>
    <t xml:space="preserve">Randolph, Susanna </t>
  </si>
  <si>
    <t>N02084462</t>
  </si>
  <si>
    <t xml:space="preserve">Rankin, Donna </t>
  </si>
  <si>
    <t>N02415908</t>
  </si>
  <si>
    <t>Raskin, Igor</t>
  </si>
  <si>
    <t>N01952319</t>
  </si>
  <si>
    <t xml:space="preserve">Raskin, Rachel </t>
  </si>
  <si>
    <t>N01931905</t>
  </si>
  <si>
    <t>Raspopin, Alexander</t>
  </si>
  <si>
    <t>N02231009</t>
  </si>
  <si>
    <t>Rawdon, Francis</t>
  </si>
  <si>
    <t>N01812113</t>
  </si>
  <si>
    <t>Raymond, Judith</t>
  </si>
  <si>
    <t>N01812498</t>
  </si>
  <si>
    <t>Razani, Mohammed</t>
  </si>
  <si>
    <t>N01237231</t>
  </si>
  <si>
    <t xml:space="preserve">Razukas, John </t>
  </si>
  <si>
    <t>N01679384</t>
  </si>
  <si>
    <t xml:space="preserve">Reaves, Katrina </t>
  </si>
  <si>
    <t>N02119310</t>
  </si>
  <si>
    <t>Reda, Beata</t>
  </si>
  <si>
    <t>N02098785</t>
  </si>
  <si>
    <t xml:space="preserve">Reddock, Seanetta </t>
  </si>
  <si>
    <t>N02368946</t>
  </si>
  <si>
    <t>Redij, Madhura</t>
  </si>
  <si>
    <t>N02095256</t>
  </si>
  <si>
    <t xml:space="preserve">Redmond, Patrick </t>
  </si>
  <si>
    <t>N02014004</t>
  </si>
  <si>
    <t>Redznak, Richard</t>
  </si>
  <si>
    <t>N02292259</t>
  </si>
  <si>
    <t xml:space="preserve">Regis, Julie </t>
  </si>
  <si>
    <t>N02206755</t>
  </si>
  <si>
    <t>Reichert, Kieran</t>
  </si>
  <si>
    <t>N02079847</t>
  </si>
  <si>
    <t>Reid, Naval</t>
  </si>
  <si>
    <t>N01066294</t>
  </si>
  <si>
    <t>Reimann, Renate</t>
  </si>
  <si>
    <t>N01810038</t>
  </si>
  <si>
    <t>Reitz, Jonas</t>
  </si>
  <si>
    <t>N02220662</t>
  </si>
  <si>
    <t xml:space="preserve">Remfort, Marie </t>
  </si>
  <si>
    <t>N02119173</t>
  </si>
  <si>
    <t xml:space="preserve">Remiszewska, Helene </t>
  </si>
  <si>
    <t>N02377877</t>
  </si>
  <si>
    <t>Renne-Glover, Keanu</t>
  </si>
  <si>
    <t>N02171971</t>
  </si>
  <si>
    <t xml:space="preserve">Rennis, Maria </t>
  </si>
  <si>
    <t>N02313485</t>
  </si>
  <si>
    <t>Reveil, Cynthia</t>
  </si>
  <si>
    <t>N01891937</t>
  </si>
  <si>
    <t xml:space="preserve">Reyes Alamo, </t>
  </si>
  <si>
    <t>N02355519</t>
  </si>
  <si>
    <t xml:space="preserve">Reyes, Peter </t>
  </si>
  <si>
    <t>N01404476</t>
  </si>
  <si>
    <t>Reza, Sadiatur</t>
  </si>
  <si>
    <t>N02216485</t>
  </si>
  <si>
    <t xml:space="preserve">Rhode, Martin </t>
  </si>
  <si>
    <t>N02171273</t>
  </si>
  <si>
    <t xml:space="preserve">Rhyner, John </t>
  </si>
  <si>
    <t>N02246719</t>
  </si>
  <si>
    <t>Ribadeneira, Wilson</t>
  </si>
  <si>
    <t>N02249322</t>
  </si>
  <si>
    <t>Richard, Marise</t>
  </si>
  <si>
    <t>N02380745</t>
  </si>
  <si>
    <t>Richards, Abeo</t>
  </si>
  <si>
    <t>N02381303</t>
  </si>
  <si>
    <t xml:space="preserve">Richards, Christopher </t>
  </si>
  <si>
    <t>N02146370</t>
  </si>
  <si>
    <t xml:space="preserve">Richards, Rory </t>
  </si>
  <si>
    <t>N01084894</t>
  </si>
  <si>
    <t xml:space="preserve">Richardson, Kathryn </t>
  </si>
  <si>
    <t>N01411482</t>
  </si>
  <si>
    <t>Richardson, Pauline</t>
  </si>
  <si>
    <t>N02336891</t>
  </si>
  <si>
    <t>Richter-Surinach, Lauren</t>
  </si>
  <si>
    <t>N02044149</t>
  </si>
  <si>
    <t xml:space="preserve">Riley, Jessie </t>
  </si>
  <si>
    <t>N02319965</t>
  </si>
  <si>
    <t xml:space="preserve">Riley, Maeve </t>
  </si>
  <si>
    <t>N02062623</t>
  </si>
  <si>
    <t>Rina, Gentiana</t>
  </si>
  <si>
    <t>N01994862</t>
  </si>
  <si>
    <t>Rinaldi, Michael</t>
  </si>
  <si>
    <t>N02282393</t>
  </si>
  <si>
    <t xml:space="preserve">Rivera, Eduardo </t>
  </si>
  <si>
    <t>N02104837</t>
  </si>
  <si>
    <t>Rivera, Julia</t>
  </si>
  <si>
    <t>N01361687</t>
  </si>
  <si>
    <t>Rivera, Linda</t>
  </si>
  <si>
    <t>N02138478</t>
  </si>
  <si>
    <t xml:space="preserve">Rivera, Rebecca </t>
  </si>
  <si>
    <t>N02308735</t>
  </si>
  <si>
    <t>Rivera-Correa, Juan</t>
  </si>
  <si>
    <t>N02116776</t>
  </si>
  <si>
    <t xml:space="preserve">Roberts, Kathryn </t>
  </si>
  <si>
    <t>N01995920</t>
  </si>
  <si>
    <t xml:space="preserve">Robin, Euline </t>
  </si>
  <si>
    <t>N01762938</t>
  </si>
  <si>
    <t xml:space="preserve">Robin, Regina </t>
  </si>
  <si>
    <t>N01458015</t>
  </si>
  <si>
    <t xml:space="preserve">Robinson, Robert </t>
  </si>
  <si>
    <t>N01925896</t>
  </si>
  <si>
    <t>Robinson, Antoine</t>
  </si>
  <si>
    <t>N02183443</t>
  </si>
  <si>
    <t>Robinson, Isaac</t>
  </si>
  <si>
    <t>N01566581</t>
  </si>
  <si>
    <t xml:space="preserve">Robinson, John </t>
  </si>
  <si>
    <t>N01779197</t>
  </si>
  <si>
    <t>Rocklin, Steven</t>
  </si>
  <si>
    <t>N01233764</t>
  </si>
  <si>
    <t>Rodrigo, Cindy</t>
  </si>
  <si>
    <t>N02144889</t>
  </si>
  <si>
    <t xml:space="preserve">Rodriguez, Dorothy </t>
  </si>
  <si>
    <t>N01728145</t>
  </si>
  <si>
    <t xml:space="preserve">Rodriguez, Eric </t>
  </si>
  <si>
    <t>N01813937</t>
  </si>
  <si>
    <t>Rodriguez, Noemi</t>
  </si>
  <si>
    <t>N01678649</t>
  </si>
  <si>
    <t xml:space="preserve">Rodriguez, Abel </t>
  </si>
  <si>
    <t>N02278941</t>
  </si>
  <si>
    <t xml:space="preserve">Roger Jr, </t>
  </si>
  <si>
    <t>N02293528</t>
  </si>
  <si>
    <t xml:space="preserve">Rogers, Daniel </t>
  </si>
  <si>
    <t>N02144622</t>
  </si>
  <si>
    <t>Rohafza, Ali</t>
  </si>
  <si>
    <t>N01638179</t>
  </si>
  <si>
    <t xml:space="preserve">Rohan Jr, </t>
  </si>
  <si>
    <t>N01441174</t>
  </si>
  <si>
    <t xml:space="preserve">Rojas, Maria </t>
  </si>
  <si>
    <t>N02310146</t>
  </si>
  <si>
    <t>Rojas, Karen</t>
  </si>
  <si>
    <t>N01387743</t>
  </si>
  <si>
    <t>Rollins, Erica</t>
  </si>
  <si>
    <t>N02280270</t>
  </si>
  <si>
    <t xml:space="preserve">Rolnick, Sky </t>
  </si>
  <si>
    <t>N02317485</t>
  </si>
  <si>
    <t xml:space="preserve">Romain, Mervril </t>
  </si>
  <si>
    <t>N01711993</t>
  </si>
  <si>
    <t xml:space="preserve">Roman, Angel </t>
  </si>
  <si>
    <t>N01815851</t>
  </si>
  <si>
    <t>Roman-Garcia, Amador</t>
  </si>
  <si>
    <t>N01930626</t>
  </si>
  <si>
    <t xml:space="preserve">Romasanta, Lina </t>
  </si>
  <si>
    <t>N01300480</t>
  </si>
  <si>
    <t xml:space="preserve">Romeo, Anthony </t>
  </si>
  <si>
    <t>N02177363</t>
  </si>
  <si>
    <t xml:space="preserve">Romero, Joseph </t>
  </si>
  <si>
    <t>N02128447</t>
  </si>
  <si>
    <t>Ronfini, Alessandro</t>
  </si>
  <si>
    <t>N02360616</t>
  </si>
  <si>
    <t xml:space="preserve">Ronis, Eric </t>
  </si>
  <si>
    <t>N02124685</t>
  </si>
  <si>
    <t>Rosado, Andres</t>
  </si>
  <si>
    <t>N01310414</t>
  </si>
  <si>
    <t xml:space="preserve">Rosen, Jody </t>
  </si>
  <si>
    <t>N01162344</t>
  </si>
  <si>
    <t xml:space="preserve">Rosenberg, Sheldon </t>
  </si>
  <si>
    <t>N01727342</t>
  </si>
  <si>
    <t xml:space="preserve">Rosenstein, Steven </t>
  </si>
  <si>
    <t>N02217512</t>
  </si>
  <si>
    <t xml:space="preserve">Rosolowski, Natalie </t>
  </si>
  <si>
    <t>N01440014</t>
  </si>
  <si>
    <t>Ross, Randi</t>
  </si>
  <si>
    <t>N02230675</t>
  </si>
  <si>
    <t xml:space="preserve">Rossiello, Kerri </t>
  </si>
  <si>
    <t>N02212953</t>
  </si>
  <si>
    <t>Rossi-George, Alba</t>
  </si>
  <si>
    <t>N02188559</t>
  </si>
  <si>
    <t>Rostami, Vahid</t>
  </si>
  <si>
    <t>N02415950</t>
  </si>
  <si>
    <t>Rota, Cassandra</t>
  </si>
  <si>
    <t>N02215579</t>
  </si>
  <si>
    <t xml:space="preserve">Rothblatt, Robert </t>
  </si>
  <si>
    <t>N02415938</t>
  </si>
  <si>
    <t>Rotman, Katherine</t>
  </si>
  <si>
    <t>N02216546</t>
  </si>
  <si>
    <t>Rowe, Ryan</t>
  </si>
  <si>
    <t>N01917022</t>
  </si>
  <si>
    <t xml:space="preserve">Rowntree, Dirk </t>
  </si>
  <si>
    <t>N02409930</t>
  </si>
  <si>
    <t>Roy, Bidisha</t>
  </si>
  <si>
    <t>N01839850</t>
  </si>
  <si>
    <t>Rozenblyum, Alexander</t>
  </si>
  <si>
    <t>N02237141</t>
  </si>
  <si>
    <t xml:space="preserve">Rubin, Jamie </t>
  </si>
  <si>
    <t>N01101163</t>
  </si>
  <si>
    <t>Ruiz, Jeanette</t>
  </si>
  <si>
    <t>N01801691</t>
  </si>
  <si>
    <t>Russell, James</t>
  </si>
  <si>
    <t>N01713453</t>
  </si>
  <si>
    <t>Russo, Philip</t>
  </si>
  <si>
    <t>N01341645</t>
  </si>
  <si>
    <t xml:space="preserve">Russo, Robert </t>
  </si>
  <si>
    <t>N02313852</t>
  </si>
  <si>
    <t>Ryan, Daniel</t>
  </si>
  <si>
    <t>N02247299</t>
  </si>
  <si>
    <t xml:space="preserve">Ryan, Lawrence </t>
  </si>
  <si>
    <t>N01819071</t>
  </si>
  <si>
    <t xml:space="preserve">Ryan, Randall </t>
  </si>
  <si>
    <t>N02157450</t>
  </si>
  <si>
    <t xml:space="preserve">Saad, Mary </t>
  </si>
  <si>
    <t>N02379315</t>
  </si>
  <si>
    <t>Sabbat, Carl</t>
  </si>
  <si>
    <t>N02075060</t>
  </si>
  <si>
    <t>Sabour, Jennifer</t>
  </si>
  <si>
    <t>N01717803</t>
  </si>
  <si>
    <t>Saddik, Annette</t>
  </si>
  <si>
    <t>N02150103</t>
  </si>
  <si>
    <t xml:space="preserve">Sadek, Rodina </t>
  </si>
  <si>
    <t>N01465684</t>
  </si>
  <si>
    <t xml:space="preserve">Safonte, Danielle </t>
  </si>
  <si>
    <t>N02215538</t>
  </si>
  <si>
    <t xml:space="preserve">Safran, Yehuda </t>
  </si>
  <si>
    <t>N02138681</t>
  </si>
  <si>
    <t xml:space="preserve">Sahai, Seusett </t>
  </si>
  <si>
    <t>N01917014</t>
  </si>
  <si>
    <t>Sairitupa, Manuel</t>
  </si>
  <si>
    <t>N02364651</t>
  </si>
  <si>
    <t>Saladin, Noemi</t>
  </si>
  <si>
    <t>N01893675</t>
  </si>
  <si>
    <t xml:space="preserve">Salazar, Cesar </t>
  </si>
  <si>
    <t>N02082701</t>
  </si>
  <si>
    <t xml:space="preserve">Salazar, Genielle </t>
  </si>
  <si>
    <t>N02379319</t>
  </si>
  <si>
    <t>Salazar-Mejia, Nicole</t>
  </si>
  <si>
    <t>N01559672</t>
  </si>
  <si>
    <t xml:space="preserve">Saleh, Zayed </t>
  </si>
  <si>
    <t>N02215690</t>
  </si>
  <si>
    <t>Salehghaffari, Hossein</t>
  </si>
  <si>
    <t>N01526961</t>
  </si>
  <si>
    <t xml:space="preserve">Salisbury, Paul </t>
  </si>
  <si>
    <t>N02382921</t>
  </si>
  <si>
    <t xml:space="preserve">Salomon Betech, </t>
  </si>
  <si>
    <t>N01252523</t>
  </si>
  <si>
    <t xml:space="preserve">Saltos, Jose </t>
  </si>
  <si>
    <t>N01174022</t>
  </si>
  <si>
    <t>Salts, Nigel</t>
  </si>
  <si>
    <t>N01953211</t>
  </si>
  <si>
    <t>Salvi, Cecilia</t>
  </si>
  <si>
    <t>N01877164</t>
  </si>
  <si>
    <t xml:space="preserve">Sama, Idrisul </t>
  </si>
  <si>
    <t>N02281220</t>
  </si>
  <si>
    <t>Samaha, Anthony</t>
  </si>
  <si>
    <t>N01209717</t>
  </si>
  <si>
    <t>Samaroo, Diana</t>
  </si>
  <si>
    <t>N01209712</t>
  </si>
  <si>
    <t>Samaroo, Roopchand</t>
  </si>
  <si>
    <t>N01983335</t>
  </si>
  <si>
    <t xml:space="preserve">Sameshima, Ray </t>
  </si>
  <si>
    <t>N02280276</t>
  </si>
  <si>
    <t>Samoray, Alena</t>
  </si>
  <si>
    <t>N02366860</t>
  </si>
  <si>
    <t>Sampedro, Mario</t>
  </si>
  <si>
    <t>N01564101</t>
  </si>
  <si>
    <t xml:space="preserve">Sampson, Nicole </t>
  </si>
  <si>
    <t>N02249321</t>
  </si>
  <si>
    <t>Samson, Immacula</t>
  </si>
  <si>
    <t>N02023723</t>
  </si>
  <si>
    <t>San, Avdar</t>
  </si>
  <si>
    <t>N01957793</t>
  </si>
  <si>
    <t xml:space="preserve">Sanborn, Cheryl </t>
  </si>
  <si>
    <t>N02172017</t>
  </si>
  <si>
    <t xml:space="preserve">Sanborn, Justine </t>
  </si>
  <si>
    <t>N02028865</t>
  </si>
  <si>
    <t xml:space="preserve">Sanchez Jimenez, </t>
  </si>
  <si>
    <t>N02367224</t>
  </si>
  <si>
    <t>Sanders, Ashley</t>
  </si>
  <si>
    <t>N01340566</t>
  </si>
  <si>
    <t xml:space="preserve">Sanders, Edward </t>
  </si>
  <si>
    <t>N01125768</t>
  </si>
  <si>
    <t>Sannuto, John</t>
  </si>
  <si>
    <t>N01859611</t>
  </si>
  <si>
    <t>Santisteban, Lisette</t>
  </si>
  <si>
    <t>N01336945</t>
  </si>
  <si>
    <t>Santoro, David</t>
  </si>
  <si>
    <t>N01214784</t>
  </si>
  <si>
    <t xml:space="preserve">Santos, Jorge </t>
  </si>
  <si>
    <t>N01064837</t>
  </si>
  <si>
    <t xml:space="preserve">Santos, Victor </t>
  </si>
  <si>
    <t>N01469095</t>
  </si>
  <si>
    <t>Sapozhnikov, Alexander</t>
  </si>
  <si>
    <t>N02381305</t>
  </si>
  <si>
    <t xml:space="preserve">Sarafian, Walter </t>
  </si>
  <si>
    <t>N01047801</t>
  </si>
  <si>
    <t>Sarkar, Probir</t>
  </si>
  <si>
    <t>N02051835</t>
  </si>
  <si>
    <t xml:space="preserve">Sarkar, Subhendra </t>
  </si>
  <si>
    <t>N01161880</t>
  </si>
  <si>
    <t>Satyanarayana, Ashwin</t>
  </si>
  <si>
    <t>N02280271</t>
  </si>
  <si>
    <t>Saunders, Anne</t>
  </si>
  <si>
    <t>N02293524</t>
  </si>
  <si>
    <t xml:space="preserve">Savulescu, Savu </t>
  </si>
  <si>
    <t>N02119302</t>
  </si>
  <si>
    <t xml:space="preserve">Sawford, Amy </t>
  </si>
  <si>
    <t>N02317092</t>
  </si>
  <si>
    <t>Scales, James</t>
  </si>
  <si>
    <t>N01005936</t>
  </si>
  <si>
    <t xml:space="preserve">Scanlan, Sean </t>
  </si>
  <si>
    <t>N01712616</t>
  </si>
  <si>
    <t>Scanlon, Martin</t>
  </si>
  <si>
    <t>N01761844</t>
  </si>
  <si>
    <t xml:space="preserve">Scannell-Guida, Denise </t>
  </si>
  <si>
    <t>N01768782</t>
  </si>
  <si>
    <t>Schaible, Elizabeth</t>
  </si>
  <si>
    <t>N01990866</t>
  </si>
  <si>
    <t xml:space="preserve">Schanzer, Olivia </t>
  </si>
  <si>
    <t>N01761547</t>
  </si>
  <si>
    <t xml:space="preserve">Schechter, Sara </t>
  </si>
  <si>
    <t>N02127554</t>
  </si>
  <si>
    <t xml:space="preserve">Schechter, W </t>
  </si>
  <si>
    <t>N01388022</t>
  </si>
  <si>
    <t xml:space="preserve">Scheininger, Pamela </t>
  </si>
  <si>
    <t>N01019565</t>
  </si>
  <si>
    <t xml:space="preserve">Schlachter, Mary-Jo </t>
  </si>
  <si>
    <t>N01660745</t>
  </si>
  <si>
    <t>Schlefer, James</t>
  </si>
  <si>
    <t>N01761272</t>
  </si>
  <si>
    <t>Schmerler, Sarah</t>
  </si>
  <si>
    <t>N02185198</t>
  </si>
  <si>
    <t>Schoenbrun, Diana</t>
  </si>
  <si>
    <t>N02376783</t>
  </si>
  <si>
    <t>Schoning, Erik</t>
  </si>
  <si>
    <t>N01428583</t>
  </si>
  <si>
    <t>Schoutens, Hans</t>
  </si>
  <si>
    <t>N01565578</t>
  </si>
  <si>
    <t xml:space="preserve">Schroeder-Davide, Susan </t>
  </si>
  <si>
    <t>N02287986</t>
  </si>
  <si>
    <t xml:space="preserve">Schuk, Dawn </t>
  </si>
  <si>
    <t>N01013069</t>
  </si>
  <si>
    <t>Schutz, Randolph</t>
  </si>
  <si>
    <t>N01141573</t>
  </si>
  <si>
    <t>Schwalb, Helen</t>
  </si>
  <si>
    <t>N01792559</t>
  </si>
  <si>
    <t xml:space="preserve">Schwartz, Paul </t>
  </si>
  <si>
    <t>N01771221</t>
  </si>
  <si>
    <t xml:space="preserve">Schwartz, Scott </t>
  </si>
  <si>
    <t>N02336870</t>
  </si>
  <si>
    <t xml:space="preserve">Sciallo, Andrew </t>
  </si>
  <si>
    <t>N01501487</t>
  </si>
  <si>
    <t>Scott, Charles</t>
  </si>
  <si>
    <t>N01231248</t>
  </si>
  <si>
    <t xml:space="preserve">Scott, Faye </t>
  </si>
  <si>
    <t>N02099275</t>
  </si>
  <si>
    <t xml:space="preserve">Scott, Sereta </t>
  </si>
  <si>
    <t>N01510773</t>
  </si>
  <si>
    <t xml:space="preserve">Sealey, Audrey </t>
  </si>
  <si>
    <t>N01769437</t>
  </si>
  <si>
    <t xml:space="preserve">Sears, Jennifer </t>
  </si>
  <si>
    <t>N01942062</t>
  </si>
  <si>
    <t>Seccafico, Sue</t>
  </si>
  <si>
    <t>N01772620</t>
  </si>
  <si>
    <t xml:space="preserve">Sedaitis, Judith </t>
  </si>
  <si>
    <t>N01995524</t>
  </si>
  <si>
    <t>Seibel, Iv</t>
  </si>
  <si>
    <t>N01422323</t>
  </si>
  <si>
    <t>Seitz, John</t>
  </si>
  <si>
    <t>N01470956</t>
  </si>
  <si>
    <t xml:space="preserve">Selvadurai, Antony </t>
  </si>
  <si>
    <t>N02413936</t>
  </si>
  <si>
    <t>Semmler, Patricia</t>
  </si>
  <si>
    <t>N01804164</t>
  </si>
  <si>
    <t>Sena, Anthony</t>
  </si>
  <si>
    <t>N02075214</t>
  </si>
  <si>
    <t>Seneviratne, Lilani</t>
  </si>
  <si>
    <t>N02246648</t>
  </si>
  <si>
    <t xml:space="preserve">Senica, Paul </t>
  </si>
  <si>
    <t>N01705754</t>
  </si>
  <si>
    <t xml:space="preserve">Sepulveda, Stacey </t>
  </si>
  <si>
    <t>N02053010</t>
  </si>
  <si>
    <t xml:space="preserve">Serafin, Patrick </t>
  </si>
  <si>
    <t>N01714029</t>
  </si>
  <si>
    <t xml:space="preserve">Sesay, Shek </t>
  </si>
  <si>
    <t>N01873153</t>
  </si>
  <si>
    <t>Seto, Jeremy</t>
  </si>
  <si>
    <t>N02364687</t>
  </si>
  <si>
    <t xml:space="preserve">Setoodehnia, Adel </t>
  </si>
  <si>
    <t>N02247300</t>
  </si>
  <si>
    <t xml:space="preserve">Setoodehnia, Ali </t>
  </si>
  <si>
    <t>N02099794</t>
  </si>
  <si>
    <t xml:space="preserve">Shaban, Sherien </t>
  </si>
  <si>
    <t>N01610982</t>
  </si>
  <si>
    <t>Shahidullah, Sam</t>
  </si>
  <si>
    <t>N02411122</t>
  </si>
  <si>
    <t>Shahom, Jeremy</t>
  </si>
  <si>
    <t>N01803508</t>
  </si>
  <si>
    <t xml:space="preserve">Shakya, Sudip </t>
  </si>
  <si>
    <t>N02161237</t>
  </si>
  <si>
    <t xml:space="preserve">Shami, Malek </t>
  </si>
  <si>
    <t>N02214068</t>
  </si>
  <si>
    <t>Shan, Jun</t>
  </si>
  <si>
    <t>N02413915</t>
  </si>
  <si>
    <t>Shanbhag, Deepa</t>
  </si>
  <si>
    <t>N02204915</t>
  </si>
  <si>
    <t xml:space="preserve">Shannon, Jacquelyn </t>
  </si>
  <si>
    <t>N01763409</t>
  </si>
  <si>
    <t xml:space="preserve">Shapiro, Rebecca </t>
  </si>
  <si>
    <t>N01812063</t>
  </si>
  <si>
    <t xml:space="preserve">Shapiro, Stanley </t>
  </si>
  <si>
    <t>N02080455</t>
  </si>
  <si>
    <t xml:space="preserve">Sharma, Deodat </t>
  </si>
  <si>
    <t>N02266285</t>
  </si>
  <si>
    <t>Sharp, Richard</t>
  </si>
  <si>
    <t>N01895370</t>
  </si>
  <si>
    <t>Shashidharan, Pullanipally</t>
  </si>
  <si>
    <t>N02160045</t>
  </si>
  <si>
    <t>Shati, Farjana</t>
  </si>
  <si>
    <t>N01998670</t>
  </si>
  <si>
    <t xml:space="preserve">Shaw, Danny </t>
  </si>
  <si>
    <t>N01891876</t>
  </si>
  <si>
    <t xml:space="preserve">Shaw, Gwendolyn </t>
  </si>
  <si>
    <t>N02336890</t>
  </si>
  <si>
    <t>Shemesh, Sigal</t>
  </si>
  <si>
    <t>N01873592</t>
  </si>
  <si>
    <t>Shen, Fangyang</t>
  </si>
  <si>
    <t>N01757422</t>
  </si>
  <si>
    <t xml:space="preserve">Shepard, Benjamin </t>
  </si>
  <si>
    <t>N02188546</t>
  </si>
  <si>
    <t>Shepard, Caroline</t>
  </si>
  <si>
    <t>N02412149</t>
  </si>
  <si>
    <t>Sheridan, Andie</t>
  </si>
  <si>
    <t>N01635721</t>
  </si>
  <si>
    <t xml:space="preserve">Sherman, Justin </t>
  </si>
  <si>
    <t>N02364656</t>
  </si>
  <si>
    <t xml:space="preserve">Sheth, Shivani </t>
  </si>
  <si>
    <t>N02014383</t>
  </si>
  <si>
    <t xml:space="preserve">Shifa, Said </t>
  </si>
  <si>
    <t>N02281228</t>
  </si>
  <si>
    <t>Shin, Chanyang</t>
  </si>
  <si>
    <t>N02280246</t>
  </si>
  <si>
    <t xml:space="preserve">Shirley-James, Karen </t>
  </si>
  <si>
    <t>N02127558</t>
  </si>
  <si>
    <t xml:space="preserve">Shoffner, Samantha </t>
  </si>
  <si>
    <t>N01914234</t>
  </si>
  <si>
    <t xml:space="preserve">Shohadaee, Ahmad </t>
  </si>
  <si>
    <t>N02034046</t>
  </si>
  <si>
    <t xml:space="preserve">Sholl, Jessica </t>
  </si>
  <si>
    <t>N01995891</t>
  </si>
  <si>
    <t xml:space="preserve">Shopova, Siyka </t>
  </si>
  <si>
    <t>N01727308</t>
  </si>
  <si>
    <t xml:space="preserve">Shriky, Devir </t>
  </si>
  <si>
    <t>N02100529</t>
  </si>
  <si>
    <t xml:space="preserve">Siddiqui, Anwar </t>
  </si>
  <si>
    <t>N02181583</t>
  </si>
  <si>
    <t xml:space="preserve">Siddiqui, Umme </t>
  </si>
  <si>
    <t>N02321456</t>
  </si>
  <si>
    <t xml:space="preserve">Siegel, Jeremy </t>
  </si>
  <si>
    <t>N01616584</t>
  </si>
  <si>
    <t xml:space="preserve">Sikri, Shiv </t>
  </si>
  <si>
    <t>N01429621</t>
  </si>
  <si>
    <t>Silver, Jack</t>
  </si>
  <si>
    <t>N01990840</t>
  </si>
  <si>
    <t xml:space="preserve">Sim, Dominica </t>
  </si>
  <si>
    <t>N01421093</t>
  </si>
  <si>
    <t>Simmons, Harrison</t>
  </si>
  <si>
    <t>Instructor</t>
  </si>
  <si>
    <t>N02278948</t>
  </si>
  <si>
    <t>Simon, Maia</t>
  </si>
  <si>
    <t>N01004958</t>
  </si>
  <si>
    <t xml:space="preserve">Simonich, Justin </t>
  </si>
  <si>
    <t>N02356057</t>
  </si>
  <si>
    <t xml:space="preserve">Simpson, Rani </t>
  </si>
  <si>
    <t>N02321465</t>
  </si>
  <si>
    <t xml:space="preserve">Singer, Eban </t>
  </si>
  <si>
    <t>N02216501</t>
  </si>
  <si>
    <t>Singh, Amanjot</t>
  </si>
  <si>
    <t>N01393002</t>
  </si>
  <si>
    <t>Singh, Gerald</t>
  </si>
  <si>
    <t>N02226806</t>
  </si>
  <si>
    <t>Singh, Rajvir</t>
  </si>
  <si>
    <t>N01395026</t>
  </si>
  <si>
    <t>Singh, Satyanand</t>
  </si>
  <si>
    <t>N02205610</t>
  </si>
  <si>
    <t>Singh, Vaneet</t>
  </si>
  <si>
    <t>N02379322</t>
  </si>
  <si>
    <t xml:space="preserve">Singh-Tiwari, Beemattie </t>
  </si>
  <si>
    <t>N02128506</t>
  </si>
  <si>
    <t xml:space="preserve">Singler, Richard </t>
  </si>
  <si>
    <t>N02119326</t>
  </si>
  <si>
    <t>Singleton, Ian</t>
  </si>
  <si>
    <t>N02056531</t>
  </si>
  <si>
    <t xml:space="preserve">Singleton, Jhon </t>
  </si>
  <si>
    <t>N02246734</t>
  </si>
  <si>
    <t xml:space="preserve">Sipos, Susan </t>
  </si>
  <si>
    <t>N02079282</t>
  </si>
  <si>
    <t>Sirelson, Victor</t>
  </si>
  <si>
    <t>N02231005</t>
  </si>
  <si>
    <t>Siriram, Cindy</t>
  </si>
  <si>
    <t>N01437194</t>
  </si>
  <si>
    <t>Sirotin, Henry</t>
  </si>
  <si>
    <t>N01723872</t>
  </si>
  <si>
    <t>Sisco, Howard</t>
  </si>
  <si>
    <t>N02228922</t>
  </si>
  <si>
    <t xml:space="preserve">Sisco, Rory </t>
  </si>
  <si>
    <t>N01877498</t>
  </si>
  <si>
    <t>Skifteri, Ekland</t>
  </si>
  <si>
    <t>N02172854</t>
  </si>
  <si>
    <t>Skuratovskiy, Igor</t>
  </si>
  <si>
    <t>N02023013</t>
  </si>
  <si>
    <t xml:space="preserve">Slaninka, Bartholomew </t>
  </si>
  <si>
    <t>N02212958</t>
  </si>
  <si>
    <t xml:space="preserve">Slater, Amber </t>
  </si>
  <si>
    <t>N02248110</t>
  </si>
  <si>
    <t xml:space="preserve">Slattery, Patrick </t>
  </si>
  <si>
    <t>N01436191</t>
  </si>
  <si>
    <t>Small, Merris</t>
  </si>
  <si>
    <t>N01887861</t>
  </si>
  <si>
    <t xml:space="preserve">Smith, Jerron </t>
  </si>
  <si>
    <t>N01338867</t>
  </si>
  <si>
    <t>Smith, Anthony</t>
  </si>
  <si>
    <t>N01172215</t>
  </si>
  <si>
    <t>Smith, Avis</t>
  </si>
  <si>
    <t>N01801522</t>
  </si>
  <si>
    <t>Smith, David</t>
  </si>
  <si>
    <t>N01962511</t>
  </si>
  <si>
    <t xml:space="preserve">Smith, Erika </t>
  </si>
  <si>
    <t>N02364691</t>
  </si>
  <si>
    <t>Smith, Frances</t>
  </si>
  <si>
    <t>N02281219</t>
  </si>
  <si>
    <t xml:space="preserve">Smith, Jahmelah </t>
  </si>
  <si>
    <t>N01892278</t>
  </si>
  <si>
    <t>Smith, Jeffrey</t>
  </si>
  <si>
    <t>N01041040</t>
  </si>
  <si>
    <t xml:space="preserve">Smith, Joseph </t>
  </si>
  <si>
    <t>N01644202</t>
  </si>
  <si>
    <t xml:space="preserve">Smith, Kim </t>
  </si>
  <si>
    <t>ADJUNCT LECTURER</t>
  </si>
  <si>
    <t>N01942883</t>
  </si>
  <si>
    <t xml:space="preserve">Smith, Mark </t>
  </si>
  <si>
    <t>N01770307</t>
  </si>
  <si>
    <t>Smith, Michael</t>
  </si>
  <si>
    <t>N01411299</t>
  </si>
  <si>
    <t>Smith, Petsy</t>
  </si>
  <si>
    <t>N02212944</t>
  </si>
  <si>
    <t xml:space="preserve">Smith, Roriann </t>
  </si>
  <si>
    <t>N01760442</t>
  </si>
  <si>
    <t>Smith, Shelley</t>
  </si>
  <si>
    <t>N02381304</t>
  </si>
  <si>
    <t xml:space="preserve">Smith-Jackson, Judith </t>
  </si>
  <si>
    <t>N01003560</t>
  </si>
  <si>
    <t xml:space="preserve">Smolarski-Heims, Chloe </t>
  </si>
  <si>
    <t>N01916431</t>
  </si>
  <si>
    <t xml:space="preserve">Snyder, Lenore </t>
  </si>
  <si>
    <t>N01778403</t>
  </si>
  <si>
    <t xml:space="preserve">Sodeinde, Olufemi </t>
  </si>
  <si>
    <t>N01362738</t>
  </si>
  <si>
    <t xml:space="preserve">Solis, Armando </t>
  </si>
  <si>
    <t>N01101182</t>
  </si>
  <si>
    <t xml:space="preserve">Sollecito, Joseph </t>
  </si>
  <si>
    <t>N01826644</t>
  </si>
  <si>
    <t>Song, Youngsik</t>
  </si>
  <si>
    <t>N02277340</t>
  </si>
  <si>
    <t xml:space="preserve">Soniprasad, Nicholas </t>
  </si>
  <si>
    <t>N02364661</t>
  </si>
  <si>
    <t xml:space="preserve">Sorich, Elias </t>
  </si>
  <si>
    <t>N02275344</t>
  </si>
  <si>
    <t>Souto, De</t>
  </si>
  <si>
    <t>N01970694</t>
  </si>
  <si>
    <t xml:space="preserve">Sowder, Anne </t>
  </si>
  <si>
    <t>N02364690</t>
  </si>
  <si>
    <t xml:space="preserve">Spect, Lucien </t>
  </si>
  <si>
    <t>N01277656</t>
  </si>
  <si>
    <t>Spellane, Peter</t>
  </si>
  <si>
    <t>N01181701</t>
  </si>
  <si>
    <t>Spevack, Jenna</t>
  </si>
  <si>
    <t>N02159509</t>
  </si>
  <si>
    <t>Spiridonova, Anastasia</t>
  </si>
  <si>
    <t>N02248599</t>
  </si>
  <si>
    <t xml:space="preserve">Spivey, Cristen </t>
  </si>
  <si>
    <t>N01738315</t>
  </si>
  <si>
    <t>Sriramoju, Vidyasagar</t>
  </si>
  <si>
    <t>N01667826</t>
  </si>
  <si>
    <t xml:space="preserve">St John-Broomes, </t>
  </si>
  <si>
    <t>N01804139</t>
  </si>
  <si>
    <t xml:space="preserve">Standing, Sarah </t>
  </si>
  <si>
    <t>N02033964</t>
  </si>
  <si>
    <t xml:space="preserve">Staniec, Ronald </t>
  </si>
  <si>
    <t>N02039621</t>
  </si>
  <si>
    <t>Stanisavljevic-Salerno, Ivana</t>
  </si>
  <si>
    <t>N02034019</t>
  </si>
  <si>
    <t>Stankovic, Stefan</t>
  </si>
  <si>
    <t>N02336894</t>
  </si>
  <si>
    <t xml:space="preserve">Stark, Ian </t>
  </si>
  <si>
    <t>N01995908</t>
  </si>
  <si>
    <t>Stefanopoulos, Nicholas</t>
  </si>
  <si>
    <t>N01170493</t>
  </si>
  <si>
    <t>Stegmaier, Sigurd</t>
  </si>
  <si>
    <t>N02335749</t>
  </si>
  <si>
    <t xml:space="preserve">Stein, David </t>
  </si>
  <si>
    <t>N02034034</t>
  </si>
  <si>
    <t xml:space="preserve">Steinert, Jason </t>
  </si>
  <si>
    <t>N01738365</t>
  </si>
  <si>
    <t xml:space="preserve">Steinman, David </t>
  </si>
  <si>
    <t>N02411093</t>
  </si>
  <si>
    <t>Stenberg, Andres</t>
  </si>
  <si>
    <t>N02288052</t>
  </si>
  <si>
    <t xml:space="preserve">Stephen, Taheefa </t>
  </si>
  <si>
    <t>N01954694</t>
  </si>
  <si>
    <t xml:space="preserve">Stephens, Justin </t>
  </si>
  <si>
    <t>N02411521</t>
  </si>
  <si>
    <t>Sternbach, Jessica</t>
  </si>
  <si>
    <t>N01330072</t>
  </si>
  <si>
    <t>Stevens, Nathan</t>
  </si>
  <si>
    <t>N01808755</t>
  </si>
  <si>
    <t>Stewart, Claire</t>
  </si>
  <si>
    <t>N02294659</t>
  </si>
  <si>
    <t xml:space="preserve">Stienon, Christopher </t>
  </si>
  <si>
    <t>N02336889</t>
  </si>
  <si>
    <t>Stocker, Bernhard</t>
  </si>
  <si>
    <t>N02014322</t>
  </si>
  <si>
    <t>Stoltz, Erica</t>
  </si>
  <si>
    <t>N01997225</t>
  </si>
  <si>
    <t xml:space="preserve">Stone, Andrew </t>
  </si>
  <si>
    <t>N02174044</t>
  </si>
  <si>
    <t xml:space="preserve">Stone, Quiche </t>
  </si>
  <si>
    <t>N02033134</t>
  </si>
  <si>
    <t>Street, Monroe</t>
  </si>
  <si>
    <t>N02312192</t>
  </si>
  <si>
    <t xml:space="preserve">Streeter, Steven </t>
  </si>
  <si>
    <t>N01777310</t>
  </si>
  <si>
    <t>Strickler, Kimberly</t>
  </si>
  <si>
    <t>N02171924</t>
  </si>
  <si>
    <t xml:space="preserve">Struck, Christopher </t>
  </si>
  <si>
    <t>N02379840</t>
  </si>
  <si>
    <t xml:space="preserve">Suckoo, Alethea </t>
  </si>
  <si>
    <t>N02312215</t>
  </si>
  <si>
    <t xml:space="preserve">Suess, Maya </t>
  </si>
  <si>
    <t>N02113151</t>
  </si>
  <si>
    <t>Sullu, Bengi</t>
  </si>
  <si>
    <t>N02413938</t>
  </si>
  <si>
    <t>Sun, Ariel</t>
  </si>
  <si>
    <t>N01991476</t>
  </si>
  <si>
    <t>Sun, Jian</t>
  </si>
  <si>
    <t>N02377886</t>
  </si>
  <si>
    <t>Sun, Kai</t>
  </si>
  <si>
    <t>N02051965</t>
  </si>
  <si>
    <t>Sun, Shishinn</t>
  </si>
  <si>
    <t>N02207578</t>
  </si>
  <si>
    <t>Sung, Euisuk</t>
  </si>
  <si>
    <t>N02074088</t>
  </si>
  <si>
    <t xml:space="preserve">Suprenant, Kelly </t>
  </si>
  <si>
    <t>N02233789</t>
  </si>
  <si>
    <t xml:space="preserve">Suter-Kropas, Kathy </t>
  </si>
  <si>
    <t>N02411131</t>
  </si>
  <si>
    <t>Sutrave, Vaibhav</t>
  </si>
  <si>
    <t>N01973200</t>
  </si>
  <si>
    <t xml:space="preserve">Sutton, Denise </t>
  </si>
  <si>
    <t>N02127573</t>
  </si>
  <si>
    <t xml:space="preserve">Swanson Ii, </t>
  </si>
  <si>
    <t>N02171278</t>
  </si>
  <si>
    <t>Sweeney, Kate</t>
  </si>
  <si>
    <t>N01005549</t>
  </si>
  <si>
    <t xml:space="preserve">Swift, Christopher </t>
  </si>
  <si>
    <t>N02143512</t>
  </si>
  <si>
    <t xml:space="preserve">Syed, Rumana </t>
  </si>
  <si>
    <t>N02233802</t>
  </si>
  <si>
    <t>Sylvain-Galusca, Olesea</t>
  </si>
  <si>
    <t>N02319961</t>
  </si>
  <si>
    <t>Sylvester, Meagan</t>
  </si>
  <si>
    <t>N01547933</t>
  </si>
  <si>
    <t xml:space="preserve">Szatmari, Phebe </t>
  </si>
  <si>
    <t>N01782018</t>
  </si>
  <si>
    <t>Sztaberek, Lukasz</t>
  </si>
  <si>
    <t>N02098074</t>
  </si>
  <si>
    <t>Tabassum, Mohotarima</t>
  </si>
  <si>
    <t>N01718997</t>
  </si>
  <si>
    <t>Tainow, Temma</t>
  </si>
  <si>
    <t>N02246649</t>
  </si>
  <si>
    <t xml:space="preserve">Tan, Li </t>
  </si>
  <si>
    <t>N02366846</t>
  </si>
  <si>
    <t xml:space="preserve">Tan, Winston </t>
  </si>
  <si>
    <t>N01840935</t>
  </si>
  <si>
    <t>Tang, Song</t>
  </si>
  <si>
    <t>N01412825</t>
  </si>
  <si>
    <t xml:space="preserve">Tapaoan, Emelyn </t>
  </si>
  <si>
    <t>N01708713</t>
  </si>
  <si>
    <t xml:space="preserve">Taradash, Meryl </t>
  </si>
  <si>
    <t>N01969336</t>
  </si>
  <si>
    <t xml:space="preserve">Taranto, Daniela </t>
  </si>
  <si>
    <t>N01778240</t>
  </si>
  <si>
    <t>Taraporevala, Arnavaz</t>
  </si>
  <si>
    <t>N02211249</t>
  </si>
  <si>
    <t xml:space="preserve">Tarbell, Christopher </t>
  </si>
  <si>
    <t>N02129997</t>
  </si>
  <si>
    <t xml:space="preserve">Taylor, Ian </t>
  </si>
  <si>
    <t>N01744655</t>
  </si>
  <si>
    <t>Teano, Edison</t>
  </si>
  <si>
    <t>N01640258</t>
  </si>
  <si>
    <t xml:space="preserve">Tedeschi, Mary </t>
  </si>
  <si>
    <t>N01157603</t>
  </si>
  <si>
    <t>Tedeschi, Vincent</t>
  </si>
  <si>
    <t>N02171664</t>
  </si>
  <si>
    <t xml:space="preserve">Telfort, Pernell </t>
  </si>
  <si>
    <t>N01984116</t>
  </si>
  <si>
    <t xml:space="preserve">Teo, Hon </t>
  </si>
  <si>
    <t>N01759275</t>
  </si>
  <si>
    <t>Terao, Ryoya</t>
  </si>
  <si>
    <t>N02273508</t>
  </si>
  <si>
    <t xml:space="preserve">Teti, Matthew </t>
  </si>
  <si>
    <t>N01249431</t>
  </si>
  <si>
    <t>Tewani, Suresh</t>
  </si>
  <si>
    <t>N01610296</t>
  </si>
  <si>
    <t xml:space="preserve">Thenor, Martino </t>
  </si>
  <si>
    <t>N01622100</t>
  </si>
  <si>
    <t>Theodore, Frantz</t>
  </si>
  <si>
    <t>N02246699</t>
  </si>
  <si>
    <t>Theunissen, Heidi</t>
  </si>
  <si>
    <t>N01949043</t>
  </si>
  <si>
    <t xml:space="preserve">Thiel, Johann </t>
  </si>
  <si>
    <t>N01908445</t>
  </si>
  <si>
    <t xml:space="preserve">Thomas Jr, </t>
  </si>
  <si>
    <t>N01311879</t>
  </si>
  <si>
    <t xml:space="preserve">Thomas, Carol </t>
  </si>
  <si>
    <t>N01829288</t>
  </si>
  <si>
    <t xml:space="preserve">Thomas, Debora </t>
  </si>
  <si>
    <t>N01877506</t>
  </si>
  <si>
    <t xml:space="preserve">Thomas, Goldie </t>
  </si>
  <si>
    <t>N02414241</t>
  </si>
  <si>
    <t>Thomas, Tamarra</t>
  </si>
  <si>
    <t>N01201500</t>
  </si>
  <si>
    <t xml:space="preserve">Thomas, Tremmelle </t>
  </si>
  <si>
    <t>N02142289</t>
  </si>
  <si>
    <t xml:space="preserve">Thompson Jr, </t>
  </si>
  <si>
    <t>N01781860</t>
  </si>
  <si>
    <t>Tidal, Jr</t>
  </si>
  <si>
    <t>N02017676</t>
  </si>
  <si>
    <t xml:space="preserve">Timmins, Robert </t>
  </si>
  <si>
    <t>N02307834</t>
  </si>
  <si>
    <t>Timofeev, Victor</t>
  </si>
  <si>
    <t>N01016883</t>
  </si>
  <si>
    <t>Timolat, Amanda</t>
  </si>
  <si>
    <t>N02332996</t>
  </si>
  <si>
    <t xml:space="preserve">Tindall, Madison </t>
  </si>
  <si>
    <t>N01121036</t>
  </si>
  <si>
    <t>Tingue, Esther</t>
  </si>
  <si>
    <t>N01901364</t>
  </si>
  <si>
    <t>Tkachmita, Mohammed</t>
  </si>
  <si>
    <t>N01556803</t>
  </si>
  <si>
    <t xml:space="preserve">Todd, Michelle </t>
  </si>
  <si>
    <t>N01508789</t>
  </si>
  <si>
    <t xml:space="preserve">Tokke, Hans </t>
  </si>
  <si>
    <t>N02335726</t>
  </si>
  <si>
    <t xml:space="preserve">Tomaino, Daniela </t>
  </si>
  <si>
    <t>N02382905</t>
  </si>
  <si>
    <t xml:space="preserve">Tomlan, Raymond </t>
  </si>
  <si>
    <t>N01121250</t>
  </si>
  <si>
    <t xml:space="preserve">Tomlinson, Amra </t>
  </si>
  <si>
    <t>N02058328</t>
  </si>
  <si>
    <t xml:space="preserve">Tondreau, Mary </t>
  </si>
  <si>
    <t>N01352710</t>
  </si>
  <si>
    <t>Tonnesen, Kristin</t>
  </si>
  <si>
    <t>N02080466</t>
  </si>
  <si>
    <t>Topcuoglu, Muyesser</t>
  </si>
  <si>
    <t>N01083811</t>
  </si>
  <si>
    <t>Tradler, Thomas</t>
  </si>
  <si>
    <t>N02162815</t>
  </si>
  <si>
    <t>Tran, Tina</t>
  </si>
  <si>
    <t>N02079273</t>
  </si>
  <si>
    <t>Traore, Mahamane</t>
  </si>
  <si>
    <t>N01814243</t>
  </si>
  <si>
    <t xml:space="preserve">Trelles, Miguel </t>
  </si>
  <si>
    <t>N01959330</t>
  </si>
  <si>
    <t xml:space="preserve">Trevino, Mario </t>
  </si>
  <si>
    <t>N01880280</t>
  </si>
  <si>
    <t xml:space="preserve">Trofimova, Marianna </t>
  </si>
  <si>
    <t>N02312208</t>
  </si>
  <si>
    <t xml:space="preserve">Trotman, Joshaya </t>
  </si>
  <si>
    <t>N02195774</t>
  </si>
  <si>
    <t xml:space="preserve">Trucchia, Valeria </t>
  </si>
  <si>
    <t>N01930708</t>
  </si>
  <si>
    <t xml:space="preserve">Truncali, Anna </t>
  </si>
  <si>
    <t>N02018583</t>
  </si>
  <si>
    <t>Tsachrelia, Eirini</t>
  </si>
  <si>
    <t>N02128454</t>
  </si>
  <si>
    <t xml:space="preserve">Tseng, Alta </t>
  </si>
  <si>
    <t>N01106920</t>
  </si>
  <si>
    <t>Tsenova, Liana</t>
  </si>
  <si>
    <t>N02382915</t>
  </si>
  <si>
    <t xml:space="preserve">Tung, Judy </t>
  </si>
  <si>
    <t>N02382002</t>
  </si>
  <si>
    <t>Tyndale, Sandra</t>
  </si>
  <si>
    <t>N01283609</t>
  </si>
  <si>
    <t>Uddin, Sheikh</t>
  </si>
  <si>
    <t>N02364648</t>
  </si>
  <si>
    <t>Ulysse, Fabrice</t>
  </si>
  <si>
    <t>N01061001</t>
  </si>
  <si>
    <t xml:space="preserve">Ummy, Muhammad </t>
  </si>
  <si>
    <t>N01791777</t>
  </si>
  <si>
    <t>Urbanski, Adrienne</t>
  </si>
  <si>
    <t>N01930558</t>
  </si>
  <si>
    <t xml:space="preserve">Urena, Dolores </t>
  </si>
  <si>
    <t>N02368373</t>
  </si>
  <si>
    <t xml:space="preserve">Urrutia Vitores, </t>
  </si>
  <si>
    <t>N02171271</t>
  </si>
  <si>
    <t>Usawasdi, Chollaka</t>
  </si>
  <si>
    <t>N02335134</t>
  </si>
  <si>
    <t>Usawasdi, Eve</t>
  </si>
  <si>
    <t>N01608427</t>
  </si>
  <si>
    <t xml:space="preserve">Uwa, Andrew </t>
  </si>
  <si>
    <t>N01742885</t>
  </si>
  <si>
    <t>Vaidya, Sanjive</t>
  </si>
  <si>
    <t>N01688531</t>
  </si>
  <si>
    <t>Vaisman, Edward</t>
  </si>
  <si>
    <t>N01026291</t>
  </si>
  <si>
    <t>Vaisman, Nathan</t>
  </si>
  <si>
    <t>N01607495</t>
  </si>
  <si>
    <t>Valcourt, Yves</t>
  </si>
  <si>
    <t>N02094056</t>
  </si>
  <si>
    <t>Valderrama, Elizabeth</t>
  </si>
  <si>
    <t>N01885265</t>
  </si>
  <si>
    <t xml:space="preserve">Valderrama, Miguel </t>
  </si>
  <si>
    <t>N02247295</t>
  </si>
  <si>
    <t>Valentin, Teresa</t>
  </si>
  <si>
    <t>N02364697</t>
  </si>
  <si>
    <t>Valera, Ashley</t>
  </si>
  <si>
    <t>N02218834</t>
  </si>
  <si>
    <t>Valladares, Kelly</t>
  </si>
  <si>
    <t>N02119111</t>
  </si>
  <si>
    <t>Valsecchi, Riccardo</t>
  </si>
  <si>
    <t>N01723920</t>
  </si>
  <si>
    <t xml:space="preserve">Van Loon, </t>
  </si>
  <si>
    <t>N01797872</t>
  </si>
  <si>
    <t xml:space="preserve">Vanburen, Cjay </t>
  </si>
  <si>
    <t>N02317502</t>
  </si>
  <si>
    <t xml:space="preserve">Vandal, Ammr </t>
  </si>
  <si>
    <t>N02008868</t>
  </si>
  <si>
    <t xml:space="preserve">Varbalow, Jennifer </t>
  </si>
  <si>
    <t>N02415907</t>
  </si>
  <si>
    <t>Vardanian, Marina</t>
  </si>
  <si>
    <t>N01335710</t>
  </si>
  <si>
    <t>Vargas, Alberto</t>
  </si>
  <si>
    <t>N01638273</t>
  </si>
  <si>
    <t>Vasas, Martin</t>
  </si>
  <si>
    <t>N02293543</t>
  </si>
  <si>
    <t xml:space="preserve">Vasileva, Daria </t>
  </si>
  <si>
    <t>N02002425</t>
  </si>
  <si>
    <t xml:space="preserve">Vaughn, Andrew </t>
  </si>
  <si>
    <t>N02136397</t>
  </si>
  <si>
    <t>Vazquez, Irania</t>
  </si>
  <si>
    <t>N01381529</t>
  </si>
  <si>
    <t>Vega, Ari</t>
  </si>
  <si>
    <t>N01191035</t>
  </si>
  <si>
    <t xml:space="preserve">Velasquez-Rios, Ruben </t>
  </si>
  <si>
    <t>N02259608</t>
  </si>
  <si>
    <t xml:space="preserve">Velez, Shane </t>
  </si>
  <si>
    <t>N02041775</t>
  </si>
  <si>
    <t xml:space="preserve">Venedikian, George </t>
  </si>
  <si>
    <t>N01308097</t>
  </si>
  <si>
    <t>Venuto, Richard</t>
  </si>
  <si>
    <t>N02365033</t>
  </si>
  <si>
    <t>Verella, Frantz</t>
  </si>
  <si>
    <t>N02273492</t>
  </si>
  <si>
    <t xml:space="preserve">Vernon, Desrene </t>
  </si>
  <si>
    <t>N01757793</t>
  </si>
  <si>
    <t>Verras, Stathis</t>
  </si>
  <si>
    <t>N02280256</t>
  </si>
  <si>
    <t xml:space="preserve">Versteegh, Adrian </t>
  </si>
  <si>
    <t>N01430632</t>
  </si>
  <si>
    <t>Vey, Shauna</t>
  </si>
  <si>
    <t>N01692283</t>
  </si>
  <si>
    <t>Victor, Terence</t>
  </si>
  <si>
    <t>N01184191</t>
  </si>
  <si>
    <t xml:space="preserve">Victory, Frances </t>
  </si>
  <si>
    <t>N01895013</t>
  </si>
  <si>
    <t xml:space="preserve">Vidich, Joseph </t>
  </si>
  <si>
    <t>N02128448</t>
  </si>
  <si>
    <t xml:space="preserve">Vien, Olivia </t>
  </si>
  <si>
    <t>N02119266</t>
  </si>
  <si>
    <t xml:space="preserve">Vien, Virginia </t>
  </si>
  <si>
    <t>N02079860</t>
  </si>
  <si>
    <t xml:space="preserve">Viera, Carlos </t>
  </si>
  <si>
    <t>N02313486</t>
  </si>
  <si>
    <t xml:space="preserve">Vignapiano, Jessica </t>
  </si>
  <si>
    <t>N01842710</t>
  </si>
  <si>
    <t>Villalona, Freddy</t>
  </si>
  <si>
    <t>N01574608</t>
  </si>
  <si>
    <t xml:space="preserve">Villatoro, Melanie </t>
  </si>
  <si>
    <t>N01436309</t>
  </si>
  <si>
    <t>Vinitskaya, Marina</t>
  </si>
  <si>
    <t>N01130155</t>
  </si>
  <si>
    <t>Vinokur, Zoya</t>
  </si>
  <si>
    <t>N02409933</t>
  </si>
  <si>
    <t>Virk, Zarnab</t>
  </si>
  <si>
    <t>N02413905</t>
  </si>
  <si>
    <t>Vlado, Nicole</t>
  </si>
  <si>
    <t>N01568783</t>
  </si>
  <si>
    <t xml:space="preserve">Vladutescu, Daniela </t>
  </si>
  <si>
    <t>N02124617</t>
  </si>
  <si>
    <t xml:space="preserve">Vogl, Lisa </t>
  </si>
  <si>
    <t>N02411082</t>
  </si>
  <si>
    <t>Von, Klemperer</t>
  </si>
  <si>
    <t>N01746270</t>
  </si>
  <si>
    <t xml:space="preserve">Voza, Tatiana </t>
  </si>
  <si>
    <t>N02096481</t>
  </si>
  <si>
    <t>Vyprynyuk, Khrystyna</t>
  </si>
  <si>
    <t>N01059448</t>
  </si>
  <si>
    <t xml:space="preserve">Waddy, Celeste </t>
  </si>
  <si>
    <t>N01860191</t>
  </si>
  <si>
    <t xml:space="preserve">Wagler, Catherine </t>
  </si>
  <si>
    <t>N02142290</t>
  </si>
  <si>
    <t xml:space="preserve">Wagnon, Daniel </t>
  </si>
  <si>
    <t>N02381309</t>
  </si>
  <si>
    <t xml:space="preserve">Waldo, Allison </t>
  </si>
  <si>
    <t>N02379836</t>
  </si>
  <si>
    <t xml:space="preserve">Walker, Edward </t>
  </si>
  <si>
    <t>N02242453</t>
  </si>
  <si>
    <t xml:space="preserve">Walkiewicz, Alice </t>
  </si>
  <si>
    <t>N02273512</t>
  </si>
  <si>
    <t xml:space="preserve">Wallace, Ryan </t>
  </si>
  <si>
    <t>N01895161</t>
  </si>
  <si>
    <t>Waller, Leon</t>
  </si>
  <si>
    <t>N01733594</t>
  </si>
  <si>
    <t xml:space="preserve">Walljasper, Robert </t>
  </si>
  <si>
    <t>N01743030</t>
  </si>
  <si>
    <t>Walsh, Maryann</t>
  </si>
  <si>
    <t>N01502917</t>
  </si>
  <si>
    <t xml:space="preserve">Walter, Thomas </t>
  </si>
  <si>
    <t>N02218568</t>
  </si>
  <si>
    <t xml:space="preserve">Walters, Molly </t>
  </si>
  <si>
    <t>N02356059</t>
  </si>
  <si>
    <t>Wang, Annie</t>
  </si>
  <si>
    <t>N01981385</t>
  </si>
  <si>
    <t>Wang, Jennifer</t>
  </si>
  <si>
    <t>N02274920</t>
  </si>
  <si>
    <t>Wang, Xiaohua</t>
  </si>
  <si>
    <t>N01827680</t>
  </si>
  <si>
    <t>Wang, Xue</t>
  </si>
  <si>
    <t>N02084519</t>
  </si>
  <si>
    <t>Wang, Yan</t>
  </si>
  <si>
    <t>N01500017</t>
  </si>
  <si>
    <t>Wang, Yu</t>
  </si>
  <si>
    <t>N01473437</t>
  </si>
  <si>
    <t xml:space="preserve">Wanliss, Richard </t>
  </si>
  <si>
    <t>N01460345</t>
  </si>
  <si>
    <t xml:space="preserve">Warchol, Paul </t>
  </si>
  <si>
    <t>N02233798</t>
  </si>
  <si>
    <t xml:space="preserve">Warncke, Jordan </t>
  </si>
  <si>
    <t>N02366874</t>
  </si>
  <si>
    <t>Warner, Evan</t>
  </si>
  <si>
    <t>N01700008</t>
  </si>
  <si>
    <t xml:space="preserve">Warner, Paul </t>
  </si>
  <si>
    <t>N01722968</t>
  </si>
  <si>
    <t xml:space="preserve">Washington, Michele </t>
  </si>
  <si>
    <t>N02413902</t>
  </si>
  <si>
    <t>Wasserman, Sara</t>
  </si>
  <si>
    <t>N01960427</t>
  </si>
  <si>
    <t xml:space="preserve">Watson, Sara </t>
  </si>
  <si>
    <t>N01768025</t>
  </si>
  <si>
    <t xml:space="preserve">Watson, Robert </t>
  </si>
  <si>
    <t>N02319988</t>
  </si>
  <si>
    <t xml:space="preserve">Weckhurst, Elizabeth </t>
  </si>
  <si>
    <t>N01877125</t>
  </si>
  <si>
    <t>Weg, Sidney</t>
  </si>
  <si>
    <t>N01107027</t>
  </si>
  <si>
    <t xml:space="preserve">Wei, Xinzhou </t>
  </si>
  <si>
    <t>N01671969</t>
  </si>
  <si>
    <t xml:space="preserve">Weinstein Lavi, </t>
  </si>
  <si>
    <t>N02102578</t>
  </si>
  <si>
    <t xml:space="preserve">Wells, Jean </t>
  </si>
  <si>
    <t>N02055331</t>
  </si>
  <si>
    <t xml:space="preserve">Weng, Mei </t>
  </si>
  <si>
    <t>N01996483</t>
  </si>
  <si>
    <t xml:space="preserve">Werden, Matthew </t>
  </si>
  <si>
    <t>N01908712</t>
  </si>
  <si>
    <t xml:space="preserve">Westengard, Laura </t>
  </si>
  <si>
    <t>N01542309</t>
  </si>
  <si>
    <t>Wharton, Felicia</t>
  </si>
  <si>
    <t>N02192042</t>
  </si>
  <si>
    <t>Wheeler, Anthony</t>
  </si>
  <si>
    <t>N02317446</t>
  </si>
  <si>
    <t xml:space="preserve">White, Zachary </t>
  </si>
  <si>
    <t>N01728129</t>
  </si>
  <si>
    <t xml:space="preserve">Whitmoyer, Keith </t>
  </si>
  <si>
    <t>N02217508</t>
  </si>
  <si>
    <t xml:space="preserve">Whysel, Noreen </t>
  </si>
  <si>
    <t>N02197911</t>
  </si>
  <si>
    <t>Whyte, Larry</t>
  </si>
  <si>
    <t>N01552810</t>
  </si>
  <si>
    <t xml:space="preserve">Whyzmuzis, Carol </t>
  </si>
  <si>
    <t>N02282377</t>
  </si>
  <si>
    <t xml:space="preserve">Williams Udosen, </t>
  </si>
  <si>
    <t>N01148741</t>
  </si>
  <si>
    <t xml:space="preserve">Williams, Gail </t>
  </si>
  <si>
    <t>N02234861</t>
  </si>
  <si>
    <t>Williams, Brianna</t>
  </si>
  <si>
    <t>N01773655</t>
  </si>
  <si>
    <t xml:space="preserve">Williams, Julian </t>
  </si>
  <si>
    <t>N02231004</t>
  </si>
  <si>
    <t xml:space="preserve">Williams, Richard </t>
  </si>
  <si>
    <t>N01766525</t>
  </si>
  <si>
    <t>Williams, Scott</t>
  </si>
  <si>
    <t>N01118575</t>
  </si>
  <si>
    <t xml:space="preserve">Williams, Shantel </t>
  </si>
  <si>
    <t>N01877512</t>
  </si>
  <si>
    <t>Williams, Tony</t>
  </si>
  <si>
    <t>N02312226</t>
  </si>
  <si>
    <t xml:space="preserve">Williams, Tracie </t>
  </si>
  <si>
    <t>N02273513</t>
  </si>
  <si>
    <t xml:space="preserve">Williams-Gunpot, Delia </t>
  </si>
  <si>
    <t>N02381310</t>
  </si>
  <si>
    <t>Williamson, Duane</t>
  </si>
  <si>
    <t>N02127582</t>
  </si>
  <si>
    <t xml:space="preserve">Wills, Misti </t>
  </si>
  <si>
    <t>N01946280</t>
  </si>
  <si>
    <t xml:space="preserve">Wilson, Adam </t>
  </si>
  <si>
    <t>N02232512</t>
  </si>
  <si>
    <t xml:space="preserve">Winston, Shaton </t>
  </si>
  <si>
    <t>N01870301</t>
  </si>
  <si>
    <t xml:space="preserve">Winter, Patricia </t>
  </si>
  <si>
    <t>N01684635</t>
  </si>
  <si>
    <t xml:space="preserve">Wise, James </t>
  </si>
  <si>
    <t>N02183430</t>
  </si>
  <si>
    <t xml:space="preserve">Witty, Dawn </t>
  </si>
  <si>
    <t>N02414429</t>
  </si>
  <si>
    <t>Wolcott, Abraham</t>
  </si>
  <si>
    <t>N01776509</t>
  </si>
  <si>
    <t xml:space="preserve">Wong, Daniel </t>
  </si>
  <si>
    <t>N02249715</t>
  </si>
  <si>
    <t>Woods, John</t>
  </si>
  <si>
    <t>N02413932</t>
  </si>
  <si>
    <t>Woods, Michael</t>
  </si>
  <si>
    <t>N02144048</t>
  </si>
  <si>
    <t xml:space="preserve">Woods, Robert </t>
  </si>
  <si>
    <t>N02226803</t>
  </si>
  <si>
    <t xml:space="preserve">Woolf, Randall </t>
  </si>
  <si>
    <t>N01729965</t>
  </si>
  <si>
    <t xml:space="preserve">Work, Valerie </t>
  </si>
  <si>
    <t>N02042074</t>
  </si>
  <si>
    <t xml:space="preserve">Wright, John </t>
  </si>
  <si>
    <t>N02247303</t>
  </si>
  <si>
    <t xml:space="preserve">Wright, Marion </t>
  </si>
  <si>
    <t>N01042770</t>
  </si>
  <si>
    <t>Wright, Tyrene</t>
  </si>
  <si>
    <t>N01751219</t>
  </si>
  <si>
    <t xml:space="preserve">Wu, James </t>
  </si>
  <si>
    <t>N01835928</t>
  </si>
  <si>
    <t>Wu, Jun</t>
  </si>
  <si>
    <t>N01751393</t>
  </si>
  <si>
    <t>Wu, Lisa</t>
  </si>
  <si>
    <t>N02287988</t>
  </si>
  <si>
    <t xml:space="preserve">Wyche, Shaquantia </t>
  </si>
  <si>
    <t>N01912698</t>
  </si>
  <si>
    <t>Xiao, Angran</t>
  </si>
  <si>
    <t>N02033822</t>
  </si>
  <si>
    <t>Xu, Chen</t>
  </si>
  <si>
    <t>N01959677</t>
  </si>
  <si>
    <t>Yang, Jieun</t>
  </si>
  <si>
    <t>N02354399</t>
  </si>
  <si>
    <t>Yang, Wenhsing</t>
  </si>
  <si>
    <t>N01386957</t>
  </si>
  <si>
    <t>Yap, Raymond</t>
  </si>
  <si>
    <t>N01912234</t>
  </si>
  <si>
    <t>Yasar, Ozlem</t>
  </si>
  <si>
    <t>N02257134</t>
  </si>
  <si>
    <t>Yasar-Inceoglu, Ozgul</t>
  </si>
  <si>
    <t>N01971957</t>
  </si>
  <si>
    <t xml:space="preserve">Yasin, Musab </t>
  </si>
  <si>
    <t>N02293720</t>
  </si>
  <si>
    <t>Yassin, Menna</t>
  </si>
  <si>
    <t>N01937061</t>
  </si>
  <si>
    <t>Yee, Melissa</t>
  </si>
  <si>
    <t>N02074565</t>
  </si>
  <si>
    <t>Yeeda, Vijay</t>
  </si>
  <si>
    <t>N01860734</t>
  </si>
  <si>
    <t xml:space="preserve">Yehia, Ghassan </t>
  </si>
  <si>
    <t>N01791945</t>
  </si>
  <si>
    <t>Yigzaw, Michael</t>
  </si>
  <si>
    <t>N01412602</t>
  </si>
  <si>
    <t xml:space="preserve">Yip, Ken </t>
  </si>
  <si>
    <t>N02356541</t>
  </si>
  <si>
    <t>Yokum, Elliot</t>
  </si>
  <si>
    <t>N02411136</t>
  </si>
  <si>
    <t>Yoon, Phillip</t>
  </si>
  <si>
    <t>N01602751</t>
  </si>
  <si>
    <t xml:space="preserve">Young, Jodi-Ann </t>
  </si>
  <si>
    <t>N01564830</t>
  </si>
  <si>
    <t xml:space="preserve">Young, Nina </t>
  </si>
  <si>
    <t>N01841229</t>
  </si>
  <si>
    <t xml:space="preserve">Yu, Dong </t>
  </si>
  <si>
    <t>N01684072</t>
  </si>
  <si>
    <t>Yu, Baolong</t>
  </si>
  <si>
    <t>N01935713</t>
  </si>
  <si>
    <t>Yu, Ying</t>
  </si>
  <si>
    <t>N02323346</t>
  </si>
  <si>
    <t>Yuan, Fengli</t>
  </si>
  <si>
    <t>N01826698</t>
  </si>
  <si>
    <t>Yuce, Huseyin</t>
  </si>
  <si>
    <t>N02080454</t>
  </si>
  <si>
    <t>Yuksel, Ahmet</t>
  </si>
  <si>
    <t>N02379326</t>
  </si>
  <si>
    <t>Zafar, Azka</t>
  </si>
  <si>
    <t>N01987196</t>
  </si>
  <si>
    <t>Zahran, Mai</t>
  </si>
  <si>
    <t>N02132275</t>
  </si>
  <si>
    <t xml:space="preserve">Zaidi, Shaad </t>
  </si>
  <si>
    <t>N02331089</t>
  </si>
  <si>
    <t>Zalesov, Sergei</t>
  </si>
  <si>
    <t>N01010384</t>
  </si>
  <si>
    <t>Zameer, Andleeb</t>
  </si>
  <si>
    <t>N02142543</t>
  </si>
  <si>
    <t xml:space="preserve">Zanta, Shadiah </t>
  </si>
  <si>
    <t>N01192501</t>
  </si>
  <si>
    <t xml:space="preserve">Zawadzki, Mary </t>
  </si>
  <si>
    <t>N01970685</t>
  </si>
  <si>
    <t xml:space="preserve">Zeng, Jian </t>
  </si>
  <si>
    <t>N02075218</t>
  </si>
  <si>
    <t>Zeng, Suhua</t>
  </si>
  <si>
    <t>N02118213</t>
  </si>
  <si>
    <t>Zhang, Zhou</t>
  </si>
  <si>
    <t>N01482239</t>
  </si>
  <si>
    <t>Zhang, Shaojin</t>
  </si>
  <si>
    <t>N02146207</t>
  </si>
  <si>
    <t>Zhang, Xiaobo</t>
  </si>
  <si>
    <t>N02336746</t>
  </si>
  <si>
    <t>Zhang, Zuyi</t>
  </si>
  <si>
    <t>N02413910</t>
  </si>
  <si>
    <t>Zhang-Chan, Mi</t>
  </si>
  <si>
    <t>N02193760</t>
  </si>
  <si>
    <t xml:space="preserve">Zheng, Jin </t>
  </si>
  <si>
    <t>N01186461</t>
  </si>
  <si>
    <t>Zhou, Lin</t>
  </si>
  <si>
    <t>N02168176</t>
  </si>
  <si>
    <t xml:space="preserve">Zhu, Diana </t>
  </si>
  <si>
    <t>N02275374</t>
  </si>
  <si>
    <t>Zhu, Liang</t>
  </si>
  <si>
    <t>N02030250</t>
  </si>
  <si>
    <t>Zhu, Zheng</t>
  </si>
  <si>
    <t>N02038075</t>
  </si>
  <si>
    <t>Zia, Asad</t>
  </si>
  <si>
    <t>N01698512</t>
  </si>
  <si>
    <t>Zia, Farrukh</t>
  </si>
  <si>
    <t>N02174056</t>
  </si>
  <si>
    <t xml:space="preserve">Ziauddin, Abutaher </t>
  </si>
  <si>
    <t>N02163161</t>
  </si>
  <si>
    <t xml:space="preserve">Zielinska, Fatima </t>
  </si>
  <si>
    <t>N02235542</t>
  </si>
  <si>
    <t>Zieper, Sally</t>
  </si>
  <si>
    <t>N01942700</t>
  </si>
  <si>
    <t>Zilberman, David</t>
  </si>
  <si>
    <t>N02043841</t>
  </si>
  <si>
    <t xml:space="preserve">Zimmerman, Tracy </t>
  </si>
  <si>
    <t>N02066902</t>
  </si>
  <si>
    <t xml:space="preserve">Zinder, Allison </t>
  </si>
  <si>
    <t>N01163559</t>
  </si>
  <si>
    <t>Zinnes, Alice</t>
  </si>
  <si>
    <t>N01297266</t>
  </si>
  <si>
    <t xml:space="preserve">Zissu, Anne </t>
  </si>
  <si>
    <t>N01812759</t>
  </si>
  <si>
    <t xml:space="preserve">Znamenskiy, Vasiliy </t>
  </si>
  <si>
    <t>N02273511</t>
  </si>
  <si>
    <t xml:space="preserve">Zolot, Andrew </t>
  </si>
  <si>
    <t>N02035199</t>
  </si>
  <si>
    <t xml:space="preserve">Zwintscher, Aaron </t>
  </si>
  <si>
    <t>N01777718</t>
  </si>
  <si>
    <t xml:space="preserve">Zylstra, Geoffrey </t>
  </si>
  <si>
    <t>N01726471</t>
  </si>
  <si>
    <t>Alemany, Mariano</t>
  </si>
  <si>
    <t>N02423927</t>
  </si>
  <si>
    <t xml:space="preserve">Barcia, Johanna </t>
  </si>
  <si>
    <t>N02428134</t>
  </si>
  <si>
    <t>Brown, Rashaun</t>
  </si>
  <si>
    <t>N02422459</t>
  </si>
  <si>
    <t>Co-Charles, Alicia</t>
  </si>
  <si>
    <t>N02426006</t>
  </si>
  <si>
    <t>Content, Yanick</t>
  </si>
  <si>
    <t>N02428144</t>
  </si>
  <si>
    <t xml:space="preserve">Cooper, Daniel </t>
  </si>
  <si>
    <t>N02428157</t>
  </si>
  <si>
    <t>Cuevas, Zuleika</t>
  </si>
  <si>
    <t>N02423988</t>
  </si>
  <si>
    <t>DE ARAUJO LIMA E SOUZA, GISELLE</t>
  </si>
  <si>
    <t>N02424356</t>
  </si>
  <si>
    <t xml:space="preserve">Dirani, Stephanie </t>
  </si>
  <si>
    <t>N02217056</t>
  </si>
  <si>
    <t>Ereskina, Victoria</t>
  </si>
  <si>
    <t>N02428154</t>
  </si>
  <si>
    <t xml:space="preserve">Fili, Joseph </t>
  </si>
  <si>
    <t>N01838150</t>
  </si>
  <si>
    <t xml:space="preserve">Findlay, Percival </t>
  </si>
  <si>
    <t>N02424764</t>
  </si>
  <si>
    <t xml:space="preserve">Foss, Christopher </t>
  </si>
  <si>
    <t>N02433038</t>
  </si>
  <si>
    <t xml:space="preserve">Frazier, Juanise </t>
  </si>
  <si>
    <t>N02428145</t>
  </si>
  <si>
    <t>Gioia-Beard, Dina</t>
  </si>
  <si>
    <t>N02434291</t>
  </si>
  <si>
    <t>Glowacki, Marcin</t>
  </si>
  <si>
    <t>N02011307</t>
  </si>
  <si>
    <t xml:space="preserve">Gonzalez, Nidia </t>
  </si>
  <si>
    <t>N02070226</t>
  </si>
  <si>
    <t xml:space="preserve">Ignace, Veroneque </t>
  </si>
  <si>
    <t>N02434075</t>
  </si>
  <si>
    <t xml:space="preserve">Keiter, Jeffrey </t>
  </si>
  <si>
    <t>N02428133</t>
  </si>
  <si>
    <t xml:space="preserve">Kelly, Erin </t>
  </si>
  <si>
    <t>N02378399</t>
  </si>
  <si>
    <t xml:space="preserve">Kleinman, Margot </t>
  </si>
  <si>
    <t>N02434310</t>
  </si>
  <si>
    <t xml:space="preserve">Lebsak, Anna </t>
  </si>
  <si>
    <t>N02164935</t>
  </si>
  <si>
    <t xml:space="preserve">Lindsey, Alicia </t>
  </si>
  <si>
    <t>N02429130</t>
  </si>
  <si>
    <t>Macgillivray, Stephen</t>
  </si>
  <si>
    <t>N02434278</t>
  </si>
  <si>
    <t>Maeda, Noriko</t>
  </si>
  <si>
    <t>N02434274</t>
  </si>
  <si>
    <t xml:space="preserve">Manfredi, Maeve </t>
  </si>
  <si>
    <t>N02361034</t>
  </si>
  <si>
    <t xml:space="preserve">Mcgirr, Lee </t>
  </si>
  <si>
    <t>N01771082</t>
  </si>
  <si>
    <t>Miraki, Fakhrudin</t>
  </si>
  <si>
    <t>N02420411</t>
  </si>
  <si>
    <t xml:space="preserve">Noicely, Henrietta </t>
  </si>
  <si>
    <t>N02428164</t>
  </si>
  <si>
    <t>Oksman, Vladimir</t>
  </si>
  <si>
    <t>N02434303</t>
  </si>
  <si>
    <t xml:space="preserve">Orlando, Vittoria </t>
  </si>
  <si>
    <t>N02428169</t>
  </si>
  <si>
    <t xml:space="preserve">Owen, Davis </t>
  </si>
  <si>
    <t>N02347837</t>
  </si>
  <si>
    <t xml:space="preserve">Perrin, Jo-Ann </t>
  </si>
  <si>
    <t>N01249542</t>
  </si>
  <si>
    <t xml:space="preserve">Peters, Rachael </t>
  </si>
  <si>
    <t>N02434287</t>
  </si>
  <si>
    <t xml:space="preserve">Pettinati, Nicholas </t>
  </si>
  <si>
    <t>N02433024</t>
  </si>
  <si>
    <t xml:space="preserve">Porras, Mary </t>
  </si>
  <si>
    <t>N02116765</t>
  </si>
  <si>
    <t xml:space="preserve">Ramirez, Valentina </t>
  </si>
  <si>
    <t>N02215584</t>
  </si>
  <si>
    <t xml:space="preserve">Riley, Christopher </t>
  </si>
  <si>
    <t>N01800755</t>
  </si>
  <si>
    <t xml:space="preserve">Sato, Analisa </t>
  </si>
  <si>
    <t>N02428170</t>
  </si>
  <si>
    <t xml:space="preserve">Saucedo-Huerta, Sergio </t>
  </si>
  <si>
    <t>N02428159</t>
  </si>
  <si>
    <t xml:space="preserve">Scotland, Kera </t>
  </si>
  <si>
    <t>N02423921</t>
  </si>
  <si>
    <t xml:space="preserve">Selim, Hanan </t>
  </si>
  <si>
    <t>N02434273</t>
  </si>
  <si>
    <t>Shouval, Ofer</t>
  </si>
  <si>
    <t>N02428173</t>
  </si>
  <si>
    <t xml:space="preserve">Sifat, Ashrarul </t>
  </si>
  <si>
    <t>N02434288</t>
  </si>
  <si>
    <t xml:space="preserve">Soto, Patricia </t>
  </si>
  <si>
    <t>N02353346</t>
  </si>
  <si>
    <t xml:space="preserve">Williams, Beryl </t>
  </si>
  <si>
    <t>N02424780</t>
  </si>
  <si>
    <t xml:space="preserve">Yuge, Alyssa </t>
  </si>
  <si>
    <t>N02324258</t>
  </si>
  <si>
    <t xml:space="preserve">Abdelaal, Sondous </t>
  </si>
  <si>
    <t>N02102321</t>
  </si>
  <si>
    <t>Abdine, Alaa</t>
  </si>
  <si>
    <t>N02092387</t>
  </si>
  <si>
    <t xml:space="preserve">Abdulfattah, Iman </t>
  </si>
  <si>
    <t>N01875431</t>
  </si>
  <si>
    <t>Abramovich, Margarita</t>
  </si>
  <si>
    <t>N02048072</t>
  </si>
  <si>
    <t xml:space="preserve">Abrams, Kimberly </t>
  </si>
  <si>
    <t>N02057145</t>
  </si>
  <si>
    <t xml:space="preserve">Abreu Rodriguez, </t>
  </si>
  <si>
    <t>N01445849</t>
  </si>
  <si>
    <t xml:space="preserve">Accumanno Braneky, </t>
  </si>
  <si>
    <t>N02015564</t>
  </si>
  <si>
    <t xml:space="preserve">Adebanjo, Femi </t>
  </si>
  <si>
    <t>N02129238</t>
  </si>
  <si>
    <t xml:space="preserve">Adebola, Serifat </t>
  </si>
  <si>
    <t>ADJUNCT ASSOC PROFESS</t>
  </si>
  <si>
    <t>N02024542</t>
  </si>
  <si>
    <t>Adekoya, Eunice</t>
  </si>
  <si>
    <t>N02123431</t>
  </si>
  <si>
    <t>Adelan, Messan</t>
  </si>
  <si>
    <t>ADJ LECT HRY</t>
  </si>
  <si>
    <t>N01045337</t>
  </si>
  <si>
    <t xml:space="preserve">Adesanya, Adewale </t>
  </si>
  <si>
    <t>N02032418</t>
  </si>
  <si>
    <t>Adi, Haneen</t>
  </si>
  <si>
    <t>N02118054</t>
  </si>
  <si>
    <t>Adil, Jahanzaib</t>
  </si>
  <si>
    <t>N01394088</t>
  </si>
  <si>
    <t>Agbeyo, Solomon</t>
  </si>
  <si>
    <t>N02057019</t>
  </si>
  <si>
    <t xml:space="preserve">Aguilar-Morales, Henry </t>
  </si>
  <si>
    <t>N02087722</t>
  </si>
  <si>
    <t xml:space="preserve">Ahmad, Ehab </t>
  </si>
  <si>
    <t>N01955853</t>
  </si>
  <si>
    <t>Ahmad, Noor</t>
  </si>
  <si>
    <t>N02000599</t>
  </si>
  <si>
    <t>Ahmed, Farisa</t>
  </si>
  <si>
    <t>N01099001</t>
  </si>
  <si>
    <t>Ahmed, Towsief</t>
  </si>
  <si>
    <t>N01934755</t>
  </si>
  <si>
    <t xml:space="preserve">Aigbe, Osazee </t>
  </si>
  <si>
    <t>N02104550</t>
  </si>
  <si>
    <t xml:space="preserve">Al Gahmi, </t>
  </si>
  <si>
    <t>N01893995</t>
  </si>
  <si>
    <t xml:space="preserve">Alam, Mohammed </t>
  </si>
  <si>
    <t>N01962778</t>
  </si>
  <si>
    <t xml:space="preserve">Alaudi, Magidah </t>
  </si>
  <si>
    <t>N01964568</t>
  </si>
  <si>
    <t>Aldahondo, Elsie</t>
  </si>
  <si>
    <t>N01551683</t>
  </si>
  <si>
    <t xml:space="preserve">Alexander, Steven </t>
  </si>
  <si>
    <t>N02133453</t>
  </si>
  <si>
    <t>Alexander, Anthony</t>
  </si>
  <si>
    <t>N01889086</t>
  </si>
  <si>
    <t>Alfonso, Severino</t>
  </si>
  <si>
    <t>N02058121</t>
  </si>
  <si>
    <t>Ali, Anderson</t>
  </si>
  <si>
    <t>N02271757</t>
  </si>
  <si>
    <t>Aljahmee, Sabah</t>
  </si>
  <si>
    <t>N01204701</t>
  </si>
  <si>
    <t>Allen, Philip</t>
  </si>
  <si>
    <t>N01349483</t>
  </si>
  <si>
    <t>Allen, Theresa</t>
  </si>
  <si>
    <t>N01497592</t>
  </si>
  <si>
    <t xml:space="preserve">Alleyne Jr, </t>
  </si>
  <si>
    <t>N01396487</t>
  </si>
  <si>
    <t>Almqdashi, Abduljalil</t>
  </si>
  <si>
    <t>N01692268</t>
  </si>
  <si>
    <t>Alper, Mila</t>
  </si>
  <si>
    <t>N02066116</t>
  </si>
  <si>
    <t>Amico, Mirko</t>
  </si>
  <si>
    <t>N02173678</t>
  </si>
  <si>
    <t xml:space="preserve">Amiri Moghadam, </t>
  </si>
  <si>
    <t>N01046099</t>
  </si>
  <si>
    <t>Amisano, John</t>
  </si>
  <si>
    <t>N02115468</t>
  </si>
  <si>
    <t xml:space="preserve">Anderson, Elizabeth </t>
  </si>
  <si>
    <t>N02325665</t>
  </si>
  <si>
    <t>Angus, Jamol</t>
  </si>
  <si>
    <t>N01883655</t>
  </si>
  <si>
    <t xml:space="preserve">Anzalone, Vito </t>
  </si>
  <si>
    <t>N02144055</t>
  </si>
  <si>
    <t xml:space="preserve">Apitz, Annette </t>
  </si>
  <si>
    <t>N01331785</t>
  </si>
  <si>
    <t>Appelman, Janet</t>
  </si>
  <si>
    <t>N01250309</t>
  </si>
  <si>
    <t xml:space="preserve">Archer-Clarke, Elio </t>
  </si>
  <si>
    <t>N01201783</t>
  </si>
  <si>
    <t xml:space="preserve">Archie-Blackman, Shereese </t>
  </si>
  <si>
    <t>N01747198</t>
  </si>
  <si>
    <t xml:space="preserve">Argodale, Paul </t>
  </si>
  <si>
    <t>N01741019</t>
  </si>
  <si>
    <t>Armfield, Karen</t>
  </si>
  <si>
    <t>N01383224</t>
  </si>
  <si>
    <t>Arroyo, David</t>
  </si>
  <si>
    <t>N01301184</t>
  </si>
  <si>
    <t>Arroyo, Julio</t>
  </si>
  <si>
    <t>N01994716</t>
  </si>
  <si>
    <t xml:space="preserve">Ascazubi Klaic, </t>
  </si>
  <si>
    <t>N02171639</t>
  </si>
  <si>
    <t xml:space="preserve">Ashanti, Karl </t>
  </si>
  <si>
    <t>N01945327</t>
  </si>
  <si>
    <t>Ashton, Hilarie</t>
  </si>
  <si>
    <t>N01215384</t>
  </si>
  <si>
    <t>Augustine, Darline</t>
  </si>
  <si>
    <t>N01234207</t>
  </si>
  <si>
    <t>Avcilar, Tamer</t>
  </si>
  <si>
    <t>N01476607</t>
  </si>
  <si>
    <t xml:space="preserve">Axelrod, Irina </t>
  </si>
  <si>
    <t>ADJUNCT PROFESSOR</t>
  </si>
  <si>
    <t>N02186578</t>
  </si>
  <si>
    <t xml:space="preserve">Ayuda, Janice </t>
  </si>
  <si>
    <t>N01201859</t>
  </si>
  <si>
    <t>Bachan, Stewart</t>
  </si>
  <si>
    <t>N01134063</t>
  </si>
  <si>
    <t xml:space="preserve">Baez, Felix </t>
  </si>
  <si>
    <t>N02301363</t>
  </si>
  <si>
    <t>Bailey, Sage</t>
  </si>
  <si>
    <t>N02092333</t>
  </si>
  <si>
    <t>Bakaitis, Elena</t>
  </si>
  <si>
    <t>N01090222</t>
  </si>
  <si>
    <t xml:space="preserve">Baksh, Nicholas </t>
  </si>
  <si>
    <t>N02038041</t>
  </si>
  <si>
    <t>Baksh, Omar</t>
  </si>
  <si>
    <t>N02125973</t>
  </si>
  <si>
    <t>Balagula, Elina</t>
  </si>
  <si>
    <t>N01990615</t>
  </si>
  <si>
    <t xml:space="preserve">Bane, Thomas </t>
  </si>
  <si>
    <t>N01585448</t>
  </si>
  <si>
    <t xml:space="preserve">Barley, Sheena </t>
  </si>
  <si>
    <t>N02055394</t>
  </si>
  <si>
    <t xml:space="preserve">Basu, Eric </t>
  </si>
  <si>
    <t>N02131919</t>
  </si>
  <si>
    <t>Basu, Saptarsi</t>
  </si>
  <si>
    <t>N01145207</t>
  </si>
  <si>
    <t xml:space="preserve">Batista, Maria </t>
  </si>
  <si>
    <t>N01956553</t>
  </si>
  <si>
    <t>Batyreva, Yuliya</t>
  </si>
  <si>
    <t>N01422011</t>
  </si>
  <si>
    <t xml:space="preserve">Baumbach, James </t>
  </si>
  <si>
    <t>N02002154</t>
  </si>
  <si>
    <t xml:space="preserve">Bazzi, Dana </t>
  </si>
  <si>
    <t>N01894965</t>
  </si>
  <si>
    <t>Becirovic, Emina</t>
  </si>
  <si>
    <t>N02128453</t>
  </si>
  <si>
    <t>Bednarski, Brian</t>
  </si>
  <si>
    <t>N01983851</t>
  </si>
  <si>
    <t xml:space="preserve">Bell, Eileen </t>
  </si>
  <si>
    <t>N01971181</t>
  </si>
  <si>
    <t>Benbelkacem, Ghania</t>
  </si>
  <si>
    <t>N02062754</t>
  </si>
  <si>
    <t>Benites, Melissa</t>
  </si>
  <si>
    <t>N01935658</t>
  </si>
  <si>
    <t xml:space="preserve">Bennett, Marvin </t>
  </si>
  <si>
    <t>N01835398</t>
  </si>
  <si>
    <t xml:space="preserve">Benoit, Garly </t>
  </si>
  <si>
    <t>N02079380</t>
  </si>
  <si>
    <t xml:space="preserve">Berberat, Cecile </t>
  </si>
  <si>
    <t>N02020582</t>
  </si>
  <si>
    <t>Bernard, Antoinette</t>
  </si>
  <si>
    <t>N02017587</t>
  </si>
  <si>
    <t xml:space="preserve">Bernhard, Jessica </t>
  </si>
  <si>
    <t>N01916514</t>
  </si>
  <si>
    <t xml:space="preserve">Beron, Marc </t>
  </si>
  <si>
    <t>N02069949</t>
  </si>
  <si>
    <t xml:space="preserve">Berrigan, Timothy </t>
  </si>
  <si>
    <t>N01940701</t>
  </si>
  <si>
    <t xml:space="preserve">Bessonov, Mariya </t>
  </si>
  <si>
    <t>N01013347</t>
  </si>
  <si>
    <t xml:space="preserve">Best, Michael </t>
  </si>
  <si>
    <t>N02071341</t>
  </si>
  <si>
    <t>Betances, Emeline</t>
  </si>
  <si>
    <t>N01970677</t>
  </si>
  <si>
    <t xml:space="preserve">Bham, Viraj </t>
  </si>
  <si>
    <t>N02022322</t>
  </si>
  <si>
    <t xml:space="preserve">Bhatt, Priyanka </t>
  </si>
  <si>
    <t>N02346779</t>
  </si>
  <si>
    <t>Bhola, Cameron</t>
  </si>
  <si>
    <t>N02012603</t>
  </si>
  <si>
    <t xml:space="preserve">Bienstock, Paul </t>
  </si>
  <si>
    <t>N02054538</t>
  </si>
  <si>
    <t xml:space="preserve">Bierman, Clea </t>
  </si>
  <si>
    <t>N02089899</t>
  </si>
  <si>
    <t xml:space="preserve">Black, Virginia </t>
  </si>
  <si>
    <t>N02096295</t>
  </si>
  <si>
    <t xml:space="preserve">Blackman, Duane </t>
  </si>
  <si>
    <t>N01391905</t>
  </si>
  <si>
    <t>Blake, Monique</t>
  </si>
  <si>
    <t>N01437087</t>
  </si>
  <si>
    <t xml:space="preserve">Blank, John </t>
  </si>
  <si>
    <t>N02124703</t>
  </si>
  <si>
    <t xml:space="preserve">Bloom, Jennifer </t>
  </si>
  <si>
    <t>N01666297</t>
  </si>
  <si>
    <t xml:space="preserve">Boakye, Andy </t>
  </si>
  <si>
    <t>N01808774</t>
  </si>
  <si>
    <t>Bogin, Frederick</t>
  </si>
  <si>
    <t>N01219865</t>
  </si>
  <si>
    <t xml:space="preserve">Bohm Jr, </t>
  </si>
  <si>
    <t>N02260338</t>
  </si>
  <si>
    <t xml:space="preserve">Bohm, Andrew </t>
  </si>
  <si>
    <t>N01000617</t>
  </si>
  <si>
    <t xml:space="preserve">Boisvert, Heidi </t>
  </si>
  <si>
    <t>N01699312</t>
  </si>
  <si>
    <t xml:space="preserve">Bonanome, Marianna </t>
  </si>
  <si>
    <t>N02295618</t>
  </si>
  <si>
    <t>Bonaventure, Ashley</t>
  </si>
  <si>
    <t>N01129066</t>
  </si>
  <si>
    <t xml:space="preserve">Bonet, Christopher </t>
  </si>
  <si>
    <t>N02171257</t>
  </si>
  <si>
    <t xml:space="preserve">Booth, Amatullah </t>
  </si>
  <si>
    <t>N02119246</t>
  </si>
  <si>
    <t xml:space="preserve">Borger, Nicole </t>
  </si>
  <si>
    <t>N01511577</t>
  </si>
  <si>
    <t>Boria, Edward</t>
  </si>
  <si>
    <t>N01994806</t>
  </si>
  <si>
    <t>Bottiglieri, Alexandria</t>
  </si>
  <si>
    <t>N01536676</t>
  </si>
  <si>
    <t>Boyd, Deborah</t>
  </si>
  <si>
    <t>N01903503</t>
  </si>
  <si>
    <t xml:space="preserve">Boyton, Elisa </t>
  </si>
  <si>
    <t>N02099213</t>
  </si>
  <si>
    <t>Bratnober, Carolyn</t>
  </si>
  <si>
    <t>N02155597</t>
  </si>
  <si>
    <t xml:space="preserve">Bravo Jr, </t>
  </si>
  <si>
    <t>N02124711</t>
  </si>
  <si>
    <t xml:space="preserve">Bremer, Scott </t>
  </si>
  <si>
    <t>N01356794</t>
  </si>
  <si>
    <t>Brof, Jane</t>
  </si>
  <si>
    <t>N01813111</t>
  </si>
  <si>
    <t>Brown, Bernard</t>
  </si>
  <si>
    <t>N01933723</t>
  </si>
  <si>
    <t xml:space="preserve">Brown, Ethan </t>
  </si>
  <si>
    <t>N01994844</t>
  </si>
  <si>
    <t xml:space="preserve">Browning, Jacob </t>
  </si>
  <si>
    <t>N01981200</t>
  </si>
  <si>
    <t xml:space="preserve">Brugler, Mercer </t>
  </si>
  <si>
    <t>N01983665</t>
  </si>
  <si>
    <t xml:space="preserve">Brunetti, Matthew </t>
  </si>
  <si>
    <t>N02015688</t>
  </si>
  <si>
    <t>Bryn, Hege</t>
  </si>
  <si>
    <t>N01659003</t>
  </si>
  <si>
    <t>Budhraja, Renu</t>
  </si>
  <si>
    <t>N01077410</t>
  </si>
  <si>
    <t xml:space="preserve">Buonocore Jr, </t>
  </si>
  <si>
    <t>N01267316</t>
  </si>
  <si>
    <t>Bura, Sonia</t>
  </si>
  <si>
    <t>N01971209</t>
  </si>
  <si>
    <t xml:space="preserve">Burke, Patricia </t>
  </si>
  <si>
    <t>N02378271</t>
  </si>
  <si>
    <t>Butt, Naila</t>
  </si>
  <si>
    <t>N01264058</t>
  </si>
  <si>
    <t>Caban, Jeffrey</t>
  </si>
  <si>
    <t>N02086481</t>
  </si>
  <si>
    <t xml:space="preserve">Cabuay, John </t>
  </si>
  <si>
    <t>N02131947</t>
  </si>
  <si>
    <t xml:space="preserve">Cacioppo Belantara, </t>
  </si>
  <si>
    <t>N02066219</t>
  </si>
  <si>
    <t>Cahen, Claire</t>
  </si>
  <si>
    <t>N02142516</t>
  </si>
  <si>
    <t>Calandra, Regina</t>
  </si>
  <si>
    <t>N02044105</t>
  </si>
  <si>
    <t xml:space="preserve">Camacho, Cesar </t>
  </si>
  <si>
    <t>N02038001</t>
  </si>
  <si>
    <t xml:space="preserve">Camacho, Jose </t>
  </si>
  <si>
    <t>N01894015</t>
  </si>
  <si>
    <t xml:space="preserve">Campbell, Colin </t>
  </si>
  <si>
    <t>N01538720</t>
  </si>
  <si>
    <t xml:space="preserve">Campbell, Elissa </t>
  </si>
  <si>
    <t>N01356760</t>
  </si>
  <si>
    <t>Campbell, Nathaniel</t>
  </si>
  <si>
    <t>N01376859</t>
  </si>
  <si>
    <t>Camporeale, Louis</t>
  </si>
  <si>
    <t>N01948759</t>
  </si>
  <si>
    <t xml:space="preserve">Cao, Vivien </t>
  </si>
  <si>
    <t>N01493020</t>
  </si>
  <si>
    <t>Caputo, Steve</t>
  </si>
  <si>
    <t>N02002347</t>
  </si>
  <si>
    <t xml:space="preserve">Cardona, Michell </t>
  </si>
  <si>
    <t>N02147783</t>
  </si>
  <si>
    <t>Cardona, Roberto</t>
  </si>
  <si>
    <t>N01931920</t>
  </si>
  <si>
    <t xml:space="preserve">Carranza, Harrison </t>
  </si>
  <si>
    <t>N02264434</t>
  </si>
  <si>
    <t>Carryl, Angela</t>
  </si>
  <si>
    <t>N02174029</t>
  </si>
  <si>
    <t xml:space="preserve">Carvajal, David </t>
  </si>
  <si>
    <t>N02151562</t>
  </si>
  <si>
    <t xml:space="preserve">Casado, Rossanna </t>
  </si>
  <si>
    <t>N02099820</t>
  </si>
  <si>
    <t>Casalegno, Mattia</t>
  </si>
  <si>
    <t>N01629381</t>
  </si>
  <si>
    <t>Castellano, Anthony</t>
  </si>
  <si>
    <t>N01428694</t>
  </si>
  <si>
    <t xml:space="preserve">Castope, Cesar </t>
  </si>
  <si>
    <t>N02162880</t>
  </si>
  <si>
    <t>Castro, Joan</t>
  </si>
  <si>
    <t>N01031879</t>
  </si>
  <si>
    <t>Castro, Jocelyne</t>
  </si>
  <si>
    <t>N01932420</t>
  </si>
  <si>
    <t xml:space="preserve">Catalano, Andrew </t>
  </si>
  <si>
    <t>N01912606</t>
  </si>
  <si>
    <t xml:space="preserve">Cervellione, Robert </t>
  </si>
  <si>
    <t>N02173751</t>
  </si>
  <si>
    <t>Chang, Chiung-Yun</t>
  </si>
  <si>
    <t>N01643880</t>
  </si>
  <si>
    <t>Chang, Carol</t>
  </si>
  <si>
    <t>N01130741</t>
  </si>
  <si>
    <t>Chaperon, Mirlyne</t>
  </si>
  <si>
    <t>N01019512</t>
  </si>
  <si>
    <t>Chartoff, Norma</t>
  </si>
  <si>
    <t>N01379512</t>
  </si>
  <si>
    <t xml:space="preserve">Chatellier, Courtney </t>
  </si>
  <si>
    <t>N01091246</t>
  </si>
  <si>
    <t>Chen, Dian</t>
  </si>
  <si>
    <t>N02089226</t>
  </si>
  <si>
    <t xml:space="preserve">Chen, Jill </t>
  </si>
  <si>
    <t>N02301360</t>
  </si>
  <si>
    <t>Chen, Christine</t>
  </si>
  <si>
    <t>N02291691</t>
  </si>
  <si>
    <t>Chen, Kevin</t>
  </si>
  <si>
    <t>N02270045</t>
  </si>
  <si>
    <t>Chen, Yu-Jhen</t>
  </si>
  <si>
    <t>N01714685</t>
  </si>
  <si>
    <t>Cheng, Jierong</t>
  </si>
  <si>
    <t>N01154115</t>
  </si>
  <si>
    <t xml:space="preserve">Cheprasova, Nina </t>
  </si>
  <si>
    <t>N01952674</t>
  </si>
  <si>
    <t>Chery, Katia</t>
  </si>
  <si>
    <t>N01346708</t>
  </si>
  <si>
    <t>Chin, Jonathan</t>
  </si>
  <si>
    <t>N01327558</t>
  </si>
  <si>
    <t>Chisholm, Anton</t>
  </si>
  <si>
    <t>N02170712</t>
  </si>
  <si>
    <t xml:space="preserve">Chiu, Cheung </t>
  </si>
  <si>
    <t>N02055600</t>
  </si>
  <si>
    <t xml:space="preserve">Chiu, See </t>
  </si>
  <si>
    <t>N01354862</t>
  </si>
  <si>
    <t>Chiu, Dorena</t>
  </si>
  <si>
    <t>N01913053</t>
  </si>
  <si>
    <t xml:space="preserve">Choe, Ji </t>
  </si>
  <si>
    <t>N01982766</t>
  </si>
  <si>
    <t>Chung, Thomas</t>
  </si>
  <si>
    <t>N01894506</t>
  </si>
  <si>
    <t xml:space="preserve">Cipher, Jose </t>
  </si>
  <si>
    <t>N01888535</t>
  </si>
  <si>
    <t xml:space="preserve">Clark, Langston </t>
  </si>
  <si>
    <t>N02119163</t>
  </si>
  <si>
    <t xml:space="preserve">Clarke, Jason </t>
  </si>
  <si>
    <t>N02142551</t>
  </si>
  <si>
    <t xml:space="preserve">Cleary, Ann </t>
  </si>
  <si>
    <t>N01987573</t>
  </si>
  <si>
    <t>Coates, Kimberly</t>
  </si>
  <si>
    <t>N01324715</t>
  </si>
  <si>
    <t xml:space="preserve">Cockinos, James </t>
  </si>
  <si>
    <t>N01178537</t>
  </si>
  <si>
    <t>Collantes-Woods, Gabriella</t>
  </si>
  <si>
    <t>N01757835</t>
  </si>
  <si>
    <t xml:space="preserve">Collins, William </t>
  </si>
  <si>
    <t>N01330529</t>
  </si>
  <si>
    <t>Combe, Luis</t>
  </si>
  <si>
    <t>N01815330</t>
  </si>
  <si>
    <t>Concepcion, Miguel</t>
  </si>
  <si>
    <t>N01509468</t>
  </si>
  <si>
    <t>Confino, Barbara</t>
  </si>
  <si>
    <t>N01587608</t>
  </si>
  <si>
    <t>Constant, Daniel</t>
  </si>
  <si>
    <t>N02171668</t>
  </si>
  <si>
    <t xml:space="preserve">Cooke, Christina </t>
  </si>
  <si>
    <t>N02010890</t>
  </si>
  <si>
    <t xml:space="preserve">Coq, Joseph </t>
  </si>
  <si>
    <t>N01718373</t>
  </si>
  <si>
    <t xml:space="preserve">Corsano, Anthony </t>
  </si>
  <si>
    <t>N02082802</t>
  </si>
  <si>
    <t xml:space="preserve">Corva Iii </t>
  </si>
  <si>
    <t>N01930338</t>
  </si>
  <si>
    <t xml:space="preserve">Costello, Christine </t>
  </si>
  <si>
    <t>N02099685</t>
  </si>
  <si>
    <t xml:space="preserve">Cotter, Kellie </t>
  </si>
  <si>
    <t>N01102632</t>
  </si>
  <si>
    <t>Cotto, Michael</t>
  </si>
  <si>
    <t>N01773841</t>
  </si>
  <si>
    <t>Cox, Therese</t>
  </si>
  <si>
    <t>N01102016</t>
  </si>
  <si>
    <t xml:space="preserve">Cresap, Sydney </t>
  </si>
  <si>
    <t>N02018412</t>
  </si>
  <si>
    <t xml:space="preserve">Cuevas, Zandra </t>
  </si>
  <si>
    <t>N01980912</t>
  </si>
  <si>
    <t xml:space="preserve">Cummings, Mayleen </t>
  </si>
  <si>
    <t>N01121200</t>
  </si>
  <si>
    <t xml:space="preserve">Cummins, Ryan </t>
  </si>
  <si>
    <t>N01996480</t>
  </si>
  <si>
    <t xml:space="preserve">Curtin, Craig </t>
  </si>
  <si>
    <t>N01296131</t>
  </si>
  <si>
    <t xml:space="preserve">Dadzie, Ebow </t>
  </si>
  <si>
    <t>N01998040</t>
  </si>
  <si>
    <t xml:space="preserve">Daiga, Larisa </t>
  </si>
  <si>
    <t>N02013842</t>
  </si>
  <si>
    <t xml:space="preserve">Daley, Roger </t>
  </si>
  <si>
    <t>N02103585</t>
  </si>
  <si>
    <t>Daouki, Saloua</t>
  </si>
  <si>
    <t>N02124665</t>
  </si>
  <si>
    <t>Darabseh, Alaa</t>
  </si>
  <si>
    <t>N01763232</t>
  </si>
  <si>
    <t>Dascher, Irene</t>
  </si>
  <si>
    <t>N01717479</t>
  </si>
  <si>
    <t xml:space="preserve">Dato, Carmel </t>
  </si>
  <si>
    <t>N02131958</t>
  </si>
  <si>
    <t xml:space="preserve">Davalos, Alejandra </t>
  </si>
  <si>
    <t>N02033985</t>
  </si>
  <si>
    <t>Davidow, Julianne</t>
  </si>
  <si>
    <t>N01807034</t>
  </si>
  <si>
    <t>Davis, Caryn</t>
  </si>
  <si>
    <t>N01929759</t>
  </si>
  <si>
    <t xml:space="preserve">Dawson Jr, </t>
  </si>
  <si>
    <t>N01279560</t>
  </si>
  <si>
    <t xml:space="preserve">Del Valle, </t>
  </si>
  <si>
    <t>N01631174</t>
  </si>
  <si>
    <t>Delamare, Susan</t>
  </si>
  <si>
    <t>ADJ ASST PROF HRY</t>
  </si>
  <si>
    <t>N02119252</t>
  </si>
  <si>
    <t xml:space="preserve">Demairo, Jeana </t>
  </si>
  <si>
    <t>N01714990</t>
  </si>
  <si>
    <t>Dembek, Joseph</t>
  </si>
  <si>
    <t>N01726344</t>
  </si>
  <si>
    <t>Deniro, Jean</t>
  </si>
  <si>
    <t>N01091008</t>
  </si>
  <si>
    <t xml:space="preserve">Dennis, Courtley </t>
  </si>
  <si>
    <t>N01681656</t>
  </si>
  <si>
    <t xml:space="preserve">D'Eredita, Michael </t>
  </si>
  <si>
    <t>N02085840</t>
  </si>
  <si>
    <t xml:space="preserve">Destefani, Tiago </t>
  </si>
  <si>
    <t>N02027655</t>
  </si>
  <si>
    <t xml:space="preserve">Di Carlo, </t>
  </si>
  <si>
    <t>N02041286</t>
  </si>
  <si>
    <t xml:space="preserve">Diaz, Christopher </t>
  </si>
  <si>
    <t>N02129245</t>
  </si>
  <si>
    <t xml:space="preserve">Diaz, Cindy </t>
  </si>
  <si>
    <t>N01027327</t>
  </si>
  <si>
    <t>Dicostanzo, Nancy</t>
  </si>
  <si>
    <t>N02015306</t>
  </si>
  <si>
    <t>Digiacomo, Luciana</t>
  </si>
  <si>
    <t>N01687235</t>
  </si>
  <si>
    <t>Dillon, Christopher</t>
  </si>
  <si>
    <t>N01345865</t>
  </si>
  <si>
    <t>Diomede, Leonardo</t>
  </si>
  <si>
    <t>N02087674</t>
  </si>
  <si>
    <t xml:space="preserve">Disalvo, John </t>
  </si>
  <si>
    <t>N01029086</t>
  </si>
  <si>
    <t>Docteur, Mirlaine</t>
  </si>
  <si>
    <t>N02009027</t>
  </si>
  <si>
    <t xml:space="preserve">Dopwell, Donna </t>
  </si>
  <si>
    <t>N01127836</t>
  </si>
  <si>
    <t xml:space="preserve">Dorazi, Lillian </t>
  </si>
  <si>
    <t>N01380727</t>
  </si>
  <si>
    <t>Dornhelm, Mark</t>
  </si>
  <si>
    <t>N02142511</t>
  </si>
  <si>
    <t xml:space="preserve">Doucette, Danielle </t>
  </si>
  <si>
    <t>N01185303</t>
  </si>
  <si>
    <t xml:space="preserve">Drake, Pamela </t>
  </si>
  <si>
    <t>N01070015</t>
  </si>
  <si>
    <t xml:space="preserve">Dreyer, Lois </t>
  </si>
  <si>
    <t>N01776567</t>
  </si>
  <si>
    <t>Dreyfuss, A</t>
  </si>
  <si>
    <t>N02058115</t>
  </si>
  <si>
    <t xml:space="preserve">Drummond, Lorraine </t>
  </si>
  <si>
    <t>N01030079</t>
  </si>
  <si>
    <t xml:space="preserve">Duncan, Patrice </t>
  </si>
  <si>
    <t>N02119313</t>
  </si>
  <si>
    <t xml:space="preserve">Dunn, Meghan </t>
  </si>
  <si>
    <t>N02079834</t>
  </si>
  <si>
    <t>Dunne, Aisling</t>
  </si>
  <si>
    <t>N01786654</t>
  </si>
  <si>
    <t>Duong, Lam</t>
  </si>
  <si>
    <t>N02056701</t>
  </si>
  <si>
    <t>Durante, Elaina</t>
  </si>
  <si>
    <t>N02057021</t>
  </si>
  <si>
    <t xml:space="preserve">Dwyer, Marco </t>
  </si>
  <si>
    <t>N01823394</t>
  </si>
  <si>
    <t xml:space="preserve">Earle, Grayson </t>
  </si>
  <si>
    <t>N02094153</t>
  </si>
  <si>
    <t xml:space="preserve">Eckersley, Casey </t>
  </si>
  <si>
    <t>N01786222</t>
  </si>
  <si>
    <t xml:space="preserve">Edwards, Naomi </t>
  </si>
  <si>
    <t>N02136785</t>
  </si>
  <si>
    <t>Edwards, Charlotte</t>
  </si>
  <si>
    <t>ADJ ASSOC PROF HRY</t>
  </si>
  <si>
    <t>N02041733</t>
  </si>
  <si>
    <t xml:space="preserve">El Fatimi, </t>
  </si>
  <si>
    <t>N01027630</t>
  </si>
  <si>
    <t xml:space="preserve">Elisha, Isabelle </t>
  </si>
  <si>
    <t>N01181131</t>
  </si>
  <si>
    <t>Elliott, Jacqueline</t>
  </si>
  <si>
    <t>N01194694</t>
  </si>
  <si>
    <t>Ellner, Johanna</t>
  </si>
  <si>
    <t>N02058294</t>
  </si>
  <si>
    <t xml:space="preserve">Enriquez Castillo, </t>
  </si>
  <si>
    <t>N01065551</t>
  </si>
  <si>
    <t>Erneste, Glenda</t>
  </si>
  <si>
    <t>N02079852</t>
  </si>
  <si>
    <t xml:space="preserve">Escobar, Joshua </t>
  </si>
  <si>
    <t>N02086385</t>
  </si>
  <si>
    <t xml:space="preserve">Estes, John </t>
  </si>
  <si>
    <t>N01084900</t>
  </si>
  <si>
    <t>Estrada, Nilda</t>
  </si>
  <si>
    <t>N01778872</t>
  </si>
  <si>
    <t>Etelamaki, Jeff</t>
  </si>
  <si>
    <t>N02174569</t>
  </si>
  <si>
    <t xml:space="preserve">Fagan, Stephanie </t>
  </si>
  <si>
    <t>N02317513</t>
  </si>
  <si>
    <t>Fagin, Elizabeth</t>
  </si>
  <si>
    <t>N02099283</t>
  </si>
  <si>
    <t xml:space="preserve">Fanelli, Michael </t>
  </si>
  <si>
    <t>N01201386</t>
  </si>
  <si>
    <t xml:space="preserve">Farraj, Iman </t>
  </si>
  <si>
    <t>N02038027</t>
  </si>
  <si>
    <t xml:space="preserve">Fauntleroy, Nicole </t>
  </si>
  <si>
    <t>N02095870</t>
  </si>
  <si>
    <t>Feldman, Lorne</t>
  </si>
  <si>
    <t>N02099233</t>
  </si>
  <si>
    <t xml:space="preserve">Fernandez, Franklin </t>
  </si>
  <si>
    <t>N01963037</t>
  </si>
  <si>
    <t xml:space="preserve">Fiddler, Ann </t>
  </si>
  <si>
    <t>N01899594</t>
  </si>
  <si>
    <t>Fischer, Adelheid</t>
  </si>
  <si>
    <t>N02103609</t>
  </si>
  <si>
    <t xml:space="preserve">Fishel, David </t>
  </si>
  <si>
    <t>N01583199</t>
  </si>
  <si>
    <t>Fisher, Natrell</t>
  </si>
  <si>
    <t>N01994804</t>
  </si>
  <si>
    <t xml:space="preserve">Flores, Santiago </t>
  </si>
  <si>
    <t>N01763250</t>
  </si>
  <si>
    <t xml:space="preserve">Foley, Ashar </t>
  </si>
  <si>
    <t>N02068283</t>
  </si>
  <si>
    <t xml:space="preserve">Forlenza, Nicole </t>
  </si>
  <si>
    <t>N01912618</t>
  </si>
  <si>
    <t xml:space="preserve">Fox, Kelsey </t>
  </si>
  <si>
    <t>N02317464</t>
  </si>
  <si>
    <t>Francis, Dianne</t>
  </si>
  <si>
    <t>N02391706</t>
  </si>
  <si>
    <t>Franklin-Davis, Dwana</t>
  </si>
  <si>
    <t>N02058912</t>
  </si>
  <si>
    <t xml:space="preserve">Franqui, Maria </t>
  </si>
  <si>
    <t>N02033578</t>
  </si>
  <si>
    <t>Freeman, Sonja</t>
  </si>
  <si>
    <t>N01708631</t>
  </si>
  <si>
    <t xml:space="preserve">Friedman, Leonard </t>
  </si>
  <si>
    <t>N01477340</t>
  </si>
  <si>
    <t>Friedman, Roslyn</t>
  </si>
  <si>
    <t>N01506445</t>
  </si>
  <si>
    <t>Gabriel, Rachel</t>
  </si>
  <si>
    <t>N01943270</t>
  </si>
  <si>
    <t xml:space="preserve">Gallagher, Justin </t>
  </si>
  <si>
    <t>N01020965</t>
  </si>
  <si>
    <t>Gallo, Lory</t>
  </si>
  <si>
    <t>N01951011</t>
  </si>
  <si>
    <t xml:space="preserve">Garcelon, Kylie </t>
  </si>
  <si>
    <t>N02176074</t>
  </si>
  <si>
    <t>Garcia, Joshua</t>
  </si>
  <si>
    <t>N01730203</t>
  </si>
  <si>
    <t xml:space="preserve">Garrett, Benjamin </t>
  </si>
  <si>
    <t>N01928370</t>
  </si>
  <si>
    <t xml:space="preserve">Garrido, Andrea </t>
  </si>
  <si>
    <t>N02096430</t>
  </si>
  <si>
    <t>Gazit, Ofer</t>
  </si>
  <si>
    <t>N01315881</t>
  </si>
  <si>
    <t>Gelfand, Allan</t>
  </si>
  <si>
    <t>N02054570</t>
  </si>
  <si>
    <t xml:space="preserve">George, Dellia </t>
  </si>
  <si>
    <t>N01346740</t>
  </si>
  <si>
    <t xml:space="preserve">Gerard, Martin </t>
  </si>
  <si>
    <t>N02013908</t>
  </si>
  <si>
    <t>Gil, Vicente</t>
  </si>
  <si>
    <t>N01947665</t>
  </si>
  <si>
    <t xml:space="preserve">Gillaspie, Caroline </t>
  </si>
  <si>
    <t>N01429448</t>
  </si>
  <si>
    <t xml:space="preserve">Ginty Jr, </t>
  </si>
  <si>
    <t>N02055560</t>
  </si>
  <si>
    <t xml:space="preserve">Gitlits, Sabina </t>
  </si>
  <si>
    <t>N02287205</t>
  </si>
  <si>
    <t>Gittens, Rohan</t>
  </si>
  <si>
    <t>N01347952</t>
  </si>
  <si>
    <t>Gjoka, Elidion</t>
  </si>
  <si>
    <t>N01024351</t>
  </si>
  <si>
    <t>Glass, Michael</t>
  </si>
  <si>
    <t>N01677455</t>
  </si>
  <si>
    <t>Glasser, Alan</t>
  </si>
  <si>
    <t>N02082856</t>
  </si>
  <si>
    <t xml:space="preserve">Glenn, Kyle </t>
  </si>
  <si>
    <t>N01069999</t>
  </si>
  <si>
    <t>Glose, Georgianna</t>
  </si>
  <si>
    <t>N01186687</t>
  </si>
  <si>
    <t>Glover, Stacy</t>
  </si>
  <si>
    <t>N01999352</t>
  </si>
  <si>
    <t>Goberdhan, Sherina</t>
  </si>
  <si>
    <t>N01984601</t>
  </si>
  <si>
    <t>Goharzad, Azaadeh</t>
  </si>
  <si>
    <t>N02417139</t>
  </si>
  <si>
    <t xml:space="preserve"> </t>
  </si>
  <si>
    <t>Gohil, Diva</t>
  </si>
  <si>
    <t>N01517969</t>
  </si>
  <si>
    <t>Goldson, Yvonne</t>
  </si>
  <si>
    <t>N01222515</t>
  </si>
  <si>
    <t xml:space="preserve">Golebiewska, Beata </t>
  </si>
  <si>
    <t>N02146177</t>
  </si>
  <si>
    <t>Golon, Frank</t>
  </si>
  <si>
    <t>N01102156</t>
  </si>
  <si>
    <t xml:space="preserve">Golubow, Mark </t>
  </si>
  <si>
    <t>N01005562</t>
  </si>
  <si>
    <t xml:space="preserve">Gomes, Danni </t>
  </si>
  <si>
    <t>N02176067</t>
  </si>
  <si>
    <t>Gomez, Ariandy</t>
  </si>
  <si>
    <t>N01984151</t>
  </si>
  <si>
    <t xml:space="preserve">Gonzalez, Joshua </t>
  </si>
  <si>
    <t>N01790493</t>
  </si>
  <si>
    <t xml:space="preserve">Gonzalez, Nien </t>
  </si>
  <si>
    <t>N01106961</t>
  </si>
  <si>
    <t xml:space="preserve">Gooden, Rainford </t>
  </si>
  <si>
    <t>N02053445</t>
  </si>
  <si>
    <t>Gordon, Crystal</t>
  </si>
  <si>
    <t>N01714867</t>
  </si>
  <si>
    <t>Gordon, Hannah</t>
  </si>
  <si>
    <t>N02085821</t>
  </si>
  <si>
    <t>Gordon, Joanna</t>
  </si>
  <si>
    <t>N02170709</t>
  </si>
  <si>
    <t xml:space="preserve">Grace, Allison </t>
  </si>
  <si>
    <t>N01437047</t>
  </si>
  <si>
    <t>Graham, John</t>
  </si>
  <si>
    <t>N01661427</t>
  </si>
  <si>
    <t>Graves, Michael</t>
  </si>
  <si>
    <t>N01449238</t>
  </si>
  <si>
    <t>Graves, Syelle</t>
  </si>
  <si>
    <t>N01404915</t>
  </si>
  <si>
    <t>Greenberg, Sol</t>
  </si>
  <si>
    <t>N02164079</t>
  </si>
  <si>
    <t>Greene, Tiana</t>
  </si>
  <si>
    <t>N01384395</t>
  </si>
  <si>
    <t xml:space="preserve">Gregory, Barry </t>
  </si>
  <si>
    <t>N02103678</t>
  </si>
  <si>
    <t xml:space="preserve">Griboff, Ilan </t>
  </si>
  <si>
    <t>N01427750</t>
  </si>
  <si>
    <t xml:space="preserve">Griffiths, Maureen </t>
  </si>
  <si>
    <t>N01660701</t>
  </si>
  <si>
    <t>Grod, Stephen</t>
  </si>
  <si>
    <t>N01153792</t>
  </si>
  <si>
    <t xml:space="preserve">Gruss, Yasmin </t>
  </si>
  <si>
    <t>N01486836</t>
  </si>
  <si>
    <t xml:space="preserve">Guasti, Carol </t>
  </si>
  <si>
    <t>N01872285</t>
  </si>
  <si>
    <t xml:space="preserve">Gulick, John </t>
  </si>
  <si>
    <t>N02037952</t>
  </si>
  <si>
    <t>Gumeni, Fatmir</t>
  </si>
  <si>
    <t>N02046388</t>
  </si>
  <si>
    <t>Guo, Kendra</t>
  </si>
  <si>
    <t>N02373726</t>
  </si>
  <si>
    <t>Gurung, Alisha</t>
  </si>
  <si>
    <t>N01959324</t>
  </si>
  <si>
    <t>Guzenfeld, Inna</t>
  </si>
  <si>
    <t>N02013916</t>
  </si>
  <si>
    <t xml:space="preserve">Guzman, Christopher </t>
  </si>
  <si>
    <t>N01147488</t>
  </si>
  <si>
    <t xml:space="preserve">Hach, William </t>
  </si>
  <si>
    <t>N01903399</t>
  </si>
  <si>
    <t>Hackett, Kristen</t>
  </si>
  <si>
    <t>N02045226</t>
  </si>
  <si>
    <t xml:space="preserve">Hagan, Eric </t>
  </si>
  <si>
    <t>N02140573</t>
  </si>
  <si>
    <t xml:space="preserve">Haner, David </t>
  </si>
  <si>
    <t>N02124806</t>
  </si>
  <si>
    <t>Hao, Qian</t>
  </si>
  <si>
    <t>N01729763</t>
  </si>
  <si>
    <t xml:space="preserve">Haque, Nasreen </t>
  </si>
  <si>
    <t>N02103611</t>
  </si>
  <si>
    <t xml:space="preserve">Harewood, Hugh </t>
  </si>
  <si>
    <t>N01597358</t>
  </si>
  <si>
    <t xml:space="preserve">Harris, Lorraine </t>
  </si>
  <si>
    <t>N02059278</t>
  </si>
  <si>
    <t xml:space="preserve">Hatcher, Ronald </t>
  </si>
  <si>
    <t>N01636471</t>
  </si>
  <si>
    <t>Haubenstock, Harriette</t>
  </si>
  <si>
    <t>N02171931</t>
  </si>
  <si>
    <t>He, Victor</t>
  </si>
  <si>
    <t>N02142265</t>
  </si>
  <si>
    <t xml:space="preserve">He, Boaz </t>
  </si>
  <si>
    <t>N01877138</t>
  </si>
  <si>
    <t xml:space="preserve">Hedderson, Patricia </t>
  </si>
  <si>
    <t>N01908814</t>
  </si>
  <si>
    <t xml:space="preserve">Heidel, Sonia </t>
  </si>
  <si>
    <t>N02127182</t>
  </si>
  <si>
    <t xml:space="preserve">Helfand, Ilanit </t>
  </si>
  <si>
    <t>N01144542</t>
  </si>
  <si>
    <t>Hendrickson, Trevor</t>
  </si>
  <si>
    <t>N01919103</t>
  </si>
  <si>
    <t xml:space="preserve">Heritage, Rebecca </t>
  </si>
  <si>
    <t>N01876630</t>
  </si>
  <si>
    <t xml:space="preserve">Hernandez, Eddy </t>
  </si>
  <si>
    <t>N02003370</t>
  </si>
  <si>
    <t xml:space="preserve">Hernandez, Jennifer </t>
  </si>
  <si>
    <t>N02124726</t>
  </si>
  <si>
    <t xml:space="preserve">Heyl, Sara </t>
  </si>
  <si>
    <t>N01965967</t>
  </si>
  <si>
    <t xml:space="preserve">Heyman, Ida </t>
  </si>
  <si>
    <t>N01895002</t>
  </si>
  <si>
    <t xml:space="preserve">Hickey, Dorothy </t>
  </si>
  <si>
    <t>N01764161</t>
  </si>
  <si>
    <t xml:space="preserve">Hillstrom, Jean </t>
  </si>
  <si>
    <t>N02084524</t>
  </si>
  <si>
    <t xml:space="preserve">Hillyard, Christopher </t>
  </si>
  <si>
    <t>N01774156</t>
  </si>
  <si>
    <t xml:space="preserve">Hines Jr, </t>
  </si>
  <si>
    <t>N01047151</t>
  </si>
  <si>
    <t xml:space="preserve">Holden, Robert </t>
  </si>
  <si>
    <t>N01272735</t>
  </si>
  <si>
    <t>Holloway, Ebony</t>
  </si>
  <si>
    <t>N02135788</t>
  </si>
  <si>
    <t xml:space="preserve">Holzer Boyiatzis, </t>
  </si>
  <si>
    <t>N01477978</t>
  </si>
  <si>
    <t xml:space="preserve">Hom, Brenda </t>
  </si>
  <si>
    <t>N02057028</t>
  </si>
  <si>
    <t xml:space="preserve">Hon, Chee </t>
  </si>
  <si>
    <t>N02143520</t>
  </si>
  <si>
    <t xml:space="preserve">Horowitz, Howard </t>
  </si>
  <si>
    <t>N02128457</t>
  </si>
  <si>
    <t xml:space="preserve">Houlette, Todd </t>
  </si>
  <si>
    <t>N01099325</t>
  </si>
  <si>
    <t xml:space="preserve">Hounion, Morris </t>
  </si>
  <si>
    <t>N01178268</t>
  </si>
  <si>
    <t>Huang, Paoyi</t>
  </si>
  <si>
    <t>N02045042</t>
  </si>
  <si>
    <t xml:space="preserve">Huda, Mohammad </t>
  </si>
  <si>
    <t>N02337231</t>
  </si>
  <si>
    <t xml:space="preserve">Humala, Jennifer </t>
  </si>
  <si>
    <t>N01943503</t>
  </si>
  <si>
    <t xml:space="preserve">Huminski, Amanda </t>
  </si>
  <si>
    <t>N02128510</t>
  </si>
  <si>
    <t>Huner, Cahit</t>
  </si>
  <si>
    <t>N02142259</t>
  </si>
  <si>
    <t xml:space="preserve">Hunter, Dominique </t>
  </si>
  <si>
    <t>N01786815</t>
  </si>
  <si>
    <t xml:space="preserve">Huq, Shah </t>
  </si>
  <si>
    <t>N02046471</t>
  </si>
  <si>
    <t xml:space="preserve">Hur, Hea </t>
  </si>
  <si>
    <t>N01979300</t>
  </si>
  <si>
    <t>Hussain, Zohaib</t>
  </si>
  <si>
    <t>N01997145</t>
  </si>
  <si>
    <t>Iarochevitch, Irene</t>
  </si>
  <si>
    <t>N01496486</t>
  </si>
  <si>
    <t>Ibanez, Rebecca</t>
  </si>
  <si>
    <t>N01468949</t>
  </si>
  <si>
    <t>Infante, Carmen</t>
  </si>
  <si>
    <t>N02128512</t>
  </si>
  <si>
    <t xml:space="preserve">Intriago, Raul </t>
  </si>
  <si>
    <t>N01120670</t>
  </si>
  <si>
    <t xml:space="preserve">Irigoyen, Miguel </t>
  </si>
  <si>
    <t>N01154172</t>
  </si>
  <si>
    <t xml:space="preserve">Ishtihar, Sherene </t>
  </si>
  <si>
    <t>N02170790</t>
  </si>
  <si>
    <t xml:space="preserve">Jaber, Nisreen </t>
  </si>
  <si>
    <t>N01310601</t>
  </si>
  <si>
    <t xml:space="preserve">Jackson, Michelle </t>
  </si>
  <si>
    <t>N02010271</t>
  </si>
  <si>
    <t xml:space="preserve">Jackson, Ophelia </t>
  </si>
  <si>
    <t>N01128193</t>
  </si>
  <si>
    <t xml:space="preserve">Jackson, Sherana </t>
  </si>
  <si>
    <t>N01430740</t>
  </si>
  <si>
    <t xml:space="preserve">Jacobs, Deborah </t>
  </si>
  <si>
    <t>N01002060</t>
  </si>
  <si>
    <t xml:space="preserve">Jacobs, Sarah </t>
  </si>
  <si>
    <t>N02100569</t>
  </si>
  <si>
    <t xml:space="preserve">Jacome, Carlos </t>
  </si>
  <si>
    <t>N01146311</t>
  </si>
  <si>
    <t xml:space="preserve">Jakubowski, Daniel </t>
  </si>
  <si>
    <t>N01796389</t>
  </si>
  <si>
    <t>Javaid, Tanweer</t>
  </si>
  <si>
    <t>N02037223</t>
  </si>
  <si>
    <t>Jean, Amelise</t>
  </si>
  <si>
    <t>N01872288</t>
  </si>
  <si>
    <t>Jean-Baptiste, Darise</t>
  </si>
  <si>
    <t>N02100573</t>
  </si>
  <si>
    <t xml:space="preserve">Jeffrey, Jerald </t>
  </si>
  <si>
    <t>N02102253</t>
  </si>
  <si>
    <t xml:space="preserve">Jernigan, Andrew </t>
  </si>
  <si>
    <t>N02102243</t>
  </si>
  <si>
    <t xml:space="preserve">Jernigan, Nathaniel </t>
  </si>
  <si>
    <t>N02354518</t>
  </si>
  <si>
    <t>Jin, Lixiang</t>
  </si>
  <si>
    <t>N01369269</t>
  </si>
  <si>
    <t>Joelson, Amira</t>
  </si>
  <si>
    <t>N01061077</t>
  </si>
  <si>
    <t xml:space="preserve">Johnson, Lois </t>
  </si>
  <si>
    <t>N01355845</t>
  </si>
  <si>
    <t xml:space="preserve">Johnson, Sonia </t>
  </si>
  <si>
    <t>N02171669</t>
  </si>
  <si>
    <t xml:space="preserve">Jones, Violet </t>
  </si>
  <si>
    <t>N01763626</t>
  </si>
  <si>
    <t xml:space="preserve">Jordan, Julia </t>
  </si>
  <si>
    <t>N01609277</t>
  </si>
  <si>
    <t xml:space="preserve">Jordan, Natalie </t>
  </si>
  <si>
    <t>N02079817</t>
  </si>
  <si>
    <t xml:space="preserve">Joseph, Deannie </t>
  </si>
  <si>
    <t>N01886828</t>
  </si>
  <si>
    <t xml:space="preserve">Joseph, Emmanuel </t>
  </si>
  <si>
    <t>N02124580</t>
  </si>
  <si>
    <t xml:space="preserve">Joseph, Jessica </t>
  </si>
  <si>
    <t>N01987401</t>
  </si>
  <si>
    <t xml:space="preserve">Juranek, Judyta </t>
  </si>
  <si>
    <t>N02086483</t>
  </si>
  <si>
    <t xml:space="preserve">Kaplan, Peter </t>
  </si>
  <si>
    <t>N01477414</t>
  </si>
  <si>
    <t xml:space="preserve">Kaplan, Stanley </t>
  </si>
  <si>
    <t>N02040216</t>
  </si>
  <si>
    <t>Karoutsos, Eirini</t>
  </si>
  <si>
    <t>N02119311</t>
  </si>
  <si>
    <t xml:space="preserve">Kasomenakis, Michael </t>
  </si>
  <si>
    <t>N01046758</t>
  </si>
  <si>
    <t xml:space="preserve">Kaufman, Michael </t>
  </si>
  <si>
    <t>N02016619</t>
  </si>
  <si>
    <t>Kaur, Baljinder</t>
  </si>
  <si>
    <t>N01189433</t>
  </si>
  <si>
    <t>Keghida, Mounira</t>
  </si>
  <si>
    <t>N02012108</t>
  </si>
  <si>
    <t>Keller, Jill</t>
  </si>
  <si>
    <t>N02095864</t>
  </si>
  <si>
    <t xml:space="preserve">Kelly, Daniel </t>
  </si>
  <si>
    <t>N01286995</t>
  </si>
  <si>
    <t>Kelly, Michele</t>
  </si>
  <si>
    <t>N01791499</t>
  </si>
  <si>
    <t>Kempter, Richard</t>
  </si>
  <si>
    <t>N02167244</t>
  </si>
  <si>
    <t xml:space="preserve">Khaknazarova, Zukhra </t>
  </si>
  <si>
    <t>N02043359</t>
  </si>
  <si>
    <t>Khalid, Mishal</t>
  </si>
  <si>
    <t>N02054577</t>
  </si>
  <si>
    <t>Khudyakova, Regina</t>
  </si>
  <si>
    <t>N02034629</t>
  </si>
  <si>
    <t xml:space="preserve">Kim, Ashley </t>
  </si>
  <si>
    <t>N01090524</t>
  </si>
  <si>
    <t>Kim, Eunsil</t>
  </si>
  <si>
    <t>N01525726</t>
  </si>
  <si>
    <t>Kim, Jinwon</t>
  </si>
  <si>
    <t>N02083339</t>
  </si>
  <si>
    <t>Kimmel, Karelisa</t>
  </si>
  <si>
    <t>N02171631</t>
  </si>
  <si>
    <t xml:space="preserve">King, Alexander </t>
  </si>
  <si>
    <t>N01468937</t>
  </si>
  <si>
    <t>King-Lord, Ronda</t>
  </si>
  <si>
    <t>N01471773</t>
  </si>
  <si>
    <t>Kirby, Lorilei</t>
  </si>
  <si>
    <t>N02052656</t>
  </si>
  <si>
    <t xml:space="preserve">Kiureghian, Jennifer </t>
  </si>
  <si>
    <t>N01155086</t>
  </si>
  <si>
    <t>Kleinbard, Jeffrey</t>
  </si>
  <si>
    <t>N01913048</t>
  </si>
  <si>
    <t xml:space="preserve">Koch, William </t>
  </si>
  <si>
    <t>N02058301</t>
  </si>
  <si>
    <t xml:space="preserve">Koenig, Maya </t>
  </si>
  <si>
    <t>N02102641</t>
  </si>
  <si>
    <t>Komendyak, Volodymyr</t>
  </si>
  <si>
    <t>N02352666</t>
  </si>
  <si>
    <t>Korzhenevskaya, Kristina</t>
  </si>
  <si>
    <t>N01295297</t>
  </si>
  <si>
    <t xml:space="preserve">Koshy, Koshy </t>
  </si>
  <si>
    <t>N01734352</t>
  </si>
  <si>
    <t xml:space="preserve">Kostos, Dean </t>
  </si>
  <si>
    <t>N02099656</t>
  </si>
  <si>
    <t xml:space="preserve">Kowalski, Ken </t>
  </si>
  <si>
    <t>N02043848</t>
  </si>
  <si>
    <t xml:space="preserve">Koziol, Justin </t>
  </si>
  <si>
    <t>N02124706</t>
  </si>
  <si>
    <t xml:space="preserve">Kraines, Daniel </t>
  </si>
  <si>
    <t>N01722116</t>
  </si>
  <si>
    <t xml:space="preserve">Kramer, Brent </t>
  </si>
  <si>
    <t>N02095166</t>
  </si>
  <si>
    <t>Kravtsova, Aleksandra</t>
  </si>
  <si>
    <t>N01840113</t>
  </si>
  <si>
    <t>Kreniske, Philip</t>
  </si>
  <si>
    <t>N01509900</t>
  </si>
  <si>
    <t>Krest, Eileen</t>
  </si>
  <si>
    <t>N01926557</t>
  </si>
  <si>
    <t xml:space="preserve">Krzys, Artur </t>
  </si>
  <si>
    <t>N01826284</t>
  </si>
  <si>
    <t xml:space="preserve">Kumassi, Laetitia </t>
  </si>
  <si>
    <t>N02124704</t>
  </si>
  <si>
    <t>Kun, Tara</t>
  </si>
  <si>
    <t>N01815913</t>
  </si>
  <si>
    <t xml:space="preserve">Laboy, Henry </t>
  </si>
  <si>
    <t>N01115085</t>
  </si>
  <si>
    <t>Lagrange, Tatyana</t>
  </si>
  <si>
    <t>N02061182</t>
  </si>
  <si>
    <t xml:space="preserve">Lalama, Mario </t>
  </si>
  <si>
    <t>N01833388</t>
  </si>
  <si>
    <t>Lam, Lily</t>
  </si>
  <si>
    <t>N02081623</t>
  </si>
  <si>
    <t>Lambert, Shakima</t>
  </si>
  <si>
    <t>N01957406</t>
  </si>
  <si>
    <t xml:space="preserve">Lambert, William </t>
  </si>
  <si>
    <t>N02138506</t>
  </si>
  <si>
    <t xml:space="preserve">Lamendola, Courtney </t>
  </si>
  <si>
    <t>N02129260</t>
  </si>
  <si>
    <t>Lara, Joana</t>
  </si>
  <si>
    <t>N01537977</t>
  </si>
  <si>
    <t>Larkin, Cherise</t>
  </si>
  <si>
    <t>N02318088</t>
  </si>
  <si>
    <t>Lasky, Mara</t>
  </si>
  <si>
    <t>N01407185</t>
  </si>
  <si>
    <t xml:space="preserve">Laval, Sheila </t>
  </si>
  <si>
    <t>N01123088</t>
  </si>
  <si>
    <t xml:space="preserve">Lavia, Kurt </t>
  </si>
  <si>
    <t>N01410389</t>
  </si>
  <si>
    <t xml:space="preserve">Lawrence Jr, </t>
  </si>
  <si>
    <t>N02014268</t>
  </si>
  <si>
    <t xml:space="preserve">Lawson, Erik </t>
  </si>
  <si>
    <t>N01985523</t>
  </si>
  <si>
    <t>Le, Chan</t>
  </si>
  <si>
    <t>N02098149</t>
  </si>
  <si>
    <t xml:space="preserve">Lee, Ju </t>
  </si>
  <si>
    <t>N02171944</t>
  </si>
  <si>
    <t xml:space="preserve">Lee, Lap </t>
  </si>
  <si>
    <t>N01410256</t>
  </si>
  <si>
    <t xml:space="preserve">Lee, Susan </t>
  </si>
  <si>
    <t>N02141415</t>
  </si>
  <si>
    <t>Lee, Christopher</t>
  </si>
  <si>
    <t>N01237001</t>
  </si>
  <si>
    <t>Leinung, Elaine</t>
  </si>
  <si>
    <t>N02057034</t>
  </si>
  <si>
    <t xml:space="preserve">Leon Duarte, </t>
  </si>
  <si>
    <t>N02110777</t>
  </si>
  <si>
    <t>Lewis, Claudishor</t>
  </si>
  <si>
    <t>N02058461</t>
  </si>
  <si>
    <t>Lewoc, Michal</t>
  </si>
  <si>
    <t>N02085850</t>
  </si>
  <si>
    <t>Li, Jenne</t>
  </si>
  <si>
    <t>N01769132</t>
  </si>
  <si>
    <t>Li, Pengfei</t>
  </si>
  <si>
    <t>N02127697</t>
  </si>
  <si>
    <t>Liang, Melanie</t>
  </si>
  <si>
    <t>N02162878</t>
  </si>
  <si>
    <t xml:space="preserve">Liao, Kim </t>
  </si>
  <si>
    <t>N01464629</t>
  </si>
  <si>
    <t xml:space="preserve">Liou Mark, </t>
  </si>
  <si>
    <t>N02066819</t>
  </si>
  <si>
    <t xml:space="preserve">Lipsky, Alanna </t>
  </si>
  <si>
    <t>N01243401</t>
  </si>
  <si>
    <t xml:space="preserve">Liu, Hui </t>
  </si>
  <si>
    <t>N02098797</t>
  </si>
  <si>
    <t>Lizarazo, Patricia</t>
  </si>
  <si>
    <t>N01719268</t>
  </si>
  <si>
    <t xml:space="preserve">Lo, David </t>
  </si>
  <si>
    <t>N01890542</t>
  </si>
  <si>
    <t>Loguercio, Angela</t>
  </si>
  <si>
    <t>N02142570</t>
  </si>
  <si>
    <t>Loizos, John</t>
  </si>
  <si>
    <t>N01336581</t>
  </si>
  <si>
    <t>Lomonaco, Kathryn</t>
  </si>
  <si>
    <t>N02087707</t>
  </si>
  <si>
    <t xml:space="preserve">Lonero Jr, </t>
  </si>
  <si>
    <t>N01724287</t>
  </si>
  <si>
    <t xml:space="preserve">Lorenzo, Levy </t>
  </si>
  <si>
    <t>N02034060</t>
  </si>
  <si>
    <t xml:space="preserve">Louis, Esther </t>
  </si>
  <si>
    <t>N01653972</t>
  </si>
  <si>
    <t xml:space="preserve">Lucena, Anna </t>
  </si>
  <si>
    <t>N01714743</t>
  </si>
  <si>
    <t xml:space="preserve">Luciano, Victor </t>
  </si>
  <si>
    <t>N01823391</t>
  </si>
  <si>
    <t xml:space="preserve">Lukban, Agustin </t>
  </si>
  <si>
    <t>N01830831</t>
  </si>
  <si>
    <t>Ma, Yuefeng</t>
  </si>
  <si>
    <t>N01343695</t>
  </si>
  <si>
    <t xml:space="preserve">Mack, Gregory </t>
  </si>
  <si>
    <t>N02124729</t>
  </si>
  <si>
    <t xml:space="preserve">Maddix, Barbara </t>
  </si>
  <si>
    <t>N01712868</t>
  </si>
  <si>
    <t xml:space="preserve">Magella, Jeffrey </t>
  </si>
  <si>
    <t>N01111135</t>
  </si>
  <si>
    <t>Maghraoui, Samara</t>
  </si>
  <si>
    <t>N01932422</t>
  </si>
  <si>
    <t xml:space="preserve">Magloire, Cheryl </t>
  </si>
  <si>
    <t>N02146213</t>
  </si>
  <si>
    <t xml:space="preserve">Magnes, Andrew </t>
  </si>
  <si>
    <t>N02292237</t>
  </si>
  <si>
    <t>Mahabir, Devani</t>
  </si>
  <si>
    <t>N01212698</t>
  </si>
  <si>
    <t xml:space="preserve">Mahalko, Robert </t>
  </si>
  <si>
    <t>N02074967</t>
  </si>
  <si>
    <t>Maher, Lisamarie</t>
  </si>
  <si>
    <t>N02257182</t>
  </si>
  <si>
    <t>Maki, Rachel</t>
  </si>
  <si>
    <t>N01480396</t>
  </si>
  <si>
    <t>Maldonado, Yasmin</t>
  </si>
  <si>
    <t>N01067307</t>
  </si>
  <si>
    <t>Mancino, Maria</t>
  </si>
  <si>
    <t>N01303681</t>
  </si>
  <si>
    <t>Mancu, Petruc</t>
  </si>
  <si>
    <t>N01323378</t>
  </si>
  <si>
    <t xml:space="preserve">Manes, Joan </t>
  </si>
  <si>
    <t>N01819470</t>
  </si>
  <si>
    <t xml:space="preserve">Manning, Leah </t>
  </si>
  <si>
    <t>N02037069</t>
  </si>
  <si>
    <t xml:space="preserve">Mansour, Basel </t>
  </si>
  <si>
    <t>N01888633</t>
  </si>
  <si>
    <t xml:space="preserve">Marcus, Michelle </t>
  </si>
  <si>
    <t>N02132039</t>
  </si>
  <si>
    <t>Mardani, Afsaneh</t>
  </si>
  <si>
    <t>N02124731</t>
  </si>
  <si>
    <t>Mariani, Roberto</t>
  </si>
  <si>
    <t>N01123109</t>
  </si>
  <si>
    <t xml:space="preserve">Mariano, Lemuel </t>
  </si>
  <si>
    <t>N01749877</t>
  </si>
  <si>
    <t xml:space="preserve">Marlow, Hart </t>
  </si>
  <si>
    <t>N02044117</t>
  </si>
  <si>
    <t xml:space="preserve">Marron Jr, </t>
  </si>
  <si>
    <t>N01454692</t>
  </si>
  <si>
    <t>Marshall, David</t>
  </si>
  <si>
    <t>N01494283</t>
  </si>
  <si>
    <t xml:space="preserve">Martin, Denise </t>
  </si>
  <si>
    <t>N01593370</t>
  </si>
  <si>
    <t>Martinez, Raquel</t>
  </si>
  <si>
    <t>N01981421</t>
  </si>
  <si>
    <t xml:space="preserve">Martinez, Jose </t>
  </si>
  <si>
    <t>N01535297</t>
  </si>
  <si>
    <t>Maryles, Norman</t>
  </si>
  <si>
    <t>N01574093</t>
  </si>
  <si>
    <t>Masi, Giovanni</t>
  </si>
  <si>
    <t>N02189801</t>
  </si>
  <si>
    <t>Maskuli, Ahmed</t>
  </si>
  <si>
    <t>N01224016</t>
  </si>
  <si>
    <t xml:space="preserve">Mason, Mark </t>
  </si>
  <si>
    <t>N02142284</t>
  </si>
  <si>
    <t>Matsakova, Danara</t>
  </si>
  <si>
    <t>N02075193</t>
  </si>
  <si>
    <t xml:space="preserve">Matta Aliah, </t>
  </si>
  <si>
    <t>N02124716</t>
  </si>
  <si>
    <t xml:space="preserve">Maul, Scott </t>
  </si>
  <si>
    <t>N01161571</t>
  </si>
  <si>
    <t xml:space="preserve">Mawyin, Cristina </t>
  </si>
  <si>
    <t>N01914183</t>
  </si>
  <si>
    <t xml:space="preserve">Mazur, Jennifer </t>
  </si>
  <si>
    <t>N02135583</t>
  </si>
  <si>
    <t xml:space="preserve">Mazzella, Michael </t>
  </si>
  <si>
    <t>N01663490</t>
  </si>
  <si>
    <t xml:space="preserve">Mcdonnell, Linda </t>
  </si>
  <si>
    <t>N01882949</t>
  </si>
  <si>
    <t xml:space="preserve">Mcdowell, Yonghong </t>
  </si>
  <si>
    <t>N02129908</t>
  </si>
  <si>
    <t>Mcenerney, Matthew</t>
  </si>
  <si>
    <t>N01602719</t>
  </si>
  <si>
    <t xml:space="preserve">Mcintyre, Gillet </t>
  </si>
  <si>
    <t>N02040149</t>
  </si>
  <si>
    <t>Mckenzie, Briana</t>
  </si>
  <si>
    <t>N01768089</t>
  </si>
  <si>
    <t xml:space="preserve">Mckinney, Andrew </t>
  </si>
  <si>
    <t>N01987410</t>
  </si>
  <si>
    <t xml:space="preserve">Mckoy, Felicia </t>
  </si>
  <si>
    <t>N02144824</t>
  </si>
  <si>
    <t xml:space="preserve">Mclaughlin, Sharon </t>
  </si>
  <si>
    <t>N02075078</t>
  </si>
  <si>
    <t xml:space="preserve">Mcnamara Iii, </t>
  </si>
  <si>
    <t>N01700535</t>
  </si>
  <si>
    <t xml:space="preserve">Medialdea Aguilera, </t>
  </si>
  <si>
    <t>N01979205</t>
  </si>
  <si>
    <t>Medina, Miriam</t>
  </si>
  <si>
    <t>N01894543</t>
  </si>
  <si>
    <t>Mei, Siming</t>
  </si>
  <si>
    <t>N02089100</t>
  </si>
  <si>
    <t xml:space="preserve">Mejia, Julio </t>
  </si>
  <si>
    <t>N01802273</t>
  </si>
  <si>
    <t xml:space="preserve">Melgard, Holly </t>
  </si>
  <si>
    <t>N02023185</t>
  </si>
  <si>
    <t xml:space="preserve">Melissaris Papanikolaou, </t>
  </si>
  <si>
    <t>N01513392</t>
  </si>
  <si>
    <t>Mendes, Francis</t>
  </si>
  <si>
    <t>ADJ PROF HRY</t>
  </si>
  <si>
    <t>N02009756</t>
  </si>
  <si>
    <t>Mendoza, Aldo</t>
  </si>
  <si>
    <t>N01999038</t>
  </si>
  <si>
    <t xml:space="preserve">Mendoza, Geraldine </t>
  </si>
  <si>
    <t>N02089101</t>
  </si>
  <si>
    <t xml:space="preserve">Mendoza, Leonel </t>
  </si>
  <si>
    <t>N02103682</t>
  </si>
  <si>
    <t>Mercurio, Sophia</t>
  </si>
  <si>
    <t>N02147797</t>
  </si>
  <si>
    <t xml:space="preserve">Meyers Barrington, </t>
  </si>
  <si>
    <t>N01196932</t>
  </si>
  <si>
    <t xml:space="preserve">Meyers, Anita </t>
  </si>
  <si>
    <t>N02257890</t>
  </si>
  <si>
    <t>Miah, Sumon</t>
  </si>
  <si>
    <t>N01032302</t>
  </si>
  <si>
    <t>Michaux, Lanetta</t>
  </si>
  <si>
    <t>N02046472</t>
  </si>
  <si>
    <t xml:space="preserve">Michel, Jean </t>
  </si>
  <si>
    <t>N02086409</t>
  </si>
  <si>
    <t xml:space="preserve">Mikros, Nikita </t>
  </si>
  <si>
    <t>N02132042</t>
  </si>
  <si>
    <t xml:space="preserve">Miller, Michael </t>
  </si>
  <si>
    <t>N01873604</t>
  </si>
  <si>
    <t xml:space="preserve">Miller, Sheila </t>
  </si>
  <si>
    <t>N01979301</t>
  </si>
  <si>
    <t xml:space="preserve">Ming, Rachael </t>
  </si>
  <si>
    <t>N02012610</t>
  </si>
  <si>
    <t xml:space="preserve">Mirpuri, Dimple </t>
  </si>
  <si>
    <t>N02057037</t>
  </si>
  <si>
    <t>Mohamed, Yousef</t>
  </si>
  <si>
    <t>N01942734</t>
  </si>
  <si>
    <t>Mona, Bianca</t>
  </si>
  <si>
    <t>N02408110</t>
  </si>
  <si>
    <t>Montiel, Galindo</t>
  </si>
  <si>
    <t>N01415665</t>
  </si>
  <si>
    <t>Mor, Noam</t>
  </si>
  <si>
    <t>N02061398</t>
  </si>
  <si>
    <t xml:space="preserve">Morales, Erica </t>
  </si>
  <si>
    <t>N01932559</t>
  </si>
  <si>
    <t xml:space="preserve">Morales, Harold </t>
  </si>
  <si>
    <t>N01199315</t>
  </si>
  <si>
    <t>Morales, Humberto</t>
  </si>
  <si>
    <t>N02127444</t>
  </si>
  <si>
    <t xml:space="preserve">Moseley, Daavid </t>
  </si>
  <si>
    <t>N02277250</t>
  </si>
  <si>
    <t>Mostafa, Ishraq</t>
  </si>
  <si>
    <t>N01323476</t>
  </si>
  <si>
    <t xml:space="preserve">Mucciolo, Joseph </t>
  </si>
  <si>
    <t>N02012406</t>
  </si>
  <si>
    <t xml:space="preserve">Muggli, Alexander </t>
  </si>
  <si>
    <t>N01251792</t>
  </si>
  <si>
    <t>Mukhin, Aleksandr</t>
  </si>
  <si>
    <t>N01501845</t>
  </si>
  <si>
    <t>Muldro, William</t>
  </si>
  <si>
    <t>N02038083</t>
  </si>
  <si>
    <t>Mullokandov, Gavriel</t>
  </si>
  <si>
    <t>N02095868</t>
  </si>
  <si>
    <t xml:space="preserve">Muraca, Ashley </t>
  </si>
  <si>
    <t>N02012392</t>
  </si>
  <si>
    <t xml:space="preserve">Murphy, Laurie </t>
  </si>
  <si>
    <t>N01006091</t>
  </si>
  <si>
    <t>Murphy, Marie</t>
  </si>
  <si>
    <t>N01577269</t>
  </si>
  <si>
    <t>Musayev, Yuriy</t>
  </si>
  <si>
    <t>N01162437</t>
  </si>
  <si>
    <t>Mushabac, Jane</t>
  </si>
  <si>
    <t>N02096248</t>
  </si>
  <si>
    <t xml:space="preserve">Myint, Nang </t>
  </si>
  <si>
    <t>N02127495</t>
  </si>
  <si>
    <t>Nabatian, Farhad</t>
  </si>
  <si>
    <t>N02124677</t>
  </si>
  <si>
    <t xml:space="preserve">Nabatian, Nancy </t>
  </si>
  <si>
    <t>N01008970</t>
  </si>
  <si>
    <t>Nae, Rita</t>
  </si>
  <si>
    <t>N01999118</t>
  </si>
  <si>
    <t>Najafi, Ehsan</t>
  </si>
  <si>
    <t>N02151579</t>
  </si>
  <si>
    <t xml:space="preserve">Nam, Samuel </t>
  </si>
  <si>
    <t>N02033492</t>
  </si>
  <si>
    <t xml:space="preserve">Narendra Rajashree, </t>
  </si>
  <si>
    <t>N02173752</t>
  </si>
  <si>
    <t xml:space="preserve">Nasi, Steven </t>
  </si>
  <si>
    <t>N02142519</t>
  </si>
  <si>
    <t xml:space="preserve">Nasser, Ramy </t>
  </si>
  <si>
    <t>N02119176</t>
  </si>
  <si>
    <t xml:space="preserve">Nassif Pires, </t>
  </si>
  <si>
    <t>N01570373</t>
  </si>
  <si>
    <t xml:space="preserve">Nathan, Beverly </t>
  </si>
  <si>
    <t>N01038632</t>
  </si>
  <si>
    <t xml:space="preserve">Nathan, Richard </t>
  </si>
  <si>
    <t>N02328890</t>
  </si>
  <si>
    <t>Nathani, Ritika</t>
  </si>
  <si>
    <t>N01895175</t>
  </si>
  <si>
    <t xml:space="preserve">Navarra, Enza </t>
  </si>
  <si>
    <t>N02182524</t>
  </si>
  <si>
    <t>Navarrete, Christopher</t>
  </si>
  <si>
    <t>N01916490</t>
  </si>
  <si>
    <t xml:space="preserve">Navia, Jessica </t>
  </si>
  <si>
    <t>N01814870</t>
  </si>
  <si>
    <t xml:space="preserve">Negron, Carmen </t>
  </si>
  <si>
    <t>N01749293</t>
  </si>
  <si>
    <t xml:space="preserve">Nelson, Catherine </t>
  </si>
  <si>
    <t>N01492446</t>
  </si>
  <si>
    <t>Nelson, Portia</t>
  </si>
  <si>
    <t>N01905832</t>
  </si>
  <si>
    <t>Neroulias, Karen</t>
  </si>
  <si>
    <t>N01257038</t>
  </si>
  <si>
    <t>Nguyen, Dan</t>
  </si>
  <si>
    <t>N02176090</t>
  </si>
  <si>
    <t>Nguyen, Sarah</t>
  </si>
  <si>
    <t>N02176091</t>
  </si>
  <si>
    <t xml:space="preserve">Nguyen, Thai-Duong </t>
  </si>
  <si>
    <t>N01817622</t>
  </si>
  <si>
    <t>Nguyen, Phung</t>
  </si>
  <si>
    <t>N02074114</t>
  </si>
  <si>
    <t>Nicolas, Paola</t>
  </si>
  <si>
    <t>N02121453</t>
  </si>
  <si>
    <t>Nitodas, Steve</t>
  </si>
  <si>
    <t>N02132089</t>
  </si>
  <si>
    <t>Noboa, Eddy</t>
  </si>
  <si>
    <t>N01559662</t>
  </si>
  <si>
    <t xml:space="preserve">Noel, John </t>
  </si>
  <si>
    <t>N02176084</t>
  </si>
  <si>
    <t>N01651049</t>
  </si>
  <si>
    <t>Nunez, Waskar</t>
  </si>
  <si>
    <t>N01532090</t>
  </si>
  <si>
    <t xml:space="preserve">Nwabueze, Ursulapearl </t>
  </si>
  <si>
    <t>N02128511</t>
  </si>
  <si>
    <t>Nwoke, Obinna</t>
  </si>
  <si>
    <t>N01959323</t>
  </si>
  <si>
    <t xml:space="preserve">Obrien, Sean </t>
  </si>
  <si>
    <t>N01970702</t>
  </si>
  <si>
    <t xml:space="preserve">Ogarro, Lisa </t>
  </si>
  <si>
    <t>N01864050</t>
  </si>
  <si>
    <t xml:space="preserve">Ogle, Matthew </t>
  </si>
  <si>
    <t>N01659008</t>
  </si>
  <si>
    <t>O'Halloran, Patrick</t>
  </si>
  <si>
    <t>N01716008</t>
  </si>
  <si>
    <t>Ojserkis, Raymond</t>
  </si>
  <si>
    <t>N01940287</t>
  </si>
  <si>
    <t xml:space="preserve">Okoye, Chioma </t>
  </si>
  <si>
    <t>N01913045</t>
  </si>
  <si>
    <t>Olivares, Yurly</t>
  </si>
  <si>
    <t>N01870079</t>
  </si>
  <si>
    <t xml:space="preserve">O'Malley, Rose </t>
  </si>
  <si>
    <t>N02083158</t>
  </si>
  <si>
    <t xml:space="preserve">Ondris, Christine </t>
  </si>
  <si>
    <t>N02000654</t>
  </si>
  <si>
    <t xml:space="preserve">Oney, Asli </t>
  </si>
  <si>
    <t>N02142287</t>
  </si>
  <si>
    <t>Ore, Melissa</t>
  </si>
  <si>
    <t>N02174045</t>
  </si>
  <si>
    <t xml:space="preserve">Oropeza Valecillos, </t>
  </si>
  <si>
    <t>N02132094</t>
  </si>
  <si>
    <t>Ortega, Eloy</t>
  </si>
  <si>
    <t>N02167085</t>
  </si>
  <si>
    <t xml:space="preserve">Ortiz, Gabriel </t>
  </si>
  <si>
    <t>N01984603</t>
  </si>
  <si>
    <t xml:space="preserve">Osborne-Christenson, Eric </t>
  </si>
  <si>
    <t>N01087295</t>
  </si>
  <si>
    <t>Owusu, Lufus</t>
  </si>
  <si>
    <t>N02064599</t>
  </si>
  <si>
    <t>Paolino, Beatrice</t>
  </si>
  <si>
    <t>N01324598</t>
  </si>
  <si>
    <t>Parisi, Barbara</t>
  </si>
  <si>
    <t>N01793699</t>
  </si>
  <si>
    <t xml:space="preserve">Parker, Kenneth </t>
  </si>
  <si>
    <t>N01991481</t>
  </si>
  <si>
    <t xml:space="preserve">Parreno, Jonathan </t>
  </si>
  <si>
    <t>N02292078</t>
  </si>
  <si>
    <t>Parris, Trichna</t>
  </si>
  <si>
    <t>N02182222</t>
  </si>
  <si>
    <t>Pascal, Jason</t>
  </si>
  <si>
    <t>N02084370</t>
  </si>
  <si>
    <t xml:space="preserve">Pascarella, Christian </t>
  </si>
  <si>
    <t>N01947750</t>
  </si>
  <si>
    <t xml:space="preserve">Patton, Kevin </t>
  </si>
  <si>
    <t>N01342421</t>
  </si>
  <si>
    <t>Paul, Cauvin</t>
  </si>
  <si>
    <t>N02167114</t>
  </si>
  <si>
    <t>Peach, Joshua</t>
  </si>
  <si>
    <t>N01801477</t>
  </si>
  <si>
    <t xml:space="preserve">Peckenpaugh, Tyler </t>
  </si>
  <si>
    <t>N01429942</t>
  </si>
  <si>
    <t>Pedreira, David</t>
  </si>
  <si>
    <t>N02003580</t>
  </si>
  <si>
    <t>Peele, Leonie</t>
  </si>
  <si>
    <t>N02140557</t>
  </si>
  <si>
    <t>Pekar, Olga</t>
  </si>
  <si>
    <t>N02168182</t>
  </si>
  <si>
    <t xml:space="preserve">Pellegrino, Michael </t>
  </si>
  <si>
    <t>N02152331</t>
  </si>
  <si>
    <t xml:space="preserve">Pena Moya, </t>
  </si>
  <si>
    <t>N02164080</t>
  </si>
  <si>
    <t>Peoples, Laura</t>
  </si>
  <si>
    <t>N02128456</t>
  </si>
  <si>
    <t xml:space="preserve">Perez Fox, </t>
  </si>
  <si>
    <t>N02044067</t>
  </si>
  <si>
    <t xml:space="preserve">Perez Reyes, </t>
  </si>
  <si>
    <t>N02059325</t>
  </si>
  <si>
    <t xml:space="preserve">Perez, Brandow </t>
  </si>
  <si>
    <t>N02099414</t>
  </si>
  <si>
    <t xml:space="preserve">Perez, Ivan </t>
  </si>
  <si>
    <t>N01174395</t>
  </si>
  <si>
    <t>Perez, Migdalia</t>
  </si>
  <si>
    <t>N01142480</t>
  </si>
  <si>
    <t>Perez, Roberto</t>
  </si>
  <si>
    <t>N01037682</t>
  </si>
  <si>
    <t xml:space="preserve">Perez-Rios, Maria </t>
  </si>
  <si>
    <t>N02003374</t>
  </si>
  <si>
    <t xml:space="preserve">Perkins, Charles </t>
  </si>
  <si>
    <t>N01767473</t>
  </si>
  <si>
    <t xml:space="preserve">Perko, Katharine </t>
  </si>
  <si>
    <t>N01806461</t>
  </si>
  <si>
    <t>Perlow, Paul</t>
  </si>
  <si>
    <t>N01604469</t>
  </si>
  <si>
    <t>Pernick, Joseph</t>
  </si>
  <si>
    <t>N02074129</t>
  </si>
  <si>
    <t>Persaud, Bryan</t>
  </si>
  <si>
    <t>N01210458</t>
  </si>
  <si>
    <t xml:space="preserve">Peters, Fayna </t>
  </si>
  <si>
    <t>N02056573</t>
  </si>
  <si>
    <t>Phaire-Morton, Camille</t>
  </si>
  <si>
    <t>N01972162</t>
  </si>
  <si>
    <t>Pheffer, Matthew</t>
  </si>
  <si>
    <t>N02058602</t>
  </si>
  <si>
    <t xml:space="preserve">Pichardo, Yaralyn </t>
  </si>
  <si>
    <t>N01111033</t>
  </si>
  <si>
    <t>Pierre, Wilfrid</t>
  </si>
  <si>
    <t>N01862609</t>
  </si>
  <si>
    <t xml:space="preserve">Polat, Soydan </t>
  </si>
  <si>
    <t>N01310109</t>
  </si>
  <si>
    <t xml:space="preserve">Ponce, Yvonne </t>
  </si>
  <si>
    <t>N01959656</t>
  </si>
  <si>
    <t>Pourmodheji, Reza</t>
  </si>
  <si>
    <t>N02087686</t>
  </si>
  <si>
    <t>Prakash, Satya</t>
  </si>
  <si>
    <t>N01647962</t>
  </si>
  <si>
    <t>Prasad, Michelle</t>
  </si>
  <si>
    <t>N02124671</t>
  </si>
  <si>
    <t xml:space="preserve">Primus, Lisa </t>
  </si>
  <si>
    <t>N02045262</t>
  </si>
  <si>
    <t xml:space="preserve">Prives, Simona </t>
  </si>
  <si>
    <t>N02038038</t>
  </si>
  <si>
    <t xml:space="preserve">Pypec, Lukasz </t>
  </si>
  <si>
    <t>N02105724</t>
  </si>
  <si>
    <t xml:space="preserve">Quartey, Tricia </t>
  </si>
  <si>
    <t>N01656423</t>
  </si>
  <si>
    <t>Rabinovich, Yefim</t>
  </si>
  <si>
    <t>N01525050</t>
  </si>
  <si>
    <t>Rahi, Reena</t>
  </si>
  <si>
    <t>N02091754</t>
  </si>
  <si>
    <t xml:space="preserve">Raker, W </t>
  </si>
  <si>
    <t>N02150027</t>
  </si>
  <si>
    <t>Ramdeen, Jason</t>
  </si>
  <si>
    <t>N02182231</t>
  </si>
  <si>
    <t>Ramharack, Anita</t>
  </si>
  <si>
    <t>N01280641</t>
  </si>
  <si>
    <t>Ramlall, Budwattie</t>
  </si>
  <si>
    <t>N02103620</t>
  </si>
  <si>
    <t xml:space="preserve">Ramos Byam, </t>
  </si>
  <si>
    <t>N02066821</t>
  </si>
  <si>
    <t>Ramos, Angelina</t>
  </si>
  <si>
    <t>N01824272</t>
  </si>
  <si>
    <t xml:space="preserve">Raneses, Trinidad </t>
  </si>
  <si>
    <t>N02146184</t>
  </si>
  <si>
    <t xml:space="preserve">Ratner, Benjamin </t>
  </si>
  <si>
    <t>N01774919</t>
  </si>
  <si>
    <t xml:space="preserve">Ravidranath, Malini </t>
  </si>
  <si>
    <t>N02033956</t>
  </si>
  <si>
    <t>Ray, Megan</t>
  </si>
  <si>
    <t>N02037178</t>
  </si>
  <si>
    <t>Raymond, John</t>
  </si>
  <si>
    <t>N02075145</t>
  </si>
  <si>
    <t xml:space="preserve">Redding Junior, </t>
  </si>
  <si>
    <t>N01688239</t>
  </si>
  <si>
    <t xml:space="preserve">Redman, Angela </t>
  </si>
  <si>
    <t>N01588418</t>
  </si>
  <si>
    <t xml:space="preserve">Reeves, Darlene </t>
  </si>
  <si>
    <t>N02055541</t>
  </si>
  <si>
    <t xml:space="preserve">Reichgott, Jay </t>
  </si>
  <si>
    <t>N01770538</t>
  </si>
  <si>
    <t>Reid, James</t>
  </si>
  <si>
    <t>N01561206</t>
  </si>
  <si>
    <t>Reid, Robert</t>
  </si>
  <si>
    <t>N01246800</t>
  </si>
  <si>
    <t>Reid, Trevor</t>
  </si>
  <si>
    <t>N01572005</t>
  </si>
  <si>
    <t xml:space="preserve">Reinig, Timothy </t>
  </si>
  <si>
    <t>N01210765</t>
  </si>
  <si>
    <t>Reshadi, Saman</t>
  </si>
  <si>
    <t>N01090156</t>
  </si>
  <si>
    <t>Reynolds, Sonora</t>
  </si>
  <si>
    <t>N02015291</t>
  </si>
  <si>
    <t xml:space="preserve">Rhoden, Vascenio </t>
  </si>
  <si>
    <t>N02075293</t>
  </si>
  <si>
    <t xml:space="preserve">Rice -Evans, </t>
  </si>
  <si>
    <t>N01917003</t>
  </si>
  <si>
    <t xml:space="preserve">Ricke, Jesse </t>
  </si>
  <si>
    <t>N01225502</t>
  </si>
  <si>
    <t xml:space="preserve">Riley-Tepie, Yvonne </t>
  </si>
  <si>
    <t>N01565549</t>
  </si>
  <si>
    <t xml:space="preserve">Rincon, Veronica </t>
  </si>
  <si>
    <t>N02047975</t>
  </si>
  <si>
    <t xml:space="preserve">Rinklin, Eric </t>
  </si>
  <si>
    <t>N02143692</t>
  </si>
  <si>
    <t xml:space="preserve">Rios, Amparo </t>
  </si>
  <si>
    <t>N01971712</t>
  </si>
  <si>
    <t>Rios, Raquel</t>
  </si>
  <si>
    <t>N02010449</t>
  </si>
  <si>
    <t>Rivera, Margarita</t>
  </si>
  <si>
    <t>N01481594</t>
  </si>
  <si>
    <t>Rivera, Alberto</t>
  </si>
  <si>
    <t>N01964339</t>
  </si>
  <si>
    <t>Rivera, Jessica</t>
  </si>
  <si>
    <t>N01517995</t>
  </si>
  <si>
    <t>Robbins, Ira</t>
  </si>
  <si>
    <t>N01416519</t>
  </si>
  <si>
    <t>Rodney, Richard</t>
  </si>
  <si>
    <t>N02043819</t>
  </si>
  <si>
    <t xml:space="preserve">Rodriguez Jr, </t>
  </si>
  <si>
    <t>N02088125</t>
  </si>
  <si>
    <t xml:space="preserve">Rodriguez, Mark </t>
  </si>
  <si>
    <t>N01942204</t>
  </si>
  <si>
    <t>Rodriguez, Elizabeth</t>
  </si>
  <si>
    <t>N02186581</t>
  </si>
  <si>
    <t>Rodriguez, Saul</t>
  </si>
  <si>
    <t>N01701828</t>
  </si>
  <si>
    <t xml:space="preserve">Rogers, James </t>
  </si>
  <si>
    <t>N01973095</t>
  </si>
  <si>
    <t xml:space="preserve">Rojas, Franklin </t>
  </si>
  <si>
    <t>N02058327</t>
  </si>
  <si>
    <t xml:space="preserve">Rokose, Gina </t>
  </si>
  <si>
    <t>N01414262</t>
  </si>
  <si>
    <t xml:space="preserve">Romeo, Diane </t>
  </si>
  <si>
    <t>N01244482</t>
  </si>
  <si>
    <t>Rosenblatt, Phyllis</t>
  </si>
  <si>
    <t>N02124737</t>
  </si>
  <si>
    <t xml:space="preserve">Rosenthal, Barry </t>
  </si>
  <si>
    <t>N01649169</t>
  </si>
  <si>
    <t>Ross, Andrea</t>
  </si>
  <si>
    <t>N02102794</t>
  </si>
  <si>
    <t xml:space="preserve">Rowe, Javaughn </t>
  </si>
  <si>
    <t>N01357194</t>
  </si>
  <si>
    <t>Ruiz, John</t>
  </si>
  <si>
    <t>N02053236</t>
  </si>
  <si>
    <t xml:space="preserve">Rummel, Everet </t>
  </si>
  <si>
    <t>N01163427</t>
  </si>
  <si>
    <t xml:space="preserve">Ruperto, Luis </t>
  </si>
  <si>
    <t>N02100813</t>
  </si>
  <si>
    <t xml:space="preserve">Russell, Norman </t>
  </si>
  <si>
    <t>N01880268</t>
  </si>
  <si>
    <t xml:space="preserve">Ryder, Adam </t>
  </si>
  <si>
    <t>N02086455</t>
  </si>
  <si>
    <t xml:space="preserve">Saab, Nidal </t>
  </si>
  <si>
    <t>N01143939</t>
  </si>
  <si>
    <t>Sadej, Edward</t>
  </si>
  <si>
    <t>N01883732</t>
  </si>
  <si>
    <t>Sadhu, Sandeep</t>
  </si>
  <si>
    <t>N02103626</t>
  </si>
  <si>
    <t xml:space="preserve">Sadmojo, Heraldi </t>
  </si>
  <si>
    <t>N02075051</t>
  </si>
  <si>
    <t xml:space="preserve">Saha, Shree </t>
  </si>
  <si>
    <t>N01235621</t>
  </si>
  <si>
    <t xml:space="preserve">Saini, Narendra </t>
  </si>
  <si>
    <t>N02132100</t>
  </si>
  <si>
    <t>Sakuma, Mimu</t>
  </si>
  <si>
    <t>N02041723</t>
  </si>
  <si>
    <t>Salas, Margarita</t>
  </si>
  <si>
    <t>N01877360</t>
  </si>
  <si>
    <t xml:space="preserve">Saldivar, Destiny </t>
  </si>
  <si>
    <t>N02113995</t>
  </si>
  <si>
    <t>Saleh, Denia</t>
  </si>
  <si>
    <t>N02261388</t>
  </si>
  <si>
    <t>Saleh, May</t>
  </si>
  <si>
    <t>N01766382</t>
  </si>
  <si>
    <t xml:space="preserve">Salomon, Debra </t>
  </si>
  <si>
    <t>N01876613</t>
  </si>
  <si>
    <t xml:space="preserve">Sampoll, Tracey </t>
  </si>
  <si>
    <t>N01113014</t>
  </si>
  <si>
    <t>Samuels, Kwesi</t>
  </si>
  <si>
    <t>N01886853</t>
  </si>
  <si>
    <t>Sanchez, Andy</t>
  </si>
  <si>
    <t>N02098839</t>
  </si>
  <si>
    <t xml:space="preserve">Sanchez, Robin </t>
  </si>
  <si>
    <t>N02232780</t>
  </si>
  <si>
    <t>Sanders, Sheila</t>
  </si>
  <si>
    <t>N02095375</t>
  </si>
  <si>
    <t>Sanogo, Ismael</t>
  </si>
  <si>
    <t>N01927843</t>
  </si>
  <si>
    <t xml:space="preserve">Santana, Carlos </t>
  </si>
  <si>
    <t>N02055533</t>
  </si>
  <si>
    <t xml:space="preserve">Santana, Leonardo </t>
  </si>
  <si>
    <t>N02074073</t>
  </si>
  <si>
    <t xml:space="preserve">Santiago, Christopher </t>
  </si>
  <si>
    <t>N01914192</t>
  </si>
  <si>
    <t>Santiago, Enrique</t>
  </si>
  <si>
    <t>N01719788</t>
  </si>
  <si>
    <t>Santore, Cathy</t>
  </si>
  <si>
    <t>N01343068</t>
  </si>
  <si>
    <t xml:space="preserve">Saulter, Darlene </t>
  </si>
  <si>
    <t>N01640765</t>
  </si>
  <si>
    <t>Scaglione, Allison</t>
  </si>
  <si>
    <t>N02079308</t>
  </si>
  <si>
    <t>Scandura, Joseph</t>
  </si>
  <si>
    <t>N02162242</t>
  </si>
  <si>
    <t xml:space="preserve">Scanlon, Patrick </t>
  </si>
  <si>
    <t>N01844089</t>
  </si>
  <si>
    <t xml:space="preserve">Scarlett, Winston </t>
  </si>
  <si>
    <t>N01504483</t>
  </si>
  <si>
    <t xml:space="preserve">Schaeffer-Lopez, Tracie </t>
  </si>
  <si>
    <t>N01027155</t>
  </si>
  <si>
    <t>Schaub, Martin</t>
  </si>
  <si>
    <t>N01727778</t>
  </si>
  <si>
    <t>Schmauk, Karen</t>
  </si>
  <si>
    <t>N01998093</t>
  </si>
  <si>
    <t xml:space="preserve">Schneider, Susanna </t>
  </si>
  <si>
    <t>N01308074</t>
  </si>
  <si>
    <t>Schreiber, Barbara</t>
  </si>
  <si>
    <t>N02015707</t>
  </si>
  <si>
    <t xml:space="preserve">Scott, Samuel </t>
  </si>
  <si>
    <t>N01883684</t>
  </si>
  <si>
    <t xml:space="preserve">Segura Escano, </t>
  </si>
  <si>
    <t>N01299950</t>
  </si>
  <si>
    <t>Selig, Ralph</t>
  </si>
  <si>
    <t>N02013990</t>
  </si>
  <si>
    <t xml:space="preserve">Serradilla Smarth, </t>
  </si>
  <si>
    <t>N01607610</t>
  </si>
  <si>
    <t>Sertima-Hall, Hazel</t>
  </si>
  <si>
    <t>N01594175</t>
  </si>
  <si>
    <t xml:space="preserve">Shaende, Jonas </t>
  </si>
  <si>
    <t>N02049873</t>
  </si>
  <si>
    <t xml:space="preserve">Shah, Faiza </t>
  </si>
  <si>
    <t>N02279196</t>
  </si>
  <si>
    <t xml:space="preserve">Shahdadpuri, Chander </t>
  </si>
  <si>
    <t>N02143698</t>
  </si>
  <si>
    <t xml:space="preserve">Shahid, Shekera </t>
  </si>
  <si>
    <t>N01716068</t>
  </si>
  <si>
    <t>Shahrabi, Kamal</t>
  </si>
  <si>
    <t>N02177229</t>
  </si>
  <si>
    <t xml:space="preserve">Shamseldin, Salih </t>
  </si>
  <si>
    <t>N01967453</t>
  </si>
  <si>
    <t>Shanmugam, Mayilvahanan</t>
  </si>
  <si>
    <t>N01954676</t>
  </si>
  <si>
    <t xml:space="preserve">Shapiro, Harry </t>
  </si>
  <si>
    <t>N02161242</t>
  </si>
  <si>
    <t>Shariff, Abeer</t>
  </si>
  <si>
    <t>N01946720</t>
  </si>
  <si>
    <t>Sheffield, Maya</t>
  </si>
  <si>
    <t>N02098082</t>
  </si>
  <si>
    <t xml:space="preserve">Shehadeh, Mohammad </t>
  </si>
  <si>
    <t>N01886898</t>
  </si>
  <si>
    <t>Shelefka, Emma</t>
  </si>
  <si>
    <t>N01597755</t>
  </si>
  <si>
    <t>Sherman, Albert</t>
  </si>
  <si>
    <t>N02089903</t>
  </si>
  <si>
    <t xml:space="preserve">Sherpa, Ngima </t>
  </si>
  <si>
    <t>N01848841</t>
  </si>
  <si>
    <t>Shushkovskiy, Arlen</t>
  </si>
  <si>
    <t>N01645036</t>
  </si>
  <si>
    <t>Siegel, Evan</t>
  </si>
  <si>
    <t>N02108620</t>
  </si>
  <si>
    <t>Sierra, Jacqueline</t>
  </si>
  <si>
    <t>N02060241</t>
  </si>
  <si>
    <t>Sigal, Ekaterina</t>
  </si>
  <si>
    <t>N01883734</t>
  </si>
  <si>
    <t>Sikka, Sandeep</t>
  </si>
  <si>
    <t>N02094054</t>
  </si>
  <si>
    <t xml:space="preserve">Silva, Christine </t>
  </si>
  <si>
    <t>N01688976</t>
  </si>
  <si>
    <t>Silva, Ilia</t>
  </si>
  <si>
    <t>N01156401</t>
  </si>
  <si>
    <t xml:space="preserve">Simon, Mark </t>
  </si>
  <si>
    <t>N02034036</t>
  </si>
  <si>
    <t xml:space="preserve">Singer, Jessica </t>
  </si>
  <si>
    <t>N02146959</t>
  </si>
  <si>
    <t>Singh, Doodnauth</t>
  </si>
  <si>
    <t>N02074728</t>
  </si>
  <si>
    <t xml:space="preserve">Siranian, Theadora </t>
  </si>
  <si>
    <t>N01020355</t>
  </si>
  <si>
    <t>Sisco, Debra</t>
  </si>
  <si>
    <t>N01545752</t>
  </si>
  <si>
    <t xml:space="preserve">Skop, Gabriel </t>
  </si>
  <si>
    <t>N01638275</t>
  </si>
  <si>
    <t>Skrodelis, Uldis</t>
  </si>
  <si>
    <t>N01314590</t>
  </si>
  <si>
    <t>Slepov, Eugene</t>
  </si>
  <si>
    <t>N01071024</t>
  </si>
  <si>
    <t xml:space="preserve">Small, Edla </t>
  </si>
  <si>
    <t>N01840535</t>
  </si>
  <si>
    <t>Smart, Selwyn</t>
  </si>
  <si>
    <t>N01151020</t>
  </si>
  <si>
    <t>Smith, Desiree</t>
  </si>
  <si>
    <t>N02140415</t>
  </si>
  <si>
    <t xml:space="preserve">Smith, Elizabeth </t>
  </si>
  <si>
    <t>N01427414</t>
  </si>
  <si>
    <t xml:space="preserve">Smith, Evan </t>
  </si>
  <si>
    <t>N02171928</t>
  </si>
  <si>
    <t xml:space="preserve">Smith, Jeremy </t>
  </si>
  <si>
    <t>N02296109</t>
  </si>
  <si>
    <t>Smith, Travis</t>
  </si>
  <si>
    <t>N02161062</t>
  </si>
  <si>
    <t xml:space="preserve">Smith-Johnson, Crystal </t>
  </si>
  <si>
    <t>N02136603</t>
  </si>
  <si>
    <t xml:space="preserve">Sobers, Gail </t>
  </si>
  <si>
    <t>N02368287</t>
  </si>
  <si>
    <t>Sodikkhujaev, Boburkhuja</t>
  </si>
  <si>
    <t>N01154969</t>
  </si>
  <si>
    <t xml:space="preserve">Sokol, David </t>
  </si>
  <si>
    <t>N01086913</t>
  </si>
  <si>
    <t>Sone, Marling</t>
  </si>
  <si>
    <t>N02129270</t>
  </si>
  <si>
    <t>Spallina, Elena</t>
  </si>
  <si>
    <t>N02307594</t>
  </si>
  <si>
    <t>Spataro, Robert</t>
  </si>
  <si>
    <t>N01374768</t>
  </si>
  <si>
    <t>Special, Paul</t>
  </si>
  <si>
    <t>N02014191</t>
  </si>
  <si>
    <t xml:space="preserve">Sperling, Sharon </t>
  </si>
  <si>
    <t>N02059201</t>
  </si>
  <si>
    <t xml:space="preserve">Spillane, Sean </t>
  </si>
  <si>
    <t>N02350950</t>
  </si>
  <si>
    <t>Stamm, Brianna</t>
  </si>
  <si>
    <t>N02153098</t>
  </si>
  <si>
    <t>Steele, Marlene</t>
  </si>
  <si>
    <t>N02059244</t>
  </si>
  <si>
    <t xml:space="preserve">Steenblik, Ralph </t>
  </si>
  <si>
    <t>N01048150</t>
  </si>
  <si>
    <t xml:space="preserve">Stewart, Andre </t>
  </si>
  <si>
    <t>N01429648</t>
  </si>
  <si>
    <t>Stober, Marvin</t>
  </si>
  <si>
    <t>N01324629</t>
  </si>
  <si>
    <t>Stock, Jennifer</t>
  </si>
  <si>
    <t>N01645270</t>
  </si>
  <si>
    <t>Stoller, Terry</t>
  </si>
  <si>
    <t>N01341759</t>
  </si>
  <si>
    <t xml:space="preserve">Strauss, Rosalyn </t>
  </si>
  <si>
    <t>N01579670</t>
  </si>
  <si>
    <t>Styles, Howard</t>
  </si>
  <si>
    <t>N01877592</t>
  </si>
  <si>
    <t xml:space="preserve">Sudweeks, Timothy </t>
  </si>
  <si>
    <t>N02144550</t>
  </si>
  <si>
    <t xml:space="preserve">Sullivan, Kathleen </t>
  </si>
  <si>
    <t>N02307599</t>
  </si>
  <si>
    <t>Sullivan, Amanda</t>
  </si>
  <si>
    <t>N02106772</t>
  </si>
  <si>
    <t>Sultana, Bashrat</t>
  </si>
  <si>
    <t>N02097879</t>
  </si>
  <si>
    <t xml:space="preserve">Sumayah, Mary </t>
  </si>
  <si>
    <t>N02113154</t>
  </si>
  <si>
    <t>Sun, Weiheng</t>
  </si>
  <si>
    <t>N01883706</t>
  </si>
  <si>
    <t>Sutherland, Santana</t>
  </si>
  <si>
    <t>N02053843</t>
  </si>
  <si>
    <t xml:space="preserve">Swient, Nicole </t>
  </si>
  <si>
    <t>N02051816</t>
  </si>
  <si>
    <t xml:space="preserve">Szymczak, Daniel </t>
  </si>
  <si>
    <t>N02083161</t>
  </si>
  <si>
    <t>Taddeo, Brunella</t>
  </si>
  <si>
    <t>N02098163</t>
  </si>
  <si>
    <t xml:space="preserve">Tahri Lamtahri, </t>
  </si>
  <si>
    <t>N01852509</t>
  </si>
  <si>
    <t>Tang, Wayne</t>
  </si>
  <si>
    <t>N01244314</t>
  </si>
  <si>
    <t xml:space="preserve">Tani, George </t>
  </si>
  <si>
    <t>N01819190</t>
  </si>
  <si>
    <t>Taylor, Bertnella</t>
  </si>
  <si>
    <t>N02151574</t>
  </si>
  <si>
    <t xml:space="preserve">Terraferma, Deborah </t>
  </si>
  <si>
    <t>N02231958</t>
  </si>
  <si>
    <t>Thompson, Joanna</t>
  </si>
  <si>
    <t>N01831913</t>
  </si>
  <si>
    <t xml:space="preserve">Tokarczyk, Mariusz </t>
  </si>
  <si>
    <t>N01904056</t>
  </si>
  <si>
    <t xml:space="preserve">Tomassi, Rose </t>
  </si>
  <si>
    <t>N01981138</t>
  </si>
  <si>
    <t>Torres, Deanna</t>
  </si>
  <si>
    <t>N01505834</t>
  </si>
  <si>
    <t xml:space="preserve">Torres, Oreste </t>
  </si>
  <si>
    <t>N02070031</t>
  </si>
  <si>
    <t xml:space="preserve">Trach, Wendy </t>
  </si>
  <si>
    <t>N01650957</t>
  </si>
  <si>
    <t xml:space="preserve">Traghetto, Robert </t>
  </si>
  <si>
    <t>N02124317</t>
  </si>
  <si>
    <t>Tran, Quan</t>
  </si>
  <si>
    <t>N02138315</t>
  </si>
  <si>
    <t>Tregubov, Vladislav</t>
  </si>
  <si>
    <t>N01863428</t>
  </si>
  <si>
    <t>Trejo-Richardson, Ana</t>
  </si>
  <si>
    <t>N02171654</t>
  </si>
  <si>
    <t xml:space="preserve">Truman, Kayleigh </t>
  </si>
  <si>
    <t>N01894028</t>
  </si>
  <si>
    <t>Tsafoulia, Loukia</t>
  </si>
  <si>
    <t>N02062135</t>
  </si>
  <si>
    <t>Tsang, Kenny</t>
  </si>
  <si>
    <t>N02051746</t>
  </si>
  <si>
    <t xml:space="preserve">Tsimis, George </t>
  </si>
  <si>
    <t>N02102707</t>
  </si>
  <si>
    <t>Tsultrim, Karma</t>
  </si>
  <si>
    <t>N02086395</t>
  </si>
  <si>
    <t xml:space="preserve">Tuite, Colleen </t>
  </si>
  <si>
    <t>N02034005</t>
  </si>
  <si>
    <t xml:space="preserve">Uhuru, Anwar </t>
  </si>
  <si>
    <t>N02179445</t>
  </si>
  <si>
    <t xml:space="preserve">Unander, Joseph </t>
  </si>
  <si>
    <t>N02374219</t>
  </si>
  <si>
    <t>Underwood, Brie</t>
  </si>
  <si>
    <t>N01509412</t>
  </si>
  <si>
    <t xml:space="preserve">Unger, Roni </t>
  </si>
  <si>
    <t>N01812227</t>
  </si>
  <si>
    <t>Uyar, Muharrem</t>
  </si>
  <si>
    <t>N02294284</t>
  </si>
  <si>
    <t>Valentin, Jaclyn</t>
  </si>
  <si>
    <t>N01990652</t>
  </si>
  <si>
    <t xml:space="preserve">Valerio, Jose </t>
  </si>
  <si>
    <t>N01966486</t>
  </si>
  <si>
    <t xml:space="preserve">Vallario, Brian </t>
  </si>
  <si>
    <t>N01808507</t>
  </si>
  <si>
    <t xml:space="preserve">Vance, Kenn </t>
  </si>
  <si>
    <t>N02015615</t>
  </si>
  <si>
    <t>Vanishvili, George</t>
  </si>
  <si>
    <t>N01419567</t>
  </si>
  <si>
    <t xml:space="preserve">Vanzie, Melissa </t>
  </si>
  <si>
    <t>N01428633</t>
  </si>
  <si>
    <t xml:space="preserve">Vasquez, Luis </t>
  </si>
  <si>
    <t>N02352663</t>
  </si>
  <si>
    <t>Vasquez, Catherine</t>
  </si>
  <si>
    <t>N01975135</t>
  </si>
  <si>
    <t xml:space="preserve">Velasquez, Daniel </t>
  </si>
  <si>
    <t>N02178805</t>
  </si>
  <si>
    <t>Venturino, Anna</t>
  </si>
  <si>
    <t>N02098096</t>
  </si>
  <si>
    <t>Verdiere, Maxime</t>
  </si>
  <si>
    <t>N01675886</t>
  </si>
  <si>
    <t>Victor, Jeff</t>
  </si>
  <si>
    <t>N02143987</t>
  </si>
  <si>
    <t xml:space="preserve">Villanueva, Maria </t>
  </si>
  <si>
    <t>N01169080</t>
  </si>
  <si>
    <t>Villanueva, Vanessa</t>
  </si>
  <si>
    <t>N01392971</t>
  </si>
  <si>
    <t>Voinov, Yuri</t>
  </si>
  <si>
    <t>N02168177</t>
  </si>
  <si>
    <t xml:space="preserve">Vosseller, Keith </t>
  </si>
  <si>
    <t>N01017601</t>
  </si>
  <si>
    <t>Walcott, Karen</t>
  </si>
  <si>
    <t>N02001217</t>
  </si>
  <si>
    <t xml:space="preserve">Wallace, Chad </t>
  </si>
  <si>
    <t>N02118991</t>
  </si>
  <si>
    <t xml:space="preserve">Warner, Lacy </t>
  </si>
  <si>
    <t>N01904066</t>
  </si>
  <si>
    <t xml:space="preserve">Webster, Kelly </t>
  </si>
  <si>
    <t>N01025032</t>
  </si>
  <si>
    <t>Wechsler, James</t>
  </si>
  <si>
    <t>N01786782</t>
  </si>
  <si>
    <t>Weeks, Brittany</t>
  </si>
  <si>
    <t>N02124637</t>
  </si>
  <si>
    <t xml:space="preserve">Weinberg, Bryan </t>
  </si>
  <si>
    <t>N02028848</t>
  </si>
  <si>
    <t xml:space="preserve">Weinreb, Joanne </t>
  </si>
  <si>
    <t>N02099256</t>
  </si>
  <si>
    <t>Weisman, David</t>
  </si>
  <si>
    <t>N01206163</t>
  </si>
  <si>
    <t>White, Duane</t>
  </si>
  <si>
    <t>N02062176</t>
  </si>
  <si>
    <t>White, Wiltshire</t>
  </si>
  <si>
    <t>N01073686</t>
  </si>
  <si>
    <t>Wilder, Michael</t>
  </si>
  <si>
    <t>N02098087</t>
  </si>
  <si>
    <t xml:space="preserve">Williams, Elvis </t>
  </si>
  <si>
    <t>N02075453</t>
  </si>
  <si>
    <t>Williams, Goyland</t>
  </si>
  <si>
    <t>N01961783</t>
  </si>
  <si>
    <t xml:space="preserve">Williams, Kevon </t>
  </si>
  <si>
    <t>N02113564</t>
  </si>
  <si>
    <t xml:space="preserve">Williams, Michael </t>
  </si>
  <si>
    <t>N02142556</t>
  </si>
  <si>
    <t xml:space="preserve">Williams, Natasha </t>
  </si>
  <si>
    <t>N02144901</t>
  </si>
  <si>
    <t xml:space="preserve">Williams, Reginald </t>
  </si>
  <si>
    <t>N01696000</t>
  </si>
  <si>
    <t xml:space="preserve">Williams, Stacey </t>
  </si>
  <si>
    <t>N01754283</t>
  </si>
  <si>
    <t xml:space="preserve">Williston, Patricia </t>
  </si>
  <si>
    <t>N02071221</t>
  </si>
  <si>
    <t xml:space="preserve">Wills, Andrew </t>
  </si>
  <si>
    <t>N01954598</t>
  </si>
  <si>
    <t xml:space="preserve">Wills, Newrence </t>
  </si>
  <si>
    <t>N01990390</t>
  </si>
  <si>
    <t xml:space="preserve">Wilson, Derek </t>
  </si>
  <si>
    <t>N02055551</t>
  </si>
  <si>
    <t xml:space="preserve">Wilson, Jennifer </t>
  </si>
  <si>
    <t>N01679716</t>
  </si>
  <si>
    <t>Wilson, Kathy</t>
  </si>
  <si>
    <t>N01470001</t>
  </si>
  <si>
    <t xml:space="preserve">Wolf, Allen </t>
  </si>
  <si>
    <t>N02142554</t>
  </si>
  <si>
    <t>Wong, Margaret</t>
  </si>
  <si>
    <t>N02082740</t>
  </si>
  <si>
    <t xml:space="preserve">Woytovich, Woodrow </t>
  </si>
  <si>
    <t>N01938337</t>
  </si>
  <si>
    <t xml:space="preserve">Wright, Ayanda </t>
  </si>
  <si>
    <t>N02071225</t>
  </si>
  <si>
    <t>Wu, Kelly</t>
  </si>
  <si>
    <t>N02022251</t>
  </si>
  <si>
    <t>Xu, Fei</t>
  </si>
  <si>
    <t>N01087573</t>
  </si>
  <si>
    <t>Yan, Lancia</t>
  </si>
  <si>
    <t>N02317530</t>
  </si>
  <si>
    <t>Yao, Yinan</t>
  </si>
  <si>
    <t>N02097612</t>
  </si>
  <si>
    <t xml:space="preserve">Yaseen, Adel </t>
  </si>
  <si>
    <t>N02060254</t>
  </si>
  <si>
    <t>Yoon, Seok</t>
  </si>
  <si>
    <t>N01951032</t>
  </si>
  <si>
    <t xml:space="preserve">Young, Chandra </t>
  </si>
  <si>
    <t>N02132104</t>
  </si>
  <si>
    <t xml:space="preserve">Young, Chataun </t>
  </si>
  <si>
    <t>N01355493</t>
  </si>
  <si>
    <t xml:space="preserve">Young, Nicole </t>
  </si>
  <si>
    <t>N01418355</t>
  </si>
  <si>
    <t xml:space="preserve">Younge, Lori </t>
  </si>
  <si>
    <t>N01248267</t>
  </si>
  <si>
    <t>Youssef, Said</t>
  </si>
  <si>
    <t>N02132109</t>
  </si>
  <si>
    <t xml:space="preserve">Zablocki, Vincent </t>
  </si>
  <si>
    <t>N02041730</t>
  </si>
  <si>
    <t>Zaman, Moniruz</t>
  </si>
  <si>
    <t>N02371257</t>
  </si>
  <si>
    <t>Zamani, Mojgan</t>
  </si>
  <si>
    <t>N01943658</t>
  </si>
  <si>
    <t>Zammataro, Alessandro</t>
  </si>
  <si>
    <t>N01291242</t>
  </si>
  <si>
    <t>Zapata, Gabriel</t>
  </si>
  <si>
    <t>N02400762</t>
  </si>
  <si>
    <t>Zaradich, Mary</t>
  </si>
  <si>
    <t>N01449311</t>
  </si>
  <si>
    <t>Zaratan, Lorenzo</t>
  </si>
  <si>
    <t>N02081648</t>
  </si>
  <si>
    <t xml:space="preserve">Zavala, Everth </t>
  </si>
  <si>
    <t>N01985426</t>
  </si>
  <si>
    <t>Zavolunova, Yuliya</t>
  </si>
  <si>
    <t>N02129275</t>
  </si>
  <si>
    <t xml:space="preserve">Zellers, Daniela </t>
  </si>
  <si>
    <t>N01490063</t>
  </si>
  <si>
    <t>Zevallos, Manuel</t>
  </si>
  <si>
    <t>N01582520</t>
  </si>
  <si>
    <t>Zhang, Eric</t>
  </si>
  <si>
    <t>N02127594</t>
  </si>
  <si>
    <t xml:space="preserve">Zimmerman, Callen </t>
  </si>
  <si>
    <t>N01046361</t>
  </si>
  <si>
    <t>Zimmerman, David</t>
  </si>
  <si>
    <t>N01818004</t>
  </si>
  <si>
    <t xml:space="preserve">Zizzo, Opal </t>
  </si>
  <si>
    <t>N01666160</t>
  </si>
  <si>
    <t xml:space="preserve">Zuckerman, Bree </t>
  </si>
  <si>
    <t>N01890076</t>
  </si>
  <si>
    <t xml:space="preserve">Adams-Louis, Amanda </t>
  </si>
  <si>
    <t>N02464027</t>
  </si>
  <si>
    <t xml:space="preserve">Al-Hachami, Mariam </t>
  </si>
  <si>
    <t>N02461837</t>
  </si>
  <si>
    <t xml:space="preserve">Alam, Syed </t>
  </si>
  <si>
    <t>N02204236</t>
  </si>
  <si>
    <t xml:space="preserve">Alwi, Ebenhaezer </t>
  </si>
  <si>
    <t>N02061312</t>
  </si>
  <si>
    <t>Anglade, Frederic</t>
  </si>
  <si>
    <t>N02242541</t>
  </si>
  <si>
    <t xml:space="preserve">Angulo, Juan </t>
  </si>
  <si>
    <t>N02380793</t>
  </si>
  <si>
    <t>Antonyan, Gohar</t>
  </si>
  <si>
    <t>N02456977</t>
  </si>
  <si>
    <t xml:space="preserve">Arezzo, Roy </t>
  </si>
  <si>
    <t>N02464005</t>
  </si>
  <si>
    <t xml:space="preserve">Asimenios, George </t>
  </si>
  <si>
    <t>N02464025</t>
  </si>
  <si>
    <t xml:space="preserve">Ball, Eric </t>
  </si>
  <si>
    <t>N02378489</t>
  </si>
  <si>
    <t xml:space="preserve">Behr, Sage </t>
  </si>
  <si>
    <t>N02460190</t>
  </si>
  <si>
    <t>Benslama, Kamal</t>
  </si>
  <si>
    <t>N02023302</t>
  </si>
  <si>
    <t xml:space="preserve">Bernstein, Felix </t>
  </si>
  <si>
    <t>N02358573</t>
  </si>
  <si>
    <t xml:space="preserve">Boyd, Miles </t>
  </si>
  <si>
    <t>N02358857</t>
  </si>
  <si>
    <t xml:space="preserve">Brown, Paul </t>
  </si>
  <si>
    <t>N02451230</t>
  </si>
  <si>
    <t>Burke, Malik</t>
  </si>
  <si>
    <t>N02457012</t>
  </si>
  <si>
    <t xml:space="preserve">Challagundla, Kishore </t>
  </si>
  <si>
    <t>N02462930</t>
  </si>
  <si>
    <t>Chau-Reda, Jaimee</t>
  </si>
  <si>
    <t>N02451430</t>
  </si>
  <si>
    <t>Chen, Charlotte</t>
  </si>
  <si>
    <t>N01161097</t>
  </si>
  <si>
    <t xml:space="preserve">Choy, Mun </t>
  </si>
  <si>
    <t>N02163267</t>
  </si>
  <si>
    <t xml:space="preserve">Cisternino, Irissa </t>
  </si>
  <si>
    <t>N02461792</t>
  </si>
  <si>
    <t xml:space="preserve">Cook, Evan </t>
  </si>
  <si>
    <t>N01794403</t>
  </si>
  <si>
    <t xml:space="preserve">Cotner, Jon </t>
  </si>
  <si>
    <t>N02463988</t>
  </si>
  <si>
    <t xml:space="preserve">Crazut Jimenez, </t>
  </si>
  <si>
    <t>N02460229</t>
  </si>
  <si>
    <t xml:space="preserve">De Andrade, </t>
  </si>
  <si>
    <t>N02451793</t>
  </si>
  <si>
    <t xml:space="preserve">Debonis, Daniel </t>
  </si>
  <si>
    <t>N02443998</t>
  </si>
  <si>
    <t>Dixit, Manisha</t>
  </si>
  <si>
    <t>N02459751</t>
  </si>
  <si>
    <t xml:space="preserve">Dunn, Aminta </t>
  </si>
  <si>
    <t>N01304052</t>
  </si>
  <si>
    <t xml:space="preserve">Dyer, Adam </t>
  </si>
  <si>
    <t>N02459735</t>
  </si>
  <si>
    <t xml:space="preserve">Echeverria Echeverria, </t>
  </si>
  <si>
    <t>N02456995</t>
  </si>
  <si>
    <t xml:space="preserve">Elashal, Heidi </t>
  </si>
  <si>
    <t>N02206325</t>
  </si>
  <si>
    <t xml:space="preserve">Ely, Brandon </t>
  </si>
  <si>
    <t>N02456985</t>
  </si>
  <si>
    <t xml:space="preserve">Eve, Felicia </t>
  </si>
  <si>
    <t>N02460233</t>
  </si>
  <si>
    <t xml:space="preserve">Fernandez Flores, </t>
  </si>
  <si>
    <t>N02451332</t>
  </si>
  <si>
    <t xml:space="preserve">Ferraris, Christopher </t>
  </si>
  <si>
    <t>N01040552</t>
  </si>
  <si>
    <t xml:space="preserve">Finkelstein, Nathaniel </t>
  </si>
  <si>
    <t>N02401823</t>
  </si>
  <si>
    <t xml:space="preserve">Fox, Caroline </t>
  </si>
  <si>
    <t>N02460659</t>
  </si>
  <si>
    <t xml:space="preserve">Friedlander, George </t>
  </si>
  <si>
    <t>N02464030</t>
  </si>
  <si>
    <t>Gentile, Iacopo</t>
  </si>
  <si>
    <t>N01560296</t>
  </si>
  <si>
    <t xml:space="preserve">Glasgow-Davis, Shanelle </t>
  </si>
  <si>
    <t>N02456994</t>
  </si>
  <si>
    <t xml:space="preserve">Gold, Susannah </t>
  </si>
  <si>
    <t>N02459737</t>
  </si>
  <si>
    <t xml:space="preserve">Grattan, Matthew </t>
  </si>
  <si>
    <t>N02379312</t>
  </si>
  <si>
    <t xml:space="preserve">Grillo, Emma </t>
  </si>
  <si>
    <t>N02269975</t>
  </si>
  <si>
    <t xml:space="preserve">Guerrero, Jeffry </t>
  </si>
  <si>
    <t>N02459728</t>
  </si>
  <si>
    <t xml:space="preserve">Holder, Sherieann </t>
  </si>
  <si>
    <t>N02461832</t>
  </si>
  <si>
    <t>Hossain, Shadeeb</t>
  </si>
  <si>
    <t>N02461807</t>
  </si>
  <si>
    <t>Hu, David</t>
  </si>
  <si>
    <t>N02464002</t>
  </si>
  <si>
    <t>Jourdain, Evens</t>
  </si>
  <si>
    <t>N02454217</t>
  </si>
  <si>
    <t>Kelestemur, Seda</t>
  </si>
  <si>
    <t>N02462926</t>
  </si>
  <si>
    <t>Khan, Rida</t>
  </si>
  <si>
    <t>N01044440</t>
  </si>
  <si>
    <t>Khanam, Abeda</t>
  </si>
  <si>
    <t>N02252826</t>
  </si>
  <si>
    <t>Kilic, Ekim</t>
  </si>
  <si>
    <t>N01984993</t>
  </si>
  <si>
    <t>Kraja, Iv</t>
  </si>
  <si>
    <t>N02456979</t>
  </si>
  <si>
    <t>Krauthamer, Anna</t>
  </si>
  <si>
    <t>N02464032</t>
  </si>
  <si>
    <t>Krishenik, Andrey</t>
  </si>
  <si>
    <t>N02460924</t>
  </si>
  <si>
    <t>Lack, Austin</t>
  </si>
  <si>
    <t>N02461796</t>
  </si>
  <si>
    <t xml:space="preserve">Leigh, Samuel </t>
  </si>
  <si>
    <t>N02461816</t>
  </si>
  <si>
    <t>Li, Zheng</t>
  </si>
  <si>
    <t>N02460682</t>
  </si>
  <si>
    <t xml:space="preserve">Little, Myles </t>
  </si>
  <si>
    <t>N02459698</t>
  </si>
  <si>
    <t xml:space="preserve">Luchsinger, Gustavo </t>
  </si>
  <si>
    <t>N02404510</t>
  </si>
  <si>
    <t xml:space="preserve">Madrigal, Raquel </t>
  </si>
  <si>
    <t>N02459736</t>
  </si>
  <si>
    <t xml:space="preserve">Magin, Benjamin </t>
  </si>
  <si>
    <t>N02310123</t>
  </si>
  <si>
    <t>Mak, Annie</t>
  </si>
  <si>
    <t>N02451803</t>
  </si>
  <si>
    <t xml:space="preserve">Manriquez, Kassandra </t>
  </si>
  <si>
    <t>N02459713</t>
  </si>
  <si>
    <t xml:space="preserve">Matelus, Jean </t>
  </si>
  <si>
    <t>N02414247</t>
  </si>
  <si>
    <t xml:space="preserve">Mazier, Michael </t>
  </si>
  <si>
    <t>N02206856</t>
  </si>
  <si>
    <t xml:space="preserve">Mora Cortes, </t>
  </si>
  <si>
    <t>N02462935</t>
  </si>
  <si>
    <t xml:space="preserve">Moreno, Amanda </t>
  </si>
  <si>
    <t>N02459692</t>
  </si>
  <si>
    <t xml:space="preserve">Munoz Hernandez, </t>
  </si>
  <si>
    <t>N02354194</t>
  </si>
  <si>
    <t xml:space="preserve">Mwihaki, John </t>
  </si>
  <si>
    <t>N02206819</t>
  </si>
  <si>
    <t>Osmanovic, Parisa</t>
  </si>
  <si>
    <t>N02171251</t>
  </si>
  <si>
    <t xml:space="preserve">Pearson, Louis </t>
  </si>
  <si>
    <t>N02457011</t>
  </si>
  <si>
    <t xml:space="preserve">Perekatt, Ansu </t>
  </si>
  <si>
    <t>N02161690</t>
  </si>
  <si>
    <t xml:space="preserve">Pernicano, Kara </t>
  </si>
  <si>
    <t>N02466139</t>
  </si>
  <si>
    <t xml:space="preserve">Perrodin, Christopher </t>
  </si>
  <si>
    <t>N02132331</t>
  </si>
  <si>
    <t>Pintro, Kedie</t>
  </si>
  <si>
    <t>N02454954</t>
  </si>
  <si>
    <t>Rajagopal, Sanjana</t>
  </si>
  <si>
    <t>N02456973</t>
  </si>
  <si>
    <t>Ran, Israeli</t>
  </si>
  <si>
    <t>N02462941</t>
  </si>
  <si>
    <t xml:space="preserve">Robinson, Bernard </t>
  </si>
  <si>
    <t>N02242691</t>
  </si>
  <si>
    <t xml:space="preserve">Rothman, Evan </t>
  </si>
  <si>
    <t>N02466141</t>
  </si>
  <si>
    <t xml:space="preserve">Rust, Brienna </t>
  </si>
  <si>
    <t>N02459694</t>
  </si>
  <si>
    <t xml:space="preserve">Sammartino, Alexander </t>
  </si>
  <si>
    <t>N02466137</t>
  </si>
  <si>
    <t xml:space="preserve">Schlee Flaksman, </t>
  </si>
  <si>
    <t>N01782799</t>
  </si>
  <si>
    <t xml:space="preserve">Schreane, Keesa </t>
  </si>
  <si>
    <t>N02457014</t>
  </si>
  <si>
    <t xml:space="preserve">Selenic, Aleksandra </t>
  </si>
  <si>
    <t>N02459727</t>
  </si>
  <si>
    <t>Shen, Zeyu</t>
  </si>
  <si>
    <t>N02460690</t>
  </si>
  <si>
    <t xml:space="preserve">Shivnauth, Renita </t>
  </si>
  <si>
    <t>N01585426</t>
  </si>
  <si>
    <t>Shochat, Erez</t>
  </si>
  <si>
    <t>N02459746</t>
  </si>
  <si>
    <t xml:space="preserve">Smith, Gabriel </t>
  </si>
  <si>
    <t>N01947947</t>
  </si>
  <si>
    <t xml:space="preserve">Stanton, Bryant </t>
  </si>
  <si>
    <t>N02456999</t>
  </si>
  <si>
    <t xml:space="preserve">Stater, Evan </t>
  </si>
  <si>
    <t>N02457006</t>
  </si>
  <si>
    <t>Thomas, Lyndon</t>
  </si>
  <si>
    <t>N02461791</t>
  </si>
  <si>
    <t xml:space="preserve">Ting, Jeffrey </t>
  </si>
  <si>
    <t>N01764882</t>
  </si>
  <si>
    <t>Vak, Maksim</t>
  </si>
  <si>
    <t>N02452661</t>
  </si>
  <si>
    <t xml:space="preserve">Vegas Mussman, </t>
  </si>
  <si>
    <t>N02378408</t>
  </si>
  <si>
    <t xml:space="preserve">Videen, Nicholas </t>
  </si>
  <si>
    <t>N02463986</t>
  </si>
  <si>
    <t xml:space="preserve">Volterra, Joel </t>
  </si>
  <si>
    <t>N02033860</t>
  </si>
  <si>
    <t xml:space="preserve">Washington, Meagan </t>
  </si>
  <si>
    <t>N02459743</t>
  </si>
  <si>
    <t xml:space="preserve">Weaver, Brent </t>
  </si>
  <si>
    <t>N01646972</t>
  </si>
  <si>
    <t xml:space="preserve">Weinstock, Mark </t>
  </si>
  <si>
    <t>N02451425</t>
  </si>
  <si>
    <t xml:space="preserve">Zana, Agnes </t>
  </si>
  <si>
    <t>N01000200</t>
  </si>
  <si>
    <t>Alexander, Benjamin</t>
  </si>
  <si>
    <t>N02136399</t>
  </si>
  <si>
    <t>Cosme, Armando</t>
  </si>
  <si>
    <t>N02041758</t>
  </si>
  <si>
    <t xml:space="preserve">Cottrell, Seth </t>
  </si>
  <si>
    <t>N02373278</t>
  </si>
  <si>
    <t>Falvey, Anna</t>
  </si>
  <si>
    <t>N02417140</t>
  </si>
  <si>
    <t>Habib, Md</t>
  </si>
  <si>
    <t>N01300069</t>
  </si>
  <si>
    <t>Kamen, Jeffrey</t>
  </si>
  <si>
    <t>N01320069</t>
  </si>
  <si>
    <t>Lacen, Denise</t>
  </si>
  <si>
    <t>N02417141</t>
  </si>
  <si>
    <t>Liu, Piao</t>
  </si>
  <si>
    <t>N02189805</t>
  </si>
  <si>
    <t>Moseley, Laurin</t>
  </si>
  <si>
    <t>N01870074</t>
  </si>
  <si>
    <t>Ndengeyintwali, Didier</t>
  </si>
  <si>
    <t>N02417129</t>
  </si>
  <si>
    <t>Robertson, Kareen</t>
  </si>
  <si>
    <t>N02046533</t>
  </si>
  <si>
    <t xml:space="preserve">Rodriguez Penaloza, </t>
  </si>
  <si>
    <t>N02037443</t>
  </si>
  <si>
    <t>Roseman, Marleah</t>
  </si>
  <si>
    <t>N02352852</t>
  </si>
  <si>
    <t>Sanchez, Diaz</t>
  </si>
  <si>
    <t>N01627550</t>
  </si>
  <si>
    <t xml:space="preserve">Watson, Terel </t>
  </si>
  <si>
    <t>N01972166</t>
  </si>
  <si>
    <t>Winnick, David</t>
  </si>
  <si>
    <t>N01475578</t>
  </si>
  <si>
    <t xml:space="preserve">Yuan, Chi </t>
  </si>
  <si>
    <t>N02437044</t>
  </si>
  <si>
    <t xml:space="preserve">Arkus, Natalie </t>
  </si>
  <si>
    <t>N02460239</t>
  </si>
  <si>
    <t xml:space="preserve">Chase, Sarah </t>
  </si>
  <si>
    <t>N01206579</t>
  </si>
  <si>
    <t xml:space="preserve">Creary, Nicole </t>
  </si>
  <si>
    <t>N02463989</t>
  </si>
  <si>
    <t xml:space="preserve">Curtis, John </t>
  </si>
  <si>
    <t>N02170778</t>
  </si>
  <si>
    <t xml:space="preserve">Harris, Terika </t>
  </si>
  <si>
    <t>N02053444</t>
  </si>
  <si>
    <t xml:space="preserve">Hoffman, Carlie </t>
  </si>
  <si>
    <t>N01998902</t>
  </si>
  <si>
    <t xml:space="preserve">Hussain, Istishna </t>
  </si>
  <si>
    <t>N02452612</t>
  </si>
  <si>
    <t xml:space="preserve">Irwin, Elizabeth </t>
  </si>
  <si>
    <t>N02466134</t>
  </si>
  <si>
    <t xml:space="preserve">Johnson, Samuel </t>
  </si>
  <si>
    <t>N02460188</t>
  </si>
  <si>
    <t>Kartalian, Ninel</t>
  </si>
  <si>
    <t>N02231955</t>
  </si>
  <si>
    <t>Khomasuridze, Davit</t>
  </si>
  <si>
    <t>N02463999</t>
  </si>
  <si>
    <t xml:space="preserve">Latif, Muhammad </t>
  </si>
  <si>
    <t>N02340279</t>
  </si>
  <si>
    <t>Lee, Mary</t>
  </si>
  <si>
    <t>N02406004</t>
  </si>
  <si>
    <t>Li, Hengxin</t>
  </si>
  <si>
    <t>N02301991</t>
  </si>
  <si>
    <t xml:space="preserve">Liang, Song </t>
  </si>
  <si>
    <t>N02461814</t>
  </si>
  <si>
    <t xml:space="preserve">Matlin-Wainer, Danielle </t>
  </si>
  <si>
    <t>N02460664</t>
  </si>
  <si>
    <t xml:space="preserve">Mcgill, Callan </t>
  </si>
  <si>
    <t>N02452660</t>
  </si>
  <si>
    <t xml:space="preserve">Olson, Benjamin </t>
  </si>
  <si>
    <t>N01990256</t>
  </si>
  <si>
    <t xml:space="preserve">Persaud, Jay </t>
  </si>
  <si>
    <t>N02436281</t>
  </si>
  <si>
    <t xml:space="preserve">Peters, Katelyn </t>
  </si>
  <si>
    <t>N02451386</t>
  </si>
  <si>
    <t xml:space="preserve">Phelps, Garrett </t>
  </si>
  <si>
    <t>N02460201</t>
  </si>
  <si>
    <t>Rea, John</t>
  </si>
  <si>
    <t>N01968579</t>
  </si>
  <si>
    <t xml:space="preserve">Rodriguez, Patricia </t>
  </si>
  <si>
    <t>N02451205</t>
  </si>
  <si>
    <t>Teplish, Alex</t>
  </si>
  <si>
    <t>N01410063</t>
  </si>
  <si>
    <t xml:space="preserve">Ulysse, Fabienne </t>
  </si>
  <si>
    <t>N02460928</t>
  </si>
  <si>
    <t xml:space="preserve">Zhao, Benjamin </t>
  </si>
  <si>
    <t>NO ABSENCES</t>
  </si>
  <si>
    <t>SALARY DESIGNATION</t>
  </si>
  <si>
    <t>DAY OF WEEK</t>
  </si>
  <si>
    <t>CANCELLED CLASS</t>
  </si>
  <si>
    <t>ID GUEST LECTURE</t>
  </si>
  <si>
    <t>ADJUNCT FACULTY</t>
  </si>
  <si>
    <t>MON</t>
  </si>
  <si>
    <t>COLLEGE BUSINESS</t>
  </si>
  <si>
    <t>ADJ ASS'T PROF</t>
  </si>
  <si>
    <t>African American Studies</t>
  </si>
  <si>
    <t>F/T EXTRA COMPENSATION</t>
  </si>
  <si>
    <t>TUE</t>
  </si>
  <si>
    <t>EMERGENCY CLOSING</t>
  </si>
  <si>
    <t>ADJ ASSOC PROF</t>
  </si>
  <si>
    <t>Architectural Technology</t>
  </si>
  <si>
    <t>F/T REGULAR WORKLOAD</t>
  </si>
  <si>
    <t>WED</t>
  </si>
  <si>
    <t>ILLNESS</t>
  </si>
  <si>
    <t>ADJ LEC</t>
  </si>
  <si>
    <t>Biological Sciences</t>
  </si>
  <si>
    <t>THU</t>
  </si>
  <si>
    <t>JURY DUTY</t>
  </si>
  <si>
    <t>ADJ PROF</t>
  </si>
  <si>
    <t>Business</t>
  </si>
  <si>
    <t>FRI</t>
  </si>
  <si>
    <t>MILITARY SERVICE</t>
  </si>
  <si>
    <t>ASS'T PROF</t>
  </si>
  <si>
    <t>Career &amp; Technology Teacher Education</t>
  </si>
  <si>
    <t>SAT</t>
  </si>
  <si>
    <t>NO CAMPUS ACCESS</t>
  </si>
  <si>
    <t>ASS'T PROF, SUB LINE</t>
  </si>
  <si>
    <t>Chemistry</t>
  </si>
  <si>
    <t>SUN</t>
  </si>
  <si>
    <t>PERSONAL EMERGENCY</t>
  </si>
  <si>
    <t>ASSOC PROF</t>
  </si>
  <si>
    <t>College Now</t>
  </si>
  <si>
    <t>RELIGIOUS OBSERVANCE</t>
  </si>
  <si>
    <t>ASSOC PROF, SUB LINE</t>
  </si>
  <si>
    <t>Communication Design</t>
  </si>
  <si>
    <t>RESIGNATION</t>
  </si>
  <si>
    <t>INSTR</t>
  </si>
  <si>
    <t>Computer Engineering Technology</t>
  </si>
  <si>
    <t>STARTED COURSE LATE</t>
  </si>
  <si>
    <t>INSTR, SUB LINE</t>
  </si>
  <si>
    <t>Computer Systems Technology</t>
  </si>
  <si>
    <t>TERMINATION</t>
  </si>
  <si>
    <t>LECT</t>
  </si>
  <si>
    <t>Construction Management Technology</t>
  </si>
  <si>
    <t>UNAPPROVED ABSENCE</t>
  </si>
  <si>
    <t>LECT, SUB LINE</t>
  </si>
  <si>
    <t>UNASSIGNED</t>
  </si>
  <si>
    <t>PROF</t>
  </si>
  <si>
    <t>Electrical Engineering &amp; Telecommunications</t>
  </si>
  <si>
    <t>DECEASED</t>
  </si>
  <si>
    <t>PROF, SUB LINE</t>
  </si>
  <si>
    <t>English</t>
  </si>
  <si>
    <t>English/ESOL</t>
  </si>
  <si>
    <t>Entertainment Technology</t>
  </si>
  <si>
    <t>Environmental Control Technology</t>
  </si>
  <si>
    <t>Freshman Year Program</t>
  </si>
  <si>
    <t>Health Sciences/Health Services Administration</t>
  </si>
  <si>
    <t>Human Services</t>
  </si>
  <si>
    <t>Hospitality Management</t>
  </si>
  <si>
    <t>Humanities</t>
  </si>
  <si>
    <t>Law &amp; Paralegal Studies</t>
  </si>
  <si>
    <t>Library</t>
  </si>
  <si>
    <t>Mathematics</t>
  </si>
  <si>
    <t>Mechanical Engineering Technology</t>
  </si>
  <si>
    <t>Nursing</t>
  </si>
  <si>
    <t>Physics</t>
  </si>
  <si>
    <t>Radiologic Technology &amp; Medical Imaging</t>
  </si>
  <si>
    <t>Restorative Dentistry/Dental Lab Tech</t>
  </si>
  <si>
    <t>Social Science</t>
  </si>
  <si>
    <t>Dental Hygiene</t>
  </si>
  <si>
    <t>2 OR 3 YEAR</t>
  </si>
  <si>
    <t>Assoc Professor</t>
  </si>
  <si>
    <t>Ramirez, Prensa</t>
  </si>
  <si>
    <t>ID</t>
  </si>
  <si>
    <t>Present Appointment</t>
  </si>
  <si>
    <t>School</t>
  </si>
  <si>
    <t>Dept</t>
  </si>
  <si>
    <t>Last</t>
  </si>
  <si>
    <t>First Name</t>
  </si>
  <si>
    <t>3-Year</t>
  </si>
  <si>
    <t>Arts and Sciences</t>
  </si>
  <si>
    <t>Biology</t>
  </si>
  <si>
    <t>Chan</t>
  </si>
  <si>
    <t>William</t>
  </si>
  <si>
    <t>Chaouch</t>
  </si>
  <si>
    <t>Moulay</t>
  </si>
  <si>
    <t>Hoque</t>
  </si>
  <si>
    <t>M D Mainul</t>
  </si>
  <si>
    <t>Khan</t>
  </si>
  <si>
    <t>Faisal</t>
  </si>
  <si>
    <t>Nihrane</t>
  </si>
  <si>
    <t>Abdallah</t>
  </si>
  <si>
    <t>Okoro</t>
  </si>
  <si>
    <t>Danielle</t>
  </si>
  <si>
    <t>Panja</t>
  </si>
  <si>
    <t>Asit</t>
  </si>
  <si>
    <t>Preis</t>
  </si>
  <si>
    <t>Jacob</t>
  </si>
  <si>
    <t>Qaium</t>
  </si>
  <si>
    <t>Mohammed</t>
  </si>
  <si>
    <t>Sun</t>
  </si>
  <si>
    <t>Shi-Shinn</t>
  </si>
  <si>
    <t>Wang</t>
  </si>
  <si>
    <t>Xue</t>
  </si>
  <si>
    <t>Ait-Ziane</t>
  </si>
  <si>
    <t>Julia</t>
  </si>
  <si>
    <t>Chajet</t>
  </si>
  <si>
    <t>Olga</t>
  </si>
  <si>
    <t>Fox</t>
  </si>
  <si>
    <t>Bradley</t>
  </si>
  <si>
    <t>Gertzog</t>
  </si>
  <si>
    <t>Rachel</t>
  </si>
  <si>
    <t>Penner</t>
  </si>
  <si>
    <t>Jessica</t>
  </si>
  <si>
    <t>Weinstein-Lavi</t>
  </si>
  <si>
    <t>Nadine</t>
  </si>
  <si>
    <t>Wu</t>
  </si>
  <si>
    <t>James</t>
  </si>
  <si>
    <t>Bueno</t>
  </si>
  <si>
    <t>Patricio</t>
  </si>
  <si>
    <t>Dewberry</t>
  </si>
  <si>
    <t>Jonathan</t>
  </si>
  <si>
    <t>Knight</t>
  </si>
  <si>
    <t>Virginia</t>
  </si>
  <si>
    <t>Matheson</t>
  </si>
  <si>
    <t>Staniec</t>
  </si>
  <si>
    <t>Ronald</t>
  </si>
  <si>
    <t>Aqil</t>
  </si>
  <si>
    <t>Moulay Driss</t>
  </si>
  <si>
    <t>Cobb</t>
  </si>
  <si>
    <t>Philip</t>
  </si>
  <si>
    <t>Feng</t>
  </si>
  <si>
    <t>Suiping</t>
  </si>
  <si>
    <t>Philips</t>
  </si>
  <si>
    <t>Amit</t>
  </si>
  <si>
    <t>1-Year</t>
  </si>
  <si>
    <t>Rivera</t>
  </si>
  <si>
    <t>Salts</t>
  </si>
  <si>
    <t>Nigel</t>
  </si>
  <si>
    <t>Sikri</t>
  </si>
  <si>
    <t>Shiv</t>
  </si>
  <si>
    <t>Morozov</t>
  </si>
  <si>
    <t>Tatiana</t>
  </si>
  <si>
    <t>Sameshima</t>
  </si>
  <si>
    <t>Ray</t>
  </si>
  <si>
    <t>Aslantepe</t>
  </si>
  <si>
    <t>Ilker</t>
  </si>
  <si>
    <t>Hein</t>
  </si>
  <si>
    <t>Susan</t>
  </si>
  <si>
    <t>Hresko</t>
  </si>
  <si>
    <t>Richard</t>
  </si>
  <si>
    <t>Lin</t>
  </si>
  <si>
    <t>Fangxia</t>
  </si>
  <si>
    <t>McMillen</t>
  </si>
  <si>
    <t>Ryan</t>
  </si>
  <si>
    <t>Pellman</t>
  </si>
  <si>
    <t>Julie</t>
  </si>
  <si>
    <t>Piper</t>
  </si>
  <si>
    <t>Henry</t>
  </si>
  <si>
    <t>Sedaitis</t>
  </si>
  <si>
    <t>Judith</t>
  </si>
  <si>
    <t>Smith</t>
  </si>
  <si>
    <t>Joseph</t>
  </si>
  <si>
    <t>Wagnon</t>
  </si>
  <si>
    <t>Daniel</t>
  </si>
  <si>
    <t>Whitmoyer</t>
  </si>
  <si>
    <t>Keith</t>
  </si>
  <si>
    <t>Professional Studies</t>
  </si>
  <si>
    <t>Alessi</t>
  </si>
  <si>
    <t>Joy</t>
  </si>
  <si>
    <t>Ayoung</t>
  </si>
  <si>
    <t>Kimberly</t>
  </si>
  <si>
    <t>Dyce</t>
  </si>
  <si>
    <t>Laquan</t>
  </si>
  <si>
    <t>Mcgriff</t>
  </si>
  <si>
    <t>Gilbert</t>
  </si>
  <si>
    <t>CampbellABC</t>
  </si>
  <si>
    <t>Joanna</t>
  </si>
  <si>
    <t>Tech and Design</t>
  </si>
  <si>
    <t>Brooks</t>
  </si>
  <si>
    <t>Rennie</t>
  </si>
  <si>
    <t>D'Agostino</t>
  </si>
  <si>
    <t>Nicole</t>
  </si>
  <si>
    <t>Farrow</t>
  </si>
  <si>
    <t>Andrew</t>
  </si>
  <si>
    <t>Montesinos</t>
  </si>
  <si>
    <t>Leah</t>
  </si>
  <si>
    <t>Shoffner</t>
  </si>
  <si>
    <t>Samantha</t>
  </si>
  <si>
    <t>Trevino</t>
  </si>
  <si>
    <t>Mario</t>
  </si>
  <si>
    <t>Werden</t>
  </si>
  <si>
    <t>Matthew</t>
  </si>
  <si>
    <t>Health Sciences</t>
  </si>
  <si>
    <t>Bagriyanik</t>
  </si>
  <si>
    <t>Mehmet</t>
  </si>
  <si>
    <t>Hahn</t>
  </si>
  <si>
    <t>Nancy</t>
  </si>
  <si>
    <t>Alert</t>
  </si>
  <si>
    <t>Davina</t>
  </si>
  <si>
    <t>Bobb-King</t>
  </si>
  <si>
    <t>Rosamond</t>
  </si>
  <si>
    <t>Forgah</t>
  </si>
  <si>
    <t>Adama</t>
  </si>
  <si>
    <t>Ghany</t>
  </si>
  <si>
    <t>Shirley</t>
  </si>
  <si>
    <t>Horton-Williams</t>
  </si>
  <si>
    <t>Jacqueline</t>
  </si>
  <si>
    <t>Mcneil</t>
  </si>
  <si>
    <t>Karen</t>
  </si>
  <si>
    <t>Parginos</t>
  </si>
  <si>
    <t>Kalliopi</t>
  </si>
  <si>
    <t>Scott</t>
  </si>
  <si>
    <t>Faye</t>
  </si>
  <si>
    <t>Thomas</t>
  </si>
  <si>
    <t>Goldie</t>
  </si>
  <si>
    <t>Williams</t>
  </si>
  <si>
    <t>Radiologic Technology/Medical</t>
  </si>
  <si>
    <t>Massiah</t>
  </si>
  <si>
    <t>Graydon</t>
  </si>
  <si>
    <t>Robinson</t>
  </si>
  <si>
    <t>Isaac</t>
  </si>
  <si>
    <t>Rohan</t>
  </si>
  <si>
    <t>Bedi</t>
  </si>
  <si>
    <t>Ashwani</t>
  </si>
  <si>
    <t>Coughlin</t>
  </si>
  <si>
    <t>Paul</t>
  </si>
  <si>
    <t>Gernert</t>
  </si>
  <si>
    <t>Lynn</t>
  </si>
  <si>
    <t>Humann</t>
  </si>
  <si>
    <t>Levrat</t>
  </si>
  <si>
    <t>Frederic</t>
  </si>
  <si>
    <t>Milev</t>
  </si>
  <si>
    <t>Vesselin</t>
  </si>
  <si>
    <t>Parks</t>
  </si>
  <si>
    <t>Elizabeth</t>
  </si>
  <si>
    <t>Romeo</t>
  </si>
  <si>
    <t>Anthony</t>
  </si>
  <si>
    <t>Sherman</t>
  </si>
  <si>
    <t>Justin</t>
  </si>
  <si>
    <t>Jones</t>
  </si>
  <si>
    <t>Brian</t>
  </si>
  <si>
    <t>Computer Engr. Technology</t>
  </si>
  <si>
    <t>Davidman</t>
  </si>
  <si>
    <t>Loretta</t>
  </si>
  <si>
    <t>Charles</t>
  </si>
  <si>
    <t>Gerard</t>
  </si>
  <si>
    <t>Rose</t>
  </si>
  <si>
    <t>Hernandez Arias</t>
  </si>
  <si>
    <t>Fernando</t>
  </si>
  <si>
    <t>Mustapha</t>
  </si>
  <si>
    <t>Abdulfattah</t>
  </si>
  <si>
    <t>Patrick</t>
  </si>
  <si>
    <t>Dexter</t>
  </si>
  <si>
    <t>Rodrigo</t>
  </si>
  <si>
    <t>Cindy</t>
  </si>
  <si>
    <t>Safonte</t>
  </si>
  <si>
    <t>Ajayi</t>
  </si>
  <si>
    <t>Oluwaseyi</t>
  </si>
  <si>
    <t>Arefin</t>
  </si>
  <si>
    <t>Md</t>
  </si>
  <si>
    <t>Arhun</t>
  </si>
  <si>
    <t>Fatih</t>
  </si>
  <si>
    <t>Ayloo</t>
  </si>
  <si>
    <t>Sridevi</t>
  </si>
  <si>
    <t>Belich</t>
  </si>
  <si>
    <t>Sergio</t>
  </si>
  <si>
    <t>Defreitas</t>
  </si>
  <si>
    <t>Rudolph</t>
  </si>
  <si>
    <t>Diaz</t>
  </si>
  <si>
    <t>Rigoberto</t>
  </si>
  <si>
    <t>Elhari</t>
  </si>
  <si>
    <t>Youssef</t>
  </si>
  <si>
    <t>Locklear</t>
  </si>
  <si>
    <t>Hilbert</t>
  </si>
  <si>
    <t>Rodriguez</t>
  </si>
  <si>
    <t>Abel</t>
  </si>
  <si>
    <t>Sharma</t>
  </si>
  <si>
    <t>Deodat</t>
  </si>
  <si>
    <t>Thenor</t>
  </si>
  <si>
    <t>Martino</t>
  </si>
  <si>
    <t>Venedikian</t>
  </si>
  <si>
    <t>George</t>
  </si>
  <si>
    <t>Younis Abufarha</t>
  </si>
  <si>
    <t>Norman</t>
  </si>
  <si>
    <t>Construction Technology</t>
  </si>
  <si>
    <t>Boulis</t>
  </si>
  <si>
    <t>Michael</t>
  </si>
  <si>
    <t>Bryce</t>
  </si>
  <si>
    <t>Robert</t>
  </si>
  <si>
    <t>Mark</t>
  </si>
  <si>
    <t>Electrical Technology</t>
  </si>
  <si>
    <t>Guerrier</t>
  </si>
  <si>
    <t>Poldy</t>
  </si>
  <si>
    <t>Marandi</t>
  </si>
  <si>
    <t>Hamid</t>
  </si>
  <si>
    <t>Mechanical Technology</t>
  </si>
  <si>
    <t>Hossain</t>
  </si>
  <si>
    <t>Billal</t>
  </si>
  <si>
    <t>Khoukhi</t>
  </si>
  <si>
    <t>Mohand</t>
  </si>
  <si>
    <t>Popkin</t>
  </si>
  <si>
    <t>Leonard</t>
  </si>
  <si>
    <t>Rahman</t>
  </si>
  <si>
    <t>MD</t>
  </si>
  <si>
    <t>Rohafza</t>
  </si>
  <si>
    <t>Ali</t>
  </si>
  <si>
    <t>2-Year</t>
  </si>
  <si>
    <t>Shriky</t>
  </si>
  <si>
    <t xml:space="preserve">Devir </t>
  </si>
  <si>
    <t>Baryshev</t>
  </si>
  <si>
    <t>Ellen</t>
  </si>
  <si>
    <t>Menon</t>
  </si>
  <si>
    <t xml:space="preserve">Visakh </t>
  </si>
  <si>
    <t>Curran</t>
  </si>
  <si>
    <t>Dept ID</t>
  </si>
  <si>
    <t>Position</t>
  </si>
  <si>
    <t>Line #</t>
  </si>
  <si>
    <t>Name</t>
  </si>
  <si>
    <t>R#</t>
  </si>
  <si>
    <t>Pay Status</t>
  </si>
  <si>
    <t>Title Cd</t>
  </si>
  <si>
    <t>Job Cd</t>
  </si>
  <si>
    <t>Title</t>
  </si>
  <si>
    <t>BU</t>
  </si>
  <si>
    <t>70121</t>
  </si>
  <si>
    <t>91200410</t>
  </si>
  <si>
    <t>10769</t>
  </si>
  <si>
    <t>AALSBERG,SUELA</t>
  </si>
  <si>
    <t>Active</t>
  </si>
  <si>
    <t>9704294</t>
  </si>
  <si>
    <t>015992</t>
  </si>
  <si>
    <t>AJ</t>
  </si>
  <si>
    <t>91205775</t>
  </si>
  <si>
    <t>96102</t>
  </si>
  <si>
    <t>ABDELAAL,SONDOUS MAHMOUD  ABDELAZIZ</t>
  </si>
  <si>
    <t>9704716</t>
  </si>
  <si>
    <t>019120</t>
  </si>
  <si>
    <t>EOC ADJUNCT LECTURER</t>
  </si>
  <si>
    <t>CA</t>
  </si>
  <si>
    <t>N02464012</t>
  </si>
  <si>
    <t>91201310</t>
  </si>
  <si>
    <t>10554</t>
  </si>
  <si>
    <t>ABDELHAFEEZ,AMIN A.</t>
  </si>
  <si>
    <t>9704601</t>
  </si>
  <si>
    <t>016026</t>
  </si>
  <si>
    <t>ADJUNCT COLL LAB TECH</t>
  </si>
  <si>
    <t>N01475569</t>
  </si>
  <si>
    <t>ABDENOUR JR,EDWARD JOSEPH</t>
  </si>
  <si>
    <t>ABDUL MANNAN,MOMINA</t>
  </si>
  <si>
    <t>ABDUL-WASI,FAHIYM</t>
  </si>
  <si>
    <t>91200310</t>
  </si>
  <si>
    <t>10007</t>
  </si>
  <si>
    <t>ABO-ALI,EHAB MOHAMED</t>
  </si>
  <si>
    <t>9704293</t>
  </si>
  <si>
    <t>015991</t>
  </si>
  <si>
    <t>N02477723</t>
  </si>
  <si>
    <t>ABOALELA,HOSSAM HASSAN</t>
  </si>
  <si>
    <t>ABOUELNOUR,YOUSSEF W.</t>
  </si>
  <si>
    <t>ABRAHAM,BINTI M.</t>
  </si>
  <si>
    <t>ABRAMOV,VYACHESLAV</t>
  </si>
  <si>
    <t>ABRAMOWITZ,RHODA</t>
  </si>
  <si>
    <t>91200210</t>
  </si>
  <si>
    <t>10770</t>
  </si>
  <si>
    <t>ABREU,ROSA</t>
  </si>
  <si>
    <t>9704292</t>
  </si>
  <si>
    <t>015990</t>
  </si>
  <si>
    <t>ACOSTA,GIOVANNA M</t>
  </si>
  <si>
    <t>ADAMS,EJAZ</t>
  </si>
  <si>
    <t>ADAMS-LOUIS,AMANDA MENONE</t>
  </si>
  <si>
    <t>91203551</t>
  </si>
  <si>
    <t>62515</t>
  </si>
  <si>
    <t>ADEKOYA,EUNICE A.</t>
  </si>
  <si>
    <t>9704689</t>
  </si>
  <si>
    <t>016089</t>
  </si>
  <si>
    <t>ADELAN,MESSAN</t>
  </si>
  <si>
    <t>ADOMAITIS,ALYSSA DANA</t>
  </si>
  <si>
    <t>AFRIN,JEANIA</t>
  </si>
  <si>
    <t>AGBEYO,SOLOMON</t>
  </si>
  <si>
    <t>AGIOUTANTI,CHRISTIE</t>
  </si>
  <si>
    <t>AHMAD,AFROZ</t>
  </si>
  <si>
    <t>AHMAD,WALEED</t>
  </si>
  <si>
    <t>AHMED,DUA</t>
  </si>
  <si>
    <t>AHMED,RAJA</t>
  </si>
  <si>
    <t>AHMED,SABAH FATHY</t>
  </si>
  <si>
    <t>AHN,ESTHER</t>
  </si>
  <si>
    <t>AIT-ZIANE,JULIA M.</t>
  </si>
  <si>
    <t>91203510</t>
  </si>
  <si>
    <t>22003</t>
  </si>
  <si>
    <t>AJAB,FATHIYA M</t>
  </si>
  <si>
    <t>AJAYI,OLUWASEYI J</t>
  </si>
  <si>
    <t>AJIBADE,OLUWASEUN E</t>
  </si>
  <si>
    <t>AKANA,JOHN</t>
  </si>
  <si>
    <t>AKAZI,KELECHI FELIX</t>
  </si>
  <si>
    <t>AKHTAR,FARHANA</t>
  </si>
  <si>
    <t>AKULOV,VLADIMIR</t>
  </si>
  <si>
    <t>AL GAHMI,NASSER AHMED MOHAMMED</t>
  </si>
  <si>
    <t>AL SHARGABI,ALA A</t>
  </si>
  <si>
    <t>AL-HACHAMI,MARIAM A.</t>
  </si>
  <si>
    <t>N02464180</t>
  </si>
  <si>
    <t>ALAM,MOHAMMAD JAHANGIR</t>
  </si>
  <si>
    <t>ALAM,SHAMS AL</t>
  </si>
  <si>
    <t>ALAM,SYED TANVIR</t>
  </si>
  <si>
    <t>ALAWIYE,FOLASHADE S.</t>
  </si>
  <si>
    <t>ALBORI,NASEEM A</t>
  </si>
  <si>
    <t>ALCENDOR,RALPH R</t>
  </si>
  <si>
    <t>ALEMANY,MARIANO</t>
  </si>
  <si>
    <t>ALERT,DAVINA</t>
  </si>
  <si>
    <t>ALESSI,JOY</t>
  </si>
  <si>
    <t>ALEXANDER,ANTHONY</t>
  </si>
  <si>
    <t>91204810</t>
  </si>
  <si>
    <t>22005</t>
  </si>
  <si>
    <t>ALJAHMEE,SABAH</t>
  </si>
  <si>
    <t>9704625</t>
  </si>
  <si>
    <t>016038</t>
  </si>
  <si>
    <t>CONTINUING ED TEACHER</t>
  </si>
  <si>
    <t>CE</t>
  </si>
  <si>
    <t>N02042014</t>
  </si>
  <si>
    <t>ALJALLIS,ELIAS</t>
  </si>
  <si>
    <t>ALLAHVERDI,NAVID</t>
  </si>
  <si>
    <t>ALLAM ASSI,ARLENE</t>
  </si>
  <si>
    <t>ALLARD,ANDREA</t>
  </si>
  <si>
    <t>ALLEYNE JR,KYLE A</t>
  </si>
  <si>
    <t>ALMEIDA,NORA L</t>
  </si>
  <si>
    <t>ALMOND,AMANDA L</t>
  </si>
  <si>
    <t>ALMUNTASER,NASIM</t>
  </si>
  <si>
    <t>ALTAMIRANO,FREDDY O</t>
  </si>
  <si>
    <t>ALTAMIRANO,MILAGROS A.</t>
  </si>
  <si>
    <t>91200110</t>
  </si>
  <si>
    <t>10186</t>
  </si>
  <si>
    <t>ALTER,DANIEL</t>
  </si>
  <si>
    <t>9704291</t>
  </si>
  <si>
    <t>015989</t>
  </si>
  <si>
    <t>N02387385</t>
  </si>
  <si>
    <t>ALTINTOPRAK,HIKMET</t>
  </si>
  <si>
    <t>ALVAREZ,DESIREE</t>
  </si>
  <si>
    <t>ALVES,PHILLIPE D.</t>
  </si>
  <si>
    <t>ALWI,EBENHAEZER K</t>
  </si>
  <si>
    <t>AMANN,LILLIAN</t>
  </si>
  <si>
    <t>AMES,MARGARET M</t>
  </si>
  <si>
    <t>N02476155</t>
  </si>
  <si>
    <t>AMIR,AFSANA</t>
  </si>
  <si>
    <t>AMMOUR,KHADIDJA</t>
  </si>
  <si>
    <t>ANDREESCU,LAURA</t>
  </si>
  <si>
    <t>ANGLADE,FREDERIC</t>
  </si>
  <si>
    <t>ANGULO,JUAN CAMILO</t>
  </si>
  <si>
    <t>N02474195</t>
  </si>
  <si>
    <t>ANTHONY,ALEXANDER W.</t>
  </si>
  <si>
    <t>ANTONYAN,GOHAR</t>
  </si>
  <si>
    <t>ANTOZZI III,WILLIAM O.</t>
  </si>
  <si>
    <t>ANZALONE,PHILLIP ROSS</t>
  </si>
  <si>
    <t>APONTE,LUIS ALBERTO</t>
  </si>
  <si>
    <t>APPEL,SOLOMON</t>
  </si>
  <si>
    <t>APPLEWHITE,ANDRE</t>
  </si>
  <si>
    <t>APTEKAR,ALEXANDER</t>
  </si>
  <si>
    <t>AQIL,MOULAY DRISS</t>
  </si>
  <si>
    <t>N02424783</t>
  </si>
  <si>
    <t>91204870</t>
  </si>
  <si>
    <t>97501</t>
  </si>
  <si>
    <t>ARCEDO,ARNEL G.</t>
  </si>
  <si>
    <t>ARCHER-CLARKE,ELIO J</t>
  </si>
  <si>
    <t>N02371230</t>
  </si>
  <si>
    <t>ARCHIBALD,AUHTUMN STARR</t>
  </si>
  <si>
    <t>ARCHIBALD,DELORES</t>
  </si>
  <si>
    <t>AREFIN,MD SHAHREAR</t>
  </si>
  <si>
    <t>AREZZO,ROY A.</t>
  </si>
  <si>
    <t>ARHUN,FATIH</t>
  </si>
  <si>
    <t>N02261062</t>
  </si>
  <si>
    <t>ARIAS GIL,MAURICIO E</t>
  </si>
  <si>
    <t>ARIAS,HENRY RAFAEL</t>
  </si>
  <si>
    <t>ARIS,DENISE N</t>
  </si>
  <si>
    <t>ARKUS,NATALIE N.</t>
  </si>
  <si>
    <t>ARMSTRONG,ROBERT J</t>
  </si>
  <si>
    <t>ARNOLD,MATTHEW ERIC</t>
  </si>
  <si>
    <t>ARONIN,RICHARD</t>
  </si>
  <si>
    <t>ARROYO,DAVID</t>
  </si>
  <si>
    <t>ARROYO,JULIO</t>
  </si>
  <si>
    <t>ASCIONE D'ELIA,ADAM I</t>
  </si>
  <si>
    <t>ASHER,BORIS ARKADYEVICH</t>
  </si>
  <si>
    <t>N02186604</t>
  </si>
  <si>
    <t>ASHLEY,CHERISSE E</t>
  </si>
  <si>
    <t>N01540225</t>
  </si>
  <si>
    <t>ASHTON-MCCLEAN,ALISSA</t>
  </si>
  <si>
    <t>ASKUN CELIK,DUYSAL</t>
  </si>
  <si>
    <t>ASLANTEPE,ILKER</t>
  </si>
  <si>
    <t>AUJI,HOSNI</t>
  </si>
  <si>
    <t>AULAK,YASHASVI</t>
  </si>
  <si>
    <t>N02477703</t>
  </si>
  <si>
    <t>AUSTIN,RONELA R</t>
  </si>
  <si>
    <t>AVCIOGLU,SANCAR</t>
  </si>
  <si>
    <t>N02472020</t>
  </si>
  <si>
    <t>AWAD,SARAH M</t>
  </si>
  <si>
    <t>N01193834</t>
  </si>
  <si>
    <t>AWAD,SUZAN</t>
  </si>
  <si>
    <t>AWAL,MUHAMMAD ABDUL</t>
  </si>
  <si>
    <t>AXELROD,IRINA VALENTIN</t>
  </si>
  <si>
    <t>AYALA,EVAN C</t>
  </si>
  <si>
    <t>AYALA,VICTOR A</t>
  </si>
  <si>
    <t>AYLOO,SRIDEVI G</t>
  </si>
  <si>
    <t>AYOUB,TOUFIK</t>
  </si>
  <si>
    <t>AYOUNG,KIMBERLY</t>
  </si>
  <si>
    <t>AYUDA,JANICE MAE</t>
  </si>
  <si>
    <t>N01534118</t>
  </si>
  <si>
    <t>AZARDERAKHSH,MARZIEH</t>
  </si>
  <si>
    <t>AZAROFF,ILLYA L</t>
  </si>
  <si>
    <t>BABU,JOHN S.</t>
  </si>
  <si>
    <t>N02438331</t>
  </si>
  <si>
    <t>BABU,PRIYA</t>
  </si>
  <si>
    <t>N02479659</t>
  </si>
  <si>
    <t>BAEZ I,NICHOLAS A</t>
  </si>
  <si>
    <t>BAGRIYANIK,MEHMET</t>
  </si>
  <si>
    <t>BAH,ABDOU RACHID</t>
  </si>
  <si>
    <t>BAILEY III,EDDIE SAVOY</t>
  </si>
  <si>
    <t>BAILEY,SAGE BARRINGTON</t>
  </si>
  <si>
    <t>N02468885</t>
  </si>
  <si>
    <t>BAINS,BALJIT K.</t>
  </si>
  <si>
    <t>N02477873</t>
  </si>
  <si>
    <t>BAKSH,SAMIR MOHAMED</t>
  </si>
  <si>
    <t>N02098091</t>
  </si>
  <si>
    <t>BALAN,PHILIPPE</t>
  </si>
  <si>
    <t>BALCOMBE,BERNADETTE JENNIFER</t>
  </si>
  <si>
    <t>BALDASSANO,ALEXANDER VINCENT</t>
  </si>
  <si>
    <t>BALL,ERIC H.</t>
  </si>
  <si>
    <t>BALLA,GYULA J</t>
  </si>
  <si>
    <t>BANDUK,EDWARD</t>
  </si>
  <si>
    <t>BARBIER,ALEXANDRE C</t>
  </si>
  <si>
    <t>BARCIA,JOHANNA FLOR</t>
  </si>
  <si>
    <t>BARJIS,ISAAC</t>
  </si>
  <si>
    <t>BARREDA II,ATILIO</t>
  </si>
  <si>
    <t>BARRETT,DIANE J</t>
  </si>
  <si>
    <t>BARRIOS-ESQUILIN,OSWALD</t>
  </si>
  <si>
    <t>BARROW,SU-YAN L.</t>
  </si>
  <si>
    <t>N02467105</t>
  </si>
  <si>
    <t>BARRY,AMADOU O</t>
  </si>
  <si>
    <t>BARTON,ANTONETTE L.</t>
  </si>
  <si>
    <t>BASSALI,FRED</t>
  </si>
  <si>
    <t>BAYAZ,GULGUN</t>
  </si>
  <si>
    <t>BAYSAL,ANIL</t>
  </si>
  <si>
    <t>BEDI,ASHWANI K</t>
  </si>
  <si>
    <t>BEHR,SAGE M</t>
  </si>
  <si>
    <t>BEITA SOLANO,ESTEBAN J</t>
  </si>
  <si>
    <t>BEKRALAS,RACHID</t>
  </si>
  <si>
    <t>BELGRAVE,KEITHA J</t>
  </si>
  <si>
    <t>BELICH,SERGIO C.</t>
  </si>
  <si>
    <t>BELKNAP,JOSHUA</t>
  </si>
  <si>
    <t>BELLEHSEN,DAVID</t>
  </si>
  <si>
    <t>BEN MEIR,SAM D.</t>
  </si>
  <si>
    <t>BENAKLI,NADIA</t>
  </si>
  <si>
    <t>N02384740</t>
  </si>
  <si>
    <t>BENNANI,AAMMAR</t>
  </si>
  <si>
    <t>BENNANI,FOUAD</t>
  </si>
  <si>
    <t>N02172070</t>
  </si>
  <si>
    <t>BENNETT,WILLIAM J</t>
  </si>
  <si>
    <t>BENSLAMA,KAMAL</t>
  </si>
  <si>
    <t>BERGER,JACQUELINE</t>
  </si>
  <si>
    <t>91203810</t>
  </si>
  <si>
    <t>22004</t>
  </si>
  <si>
    <t>BERGER,MONICA</t>
  </si>
  <si>
    <t>9704686</t>
  </si>
  <si>
    <t>016086</t>
  </si>
  <si>
    <t>BERGMAN,ELIZABETH A</t>
  </si>
  <si>
    <t>91203741</t>
  </si>
  <si>
    <t>49003</t>
  </si>
  <si>
    <t>BERKOY,ALLISON E.</t>
  </si>
  <si>
    <t>9704687</t>
  </si>
  <si>
    <t>016087</t>
  </si>
  <si>
    <t>91203910</t>
  </si>
  <si>
    <t>22002</t>
  </si>
  <si>
    <t>BERMAN,OLEG LEONIDOVICH</t>
  </si>
  <si>
    <t>9704685</t>
  </si>
  <si>
    <t>016085</t>
  </si>
  <si>
    <t>BERMONT,SARA ANN</t>
  </si>
  <si>
    <t>BERNARD,ANTOINETTE MICHELLE</t>
  </si>
  <si>
    <t>BERNARD,LUCAS MAX</t>
  </si>
  <si>
    <t>BERNSTEIN,FELIX L</t>
  </si>
  <si>
    <t>BERRI,SIDI</t>
  </si>
  <si>
    <t>BETTAHAR,KHEIR EDDINE</t>
  </si>
  <si>
    <t>N02423989</t>
  </si>
  <si>
    <t>BHAGIRATH-SINGH,SASHEKALA</t>
  </si>
  <si>
    <t>91203562</t>
  </si>
  <si>
    <t>76712</t>
  </si>
  <si>
    <t>BHOLA,CAMERON R</t>
  </si>
  <si>
    <t>N02418544</t>
  </si>
  <si>
    <t>BICKFORD,THEO PRINCE</t>
  </si>
  <si>
    <t>BIEHL,MARY ANN</t>
  </si>
  <si>
    <t>BILELLO,MARIAELENA</t>
  </si>
  <si>
    <t>BILICH,KARIN A</t>
  </si>
  <si>
    <t>N02475461</t>
  </si>
  <si>
    <t>BILLSON,HELEN L.</t>
  </si>
  <si>
    <t>N02465840</t>
  </si>
  <si>
    <t>BILLYOU,MARY</t>
  </si>
  <si>
    <t>BILSKY-BIENIEK,CAROL ANNE</t>
  </si>
  <si>
    <t>BIRCHETT,COLLEEN L</t>
  </si>
  <si>
    <t>BLAIN,DONNA JACQUELYN</t>
  </si>
  <si>
    <t>BLAKE,MONIQUE L</t>
  </si>
  <si>
    <t>BLAKE,REGINALD</t>
  </si>
  <si>
    <t>BOBB-KING,ROSAMOND M</t>
  </si>
  <si>
    <t>BODDEN JR,DUVAL ANTHONY</t>
  </si>
  <si>
    <t>BOIKO,VIKTOR</t>
  </si>
  <si>
    <t>BONILLA CARVAJAL,CAMILO ANDRES</t>
  </si>
  <si>
    <t>BOOZARJOMEHRI,ALIREZA</t>
  </si>
  <si>
    <t>BOSSO,KOFFI</t>
  </si>
  <si>
    <t>N02465005</t>
  </si>
  <si>
    <t>BOUDEQIS III,KHALID</t>
  </si>
  <si>
    <t>BOUKERROU,KAMEL</t>
  </si>
  <si>
    <t>BOULET,JEAN</t>
  </si>
  <si>
    <t>BOULIS,MICHAEL</t>
  </si>
  <si>
    <t>BOURATOGLOU,JILL</t>
  </si>
  <si>
    <t>N02423938</t>
  </si>
  <si>
    <t>BOURNE,DENIECE M.</t>
  </si>
  <si>
    <t>BOYD,MILES D.</t>
  </si>
  <si>
    <t>BOYLE,JOHN A.H.</t>
  </si>
  <si>
    <t>BRACY,KEITH E.</t>
  </si>
  <si>
    <t>BRAHIMI,MALEK</t>
  </si>
  <si>
    <t>BRANDT,SUSAN</t>
  </si>
  <si>
    <t>N02482117</t>
  </si>
  <si>
    <t>BRASHEAR,JACOB P</t>
  </si>
  <si>
    <t>N01161465</t>
  </si>
  <si>
    <t>BRATHWAITE,DWAIN</t>
  </si>
  <si>
    <t>N01671382</t>
  </si>
  <si>
    <t>91201210</t>
  </si>
  <si>
    <t>19085</t>
  </si>
  <si>
    <t>BREELAND,MONIQUE</t>
  </si>
  <si>
    <t>9704604</t>
  </si>
  <si>
    <t>016029</t>
  </si>
  <si>
    <t>ADJUNCT SR COL LAB TC</t>
  </si>
  <si>
    <t>BREKMAN,ANGELIKA</t>
  </si>
  <si>
    <t>BRETON VELOZ,SANDY LEONEL</t>
  </si>
  <si>
    <t>N02360233</t>
  </si>
  <si>
    <t>BRICENO,JOSE MAURO</t>
  </si>
  <si>
    <t>BRICKMAN,LAUREN A</t>
  </si>
  <si>
    <t>BRIMAH,PEREGRINO I</t>
  </si>
  <si>
    <t>BRIN,GALINA</t>
  </si>
  <si>
    <t>BROOKS JR,RENNIE</t>
  </si>
  <si>
    <t>BROWN,MARY A</t>
  </si>
  <si>
    <t>BROWN,PAUL T</t>
  </si>
  <si>
    <t>BROWN,RASHAUN</t>
  </si>
  <si>
    <t>BROWN,SHERICCA S.</t>
  </si>
  <si>
    <t>N02483347</t>
  </si>
  <si>
    <t>BROWN,TIFFANY ALMETTA</t>
  </si>
  <si>
    <t>N02475418</t>
  </si>
  <si>
    <t>BRUMMER,MATTHEW</t>
  </si>
  <si>
    <t>BRUNETTI,ELIZABETH R.</t>
  </si>
  <si>
    <t>BRYCE,ROBERT ROLAND</t>
  </si>
  <si>
    <t>BRYN,HEGE</t>
  </si>
  <si>
    <t>N02425590</t>
  </si>
  <si>
    <t>BUDHU,ANNA</t>
  </si>
  <si>
    <t>BUDNY,RENATA</t>
  </si>
  <si>
    <t>BUENO,PATRICIO E</t>
  </si>
  <si>
    <t>N02475441</t>
  </si>
  <si>
    <t>BULAJIC,DORDE</t>
  </si>
  <si>
    <t>N02472674</t>
  </si>
  <si>
    <t>BUN,SIEV K</t>
  </si>
  <si>
    <t>BURKE,MALIK</t>
  </si>
  <si>
    <t>BURRIS,DONNA DANEEL</t>
  </si>
  <si>
    <t>BURSHTEIN,DIANE L.</t>
  </si>
  <si>
    <t>BUSBY,SHERMIRA R</t>
  </si>
  <si>
    <t>BUT,JUANITA C</t>
  </si>
  <si>
    <t>BYRD,CAROLE</t>
  </si>
  <si>
    <t>BZADOUGH,NANCY</t>
  </si>
  <si>
    <t>CABAN,JEFFREY</t>
  </si>
  <si>
    <t>CABO,CANDIDO</t>
  </si>
  <si>
    <t>CAIN,ARTHUR R</t>
  </si>
  <si>
    <t>N02063104</t>
  </si>
  <si>
    <t>CALI,CHRISTOPHER SALVATORE</t>
  </si>
  <si>
    <t>CALINESCU-COSTEANU,NICOLETA C</t>
  </si>
  <si>
    <t>CAMACHO,YACHIRA</t>
  </si>
  <si>
    <t>CAMAJ,KOLE N.</t>
  </si>
  <si>
    <t>CAMASTRO,THOMAS</t>
  </si>
  <si>
    <t>N02477721</t>
  </si>
  <si>
    <t>CAMPANELLA,VINCENT R.</t>
  </si>
  <si>
    <t>CAMPBELLABC,JOANNA</t>
  </si>
  <si>
    <t>N02234069</t>
  </si>
  <si>
    <t>CAMPOS,GIOVANNI A</t>
  </si>
  <si>
    <t>CANNIZZARO,ALESIA</t>
  </si>
  <si>
    <t>CANTAGALLO,ALEJANDRO</t>
  </si>
  <si>
    <t>N02306436</t>
  </si>
  <si>
    <t>91206303</t>
  </si>
  <si>
    <t>91300</t>
  </si>
  <si>
    <t>CAPOBIANCO,DONNA MARIE</t>
  </si>
  <si>
    <t>N02462643</t>
  </si>
  <si>
    <t>CAPPELLUTI,NICOLETTE A.</t>
  </si>
  <si>
    <t>CAPRIO,SUSAN</t>
  </si>
  <si>
    <t>CAPRUSO,DANIEL</t>
  </si>
  <si>
    <t>CAPUTO,JOSEPH M</t>
  </si>
  <si>
    <t>N02472017</t>
  </si>
  <si>
    <t>CARBONE,AMANDA L</t>
  </si>
  <si>
    <t>CARDENAS,JOEL</t>
  </si>
  <si>
    <t>CARDENAS,MAURICIO ENRIQUE</t>
  </si>
  <si>
    <t>CARDONA,ROBERTO</t>
  </si>
  <si>
    <t>N01896220</t>
  </si>
  <si>
    <t>CARDONA,TIFFANY RAQUEL</t>
  </si>
  <si>
    <t>CARIS,KONSTANTINA</t>
  </si>
  <si>
    <t>CARLEY,HOLLY KATHLEEN</t>
  </si>
  <si>
    <t>CARLSON,SCOTT</t>
  </si>
  <si>
    <t>N02368272</t>
  </si>
  <si>
    <t>CARMONA,JULIAN M.</t>
  </si>
  <si>
    <t>N02323947</t>
  </si>
  <si>
    <t>CARNEY,ZOE B.</t>
  </si>
  <si>
    <t>CARR,LLOYD</t>
  </si>
  <si>
    <t>CARRANZA,APARICIO</t>
  </si>
  <si>
    <t>N02277317</t>
  </si>
  <si>
    <t>CARRASCO,FRANCIS A.</t>
  </si>
  <si>
    <t>CARRINGTON,ANNETTE R</t>
  </si>
  <si>
    <t>N02467429</t>
  </si>
  <si>
    <t>CARRINGTON,KEISHA</t>
  </si>
  <si>
    <t>CARROLL,ADAM L.</t>
  </si>
  <si>
    <t>CARROLL,ANNA CATHERINE</t>
  </si>
  <si>
    <t>CARROLL,ROSEMARIE</t>
  </si>
  <si>
    <t>CARROLL,STANLEY V</t>
  </si>
  <si>
    <t>N02221739</t>
  </si>
  <si>
    <t>CASASNOVAS,SUZANNE</t>
  </si>
  <si>
    <t>N02484718</t>
  </si>
  <si>
    <t>CASTILLO FERMIN,BRYAN ISAIAS ISAIAS</t>
  </si>
  <si>
    <t>N02196878</t>
  </si>
  <si>
    <t>CASTILLO,JOSE R.</t>
  </si>
  <si>
    <t>CASTILLO,MARCO</t>
  </si>
  <si>
    <t>CATAPANO,PETER</t>
  </si>
  <si>
    <t>CATHCART,COLIN MURRAY</t>
  </si>
  <si>
    <t>CATO,STEPHANIE T.</t>
  </si>
  <si>
    <t>CEKIRGE,HUSEYIN</t>
  </si>
  <si>
    <t>91203781</t>
  </si>
  <si>
    <t>83007</t>
  </si>
  <si>
    <t>CELESTIN,RICHARD A.</t>
  </si>
  <si>
    <t>N02231941</t>
  </si>
  <si>
    <t>CENICEROS,DOMINIQUE</t>
  </si>
  <si>
    <t>CHAJET,OLGA</t>
  </si>
  <si>
    <t>CHAKRABORTY,SANJOY</t>
  </si>
  <si>
    <t>CHALLAGUNDLA,KISHORE B.</t>
  </si>
  <si>
    <t>CHAMBERS,MOREEN P</t>
  </si>
  <si>
    <t>CHAN,EDUARDO B.</t>
  </si>
  <si>
    <t>CHAN,WILLIAM</t>
  </si>
  <si>
    <t>CHANG,WANDY</t>
  </si>
  <si>
    <t>CHAOUCH,MOULAY ALI</t>
  </si>
  <si>
    <t>91203581</t>
  </si>
  <si>
    <t>83001</t>
  </si>
  <si>
    <t>CHAPERON,MIRLYNE</t>
  </si>
  <si>
    <t>CHARLES,JENNIFER GERALDINE</t>
  </si>
  <si>
    <t>N01867009</t>
  </si>
  <si>
    <t>CHARLES,SHAMARD</t>
  </si>
  <si>
    <t>CHASE,SARAH E.</t>
  </si>
  <si>
    <t>CHAU-REDA,JAIMEE</t>
  </si>
  <si>
    <t>N02345055</t>
  </si>
  <si>
    <t>91203575</t>
  </si>
  <si>
    <t>96128</t>
  </si>
  <si>
    <t>CHAVEZ,BRIANNA JESSICA</t>
  </si>
  <si>
    <t>N02384735</t>
  </si>
  <si>
    <t>CHECO ROJAS,LOUIS S</t>
  </si>
  <si>
    <t>N02248697</t>
  </si>
  <si>
    <t>CHEEL,CHRISTIAN H</t>
  </si>
  <si>
    <t>CHEN,ANNE XIANGYU</t>
  </si>
  <si>
    <t>CHEN,BING XING</t>
  </si>
  <si>
    <t>CHEN,CHARLOTTE</t>
  </si>
  <si>
    <t>N02475415</t>
  </si>
  <si>
    <t>CHEN,CHRISTINE</t>
  </si>
  <si>
    <t>N02482091</t>
  </si>
  <si>
    <t>CHEN,DAVID</t>
  </si>
  <si>
    <t>CHEN,KEVIN</t>
  </si>
  <si>
    <t>N02461835</t>
  </si>
  <si>
    <t>CHEN,SHIOU CHING</t>
  </si>
  <si>
    <t>CHEN,YANNA</t>
  </si>
  <si>
    <t>N01895368</t>
  </si>
  <si>
    <t>91215941</t>
  </si>
  <si>
    <t>49008</t>
  </si>
  <si>
    <t>CHEN,YIMENG</t>
  </si>
  <si>
    <t>91203710</t>
  </si>
  <si>
    <t>22000</t>
  </si>
  <si>
    <t>CHEN,YU-WEN</t>
  </si>
  <si>
    <t>CHENG,SANDRA</t>
  </si>
  <si>
    <t>N02416156</t>
  </si>
  <si>
    <t>CHEPRASOV,ILIYA A.</t>
  </si>
  <si>
    <t>CHEPRASOVA,NINA I</t>
  </si>
  <si>
    <t>N02294844</t>
  </si>
  <si>
    <t>CHERNYAVSKIY,IRINA</t>
  </si>
  <si>
    <t>N02294323</t>
  </si>
  <si>
    <t>91204842</t>
  </si>
  <si>
    <t>56039</t>
  </si>
  <si>
    <t>CHERRY,ANABELLA</t>
  </si>
  <si>
    <t>CHERY,SHANAZ HOSEIN</t>
  </si>
  <si>
    <t>CHIARIZIA,MELISSA A.</t>
  </si>
  <si>
    <t>CHILDERS,PATRICIA A</t>
  </si>
  <si>
    <t>CHIN,CHELSEA I.</t>
  </si>
  <si>
    <t>CHIN,JONATHAN</t>
  </si>
  <si>
    <t>CHIN,TING</t>
  </si>
  <si>
    <t>CHIU,DORENA JADE</t>
  </si>
  <si>
    <t>N02402779</t>
  </si>
  <si>
    <t>CHIU,SHANG-HUAN</t>
  </si>
  <si>
    <t>CHIUSANO,MARK J</t>
  </si>
  <si>
    <t>CHO,SOYEON</t>
  </si>
  <si>
    <t>CHODAK,THINLEY</t>
  </si>
  <si>
    <t>N02417557</t>
  </si>
  <si>
    <t>CHOUDHURY,FARIHA N</t>
  </si>
  <si>
    <t>CHOWDHURY,MAHBUB AHMED</t>
  </si>
  <si>
    <t>CHOWDHURY,MUSARRAT</t>
  </si>
  <si>
    <t>CHOY,MUN KUEN</t>
  </si>
  <si>
    <t>CHRISTIAN,MATTHEW A</t>
  </si>
  <si>
    <t>CHRISTO,ROBERT C.</t>
  </si>
  <si>
    <t>CHU,JOHN L.</t>
  </si>
  <si>
    <t>CHUGRANIS,LOUIS DEAN</t>
  </si>
  <si>
    <t>CINTRON,JASON R</t>
  </si>
  <si>
    <t>CIPHER,JOSE AUSTIN</t>
  </si>
  <si>
    <t>CISTERNINO,IRISSA S</t>
  </si>
  <si>
    <t>CLARKE,ANN MARIE</t>
  </si>
  <si>
    <t>N02101864</t>
  </si>
  <si>
    <t>CLARKE,MELANIE GABRIEL</t>
  </si>
  <si>
    <t>CLAY,CLAIRESA</t>
  </si>
  <si>
    <t>CLAY-YOUMAN,SEVERN AUGUSTUS</t>
  </si>
  <si>
    <t>N02227349</t>
  </si>
  <si>
    <t>CLEMENS,OLIVIA ELLEN</t>
  </si>
  <si>
    <t>CLYDE,WANETT I</t>
  </si>
  <si>
    <t>N02368284</t>
  </si>
  <si>
    <t>CLYNE,KADA A.</t>
  </si>
  <si>
    <t>CO-CHARLES,ALICIA</t>
  </si>
  <si>
    <t>COBB,PHILIP</t>
  </si>
  <si>
    <t>N02234161</t>
  </si>
  <si>
    <t>CODRINGTON,SYBIL DELPHENIA</t>
  </si>
  <si>
    <t>COLE,LYNN ANTOINETTE</t>
  </si>
  <si>
    <t>COLEMAN,BILLIE N</t>
  </si>
  <si>
    <t>COLUCCI,WILLIAM</t>
  </si>
  <si>
    <t>COMBE,LUIS</t>
  </si>
  <si>
    <t>N02041324</t>
  </si>
  <si>
    <t>CONFORME,ANASTASIA D.</t>
  </si>
  <si>
    <t>CONSTANTIN,MARIUS</t>
  </si>
  <si>
    <t>CONTENT,YANICK</t>
  </si>
  <si>
    <t>N02475450</t>
  </si>
  <si>
    <t>CONTRERAS,FERNANDO J</t>
  </si>
  <si>
    <t>CONZELMANN,KENNETH</t>
  </si>
  <si>
    <t>COOK,EVAN M.</t>
  </si>
  <si>
    <t>COOMBS,JESUS</t>
  </si>
  <si>
    <t>N02468906</t>
  </si>
  <si>
    <t>COOPER,CELEBRITY</t>
  </si>
  <si>
    <t>COOPER,DANIEL B</t>
  </si>
  <si>
    <t>COQ,JOSEPH GEORGES EMMANUEL</t>
  </si>
  <si>
    <t>CORBETT,PATRICK LEE</t>
  </si>
  <si>
    <t>N02335140</t>
  </si>
  <si>
    <t>CORDERO,FRANCISCO A.</t>
  </si>
  <si>
    <t>CORREA,LYNDA</t>
  </si>
  <si>
    <t>CORUJO MARTIN,INES</t>
  </si>
  <si>
    <t>COSME,ARMANDO JR</t>
  </si>
  <si>
    <t>COTNER,JON DAVID</t>
  </si>
  <si>
    <t>COTTRELL,SETH S</t>
  </si>
  <si>
    <t>COUGHLIN III,PAUL J.</t>
  </si>
  <si>
    <t>COUGHLIN,KERIN ELIZABETH</t>
  </si>
  <si>
    <t>COYLE,STEVEN P.</t>
  </si>
  <si>
    <t>CRAIG,TODD K</t>
  </si>
  <si>
    <t>CRAIN,CAEMERON</t>
  </si>
  <si>
    <t>CRAZUT JIMENEZ,CAMILA</t>
  </si>
  <si>
    <t>CREANE,JESSICA E.</t>
  </si>
  <si>
    <t>CREARY,NICOLE ALYSSA</t>
  </si>
  <si>
    <t>N01474466</t>
  </si>
  <si>
    <t>CREDLE-COX,TYRONN</t>
  </si>
  <si>
    <t>CUEVAS,ZULEIKA</t>
  </si>
  <si>
    <t>CULHANE,GRACE CATHERINE</t>
  </si>
  <si>
    <t>CULLEN,CATHERINE T</t>
  </si>
  <si>
    <t>CUMMINS,NICOLA MUNIKA</t>
  </si>
  <si>
    <t>CUNDIFF,WILLIAM D.</t>
  </si>
  <si>
    <t>CUNNINGHAM,TAMRAH DENISE</t>
  </si>
  <si>
    <t>CUORDILEONE,KYLE</t>
  </si>
  <si>
    <t>CURRAN,VIRGINIA BRIDGET</t>
  </si>
  <si>
    <t>CUYA,ESTHER</t>
  </si>
  <si>
    <t>CZAPLINSKA,ALEKSANDRA J.</t>
  </si>
  <si>
    <t>D'AGOSTINO,NICOLE M</t>
  </si>
  <si>
    <t>N02476145</t>
  </si>
  <si>
    <t>D'ALOISIO,ANNA M</t>
  </si>
  <si>
    <t>D'ORAZIO,DOMENICO L</t>
  </si>
  <si>
    <t>DABBY,RAMSEY</t>
  </si>
  <si>
    <t>DABYDEEN,HONAMATTIE</t>
  </si>
  <si>
    <t>DAHLIE,SCOTT D</t>
  </si>
  <si>
    <t>DAMBREVILLE,RENALD J</t>
  </si>
  <si>
    <t>DANCY,DWAYNE</t>
  </si>
  <si>
    <t>DANESHMANDNIA,ALI M</t>
  </si>
  <si>
    <t>N02418546</t>
  </si>
  <si>
    <t>DANILOVA,ULIANA</t>
  </si>
  <si>
    <t>DARGAN,MARCUS E.</t>
  </si>
  <si>
    <t>N02452828</t>
  </si>
  <si>
    <t>DARIN,CAROLINE CONNORS</t>
  </si>
  <si>
    <t>DARIUS,KEISHA SHASHA</t>
  </si>
  <si>
    <t>DAS,ARUP R</t>
  </si>
  <si>
    <t>DASCHER,IRENE</t>
  </si>
  <si>
    <t>DAVIDE,SUSAN HEIDI</t>
  </si>
  <si>
    <t>DAVIDMAN,CHARLES</t>
  </si>
  <si>
    <t>DAVIDMAN,LORETTA</t>
  </si>
  <si>
    <t>N02325491</t>
  </si>
  <si>
    <t>DAVIS,AVERY OCTAVIA</t>
  </si>
  <si>
    <t>DAVIS,CARYN</t>
  </si>
  <si>
    <t>DAVIS,DOUGLAS Q</t>
  </si>
  <si>
    <t>DAVIS,HILRETTE</t>
  </si>
  <si>
    <t>N02100676</t>
  </si>
  <si>
    <t>DAVIS,ORVILLE XAVIER</t>
  </si>
  <si>
    <t>DAY,JARED K</t>
  </si>
  <si>
    <t>DE ANDRADE,ANDERSON N.</t>
  </si>
  <si>
    <t>DE ARAUJO LIMA E SOUZA,GISELLE</t>
  </si>
  <si>
    <t>DE LA CRUZ,ALBERT G</t>
  </si>
  <si>
    <t>DE LEON,MIGUEL C.</t>
  </si>
  <si>
    <t>DEAVER,CHARLOTTE L</t>
  </si>
  <si>
    <t>DEBONIS,DANIEL G.</t>
  </si>
  <si>
    <t>DEBONIS,RITA J</t>
  </si>
  <si>
    <t>N02428830</t>
  </si>
  <si>
    <t>91203541</t>
  </si>
  <si>
    <t>49001</t>
  </si>
  <si>
    <t>DECELLES,TAYLOR M.</t>
  </si>
  <si>
    <t>N02483260</t>
  </si>
  <si>
    <t>DECIMUS,JEAN D</t>
  </si>
  <si>
    <t>DECOUX,JESSICA</t>
  </si>
  <si>
    <t>DECUSATIS,CASIMER M</t>
  </si>
  <si>
    <t>N02433033</t>
  </si>
  <si>
    <t>DEEBRAH,AMANDA Y</t>
  </si>
  <si>
    <t>DEFREITAS,RUDOLPH</t>
  </si>
  <si>
    <t>DEIGNAN,THOMAS</t>
  </si>
  <si>
    <t>DELACRUZ,PEDRO</t>
  </si>
  <si>
    <t>DELAMARE,SUSAN J.</t>
  </si>
  <si>
    <t>DELAUNAY,ALEXANDRE</t>
  </si>
  <si>
    <t>DELILKAN,SHYLEJA ANN</t>
  </si>
  <si>
    <t>DELLORUSSO,JOHN</t>
  </si>
  <si>
    <t>DELRIO,SHARDA N</t>
  </si>
  <si>
    <t>DEMAIOLO,PHILIP</t>
  </si>
  <si>
    <t>DENG,HUA</t>
  </si>
  <si>
    <t>DENG,REBECCA</t>
  </si>
  <si>
    <t>N02438944</t>
  </si>
  <si>
    <t>DENIEGA,TRISHA M.</t>
  </si>
  <si>
    <t>DESALU,CAROLYN A</t>
  </si>
  <si>
    <t>DESANTIS JR,JOHN B</t>
  </si>
  <si>
    <t>N02467413</t>
  </si>
  <si>
    <t>DESROSIERS,JEAN</t>
  </si>
  <si>
    <t>DEVITO,ANTHONY F</t>
  </si>
  <si>
    <t>DEVONISH,RAY</t>
  </si>
  <si>
    <t>DEWBERRY,JONATHAN J</t>
  </si>
  <si>
    <t>DHAMRAIT,ANMOL KAUR</t>
  </si>
  <si>
    <t>N02366826</t>
  </si>
  <si>
    <t>DIAZ,JOSE WILLIAM</t>
  </si>
  <si>
    <t>DIAZ,MARTHA</t>
  </si>
  <si>
    <t>DIAZ,MERY</t>
  </si>
  <si>
    <t>DIAZ,RIGOBERTO</t>
  </si>
  <si>
    <t>N02419580</t>
  </si>
  <si>
    <t>DIAZ,WILLIAM</t>
  </si>
  <si>
    <t>N02313855</t>
  </si>
  <si>
    <t>DIEUDONNE,JEAN C</t>
  </si>
  <si>
    <t>DIKIGOROPOULOU,LIA M</t>
  </si>
  <si>
    <t>DILLON,JOYCELYN A</t>
  </si>
  <si>
    <t>DIMINO,MARIA</t>
  </si>
  <si>
    <t>DINH,PETER PHUOC</t>
  </si>
  <si>
    <t>DIPERNA SOHO,JENNIFER LYNN</t>
  </si>
  <si>
    <t>N02383276</t>
  </si>
  <si>
    <t>DIPRE GOMEZ,MORELIA A</t>
  </si>
  <si>
    <t>DIRANI,STEPHANIE S</t>
  </si>
  <si>
    <t>DIXIT,MANISHA</t>
  </si>
  <si>
    <t>DIXON,JOHN</t>
  </si>
  <si>
    <t>DO,HYUNJOO</t>
  </si>
  <si>
    <t>DOLDRON,KIM</t>
  </si>
  <si>
    <t>DOMINGUEZ,ANTHONY EUGENE</t>
  </si>
  <si>
    <t>N02428795</t>
  </si>
  <si>
    <t>DONIGAN,SHAMEL R.</t>
  </si>
  <si>
    <t>DORAZI,LILLIAN LARUE</t>
  </si>
  <si>
    <t>DOROGAN,VITALIY</t>
  </si>
  <si>
    <t>DOTI,FRANCINE A</t>
  </si>
  <si>
    <t>DOUGLAS,JODI ANN</t>
  </si>
  <si>
    <t>10115</t>
  </si>
  <si>
    <t>DRABKIN,SERGEY</t>
  </si>
  <si>
    <t>DRAYTON,RYAN</t>
  </si>
  <si>
    <t>DREYFUSS,AE</t>
  </si>
  <si>
    <t>N02453161</t>
  </si>
  <si>
    <t>DUA,PRICILLA A</t>
  </si>
  <si>
    <t>DUBROVSKY,NELLY</t>
  </si>
  <si>
    <t>N02408104</t>
  </si>
  <si>
    <t>DUDAR,MAGDALENA</t>
  </si>
  <si>
    <t>DUNCAN-BARNHORDT,JESSIE MARY</t>
  </si>
  <si>
    <t>DUNN,AMINTA M.</t>
  </si>
  <si>
    <t>DUNSON,JANET</t>
  </si>
  <si>
    <t>91201110</t>
  </si>
  <si>
    <t>22011</t>
  </si>
  <si>
    <t>DUONG,LAM</t>
  </si>
  <si>
    <t>DURA,FREDESVINDA B.</t>
  </si>
  <si>
    <t>N02366024</t>
  </si>
  <si>
    <t>DURAN,ALYSSA</t>
  </si>
  <si>
    <t>DUTTAGUPTA,URMI</t>
  </si>
  <si>
    <t>DWANE,ALISA</t>
  </si>
  <si>
    <t>DYCE,LAQUAN A</t>
  </si>
  <si>
    <t>DYER,ADAM M</t>
  </si>
  <si>
    <t>N02476397</t>
  </si>
  <si>
    <t>DYER,TIMOTHY SHAY</t>
  </si>
  <si>
    <t>EA,EMERSON</t>
  </si>
  <si>
    <t>EASMIE,DAVID ANTHONY</t>
  </si>
  <si>
    <t>ECCARDT,THOMAS M</t>
  </si>
  <si>
    <t>ECHEVERRIA ECHEVERRIA,MARIANO</t>
  </si>
  <si>
    <t>EDDY,ROSABETH</t>
  </si>
  <si>
    <t>EDELSON,BERIT B.H.A.</t>
  </si>
  <si>
    <t>N02472669</t>
  </si>
  <si>
    <t>EDMEADE,DEAN E.</t>
  </si>
  <si>
    <t>EDWARDS,CHARLOTTE MARY</t>
  </si>
  <si>
    <t>EFFRAT,ELANA S.</t>
  </si>
  <si>
    <t>EGUES,AIDA L.</t>
  </si>
  <si>
    <t>EID,ANTHONY</t>
  </si>
  <si>
    <t>EKELMAN,NANCY</t>
  </si>
  <si>
    <t>ELASHAL,HEIDI E.</t>
  </si>
  <si>
    <t>ELHADARY,OSSAMA SALAH</t>
  </si>
  <si>
    <t>ELHARI,YOUSSEF</t>
  </si>
  <si>
    <t>ELIZA,AFRIN</t>
  </si>
  <si>
    <t>ELLIOTT,BRIDGETTE</t>
  </si>
  <si>
    <t>ELLIOTT,KAAREN</t>
  </si>
  <si>
    <t>ELLIS,JASON WOODROW</t>
  </si>
  <si>
    <t>N02310283</t>
  </si>
  <si>
    <t>ELLOUZI,YOUSSEF</t>
  </si>
  <si>
    <t>ELMATBAGI,AHMED K.</t>
  </si>
  <si>
    <t>ELMESSALAMY,OMAR A.A.M.</t>
  </si>
  <si>
    <t>ELSTON,GAIL P.</t>
  </si>
  <si>
    <t>ELY,BRANDON PETER</t>
  </si>
  <si>
    <t>ENRIQUEZ,JOSUE</t>
  </si>
  <si>
    <t>ERAZO MELO,IBETH MARCELA</t>
  </si>
  <si>
    <t>ERESKINA,VICTORIA</t>
  </si>
  <si>
    <t>N02189909</t>
  </si>
  <si>
    <t>ESPINOZA MELILLO,ANDREA DOROTHEA</t>
  </si>
  <si>
    <t>ESPINOZA,JEANNETTE</t>
  </si>
  <si>
    <t>ESSIEN,STEPHEN</t>
  </si>
  <si>
    <t>EUSEBIO-EDWARDS,WENDELL CLINTON</t>
  </si>
  <si>
    <t>EVANGELISTA,JAVIELA M</t>
  </si>
  <si>
    <t>EVE,FELICIA S.</t>
  </si>
  <si>
    <t>FAGAN,MARK H.</t>
  </si>
  <si>
    <t>FALK,JASON R.</t>
  </si>
  <si>
    <t>FALVEY,ANNA LAURA G</t>
  </si>
  <si>
    <t>FALVEY,ELLEN</t>
  </si>
  <si>
    <t>FAROOQI,SAAD</t>
  </si>
  <si>
    <t>FARROW,ANDREW STEPHEN</t>
  </si>
  <si>
    <t>FAUCETTE,AZURE NICOLE</t>
  </si>
  <si>
    <t>N02451805</t>
  </si>
  <si>
    <t>FAULK,ETHAN GARRETT</t>
  </si>
  <si>
    <t>FAUNTLEROY,NICOLE A</t>
  </si>
  <si>
    <t>FEDERICO,PAUL P</t>
  </si>
  <si>
    <t>FEKNOUS,MOHAMMED</t>
  </si>
  <si>
    <t>FENG,ELIANA</t>
  </si>
  <si>
    <t>FENG,SUIPING</t>
  </si>
  <si>
    <t>FERDINAND,RENATA</t>
  </si>
  <si>
    <t>FERDOUSY,FARJANA</t>
  </si>
  <si>
    <t>FERNANDEZ FLORES,MIGUEL A.</t>
  </si>
  <si>
    <t>FERRARI-BRIDGERS,FRANCA</t>
  </si>
  <si>
    <t>FERRARIS,CHRISTOPHER M.</t>
  </si>
  <si>
    <t>FERROGLIA,ANDREA</t>
  </si>
  <si>
    <t>N02424360</t>
  </si>
  <si>
    <t>FIGUEROA,CHERYL DENISE</t>
  </si>
  <si>
    <t>N02419966</t>
  </si>
  <si>
    <t>FIGUEROA,JULIEVET</t>
  </si>
  <si>
    <t>FIKARIS,PETER N</t>
  </si>
  <si>
    <t>FILATOVA,ELENA ALEXANDROVNA</t>
  </si>
  <si>
    <t>FILI,JOSEPH C.</t>
  </si>
  <si>
    <t>FINDLAY,PERCIVAL M</t>
  </si>
  <si>
    <t>FINKELSTEIN,NATHANIEL Z</t>
  </si>
  <si>
    <t>FIORDIMONDO,ANNE</t>
  </si>
  <si>
    <t>FIORITO,MICHAEL J.</t>
  </si>
  <si>
    <t>FISHER,NATRELL MONIQUE</t>
  </si>
  <si>
    <t>N01271799</t>
  </si>
  <si>
    <t>FLANAGAN,ELLEN</t>
  </si>
  <si>
    <t>FLETCHER,LATIFA TROY</t>
  </si>
  <si>
    <t>FLEYSHER,LAZAR</t>
  </si>
  <si>
    <t>FLOOD,PATRICK F</t>
  </si>
  <si>
    <t>FLOYD,KETTY N.</t>
  </si>
  <si>
    <t>FOFANA,SIDIK M</t>
  </si>
  <si>
    <t>FOGELMAN,FAITH</t>
  </si>
  <si>
    <t>N01961898</t>
  </si>
  <si>
    <t>FOLEY,DANIELLE NICOLE</t>
  </si>
  <si>
    <t>FOLLENDER,GREG M.</t>
  </si>
  <si>
    <t>FORD,CANDICE C.</t>
  </si>
  <si>
    <t>FORGAH,ADAMA</t>
  </si>
  <si>
    <t>FOX,BRADLEY</t>
  </si>
  <si>
    <t>FOX,CAROLINE MITCHELL</t>
  </si>
  <si>
    <t>FOX,HUGH T</t>
  </si>
  <si>
    <t>N02479971</t>
  </si>
  <si>
    <t>FRANCIS,GREGORY L</t>
  </si>
  <si>
    <t>FRANKLIN,JOSEPH B</t>
  </si>
  <si>
    <t>FRANKLIN,WARREN</t>
  </si>
  <si>
    <t>FRASIER,TISHA</t>
  </si>
  <si>
    <t>FRAZIER,CORA FRANCES</t>
  </si>
  <si>
    <t>N02439884</t>
  </si>
  <si>
    <t>FRAZIER,DEREK STATHIS</t>
  </si>
  <si>
    <t>FRAZIER,JUANISE T</t>
  </si>
  <si>
    <t>FRIEDLANDER,GEORGE K.</t>
  </si>
  <si>
    <t>FRIEDMAN,GARY L</t>
  </si>
  <si>
    <t>N02488465</t>
  </si>
  <si>
    <t>FRIEDMAN,SEANA</t>
  </si>
  <si>
    <t>N02478862</t>
  </si>
  <si>
    <t>FRIMPONG,REBECCA P</t>
  </si>
  <si>
    <t>FU,JENIE PING</t>
  </si>
  <si>
    <t>GAFFNEY,MATTHEW T</t>
  </si>
  <si>
    <t>GAILANI,GAFFAR</t>
  </si>
  <si>
    <t>N02464018</t>
  </si>
  <si>
    <t>GALLO,MEREDITH A.</t>
  </si>
  <si>
    <t>GALVIS,OSCAR D</t>
  </si>
  <si>
    <t>GAMIL,ASHRAF</t>
  </si>
  <si>
    <t>GANGULI,SUMAN</t>
  </si>
  <si>
    <t>GARCIA,BRYAN</t>
  </si>
  <si>
    <t>GARCIA,JOSHUA</t>
  </si>
  <si>
    <t>N02339233</t>
  </si>
  <si>
    <t>GARCIA,RICKY</t>
  </si>
  <si>
    <t>GARCIA,RUTH G</t>
  </si>
  <si>
    <t>GARNER,JUSTEN P</t>
  </si>
  <si>
    <t>GARRASTEGUI JR,GEORGE</t>
  </si>
  <si>
    <t>GARRIDO,ANDREA FERNANDA</t>
  </si>
  <si>
    <t>GAYEN,TAPOSH K</t>
  </si>
  <si>
    <t>GELBORD,TODD RICHARD</t>
  </si>
  <si>
    <t>N01359025</t>
  </si>
  <si>
    <t>GELLAR,MICHELLE A</t>
  </si>
  <si>
    <t>GELMAN,DEBORAH L</t>
  </si>
  <si>
    <t>N01542934</t>
  </si>
  <si>
    <t>GENG,LI</t>
  </si>
  <si>
    <t>GENTILE,IACOPO</t>
  </si>
  <si>
    <t>GEORGE,DELLIA N.</t>
  </si>
  <si>
    <t>N01938603</t>
  </si>
  <si>
    <t>GERA,MICHAEL G</t>
  </si>
  <si>
    <t>GERARD,ROSE F</t>
  </si>
  <si>
    <t>GERNERT,LYNN C</t>
  </si>
  <si>
    <t>GERTZOG,RACHEL L.</t>
  </si>
  <si>
    <t>GHANY,SHIRLEY</t>
  </si>
  <si>
    <t>GHOLITABAR,SAMANEH</t>
  </si>
  <si>
    <t>GHOMI,SHIVA</t>
  </si>
  <si>
    <t>GIANNOPOULOU,EVGENIA</t>
  </si>
  <si>
    <t>GIBBS,DEXTER M</t>
  </si>
  <si>
    <t>GIBSON,HEATHER A</t>
  </si>
  <si>
    <t>N02448997</t>
  </si>
  <si>
    <t>GILBERT JR,DEAN</t>
  </si>
  <si>
    <t>GIOIA-BEARD,DINA</t>
  </si>
  <si>
    <t>GIRALDO,ANITA FRANCESCA MARIA</t>
  </si>
  <si>
    <t>N02340585</t>
  </si>
  <si>
    <t>GIROD,PABLO</t>
  </si>
  <si>
    <t>GITLITS,SABINA V</t>
  </si>
  <si>
    <t>GIULIANI,MARIA</t>
  </si>
  <si>
    <t>N02099236</t>
  </si>
  <si>
    <t>GIWA,HAMMED OLANREWAJU</t>
  </si>
  <si>
    <t>N02369162</t>
  </si>
  <si>
    <t>GLANVILLE,KERRY-ANN N</t>
  </si>
  <si>
    <t>GLASGOW-DAVIS,SHANELLE D.R.</t>
  </si>
  <si>
    <t>GLASS,MICHAEL B</t>
  </si>
  <si>
    <t>GLICKMAN-ELIEZER,HEATHER Y</t>
  </si>
  <si>
    <t>GLOWACKI,MARCIN</t>
  </si>
  <si>
    <t>GODENKO,LYUDMILA</t>
  </si>
  <si>
    <t>GOETZ,TANYA  R</t>
  </si>
  <si>
    <t>GOLD,LEIGH D.</t>
  </si>
  <si>
    <t>GOLD,SUSANNAH L.</t>
  </si>
  <si>
    <t>GOLDFELD,JOHANNA LYNN</t>
  </si>
  <si>
    <t>GOLDHAMMER,LYNNE C.</t>
  </si>
  <si>
    <t>GOLDSCHMIDT,JESSICA MAY</t>
  </si>
  <si>
    <t>GOLDSTEIN,MARGO ELISE</t>
  </si>
  <si>
    <t>N02113049</t>
  </si>
  <si>
    <t>GOLLOBIT,BRYCE JACOB</t>
  </si>
  <si>
    <t>GOMARIZ,CARLOS ALBERTO</t>
  </si>
  <si>
    <t>GOMES,DANNI M</t>
  </si>
  <si>
    <t>GOMEZ,ARIANDY</t>
  </si>
  <si>
    <t>GOMEZ,MICHAEL</t>
  </si>
  <si>
    <t>GONZALEZ,ABRAHAM</t>
  </si>
  <si>
    <t>GONZALEZ,MONICA C</t>
  </si>
  <si>
    <t>GONZALEZ,NIDIA E</t>
  </si>
  <si>
    <t>N02327682</t>
  </si>
  <si>
    <t>GONZALEZ,TRISTEN X.</t>
  </si>
  <si>
    <t>GOODEN-PINNOCK,SHERINE C</t>
  </si>
  <si>
    <t>N01831064</t>
  </si>
  <si>
    <t>GOODISON,CAMILLE</t>
  </si>
  <si>
    <t>GOODLAD,KAREN</t>
  </si>
  <si>
    <t>GOOROVA,LININA</t>
  </si>
  <si>
    <t>GOPAUL,TESHWAR</t>
  </si>
  <si>
    <t>GORDON,IAN S.</t>
  </si>
  <si>
    <t>GOROKHOVSKIY,OLGA</t>
  </si>
  <si>
    <t>GOSINE,DAVE D.G.</t>
  </si>
  <si>
    <t>GRABER,CRAIG S</t>
  </si>
  <si>
    <t>GRACE,ALLISON V</t>
  </si>
  <si>
    <t>N01289886</t>
  </si>
  <si>
    <t>GRACE,CALVIN</t>
  </si>
  <si>
    <t>GRAHAM,MARLENE</t>
  </si>
  <si>
    <t>N01547071</t>
  </si>
  <si>
    <t>GRANT,DONNA C.</t>
  </si>
  <si>
    <t>GRATTAN,MATTHEW J.</t>
  </si>
  <si>
    <t>GRAVESANDE,KEVIN</t>
  </si>
  <si>
    <t>N02149370</t>
  </si>
  <si>
    <t>GRAY JR,ALAN ROY</t>
  </si>
  <si>
    <t>GRAYSON,ISABEL M</t>
  </si>
  <si>
    <t>GRAYSON,OLIVIA D.</t>
  </si>
  <si>
    <t>GREATHEAD,FRANCES M.</t>
  </si>
  <si>
    <t>N01555258</t>
  </si>
  <si>
    <t>GRECH,PETER J</t>
  </si>
  <si>
    <t>GREENAWALT,ROBERT M.</t>
  </si>
  <si>
    <t>GREENBERG,ALLAN</t>
  </si>
  <si>
    <t>GREENBERG,SAMUEL B.</t>
  </si>
  <si>
    <t>GREGORY,KATHERINE ANN</t>
  </si>
  <si>
    <t>GRIFFITH,JACLYN P</t>
  </si>
  <si>
    <t>GRIFFITH,SHERON Y</t>
  </si>
  <si>
    <t>GRIGORIAN,LILI</t>
  </si>
  <si>
    <t>GRIJALVA,ALEXANDER</t>
  </si>
  <si>
    <t>GRILLO,EMMA HOLLAND</t>
  </si>
  <si>
    <t>GRINDLEY,TRIVIAN S</t>
  </si>
  <si>
    <t>GROSSMAN,BARRY</t>
  </si>
  <si>
    <t>GROVES,LESLIE A.</t>
  </si>
  <si>
    <t>GRUJICIC-ALATRISTE,LUBIE</t>
  </si>
  <si>
    <t>GU,YU</t>
  </si>
  <si>
    <t>GUERRERO,JEFFRY WILLIAM</t>
  </si>
  <si>
    <t>GUERRERO,RUDY E</t>
  </si>
  <si>
    <t>GUERRIER,POLDY R</t>
  </si>
  <si>
    <t>GUIDA,GEORGE M</t>
  </si>
  <si>
    <t>N02372079</t>
  </si>
  <si>
    <t>GUIN RIZZO,ADRIAN A.</t>
  </si>
  <si>
    <t>GUNDUZ,ILHAMI</t>
  </si>
  <si>
    <t>GURUNG,ALISHA</t>
  </si>
  <si>
    <t>GURUNG,LHAKPA D</t>
  </si>
  <si>
    <t>GURUNG,RAS K.</t>
  </si>
  <si>
    <t>GURUNG,SITAJI</t>
  </si>
  <si>
    <t>GUZMAN,IVAN L</t>
  </si>
  <si>
    <t>GYEBI,OSEI</t>
  </si>
  <si>
    <t>HABIB,MD AHSAN</t>
  </si>
  <si>
    <t>HACKER MILANO,ANDREA</t>
  </si>
  <si>
    <t>N02283768</t>
  </si>
  <si>
    <t>HADI,OLIVER</t>
  </si>
  <si>
    <t>HAHN,NANCY</t>
  </si>
  <si>
    <t>HAINES,CHRISTOPHER A.</t>
  </si>
  <si>
    <t>HAKIM,ASHEENA RAHIMAN</t>
  </si>
  <si>
    <t>N02218400</t>
  </si>
  <si>
    <t>HAKIM,KASSIM A</t>
  </si>
  <si>
    <t>HALL,CARRIE LYN</t>
  </si>
  <si>
    <t>HALLECK,EZRA</t>
  </si>
  <si>
    <t>HAMILTON,LORRINGTON A</t>
  </si>
  <si>
    <t>N02458603</t>
  </si>
  <si>
    <t>HAMMAD,AHMED RABIE</t>
  </si>
  <si>
    <t>HANER,DAVID A.</t>
  </si>
  <si>
    <t>N02234071</t>
  </si>
  <si>
    <t>HANNA,CARLO TROY</t>
  </si>
  <si>
    <t>HANNAH,BRUCE R.</t>
  </si>
  <si>
    <t>HANNUM,RANDALL</t>
  </si>
  <si>
    <t>HAQUE,NILOUFAR</t>
  </si>
  <si>
    <t>N01835262</t>
  </si>
  <si>
    <t>HAQUE,NURUN N</t>
  </si>
  <si>
    <t>HARB,ALI HASSAN</t>
  </si>
  <si>
    <t>HAREWOOD,HUGH C.</t>
  </si>
  <si>
    <t>HARPER,ODETTE</t>
  </si>
  <si>
    <t>HARRINGTON,JEREMIAH E.</t>
  </si>
  <si>
    <t>HASAN,NAUSHAD</t>
  </si>
  <si>
    <t>HASSEBO,AHMED YOUSSEF HASAN</t>
  </si>
  <si>
    <t>HAYNES,AUDRA E</t>
  </si>
  <si>
    <t>N01937578</t>
  </si>
  <si>
    <t>HAYNES,YVETTE P</t>
  </si>
  <si>
    <t>HAZELL,MARY CASTINA</t>
  </si>
  <si>
    <t>N01926648</t>
  </si>
  <si>
    <t>HEATH,RAMONE P</t>
  </si>
  <si>
    <t>HEIN,SUSAN</t>
  </si>
  <si>
    <t>HEISER,ERIN E.</t>
  </si>
  <si>
    <t>HELLMAN,CAROLINE M</t>
  </si>
  <si>
    <t>N02386120</t>
  </si>
  <si>
    <t>HELMY,ATEF</t>
  </si>
  <si>
    <t>HENRY,DAVID JOHN</t>
  </si>
  <si>
    <t>HENRY,JOSEPH</t>
  </si>
  <si>
    <t>HENRY,SHAKIRA AJILE</t>
  </si>
  <si>
    <t>HER,PA</t>
  </si>
  <si>
    <t>N02476136</t>
  </si>
  <si>
    <t>HERLAND,PHOEBE S</t>
  </si>
  <si>
    <t>HERMAN,ABBEY BRODKIN</t>
  </si>
  <si>
    <t>HERNANDEZ ARIAS,FERNANDO D</t>
  </si>
  <si>
    <t>HERNANDEZ FEIKS,CLAUDIA ELENA</t>
  </si>
  <si>
    <t>HERNANDEZ,EDDY M</t>
  </si>
  <si>
    <t>N02323934</t>
  </si>
  <si>
    <t>HERNANDEZ,JOSEPH C</t>
  </si>
  <si>
    <t>HERTER,PHILIP</t>
  </si>
  <si>
    <t>HICKEY,PATRICIA A.</t>
  </si>
  <si>
    <t>HIPPS,MARIE-ANNE I.</t>
  </si>
  <si>
    <t>HITCHINGS,MARIA G</t>
  </si>
  <si>
    <t>HITGANO,GINNO E.</t>
  </si>
  <si>
    <t>HO,RACHEL</t>
  </si>
  <si>
    <t>HODASI,BRIDGET MABEL</t>
  </si>
  <si>
    <t>HOFFMAN,CARLIE E</t>
  </si>
  <si>
    <t>HOLDEN,BRIAN E</t>
  </si>
  <si>
    <t>HOLDER,SHERIEANN E.</t>
  </si>
  <si>
    <t>HOLLOWAY,EBONY E</t>
  </si>
  <si>
    <t>HOM,KELSEY NICOLE</t>
  </si>
  <si>
    <t>HOM,KEVIN</t>
  </si>
  <si>
    <t>N02388453</t>
  </si>
  <si>
    <t>HOMAEI,MELIKA</t>
  </si>
  <si>
    <t>HOQUE,MAINUL</t>
  </si>
  <si>
    <t>HORELICK,JAMES M</t>
  </si>
  <si>
    <t>HORTON-WILLIAMS,JACQUELINE I</t>
  </si>
  <si>
    <t>HOSSAIN,ABDULLAH RIDWAN</t>
  </si>
  <si>
    <t>HOSSAIN,ASM DELOWAR</t>
  </si>
  <si>
    <t>HOSSAIN,BILLAL</t>
  </si>
  <si>
    <t>HOSSAIN,MUHAMMAD ENAYET</t>
  </si>
  <si>
    <t>HOSSAIN,SHADEEB</t>
  </si>
  <si>
    <t>N02470954</t>
  </si>
  <si>
    <t>HOSSAINIAN,HAMED</t>
  </si>
  <si>
    <t>HOUSER,SANDRA</t>
  </si>
  <si>
    <t>HOVHANNISYAN,LUSIK</t>
  </si>
  <si>
    <t>HOXHA,ISLAM</t>
  </si>
  <si>
    <t>N02344647</t>
  </si>
  <si>
    <t>HOXHAJ,ALBIJON</t>
  </si>
  <si>
    <t>HRESKO,RICHARD P</t>
  </si>
  <si>
    <t>HSI,PETER JEN</t>
  </si>
  <si>
    <t>HU,DAVID</t>
  </si>
  <si>
    <t>N02075289</t>
  </si>
  <si>
    <t>HU,QIULEI</t>
  </si>
  <si>
    <t>HUANG,ARIEL L.</t>
  </si>
  <si>
    <t>N02432622</t>
  </si>
  <si>
    <t>HUANG,ERIC</t>
  </si>
  <si>
    <t>HUGHES,RODNEY F.</t>
  </si>
  <si>
    <t>HUMALA,JENNIFER S</t>
  </si>
  <si>
    <t>HUMANN,JOSEPH T.</t>
  </si>
  <si>
    <t>HUNT,ROSEMARY BRYBAG</t>
  </si>
  <si>
    <t>HUNTER,LISE G</t>
  </si>
  <si>
    <t>HUNTER,NIKITA T.</t>
  </si>
  <si>
    <t>HURTADO,LUIS A</t>
  </si>
  <si>
    <t>HUSKISSON,ANTHONY</t>
  </si>
  <si>
    <t>HUSSAIN,ANEEZA</t>
  </si>
  <si>
    <t>HUSSAIN,ISTISHNA A</t>
  </si>
  <si>
    <t>HYUN,SOO JUNG</t>
  </si>
  <si>
    <t>N02435891</t>
  </si>
  <si>
    <t>IACONANGELO,DAVID</t>
  </si>
  <si>
    <t>IBANEZ,REBECCA</t>
  </si>
  <si>
    <t>IGNACE,VERONEQUE F</t>
  </si>
  <si>
    <t>IJAZ,UROOSA</t>
  </si>
  <si>
    <t>ILYASUDDIN,DEWAN MOHAMMAD</t>
  </si>
  <si>
    <t>INDELICATO,STEVEN B</t>
  </si>
  <si>
    <t>INFANTE,SHEILA F.</t>
  </si>
  <si>
    <t>INGRASSIA,JENNETT M</t>
  </si>
  <si>
    <t>N02385920</t>
  </si>
  <si>
    <t>IOZZIO,JESSE T.</t>
  </si>
  <si>
    <t>IQBAL,AREEBA</t>
  </si>
  <si>
    <t>IRAGGI,ROY</t>
  </si>
  <si>
    <t>IRISH,ANNA MARIE</t>
  </si>
  <si>
    <t>IRWIN,ELIZABETH B.</t>
  </si>
  <si>
    <t>ISLAM,MOHAMMAD M</t>
  </si>
  <si>
    <t>ISLAM,MOHAMMED</t>
  </si>
  <si>
    <t>N02390015</t>
  </si>
  <si>
    <t>ISLAM,SHAHIDUL</t>
  </si>
  <si>
    <t>JABER,NISREEN B.</t>
  </si>
  <si>
    <t>JACKMAN,TIFFANY A.</t>
  </si>
  <si>
    <t>N02092371</t>
  </si>
  <si>
    <t>JACKSON,ROBINE</t>
  </si>
  <si>
    <t>JACOB,THERESA</t>
  </si>
  <si>
    <t>N02147560</t>
  </si>
  <si>
    <t>JACOBS,MARY NANETTE</t>
  </si>
  <si>
    <t>JAKUBOWSKI,DANIEL MAREK</t>
  </si>
  <si>
    <t>N02382706</t>
  </si>
  <si>
    <t>JAMAL,SASHA LARAIB</t>
  </si>
  <si>
    <t>N01890941</t>
  </si>
  <si>
    <t>JAMES,GREGORY</t>
  </si>
  <si>
    <t>JAMES,SHARIFA D.</t>
  </si>
  <si>
    <t>JANG,SUNGHOON</t>
  </si>
  <si>
    <t>JARAMILLO-DOMINGUEZ,DANIEL</t>
  </si>
  <si>
    <t>JARRETT,LAWRENCE</t>
  </si>
  <si>
    <t>JASSIN,KATE A.</t>
  </si>
  <si>
    <t>JAZOWSKA,MARTYNA</t>
  </si>
  <si>
    <t>N02232678</t>
  </si>
  <si>
    <t>JEAN-BAPTISTE,SUZIE M</t>
  </si>
  <si>
    <t>N02372057</t>
  </si>
  <si>
    <t>JEANPHILIPPE,VICTOR</t>
  </si>
  <si>
    <t>JENKINS,CHARLES MATTHEW</t>
  </si>
  <si>
    <t>JEON,DAVID D.</t>
  </si>
  <si>
    <t>N02418538</t>
  </si>
  <si>
    <t>JIMENEZ,JOHNATHAN L.</t>
  </si>
  <si>
    <t>JIMENEZ,SANDY R.</t>
  </si>
  <si>
    <t>JIN,LIXIANG</t>
  </si>
  <si>
    <t>N02258422</t>
  </si>
  <si>
    <t>JN BAPTISTE,MACRINA</t>
  </si>
  <si>
    <t>JOASIL,OSMAN</t>
  </si>
  <si>
    <t>JOHNSON,LOIS A.</t>
  </si>
  <si>
    <t>N02438323</t>
  </si>
  <si>
    <t>JOHNSON,LOVE F</t>
  </si>
  <si>
    <t>JOHNSON,SAMUEL A.</t>
  </si>
  <si>
    <t>JOHNSON,SONIA M</t>
  </si>
  <si>
    <t>N02058160</t>
  </si>
  <si>
    <t>JOHNSON,TIARA C</t>
  </si>
  <si>
    <t>N02366028</t>
  </si>
  <si>
    <t>JONES,AARON FRANKLIN</t>
  </si>
  <si>
    <t>JONES,BRIAN G</t>
  </si>
  <si>
    <t>JONES,RACHEL V.L.</t>
  </si>
  <si>
    <t>JONES,SHEILA B</t>
  </si>
  <si>
    <t>JORDAN,NATALIE THALIA-KAI</t>
  </si>
  <si>
    <t>JOSEPH,DAENNA S.</t>
  </si>
  <si>
    <t>JOSEPH,DEANNIE V.</t>
  </si>
  <si>
    <t>JOSEPH,SIMEON W</t>
  </si>
  <si>
    <t>JOSHI,VISHWAS NARSINHA</t>
  </si>
  <si>
    <t>JOURDAIN,EVENS</t>
  </si>
  <si>
    <t>N02368281</t>
  </si>
  <si>
    <t>JULES,JONATHAN NEHEMIAH</t>
  </si>
  <si>
    <t>KADIRI,OLUWAKEMI S.</t>
  </si>
  <si>
    <t>N02477958</t>
  </si>
  <si>
    <t>KAELIN,STACEY A.</t>
  </si>
  <si>
    <t>KALECHMAN,MISZA</t>
  </si>
  <si>
    <t>KALIA,SUMAN</t>
  </si>
  <si>
    <t>N01359980</t>
  </si>
  <si>
    <t>KAN,BRUCE YIU MAN</t>
  </si>
  <si>
    <t>KANG,DAEHO</t>
  </si>
  <si>
    <t>KAO,TINA C</t>
  </si>
  <si>
    <t>KAPLAN,STANLEY F</t>
  </si>
  <si>
    <t>KAPUSINSKI,JOSH</t>
  </si>
  <si>
    <t>KARIM,MOHAMMAD REZAUL</t>
  </si>
  <si>
    <t>KARMAKAR,SAYANTANI</t>
  </si>
  <si>
    <t>KARMAKAR,SUPRIYO</t>
  </si>
  <si>
    <t>KARNET,SUSAN</t>
  </si>
  <si>
    <t>KARTALIAN,NINEL</t>
  </si>
  <si>
    <t>KARTHIKEYAN,LAINA</t>
  </si>
  <si>
    <t>KATZ,NEIL</t>
  </si>
  <si>
    <t>N02387310</t>
  </si>
  <si>
    <t>KAYMAN,HASAN S</t>
  </si>
  <si>
    <t>KEITA,CANDIA Y.</t>
  </si>
  <si>
    <t>KEITER,JEFFREY T</t>
  </si>
  <si>
    <t>N02188403</t>
  </si>
  <si>
    <t>KEITT,JOSEPH C</t>
  </si>
  <si>
    <t>KELESTEMUR,SEDA</t>
  </si>
  <si>
    <t>KELLNER,YOTAM</t>
  </si>
  <si>
    <t>KELLY,ERIN ELISABETH</t>
  </si>
  <si>
    <t>KENDALL,CARL F</t>
  </si>
  <si>
    <t>KENNEDY,NADIA STOYANOVA</t>
  </si>
  <si>
    <t>KENNY,PAUL J</t>
  </si>
  <si>
    <t>KERMAN,EUGENE</t>
  </si>
  <si>
    <t>KERR,DANIEL J</t>
  </si>
  <si>
    <t>KEZERASHVILI,ROMAN</t>
  </si>
  <si>
    <t>KEZERASHVILI,VLADIMIR YAKOVLEVICH</t>
  </si>
  <si>
    <t>KHALID,MISHAL</t>
  </si>
  <si>
    <t>KHALIFA,TIMOTHY N.</t>
  </si>
  <si>
    <t>KHAN,K M FAISAL</t>
  </si>
  <si>
    <t>N01549952</t>
  </si>
  <si>
    <t>KHAN,MICHAEL JAVED</t>
  </si>
  <si>
    <t>N02414259</t>
  </si>
  <si>
    <t>KHAN,MOHAMMAD ZAKARIA</t>
  </si>
  <si>
    <t>KHAN,RIDA</t>
  </si>
  <si>
    <t>N02485006</t>
  </si>
  <si>
    <t>KHAN,SARAH</t>
  </si>
  <si>
    <t>KHANAM,ABEDA</t>
  </si>
  <si>
    <t>KHODAPARASTAN,MAHDIYEH</t>
  </si>
  <si>
    <t>KHOMASURIDZE,DAVIT</t>
  </si>
  <si>
    <t>KHOSRAVI,PEGAH</t>
  </si>
  <si>
    <t>KHOUKHI,MOHAND O</t>
  </si>
  <si>
    <t>KIDD,DANIEL J.</t>
  </si>
  <si>
    <t>KIESE,DARA</t>
  </si>
  <si>
    <t>KILIC,EKIM</t>
  </si>
  <si>
    <t>KIM,CHANGKYU</t>
  </si>
  <si>
    <t>KIM,ELLEN HEEJUN</t>
  </si>
  <si>
    <t>KIM,YANG GYUN</t>
  </si>
  <si>
    <t>KING,JODY A</t>
  </si>
  <si>
    <t>KING,PAUL C</t>
  </si>
  <si>
    <t>N01974080</t>
  </si>
  <si>
    <t>KING,TULIP L</t>
  </si>
  <si>
    <t>KIRBY,LORILEI</t>
  </si>
  <si>
    <t>KIRK,ALEXANDER J.</t>
  </si>
  <si>
    <t>KITAI,BARBARA A</t>
  </si>
  <si>
    <t>KLAPPER,JEREMY A.</t>
  </si>
  <si>
    <t>KLEINBARD,JEFFREY L</t>
  </si>
  <si>
    <t>KLEINMAN,MARGOT E</t>
  </si>
  <si>
    <t>KNIGHT,OLIVIA HARRISON</t>
  </si>
  <si>
    <t>KNIGHT,VIRGINIA</t>
  </si>
  <si>
    <t>KNIGHTS,PORTIA S.</t>
  </si>
  <si>
    <t>KOCA,CANER</t>
  </si>
  <si>
    <t>KOLIDAS,EVELYN A.</t>
  </si>
  <si>
    <t>KOLMAKOV,GERMAN V</t>
  </si>
  <si>
    <t>KOLY,KHASHAYAR</t>
  </si>
  <si>
    <t>KONLAN,DANOMAN</t>
  </si>
  <si>
    <t>KONTZAMANIS,EMMA</t>
  </si>
  <si>
    <t>KORHONEN,PAULA</t>
  </si>
  <si>
    <t>KORNHAUSER,JEFFREY H</t>
  </si>
  <si>
    <t>KOSTADINOV,BOYAN</t>
  </si>
  <si>
    <t>KOUTSOUTIS,CONSTANTINE J</t>
  </si>
  <si>
    <t>KRAJA,IV</t>
  </si>
  <si>
    <t>KRAMER,ARTHUR D</t>
  </si>
  <si>
    <t>KRAMER,MARC</t>
  </si>
  <si>
    <t>KRAUTHAMER,ANNA</t>
  </si>
  <si>
    <t>KRISHENIK,ANDREY</t>
  </si>
  <si>
    <t>KROLL,JEFFREY PETER</t>
  </si>
  <si>
    <t>KROLL,LYUBAVA</t>
  </si>
  <si>
    <t>KRONDL,MICHAEL A.</t>
  </si>
  <si>
    <t>KRUSZEWSKI,DOMINIC</t>
  </si>
  <si>
    <t>N01459591</t>
  </si>
  <si>
    <t>KRYM,DARYA</t>
  </si>
  <si>
    <t>KURAS,FATIMA O.</t>
  </si>
  <si>
    <t>KURASEK,BLAKE D.</t>
  </si>
  <si>
    <t>KUSHNIR,ROMAN</t>
  </si>
  <si>
    <t>KUSYK,JANUSZ</t>
  </si>
  <si>
    <t>KUTASI,KRISTOF</t>
  </si>
  <si>
    <t>KWON,OHBONG</t>
  </si>
  <si>
    <t>LACEN,DENISE</t>
  </si>
  <si>
    <t>LACHHEB,KHALID</t>
  </si>
  <si>
    <t>LACK,AUSTIN</t>
  </si>
  <si>
    <t>LADIAS,ALEXANDROS CHRISTOS</t>
  </si>
  <si>
    <t>N02385919</t>
  </si>
  <si>
    <t>LAI PAN,AMY</t>
  </si>
  <si>
    <t>LALAKI,DESPINA</t>
  </si>
  <si>
    <t>N01150012</t>
  </si>
  <si>
    <t>LAMARRE,SANDY</t>
  </si>
  <si>
    <t>LAMB,NEVILLE ALEXANDER</t>
  </si>
  <si>
    <t>LAMOUREUX,DAVID L.</t>
  </si>
  <si>
    <t>LANDERS,SEAN M.</t>
  </si>
  <si>
    <t>LANGER-VOSS,NAOMI</t>
  </si>
  <si>
    <t>LANGLEY II,SETH R.</t>
  </si>
  <si>
    <t>LANSIQUOT-PANAGIOTAKIS,RENETA DAVINA</t>
  </si>
  <si>
    <t>LARKINS,GEORGE R</t>
  </si>
  <si>
    <t>LARRACUENTE,AMANDA S.</t>
  </si>
  <si>
    <t>LARSON,AMANDA K.</t>
  </si>
  <si>
    <t>LASHLEY,CATHERINE</t>
  </si>
  <si>
    <t>LASKY,MARA ELIZABETH</t>
  </si>
  <si>
    <t>LATIF,MUHAMMAD AMER</t>
  </si>
  <si>
    <t>LATTIMER,JULIA R</t>
  </si>
  <si>
    <t>LAU,ROY</t>
  </si>
  <si>
    <t>LAVIA,KURT K</t>
  </si>
  <si>
    <t>LAZAZI,KHAWLA</t>
  </si>
  <si>
    <t>LAZRUS,PAULA K</t>
  </si>
  <si>
    <t>N02368277</t>
  </si>
  <si>
    <t>LAZZARA,GAETANO</t>
  </si>
  <si>
    <t>LE,ANN</t>
  </si>
  <si>
    <t>LEBSAK,ANNA V</t>
  </si>
  <si>
    <t>LEE,BYUNGHA</t>
  </si>
  <si>
    <t>LEE,CHRISTOPHER CHIMON</t>
  </si>
  <si>
    <t>LEE,DAVID H</t>
  </si>
  <si>
    <t>LEE,EUN JEONG</t>
  </si>
  <si>
    <t>N01833691</t>
  </si>
  <si>
    <t>LEE,KATE W.</t>
  </si>
  <si>
    <t>LEE,MARY</t>
  </si>
  <si>
    <t>N02417902</t>
  </si>
  <si>
    <t>LEE,PARKCO</t>
  </si>
  <si>
    <t>N02291693</t>
  </si>
  <si>
    <t>LEE,STEPHEN</t>
  </si>
  <si>
    <t>LEE,STEVEN</t>
  </si>
  <si>
    <t>LEE,VICTOR CHIN</t>
  </si>
  <si>
    <t>LEFTERATOS,JOHN</t>
  </si>
  <si>
    <t>LEIGH,SAMUEL J</t>
  </si>
  <si>
    <t>LEJARDE,MARIE ESTELLE A</t>
  </si>
  <si>
    <t>N02164091</t>
  </si>
  <si>
    <t>LELIS,NOEL</t>
  </si>
  <si>
    <t>LEMEKH,HALINA</t>
  </si>
  <si>
    <t>LENAGHAN,ANDREW</t>
  </si>
  <si>
    <t>LEON DUARTE,KAREN M</t>
  </si>
  <si>
    <t>LEONE,ROY A.</t>
  </si>
  <si>
    <t>LEONHARDT,ANNE ELIZABETH</t>
  </si>
  <si>
    <t>N02294828</t>
  </si>
  <si>
    <t>LEREBOURS,PIERRE R.</t>
  </si>
  <si>
    <t>LESLIE,JACQUELINE CAROL</t>
  </si>
  <si>
    <t>N02479946</t>
  </si>
  <si>
    <t>LESLIE-CAMPBELL,KAY M</t>
  </si>
  <si>
    <t>LESPINASSE,EVANS</t>
  </si>
  <si>
    <t>LEUNG,JAMES</t>
  </si>
  <si>
    <t>LEVRAT,FREDERIC</t>
  </si>
  <si>
    <t>LEVY,MICHAEL</t>
  </si>
  <si>
    <t>LEWIN-JACUS,JOANNE THEA</t>
  </si>
  <si>
    <t>LEWIS,BETTY LAWRENCE</t>
  </si>
  <si>
    <t>LEWIS,GAIL</t>
  </si>
  <si>
    <t>LEWIS,NATASHA CAMILLE</t>
  </si>
  <si>
    <t>LEWIS,RITA HAZEL</t>
  </si>
  <si>
    <t>N02203080</t>
  </si>
  <si>
    <t>LEWIS,TERRENCE</t>
  </si>
  <si>
    <t>LI,CHEIN-CHANG P</t>
  </si>
  <si>
    <t>LI,HAN</t>
  </si>
  <si>
    <t>LI,HENGXIN</t>
  </si>
  <si>
    <t>LI,HSIU-LING</t>
  </si>
  <si>
    <t>N02171951</t>
  </si>
  <si>
    <t>LI,JOYCEPHINE</t>
  </si>
  <si>
    <t>N02366027</t>
  </si>
  <si>
    <t>LI,MICHAEL</t>
  </si>
  <si>
    <t>LI,SHI LI-MAY</t>
  </si>
  <si>
    <t>LI,SUSAN</t>
  </si>
  <si>
    <t>LI,TOMMY</t>
  </si>
  <si>
    <t>LI,XIANGDONG</t>
  </si>
  <si>
    <t>LI,XIAOHAI</t>
  </si>
  <si>
    <t>LI,ZHENG</t>
  </si>
  <si>
    <t>LI,ZI RU</t>
  </si>
  <si>
    <t>LI,ZONGMIN</t>
  </si>
  <si>
    <t>LIANG,MELANIE</t>
  </si>
  <si>
    <t>LIANG,SONG YE</t>
  </si>
  <si>
    <t>LIBETTI,THOMAS</t>
  </si>
  <si>
    <t>N02292254</t>
  </si>
  <si>
    <t>LIBMAN,MENUCHA</t>
  </si>
  <si>
    <t>LIFRIERI-LOWRY,SUSAN C</t>
  </si>
  <si>
    <t>LIME,MI OK</t>
  </si>
  <si>
    <t>LIN,FANGXIA</t>
  </si>
  <si>
    <t>LIN,YU FANG</t>
  </si>
  <si>
    <t>LINDNER,ELLEN</t>
  </si>
  <si>
    <t>LINDSEY,ALICIA R</t>
  </si>
  <si>
    <t>N01942039</t>
  </si>
  <si>
    <t>LINEBERGER,KATHRYN</t>
  </si>
  <si>
    <t>LITTLE,MYLES O.</t>
  </si>
  <si>
    <t>LIU,HUI LENG</t>
  </si>
  <si>
    <t>LIU,PIAO</t>
  </si>
  <si>
    <t>N02339227</t>
  </si>
  <si>
    <t>LIU,YINGLIAN</t>
  </si>
  <si>
    <t>LLOYD,SANDRA S</t>
  </si>
  <si>
    <t>LOBEL,ERIC</t>
  </si>
  <si>
    <t>LOCCISANO,ANGELA M</t>
  </si>
  <si>
    <t>LOCKLEAR,HILBERT GENE</t>
  </si>
  <si>
    <t>LOGUERCIO,ANGELA</t>
  </si>
  <si>
    <t>N02428160</t>
  </si>
  <si>
    <t>LOK,TERESA</t>
  </si>
  <si>
    <t>LONGO,JASON R.</t>
  </si>
  <si>
    <t>LONIE,JOHN M.</t>
  </si>
  <si>
    <t>LOO,MICHAEL WAI LENG</t>
  </si>
  <si>
    <t>LOPATIN,AARON M.</t>
  </si>
  <si>
    <t>LOPEZ GUIRACOCHA,IRMA M</t>
  </si>
  <si>
    <t>N02182694</t>
  </si>
  <si>
    <t>LOPEZ,JOHNNY A</t>
  </si>
  <si>
    <t>N02371394</t>
  </si>
  <si>
    <t>LOUGRINI,RACHID</t>
  </si>
  <si>
    <t>LOUIS,DAILEE Y</t>
  </si>
  <si>
    <t>N02218386</t>
  </si>
  <si>
    <t>LOWE,PABLO JAIME</t>
  </si>
  <si>
    <t>N02475428</t>
  </si>
  <si>
    <t>LOWY,CRAIG</t>
  </si>
  <si>
    <t>N02242818</t>
  </si>
  <si>
    <t>91203762</t>
  </si>
  <si>
    <t>76720</t>
  </si>
  <si>
    <t>LOZANO ARGUELLES,CRISTINA</t>
  </si>
  <si>
    <t>LOZANO,HERNAN D</t>
  </si>
  <si>
    <t>LUCENA,ANNA D</t>
  </si>
  <si>
    <t>N02464010</t>
  </si>
  <si>
    <t>LUCERO,MARIANA</t>
  </si>
  <si>
    <t>LUCHSINGER,GUSTAVO E.</t>
  </si>
  <si>
    <t>N01597059</t>
  </si>
  <si>
    <t>LUCKY,MARY SUSAN</t>
  </si>
  <si>
    <t>LUKBAN,AGUSTIN D</t>
  </si>
  <si>
    <t>LULU,AMERA-RIME E.</t>
  </si>
  <si>
    <t>LUMBLEY,AION J</t>
  </si>
  <si>
    <t>LYONS,MICHAEL P.</t>
  </si>
  <si>
    <t>N02468903</t>
  </si>
  <si>
    <t>MA'AT,SASSY SORAYA</t>
  </si>
  <si>
    <t>MACDONALD,SEAN PATRICE</t>
  </si>
  <si>
    <t>91203841</t>
  </si>
  <si>
    <t>49007</t>
  </si>
  <si>
    <t>MACDOUGALL,DANIEL ROBERT</t>
  </si>
  <si>
    <t>MACGILLIVRAY,STEPHEN</t>
  </si>
  <si>
    <t>MACHAVARIANI,MIRANDA G.</t>
  </si>
  <si>
    <t>MADRIGAL,RAQUEL ANDREA</t>
  </si>
  <si>
    <t>MAEDA,NORIKO</t>
  </si>
  <si>
    <t>MAGIN,BENJAMIN A.</t>
  </si>
  <si>
    <t>MAHABIR,DEVANI</t>
  </si>
  <si>
    <t>MAHARAJ,ANITA NALINI</t>
  </si>
  <si>
    <t>N02428813</t>
  </si>
  <si>
    <t>MAHARJAN,RIKESH</t>
  </si>
  <si>
    <t>MAHASE,KIM K</t>
  </si>
  <si>
    <t>MAHMUD,MD APPEL</t>
  </si>
  <si>
    <t>MAK,ANNIE</t>
  </si>
  <si>
    <t>N01979102</t>
  </si>
  <si>
    <t>MAKAK,EILEEN NATALIE</t>
  </si>
  <si>
    <t>MAKDISI,MICHAEL</t>
  </si>
  <si>
    <t>MAKI,RACHEL</t>
  </si>
  <si>
    <t>MAKKI,MOHAMED S</t>
  </si>
  <si>
    <t>MALDONADO-TORRES,MIGUEL A.</t>
  </si>
  <si>
    <t>N02425811</t>
  </si>
  <si>
    <t>MALIVERT,BRIGITTE</t>
  </si>
  <si>
    <t>MALLARDI,ELLEN MAE</t>
  </si>
  <si>
    <t>MALLER,ARIYEH H</t>
  </si>
  <si>
    <t>N02291690</t>
  </si>
  <si>
    <t>MALLIOS,NICHOLAS G</t>
  </si>
  <si>
    <t>MALONOUKOS,PAVLOS T</t>
  </si>
  <si>
    <t>MALQUI,DANISE</t>
  </si>
  <si>
    <t>MAMIDELA,CHITRA</t>
  </si>
  <si>
    <t>N02475457</t>
  </si>
  <si>
    <t>MAND,XAEVER S.</t>
  </si>
  <si>
    <t>MANES,JOAN ISABEL</t>
  </si>
  <si>
    <t>MANESHI-POUR,MOHAMMAD MEHDI</t>
  </si>
  <si>
    <t>MANFREDI,MAEVE E</t>
  </si>
  <si>
    <t>MANNING,JUDITH A.</t>
  </si>
  <si>
    <t>MANOS,NICHOLAS G</t>
  </si>
  <si>
    <t>MANRIQUEZ,KASSANDRA GALLEGO</t>
  </si>
  <si>
    <t>MANSOUR,EL-HUSSIEN I</t>
  </si>
  <si>
    <t>MARANDI,HAMID Z</t>
  </si>
  <si>
    <t>MARANTZ,ZORY</t>
  </si>
  <si>
    <t>MAREZIO BERTINI,MAURIZIO</t>
  </si>
  <si>
    <t>N02249345</t>
  </si>
  <si>
    <t>MARGOLIS,KILEY J.</t>
  </si>
  <si>
    <t>MARKOWITZ,KENNETH</t>
  </si>
  <si>
    <t>N02466112</t>
  </si>
  <si>
    <t>MARMOL,IMARCY</t>
  </si>
  <si>
    <t>MARRON,GUILLERMO M</t>
  </si>
  <si>
    <t>MARSHALL,CHARISSE E</t>
  </si>
  <si>
    <t>MARSHALL,VIRGINIA R.</t>
  </si>
  <si>
    <t>MARTIN,ELISABETH NAN</t>
  </si>
  <si>
    <t>MARTIN,SHARON J</t>
  </si>
  <si>
    <t>MARTINEZ CABRERA,ANTHONY DE JESUS</t>
  </si>
  <si>
    <t>N02458612</t>
  </si>
  <si>
    <t>MARTINEZ MONTES,JESUS D.</t>
  </si>
  <si>
    <t>MARTINEZ,ALBERTO</t>
  </si>
  <si>
    <t>MARTINEZ,DOMINIC</t>
  </si>
  <si>
    <t>MARTINEZ,RAQUEL</t>
  </si>
  <si>
    <t>MARTINO-VELEZ,LESLIE ANN</t>
  </si>
  <si>
    <t>MASIELLO,FRANK A</t>
  </si>
  <si>
    <t>MASINO,CRISTINA A.</t>
  </si>
  <si>
    <t>MASKULI,AHMED</t>
  </si>
  <si>
    <t>MASON,ROGER B</t>
  </si>
  <si>
    <t>MASSIAH,GRAYDON EDISON</t>
  </si>
  <si>
    <t>MASTRANDREA,DAMIANO A</t>
  </si>
  <si>
    <t>MASUDA,ARIANE</t>
  </si>
  <si>
    <t>MATELUS,JEAN E</t>
  </si>
  <si>
    <t>MATHESON,JAMES H</t>
  </si>
  <si>
    <t>MATIC,ANDRIJA</t>
  </si>
  <si>
    <t>MATLIN-WAINER,DANIELLE C</t>
  </si>
  <si>
    <t>MATTHEWS,ANNA</t>
  </si>
  <si>
    <t>N02475407</t>
  </si>
  <si>
    <t>MATTHIAS,KATIMA M</t>
  </si>
  <si>
    <t>MAWYIN,CRISTINA FERNANDA</t>
  </si>
  <si>
    <t>N02438321</t>
  </si>
  <si>
    <t>MAZA,JASON</t>
  </si>
  <si>
    <t>MAZESKI,JASON W.</t>
  </si>
  <si>
    <t>MAZIER,MICHAEL F.</t>
  </si>
  <si>
    <t>MAZUMDAR,REBECCA DEVERS</t>
  </si>
  <si>
    <t>MAZZELLA,MICHAEL SALVATORE</t>
  </si>
  <si>
    <t>MCAULIFFE,MICHAEL J</t>
  </si>
  <si>
    <t>MCCABE,LOUISA M</t>
  </si>
  <si>
    <t>MCCALMAN,CLEMENT</t>
  </si>
  <si>
    <t>MCCULLOUGH IV,JOHN J</t>
  </si>
  <si>
    <t>MCDONNELL,CAITLIN GRACE</t>
  </si>
  <si>
    <t>MCDONNELL,LINDA H.</t>
  </si>
  <si>
    <t>N02114015</t>
  </si>
  <si>
    <t>MCEACHERN,ROBERT A</t>
  </si>
  <si>
    <t>MCGIRR,LEE S</t>
  </si>
  <si>
    <t>MCGOWN,CAROLYN OLGA</t>
  </si>
  <si>
    <t>MCGRIFF,GILBERT</t>
  </si>
  <si>
    <t>N02326314</t>
  </si>
  <si>
    <t>MCINTOSH,ERIC R</t>
  </si>
  <si>
    <t>MCINTOSH,JASON A</t>
  </si>
  <si>
    <t>MCINTYRE,GILLET R</t>
  </si>
  <si>
    <t>MCMAYO,NASSER RICHARD</t>
  </si>
  <si>
    <t>MCMILLEN,RYAN J.</t>
  </si>
  <si>
    <t>MCNEIL,KAREN V</t>
  </si>
  <si>
    <t>N01461218</t>
  </si>
  <si>
    <t>MCVICKER,JOHN P</t>
  </si>
  <si>
    <t>MECHE,LAWRENCE</t>
  </si>
  <si>
    <t>N02292059</t>
  </si>
  <si>
    <t>MEDINA,CHRISTOPHER</t>
  </si>
  <si>
    <t>MEDINA,PATRICIA</t>
  </si>
  <si>
    <t>MEGNAUTH,JONATHAN J.</t>
  </si>
  <si>
    <t>MEHERJI,CYRUS JAL</t>
  </si>
  <si>
    <t>MEHMANI,ALI</t>
  </si>
  <si>
    <t>MEHRA,RAHUL</t>
  </si>
  <si>
    <t>MEHROTRA,AMIT</t>
  </si>
  <si>
    <t>MEIROS,LALI</t>
  </si>
  <si>
    <t>MELLINS,THOMAS HARRISON</t>
  </si>
  <si>
    <t>MENDEZ RUIZ FERNANDEZ,JUAN P.R.</t>
  </si>
  <si>
    <t>N02409931</t>
  </si>
  <si>
    <t>MENDIGORIN,CORBIN MICHAEL</t>
  </si>
  <si>
    <t>N02296762</t>
  </si>
  <si>
    <t>MENDOZA,LUIS G</t>
  </si>
  <si>
    <t>MENDOZA-GARCIA,BENITO</t>
  </si>
  <si>
    <t>MENNELLA,CONCETTA I</t>
  </si>
  <si>
    <t>MERCEDES,JEANETTE M</t>
  </si>
  <si>
    <t>MEREDITH,DANIEL LAWRENCE</t>
  </si>
  <si>
    <t>MERVEILLE,SHERLEY</t>
  </si>
  <si>
    <t>METENKO,SERHIY</t>
  </si>
  <si>
    <t>N02386141</t>
  </si>
  <si>
    <t>METIAS,BECHOY</t>
  </si>
  <si>
    <t>MIAH,SUMON</t>
  </si>
  <si>
    <t>MICHALS,ROBIN</t>
  </si>
  <si>
    <t>MICHAUX,LANETTA</t>
  </si>
  <si>
    <t>N02104827</t>
  </si>
  <si>
    <t>MICHEL,AMALIA S</t>
  </si>
  <si>
    <t>MICHEL,JEAN WILFRED</t>
  </si>
  <si>
    <t>N02433385</t>
  </si>
  <si>
    <t>MICHEL,JEFFREY</t>
  </si>
  <si>
    <t>MICHEL-LOISEAU,GUERDY MARIE</t>
  </si>
  <si>
    <t>MIGHTY,TANYA G.</t>
  </si>
  <si>
    <t>MILEV,VESSELIN ANTONOY</t>
  </si>
  <si>
    <t>N02476175</t>
  </si>
  <si>
    <t>MILLER,JAMES H</t>
  </si>
  <si>
    <t>N02476408</t>
  </si>
  <si>
    <t>MILLER,SHANTEL T</t>
  </si>
  <si>
    <t>MILLER,SUZANNE</t>
  </si>
  <si>
    <t>MILLET,NICHOLAS</t>
  </si>
  <si>
    <t>MILONAS,ELIZABETH</t>
  </si>
  <si>
    <t>MILONAS,SOPHIA</t>
  </si>
  <si>
    <t>MINCYTE,DIANA</t>
  </si>
  <si>
    <t>MINNICH,REBECCA ROSE</t>
  </si>
  <si>
    <t>MINTZ,SEYMOUR DAVID</t>
  </si>
  <si>
    <t>N02433043</t>
  </si>
  <si>
    <t>MINTZER,SAMUEL J.</t>
  </si>
  <si>
    <t>MIRAKI,FAKHRUDIN</t>
  </si>
  <si>
    <t>MOHAMED,ABDELSATTAR KHALIL</t>
  </si>
  <si>
    <t>N02434275</t>
  </si>
  <si>
    <t>MOHAMED,TASLEEMA</t>
  </si>
  <si>
    <t>MOHAMED,YOUSEF M.A.</t>
  </si>
  <si>
    <t>N02295996</t>
  </si>
  <si>
    <t>MOHANLALL,DHEWAN K.</t>
  </si>
  <si>
    <t>N01251138</t>
  </si>
  <si>
    <t>MOLINA,JOSE R</t>
  </si>
  <si>
    <t>MOMPLAISIR-ELLIS,MARJORIE</t>
  </si>
  <si>
    <t>N02435915</t>
  </si>
  <si>
    <t>MONIRUZZAMAN,MUHAMMAD</t>
  </si>
  <si>
    <t>MONTESINOS,LEAH BYRNES</t>
  </si>
  <si>
    <t>N01005533</t>
  </si>
  <si>
    <t>MONTGOMERY,DOUGLAS R</t>
  </si>
  <si>
    <t>MONTIEL GALINDO,GRISELDA</t>
  </si>
  <si>
    <t>MONTIEL,DANIEL</t>
  </si>
  <si>
    <t>MONTLACK,MICHAEL</t>
  </si>
  <si>
    <t>MOODY,DOUGLAS</t>
  </si>
  <si>
    <t>MOORE-MURRAY,TANYA R</t>
  </si>
  <si>
    <t>MORA CORTES,EDUARDO A</t>
  </si>
  <si>
    <t>MORALES,ERICA GEMENESE</t>
  </si>
  <si>
    <t>N02428781</t>
  </si>
  <si>
    <t>MORALES,PENELOPE R</t>
  </si>
  <si>
    <t>MORAN,BRENDAN D.</t>
  </si>
  <si>
    <t>MORAN,MARISSA</t>
  </si>
  <si>
    <t>MORENO,AMANDA SOFIA</t>
  </si>
  <si>
    <t>MOROZOV,TATIANA</t>
  </si>
  <si>
    <t>MORRISON,JOHN R LEMUEL</t>
  </si>
  <si>
    <t>MORRISON,MARILYN</t>
  </si>
  <si>
    <t>MORTIMER,CLAREL</t>
  </si>
  <si>
    <t>MORTLEY,JONNEL U.</t>
  </si>
  <si>
    <t>MORTON,EDWARD</t>
  </si>
  <si>
    <t>MOSELEY,LAURIN A</t>
  </si>
  <si>
    <t>MOSER,ALEXANDER J</t>
  </si>
  <si>
    <t>N02425827</t>
  </si>
  <si>
    <t>MOSHTARIZOHREHNAMA,SARA</t>
  </si>
  <si>
    <t>N02434279</t>
  </si>
  <si>
    <t>MOSTAFA,AMANDA M.F.</t>
  </si>
  <si>
    <t>MOYSEN ALVAREZ,XAVIER</t>
  </si>
  <si>
    <t>MOZAEL,MUSTAFA MOHSIN</t>
  </si>
  <si>
    <t>MUCHOWSKI,KEITH J</t>
  </si>
  <si>
    <t>MUGGLI,ALEXANDER THOMAS</t>
  </si>
  <si>
    <t>MUKAI,KATHERINE ANNE</t>
  </si>
  <si>
    <t>MUNOZ HERNANDEZ,DAWRYS DANIEL</t>
  </si>
  <si>
    <t>MUNROE,NAZANIN HEDAYAT</t>
  </si>
  <si>
    <t>MUNTASSER,SAADA ALI</t>
  </si>
  <si>
    <t>MURCIA,ADRIAN DAVID</t>
  </si>
  <si>
    <t>MURPHY JR,JOSEPH F.</t>
  </si>
  <si>
    <t>MURPHY,LAURIE ANN</t>
  </si>
  <si>
    <t>N02128459</t>
  </si>
  <si>
    <t>MURRAY,KAREN</t>
  </si>
  <si>
    <t>MURRAY,PATRICK R</t>
  </si>
  <si>
    <t>N02186582</t>
  </si>
  <si>
    <t>MURRILL,RHONDA ANGELA</t>
  </si>
  <si>
    <t>MUSTAPHA,ABDULFATTAH B</t>
  </si>
  <si>
    <t>MWIHAKI,JOHN KARICHU</t>
  </si>
  <si>
    <t>NADMI,MUSTAPHA</t>
  </si>
  <si>
    <t>NAIR,SNEHA</t>
  </si>
  <si>
    <t>NAKAMURA,MASATO R</t>
  </si>
  <si>
    <t>N02467114</t>
  </si>
  <si>
    <t>NANHOO,ANDREW</t>
  </si>
  <si>
    <t>NAQVI,AALE RAZA</t>
  </si>
  <si>
    <t>NARVAEZ GONZALEZ,JULIE P.</t>
  </si>
  <si>
    <t>N02296757</t>
  </si>
  <si>
    <t>NASIR,AHSHAM</t>
  </si>
  <si>
    <t>N02469180</t>
  </si>
  <si>
    <t>NASIR,SUMAIRA</t>
  </si>
  <si>
    <t>NATARAJAN,NITHYA</t>
  </si>
  <si>
    <t>NATHANI,RITIKA</t>
  </si>
  <si>
    <t>NATHANIEL,IJANA M.</t>
  </si>
  <si>
    <t>NATOV,JONATHAN</t>
  </si>
  <si>
    <t>N02219684</t>
  </si>
  <si>
    <t>NATTERI,DANTE A</t>
  </si>
  <si>
    <t>NAVARRETE,CHRISTOPHER ALEJANDRO</t>
  </si>
  <si>
    <t>N02352664</t>
  </si>
  <si>
    <t>NAZIROV,NURIDDIN</t>
  </si>
  <si>
    <t>NDENGEYINTWALI,DIDIER</t>
  </si>
  <si>
    <t>NEHRING,EMILIA Z</t>
  </si>
  <si>
    <t>NELSON,DONOVAN PATRICK</t>
  </si>
  <si>
    <t>NELSON,MARK A</t>
  </si>
  <si>
    <t>NERI-FRIEDWALD,SUSAN GAYLE KELLERMAN</t>
  </si>
  <si>
    <t>N02408084</t>
  </si>
  <si>
    <t>NESTOR,TASHAUNA B.</t>
  </si>
  <si>
    <t>NEUGEBOREN,ELI C</t>
  </si>
  <si>
    <t>NEURINGER,MAUREEN</t>
  </si>
  <si>
    <t>NGAIDE,ALASSANE</t>
  </si>
  <si>
    <t>N02466130</t>
  </si>
  <si>
    <t>NIANG,ABDOU A</t>
  </si>
  <si>
    <t>N02479982</t>
  </si>
  <si>
    <t>NICKOLOVA,KREMENA</t>
  </si>
  <si>
    <t>NICOLAOU,STELLA</t>
  </si>
  <si>
    <t>NICOLAS,TONY</t>
  </si>
  <si>
    <t>N02477716</t>
  </si>
  <si>
    <t>NICZEWSKI,MICHAL</t>
  </si>
  <si>
    <t>NIEZGODA,GRAZNYA</t>
  </si>
  <si>
    <t>NIHRANE,ABDALLAH</t>
  </si>
  <si>
    <t>N02275175</t>
  </si>
  <si>
    <t>NILES-BRANCH,EUNICE E</t>
  </si>
  <si>
    <t>NIX,GARY JERMAINE</t>
  </si>
  <si>
    <t>N01944276</t>
  </si>
  <si>
    <t>NOBLE,LINDA</t>
  </si>
  <si>
    <t>NOBOA,EDDY N.</t>
  </si>
  <si>
    <t>NOICELY,HENRIETTA U</t>
  </si>
  <si>
    <t>NOONAN,MARK</t>
  </si>
  <si>
    <t>N02476410</t>
  </si>
  <si>
    <t>NOOR,MLAIKAH</t>
  </si>
  <si>
    <t>NOROUZI,HAMIDREZA</t>
  </si>
  <si>
    <t>NORQUIST,JEFFREY A.</t>
  </si>
  <si>
    <t>NOVAK-LUTZ,JACLYN</t>
  </si>
  <si>
    <t>NOVILLO,ANDREW</t>
  </si>
  <si>
    <t>N02477718</t>
  </si>
  <si>
    <t>NUNEZ,JUDY</t>
  </si>
  <si>
    <t>NWOKE,GODFREY I</t>
  </si>
  <si>
    <t>NYAMBUU,UNURJARGAL</t>
  </si>
  <si>
    <t>O'KEEFE,MARGARET M</t>
  </si>
  <si>
    <t>N01598236</t>
  </si>
  <si>
    <t>OBREGON,IVAN</t>
  </si>
  <si>
    <t>N02475385</t>
  </si>
  <si>
    <t>OBRIEN,ROBERT</t>
  </si>
  <si>
    <t>OBRYCKI,JACEK</t>
  </si>
  <si>
    <t>OBUNIKE,JOSEPH CHUKWUNYELU</t>
  </si>
  <si>
    <t>OCAMPO,MARLON G</t>
  </si>
  <si>
    <t>ODDO,DORA-ANN</t>
  </si>
  <si>
    <t>N02218383</t>
  </si>
  <si>
    <t>OGLE,DEBRA N</t>
  </si>
  <si>
    <t>OIKONOMOU,IOANNIS</t>
  </si>
  <si>
    <t>OKOREN,JASON F.</t>
  </si>
  <si>
    <t>OKORO,DANIELLE R.</t>
  </si>
  <si>
    <t>OKSMAN,GALINA</t>
  </si>
  <si>
    <t>OKSMAN,VLADIMIR</t>
  </si>
  <si>
    <t>OLATUNDE,ABIOLA</t>
  </si>
  <si>
    <t>OLERICH,REBECCA LEAH</t>
  </si>
  <si>
    <t>OLLIVIERRE-NOEL,DEBBIE R.</t>
  </si>
  <si>
    <t>OLSEN,CHARLOTTE A</t>
  </si>
  <si>
    <t>OLSON,BENJAMIN M.</t>
  </si>
  <si>
    <t>OLSWANG,STEVEN</t>
  </si>
  <si>
    <t>OMAR,OMAR ADAM RAHAMA</t>
  </si>
  <si>
    <t>ONG,JAMES ABORDO</t>
  </si>
  <si>
    <t>ORAEDU,GODSON I.</t>
  </si>
  <si>
    <t>ORE,MELISSA</t>
  </si>
  <si>
    <t>ORLANDO,VITTORIA JULIANNA</t>
  </si>
  <si>
    <t>ORMAN,ALEKSANDR</t>
  </si>
  <si>
    <t>ORTEGA,ELOY</t>
  </si>
  <si>
    <t>N02325649</t>
  </si>
  <si>
    <t>ORTEGA-MORALES,ANTHONY</t>
  </si>
  <si>
    <t>ORTIZ,GABRIEL M</t>
  </si>
  <si>
    <t>OSMANOVIC,PARISA</t>
  </si>
  <si>
    <t>OSSOLA,GIOVANNI</t>
  </si>
  <si>
    <t>N01642524</t>
  </si>
  <si>
    <t>OSTROM,ROBERT J</t>
  </si>
  <si>
    <t>OTTAH,PRISCILLA IJEOMA</t>
  </si>
  <si>
    <t>OU,YANLIN</t>
  </si>
  <si>
    <t>OUDJEHANE,BADREDDINE</t>
  </si>
  <si>
    <t>OWEN,DAVIS SHIMON</t>
  </si>
  <si>
    <t>N01318354</t>
  </si>
  <si>
    <t>OWENS,WANDA MICHELLE</t>
  </si>
  <si>
    <t>OZDEMIR,EMRE</t>
  </si>
  <si>
    <t>PACHOLCZYK,MONIKA</t>
  </si>
  <si>
    <t>PAGANO,MARIA</t>
  </si>
  <si>
    <t>N02378148</t>
  </si>
  <si>
    <t>PAJOTTE,STEPHEN G</t>
  </si>
  <si>
    <t>N01198089</t>
  </si>
  <si>
    <t>PAK,EVELYN</t>
  </si>
  <si>
    <t>N02476135</t>
  </si>
  <si>
    <t>PALMER,AGNIESZKA</t>
  </si>
  <si>
    <t>N02477917</t>
  </si>
  <si>
    <t>PALOCZ,ALEXANDRA S.</t>
  </si>
  <si>
    <t>N02402346</t>
  </si>
  <si>
    <t>PANDYA,RAAGHAV R</t>
  </si>
  <si>
    <t>PANJA,ASIT B</t>
  </si>
  <si>
    <t>PAPP,VIVIAN M</t>
  </si>
  <si>
    <t>PARADISO,LINDAANN THERESA</t>
  </si>
  <si>
    <t>PARAISON,DOMINIQUE ERNST</t>
  </si>
  <si>
    <t>PARASCHOS,ANDREAS SOPHOCLES</t>
  </si>
  <si>
    <t>PARATO,JULIE A</t>
  </si>
  <si>
    <t>PARGINOS,KALLIOPI</t>
  </si>
  <si>
    <t>PARIDES,PANAJIOTIS K</t>
  </si>
  <si>
    <t>PARK,EUGENE J.</t>
  </si>
  <si>
    <t>PARK,LAUREEN ANN</t>
  </si>
  <si>
    <t>PARKER MORRIS,KAREN A.</t>
  </si>
  <si>
    <t>PARKS,ELIZABETH ANN</t>
  </si>
  <si>
    <t>PARNES,MARIE</t>
  </si>
  <si>
    <t>PARUOLO,SARAH E.</t>
  </si>
  <si>
    <t>PARVEEN,ARIFA</t>
  </si>
  <si>
    <t>PARVEEN,BUSHRA</t>
  </si>
  <si>
    <t>PASCAL,JASON D</t>
  </si>
  <si>
    <t>N01519992</t>
  </si>
  <si>
    <t>PASNER,KARA R</t>
  </si>
  <si>
    <t>PAT,CHUN WO</t>
  </si>
  <si>
    <t>PATRICK,DEXTER</t>
  </si>
  <si>
    <t>PATTERSON,ZAHRA</t>
  </si>
  <si>
    <t>N01067875</t>
  </si>
  <si>
    <t>PAULEMON,ARPITA</t>
  </si>
  <si>
    <t>PAUTA,KEVIN STEVEN</t>
  </si>
  <si>
    <t>PAWLUKEWICZ,JUSTINE</t>
  </si>
  <si>
    <t>PAZ,ENRIQUE J</t>
  </si>
  <si>
    <t>PEACH,JOSHUA LOREN</t>
  </si>
  <si>
    <t>PEARLMAN,IRENE R</t>
  </si>
  <si>
    <t>PEARSON,LOUIS R</t>
  </si>
  <si>
    <t>PEELE,LEONIE</t>
  </si>
  <si>
    <t>PEKCAN,HAKAN I</t>
  </si>
  <si>
    <t>PELLMAN,JULIE L</t>
  </si>
  <si>
    <t>PELS,RICHARD A.</t>
  </si>
  <si>
    <t>N02296000</t>
  </si>
  <si>
    <t>PENA,CELSO R</t>
  </si>
  <si>
    <t>PENA-SARMIENTO,YARITZA</t>
  </si>
  <si>
    <t>PENNER,JESSICA D.</t>
  </si>
  <si>
    <t>PERAGINE,MARISSA ZOE</t>
  </si>
  <si>
    <t>N02378156</t>
  </si>
  <si>
    <t>PERALTA GRANT,BRIAN</t>
  </si>
  <si>
    <t>N02296006</t>
  </si>
  <si>
    <t>PERALTA,JORGE</t>
  </si>
  <si>
    <t>PEREKATT,ANSU O.</t>
  </si>
  <si>
    <t>N02180761</t>
  </si>
  <si>
    <t>PEREZ,CHRISTOPHER LOUIS</t>
  </si>
  <si>
    <t>PEREZ,ELIUD  M</t>
  </si>
  <si>
    <t>PEREZ,MIGDALIA</t>
  </si>
  <si>
    <t>PEREZ,ROSELLE</t>
  </si>
  <si>
    <t>PERNICANO,KARA LAURENE</t>
  </si>
  <si>
    <t>PERREIRA,GLENDA M.A.</t>
  </si>
  <si>
    <t>PERRIN,JO-ANN A.</t>
  </si>
  <si>
    <t>PERRODIN,CHRISTOPHER T.</t>
  </si>
  <si>
    <t>PERSAUD,JAY JAIRAM</t>
  </si>
  <si>
    <t>PERSAUD,REAKSHA</t>
  </si>
  <si>
    <t>PESCATORE,SAMANTHA D.</t>
  </si>
  <si>
    <t>PETERS,KATELYN DIANE</t>
  </si>
  <si>
    <t>PETERS,RACHAEL MORGAN</t>
  </si>
  <si>
    <t>PETRIDIS,LOUKAS</t>
  </si>
  <si>
    <t>PETTINATI,NICHOLAS D.</t>
  </si>
  <si>
    <t>PHEFFER,MATTHEW</t>
  </si>
  <si>
    <t>PHELPS,GARRETT S.</t>
  </si>
  <si>
    <t>PHILIPS,AMIT</t>
  </si>
  <si>
    <t>PHILLIP,SUSAN</t>
  </si>
  <si>
    <t>N02447194</t>
  </si>
  <si>
    <t>PHUNG,WILLIAM W</t>
  </si>
  <si>
    <t>PICA,ANDREW</t>
  </si>
  <si>
    <t>PIECIAK,SEBASTIAN R</t>
  </si>
  <si>
    <t>PIERCE,IONIE</t>
  </si>
  <si>
    <t>PIERRE,FREDERICA S</t>
  </si>
  <si>
    <t>N02108491</t>
  </si>
  <si>
    <t>PIERRE,JAMILAH KATHY</t>
  </si>
  <si>
    <t>N02475356</t>
  </si>
  <si>
    <t>PILLING,MATTHEW N</t>
  </si>
  <si>
    <t>PINEANDI,PETER</t>
  </si>
  <si>
    <t>PINTO,MARCOS</t>
  </si>
  <si>
    <t>PINTRO,KEDIE</t>
  </si>
  <si>
    <t>PIPER,HENRY</t>
  </si>
  <si>
    <t>PIRES,NATALIE MERCEDES</t>
  </si>
  <si>
    <t>N02472094</t>
  </si>
  <si>
    <t>PITIUNINA,ELIZAVETA</t>
  </si>
  <si>
    <t>PIZZINO,DEVON PAIGE</t>
  </si>
  <si>
    <t>PLACIDO JR,PEDRO</t>
  </si>
  <si>
    <t>PLANILLO,JOSE MAPALAD M.</t>
  </si>
  <si>
    <t>POKORNY,IAN A</t>
  </si>
  <si>
    <t>POLCARI,JOHN V.</t>
  </si>
  <si>
    <t>POLCHINSKI,ROBERT</t>
  </si>
  <si>
    <t>POMIRCHI,LEONID</t>
  </si>
  <si>
    <t>POOLA,SUBHASHINI</t>
  </si>
  <si>
    <t>POP,FLORIN</t>
  </si>
  <si>
    <t>POPKIN,LEONARD</t>
  </si>
  <si>
    <t>PORRAS,MARY KATHLEEN JOIE UVAS</t>
  </si>
  <si>
    <t>POURSHARIATI,PARVANEH</t>
  </si>
  <si>
    <t>PREIS,JACOB H</t>
  </si>
  <si>
    <t>PREISS,MITCHELL PAUL</t>
  </si>
  <si>
    <t>PRICE,SARAH F.</t>
  </si>
  <si>
    <t>PRINCE,DESMOND A.</t>
  </si>
  <si>
    <t>10463</t>
  </si>
  <si>
    <t>PRINCE,ERROL C</t>
  </si>
  <si>
    <t>PRINZ,PATRICIA A.</t>
  </si>
  <si>
    <t>PUFNOCK,JOANNA M.</t>
  </si>
  <si>
    <t>N02434315</t>
  </si>
  <si>
    <t>PULKHARAMVEETTIL,ISHA SALEEM</t>
  </si>
  <si>
    <t>PUPLA,FLORINA</t>
  </si>
  <si>
    <t>PYPEC,LUKASZ M</t>
  </si>
  <si>
    <t>QADIR,NAIMA B.</t>
  </si>
  <si>
    <t>QAIUM,MOHAMMED</t>
  </si>
  <si>
    <t>QIAN,ZHIJIAN</t>
  </si>
  <si>
    <t>QUINTANA,MILAGROS G</t>
  </si>
  <si>
    <t>N02466133</t>
  </si>
  <si>
    <t>QUINTON,JULIE M</t>
  </si>
  <si>
    <t>RADHESHWAR,DAMYANTI SUNDAR</t>
  </si>
  <si>
    <t>RADIVOJEVIC JOVANOVIC,IVANA</t>
  </si>
  <si>
    <t>RAFFERTY,MARGARET</t>
  </si>
  <si>
    <t>RAFI,ARIF</t>
  </si>
  <si>
    <t>RAGA,DENNIS D.</t>
  </si>
  <si>
    <t>RAGINSKIY,OLEG</t>
  </si>
  <si>
    <t>RAGOUB,ALI</t>
  </si>
  <si>
    <t>RAHIM,SHAHNEWAZ</t>
  </si>
  <si>
    <t>RAHMAN,MD ANISUR</t>
  </si>
  <si>
    <t>RAHMAN,MD MAHBUBUR</t>
  </si>
  <si>
    <t>RAHMAN,MD T</t>
  </si>
  <si>
    <t>RAHMAN,SAMSUR AKM</t>
  </si>
  <si>
    <t>N02413924</t>
  </si>
  <si>
    <t>RAHMAN,TAHSINUR</t>
  </si>
  <si>
    <t>RAJAGOPAL,SANJANA</t>
  </si>
  <si>
    <t>RAKLYAR,SHAINA EUGENIA</t>
  </si>
  <si>
    <t>RAMDHEEN,CHRISTLEY NERISSA</t>
  </si>
  <si>
    <t>RAMIREZ PRENSA,PILAR MARIA</t>
  </si>
  <si>
    <t>RAMIREZ,JOSHUA MARCOS</t>
  </si>
  <si>
    <t>N02230746</t>
  </si>
  <si>
    <t>RAMIREZ,VALENTIN</t>
  </si>
  <si>
    <t>RAMIREZ,VALENTINA I</t>
  </si>
  <si>
    <t>RAMLALL,RIEO A</t>
  </si>
  <si>
    <t>RAMMAL,FARAH AHMAD</t>
  </si>
  <si>
    <t>RAMNARINE,MERAJ</t>
  </si>
  <si>
    <t>N02356731</t>
  </si>
  <si>
    <t>91215910</t>
  </si>
  <si>
    <t>22010</t>
  </si>
  <si>
    <t>RAMNATH,FARZANA</t>
  </si>
  <si>
    <t>RAMOS,JENNIFER J</t>
  </si>
  <si>
    <t>RAMY,HODA</t>
  </si>
  <si>
    <t>RAN,ISRAELI</t>
  </si>
  <si>
    <t>RANKIN,DONNA M.</t>
  </si>
  <si>
    <t>RASKIN,IGOR</t>
  </si>
  <si>
    <t>RASKIN,RACHEL M</t>
  </si>
  <si>
    <t>RASPOPIN,ALEXANDER</t>
  </si>
  <si>
    <t>RAZANI,MOHAMMAD</t>
  </si>
  <si>
    <t>N02435910</t>
  </si>
  <si>
    <t>RAZATOS,CELESTINO ANDREAS</t>
  </si>
  <si>
    <t>REDA,BEATA</t>
  </si>
  <si>
    <t>REDDOCK,SEANETTA ANDREA</t>
  </si>
  <si>
    <t>N02363854</t>
  </si>
  <si>
    <t>REDDY,NITIN T</t>
  </si>
  <si>
    <t>REDMOND,PATRICK JOSEPH</t>
  </si>
  <si>
    <t>N02413916</t>
  </si>
  <si>
    <t>REDZEMATOVIC,ADELISA</t>
  </si>
  <si>
    <t>REDZNAK,RICHARD</t>
  </si>
  <si>
    <t>REIMANN,RENATE</t>
  </si>
  <si>
    <t>REITZ,JONAS</t>
  </si>
  <si>
    <t>REMFORT,MARIE N.</t>
  </si>
  <si>
    <t>RENNE-GLOVER,KEANU</t>
  </si>
  <si>
    <t>REVEIL,CYNTHIA</t>
  </si>
  <si>
    <t>N02479082</t>
  </si>
  <si>
    <t>REVEIL,ENDRICH</t>
  </si>
  <si>
    <t>REYES ALAMO,JOSE M</t>
  </si>
  <si>
    <t>REYES,PETER GLEN L.</t>
  </si>
  <si>
    <t>REZA,SADIATUR</t>
  </si>
  <si>
    <t>RHODE,MARTIN ANDREAS</t>
  </si>
  <si>
    <t>RICHARDS,ABEO J.</t>
  </si>
  <si>
    <t>RICHARDS,RORY T</t>
  </si>
  <si>
    <t>RICHARDSON,PAULINE</t>
  </si>
  <si>
    <t>RICHTER-SURINACH,LAUREN</t>
  </si>
  <si>
    <t>N02472078</t>
  </si>
  <si>
    <t>RIGHI,MARIANA</t>
  </si>
  <si>
    <t>RILEY,CHRISTOPHER N.</t>
  </si>
  <si>
    <t>RILEY,JESSIE ELIZABETH</t>
  </si>
  <si>
    <t>RINALDI,MICHAEL</t>
  </si>
  <si>
    <t>RINCON,VERONICA A</t>
  </si>
  <si>
    <t>N02393930</t>
  </si>
  <si>
    <t>RIVAS,ISMAEL M</t>
  </si>
  <si>
    <t>N02302582</t>
  </si>
  <si>
    <t>RIVERA,ALICIA L</t>
  </si>
  <si>
    <t>RIVERA,JULIA</t>
  </si>
  <si>
    <t>RIVERA,LINDA</t>
  </si>
  <si>
    <t>N02433067</t>
  </si>
  <si>
    <t>RIVERA,LYLE PERFECTO</t>
  </si>
  <si>
    <t>RIVERA-CORREA,JUAN LUIS</t>
  </si>
  <si>
    <t>N02437030</t>
  </si>
  <si>
    <t>ROBB,DEAN A</t>
  </si>
  <si>
    <t>ROBERTS,KATHRYN O'NEAL</t>
  </si>
  <si>
    <t>ROBERTSON,KAREEN</t>
  </si>
  <si>
    <t>ROBIN,EULINE THERESA</t>
  </si>
  <si>
    <t>ROBIN,REGINA C</t>
  </si>
  <si>
    <t>ROBINSON,BERNARD D.</t>
  </si>
  <si>
    <t>ROBINSON,ISAAC</t>
  </si>
  <si>
    <t>ROBINSON,JOHN A</t>
  </si>
  <si>
    <t>N02439864</t>
  </si>
  <si>
    <t>ROBINSON,RENALDO A</t>
  </si>
  <si>
    <t>N02454837</t>
  </si>
  <si>
    <t>ROCKENBACH,ASHLEY B</t>
  </si>
  <si>
    <t>RODRIGO,CINDY</t>
  </si>
  <si>
    <t>RODRIGUEZ PENALOZA,HITO</t>
  </si>
  <si>
    <t>RODRIGUEZ,ABEL ANGEL</t>
  </si>
  <si>
    <t>RODRIGUEZ,ELIZABETH</t>
  </si>
  <si>
    <t>RODRIGUEZ,NOEMI</t>
  </si>
  <si>
    <t>RODRIGUEZ,PATRICIA ANALI</t>
  </si>
  <si>
    <t>RODRIGUEZ,SAUL</t>
  </si>
  <si>
    <t>N02463771</t>
  </si>
  <si>
    <t>ROEHRIG,SIMONE CHARMAINE</t>
  </si>
  <si>
    <t>ROGER JR,CARLOS L</t>
  </si>
  <si>
    <t>ROHAFZA,ALI</t>
  </si>
  <si>
    <t>ROHAN JR,JAMES ARTHUR</t>
  </si>
  <si>
    <t>ROJAS PEREZ,BRANDOW</t>
  </si>
  <si>
    <t>ROMAIN,MERVRIL C</t>
  </si>
  <si>
    <t>ROMAN,ANGEL L.</t>
  </si>
  <si>
    <t>ROMAN-GARCIA,AMADOR</t>
  </si>
  <si>
    <t>ROMEO,ANTHONY C</t>
  </si>
  <si>
    <t>ROSADO,ANDRES</t>
  </si>
  <si>
    <t>ROSEMAN,MARLEAH MAY</t>
  </si>
  <si>
    <t>ROSEN,JODY R</t>
  </si>
  <si>
    <t>ROSOLOWSKI,NATALIE C</t>
  </si>
  <si>
    <t>ROSSIELLO,KERRI ANN</t>
  </si>
  <si>
    <t>ROSTAMI,VAHID</t>
  </si>
  <si>
    <t>ROTA,CASSANDRA O.</t>
  </si>
  <si>
    <t>ROTHMAN,EVAN SAMUEL</t>
  </si>
  <si>
    <t>ROWE,RYAN</t>
  </si>
  <si>
    <t>ROWNTREE,DIRK E</t>
  </si>
  <si>
    <t>ROY,BIDISHA</t>
  </si>
  <si>
    <t>ROZENBLYUM,ALEXANDER</t>
  </si>
  <si>
    <t>RUBIN,JAMIE SARETT</t>
  </si>
  <si>
    <t>N01452547</t>
  </si>
  <si>
    <t>RUDSKY,RITA</t>
  </si>
  <si>
    <t>N02199902</t>
  </si>
  <si>
    <t>RUIZ,FREDDY A</t>
  </si>
  <si>
    <t>RUIZ,JEANETTE</t>
  </si>
  <si>
    <t>RUIZ,JOHN</t>
  </si>
  <si>
    <t>RUPERTO,LUIS A</t>
  </si>
  <si>
    <t>RUST,BRIENNA E.</t>
  </si>
  <si>
    <t>RYAN,DANIEL M</t>
  </si>
  <si>
    <t>RYAN,LAWRENCE T.</t>
  </si>
  <si>
    <t>RYAN,RANDALL G.</t>
  </si>
  <si>
    <t>SABBAT,CARL</t>
  </si>
  <si>
    <t>SADDIK,ANNETTE J</t>
  </si>
  <si>
    <t>SADEK,RODINA SADEK</t>
  </si>
  <si>
    <t>SAFONTE,DANIELLE M</t>
  </si>
  <si>
    <t>SAINI,NARENDRA SINGH</t>
  </si>
  <si>
    <t>SAIRITUPA,MANUEL</t>
  </si>
  <si>
    <t>SALADIN,NOEMI</t>
  </si>
  <si>
    <t>SALAZAR,CESAR AUGUSTO</t>
  </si>
  <si>
    <t>SALAZAR-MEJIA,NICOLE</t>
  </si>
  <si>
    <t>SALEH,MAY KHALED</t>
  </si>
  <si>
    <t>SALEH,ZAYED M</t>
  </si>
  <si>
    <t>SALEHGHAFFARI,HOSSEIN</t>
  </si>
  <si>
    <t>SALOMON BETECH,ARIE</t>
  </si>
  <si>
    <t>SALOMON,DEBRA L</t>
  </si>
  <si>
    <t>SALTS,NIGEL JAMES</t>
  </si>
  <si>
    <t>N02235248</t>
  </si>
  <si>
    <t>SALVATIERRA,EZEQUIEL D</t>
  </si>
  <si>
    <t>SALVI,CECILIA MARIA</t>
  </si>
  <si>
    <t>N01895763</t>
  </si>
  <si>
    <t>SALZILLO,FRANK</t>
  </si>
  <si>
    <t>N02468908</t>
  </si>
  <si>
    <t>SAMAOUI,MARYAM</t>
  </si>
  <si>
    <t>SAMAROO,DIANA</t>
  </si>
  <si>
    <t>SAMAROO,ROOPCHAND</t>
  </si>
  <si>
    <t>SAMESHIMA,RAY</t>
  </si>
  <si>
    <t>SAMMARTINO,ALEXANDER T.</t>
  </si>
  <si>
    <t>SAMPEDRO,MARIO</t>
  </si>
  <si>
    <t>SAMPOLL,TRACEY A.</t>
  </si>
  <si>
    <t>SAMPSON,NICOLE A</t>
  </si>
  <si>
    <t>SAMUELS,KWESI MICHAEL</t>
  </si>
  <si>
    <t>SAN,AVDAR TEMMUZ</t>
  </si>
  <si>
    <t>SANCHEZ DIAZ,JOSE ARMANDO</t>
  </si>
  <si>
    <t>SANCHEZ JIMENEZ,DAVID</t>
  </si>
  <si>
    <t>N02231016</t>
  </si>
  <si>
    <t>SANCHEZ,MANUEL F</t>
  </si>
  <si>
    <t>SANDERS,SHEILA M</t>
  </si>
  <si>
    <t>N02213745</t>
  </si>
  <si>
    <t>SANLI,MEHMET S</t>
  </si>
  <si>
    <t>N02462666</t>
  </si>
  <si>
    <t>SANTIAGO,ANGELINA VICTORIA</t>
  </si>
  <si>
    <t>SANTISTEBAN,LISETTE</t>
  </si>
  <si>
    <t>SANTOS,JORGE P</t>
  </si>
  <si>
    <t>SANTOS,VICTOR A</t>
  </si>
  <si>
    <t>SARAFIAN,WALTER EDWARD</t>
  </si>
  <si>
    <t>SARKAR,SUBHENDRA NATH</t>
  </si>
  <si>
    <t>N02428804</t>
  </si>
  <si>
    <t>SARMIENTO,SARA A.</t>
  </si>
  <si>
    <t>SATO,ANALISA COATS</t>
  </si>
  <si>
    <t>SATYANARAYANA,ASHWIN</t>
  </si>
  <si>
    <t>SAUCEDO-HUERTA,SERGIO F.</t>
  </si>
  <si>
    <t>SAVULESCU,SAVU C.</t>
  </si>
  <si>
    <t>SCANLAN,SEAN MICHAEL</t>
  </si>
  <si>
    <t>SCANNELL-GUIDA,DENISE L</t>
  </si>
  <si>
    <t>N02221816</t>
  </si>
  <si>
    <t>SCANTLEBURY,RODNEY E.</t>
  </si>
  <si>
    <t>SCHANZER,OLIVIA KATE WILSON</t>
  </si>
  <si>
    <t>SCHEININGER,PAMELA BRETT</t>
  </si>
  <si>
    <t>SCHLACHTER,MARY-JO TAYLOR</t>
  </si>
  <si>
    <t>SCHLEE FLAKSMAN,CATARINA</t>
  </si>
  <si>
    <t>SCHMAUK,KAREN</t>
  </si>
  <si>
    <t>SCHMERLER,SARAH L</t>
  </si>
  <si>
    <t>SCHNEIDER,SUSANNA L</t>
  </si>
  <si>
    <t>SCHOENBRUN,DIANA</t>
  </si>
  <si>
    <t>SCHONING,ERIK</t>
  </si>
  <si>
    <t>SCHOUTENS,HANS</t>
  </si>
  <si>
    <t>SCHREANE,KEESA CAMILLE</t>
  </si>
  <si>
    <t>SCHWALB,HELEN</t>
  </si>
  <si>
    <t>SCHWARTZ,SCOTT WENDLE</t>
  </si>
  <si>
    <t>SCOTLAND,KERA C.</t>
  </si>
  <si>
    <t>SCOTT,FAYE D.</t>
  </si>
  <si>
    <t>SCOTT,SERETA T.</t>
  </si>
  <si>
    <t>SEALEY,AUDREY D</t>
  </si>
  <si>
    <t>SEARS-PIGLIUCCI,JENNIFER LYNN</t>
  </si>
  <si>
    <t>SECCAFICO,SUE A.</t>
  </si>
  <si>
    <t>SEDAITIS,JUDITH BETTY</t>
  </si>
  <si>
    <t>N02418543</t>
  </si>
  <si>
    <t>SEGRE,JADE</t>
  </si>
  <si>
    <t>SELENIC,ALEKSANDRA AJA</t>
  </si>
  <si>
    <t>SELIM,HANAN H.</t>
  </si>
  <si>
    <t>10335</t>
  </si>
  <si>
    <t>SELVADURAI,ANTONY A</t>
  </si>
  <si>
    <t>SEMMLER,PATRICIA L.</t>
  </si>
  <si>
    <t>10090</t>
  </si>
  <si>
    <t>SENA,ANTHONY</t>
  </si>
  <si>
    <t>SENEVIRATNE,LILANI</t>
  </si>
  <si>
    <t>N02443460</t>
  </si>
  <si>
    <t>SERENA,KATELYNN ANN</t>
  </si>
  <si>
    <t>N02325479</t>
  </si>
  <si>
    <t>SERGEYEVA,LYUBOV</t>
  </si>
  <si>
    <t>SETO,JEREMY</t>
  </si>
  <si>
    <t>SETOODEHNIA,ADEL L.</t>
  </si>
  <si>
    <t>SETOODEHNIA,ALI K.</t>
  </si>
  <si>
    <t>SHABAN,SHERIEN AJ</t>
  </si>
  <si>
    <t>SHAHIDULLAH,SAM</t>
  </si>
  <si>
    <t>SHAHOM,JEREMY DAVID</t>
  </si>
  <si>
    <t>SHAMI,MALEK M.</t>
  </si>
  <si>
    <t>SHANBHAG,DEEPA A.</t>
  </si>
  <si>
    <t>N02231957</t>
  </si>
  <si>
    <t>SHANDS,TIMOTHY</t>
  </si>
  <si>
    <t>SHAPIRO,STANLEY JAY</t>
  </si>
  <si>
    <t>SHARMA,DEODAT P.</t>
  </si>
  <si>
    <t>SHARP,RICHARD LAWLER</t>
  </si>
  <si>
    <t>SHASHIDHARAN,PULLANIPALLY</t>
  </si>
  <si>
    <t>SHAW,DANNY C.</t>
  </si>
  <si>
    <t>SHELEFKA,EMMA L</t>
  </si>
  <si>
    <t>SHEMESH,SIGAL</t>
  </si>
  <si>
    <t>SHEN,FANGYANG</t>
  </si>
  <si>
    <t>SHEN,ZEYU</t>
  </si>
  <si>
    <t>SHEPARD,BENJAMIN HEIM</t>
  </si>
  <si>
    <t>SHEPARD,CAROLINE</t>
  </si>
  <si>
    <t>SHERIDAN,ANDIE MEILI</t>
  </si>
  <si>
    <t>SHERMAN,JUSTIN NIKOLAS A.</t>
  </si>
  <si>
    <t>N02346089</t>
  </si>
  <si>
    <t>SHI,DAVID</t>
  </si>
  <si>
    <t>N02475355</t>
  </si>
  <si>
    <t>SHIBER,TONY-SABA J</t>
  </si>
  <si>
    <t>SHIVNAUTH,RENITA U.</t>
  </si>
  <si>
    <t>SHOCHAT,EREZ</t>
  </si>
  <si>
    <t>SHOFFNER,SAMANTHA H</t>
  </si>
  <si>
    <t>SHOPOVA,SIYKA IVANOVA</t>
  </si>
  <si>
    <t>SHOUVAL,OFER</t>
  </si>
  <si>
    <t>SIEGEL,JEREMY A.</t>
  </si>
  <si>
    <t>SIFAT,ASHRARUL HAQ</t>
  </si>
  <si>
    <t>N02385913</t>
  </si>
  <si>
    <t>SIGUENZA,JOSE</t>
  </si>
  <si>
    <t>SIKRI,SHIV K</t>
  </si>
  <si>
    <t>SIM,DOMINICA E</t>
  </si>
  <si>
    <t>N02384718</t>
  </si>
  <si>
    <t>SIMMONDS-RAPHAEL,JOSHUA D.</t>
  </si>
  <si>
    <t>N01585627</t>
  </si>
  <si>
    <t>SIMO,LEOPOLD YVES</t>
  </si>
  <si>
    <t>N01831111</t>
  </si>
  <si>
    <t>SIMON,VICTORIA I</t>
  </si>
  <si>
    <t>SIMONICH,JUSTIN S</t>
  </si>
  <si>
    <t>SINGH,GERALD</t>
  </si>
  <si>
    <t>SINGH,RAJVIR</t>
  </si>
  <si>
    <t>SINGH,SATYANAND</t>
  </si>
  <si>
    <t>SINGH,VANEET</t>
  </si>
  <si>
    <t>N02452281</t>
  </si>
  <si>
    <t>SINGH-HULSE,STEVEN D</t>
  </si>
  <si>
    <t>SINGLER,RICHARD CARL</t>
  </si>
  <si>
    <t>SINGLETON,JHON M</t>
  </si>
  <si>
    <t>SIRELSON,VICTOR</t>
  </si>
  <si>
    <t>N01779958</t>
  </si>
  <si>
    <t>SIRIANNI,KAY M</t>
  </si>
  <si>
    <t>SIRIRAM,CINDY</t>
  </si>
  <si>
    <t>SISCO,HOWARD</t>
  </si>
  <si>
    <t>SISCO,RORY S.</t>
  </si>
  <si>
    <t>SKURATOVSKIY,IGOR</t>
  </si>
  <si>
    <t>N02004636</t>
  </si>
  <si>
    <t>SLATER JR,CARL</t>
  </si>
  <si>
    <t>SLATTERY,PATRICK J.</t>
  </si>
  <si>
    <t>SMITH,ANTHONY</t>
  </si>
  <si>
    <t>N02372045</t>
  </si>
  <si>
    <t>SMITH,ANTON F</t>
  </si>
  <si>
    <t>SMITH,AVIS</t>
  </si>
  <si>
    <t>N01408172</t>
  </si>
  <si>
    <t>SMITH,BARBARA ANN</t>
  </si>
  <si>
    <t>SMITH,DAVID</t>
  </si>
  <si>
    <t>SMITH,DESIREE</t>
  </si>
  <si>
    <t>SMITH,GABRIEL ANDREW</t>
  </si>
  <si>
    <t>SMITH,JEFFREY</t>
  </si>
  <si>
    <t>SMITH,JOSEPH ANTHONY</t>
  </si>
  <si>
    <t>SMITH,MARK R</t>
  </si>
  <si>
    <t>N02283612</t>
  </si>
  <si>
    <t>SMITH,MATTHEW J</t>
  </si>
  <si>
    <t>SMITH,MICHAEL</t>
  </si>
  <si>
    <t>SMITH,RORIANN M</t>
  </si>
  <si>
    <t>SMITH,SHELLEY E</t>
  </si>
  <si>
    <t>SMOLARSKI-HEIMS,CHLOE O</t>
  </si>
  <si>
    <t>SNYDER,LENORE A</t>
  </si>
  <si>
    <t>SODEINDE,OLUFEMI ABIODUN</t>
  </si>
  <si>
    <t>SOLIS,ARMANDO D</t>
  </si>
  <si>
    <t>N02405989</t>
  </si>
  <si>
    <t>SOMMER,DAVID A</t>
  </si>
  <si>
    <t>SONIPRASAD,NICHOLAS KUSH</t>
  </si>
  <si>
    <t>N02475438</t>
  </si>
  <si>
    <t>SORI CRISOSTOMO,MASSIEL</t>
  </si>
  <si>
    <t>SORICH,ELIAS P.</t>
  </si>
  <si>
    <t>SOTO,PATRICIA M</t>
  </si>
  <si>
    <t>SOUTO DE SOUZA,CAIO CESAR SOUTO</t>
  </si>
  <si>
    <t>SOWDER,ANNE MARIE R</t>
  </si>
  <si>
    <t>SPATARO,ROBERT</t>
  </si>
  <si>
    <t>SPELLANE,PETER</t>
  </si>
  <si>
    <t>91203941</t>
  </si>
  <si>
    <t>49002</t>
  </si>
  <si>
    <t>SPEVACK,JENNA</t>
  </si>
  <si>
    <t>SPIRIDONOVA,ANASTASIA</t>
  </si>
  <si>
    <t>SRIRAMOJU,VIDYASAGAR</t>
  </si>
  <si>
    <t>STAMM,BRIANNA N</t>
  </si>
  <si>
    <t>STANDING,SARAH A</t>
  </si>
  <si>
    <t>STANIEC,RONALD A</t>
  </si>
  <si>
    <t>STANKOVIC,STEFAN</t>
  </si>
  <si>
    <t>STANTON,BRYANT AVERY</t>
  </si>
  <si>
    <t>STATER,EVAN P.</t>
  </si>
  <si>
    <t>STEBLAY,HEIDY</t>
  </si>
  <si>
    <t>STEINERT,JASON K</t>
  </si>
  <si>
    <t>STENBERG,ANDRES M.</t>
  </si>
  <si>
    <t>STEPHEN,TAHEEFA S</t>
  </si>
  <si>
    <t>STERNBACH,JESSICA S.</t>
  </si>
  <si>
    <t>STEVENS,NATHAN</t>
  </si>
  <si>
    <t>N02474172</t>
  </si>
  <si>
    <t>STEVENSON,KYLE I</t>
  </si>
  <si>
    <t>STEWART,ANDRE A</t>
  </si>
  <si>
    <t>STEWART,CLAIRE</t>
  </si>
  <si>
    <t>N02433030</t>
  </si>
  <si>
    <t>STEWART,JACOB SAMUEL</t>
  </si>
  <si>
    <t>STIENON,CHRISTOPHER L.</t>
  </si>
  <si>
    <t>STOLTZ,ERICA</t>
  </si>
  <si>
    <t>STREETER,STEVEN R</t>
  </si>
  <si>
    <t>STRUCK,CHRISTOPHER M.G.</t>
  </si>
  <si>
    <t>SUCKOO,ALETHEA C</t>
  </si>
  <si>
    <t>SULLIVAN-LALLI,AMANDA DANIELLE</t>
  </si>
  <si>
    <t>SULLU,BENGI</t>
  </si>
  <si>
    <t>SULTANA,BASHRAT</t>
  </si>
  <si>
    <t>SUN,ARIEL M.</t>
  </si>
  <si>
    <t>SUN,KAI</t>
  </si>
  <si>
    <t>SUN,SHISHINN</t>
  </si>
  <si>
    <t>SUN,WEIHENG</t>
  </si>
  <si>
    <t>SUNG,EUISUK</t>
  </si>
  <si>
    <t>N02228385</t>
  </si>
  <si>
    <t>SUTANTO,LEONARD</t>
  </si>
  <si>
    <t>SUTHERLAND,SANTANA</t>
  </si>
  <si>
    <t>SWIENT,NICOLE YVETTE</t>
  </si>
  <si>
    <t>SWIFT,CHRISTOPHER B.</t>
  </si>
  <si>
    <t>N02341574</t>
  </si>
  <si>
    <t>SYLVAN,JOEL K</t>
  </si>
  <si>
    <t>SYLVESTER,MEAGAN</t>
  </si>
  <si>
    <t>SZATMARI,PHEBE WARREN</t>
  </si>
  <si>
    <t>SZTABEREK,LUKASZ</t>
  </si>
  <si>
    <t>N02467411</t>
  </si>
  <si>
    <t>TADONKENG,EMMANUEL</t>
  </si>
  <si>
    <t>N02398110</t>
  </si>
  <si>
    <t>TAIB,YOUNES</t>
  </si>
  <si>
    <t>N02476143</t>
  </si>
  <si>
    <t>TAN,JENNIFER K</t>
  </si>
  <si>
    <t>TAN,WINSTON T.</t>
  </si>
  <si>
    <t>TANG,WAYNE</t>
  </si>
  <si>
    <t>TARANTO,DANIELA M</t>
  </si>
  <si>
    <t>TARAPOREVALA,ARNAVAZ</t>
  </si>
  <si>
    <t>TARBELL,CHRISTOPHER W.</t>
  </si>
  <si>
    <t>N02477725</t>
  </si>
  <si>
    <t>TAROZZI,GIANLUCA</t>
  </si>
  <si>
    <t>N02458635</t>
  </si>
  <si>
    <t>TAVERAS ARIAS,NATHALY</t>
  </si>
  <si>
    <t>TEDESCHI,MARY C.</t>
  </si>
  <si>
    <t>TEDESCHI,VINCENT</t>
  </si>
  <si>
    <t>N02414217</t>
  </si>
  <si>
    <t>TEJADA,EMMANUEL ISAIAH</t>
  </si>
  <si>
    <t>N02194592</t>
  </si>
  <si>
    <t>TENEMPAGUAY,JUAN R</t>
  </si>
  <si>
    <t>N02464016</t>
  </si>
  <si>
    <t>TENENBAUM,ALEXIS LEIGH</t>
  </si>
  <si>
    <t>TEO,HON JIE</t>
  </si>
  <si>
    <t>TERAO,RYOYA</t>
  </si>
  <si>
    <t>TEWANI,SURESH</t>
  </si>
  <si>
    <t>N02192963</t>
  </si>
  <si>
    <t>THEARD,NAVITA</t>
  </si>
  <si>
    <t>THENOR,MARTINO RUTHER</t>
  </si>
  <si>
    <t>THEODORE,FRANTZ</t>
  </si>
  <si>
    <t>THEUNISSEN,HEIDI</t>
  </si>
  <si>
    <t>THIEL,JOHANN A</t>
  </si>
  <si>
    <t>THOMAS,DEBORA R</t>
  </si>
  <si>
    <t>THOMAS,GOLDIE S.</t>
  </si>
  <si>
    <t>THOMAS,LYNDON</t>
  </si>
  <si>
    <t>THOMAS,TREMMELLE A</t>
  </si>
  <si>
    <t>THOMPSON JR,ROY R</t>
  </si>
  <si>
    <t>N02218552</t>
  </si>
  <si>
    <t>THOMPSON,CESIVEL MARGOTO</t>
  </si>
  <si>
    <t>THOMPSON,JOANNA AILEEN</t>
  </si>
  <si>
    <t>N02360214</t>
  </si>
  <si>
    <t>THOMPSON,JOY</t>
  </si>
  <si>
    <t>N01521061</t>
  </si>
  <si>
    <t>THOMPSON,WILLIAM C</t>
  </si>
  <si>
    <t>TIDAL JR,ABUBAKAR R</t>
  </si>
  <si>
    <t>TIMOLAT,AMANDA</t>
  </si>
  <si>
    <t>TINDALL,MADISON R</t>
  </si>
  <si>
    <t>TING,JEFFREY BI-HSIANG</t>
  </si>
  <si>
    <t>N01845053</t>
  </si>
  <si>
    <t>TIRADO,RAFAEL A</t>
  </si>
  <si>
    <t>N02368279</t>
  </si>
  <si>
    <t>TJANDRA,SUSANTO</t>
  </si>
  <si>
    <t>TKACHMITA,MOHAMMED</t>
  </si>
  <si>
    <t>TOKARCZYK,MARIUSZ A</t>
  </si>
  <si>
    <t>TOKKE,HANS ERIC</t>
  </si>
  <si>
    <t>TOMLAN,RAYMOND B.</t>
  </si>
  <si>
    <t>TOMLINSON,AMRA A</t>
  </si>
  <si>
    <t>TONDREAU,MARY ELIZABETH</t>
  </si>
  <si>
    <t>TOPCUOGLU,MUYESSER</t>
  </si>
  <si>
    <t>N02377868</t>
  </si>
  <si>
    <t>TORRES,CAMILA</t>
  </si>
  <si>
    <t>N02370485</t>
  </si>
  <si>
    <t>TORRES,MICHAEL M</t>
  </si>
  <si>
    <t>TRAN,TINA</t>
  </si>
  <si>
    <t>TREJO-RICHARDSON,ANA</t>
  </si>
  <si>
    <t>TREVINO,MARIO A.</t>
  </si>
  <si>
    <t>TROTMAN,JOSHAYA C.</t>
  </si>
  <si>
    <t>TRUNCALI,ANNA M</t>
  </si>
  <si>
    <t>TSACHRELIA,EIRINI</t>
  </si>
  <si>
    <t>N02383331</t>
  </si>
  <si>
    <t>TUHIN,ASHIQUL ISLAM</t>
  </si>
  <si>
    <t>N02216549</t>
  </si>
  <si>
    <t>TUICAN,ALBERTO T</t>
  </si>
  <si>
    <t>ULYSSE,FABIENNE G.</t>
  </si>
  <si>
    <t>UMMY,MUHAMMAD ALI</t>
  </si>
  <si>
    <t>UNDERWOOD,BRIE CHARLIE-PEREGRIN</t>
  </si>
  <si>
    <t>URBANSKI,ADRIENNE</t>
  </si>
  <si>
    <t>N02277324</t>
  </si>
  <si>
    <t>URENA,CHRISTOPHER</t>
  </si>
  <si>
    <t>N01895761</t>
  </si>
  <si>
    <t>URIBE RODRIGUEZ,ANDERSON</t>
  </si>
  <si>
    <t>URRUTIA VITORES,JUAN ROQUE</t>
  </si>
  <si>
    <t>UWA,ANDREW E</t>
  </si>
  <si>
    <t>VAIDYA,SANJIVE SHANTI</t>
  </si>
  <si>
    <t>VAISMAN,EDWARD</t>
  </si>
  <si>
    <t>VAISMAN,NATHAN</t>
  </si>
  <si>
    <t>VAK,MAKSIM</t>
  </si>
  <si>
    <t>VALDERRAMA,ELIZABETH</t>
  </si>
  <si>
    <t>VALDERRAMA,MIGUEL A.</t>
  </si>
  <si>
    <t>VALENTIN,JACLYN A.</t>
  </si>
  <si>
    <t>VALERA,ASHLEY</t>
  </si>
  <si>
    <t>VALLADARES,KELLY I</t>
  </si>
  <si>
    <t>VANDAL,AMMR HAIDER</t>
  </si>
  <si>
    <t>VARBALOW,JENNIFER A.</t>
  </si>
  <si>
    <t>VARGAS,ALBERTO</t>
  </si>
  <si>
    <t>N02124324</t>
  </si>
  <si>
    <t>VARGAS,FELIX A</t>
  </si>
  <si>
    <t>VASQUEZ,DIMPLE</t>
  </si>
  <si>
    <t>VASQUEZ,LUIS M</t>
  </si>
  <si>
    <t>VAUGHN,ANDREW J</t>
  </si>
  <si>
    <t>VAZQUEZ,IRANIA</t>
  </si>
  <si>
    <t>VEGAS MUSSMAN,MICHAEL</t>
  </si>
  <si>
    <t>VELEZ,SHANE T</t>
  </si>
  <si>
    <t>N02146094</t>
  </si>
  <si>
    <t>VELEZ-ARAUJO,CECILIA</t>
  </si>
  <si>
    <t>VENEDIKIAN,GEORGE K.</t>
  </si>
  <si>
    <t>VERSTEEGH,ADRIAN C</t>
  </si>
  <si>
    <t>VICTOR,JEFF CARRULY</t>
  </si>
  <si>
    <t>VICTOR,TERENCE</t>
  </si>
  <si>
    <t>VICTORY,FRANCES R</t>
  </si>
  <si>
    <t>VIDEEN,NICHOLAS J.</t>
  </si>
  <si>
    <t>VIDICH,JOSEPH W.</t>
  </si>
  <si>
    <t>VIEN,VIRGINIA C</t>
  </si>
  <si>
    <t>N01836571</t>
  </si>
  <si>
    <t>VILLALBA,YARITZA I</t>
  </si>
  <si>
    <t>VILLALONA,FREDDY</t>
  </si>
  <si>
    <t>VILLATORO,MELANIE L</t>
  </si>
  <si>
    <t>VINOKUR,ZOYA</t>
  </si>
  <si>
    <t>VIRK,ZARNAB Q.</t>
  </si>
  <si>
    <t>VLADUTESCU,DANIELA VIVIANA</t>
  </si>
  <si>
    <t>VOGL,LISA HELEN</t>
  </si>
  <si>
    <t>VOLTERRA,JOEL L.</t>
  </si>
  <si>
    <t>N01970339</t>
  </si>
  <si>
    <t>VOURNELIS,LEONIDAS</t>
  </si>
  <si>
    <t>VOZA,TATIANA A</t>
  </si>
  <si>
    <t>VYPRYNYUK,KHRYSTYNA</t>
  </si>
  <si>
    <t>WADDY,CELESTE DEANNA</t>
  </si>
  <si>
    <t>N02245891</t>
  </si>
  <si>
    <t>WAGGEH,FATOUMATA</t>
  </si>
  <si>
    <t>WAGLER,CATHERINE RUTH LAURION</t>
  </si>
  <si>
    <t>N02371234</t>
  </si>
  <si>
    <t>WAGNER,LUIS P</t>
  </si>
  <si>
    <t>WAGNON,DANIEL J.C.</t>
  </si>
  <si>
    <t>N02480187</t>
  </si>
  <si>
    <t>WAGSTAFF,SHERYL ANN</t>
  </si>
  <si>
    <t>N02428772</t>
  </si>
  <si>
    <t>WALDEN,ERIN L.</t>
  </si>
  <si>
    <t>WALDO,ALLISON E.</t>
  </si>
  <si>
    <t>WALKIEWICZ,ALICE JEAN</t>
  </si>
  <si>
    <t>N02445521</t>
  </si>
  <si>
    <t>WALLING,TYSON K</t>
  </si>
  <si>
    <t>WALLJASPER,ROBERT WESLEY</t>
  </si>
  <si>
    <t>WALSH,MARYANN</t>
  </si>
  <si>
    <t>WALTER,THOMAS B</t>
  </si>
  <si>
    <t>N02432628</t>
  </si>
  <si>
    <t>WALTERS JR,CALVIN ORLANDO</t>
  </si>
  <si>
    <t>WALTERS,MOLLY A.</t>
  </si>
  <si>
    <t>WANG,ANNIE</t>
  </si>
  <si>
    <t>WANG,XIAOHUA</t>
  </si>
  <si>
    <t>N02203972</t>
  </si>
  <si>
    <t>WANG,XUAN</t>
  </si>
  <si>
    <t>WANG,XUE</t>
  </si>
  <si>
    <t>WANG,YAN</t>
  </si>
  <si>
    <t>WANG,YU</t>
  </si>
  <si>
    <t>WARCHOL,PAUL GURDAK</t>
  </si>
  <si>
    <t>WARNER,PAUL C</t>
  </si>
  <si>
    <t>WASHINGTON,MEAGAN GABRIELLE</t>
  </si>
  <si>
    <t>N01650481</t>
  </si>
  <si>
    <t>WASZAK,CHRISTINA ROSE</t>
  </si>
  <si>
    <t>WATSON,TEREL RAYQUAN</t>
  </si>
  <si>
    <t>WEAVER,BRENT JOSEPH</t>
  </si>
  <si>
    <t>WECHSLER,JAMES M</t>
  </si>
  <si>
    <t>WECKHURST,ELIZABETH A.</t>
  </si>
  <si>
    <t>WEEKS,BRITTANY LAUREN</t>
  </si>
  <si>
    <t>WEG,SIDNEY</t>
  </si>
  <si>
    <t>WEI,XINZHOU JOSEPH</t>
  </si>
  <si>
    <t>N02066442</t>
  </si>
  <si>
    <t>WEINBAUM,CHRISTINA MARIE</t>
  </si>
  <si>
    <t>WEINSTEIN LAVI,NADINE CIREL</t>
  </si>
  <si>
    <t>WEINSTOCK,MARK L</t>
  </si>
  <si>
    <t>WELLS,JEAN L.</t>
  </si>
  <si>
    <t>WENG,MEI H</t>
  </si>
  <si>
    <t>WERDEN,MATTHEW B.</t>
  </si>
  <si>
    <t>WESTENGARD,LAURA E</t>
  </si>
  <si>
    <t>WHITE WILTSHIRE,KAY J</t>
  </si>
  <si>
    <t>N02366000</t>
  </si>
  <si>
    <t>WHITE-GOODE,DAVID P.</t>
  </si>
  <si>
    <t>WHITMOYER,KEITH L</t>
  </si>
  <si>
    <t>WHYSEL,NOREEN YVONNE</t>
  </si>
  <si>
    <t>WHYTE,LARRY</t>
  </si>
  <si>
    <t>WILLIAMS UDOSEN,IDORENYIN</t>
  </si>
  <si>
    <t>WILLIAMS,BERYL ROSABELLE</t>
  </si>
  <si>
    <t>WILLIAMS,JULIAN L</t>
  </si>
  <si>
    <t>WILLIAMS,KEVON ANTHONY</t>
  </si>
  <si>
    <t>N02476171</t>
  </si>
  <si>
    <t>WILLIAMS,MICHELLE S</t>
  </si>
  <si>
    <t>WILLIAMS,RICHARD F</t>
  </si>
  <si>
    <t>WILLIAMS,SCOTT</t>
  </si>
  <si>
    <t>WILLIAMS-GUNPOT,DELIA M.</t>
  </si>
  <si>
    <t>N02342722</t>
  </si>
  <si>
    <t>WILLIS,CHRISTOPHER ANTONIO</t>
  </si>
  <si>
    <t>WILSON,ADAM J</t>
  </si>
  <si>
    <t>WILSON,KATHY</t>
  </si>
  <si>
    <t>WINNICK,DAVID N</t>
  </si>
  <si>
    <t>WISE,JAMES M</t>
  </si>
  <si>
    <t>WOLCOTT,ABRAHAM</t>
  </si>
  <si>
    <t>WONG,DANIEL JOSEPH</t>
  </si>
  <si>
    <t>N01956572</t>
  </si>
  <si>
    <t>WONG,ETHAN</t>
  </si>
  <si>
    <t>N02467442</t>
  </si>
  <si>
    <t>WOOD,JAMES BALDWIN</t>
  </si>
  <si>
    <t>WOODS,JOHN M</t>
  </si>
  <si>
    <t>WOODS,MICHAEL GLEN</t>
  </si>
  <si>
    <t>N02209632</t>
  </si>
  <si>
    <t>WOODS,SHAYAN S</t>
  </si>
  <si>
    <t>WOOLF,RANDALL B.</t>
  </si>
  <si>
    <t>WORK,VALERIE LAUREN</t>
  </si>
  <si>
    <t>WRIGHT,JOHN JOSEPH</t>
  </si>
  <si>
    <t>WRIGHT,TYRENE K.</t>
  </si>
  <si>
    <t>N01130858</t>
  </si>
  <si>
    <t>WU,GUO H</t>
  </si>
  <si>
    <t>WU,KELLY</t>
  </si>
  <si>
    <t>WU,LISA</t>
  </si>
  <si>
    <t>WYCHE,SHAQUANTIA S</t>
  </si>
  <si>
    <t>N02475387</t>
  </si>
  <si>
    <t>WYSOCKA,LUIZA</t>
  </si>
  <si>
    <t>XIAO,ANGRAN</t>
  </si>
  <si>
    <t>N01976301</t>
  </si>
  <si>
    <t>XIAO,HAIYING</t>
  </si>
  <si>
    <t>YANG,JIEUN</t>
  </si>
  <si>
    <t>N01230858</t>
  </si>
  <si>
    <t>YANG,OLIVER</t>
  </si>
  <si>
    <t>YANG,WENHSING</t>
  </si>
  <si>
    <t>YAP,RAYMOND</t>
  </si>
  <si>
    <t>N02477893</t>
  </si>
  <si>
    <t>YASAR,BURAK</t>
  </si>
  <si>
    <t>YASAR,OZLEM</t>
  </si>
  <si>
    <t>YASAR-INCEOGLU,OZGUL</t>
  </si>
  <si>
    <t>YASIN,MUSAB S</t>
  </si>
  <si>
    <t>YEE,MELISSA O.</t>
  </si>
  <si>
    <t>YIGZAW,MICHAEL</t>
  </si>
  <si>
    <t>YOKUM,ELLIOT D</t>
  </si>
  <si>
    <t>YOUNG,JODI-ANN A</t>
  </si>
  <si>
    <t>YOUNIS ABUFARHA,NORMAN</t>
  </si>
  <si>
    <t>N01580251</t>
  </si>
  <si>
    <t>YOZZO,ELIZABETH</t>
  </si>
  <si>
    <t>YU,BAOLONG</t>
  </si>
  <si>
    <t>YU,YING</t>
  </si>
  <si>
    <t>YUAN,CHI JAU</t>
  </si>
  <si>
    <t>YUCE,HUSEYIN</t>
  </si>
  <si>
    <t>YUGE,ALYSSA M.</t>
  </si>
  <si>
    <t>YUKSEL,AHMET</t>
  </si>
  <si>
    <t>ZABLOCKI,VINCENT H</t>
  </si>
  <si>
    <t>ZAFAR,AZKA</t>
  </si>
  <si>
    <t>N01353030</t>
  </si>
  <si>
    <t>ZAGAROLI III,ROBERT</t>
  </si>
  <si>
    <t>ZAHRAN,MAI</t>
  </si>
  <si>
    <t>ZAIDI,SHAAD HASSAN</t>
  </si>
  <si>
    <t>ZAMEER,ANDLEEB</t>
  </si>
  <si>
    <t>ZANA,AGNES E.</t>
  </si>
  <si>
    <t>ZANTA,SHADIAH A</t>
  </si>
  <si>
    <t>ZARATAN,LORENZO</t>
  </si>
  <si>
    <t>ZENG,JIAN WEN</t>
  </si>
  <si>
    <t>ZENG,SUHUA</t>
  </si>
  <si>
    <t>N02475414</t>
  </si>
  <si>
    <t>ZHANG,COURTNEY</t>
  </si>
  <si>
    <t>ZHANG,SHAOJIN</t>
  </si>
  <si>
    <t>ZHANG,ZHOU</t>
  </si>
  <si>
    <t>ZHANG-CHAN,MI</t>
  </si>
  <si>
    <t>ZHAO,BENJAMIN MING</t>
  </si>
  <si>
    <t>N02414261</t>
  </si>
  <si>
    <t>ZHAO,TIANYI</t>
  </si>
  <si>
    <t>N02023738</t>
  </si>
  <si>
    <t>ZHAO,YONGCHAO</t>
  </si>
  <si>
    <t>ZHENG,JIN RONG</t>
  </si>
  <si>
    <t>N02423937</t>
  </si>
  <si>
    <t>ZHONG,CANDICE</t>
  </si>
  <si>
    <t>ZHU,DIANA MEI</t>
  </si>
  <si>
    <t>ZHU,ZHENG</t>
  </si>
  <si>
    <t>ZIA,ASAD</t>
  </si>
  <si>
    <t>ZIA,FARRUKH</t>
  </si>
  <si>
    <t>ZILBERMAN,DAVID</t>
  </si>
  <si>
    <t>ZIMMERMANN,TRACY J</t>
  </si>
  <si>
    <t>ZINDER,ALLISON C</t>
  </si>
  <si>
    <t>N02045577</t>
  </si>
  <si>
    <t>ZINSOU,CARMEN</t>
  </si>
  <si>
    <t>ZISSU,ANNE MARIE</t>
  </si>
  <si>
    <t>ZNAMENSKIY,VASILIY S</t>
  </si>
  <si>
    <t>ZUCKERMAN,BREE E</t>
  </si>
  <si>
    <t>N02479948</t>
  </si>
  <si>
    <t>ZYCHOWICZ,EDYTA</t>
  </si>
  <si>
    <t>ZYLSTRA,GEOFFREY DAVID</t>
  </si>
  <si>
    <t>09/01/26 - 09/30/26</t>
  </si>
  <si>
    <t>08/28/26 - 08/31/26</t>
  </si>
  <si>
    <t>10/01/26 - 10/31/26</t>
  </si>
  <si>
    <t>11/01/26 - 11/30/26</t>
  </si>
  <si>
    <t>12/01/26 - 12/21/26</t>
  </si>
  <si>
    <t>LOOKUP</t>
  </si>
  <si>
    <t>as of: 8/24/2026</t>
  </si>
  <si>
    <t>SPRING 2027</t>
  </si>
  <si>
    <t>Abramowitz</t>
  </si>
  <si>
    <t>Rhoda</t>
  </si>
  <si>
    <t>Agioutanti</t>
  </si>
  <si>
    <t>Christie</t>
  </si>
  <si>
    <t>Ahmad</t>
  </si>
  <si>
    <t>Afroz</t>
  </si>
  <si>
    <t>Akulov</t>
  </si>
  <si>
    <t>Vladimir</t>
  </si>
  <si>
    <t>Alawiye</t>
  </si>
  <si>
    <t>Folashade</t>
  </si>
  <si>
    <t>Albany</t>
  </si>
  <si>
    <t>Katie</t>
  </si>
  <si>
    <t>Alexander</t>
  </si>
  <si>
    <t>Benjamin</t>
  </si>
  <si>
    <t>Aljallis</t>
  </si>
  <si>
    <t>Elias</t>
  </si>
  <si>
    <t>Allam Assi</t>
  </si>
  <si>
    <t>Arlene</t>
  </si>
  <si>
    <t>Allard</t>
  </si>
  <si>
    <t>Andrea</t>
  </si>
  <si>
    <t>Alvarez</t>
  </si>
  <si>
    <t>Desiree</t>
  </si>
  <si>
    <t>Ames</t>
  </si>
  <si>
    <t>Margaret</t>
  </si>
  <si>
    <t>Asher</t>
  </si>
  <si>
    <t>Boris</t>
  </si>
  <si>
    <t>Avcioglu</t>
  </si>
  <si>
    <t>Sancar</t>
  </si>
  <si>
    <t>Awal</t>
  </si>
  <si>
    <t>Muhammad</t>
  </si>
  <si>
    <t>Ayoub</t>
  </si>
  <si>
    <t>Toufik</t>
  </si>
  <si>
    <t>Babu</t>
  </si>
  <si>
    <t>John</t>
  </si>
  <si>
    <t>Banduk</t>
  </si>
  <si>
    <t>Edward</t>
  </si>
  <si>
    <t>Barbier</t>
  </si>
  <si>
    <t>Alexandre</t>
  </si>
  <si>
    <t>Bassali</t>
  </si>
  <si>
    <t>Fred</t>
  </si>
  <si>
    <t>Bekralas</t>
  </si>
  <si>
    <t>Rachid</t>
  </si>
  <si>
    <t>Belgrave</t>
  </si>
  <si>
    <t>Keitha</t>
  </si>
  <si>
    <t>Berger</t>
  </si>
  <si>
    <t>Boozarjomehri</t>
  </si>
  <si>
    <t>Alireza</t>
  </si>
  <si>
    <t>Restorative Dentistry</t>
  </si>
  <si>
    <t>Caputo</t>
  </si>
  <si>
    <t>Cardenas</t>
  </si>
  <si>
    <t>Mauricio</t>
  </si>
  <si>
    <t>Chatterjee</t>
  </si>
  <si>
    <t>Subashis</t>
  </si>
  <si>
    <t>Chen</t>
  </si>
  <si>
    <t>Bing Xing</t>
  </si>
  <si>
    <t>Childers</t>
  </si>
  <si>
    <t>Patricia</t>
  </si>
  <si>
    <t>Chowdhury</t>
  </si>
  <si>
    <t>Mahbub</t>
  </si>
  <si>
    <t>Daneshmandnia</t>
  </si>
  <si>
    <t>Das</t>
  </si>
  <si>
    <t>Arup</t>
  </si>
  <si>
    <t>De La Cruz</t>
  </si>
  <si>
    <t>Pedro</t>
  </si>
  <si>
    <t>Deaver</t>
  </si>
  <si>
    <t>Charlotte</t>
  </si>
  <si>
    <t>Decoux</t>
  </si>
  <si>
    <t>Delacruz</t>
  </si>
  <si>
    <t>Albert</t>
  </si>
  <si>
    <t>Dello Russo</t>
  </si>
  <si>
    <t>Deng</t>
  </si>
  <si>
    <t>Hua</t>
  </si>
  <si>
    <t>Desantis</t>
  </si>
  <si>
    <t>Devonish</t>
  </si>
  <si>
    <t>Di Meglio</t>
  </si>
  <si>
    <t>Dimino</t>
  </si>
  <si>
    <t>Maria</t>
  </si>
  <si>
    <t>D'Orazio</t>
  </si>
  <si>
    <t>Domenico</t>
  </si>
  <si>
    <t>Doti</t>
  </si>
  <si>
    <t>Francine</t>
  </si>
  <si>
    <t>Duncan-Barnhardt</t>
  </si>
  <si>
    <t>Jessie</t>
  </si>
  <si>
    <t>Dura</t>
  </si>
  <si>
    <t>Fredesvinda</t>
  </si>
  <si>
    <t>Dwane</t>
  </si>
  <si>
    <t>Alisa</t>
  </si>
  <si>
    <t>Easmie</t>
  </si>
  <si>
    <t>David</t>
  </si>
  <si>
    <t>Ekelman</t>
  </si>
  <si>
    <t>Eliza</t>
  </si>
  <si>
    <t>Afrin</t>
  </si>
  <si>
    <t>Elmatbagi</t>
  </si>
  <si>
    <t>Ahmed</t>
  </si>
  <si>
    <t>Essien</t>
  </si>
  <si>
    <t>Stephen</t>
  </si>
  <si>
    <t>Federico</t>
  </si>
  <si>
    <t>Ferdousy</t>
  </si>
  <si>
    <t>Farjana</t>
  </si>
  <si>
    <t>Fikaris</t>
  </si>
  <si>
    <t>Peter</t>
  </si>
  <si>
    <t>Flood</t>
  </si>
  <si>
    <t>Galvis</t>
  </si>
  <si>
    <t>Oscar</t>
  </si>
  <si>
    <t>Gamil</t>
  </si>
  <si>
    <t>Ashraf</t>
  </si>
  <si>
    <t>Garner</t>
  </si>
  <si>
    <t>Justen</t>
  </si>
  <si>
    <t>Gayen</t>
  </si>
  <si>
    <t>Taposh</t>
  </si>
  <si>
    <t>Gomez</t>
  </si>
  <si>
    <t>Gonzalez</t>
  </si>
  <si>
    <t>Monica</t>
  </si>
  <si>
    <t>Gravesande</t>
  </si>
  <si>
    <t>Kevin</t>
  </si>
  <si>
    <t>Greenberg</t>
  </si>
  <si>
    <t>Allan</t>
  </si>
  <si>
    <t>Holden</t>
  </si>
  <si>
    <t>Hovhannisyan</t>
  </si>
  <si>
    <t>Lusik</t>
  </si>
  <si>
    <t>Hoxha</t>
  </si>
  <si>
    <t>Islam</t>
  </si>
  <si>
    <t>Hurtado</t>
  </si>
  <si>
    <t>Luis</t>
  </si>
  <si>
    <t>Ilyasuddin</t>
  </si>
  <si>
    <t>Dewan</t>
  </si>
  <si>
    <t>Mohammad</t>
  </si>
  <si>
    <t>Theresa</t>
  </si>
  <si>
    <t>Jarrett</t>
  </si>
  <si>
    <t>Lawrence</t>
  </si>
  <si>
    <t>Jeon</t>
  </si>
  <si>
    <t>Simeon</t>
  </si>
  <si>
    <t>Joshi</t>
  </si>
  <si>
    <t>Vishwas</t>
  </si>
  <si>
    <t>Karnet</t>
  </si>
  <si>
    <t>Kendall</t>
  </si>
  <si>
    <t>Carl</t>
  </si>
  <si>
    <t>Kerman</t>
  </si>
  <si>
    <t>Eugene</t>
  </si>
  <si>
    <t>Kezerashvili</t>
  </si>
  <si>
    <t>Adnan</t>
  </si>
  <si>
    <t>Khodaparastan</t>
  </si>
  <si>
    <t>Mahdiyeh</t>
  </si>
  <si>
    <t>Krondl</t>
  </si>
  <si>
    <t>Ladias</t>
  </si>
  <si>
    <t>Alexandros</t>
  </si>
  <si>
    <t>Lalaki</t>
  </si>
  <si>
    <t>Despina</t>
  </si>
  <si>
    <t>Lazazi</t>
  </si>
  <si>
    <t>Khawla</t>
  </si>
  <si>
    <t>Lemekh</t>
  </si>
  <si>
    <t>Halyna</t>
  </si>
  <si>
    <t>Leslie</t>
  </si>
  <si>
    <t>Leung</t>
  </si>
  <si>
    <t>Law And Paralegal Studies</t>
  </si>
  <si>
    <t>Lewis</t>
  </si>
  <si>
    <t>Betty</t>
  </si>
  <si>
    <t>Loccisano</t>
  </si>
  <si>
    <t>Angela</t>
  </si>
  <si>
    <t>Maneshi-pour</t>
  </si>
  <si>
    <t>Mehra</t>
  </si>
  <si>
    <t>Rahul</t>
  </si>
  <si>
    <t>Nadmi</t>
  </si>
  <si>
    <t>Natarajan</t>
  </si>
  <si>
    <t>Nithya</t>
  </si>
  <si>
    <t>Neuringer</t>
  </si>
  <si>
    <t>Maureen</t>
  </si>
  <si>
    <t>Ngaide</t>
  </si>
  <si>
    <t>Alassane</t>
  </si>
  <si>
    <t>Nicolaou</t>
  </si>
  <si>
    <t>Stella</t>
  </si>
  <si>
    <t>Obrycki</t>
  </si>
  <si>
    <t>Jacek</t>
  </si>
  <si>
    <t>Obunike</t>
  </si>
  <si>
    <t>O'keefe</t>
  </si>
  <si>
    <t>Olatunde</t>
  </si>
  <si>
    <t>Abiola</t>
  </si>
  <si>
    <t>Ollivierre-Noel</t>
  </si>
  <si>
    <t>Debbie</t>
  </si>
  <si>
    <t>Olswang</t>
  </si>
  <si>
    <t>Steven</t>
  </si>
  <si>
    <t>Pels</t>
  </si>
  <si>
    <t>Pomirchi</t>
  </si>
  <si>
    <t>Leonid</t>
  </si>
  <si>
    <t>Poola</t>
  </si>
  <si>
    <t>Subhashini</t>
  </si>
  <si>
    <t>Pop</t>
  </si>
  <si>
    <t>Florin</t>
  </si>
  <si>
    <t>Prince</t>
  </si>
  <si>
    <t>Errol</t>
  </si>
  <si>
    <t>Raginskiy</t>
  </si>
  <si>
    <t>Oleg</t>
  </si>
  <si>
    <t>Ramdheen</t>
  </si>
  <si>
    <t>Christley</t>
  </si>
  <si>
    <t>Rankin</t>
  </si>
  <si>
    <t>Donna</t>
  </si>
  <si>
    <t>Raspopin</t>
  </si>
  <si>
    <t>Reda-Szywala</t>
  </si>
  <si>
    <t>Beata</t>
  </si>
  <si>
    <t>Reimann</t>
  </si>
  <si>
    <t>Renate</t>
  </si>
  <si>
    <t>Remfort</t>
  </si>
  <si>
    <t>Marie</t>
  </si>
  <si>
    <t>Rinaldi</t>
  </si>
  <si>
    <t>Robin</t>
  </si>
  <si>
    <t>Euline</t>
  </si>
  <si>
    <t>Roman-Garcia</t>
  </si>
  <si>
    <t>Amador</t>
  </si>
  <si>
    <t>Ross</t>
  </si>
  <si>
    <t>Randi</t>
  </si>
  <si>
    <t>Rowntree</t>
  </si>
  <si>
    <t>Dirk</t>
  </si>
  <si>
    <t>Randall</t>
  </si>
  <si>
    <t>Sairitupa</t>
  </si>
  <si>
    <t>Manuel</t>
  </si>
  <si>
    <t>Schanzer</t>
  </si>
  <si>
    <t>Olivia</t>
  </si>
  <si>
    <t>Schmerler</t>
  </si>
  <si>
    <t>Sarah</t>
  </si>
  <si>
    <t>Selvadurai</t>
  </si>
  <si>
    <t>Antony</t>
  </si>
  <si>
    <t>Shapiro</t>
  </si>
  <si>
    <t>Stanley</t>
  </si>
  <si>
    <t>Shashidharan</t>
  </si>
  <si>
    <t>Pullanipally</t>
  </si>
  <si>
    <t>Shohadaee</t>
  </si>
  <si>
    <t>Sim</t>
  </si>
  <si>
    <t>Dominica</t>
  </si>
  <si>
    <t>Singh</t>
  </si>
  <si>
    <t>Vaneet</t>
  </si>
  <si>
    <t>Jeffrey</t>
  </si>
  <si>
    <t>Snyder</t>
  </si>
  <si>
    <t>Lenore</t>
  </si>
  <si>
    <t>Sriramoju</t>
  </si>
  <si>
    <t>Vidyasagar</t>
  </si>
  <si>
    <t>Stevens</t>
  </si>
  <si>
    <t>Nathan</t>
  </si>
  <si>
    <t>Tedeschi</t>
  </si>
  <si>
    <t>Vincent</t>
  </si>
  <si>
    <t>Tokke</t>
  </si>
  <si>
    <t>Hans</t>
  </si>
  <si>
    <t>Valcourt</t>
  </si>
  <si>
    <t>Yves</t>
  </si>
  <si>
    <t>Victory</t>
  </si>
  <si>
    <t>Frances</t>
  </si>
  <si>
    <t>Villalona</t>
  </si>
  <si>
    <t>Freddy</t>
  </si>
  <si>
    <t>Yan</t>
  </si>
  <si>
    <t>Warner</t>
  </si>
  <si>
    <t>Yap</t>
  </si>
  <si>
    <t>Raymond</t>
  </si>
  <si>
    <t>Yasin</t>
  </si>
  <si>
    <t>Musab</t>
  </si>
  <si>
    <t>Yigzaw</t>
  </si>
  <si>
    <t>Zeng</t>
  </si>
  <si>
    <t>Jian Wen</t>
  </si>
  <si>
    <t>ALEXAKOS,WLADINA ANTOINE</t>
  </si>
  <si>
    <t>N02492129</t>
  </si>
  <si>
    <t>BELFON BETHEL,NODICA S</t>
  </si>
  <si>
    <t>BOWERS,CHRISTOPHER W.</t>
  </si>
  <si>
    <t>EFFINGER-CRICHLOW,MARTA JENELL</t>
  </si>
  <si>
    <t>N02444896</t>
  </si>
  <si>
    <t>GELIN,EMMANUELLE MELODY</t>
  </si>
  <si>
    <t>KHAN,ADNAN AFSAR</t>
  </si>
  <si>
    <t>M'BOUROUKOUNDA,ELENA</t>
  </si>
  <si>
    <t>SHERIDAN,JESSICA LYNN</t>
  </si>
  <si>
    <t>N01012865</t>
  </si>
  <si>
    <t>VAZQUEZ-PORITZ,JUSTIN FEDERICO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</si>
</sst>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d/yy\ h:mm\ AM/PM"/>
    <numFmt numFmtId="165" formatCode="mm/dd/yy"/>
  </numFmts>
  <fonts count="29" x14ac:knownFonts="1">
    <font>
      <sz val="11"/>
      <color theme="1"/>
      <name val="Calibri"/>
      <scheme val="minor"/>
    </font>
    <font>
      <sz val="11"/>
      <color theme="1"/>
      <name val="Calibri"/>
      <family val="2"/>
      <scheme val="minor"/>
    </font>
    <font>
      <b/>
      <sz val="18"/>
      <color theme="1"/>
      <name val="Calibri"/>
      <family val="2"/>
    </font>
    <font>
      <sz val="12"/>
      <color theme="1"/>
      <name val="Calibri"/>
      <family val="2"/>
    </font>
    <font>
      <b/>
      <sz val="16"/>
      <color theme="1"/>
      <name val="Calibri"/>
      <family val="2"/>
    </font>
    <font>
      <b/>
      <i/>
      <sz val="16"/>
      <color rgb="FFFF0000"/>
      <name val="Calibri"/>
      <family val="2"/>
    </font>
    <font>
      <sz val="12"/>
      <color rgb="FF000000"/>
      <name val="Calibri"/>
      <family val="2"/>
    </font>
    <font>
      <b/>
      <i/>
      <sz val="14"/>
      <color rgb="FFFF0000"/>
      <name val="Calibri"/>
      <family val="2"/>
    </font>
    <font>
      <b/>
      <sz val="18"/>
      <color rgb="FF000000"/>
      <name val="Calibri"/>
      <family val="2"/>
    </font>
    <font>
      <sz val="11"/>
      <name val="Calibri"/>
      <family val="2"/>
    </font>
    <font>
      <b/>
      <sz val="14"/>
      <color theme="1"/>
      <name val="Calibri"/>
      <family val="2"/>
    </font>
    <font>
      <sz val="18"/>
      <color rgb="FF000000"/>
      <name val="Calibri"/>
      <family val="2"/>
    </font>
    <font>
      <sz val="16"/>
      <color rgb="FFFF0000"/>
      <name val="Calibri"/>
      <family val="2"/>
    </font>
    <font>
      <b/>
      <sz val="16"/>
      <color rgb="FFFF0000"/>
      <name val="Calibri"/>
      <family val="2"/>
    </font>
    <font>
      <b/>
      <sz val="12"/>
      <color theme="1"/>
      <name val="Calibri"/>
      <family val="2"/>
    </font>
    <font>
      <b/>
      <i/>
      <sz val="12"/>
      <color rgb="FF000000"/>
      <name val="Calibri"/>
      <family val="2"/>
    </font>
    <font>
      <b/>
      <i/>
      <sz val="12"/>
      <color theme="0"/>
      <name val="Calibri"/>
      <family val="2"/>
    </font>
    <font>
      <b/>
      <sz val="12"/>
      <color rgb="FF000000"/>
      <name val="Calibri"/>
      <family val="2"/>
    </font>
    <font>
      <sz val="12"/>
      <color theme="0"/>
      <name val="Calibri"/>
      <family val="2"/>
    </font>
    <font>
      <sz val="11"/>
      <color theme="1"/>
      <name val="Calibri"/>
      <family val="2"/>
    </font>
    <font>
      <b/>
      <sz val="11"/>
      <color rgb="FF000000"/>
      <name val="Calibri"/>
      <family val="2"/>
    </font>
    <font>
      <b/>
      <sz val="11"/>
      <color rgb="FFFF0000"/>
      <name val="Calibri"/>
      <family val="2"/>
    </font>
    <font>
      <b/>
      <sz val="12"/>
      <color rgb="FFFFFFFF"/>
      <name val="Calibri"/>
      <family val="2"/>
    </font>
    <font>
      <sz val="12"/>
      <color theme="1"/>
      <name val="Times New Roman"/>
      <family val="1"/>
    </font>
    <font>
      <sz val="11"/>
      <color theme="1"/>
      <name val="Calibri"/>
      <family val="2"/>
      <scheme val="minor"/>
    </font>
    <font>
      <sz val="10"/>
      <color rgb="FF000000"/>
      <name val="Calibri"/>
      <family val="2"/>
    </font>
    <font>
      <b/>
      <sz val="12"/>
      <color theme="1"/>
      <name val="Calibri"/>
      <family val="2"/>
    </font>
    <font>
      <b/>
      <sz val="11"/>
      <color rgb="FF0070C0"/>
      <name val="Calibri"/>
      <family val="2"/>
      <scheme val="minor"/>
    </font>
    <font>
      <b/>
      <sz val="10"/>
      <color indexed="0"/>
      <name val="Arial"/>
      <family val="2"/>
    </font>
  </fonts>
  <fills count="17">
    <fill>
      <patternFill patternType="none"/>
    </fill>
    <fill>
      <patternFill patternType="gray125"/>
    </fill>
    <fill>
      <patternFill patternType="solid">
        <fgColor rgb="FF99CCFF"/>
        <bgColor rgb="FF99CCFF"/>
      </patternFill>
    </fill>
    <fill>
      <patternFill patternType="solid">
        <fgColor rgb="FFFFFF99"/>
        <bgColor rgb="FFFFFF99"/>
      </patternFill>
    </fill>
    <fill>
      <patternFill patternType="solid">
        <fgColor rgb="FF00FF00"/>
        <bgColor rgb="FF00FF00"/>
      </patternFill>
    </fill>
    <fill>
      <patternFill patternType="solid">
        <fgColor rgb="FF00B0F0"/>
        <bgColor rgb="FF00B0F0"/>
      </patternFill>
    </fill>
    <fill>
      <patternFill patternType="solid">
        <fgColor rgb="FFFFFF00"/>
        <bgColor rgb="FFFFFF00"/>
      </patternFill>
    </fill>
    <fill>
      <patternFill patternType="solid">
        <fgColor rgb="FFFF8080"/>
        <bgColor rgb="FFFF8080"/>
      </patternFill>
    </fill>
    <fill>
      <patternFill patternType="solid">
        <fgColor rgb="FF99CC00"/>
        <bgColor rgb="FF99CC00"/>
      </patternFill>
    </fill>
    <fill>
      <patternFill patternType="solid">
        <fgColor rgb="FF969696"/>
        <bgColor rgb="FF969696"/>
      </patternFill>
    </fill>
    <fill>
      <patternFill patternType="solid">
        <fgColor rgb="FFA5A5A5"/>
        <bgColor rgb="FFA5A5A5"/>
      </patternFill>
    </fill>
    <fill>
      <patternFill patternType="solid">
        <fgColor rgb="FFFFFF99"/>
        <bgColor rgb="FF808080"/>
      </patternFill>
    </fill>
    <fill>
      <patternFill patternType="solid">
        <fgColor rgb="FFFFCC99"/>
        <bgColor rgb="FFFABF8F"/>
      </patternFill>
    </fill>
    <fill>
      <patternFill patternType="solid">
        <fgColor rgb="FFFFCC99"/>
        <bgColor indexed="64"/>
      </patternFill>
    </fill>
    <fill>
      <patternFill patternType="solid">
        <fgColor theme="8" tint="0.59999389629810485"/>
        <bgColor rgb="FF99CCFF"/>
      </patternFill>
    </fill>
    <fill>
      <patternFill patternType="solid">
        <fgColor theme="8" tint="0.59999389629810485"/>
        <bgColor indexed="64"/>
      </patternFill>
    </fill>
    <fill>
      <patternFill patternType="solid">
        <fgColor rgb="FFC8C8C8"/>
      </patternFill>
    </fill>
  </fills>
  <borders count="33">
    <border>
      <left/>
      <right/>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double">
        <color auto="1"/>
      </left>
      <right style="double">
        <color auto="1"/>
      </right>
      <top style="double">
        <color auto="1"/>
      </top>
      <bottom style="double">
        <color auto="1"/>
      </bottom>
      <diagonal/>
    </border>
  </borders>
  <cellStyleXfs count="1">
    <xf numFmtId="0" fontId="0" fillId="0" borderId="0"/>
  </cellStyleXfs>
  <cellXfs count="146">
    <xf numFmtId="0" fontId="0" fillId="0" borderId="0" xfId="0" applyFont="1" applyAlignment="1"/>
    <xf numFmtId="0" fontId="3"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11" fillId="0" borderId="0" xfId="0" applyFont="1" applyAlignment="1">
      <alignment horizontal="left" vertical="center"/>
    </xf>
    <xf numFmtId="164" fontId="11" fillId="0" borderId="0" xfId="0" applyNumberFormat="1" applyFont="1" applyAlignment="1">
      <alignment horizontal="left" vertical="center"/>
    </xf>
    <xf numFmtId="0" fontId="8" fillId="0" borderId="0" xfId="0" applyFont="1" applyAlignment="1">
      <alignment horizontal="left" vertical="center"/>
    </xf>
    <xf numFmtId="0" fontId="6" fillId="0" borderId="0" xfId="0" applyFont="1" applyAlignment="1">
      <alignment horizontal="center" vertical="center"/>
    </xf>
    <xf numFmtId="0" fontId="13" fillId="0" borderId="0" xfId="0" applyFont="1" applyAlignment="1">
      <alignment horizontal="left" vertical="center"/>
    </xf>
    <xf numFmtId="0" fontId="10" fillId="0" borderId="0" xfId="0" applyFont="1" applyAlignment="1">
      <alignment horizontal="right" vertical="center" wrapText="1"/>
    </xf>
    <xf numFmtId="0" fontId="6" fillId="0" borderId="7" xfId="0" applyFont="1" applyBorder="1" applyAlignment="1">
      <alignment horizontal="center" vertical="center"/>
    </xf>
    <xf numFmtId="0" fontId="15" fillId="4" borderId="14" xfId="0" applyFont="1" applyFill="1" applyBorder="1" applyAlignment="1">
      <alignment horizontal="center" vertical="center"/>
    </xf>
    <xf numFmtId="0" fontId="16" fillId="5" borderId="15" xfId="0" applyFont="1" applyFill="1" applyBorder="1" applyAlignment="1">
      <alignment horizontal="center" vertical="center"/>
    </xf>
    <xf numFmtId="0" fontId="6" fillId="3" borderId="17"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7" fillId="0" borderId="0" xfId="0" applyFont="1" applyAlignment="1">
      <alignment horizontal="center" vertical="center" wrapText="1"/>
    </xf>
    <xf numFmtId="0" fontId="19" fillId="0" borderId="23" xfId="0" applyFont="1" applyBorder="1"/>
    <xf numFmtId="0" fontId="19" fillId="0" borderId="0" xfId="0" applyFont="1" applyAlignment="1">
      <alignment horizontal="center" vertical="center"/>
    </xf>
    <xf numFmtId="0" fontId="20" fillId="2" borderId="23" xfId="0" applyFont="1" applyFill="1" applyBorder="1" applyAlignment="1">
      <alignment horizontal="center" vertical="center"/>
    </xf>
    <xf numFmtId="0" fontId="20" fillId="6" borderId="23" xfId="0" applyFont="1" applyFill="1" applyBorder="1" applyAlignment="1">
      <alignment horizontal="center" vertical="center"/>
    </xf>
    <xf numFmtId="0" fontId="20" fillId="3" borderId="23" xfId="0" applyFont="1" applyFill="1" applyBorder="1" applyAlignment="1">
      <alignment horizontal="center" vertical="center" wrapText="1"/>
    </xf>
    <xf numFmtId="0" fontId="20" fillId="7" borderId="23" xfId="0" applyFont="1" applyFill="1" applyBorder="1" applyAlignment="1">
      <alignment horizontal="center" vertical="center"/>
    </xf>
    <xf numFmtId="0" fontId="20" fillId="3" borderId="23" xfId="0" applyFont="1" applyFill="1" applyBorder="1" applyAlignment="1">
      <alignment horizontal="center" vertical="center"/>
    </xf>
    <xf numFmtId="1" fontId="20" fillId="3" borderId="23" xfId="0" applyNumberFormat="1" applyFont="1" applyFill="1" applyBorder="1" applyAlignment="1">
      <alignment horizontal="center" vertical="center"/>
    </xf>
    <xf numFmtId="0" fontId="20" fillId="0" borderId="0" xfId="0" applyFont="1" applyAlignment="1">
      <alignment horizontal="center" vertical="center"/>
    </xf>
    <xf numFmtId="0" fontId="19" fillId="0" borderId="23" xfId="0" applyFont="1" applyBorder="1" applyAlignment="1">
      <alignment horizontal="center" vertical="center"/>
    </xf>
    <xf numFmtId="0" fontId="19" fillId="0" borderId="23" xfId="0" applyFont="1" applyBorder="1" applyAlignment="1">
      <alignment horizontal="left" vertical="center"/>
    </xf>
    <xf numFmtId="2" fontId="19" fillId="0" borderId="23" xfId="0" applyNumberFormat="1" applyFont="1" applyBorder="1" applyAlignment="1">
      <alignment horizontal="left" vertical="center"/>
    </xf>
    <xf numFmtId="14" fontId="19" fillId="0" borderId="23" xfId="0" applyNumberFormat="1" applyFont="1" applyBorder="1" applyAlignment="1">
      <alignment horizontal="right" vertical="center"/>
    </xf>
    <xf numFmtId="2" fontId="19" fillId="0" borderId="23" xfId="0" applyNumberFormat="1" applyFont="1" applyBorder="1" applyAlignment="1">
      <alignment horizontal="right" vertical="center"/>
    </xf>
    <xf numFmtId="1" fontId="19" fillId="0" borderId="23" xfId="0" applyNumberFormat="1" applyFont="1" applyBorder="1" applyAlignment="1">
      <alignment horizontal="right" vertical="center"/>
    </xf>
    <xf numFmtId="0" fontId="19" fillId="0" borderId="0" xfId="0" applyFont="1" applyAlignment="1">
      <alignment vertical="center"/>
    </xf>
    <xf numFmtId="0" fontId="19" fillId="0" borderId="0" xfId="0" applyFont="1" applyAlignment="1">
      <alignment horizontal="left" vertical="center"/>
    </xf>
    <xf numFmtId="0" fontId="19" fillId="0" borderId="0" xfId="0" applyFont="1" applyAlignment="1">
      <alignment horizontal="right" vertical="center"/>
    </xf>
    <xf numFmtId="1" fontId="19" fillId="0" borderId="0" xfId="0" applyNumberFormat="1" applyFont="1" applyAlignment="1">
      <alignment horizontal="right" vertical="center"/>
    </xf>
    <xf numFmtId="0" fontId="21" fillId="6" borderId="23" xfId="0" applyFont="1" applyFill="1" applyBorder="1" applyAlignment="1">
      <alignment horizontal="center" vertical="center"/>
    </xf>
    <xf numFmtId="0" fontId="20" fillId="4" borderId="25" xfId="0" applyFont="1" applyFill="1" applyBorder="1" applyAlignment="1">
      <alignment horizontal="center" vertical="center"/>
    </xf>
    <xf numFmtId="0" fontId="20" fillId="4" borderId="23" xfId="0" applyFont="1" applyFill="1" applyBorder="1" applyAlignment="1">
      <alignment horizontal="center" vertical="center"/>
    </xf>
    <xf numFmtId="44" fontId="20" fillId="4" borderId="23" xfId="0" applyNumberFormat="1" applyFont="1" applyFill="1" applyBorder="1" applyAlignment="1">
      <alignment horizontal="center" vertical="center"/>
    </xf>
    <xf numFmtId="44" fontId="20" fillId="4" borderId="26" xfId="0" applyNumberFormat="1" applyFont="1" applyFill="1" applyBorder="1" applyAlignment="1">
      <alignment horizontal="center" vertical="center"/>
    </xf>
    <xf numFmtId="0" fontId="19" fillId="0" borderId="23" xfId="0" applyFont="1" applyBorder="1" applyAlignment="1">
      <alignment horizontal="right" vertical="center"/>
    </xf>
    <xf numFmtId="44" fontId="19" fillId="0" borderId="27" xfId="0" applyNumberFormat="1" applyFont="1" applyBorder="1" applyAlignment="1">
      <alignment horizontal="right" vertical="center"/>
    </xf>
    <xf numFmtId="0" fontId="21" fillId="0" borderId="23" xfId="0" applyFont="1" applyBorder="1" applyAlignment="1">
      <alignment horizontal="center" vertical="center"/>
    </xf>
    <xf numFmtId="44" fontId="19" fillId="0" borderId="0" xfId="0" applyNumberFormat="1" applyFont="1" applyAlignment="1">
      <alignment horizontal="right" vertical="center"/>
    </xf>
    <xf numFmtId="0" fontId="21" fillId="0" borderId="0" xfId="0" applyFont="1" applyAlignment="1">
      <alignment horizontal="center" vertical="center"/>
    </xf>
    <xf numFmtId="44" fontId="19" fillId="0" borderId="23" xfId="0" applyNumberFormat="1" applyFont="1" applyBorder="1" applyAlignment="1">
      <alignment horizontal="right" vertical="center"/>
    </xf>
    <xf numFmtId="0" fontId="19" fillId="0" borderId="23" xfId="0" applyFont="1" applyBorder="1" applyAlignment="1">
      <alignment vertical="center"/>
    </xf>
    <xf numFmtId="0" fontId="20" fillId="8" borderId="23" xfId="0" applyFont="1" applyFill="1" applyBorder="1" applyAlignment="1">
      <alignment horizontal="center" vertical="center"/>
    </xf>
    <xf numFmtId="0" fontId="20" fillId="8" borderId="23" xfId="0" applyFont="1" applyFill="1" applyBorder="1" applyAlignment="1">
      <alignment horizontal="center" vertical="center" wrapText="1"/>
    </xf>
    <xf numFmtId="0" fontId="6" fillId="0" borderId="0" xfId="0" applyFont="1"/>
    <xf numFmtId="14" fontId="6" fillId="0" borderId="23" xfId="0" applyNumberFormat="1" applyFont="1" applyBorder="1"/>
    <xf numFmtId="165" fontId="6" fillId="0" borderId="0" xfId="0" applyNumberFormat="1" applyFont="1"/>
    <xf numFmtId="14" fontId="23" fillId="0" borderId="0" xfId="0" applyNumberFormat="1" applyFont="1" applyAlignment="1">
      <alignment vertical="center"/>
    </xf>
    <xf numFmtId="0" fontId="23" fillId="0" borderId="0" xfId="0" applyFont="1" applyAlignment="1">
      <alignment vertical="center"/>
    </xf>
    <xf numFmtId="0" fontId="24" fillId="0" borderId="0" xfId="0" applyFont="1"/>
    <xf numFmtId="0" fontId="19" fillId="0" borderId="0" xfId="0" applyFont="1" applyAlignment="1">
      <alignment horizontal="left"/>
    </xf>
    <xf numFmtId="0" fontId="21" fillId="0" borderId="0" xfId="0" applyFont="1"/>
    <xf numFmtId="0" fontId="19" fillId="0" borderId="0" xfId="0" applyFont="1"/>
    <xf numFmtId="0" fontId="22" fillId="9" borderId="28" xfId="0" applyFont="1" applyFill="1" applyBorder="1" applyAlignment="1">
      <alignment horizontal="center" vertical="center" wrapText="1"/>
    </xf>
    <xf numFmtId="0" fontId="22" fillId="9" borderId="23"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22" fillId="0" borderId="0" xfId="0" applyFont="1" applyAlignment="1">
      <alignment horizontal="center" vertical="center" wrapText="1"/>
    </xf>
    <xf numFmtId="0" fontId="6" fillId="0" borderId="23" xfId="0" applyFont="1" applyBorder="1"/>
    <xf numFmtId="0" fontId="6" fillId="0" borderId="27" xfId="0" applyFont="1" applyBorder="1"/>
    <xf numFmtId="0" fontId="6" fillId="0" borderId="23" xfId="0" applyFont="1" applyBorder="1" applyAlignment="1"/>
    <xf numFmtId="0" fontId="26" fillId="11" borderId="23" xfId="0" applyFont="1" applyFill="1" applyBorder="1" applyAlignment="1">
      <alignment horizontal="center" vertical="center"/>
    </xf>
    <xf numFmtId="165" fontId="26" fillId="11" borderId="23" xfId="0" applyNumberFormat="1" applyFont="1" applyFill="1" applyBorder="1" applyAlignment="1">
      <alignment horizontal="center" vertical="center"/>
    </xf>
    <xf numFmtId="0" fontId="6" fillId="12" borderId="16" xfId="0" applyFont="1" applyFill="1" applyBorder="1" applyAlignment="1">
      <alignment horizontal="center" vertical="center" wrapText="1"/>
    </xf>
    <xf numFmtId="0" fontId="6" fillId="12" borderId="17" xfId="0" applyFont="1" applyFill="1" applyBorder="1" applyAlignment="1">
      <alignment horizontal="center" vertical="center" wrapText="1"/>
    </xf>
    <xf numFmtId="0" fontId="6" fillId="12" borderId="18" xfId="0" applyFont="1" applyFill="1" applyBorder="1" applyAlignment="1">
      <alignment horizontal="center" vertical="center" wrapText="1"/>
    </xf>
    <xf numFmtId="0" fontId="3" fillId="12" borderId="19" xfId="0" applyFont="1" applyFill="1" applyBorder="1" applyAlignment="1">
      <alignment horizontal="center" vertical="center" wrapText="1"/>
    </xf>
    <xf numFmtId="0" fontId="27" fillId="0" borderId="0" xfId="0" applyFont="1"/>
    <xf numFmtId="0" fontId="6" fillId="4" borderId="15" xfId="0" applyFont="1" applyFill="1" applyBorder="1" applyAlignment="1">
      <alignment horizontal="center" vertical="center" wrapText="1"/>
    </xf>
    <xf numFmtId="14" fontId="20" fillId="3" borderId="23" xfId="0" applyNumberFormat="1" applyFont="1" applyFill="1" applyBorder="1" applyAlignment="1">
      <alignment horizontal="center" vertical="center"/>
    </xf>
    <xf numFmtId="14" fontId="19" fillId="0" borderId="23" xfId="0" applyNumberFormat="1" applyFont="1" applyBorder="1" applyAlignment="1">
      <alignment horizontal="left" vertical="center"/>
    </xf>
    <xf numFmtId="14" fontId="19" fillId="0" borderId="0" xfId="0" applyNumberFormat="1" applyFont="1" applyAlignment="1">
      <alignment horizontal="right" vertical="center"/>
    </xf>
    <xf numFmtId="14" fontId="0" fillId="0" borderId="0" xfId="0" applyNumberFormat="1" applyFont="1" applyAlignment="1"/>
    <xf numFmtId="2" fontId="20" fillId="3" borderId="23" xfId="0" applyNumberFormat="1" applyFont="1" applyFill="1" applyBorder="1" applyAlignment="1">
      <alignment horizontal="left" vertical="center"/>
    </xf>
    <xf numFmtId="2" fontId="19" fillId="0" borderId="0" xfId="0" applyNumberFormat="1" applyFont="1" applyAlignment="1">
      <alignment horizontal="left" vertical="center"/>
    </xf>
    <xf numFmtId="2" fontId="0" fillId="0" borderId="0" xfId="0" applyNumberFormat="1" applyFont="1" applyAlignment="1">
      <alignment horizontal="left"/>
    </xf>
    <xf numFmtId="1" fontId="20" fillId="3" borderId="27" xfId="0" applyNumberFormat="1" applyFont="1" applyFill="1" applyBorder="1" applyAlignment="1">
      <alignment horizontal="center" vertical="center"/>
    </xf>
    <xf numFmtId="1" fontId="20" fillId="3" borderId="28" xfId="0" applyNumberFormat="1" applyFont="1" applyFill="1" applyBorder="1" applyAlignment="1">
      <alignment horizontal="center" vertical="center"/>
    </xf>
    <xf numFmtId="1" fontId="20" fillId="3" borderId="30" xfId="0" applyNumberFormat="1" applyFont="1" applyFill="1" applyBorder="1" applyAlignment="1">
      <alignment horizontal="center" vertical="center"/>
    </xf>
    <xf numFmtId="0" fontId="0" fillId="0" borderId="0" xfId="0" applyFont="1" applyAlignment="1"/>
    <xf numFmtId="0" fontId="0" fillId="0" borderId="0" xfId="0" applyFont="1" applyAlignment="1"/>
    <xf numFmtId="0" fontId="0" fillId="0" borderId="0" xfId="0" applyFont="1" applyAlignment="1"/>
    <xf numFmtId="0" fontId="19" fillId="0" borderId="23" xfId="0" applyFont="1" applyBorder="1" applyProtection="1">
      <protection locked="0"/>
    </xf>
    <xf numFmtId="2" fontId="19" fillId="0" borderId="23" xfId="0" applyNumberFormat="1" applyFont="1" applyBorder="1" applyAlignment="1" applyProtection="1">
      <alignment horizontal="left"/>
      <protection locked="0"/>
    </xf>
    <xf numFmtId="14" fontId="19" fillId="0" borderId="23" xfId="0" applyNumberFormat="1" applyFont="1" applyBorder="1" applyProtection="1">
      <protection locked="0"/>
    </xf>
    <xf numFmtId="0" fontId="19" fillId="0" borderId="22" xfId="0" applyFont="1" applyBorder="1" applyProtection="1">
      <protection locked="0"/>
    </xf>
    <xf numFmtId="0" fontId="6" fillId="0" borderId="31" xfId="0" applyFont="1" applyBorder="1" applyAlignment="1" applyProtection="1">
      <alignment horizontal="center" vertical="center"/>
      <protection locked="0"/>
    </xf>
    <xf numFmtId="0" fontId="19" fillId="0" borderId="30" xfId="0" applyFont="1" applyBorder="1" applyProtection="1">
      <protection locked="0"/>
    </xf>
    <xf numFmtId="0" fontId="19" fillId="0" borderId="25" xfId="0" applyFont="1" applyBorder="1" applyProtection="1">
      <protection locked="0"/>
    </xf>
    <xf numFmtId="0" fontId="6" fillId="0" borderId="22" xfId="0" applyFont="1" applyBorder="1" applyAlignment="1" applyProtection="1">
      <alignment horizontal="center" vertical="center"/>
      <protection locked="0"/>
    </xf>
    <xf numFmtId="0" fontId="1" fillId="0" borderId="0" xfId="0" applyFont="1"/>
    <xf numFmtId="2" fontId="21" fillId="0" borderId="27" xfId="0" applyNumberFormat="1" applyFont="1" applyBorder="1" applyAlignment="1">
      <alignment horizontal="center" vertical="center"/>
    </xf>
    <xf numFmtId="0" fontId="21" fillId="0" borderId="30" xfId="0" applyFont="1" applyBorder="1" applyAlignment="1">
      <alignment vertical="center"/>
    </xf>
    <xf numFmtId="14" fontId="6" fillId="0" borderId="0" xfId="0" applyNumberFormat="1" applyFont="1"/>
    <xf numFmtId="0" fontId="19" fillId="0" borderId="27" xfId="0" applyFont="1" applyBorder="1"/>
    <xf numFmtId="0" fontId="10" fillId="0" borderId="0" xfId="0" applyFont="1" applyAlignment="1">
      <alignment horizontal="center" vertical="center" wrapText="1"/>
    </xf>
    <xf numFmtId="0" fontId="0" fillId="0" borderId="0" xfId="0" applyFont="1" applyAlignment="1"/>
    <xf numFmtId="0" fontId="10" fillId="0" borderId="6" xfId="0" applyFont="1" applyBorder="1" applyAlignment="1" applyProtection="1">
      <alignment horizontal="center" vertical="center" wrapText="1"/>
      <protection locked="0"/>
    </xf>
    <xf numFmtId="0" fontId="9" fillId="0" borderId="6" xfId="0" applyFont="1" applyBorder="1" applyProtection="1">
      <protection locked="0"/>
    </xf>
    <xf numFmtId="0" fontId="14" fillId="0" borderId="7" xfId="0" applyFont="1" applyBorder="1" applyAlignment="1">
      <alignment horizontal="center" vertical="center" wrapText="1"/>
    </xf>
    <xf numFmtId="0" fontId="9" fillId="0" borderId="7" xfId="0" applyFont="1" applyBorder="1"/>
    <xf numFmtId="0" fontId="15" fillId="4" borderId="11" xfId="0" applyFont="1" applyFill="1" applyBorder="1" applyAlignment="1">
      <alignment horizontal="center" vertical="center"/>
    </xf>
    <xf numFmtId="0" fontId="9" fillId="0" borderId="12" xfId="0" applyFont="1" applyBorder="1"/>
    <xf numFmtId="0" fontId="9" fillId="0" borderId="13" xfId="0" applyFont="1" applyBorder="1"/>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vertical="center"/>
    </xf>
    <xf numFmtId="0" fontId="8" fillId="14" borderId="30" xfId="0" applyFont="1" applyFill="1" applyBorder="1" applyAlignment="1">
      <alignment horizontal="right" vertical="center"/>
    </xf>
    <xf numFmtId="0" fontId="9" fillId="15" borderId="30" xfId="0" applyFont="1" applyFill="1" applyBorder="1"/>
    <xf numFmtId="0" fontId="8" fillId="14" borderId="30" xfId="0" applyFont="1" applyFill="1" applyBorder="1" applyAlignment="1" applyProtection="1">
      <alignment vertical="center"/>
      <protection locked="0"/>
    </xf>
    <xf numFmtId="0" fontId="9" fillId="15" borderId="30" xfId="0" applyFont="1" applyFill="1" applyBorder="1" applyProtection="1">
      <protection locked="0"/>
    </xf>
    <xf numFmtId="0" fontId="6"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pplyProtection="1">
      <alignment horizontal="left" vertical="center"/>
      <protection locked="0"/>
    </xf>
    <xf numFmtId="0" fontId="0" fillId="0" borderId="0" xfId="0" applyFont="1" applyAlignment="1" applyProtection="1">
      <protection locked="0"/>
    </xf>
    <xf numFmtId="0" fontId="6" fillId="0" borderId="7" xfId="0" applyFont="1" applyBorder="1" applyAlignment="1">
      <alignment horizontal="center" vertical="center"/>
    </xf>
    <xf numFmtId="0" fontId="15" fillId="12" borderId="8" xfId="0" applyFont="1" applyFill="1" applyBorder="1" applyAlignment="1">
      <alignment horizontal="center" vertical="center"/>
    </xf>
    <xf numFmtId="0" fontId="9" fillId="13" borderId="9" xfId="0" applyFont="1" applyFill="1" applyBorder="1"/>
    <xf numFmtId="0" fontId="9" fillId="13" borderId="10" xfId="0" applyFont="1" applyFill="1" applyBorder="1"/>
    <xf numFmtId="0" fontId="15" fillId="3" borderId="8" xfId="0" applyFont="1" applyFill="1" applyBorder="1" applyAlignment="1">
      <alignment horizontal="center" vertical="center"/>
    </xf>
    <xf numFmtId="0" fontId="9" fillId="0" borderId="9" xfId="0" applyFont="1" applyBorder="1"/>
    <xf numFmtId="0" fontId="9" fillId="0" borderId="10" xfId="0" applyFont="1" applyBorder="1"/>
    <xf numFmtId="0" fontId="11" fillId="14" borderId="30" xfId="0" applyFont="1" applyFill="1" applyBorder="1" applyAlignment="1" applyProtection="1">
      <alignment horizontal="center" vertical="center"/>
      <protection locked="0"/>
    </xf>
    <xf numFmtId="164" fontId="11" fillId="14" borderId="30" xfId="0" applyNumberFormat="1" applyFont="1" applyFill="1" applyBorder="1" applyAlignment="1" applyProtection="1">
      <alignment horizontal="center" vertical="center"/>
    </xf>
    <xf numFmtId="0" fontId="9" fillId="15" borderId="30" xfId="0" applyFont="1" applyFill="1" applyBorder="1" applyProtection="1"/>
    <xf numFmtId="14" fontId="11" fillId="14" borderId="30" xfId="0" applyNumberFormat="1" applyFont="1" applyFill="1" applyBorder="1" applyAlignment="1" applyProtection="1">
      <alignment horizontal="center" vertical="center"/>
      <protection locked="0"/>
    </xf>
    <xf numFmtId="14" fontId="9" fillId="15" borderId="30" xfId="0" applyNumberFormat="1" applyFont="1" applyFill="1" applyBorder="1" applyProtection="1">
      <protection locked="0"/>
    </xf>
    <xf numFmtId="0" fontId="20" fillId="3" borderId="24" xfId="0" applyFont="1" applyFill="1" applyBorder="1" applyAlignment="1">
      <alignment horizontal="center" vertical="center"/>
    </xf>
    <xf numFmtId="0" fontId="9" fillId="0" borderId="2" xfId="0" applyFont="1" applyBorder="1"/>
    <xf numFmtId="0" fontId="9" fillId="0" borderId="3" xfId="0" applyFont="1" applyBorder="1"/>
    <xf numFmtId="0" fontId="20" fillId="4" borderId="1" xfId="0" applyFont="1" applyFill="1" applyBorder="1" applyAlignment="1">
      <alignment horizontal="center" vertical="center"/>
    </xf>
    <xf numFmtId="0" fontId="20" fillId="8" borderId="27" xfId="0" applyFont="1" applyFill="1" applyBorder="1" applyAlignment="1">
      <alignment horizontal="center" vertical="center"/>
    </xf>
    <xf numFmtId="0" fontId="9" fillId="0" borderId="4" xfId="0" applyFont="1" applyBorder="1"/>
    <xf numFmtId="0" fontId="9" fillId="0" borderId="5" xfId="0" applyFont="1" applyBorder="1"/>
    <xf numFmtId="0" fontId="0" fillId="0" borderId="0" xfId="0"/>
    <xf numFmtId="0" fontId="28" fillId="16" borderId="32" xfId="0" applyFont="1" applyFill="1" applyBorder="1"/>
    <xf numFmtId="1" fontId="0" fillId="0" borderId="0" xfId="0" applyNumberFormat="1"/>
  </cellXfs>
  <cellStyles count="1">
    <cellStyle name="Normal" xfId="0" builtinId="0"/>
  </cellStyles>
  <dxfs count="2">
    <dxf>
      <font>
        <color rgb="FF9C0006"/>
      </font>
      <fill>
        <patternFill>
          <bgColor rgb="FFFFC7CE"/>
        </patternFill>
      </fill>
    </dxf>
    <dxf>
      <font>
        <b/>
        <color rgb="FFFF0000"/>
      </font>
      <fill>
        <patternFill patternType="solid">
          <fgColor rgb="FFFFFF00"/>
          <bgColor rgb="FFFFFF00"/>
        </patternFill>
      </fill>
    </dxf>
  </dxfs>
  <tableStyles count="0" defaultTableStyle="TableStyleMedium2" defaultPivotStyle="PivotStyleLight16"/>
  <colors>
    <mruColors>
      <color rgb="FFFFFFD9"/>
      <color rgb="FFFFFFCC"/>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15240</xdr:colOff>
      <xdr:row>0</xdr:row>
      <xdr:rowOff>15240</xdr:rowOff>
    </xdr:from>
    <xdr:ext cx="9090660" cy="20730210"/>
    <xdr:sp macro="" textlink="">
      <xdr:nvSpPr>
        <xdr:cNvPr id="3" name="Shape 3">
          <a:extLst>
            <a:ext uri="{FF2B5EF4-FFF2-40B4-BE49-F238E27FC236}">
              <a16:creationId xmlns:a16="http://schemas.microsoft.com/office/drawing/2014/main" id="{00000000-0008-0000-0500-000003000000}"/>
            </a:ext>
          </a:extLst>
        </xdr:cNvPr>
        <xdr:cNvSpPr txBox="1"/>
      </xdr:nvSpPr>
      <xdr:spPr>
        <a:xfrm>
          <a:off x="15240" y="15240"/>
          <a:ext cx="9090660" cy="20730210"/>
        </a:xfrm>
        <a:prstGeom prst="rect">
          <a:avLst/>
        </a:prstGeom>
        <a:solidFill>
          <a:srgbClr val="FFFFD9"/>
        </a:solidFill>
        <a:ln w="28575" cap="flat" cmpd="sng">
          <a:solidFill>
            <a:srgbClr val="00B0F0"/>
          </a:solidFill>
          <a:prstDash val="solid"/>
          <a:round/>
          <a:headEnd type="none" w="sm" len="sm"/>
          <a:tailEnd type="none" w="sm" len="sm"/>
        </a:ln>
      </xdr:spPr>
      <xdr:txBody>
        <a:bodyPr spcFirstLastPara="1" wrap="square" lIns="91425" tIns="45700" rIns="228600" bIns="45700" anchor="t" anchorCtr="0">
          <a:noAutofit/>
        </a:bodyPr>
        <a:lstStyle/>
        <a:p>
          <a:pPr marL="0" lvl="0" indent="0" algn="ctr" rtl="0">
            <a:spcBef>
              <a:spcPts val="0"/>
            </a:spcBef>
            <a:spcAft>
              <a:spcPts val="0"/>
            </a:spcAft>
            <a:buNone/>
          </a:pPr>
          <a:r>
            <a:rPr lang="en-US" sz="1400" b="1">
              <a:solidFill>
                <a:schemeClr val="dk1"/>
              </a:solidFill>
              <a:latin typeface="Calibri"/>
              <a:ea typeface="Calibri"/>
              <a:cs typeface="Calibri"/>
              <a:sym typeface="Calibri"/>
            </a:rPr>
            <a:t>Completing the Faculty Service Report</a:t>
          </a:r>
        </a:p>
        <a:p>
          <a:pPr marL="0" lvl="0" indent="0" algn="ctr" rtl="0">
            <a:spcBef>
              <a:spcPts val="0"/>
            </a:spcBef>
            <a:spcAft>
              <a:spcPts val="0"/>
            </a:spcAft>
            <a:buNone/>
          </a:pPr>
          <a:endParaRPr lang="en-US" sz="1400" b="1">
            <a:solidFill>
              <a:schemeClr val="dk1"/>
            </a:solidFill>
            <a:latin typeface="Calibri"/>
            <a:ea typeface="Calibri"/>
            <a:cs typeface="Calibri"/>
            <a:sym typeface="Calibri"/>
          </a:endParaRPr>
        </a:p>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i="1">
              <a:solidFill>
                <a:srgbClr val="FF0000"/>
              </a:solidFill>
              <a:effectLst/>
              <a:latin typeface="+mn-lt"/>
              <a:ea typeface="+mn-ea"/>
              <a:cs typeface="+mn-cs"/>
            </a:rPr>
            <a:t>Adjunct faculty who are working the maximum load (nine (9) teaching hours, plus one (1) Office/Professional  hour) are not eligible to perform sub-service during that same semester</a:t>
          </a:r>
          <a:endParaRPr lang="en-US" sz="1600" b="1">
            <a:solidFill>
              <a:srgbClr val="FF0000"/>
            </a:solidFill>
            <a:effectLst/>
          </a:endParaRPr>
        </a:p>
        <a:p>
          <a:pPr marL="0" lvl="0" indent="0" algn="ctr" rtl="0">
            <a:spcBef>
              <a:spcPts val="0"/>
            </a:spcBef>
            <a:spcAft>
              <a:spcPts val="0"/>
            </a:spcAft>
            <a:buNone/>
          </a:pPr>
          <a:endParaRPr sz="1400"/>
        </a:p>
        <a:p>
          <a:pPr marL="0" lvl="0" indent="0" algn="ctr" rtl="0">
            <a:spcBef>
              <a:spcPts val="0"/>
            </a:spcBef>
            <a:spcAft>
              <a:spcPts val="0"/>
            </a:spcAft>
            <a:buNone/>
          </a:pPr>
          <a:endParaRPr sz="1100" b="0">
            <a:solidFill>
              <a:srgbClr val="FF0000"/>
            </a:solidFill>
            <a:latin typeface="Calibri"/>
            <a:ea typeface="Calibri"/>
            <a:cs typeface="Calibri"/>
            <a:sym typeface="Calibri"/>
          </a:endParaRPr>
        </a:p>
        <a:p>
          <a:pPr marL="0" marR="0" lvl="0" indent="0" algn="l" rtl="0">
            <a:lnSpc>
              <a:spcPct val="100000"/>
            </a:lnSpc>
            <a:spcBef>
              <a:spcPts val="0"/>
            </a:spcBef>
            <a:spcAft>
              <a:spcPts val="0"/>
            </a:spcAft>
            <a:buClr>
              <a:srgbClr val="FF0000"/>
            </a:buClr>
            <a:buSzPts val="1100"/>
            <a:buFont typeface="Calibri"/>
            <a:buNone/>
          </a:pPr>
          <a:r>
            <a:rPr lang="en-US" sz="1400" b="1">
              <a:solidFill>
                <a:srgbClr val="FF0000"/>
              </a:solidFill>
              <a:latin typeface="Calibri"/>
              <a:ea typeface="Calibri"/>
              <a:cs typeface="Calibri"/>
              <a:sym typeface="Calibri"/>
            </a:rPr>
            <a:t>2 YEAR ADJUNCTS: </a:t>
          </a:r>
          <a:r>
            <a:rPr lang="en-US" sz="1400" b="0">
              <a:solidFill>
                <a:srgbClr val="FF0000"/>
              </a:solidFill>
              <a:latin typeface="Calibri"/>
              <a:ea typeface="Calibri"/>
              <a:cs typeface="Calibri"/>
              <a:sym typeface="Calibri"/>
            </a:rPr>
            <a:t>Under the new contract, specific conditions apply for multi-semester appointments:  </a:t>
          </a:r>
          <a:endParaRPr sz="1400">
            <a:solidFill>
              <a:srgbClr val="FF0000"/>
            </a:solidFill>
            <a:latin typeface="Calibri"/>
            <a:ea typeface="Calibri"/>
            <a:cs typeface="Calibri"/>
            <a:sym typeface="Calibri"/>
          </a:endParaRPr>
        </a:p>
        <a:p>
          <a:pPr marL="457200" lvl="1" indent="0" algn="l" rtl="0">
            <a:spcBef>
              <a:spcPts val="0"/>
            </a:spcBef>
            <a:spcAft>
              <a:spcPts val="0"/>
            </a:spcAft>
            <a:buNone/>
          </a:pPr>
          <a:r>
            <a:rPr lang="en-US" sz="1400">
              <a:solidFill>
                <a:srgbClr val="FF0000"/>
              </a:solidFill>
              <a:latin typeface="Calibri"/>
              <a:ea typeface="Calibri"/>
              <a:cs typeface="Calibri"/>
              <a:sym typeface="Calibri"/>
            </a:rPr>
            <a:t>• If an adjunct has four unauthorized latenesses of 15 minutes or more in a course, the semester cannot count toward eligibility for a multi-semseter appointment, and any current two-year appointment is void.</a:t>
          </a:r>
          <a:endParaRPr sz="1400"/>
        </a:p>
        <a:p>
          <a:pPr marL="457200" lvl="1" indent="0" algn="l" rtl="0">
            <a:spcBef>
              <a:spcPts val="0"/>
            </a:spcBef>
            <a:spcAft>
              <a:spcPts val="0"/>
            </a:spcAft>
            <a:buNone/>
          </a:pPr>
          <a:r>
            <a:rPr lang="en-US" sz="1400" b="0" i="0" u="none" strike="noStrike" cap="none">
              <a:solidFill>
                <a:srgbClr val="FF0000"/>
              </a:solidFill>
              <a:latin typeface="Calibri"/>
              <a:ea typeface="Calibri"/>
              <a:cs typeface="Calibri"/>
              <a:sym typeface="Calibri"/>
            </a:rPr>
            <a:t>• The FSR spreadsheet has been updated to track this data point: “Date of Absence or Lateness (MM/DD/YY)" and "Unauth Lateness of 15+ Min.”</a:t>
          </a:r>
          <a:endParaRPr sz="1400"/>
        </a:p>
        <a:p>
          <a:pPr marL="457200" lvl="1" indent="0" algn="l" rtl="0">
            <a:spcBef>
              <a:spcPts val="0"/>
            </a:spcBef>
            <a:spcAft>
              <a:spcPts val="0"/>
            </a:spcAft>
            <a:buNone/>
          </a:pPr>
          <a:r>
            <a:rPr lang="en-US" sz="1400" b="0" i="0" u="none" strike="noStrike" cap="none">
              <a:solidFill>
                <a:srgbClr val="FF0000"/>
              </a:solidFill>
              <a:latin typeface="Calibri"/>
              <a:ea typeface="Calibri"/>
              <a:cs typeface="Calibri"/>
              <a:sym typeface="Calibri"/>
            </a:rPr>
            <a:t>• If the lateness has been authorized, there is no need to report it.</a:t>
          </a:r>
          <a:endParaRPr sz="1400"/>
        </a:p>
        <a:p>
          <a:pPr marL="457200" lvl="1" indent="0" algn="l" rtl="0">
            <a:spcBef>
              <a:spcPts val="0"/>
            </a:spcBef>
            <a:spcAft>
              <a:spcPts val="0"/>
            </a:spcAft>
            <a:buNone/>
          </a:pPr>
          <a:r>
            <a:rPr lang="en-US" sz="1400" b="0" i="0">
              <a:solidFill>
                <a:srgbClr val="FF0000"/>
              </a:solidFill>
              <a:latin typeface="Calibri"/>
              <a:ea typeface="Calibri"/>
              <a:cs typeface="Calibri"/>
              <a:sym typeface="Calibri"/>
            </a:rPr>
            <a:t>• </a:t>
          </a:r>
          <a:r>
            <a:rPr lang="en-US" sz="1400" b="0" i="0" u="none" strike="noStrike" cap="none">
              <a:solidFill>
                <a:srgbClr val="FF0000"/>
              </a:solidFill>
              <a:latin typeface="Calibri"/>
              <a:ea typeface="Calibri"/>
              <a:cs typeface="Calibri"/>
              <a:sym typeface="Calibri"/>
            </a:rPr>
            <a:t>You must inform the instructor that their lateness has been noted and will count to the total allowed before voiding their multi-semester appointment.</a:t>
          </a:r>
          <a:endParaRPr lang="en-US" sz="1400" b="1">
            <a:solidFill>
              <a:srgbClr val="FF0000"/>
            </a:solidFill>
            <a:latin typeface="Calibri"/>
            <a:ea typeface="Calibri"/>
            <a:cs typeface="Calibri"/>
            <a:sym typeface="Calibri"/>
          </a:endParaRPr>
        </a:p>
        <a:p>
          <a:pPr marL="0" lvl="0" indent="0" algn="l" rtl="0">
            <a:spcBef>
              <a:spcPts val="0"/>
            </a:spcBef>
            <a:spcAft>
              <a:spcPts val="0"/>
            </a:spcAft>
            <a:buNone/>
          </a:pPr>
          <a:endParaRPr lang="en-US" sz="1400" b="1">
            <a:solidFill>
              <a:srgbClr val="FF0000"/>
            </a:solidFill>
            <a:latin typeface="Calibri"/>
            <a:ea typeface="Calibri"/>
            <a:cs typeface="Calibri"/>
            <a:sym typeface="Calibri"/>
          </a:endParaRPr>
        </a:p>
        <a:p>
          <a:pPr marL="0" lvl="0" indent="0" algn="l" rtl="0">
            <a:spcBef>
              <a:spcPts val="0"/>
            </a:spcBef>
            <a:spcAft>
              <a:spcPts val="0"/>
            </a:spcAft>
            <a:buNone/>
          </a:pPr>
          <a:r>
            <a:rPr lang="en-US" sz="1400" b="1">
              <a:solidFill>
                <a:srgbClr val="FF0000"/>
              </a:solidFill>
              <a:latin typeface="Calibri"/>
              <a:ea typeface="Calibri"/>
              <a:cs typeface="Calibri"/>
              <a:sym typeface="Calibri"/>
            </a:rPr>
            <a:t>COVID (removed from the "reason" column)</a:t>
          </a:r>
          <a:endParaRPr sz="1400"/>
        </a:p>
        <a:p>
          <a:pPr marL="457200" marR="0" lvl="1" indent="0" algn="l" rtl="0">
            <a:lnSpc>
              <a:spcPct val="100000"/>
            </a:lnSpc>
            <a:spcBef>
              <a:spcPts val="0"/>
            </a:spcBef>
            <a:spcAft>
              <a:spcPts val="0"/>
            </a:spcAft>
            <a:buClr>
              <a:srgbClr val="FF0000"/>
            </a:buClr>
            <a:buSzPts val="1100"/>
            <a:buFont typeface="Calibri"/>
            <a:buNone/>
          </a:pPr>
          <a:r>
            <a:rPr lang="en-US" sz="1100">
              <a:solidFill>
                <a:srgbClr val="FF0000"/>
              </a:solidFill>
              <a:effectLst/>
              <a:latin typeface="+mn-lt"/>
              <a:ea typeface="+mn-ea"/>
              <a:cs typeface="+mn-cs"/>
            </a:rPr>
            <a:t>• </a:t>
          </a:r>
          <a:r>
            <a:rPr lang="en-US" sz="1400">
              <a:solidFill>
                <a:srgbClr val="FF0000"/>
              </a:solidFill>
              <a:latin typeface="Calibri"/>
              <a:ea typeface="Calibri"/>
              <a:cs typeface="Calibri"/>
              <a:sym typeface="Calibri"/>
            </a:rPr>
            <a:t>The COVID-19 New York Sick Paid Leave </a:t>
          </a:r>
          <a:r>
            <a:rPr lang="en-US" sz="1400" b="0">
              <a:solidFill>
                <a:srgbClr val="FF0000"/>
              </a:solidFill>
              <a:latin typeface="Calibri"/>
              <a:ea typeface="Calibri"/>
              <a:cs typeface="Calibri"/>
              <a:sym typeface="Calibri"/>
            </a:rPr>
            <a:t>expired on July 31st; COVID is now included in sick leave</a:t>
          </a:r>
          <a:r>
            <a:rPr lang="en-US" sz="1400">
              <a:solidFill>
                <a:srgbClr val="FF0000"/>
              </a:solidFill>
              <a:latin typeface="Calibri"/>
              <a:ea typeface="Calibri"/>
              <a:cs typeface="Calibri"/>
              <a:sym typeface="Calibri"/>
            </a:rPr>
            <a:t>.</a:t>
          </a:r>
        </a:p>
        <a:p>
          <a:pPr marL="0" lvl="0" indent="0" algn="l" rtl="0">
            <a:spcBef>
              <a:spcPts val="0"/>
            </a:spcBef>
            <a:spcAft>
              <a:spcPts val="0"/>
            </a:spcAft>
            <a:buNone/>
          </a:pPr>
          <a:endParaRPr lang="en-US" sz="1400" b="1">
            <a:solidFill>
              <a:schemeClr val="dk1"/>
            </a:solidFill>
            <a:latin typeface="Calibri"/>
            <a:ea typeface="Calibri"/>
            <a:cs typeface="Calibri"/>
            <a:sym typeface="Calibri"/>
          </a:endParaRPr>
        </a:p>
        <a:p>
          <a:pPr marL="0" lvl="0" indent="0" algn="l" rtl="0">
            <a:spcBef>
              <a:spcPts val="0"/>
            </a:spcBef>
            <a:spcAft>
              <a:spcPts val="0"/>
            </a:spcAft>
            <a:buNone/>
          </a:pPr>
          <a:r>
            <a:rPr lang="en-US" sz="1400" b="1">
              <a:solidFill>
                <a:schemeClr val="dk1"/>
              </a:solidFill>
              <a:latin typeface="Calibri"/>
              <a:ea typeface="Calibri"/>
              <a:cs typeface="Calibri"/>
              <a:sym typeface="Calibri"/>
            </a:rPr>
            <a:t>1. Complete the Department Information</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DEPARTMENT: your academic department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SUBMITTED BY: the name of the person who has completed the report and/or the name of the person to contact with any questions regarding the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c. DATE: the date and time will automatically update; no action is needed</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d. PERIOD: select the appropriate period from the drop down list</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2. If there were zero (0) absences or substitute service work to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select “none” from the drop down list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skip to step 4</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3. If you have absences or sub-service work to report complete one line per class meeting.</a:t>
          </a:r>
          <a:endParaRPr sz="1400"/>
        </a:p>
        <a:p>
          <a:pPr marL="457200" lvl="1" indent="0" algn="l" rtl="0">
            <a:spcBef>
              <a:spcPts val="0"/>
            </a:spcBef>
            <a:spcAft>
              <a:spcPts val="0"/>
            </a:spcAft>
            <a:buNone/>
          </a:pPr>
          <a:r>
            <a:rPr lang="en-US" sz="1400">
              <a:solidFill>
                <a:schemeClr val="dk1"/>
              </a:solidFill>
              <a:latin typeface="Calibri"/>
              <a:ea typeface="Calibri"/>
              <a:cs typeface="Calibri"/>
              <a:sym typeface="Calibri"/>
            </a:rPr>
            <a:t>a. CLASS INFORMATION</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COURSE: the course code for the class (ARCH 1121, NUR 2110, ENG 3407, etc.)</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SECTION: the section number for the class (D530, E460, PT66)</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HOURS: the number of workload hours for the missed or cancelled class. NOTE: this number may be less than the total workload hours if the class meets multiple time during the week. For example, a six (6) hour course which meets twice a week would be three (3) hours per meeting.</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DAY OF WEEK</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DATE OF ABSENCE OR LATENESS</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CLASS CANCELLED?: select YES or NO</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UNAUTH ABSENCE OF 15+ MIN (ALL ADJUNCTS): select YES or NO; only for adjunct multi-semester appt eligibility </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ABSENT or LATE PERSONNEL</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LAST NAME, FIRST NAME: enter the LEGAL last and first name of the assigned, absent faculty member</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ASSIGNMENT TYPE: please select the correct choice from the drop down menu:</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ADJUNCT FACULTY: select this if the absent faculty member is an adjunct faculty member</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F/T REGULAR COMPENSATION: select this if the section is part of the faculty member’s full-time teaching load</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F/T EXTRA COMPENSATION: select this if the section is part of the faculty member’s extra compensation load</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REASON: select the appropriate reason for the absence:</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COLLEGE BUSINESS: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EMERGENCY CLOSING: for use only if the college is closed by the administration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ILLNESS: “sick day</a:t>
          </a:r>
          <a:r>
            <a:rPr lang="en-US" sz="1400">
              <a:solidFill>
                <a:srgbClr val="000000"/>
              </a:solidFill>
              <a:latin typeface="Calibri"/>
              <a:ea typeface="Calibri"/>
              <a:cs typeface="Calibri"/>
              <a:sym typeface="Calibri"/>
            </a:rPr>
            <a:t>” </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JURY DUTY: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MILITARY SERVICE: departments must include documentation</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NO CAMPUS ACCESS: due to late hire </a:t>
          </a:r>
          <a:endParaRPr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PERSONAL EMERGENCY</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RELIGIOUS OBSERVANCE</a:t>
          </a:r>
          <a:endParaRPr sz="1400"/>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RESIGNATION</a:t>
          </a: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STARTED COURSE LATE: due to late hire</a:t>
          </a:r>
          <a:r>
            <a:rPr lang="en-US" sz="1400" baseline="0">
              <a:solidFill>
                <a:schemeClr val="dk1"/>
              </a:solidFill>
              <a:latin typeface="Calibri"/>
              <a:ea typeface="Calibri"/>
              <a:cs typeface="Calibri"/>
              <a:sym typeface="Calibri"/>
            </a:rPr>
            <a:t> or other reasons</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TERMINATION: for</a:t>
          </a:r>
          <a:r>
            <a:rPr lang="en-US" sz="1400" baseline="0">
              <a:solidFill>
                <a:schemeClr val="dk1"/>
              </a:solidFill>
              <a:latin typeface="Calibri"/>
              <a:ea typeface="Calibri"/>
              <a:cs typeface="Calibri"/>
              <a:sym typeface="Calibri"/>
            </a:rPr>
            <a:t> use if the semeser contract has been terminated</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UNAPPROVED ABSENCE: dept not aware</a:t>
          </a:r>
          <a:r>
            <a:rPr lang="en-US" sz="1400" baseline="0">
              <a:solidFill>
                <a:schemeClr val="dk1"/>
              </a:solidFill>
              <a:latin typeface="Calibri"/>
              <a:ea typeface="Calibri"/>
              <a:cs typeface="Calibri"/>
              <a:sym typeface="Calibri"/>
            </a:rPr>
            <a:t> of absence or other reasons</a:t>
          </a:r>
          <a:endParaRPr lang="en-US" sz="1400">
            <a:solidFill>
              <a:schemeClr val="dk1"/>
            </a:solidFill>
            <a:latin typeface="Calibri"/>
            <a:ea typeface="Calibri"/>
            <a:cs typeface="Calibri"/>
            <a:sym typeface="Calibri"/>
          </a:endParaRP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UNASSIGNED: for use if an instructor has not been assigned to the section</a:t>
          </a:r>
        </a:p>
        <a:p>
          <a:pPr marL="1371600" lvl="6"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DECEASED</a:t>
          </a:r>
          <a:endParaRPr sz="1400"/>
        </a:p>
        <a:p>
          <a:pPr marL="0" marR="0" lvl="0" indent="0" algn="l" rtl="0">
            <a:lnSpc>
              <a:spcPct val="100000"/>
            </a:lnSpc>
            <a:spcBef>
              <a:spcPts val="0"/>
            </a:spcBef>
            <a:spcAft>
              <a:spcPts val="0"/>
            </a:spcAft>
            <a:buClr>
              <a:schemeClr val="dk1"/>
            </a:buClr>
            <a:buSzPts val="1100"/>
            <a:buFont typeface="Calibri"/>
            <a:buNone/>
          </a:pPr>
          <a:r>
            <a:rPr lang="en-US" sz="1400">
              <a:solidFill>
                <a:schemeClr val="dk1"/>
              </a:solidFill>
              <a:latin typeface="Calibri"/>
              <a:ea typeface="Calibri"/>
              <a:cs typeface="Calibri"/>
              <a:sym typeface="Calibri"/>
            </a:rPr>
            <a:t>	</a:t>
          </a:r>
          <a:r>
            <a:rPr lang="en-US" sz="1100">
              <a:effectLst/>
              <a:latin typeface="+mn-lt"/>
              <a:ea typeface="+mn-ea"/>
              <a:cs typeface="+mn-cs"/>
            </a:rPr>
            <a:t>•  </a:t>
          </a:r>
          <a:r>
            <a:rPr lang="en-US" sz="1400" b="0">
              <a:solidFill>
                <a:schemeClr val="dk1"/>
              </a:solidFill>
              <a:latin typeface="Calibri"/>
              <a:ea typeface="Calibri"/>
              <a:cs typeface="Calibri"/>
              <a:sym typeface="Calibri"/>
            </a:rPr>
            <a:t>PROFESSIONAL HOURS MADE UP</a:t>
          </a:r>
          <a:r>
            <a:rPr lang="en-US" sz="1400" b="1">
              <a:solidFill>
                <a:schemeClr val="dk1"/>
              </a:solidFill>
              <a:latin typeface="Calibri"/>
              <a:ea typeface="Calibri"/>
              <a:cs typeface="Calibri"/>
              <a:sym typeface="Calibri"/>
            </a:rPr>
            <a:t>: </a:t>
          </a:r>
          <a:r>
            <a:rPr lang="en-US" sz="1400" b="0">
              <a:solidFill>
                <a:schemeClr val="dk1"/>
              </a:solidFill>
              <a:latin typeface="Calibri"/>
              <a:ea typeface="Calibri"/>
              <a:cs typeface="Calibri"/>
              <a:sym typeface="Calibri"/>
            </a:rPr>
            <a:t>select YES or NO </a:t>
          </a:r>
          <a:endParaRPr sz="1400">
            <a:solidFill>
              <a:schemeClr val="dk1"/>
            </a:solidFill>
            <a:latin typeface="Calibri"/>
            <a:ea typeface="Calibri"/>
            <a:cs typeface="Calibri"/>
            <a:sym typeface="Calibri"/>
          </a:endParaRPr>
        </a:p>
        <a:p>
          <a:pPr marL="457200" lvl="2" indent="0" algn="l" rtl="0">
            <a:spcBef>
              <a:spcPts val="0"/>
            </a:spcBef>
            <a:spcAft>
              <a:spcPts val="0"/>
            </a:spcAft>
            <a:buNone/>
          </a:pPr>
          <a:r>
            <a:rPr lang="en-US" sz="1400">
              <a:solidFill>
                <a:schemeClr val="dk1"/>
              </a:solidFill>
              <a:latin typeface="Calibri"/>
              <a:ea typeface="Calibri"/>
              <a:cs typeface="Calibri"/>
              <a:sym typeface="Calibri"/>
            </a:rPr>
            <a:t>c. SUBSTITUTE PERSONNEL</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LAST NAME, FIRST NAME: enter the LEGAL last and first name of the faculty member substitute teaching</a:t>
          </a:r>
          <a:endParaRPr sz="1400">
            <a:solidFill>
              <a:schemeClr val="dk1"/>
            </a:solidFill>
            <a:latin typeface="Calibri"/>
            <a:ea typeface="Calibri"/>
            <a:cs typeface="Calibri"/>
            <a:sym typeface="Calibri"/>
          </a:endParaRPr>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TITLE: please select the correct choice from the drop down menu</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PAYMENT HOURS: the number of workload hours that the substitute personnel will be paid. </a:t>
          </a:r>
        </a:p>
        <a:p>
          <a:pPr marL="1371600" lvl="5" indent="0" algn="l" rtl="0">
            <a:spcBef>
              <a:spcPts val="0"/>
            </a:spcBef>
            <a:spcAft>
              <a:spcPts val="0"/>
            </a:spcAft>
            <a:buNone/>
          </a:pPr>
          <a:r>
            <a:rPr lang="en-US" sz="1400">
              <a:solidFill>
                <a:schemeClr val="dk1"/>
              </a:solidFill>
              <a:latin typeface="Calibri"/>
              <a:ea typeface="Calibri"/>
              <a:cs typeface="Calibri"/>
              <a:sym typeface="Calibri"/>
            </a:rPr>
            <a:t>NOTE: This may not be the same as the “HOURS” from “CLASS INFORMATION” for various reasons. A substitute instructor may only cover part of a class section or a full-time faculty may be performing his/her two (2) hours of unpaid service.</a:t>
          </a:r>
          <a:endParaRPr sz="1400"/>
        </a:p>
        <a:p>
          <a:pPr marL="914400" lvl="4" indent="0" algn="l" rtl="0">
            <a:spcBef>
              <a:spcPts val="0"/>
            </a:spcBef>
            <a:spcAft>
              <a:spcPts val="0"/>
            </a:spcAft>
            <a:buNone/>
          </a:pPr>
          <a:r>
            <a:rPr lang="en-US" sz="1100">
              <a:effectLst/>
              <a:latin typeface="+mn-lt"/>
              <a:ea typeface="+mn-ea"/>
              <a:cs typeface="+mn-cs"/>
            </a:rPr>
            <a:t>•  </a:t>
          </a:r>
          <a:r>
            <a:rPr lang="en-US" sz="1400">
              <a:solidFill>
                <a:schemeClr val="dk1"/>
              </a:solidFill>
              <a:latin typeface="Calibri"/>
              <a:ea typeface="Calibri"/>
              <a:cs typeface="Calibri"/>
              <a:sym typeface="Calibri"/>
            </a:rPr>
            <a:t>DATE FOR ID GUEST LECTURER COVERAGE: include date of guest lecture in ID course; do NOT to check the instructor absence column</a:t>
          </a:r>
        </a:p>
        <a:p>
          <a:pPr marL="914400" lvl="4" indent="0" algn="l" rtl="0">
            <a:spcBef>
              <a:spcPts val="0"/>
            </a:spcBef>
            <a:spcAft>
              <a:spcPts val="0"/>
            </a:spcAft>
            <a:buNone/>
          </a:pPr>
          <a:endParaRPr sz="1400"/>
        </a:p>
        <a:p>
          <a:pPr marL="0" lvl="2" indent="0" algn="l" rtl="0">
            <a:spcBef>
              <a:spcPts val="0"/>
            </a:spcBef>
            <a:spcAft>
              <a:spcPts val="0"/>
            </a:spcAft>
            <a:buNone/>
          </a:pPr>
          <a:r>
            <a:rPr lang="en-US" sz="1400">
              <a:solidFill>
                <a:schemeClr val="dk1"/>
              </a:solidFill>
              <a:latin typeface="Calibri"/>
              <a:ea typeface="Calibri"/>
              <a:cs typeface="Calibri"/>
              <a:sym typeface="Calibri"/>
            </a:rPr>
            <a:t> </a:t>
          </a:r>
          <a:r>
            <a:rPr lang="en-US" sz="1400" b="1">
              <a:solidFill>
                <a:schemeClr val="dk1"/>
              </a:solidFill>
              <a:latin typeface="Calibri"/>
              <a:ea typeface="Calibri"/>
              <a:cs typeface="Calibri"/>
              <a:sym typeface="Calibri"/>
            </a:rPr>
            <a:t>4. Once all absences and substitute service payments have been entered on the report, the Department Chair or Chair Designee must sign the report.</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a. Select (double click) the signature box at the top of the page</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b. Enter your name in the pop-up window</a:t>
          </a:r>
          <a:endParaRPr sz="1400"/>
        </a:p>
        <a:p>
          <a:pPr marL="457200" lvl="2" indent="0" algn="l" rtl="0">
            <a:spcBef>
              <a:spcPts val="0"/>
            </a:spcBef>
            <a:spcAft>
              <a:spcPts val="0"/>
            </a:spcAft>
            <a:buNone/>
          </a:pPr>
          <a:r>
            <a:rPr lang="en-US" sz="1400">
              <a:solidFill>
                <a:schemeClr val="dk1"/>
              </a:solidFill>
              <a:latin typeface="Calibri"/>
              <a:ea typeface="Calibri"/>
              <a:cs typeface="Calibri"/>
              <a:sym typeface="Calibri"/>
            </a:rPr>
            <a:t>c. Select “Sign”</a:t>
          </a:r>
          <a:endParaRPr sz="1400"/>
        </a:p>
        <a:p>
          <a:pPr marL="0" lvl="0" indent="0" algn="l" rtl="0">
            <a:spcBef>
              <a:spcPts val="0"/>
            </a:spcBef>
            <a:spcAft>
              <a:spcPts val="0"/>
            </a:spcAft>
            <a:buNone/>
          </a:pPr>
          <a:r>
            <a:rPr lang="en-US" sz="1400">
              <a:solidFill>
                <a:schemeClr val="dk1"/>
              </a:solidFill>
              <a:latin typeface="Calibri"/>
              <a:ea typeface="Calibri"/>
              <a:cs typeface="Calibri"/>
              <a:sym typeface="Calibri"/>
            </a:rPr>
            <a:t> </a:t>
          </a:r>
          <a:endParaRPr sz="1400"/>
        </a:p>
        <a:p>
          <a:pPr marL="0" lvl="0" indent="0" algn="l" rtl="0">
            <a:spcBef>
              <a:spcPts val="0"/>
            </a:spcBef>
            <a:spcAft>
              <a:spcPts val="0"/>
            </a:spcAft>
            <a:buNone/>
          </a:pPr>
          <a:r>
            <a:rPr lang="en-US" sz="1400" b="1">
              <a:solidFill>
                <a:schemeClr val="dk1"/>
              </a:solidFill>
              <a:latin typeface="Calibri"/>
              <a:ea typeface="Calibri"/>
              <a:cs typeface="Calibri"/>
              <a:sym typeface="Calibri"/>
            </a:rPr>
            <a:t>5. Submit the completed report to the Adjunct Workload Management Office</a:t>
          </a:r>
          <a:br>
            <a:rPr lang="en-US" sz="1400" b="1" i="1">
              <a:solidFill>
                <a:schemeClr val="dk1"/>
              </a:solidFill>
              <a:latin typeface="Calibri"/>
              <a:ea typeface="Calibri"/>
              <a:cs typeface="Calibri"/>
              <a:sym typeface="Calibri"/>
            </a:rPr>
          </a:br>
          <a:endParaRPr lang="en-US" sz="1400" b="1" i="1">
            <a:solidFill>
              <a:schemeClr val="dk1"/>
            </a:solidFill>
            <a:latin typeface="Calibri"/>
            <a:ea typeface="Calibri"/>
            <a:cs typeface="Calibri"/>
            <a:sym typeface="Calibri"/>
          </a:endParaRPr>
        </a:p>
        <a:p>
          <a:pPr marL="0" lvl="0" indent="0" algn="l" rtl="0">
            <a:spcBef>
              <a:spcPts val="0"/>
            </a:spcBef>
            <a:spcAft>
              <a:spcPts val="0"/>
            </a:spcAft>
            <a:buNone/>
          </a:pPr>
          <a:r>
            <a:rPr lang="en-US" sz="1400" b="1" i="1">
              <a:solidFill>
                <a:srgbClr val="FF0000"/>
              </a:solidFill>
              <a:latin typeface="Calibri"/>
              <a:ea typeface="Calibri"/>
              <a:cs typeface="Calibri"/>
              <a:sym typeface="Calibri"/>
            </a:rPr>
            <a:t>PLEASE NOTE:</a:t>
          </a:r>
        </a:p>
        <a:p>
          <a:pPr marL="0" lvl="0" indent="0" algn="l" rtl="0">
            <a:spcBef>
              <a:spcPts val="0"/>
            </a:spcBef>
            <a:spcAft>
              <a:spcPts val="0"/>
            </a:spcAft>
            <a:buNone/>
          </a:pPr>
          <a:r>
            <a:rPr lang="en-US" sz="1400" b="0" i="1">
              <a:solidFill>
                <a:srgbClr val="FF0000"/>
              </a:solidFill>
              <a:latin typeface="Calibri"/>
              <a:ea typeface="Calibri"/>
              <a:cs typeface="Calibri"/>
              <a:sym typeface="Calibri"/>
            </a:rPr>
            <a:t>• Per the settlement agreement: </a:t>
          </a:r>
        </a:p>
        <a:p>
          <a:pPr marL="457200" lvl="1" indent="0" algn="l" rtl="0">
            <a:spcBef>
              <a:spcPts val="0"/>
            </a:spcBef>
            <a:spcAft>
              <a:spcPts val="0"/>
            </a:spcAft>
            <a:buNone/>
          </a:pPr>
          <a:r>
            <a:rPr lang="en-US" sz="1400" b="0" i="1">
              <a:solidFill>
                <a:srgbClr val="FF0000"/>
              </a:solidFill>
              <a:latin typeface="Calibri"/>
              <a:ea typeface="Calibri"/>
              <a:cs typeface="Calibri"/>
              <a:sym typeface="Calibri"/>
            </a:rPr>
            <a:t>“Full‐time faculty assigned to cover class sessions will be paid after the firstclass session and for all class time in excess of two teaching contact hours in the first class session in any semester.”</a:t>
          </a:r>
          <a:endParaRPr sz="1400" b="0">
            <a:solidFill>
              <a:srgbClr val="FF0000"/>
            </a:solidFill>
            <a:latin typeface="Calibri"/>
            <a:ea typeface="Calibri"/>
            <a:cs typeface="Calibri"/>
            <a:sym typeface="Calibri"/>
          </a:endParaRPr>
        </a:p>
        <a:p>
          <a:pPr marL="914400" lvl="2" indent="0" algn="l" rtl="0">
            <a:spcBef>
              <a:spcPts val="0"/>
            </a:spcBef>
            <a:spcAft>
              <a:spcPts val="0"/>
            </a:spcAft>
            <a:buNone/>
          </a:pPr>
          <a:r>
            <a:rPr lang="en-US" sz="1400" b="1" i="1">
              <a:solidFill>
                <a:srgbClr val="FF0000"/>
              </a:solidFill>
              <a:latin typeface="Calibri"/>
              <a:ea typeface="Calibri"/>
              <a:cs typeface="Calibri"/>
              <a:sym typeface="Calibri"/>
            </a:rPr>
            <a:t>Effectively, this means that full-fime faculty are required to perform up to the first two (2) hours of substitute service for no payment as part of their service to the college.</a:t>
          </a:r>
          <a:endParaRPr sz="1400" b="1">
            <a:solidFill>
              <a:srgbClr val="FF0000"/>
            </a:solidFill>
            <a:latin typeface="Calibri"/>
            <a:ea typeface="Calibri"/>
            <a:cs typeface="Calibri"/>
            <a:sym typeface="Calibri"/>
          </a:endParaRPr>
        </a:p>
        <a:p>
          <a:pPr marL="0" lvl="0" indent="0" algn="l" rtl="0">
            <a:spcBef>
              <a:spcPts val="0"/>
            </a:spcBef>
            <a:spcAft>
              <a:spcPts val="0"/>
            </a:spcAft>
            <a:buNone/>
          </a:pPr>
          <a:r>
            <a:rPr lang="en-US" sz="1400" b="0" i="1">
              <a:solidFill>
                <a:srgbClr val="FF0000"/>
              </a:solidFill>
              <a:latin typeface="Calibri"/>
              <a:ea typeface="Calibri"/>
              <a:cs typeface="Calibri"/>
              <a:sym typeface="Calibri"/>
            </a:rPr>
            <a:t>• Full-time faculty who are using New Faculty/Professional Development hours are not eligible to perform sub-service during that same semester.</a:t>
          </a:r>
          <a:endParaRPr sz="1400" b="0">
            <a:solidFill>
              <a:srgbClr val="FF0000"/>
            </a:solidFill>
            <a:latin typeface="Calibri"/>
            <a:ea typeface="Calibri"/>
            <a:cs typeface="Calibri"/>
            <a:sym typeface="Calibri"/>
          </a:endParaRPr>
        </a:p>
        <a:p>
          <a:pPr marL="0" lvl="0" indent="0" algn="l" rtl="0">
            <a:spcBef>
              <a:spcPts val="0"/>
            </a:spcBef>
            <a:spcAft>
              <a:spcPts val="0"/>
            </a:spcAft>
            <a:buNone/>
          </a:pPr>
          <a:r>
            <a:rPr lang="en-US" sz="1400" b="0" i="1">
              <a:solidFill>
                <a:srgbClr val="FF0000"/>
              </a:solidFill>
              <a:latin typeface="Calibri"/>
              <a:ea typeface="Calibri"/>
              <a:cs typeface="Calibri"/>
              <a:sym typeface="Calibri"/>
            </a:rPr>
            <a:t>• If there has been a change to assignments, and new courses have been added to the semester workload for any  faculty member, those classes should not be included on the FSR. Only sub-service should be included on this report.</a:t>
          </a:r>
          <a:endParaRPr sz="1400"/>
        </a:p>
        <a:p>
          <a:pPr marL="0" lvl="0" indent="0" algn="l" rtl="0">
            <a:spcBef>
              <a:spcPts val="0"/>
            </a:spcBef>
            <a:spcAft>
              <a:spcPts val="0"/>
            </a:spcAft>
            <a:buNone/>
          </a:pPr>
          <a:endParaRPr sz="1100">
            <a:solidFill>
              <a:srgbClr val="FF0000"/>
            </a:solidFill>
            <a:latin typeface="Calibri"/>
            <a:ea typeface="Calibri"/>
            <a:cs typeface="Calibri"/>
            <a:sym typeface="Calibri"/>
          </a:endParaRPr>
        </a:p>
        <a:p>
          <a:pPr marL="0" lvl="0" indent="0" algn="l" rtl="0">
            <a:spcBef>
              <a:spcPts val="0"/>
            </a:spcBef>
            <a:spcAft>
              <a:spcPts val="0"/>
            </a:spcAft>
            <a:buNone/>
          </a:pPr>
          <a:r>
            <a:rPr lang="en-US" sz="1100" b="1" i="1">
              <a:solidFill>
                <a:srgbClr val="FF0000"/>
              </a:solidFill>
              <a:latin typeface="Calibri"/>
              <a:ea typeface="Calibri"/>
              <a:cs typeface="Calibri"/>
              <a:sym typeface="Calibri"/>
            </a:rPr>
            <a:t>	</a:t>
          </a:r>
          <a:endParaRPr sz="1100">
            <a:solidFill>
              <a:srgbClr val="FF0000"/>
            </a:solidFill>
            <a:latin typeface="Calibri"/>
            <a:ea typeface="Calibri"/>
            <a:cs typeface="Calibri"/>
            <a:sym typeface="Calibri"/>
          </a:endParaRPr>
        </a:p>
      </xdr:txBody>
    </xdr:sp>
    <xdr:clientData fLocksWithSheet="0"/>
  </xdr:oneCellAnchor>
  <xdr:twoCellAnchor>
    <xdr:from>
      <xdr:col>0</xdr:col>
      <xdr:colOff>445273</xdr:colOff>
      <xdr:row>2</xdr:row>
      <xdr:rowOff>55659</xdr:rowOff>
    </xdr:from>
    <xdr:to>
      <xdr:col>13</xdr:col>
      <xdr:colOff>55659</xdr:colOff>
      <xdr:row>6</xdr:row>
      <xdr:rowOff>151075</xdr:rowOff>
    </xdr:to>
    <xdr:sp macro="" textlink="">
      <xdr:nvSpPr>
        <xdr:cNvPr id="2" name="Rectangle 1">
          <a:extLst>
            <a:ext uri="{FF2B5EF4-FFF2-40B4-BE49-F238E27FC236}">
              <a16:creationId xmlns:a16="http://schemas.microsoft.com/office/drawing/2014/main" id="{7E7CBA76-C9DC-9EA0-C7B7-028B95B25AB3}"/>
            </a:ext>
          </a:extLst>
        </xdr:cNvPr>
        <xdr:cNvSpPr/>
      </xdr:nvSpPr>
      <xdr:spPr>
        <a:xfrm>
          <a:off x="445273" y="405516"/>
          <a:ext cx="8094428" cy="79513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en-US" sz="1600" b="1" i="1">
              <a:solidFill>
                <a:schemeClr val="lt1"/>
              </a:solidFill>
              <a:effectLst/>
              <a:latin typeface="+mn-lt"/>
              <a:ea typeface="+mn-ea"/>
              <a:cs typeface="+mn-cs"/>
            </a:rPr>
            <a:t>Adjunct faculty who are working the maximum load (nine (9) teaching hours, plus one (1) Office/Professional  hour) are not eligible to perform sub-service during that same semester</a:t>
          </a:r>
          <a:endParaRPr lang="en-US" sz="1600">
            <a:effectLst/>
          </a:endParaRPr>
        </a:p>
        <a:p>
          <a:pPr algn="l"/>
          <a:endParaRPr lang="en-US" sz="1600"/>
        </a:p>
      </xdr:txBody>
    </xdr:sp>
    <xdr:clientData/>
  </xdr:two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zoomScale="81" zoomScaleNormal="81" workbookViewId="0">
      <selection activeCell="L19" sqref="L19"/>
    </sheetView>
  </sheetViews>
  <sheetFormatPr defaultColWidth="14.44140625" defaultRowHeight="15.05" customHeight="1" x14ac:dyDescent="0.3"/>
  <cols>
    <col min="1" max="1" width="13.6640625" customWidth="1"/>
    <col min="2" max="2" width="12.33203125" customWidth="1"/>
    <col min="3" max="4" width="10.33203125" customWidth="1"/>
    <col min="5" max="6" width="13.6640625" customWidth="1"/>
    <col min="7" max="7" width="20.44140625" customWidth="1"/>
    <col min="8" max="8" width="26.33203125" customWidth="1"/>
    <col min="9" max="9" width="23.88671875" customWidth="1"/>
    <col min="10" max="10" width="23" customWidth="1"/>
    <col min="11" max="11" width="22.44140625" customWidth="1"/>
    <col min="12" max="12" width="29.5546875" customWidth="1"/>
    <col min="13" max="13" width="22.6640625" customWidth="1"/>
    <col min="14" max="14" width="19.33203125" customWidth="1"/>
    <col min="15" max="15" width="14" customWidth="1"/>
    <col min="16" max="16" width="19.33203125" customWidth="1"/>
    <col min="17" max="17" width="40.88671875" customWidth="1"/>
    <col min="18" max="26" width="9.109375" customWidth="1"/>
  </cols>
  <sheetData>
    <row r="1" spans="1:26" ht="15.65" x14ac:dyDescent="0.3">
      <c r="A1" s="112" t="s">
        <v>0</v>
      </c>
      <c r="B1" s="104"/>
      <c r="C1" s="104"/>
      <c r="D1" s="104"/>
      <c r="E1" s="104"/>
      <c r="F1" s="104"/>
      <c r="G1" s="104"/>
      <c r="H1" s="104"/>
      <c r="I1" s="104"/>
      <c r="J1" s="104"/>
      <c r="K1" s="104"/>
      <c r="L1" s="104"/>
      <c r="M1" s="104"/>
      <c r="N1" s="104"/>
      <c r="O1" s="104"/>
      <c r="P1" s="104"/>
      <c r="Q1" s="104"/>
      <c r="R1" s="1"/>
      <c r="S1" s="1"/>
      <c r="T1" s="1"/>
      <c r="U1" s="1"/>
      <c r="V1" s="1"/>
      <c r="W1" s="1"/>
      <c r="X1" s="1"/>
      <c r="Y1" s="1"/>
      <c r="Z1" s="1"/>
    </row>
    <row r="2" spans="1:26" ht="15.65" x14ac:dyDescent="0.3">
      <c r="A2" s="113" t="s">
        <v>1</v>
      </c>
      <c r="B2" s="104"/>
      <c r="C2" s="104"/>
      <c r="D2" s="104"/>
      <c r="E2" s="104"/>
      <c r="F2" s="104"/>
      <c r="G2" s="104"/>
      <c r="H2" s="104"/>
      <c r="I2" s="104"/>
      <c r="J2" s="104"/>
      <c r="K2" s="104"/>
      <c r="L2" s="104"/>
      <c r="M2" s="104"/>
      <c r="N2" s="104"/>
      <c r="O2" s="104"/>
      <c r="P2" s="104"/>
      <c r="Q2" s="104"/>
      <c r="R2" s="1"/>
      <c r="S2" s="1"/>
      <c r="T2" s="1"/>
      <c r="U2" s="1"/>
      <c r="V2" s="1"/>
      <c r="W2" s="1"/>
      <c r="X2" s="1"/>
      <c r="Y2" s="1"/>
      <c r="Z2" s="1"/>
    </row>
    <row r="3" spans="1:26" ht="21.3" x14ac:dyDescent="0.3">
      <c r="A3" s="114" t="s">
        <v>2</v>
      </c>
      <c r="B3" s="104"/>
      <c r="C3" s="104"/>
      <c r="D3" s="104"/>
      <c r="E3" s="104"/>
      <c r="F3" s="104"/>
      <c r="G3" s="104"/>
      <c r="H3" s="104"/>
      <c r="I3" s="104"/>
      <c r="J3" s="104"/>
      <c r="K3" s="104"/>
      <c r="L3" s="104"/>
      <c r="M3" s="104"/>
      <c r="N3" s="104"/>
      <c r="O3" s="104"/>
      <c r="P3" s="104"/>
      <c r="Q3" s="104"/>
      <c r="R3" s="2"/>
      <c r="S3" s="2"/>
      <c r="T3" s="2"/>
      <c r="U3" s="2"/>
      <c r="V3" s="2"/>
      <c r="W3" s="2"/>
      <c r="X3" s="2"/>
      <c r="Y3" s="2"/>
      <c r="Z3" s="2"/>
    </row>
    <row r="4" spans="1:26" ht="18.2" x14ac:dyDescent="0.3">
      <c r="A4" s="115" t="s">
        <v>9252</v>
      </c>
      <c r="B4" s="104"/>
      <c r="C4" s="104"/>
      <c r="D4" s="104"/>
      <c r="E4" s="104"/>
      <c r="F4" s="104"/>
      <c r="G4" s="104"/>
      <c r="H4" s="104"/>
      <c r="I4" s="104"/>
      <c r="J4" s="104"/>
      <c r="K4" s="104"/>
      <c r="L4" s="104"/>
      <c r="M4" s="104"/>
      <c r="N4" s="104"/>
      <c r="O4" s="104"/>
      <c r="P4" s="104"/>
      <c r="Q4" s="104"/>
      <c r="R4" s="2"/>
      <c r="S4" s="2"/>
      <c r="T4" s="2"/>
      <c r="U4" s="2"/>
      <c r="V4" s="2"/>
      <c r="W4" s="2"/>
      <c r="X4" s="2"/>
      <c r="Y4" s="2"/>
      <c r="Z4" s="2"/>
    </row>
    <row r="5" spans="1:26" ht="23.8" x14ac:dyDescent="0.3">
      <c r="A5" s="116" t="s">
        <v>3</v>
      </c>
      <c r="B5" s="117"/>
      <c r="C5" s="117"/>
      <c r="D5" s="118"/>
      <c r="E5" s="119"/>
      <c r="F5" s="119"/>
      <c r="G5" s="119"/>
      <c r="H5" s="119"/>
      <c r="I5" s="3"/>
      <c r="J5" s="3"/>
      <c r="K5" s="3"/>
      <c r="L5" s="103" t="s">
        <v>4</v>
      </c>
      <c r="M5" s="104"/>
      <c r="N5" s="104"/>
      <c r="O5" s="104"/>
      <c r="P5" s="104"/>
      <c r="Q5" s="104"/>
      <c r="R5" s="2"/>
      <c r="S5" s="2"/>
      <c r="T5" s="2"/>
      <c r="U5" s="2"/>
      <c r="V5" s="2"/>
      <c r="W5" s="2"/>
      <c r="X5" s="2"/>
      <c r="Y5" s="2"/>
      <c r="Z5" s="2"/>
    </row>
    <row r="6" spans="1:26" ht="23.8" x14ac:dyDescent="0.3">
      <c r="A6" s="116" t="s">
        <v>5</v>
      </c>
      <c r="B6" s="117"/>
      <c r="C6" s="117"/>
      <c r="D6" s="131"/>
      <c r="E6" s="119"/>
      <c r="F6" s="119"/>
      <c r="G6" s="119"/>
      <c r="H6" s="119"/>
      <c r="I6" s="4"/>
      <c r="J6" s="4"/>
      <c r="K6" s="4"/>
      <c r="L6" s="104"/>
      <c r="M6" s="104"/>
      <c r="N6" s="104"/>
      <c r="O6" s="104"/>
      <c r="P6" s="104"/>
      <c r="Q6" s="104"/>
      <c r="R6" s="2"/>
      <c r="S6" s="2"/>
      <c r="T6" s="2"/>
      <c r="U6" s="2"/>
      <c r="V6" s="2"/>
      <c r="W6" s="2"/>
      <c r="X6" s="2"/>
      <c r="Y6" s="2"/>
      <c r="Z6" s="2"/>
    </row>
    <row r="7" spans="1:26" ht="23.8" x14ac:dyDescent="0.3">
      <c r="A7" s="116" t="s">
        <v>6</v>
      </c>
      <c r="B7" s="117"/>
      <c r="C7" s="117"/>
      <c r="D7" s="132">
        <f ca="1">NOW()</f>
        <v>46258.398563078707</v>
      </c>
      <c r="E7" s="133"/>
      <c r="F7" s="133"/>
      <c r="G7" s="133"/>
      <c r="H7" s="133"/>
      <c r="I7" s="5"/>
      <c r="J7" s="5"/>
      <c r="K7" s="5"/>
      <c r="L7" s="104"/>
      <c r="M7" s="104"/>
      <c r="N7" s="104"/>
      <c r="O7" s="104"/>
      <c r="P7" s="104"/>
      <c r="Q7" s="104"/>
      <c r="R7" s="2"/>
      <c r="S7" s="2"/>
      <c r="T7" s="2"/>
      <c r="U7" s="2"/>
      <c r="V7" s="2"/>
      <c r="W7" s="2"/>
      <c r="X7" s="2"/>
      <c r="Y7" s="2"/>
      <c r="Z7" s="2"/>
    </row>
    <row r="8" spans="1:26" ht="23.8" x14ac:dyDescent="0.3">
      <c r="A8" s="116" t="s">
        <v>7</v>
      </c>
      <c r="B8" s="117"/>
      <c r="C8" s="117"/>
      <c r="D8" s="134" t="s">
        <v>9247</v>
      </c>
      <c r="E8" s="135"/>
      <c r="F8" s="135"/>
      <c r="G8" s="135"/>
      <c r="H8" s="135"/>
      <c r="I8" s="6"/>
      <c r="J8" s="6"/>
      <c r="K8" s="6"/>
      <c r="L8" s="104"/>
      <c r="M8" s="104"/>
      <c r="N8" s="104"/>
      <c r="O8" s="104"/>
      <c r="P8" s="104"/>
      <c r="Q8" s="104"/>
      <c r="R8" s="2"/>
      <c r="S8" s="2"/>
      <c r="T8" s="2"/>
      <c r="U8" s="2"/>
      <c r="V8" s="2"/>
      <c r="W8" s="2"/>
      <c r="X8" s="2"/>
      <c r="Y8" s="2"/>
      <c r="Z8" s="2"/>
    </row>
    <row r="9" spans="1:26" ht="15.65" x14ac:dyDescent="0.3">
      <c r="A9" s="120"/>
      <c r="B9" s="104"/>
      <c r="C9" s="104"/>
      <c r="D9" s="104"/>
      <c r="E9" s="104"/>
      <c r="F9" s="104"/>
      <c r="G9" s="104"/>
      <c r="H9" s="104"/>
      <c r="I9" s="104"/>
      <c r="J9" s="104"/>
      <c r="K9" s="7"/>
      <c r="L9" s="104"/>
      <c r="M9" s="104"/>
      <c r="N9" s="104"/>
      <c r="O9" s="104"/>
      <c r="P9" s="104"/>
      <c r="Q9" s="104"/>
      <c r="R9" s="2"/>
      <c r="S9" s="2"/>
      <c r="T9" s="2"/>
      <c r="U9" s="2"/>
      <c r="V9" s="2"/>
      <c r="W9" s="2"/>
      <c r="X9" s="2"/>
      <c r="Y9" s="2"/>
      <c r="Z9" s="2"/>
    </row>
    <row r="10" spans="1:26" ht="36.35" x14ac:dyDescent="0.3">
      <c r="A10" s="121" t="s">
        <v>8</v>
      </c>
      <c r="B10" s="104"/>
      <c r="C10" s="104"/>
      <c r="D10" s="104"/>
      <c r="E10" s="104"/>
      <c r="F10" s="104"/>
      <c r="G10" s="104"/>
      <c r="H10" s="104"/>
      <c r="I10" s="122"/>
      <c r="J10" s="123"/>
      <c r="K10" s="8"/>
      <c r="L10" s="9" t="s">
        <v>10</v>
      </c>
      <c r="M10" s="105"/>
      <c r="N10" s="106"/>
      <c r="O10" s="106"/>
      <c r="P10" s="106"/>
      <c r="Q10" s="106"/>
      <c r="R10" s="2"/>
      <c r="S10" s="2"/>
      <c r="T10" s="2"/>
      <c r="U10" s="2"/>
      <c r="V10" s="2"/>
      <c r="W10" s="2"/>
      <c r="X10" s="2"/>
      <c r="Y10" s="2"/>
      <c r="Z10" s="2"/>
    </row>
    <row r="11" spans="1:26" ht="15.65" x14ac:dyDescent="0.3">
      <c r="A11" s="124"/>
      <c r="B11" s="108"/>
      <c r="C11" s="108"/>
      <c r="D11" s="108"/>
      <c r="E11" s="108"/>
      <c r="F11" s="108"/>
      <c r="G11" s="108"/>
      <c r="H11" s="108"/>
      <c r="I11" s="108"/>
      <c r="J11" s="108"/>
      <c r="K11" s="10"/>
      <c r="L11" s="107"/>
      <c r="M11" s="108"/>
      <c r="N11" s="108"/>
      <c r="O11" s="108"/>
      <c r="P11" s="108"/>
      <c r="Q11" s="108"/>
      <c r="R11" s="2"/>
      <c r="S11" s="2"/>
      <c r="T11" s="2"/>
      <c r="U11" s="2"/>
      <c r="V11" s="2"/>
      <c r="W11" s="2"/>
      <c r="X11" s="2"/>
      <c r="Y11" s="2"/>
      <c r="Z11" s="2"/>
    </row>
    <row r="12" spans="1:26" ht="16.3" thickBot="1" x14ac:dyDescent="0.35">
      <c r="A12" s="125" t="s">
        <v>11</v>
      </c>
      <c r="B12" s="126"/>
      <c r="C12" s="126"/>
      <c r="D12" s="126"/>
      <c r="E12" s="126"/>
      <c r="F12" s="126"/>
      <c r="G12" s="127"/>
      <c r="H12" s="128" t="s">
        <v>12</v>
      </c>
      <c r="I12" s="129"/>
      <c r="J12" s="129"/>
      <c r="K12" s="130"/>
      <c r="L12" s="109" t="s">
        <v>13</v>
      </c>
      <c r="M12" s="110"/>
      <c r="N12" s="110"/>
      <c r="O12" s="111"/>
      <c r="P12" s="11"/>
      <c r="Q12" s="12" t="s">
        <v>14</v>
      </c>
      <c r="R12" s="2"/>
      <c r="S12" s="2"/>
      <c r="T12" s="2"/>
      <c r="U12" s="2"/>
      <c r="V12" s="2"/>
      <c r="W12" s="2"/>
      <c r="X12" s="2"/>
      <c r="Y12" s="2"/>
      <c r="Z12" s="2"/>
    </row>
    <row r="13" spans="1:26" ht="77.349999999999994" customHeight="1" thickBot="1" x14ac:dyDescent="0.35">
      <c r="A13" s="71" t="s">
        <v>15</v>
      </c>
      <c r="B13" s="72" t="s">
        <v>16</v>
      </c>
      <c r="C13" s="72" t="s">
        <v>17</v>
      </c>
      <c r="D13" s="72" t="s">
        <v>18</v>
      </c>
      <c r="E13" s="73" t="s">
        <v>19</v>
      </c>
      <c r="F13" s="74" t="s">
        <v>20</v>
      </c>
      <c r="G13" s="73" t="s">
        <v>21</v>
      </c>
      <c r="H13" s="13" t="s">
        <v>22</v>
      </c>
      <c r="I13" s="13" t="s">
        <v>23</v>
      </c>
      <c r="J13" s="14" t="s">
        <v>24</v>
      </c>
      <c r="K13" s="15" t="s">
        <v>25</v>
      </c>
      <c r="L13" s="76" t="s">
        <v>22</v>
      </c>
      <c r="M13" s="16" t="s">
        <v>26</v>
      </c>
      <c r="N13" s="16" t="s">
        <v>27</v>
      </c>
      <c r="O13" s="17" t="s">
        <v>28</v>
      </c>
      <c r="P13" s="17" t="s">
        <v>29</v>
      </c>
      <c r="Q13" s="18" t="s">
        <v>30</v>
      </c>
      <c r="R13" s="19"/>
      <c r="S13" s="19"/>
      <c r="T13" s="19"/>
      <c r="U13" s="19"/>
      <c r="V13" s="19"/>
      <c r="W13" s="19"/>
      <c r="X13" s="19"/>
      <c r="Y13" s="19"/>
      <c r="Z13" s="19"/>
    </row>
    <row r="14" spans="1:26" s="87" customFormat="1" ht="15.65" x14ac:dyDescent="0.3">
      <c r="A14" s="90"/>
      <c r="B14" s="90"/>
      <c r="C14" s="91"/>
      <c r="D14" s="90"/>
      <c r="E14" s="92"/>
      <c r="F14" s="90"/>
      <c r="G14" s="93"/>
      <c r="H14" s="93"/>
      <c r="I14" s="90"/>
      <c r="J14" s="90"/>
      <c r="K14" s="94"/>
      <c r="L14" s="95"/>
      <c r="M14" s="96"/>
      <c r="N14" s="90"/>
      <c r="O14" s="97"/>
      <c r="P14" s="92"/>
      <c r="Q14" s="90"/>
      <c r="R14" s="2"/>
      <c r="S14" s="2"/>
      <c r="T14" s="2"/>
      <c r="U14" s="2"/>
      <c r="V14" s="2"/>
      <c r="W14" s="2"/>
      <c r="X14" s="2"/>
      <c r="Y14" s="2"/>
      <c r="Z14" s="2"/>
    </row>
    <row r="15" spans="1:26" s="87" customFormat="1" ht="15.65" x14ac:dyDescent="0.3">
      <c r="A15" s="90"/>
      <c r="B15" s="90"/>
      <c r="C15" s="91"/>
      <c r="D15" s="90"/>
      <c r="E15" s="90"/>
      <c r="F15" s="90"/>
      <c r="G15" s="90"/>
      <c r="H15" s="93"/>
      <c r="I15" s="90"/>
      <c r="J15" s="90"/>
      <c r="K15" s="94"/>
      <c r="L15" s="95"/>
      <c r="M15" s="96"/>
      <c r="N15" s="90"/>
      <c r="O15" s="97"/>
      <c r="P15" s="90"/>
      <c r="Q15" s="90"/>
      <c r="R15" s="2"/>
      <c r="S15" s="2"/>
      <c r="T15" s="2"/>
      <c r="U15" s="2"/>
      <c r="V15" s="2"/>
      <c r="W15" s="2"/>
      <c r="X15" s="2"/>
      <c r="Y15" s="2"/>
      <c r="Z15" s="2"/>
    </row>
    <row r="16" spans="1:26" s="87" customFormat="1" ht="15.65" x14ac:dyDescent="0.3">
      <c r="A16" s="90"/>
      <c r="B16" s="90"/>
      <c r="C16" s="91"/>
      <c r="D16" s="90"/>
      <c r="E16" s="90"/>
      <c r="F16" s="90"/>
      <c r="G16" s="90"/>
      <c r="H16" s="93"/>
      <c r="I16" s="90"/>
      <c r="J16" s="90"/>
      <c r="K16" s="94"/>
      <c r="L16" s="95"/>
      <c r="M16" s="96"/>
      <c r="N16" s="90"/>
      <c r="O16" s="97"/>
      <c r="P16" s="90"/>
      <c r="Q16" s="90"/>
      <c r="R16" s="2"/>
      <c r="S16" s="2"/>
      <c r="T16" s="2"/>
      <c r="U16" s="2"/>
      <c r="V16" s="2"/>
      <c r="W16" s="2"/>
      <c r="X16" s="2"/>
      <c r="Y16" s="2"/>
      <c r="Z16" s="2"/>
    </row>
    <row r="17" spans="1:26" s="87" customFormat="1" ht="15.65" x14ac:dyDescent="0.3">
      <c r="A17" s="90"/>
      <c r="B17" s="90"/>
      <c r="C17" s="91"/>
      <c r="D17" s="90"/>
      <c r="E17" s="90"/>
      <c r="F17" s="90"/>
      <c r="G17" s="90"/>
      <c r="H17" s="93"/>
      <c r="I17" s="90"/>
      <c r="J17" s="90"/>
      <c r="K17" s="94"/>
      <c r="L17" s="95"/>
      <c r="M17" s="96"/>
      <c r="N17" s="90"/>
      <c r="O17" s="97"/>
      <c r="P17" s="90"/>
      <c r="Q17" s="90"/>
      <c r="R17" s="2"/>
      <c r="S17" s="2"/>
      <c r="T17" s="2"/>
      <c r="U17" s="2"/>
      <c r="V17" s="2"/>
      <c r="W17" s="2"/>
      <c r="X17" s="2"/>
      <c r="Y17" s="2"/>
      <c r="Z17" s="2"/>
    </row>
    <row r="18" spans="1:26" s="87" customFormat="1" ht="15.65" x14ac:dyDescent="0.3">
      <c r="A18" s="90"/>
      <c r="B18" s="90"/>
      <c r="C18" s="91"/>
      <c r="D18" s="90"/>
      <c r="E18" s="90"/>
      <c r="F18" s="90"/>
      <c r="G18" s="90"/>
      <c r="H18" s="93"/>
      <c r="I18" s="90"/>
      <c r="J18" s="90"/>
      <c r="K18" s="94"/>
      <c r="L18" s="95"/>
      <c r="M18" s="96"/>
      <c r="N18" s="90"/>
      <c r="O18" s="97"/>
      <c r="P18" s="90"/>
      <c r="Q18" s="90"/>
      <c r="R18" s="2"/>
      <c r="S18" s="2"/>
      <c r="T18" s="2"/>
      <c r="U18" s="2"/>
      <c r="V18" s="2"/>
      <c r="W18" s="2"/>
      <c r="X18" s="2"/>
      <c r="Y18" s="2"/>
      <c r="Z18" s="2"/>
    </row>
    <row r="19" spans="1:26" s="87" customFormat="1" ht="15.65" x14ac:dyDescent="0.3">
      <c r="A19" s="90"/>
      <c r="B19" s="90"/>
      <c r="C19" s="91"/>
      <c r="D19" s="90"/>
      <c r="E19" s="90"/>
      <c r="F19" s="90"/>
      <c r="G19" s="90"/>
      <c r="H19" s="93"/>
      <c r="I19" s="90"/>
      <c r="J19" s="90"/>
      <c r="K19" s="94"/>
      <c r="L19" s="95"/>
      <c r="M19" s="96"/>
      <c r="N19" s="90"/>
      <c r="O19" s="97"/>
      <c r="P19" s="90"/>
      <c r="Q19" s="90"/>
      <c r="R19" s="2"/>
      <c r="S19" s="2"/>
      <c r="T19" s="2"/>
      <c r="U19" s="2"/>
      <c r="V19" s="2"/>
      <c r="W19" s="2"/>
      <c r="X19" s="2"/>
      <c r="Y19" s="2"/>
      <c r="Z19" s="2"/>
    </row>
    <row r="20" spans="1:26" s="87" customFormat="1" ht="15.65" x14ac:dyDescent="0.3">
      <c r="A20" s="90"/>
      <c r="B20" s="90"/>
      <c r="C20" s="91"/>
      <c r="D20" s="90"/>
      <c r="E20" s="90"/>
      <c r="F20" s="90"/>
      <c r="G20" s="90"/>
      <c r="H20" s="93"/>
      <c r="I20" s="90"/>
      <c r="J20" s="90"/>
      <c r="K20" s="94"/>
      <c r="L20" s="95"/>
      <c r="M20" s="96"/>
      <c r="N20" s="90"/>
      <c r="O20" s="97"/>
      <c r="P20" s="90"/>
      <c r="Q20" s="90"/>
      <c r="R20" s="2"/>
      <c r="S20" s="2"/>
      <c r="T20" s="2"/>
      <c r="U20" s="2"/>
      <c r="V20" s="2"/>
      <c r="W20" s="2"/>
      <c r="X20" s="2"/>
      <c r="Y20" s="2"/>
      <c r="Z20" s="2"/>
    </row>
    <row r="21" spans="1:26" s="87" customFormat="1" ht="15.65" x14ac:dyDescent="0.3">
      <c r="A21" s="90"/>
      <c r="B21" s="90"/>
      <c r="C21" s="91"/>
      <c r="D21" s="90"/>
      <c r="E21" s="90"/>
      <c r="F21" s="90"/>
      <c r="G21" s="90"/>
      <c r="H21" s="93"/>
      <c r="I21" s="90"/>
      <c r="J21" s="90"/>
      <c r="K21" s="94"/>
      <c r="L21" s="95"/>
      <c r="M21" s="96"/>
      <c r="N21" s="90"/>
      <c r="O21" s="97"/>
      <c r="P21" s="90"/>
      <c r="Q21" s="90"/>
      <c r="R21" s="2"/>
      <c r="S21" s="2"/>
      <c r="T21" s="2"/>
      <c r="U21" s="2"/>
      <c r="V21" s="2"/>
      <c r="W21" s="2"/>
      <c r="X21" s="2"/>
      <c r="Y21" s="2"/>
      <c r="Z21" s="2"/>
    </row>
    <row r="22" spans="1:26" ht="15.65" x14ac:dyDescent="0.3">
      <c r="A22" s="90"/>
      <c r="B22" s="90"/>
      <c r="C22" s="91"/>
      <c r="D22" s="90"/>
      <c r="E22" s="90"/>
      <c r="F22" s="90"/>
      <c r="G22" s="90"/>
      <c r="H22" s="93"/>
      <c r="I22" s="90"/>
      <c r="J22" s="90"/>
      <c r="K22" s="94"/>
      <c r="L22" s="95"/>
      <c r="M22" s="96"/>
      <c r="N22" s="90"/>
      <c r="O22" s="97"/>
      <c r="P22" s="90"/>
      <c r="Q22" s="90"/>
      <c r="R22" s="2"/>
      <c r="S22" s="2"/>
      <c r="T22" s="2"/>
      <c r="U22" s="2"/>
      <c r="V22" s="2"/>
      <c r="W22" s="2"/>
      <c r="X22" s="2"/>
      <c r="Y22" s="2"/>
      <c r="Z22" s="2"/>
    </row>
    <row r="23" spans="1:26" s="87" customFormat="1" ht="15.65" x14ac:dyDescent="0.3">
      <c r="A23" s="90"/>
      <c r="B23" s="90"/>
      <c r="C23" s="91"/>
      <c r="D23" s="90"/>
      <c r="E23" s="90"/>
      <c r="F23" s="90"/>
      <c r="G23" s="90"/>
      <c r="H23" s="93"/>
      <c r="I23" s="90"/>
      <c r="J23" s="90"/>
      <c r="K23" s="94"/>
      <c r="L23" s="95"/>
      <c r="M23" s="96"/>
      <c r="N23" s="90"/>
      <c r="O23" s="97"/>
      <c r="P23" s="90"/>
      <c r="Q23" s="90"/>
      <c r="R23" s="2"/>
      <c r="S23" s="2"/>
      <c r="T23" s="2"/>
      <c r="U23" s="2"/>
      <c r="V23" s="2"/>
      <c r="W23" s="2"/>
      <c r="X23" s="2"/>
      <c r="Y23" s="2"/>
      <c r="Z23" s="2"/>
    </row>
    <row r="24" spans="1:26" s="87" customFormat="1" ht="15.65" x14ac:dyDescent="0.3">
      <c r="A24" s="90"/>
      <c r="B24" s="90"/>
      <c r="C24" s="91"/>
      <c r="D24" s="90"/>
      <c r="E24" s="90"/>
      <c r="F24" s="90"/>
      <c r="G24" s="90"/>
      <c r="H24" s="93"/>
      <c r="I24" s="90"/>
      <c r="J24" s="90"/>
      <c r="K24" s="94"/>
      <c r="L24" s="95"/>
      <c r="M24" s="96"/>
      <c r="N24" s="90"/>
      <c r="O24" s="97"/>
      <c r="P24" s="90"/>
      <c r="Q24" s="90"/>
      <c r="R24" s="2"/>
      <c r="S24" s="2"/>
      <c r="T24" s="2"/>
      <c r="U24" s="2"/>
      <c r="V24" s="2"/>
      <c r="W24" s="2"/>
      <c r="X24" s="2"/>
      <c r="Y24" s="2"/>
      <c r="Z24" s="2"/>
    </row>
    <row r="25" spans="1:26" s="87" customFormat="1" ht="15.65" x14ac:dyDescent="0.3">
      <c r="A25" s="90"/>
      <c r="B25" s="90"/>
      <c r="C25" s="91"/>
      <c r="D25" s="90"/>
      <c r="E25" s="90"/>
      <c r="F25" s="90"/>
      <c r="G25" s="90"/>
      <c r="H25" s="93"/>
      <c r="I25" s="90"/>
      <c r="J25" s="90"/>
      <c r="K25" s="94"/>
      <c r="L25" s="95"/>
      <c r="M25" s="96"/>
      <c r="N25" s="90"/>
      <c r="O25" s="97"/>
      <c r="P25" s="90"/>
      <c r="Q25" s="90"/>
      <c r="R25" s="2"/>
      <c r="S25" s="2"/>
      <c r="T25" s="2"/>
      <c r="U25" s="2"/>
      <c r="V25" s="2"/>
      <c r="W25" s="2"/>
      <c r="X25" s="2"/>
      <c r="Y25" s="2"/>
      <c r="Z25" s="2"/>
    </row>
    <row r="26" spans="1:26" s="87" customFormat="1" ht="15.65" x14ac:dyDescent="0.3">
      <c r="A26" s="90"/>
      <c r="B26" s="90"/>
      <c r="C26" s="91"/>
      <c r="D26" s="90"/>
      <c r="E26" s="90"/>
      <c r="F26" s="90"/>
      <c r="G26" s="90"/>
      <c r="H26" s="93"/>
      <c r="I26" s="90"/>
      <c r="J26" s="90"/>
      <c r="K26" s="94"/>
      <c r="L26" s="95"/>
      <c r="M26" s="96"/>
      <c r="N26" s="90"/>
      <c r="O26" s="97"/>
      <c r="P26" s="90"/>
      <c r="Q26" s="90"/>
      <c r="R26" s="2"/>
      <c r="S26" s="2"/>
      <c r="T26" s="2"/>
      <c r="U26" s="2"/>
      <c r="V26" s="2"/>
      <c r="W26" s="2"/>
      <c r="X26" s="2"/>
      <c r="Y26" s="2"/>
      <c r="Z26" s="2"/>
    </row>
    <row r="27" spans="1:26" s="87" customFormat="1" ht="15.65" x14ac:dyDescent="0.3">
      <c r="A27" s="90"/>
      <c r="B27" s="90"/>
      <c r="C27" s="91"/>
      <c r="D27" s="90"/>
      <c r="E27" s="90"/>
      <c r="F27" s="90"/>
      <c r="G27" s="90"/>
      <c r="H27" s="93"/>
      <c r="I27" s="90"/>
      <c r="J27" s="90"/>
      <c r="K27" s="94"/>
      <c r="L27" s="95"/>
      <c r="M27" s="96"/>
      <c r="N27" s="90"/>
      <c r="O27" s="97"/>
      <c r="P27" s="90"/>
      <c r="Q27" s="90"/>
      <c r="R27" s="2"/>
      <c r="S27" s="2"/>
      <c r="T27" s="2"/>
      <c r="U27" s="2"/>
      <c r="V27" s="2"/>
      <c r="W27" s="2"/>
      <c r="X27" s="2"/>
      <c r="Y27" s="2"/>
      <c r="Z27" s="2"/>
    </row>
    <row r="28" spans="1:26" s="87" customFormat="1" ht="15.65" x14ac:dyDescent="0.3">
      <c r="A28" s="90"/>
      <c r="B28" s="90"/>
      <c r="C28" s="91"/>
      <c r="D28" s="90"/>
      <c r="E28" s="90"/>
      <c r="F28" s="90"/>
      <c r="G28" s="90"/>
      <c r="H28" s="93"/>
      <c r="I28" s="90"/>
      <c r="J28" s="90"/>
      <c r="K28" s="94"/>
      <c r="L28" s="95"/>
      <c r="M28" s="96"/>
      <c r="N28" s="90"/>
      <c r="O28" s="97"/>
      <c r="P28" s="90"/>
      <c r="Q28" s="90"/>
      <c r="R28" s="2"/>
      <c r="S28" s="2"/>
      <c r="T28" s="2"/>
      <c r="U28" s="2"/>
      <c r="V28" s="2"/>
      <c r="W28" s="2"/>
      <c r="X28" s="2"/>
      <c r="Y28" s="2"/>
      <c r="Z28" s="2"/>
    </row>
    <row r="29" spans="1:26" s="87" customFormat="1" ht="15.65" x14ac:dyDescent="0.3">
      <c r="A29" s="90"/>
      <c r="B29" s="90"/>
      <c r="C29" s="91"/>
      <c r="D29" s="90"/>
      <c r="E29" s="90"/>
      <c r="F29" s="90"/>
      <c r="G29" s="90"/>
      <c r="H29" s="93"/>
      <c r="I29" s="90"/>
      <c r="J29" s="90"/>
      <c r="K29" s="94"/>
      <c r="L29" s="95"/>
      <c r="M29" s="96"/>
      <c r="N29" s="90"/>
      <c r="O29" s="97"/>
      <c r="P29" s="90"/>
      <c r="Q29" s="90"/>
      <c r="R29" s="2"/>
      <c r="S29" s="2"/>
      <c r="T29" s="2"/>
      <c r="U29" s="2"/>
      <c r="V29" s="2"/>
      <c r="W29" s="2"/>
      <c r="X29" s="2"/>
      <c r="Y29" s="2"/>
      <c r="Z29" s="2"/>
    </row>
    <row r="30" spans="1:26" s="87" customFormat="1" ht="15.65" x14ac:dyDescent="0.3">
      <c r="A30" s="90"/>
      <c r="B30" s="90"/>
      <c r="C30" s="91"/>
      <c r="D30" s="90"/>
      <c r="E30" s="90"/>
      <c r="F30" s="90"/>
      <c r="G30" s="90"/>
      <c r="H30" s="93"/>
      <c r="I30" s="90"/>
      <c r="J30" s="90"/>
      <c r="K30" s="94"/>
      <c r="L30" s="95"/>
      <c r="M30" s="96"/>
      <c r="N30" s="90"/>
      <c r="O30" s="97"/>
      <c r="P30" s="90"/>
      <c r="Q30" s="90"/>
      <c r="R30" s="2"/>
      <c r="S30" s="2"/>
      <c r="T30" s="2"/>
      <c r="U30" s="2"/>
      <c r="V30" s="2"/>
      <c r="W30" s="2"/>
      <c r="X30" s="2"/>
      <c r="Y30" s="2"/>
      <c r="Z30" s="2"/>
    </row>
    <row r="31" spans="1:26" ht="15.65" x14ac:dyDescent="0.3">
      <c r="A31" s="90"/>
      <c r="B31" s="90"/>
      <c r="C31" s="91"/>
      <c r="D31" s="90"/>
      <c r="E31" s="90"/>
      <c r="F31" s="90"/>
      <c r="G31" s="90"/>
      <c r="H31" s="90"/>
      <c r="I31" s="90"/>
      <c r="J31" s="90"/>
      <c r="K31" s="97"/>
      <c r="L31" s="90"/>
      <c r="M31" s="90"/>
      <c r="N31" s="90"/>
      <c r="O31" s="97"/>
      <c r="P31" s="90"/>
      <c r="Q31" s="90"/>
      <c r="R31" s="2"/>
      <c r="S31" s="2"/>
      <c r="T31" s="2"/>
      <c r="U31" s="2"/>
      <c r="V31" s="2"/>
      <c r="W31" s="2"/>
      <c r="X31" s="2"/>
      <c r="Y31" s="2"/>
      <c r="Z31" s="2"/>
    </row>
    <row r="32" spans="1:26" ht="15.65" x14ac:dyDescent="0.3">
      <c r="A32" s="90"/>
      <c r="B32" s="90"/>
      <c r="C32" s="91"/>
      <c r="D32" s="90"/>
      <c r="E32" s="90"/>
      <c r="F32" s="90"/>
      <c r="G32" s="90"/>
      <c r="H32" s="90"/>
      <c r="I32" s="90"/>
      <c r="J32" s="90"/>
      <c r="K32" s="97"/>
      <c r="L32" s="90"/>
      <c r="M32" s="90"/>
      <c r="N32" s="90"/>
      <c r="O32" s="97"/>
      <c r="P32" s="90"/>
      <c r="Q32" s="90"/>
      <c r="R32" s="2"/>
      <c r="S32" s="2"/>
      <c r="T32" s="2"/>
      <c r="U32" s="2"/>
      <c r="V32" s="2"/>
      <c r="W32" s="2"/>
      <c r="X32" s="2"/>
      <c r="Y32" s="2"/>
      <c r="Z32" s="2"/>
    </row>
    <row r="33" spans="1:26" ht="15.65" x14ac:dyDescent="0.3">
      <c r="A33" s="90"/>
      <c r="B33" s="90"/>
      <c r="C33" s="91"/>
      <c r="D33" s="90"/>
      <c r="E33" s="90"/>
      <c r="F33" s="90"/>
      <c r="G33" s="90"/>
      <c r="H33" s="90"/>
      <c r="I33" s="90"/>
      <c r="J33" s="90"/>
      <c r="K33" s="97"/>
      <c r="L33" s="90"/>
      <c r="M33" s="90"/>
      <c r="N33" s="90"/>
      <c r="O33" s="97"/>
      <c r="P33" s="90"/>
      <c r="Q33" s="90"/>
      <c r="R33" s="2"/>
      <c r="S33" s="2"/>
      <c r="T33" s="2"/>
      <c r="U33" s="2"/>
      <c r="V33" s="2"/>
      <c r="W33" s="2"/>
      <c r="X33" s="2"/>
      <c r="Y33" s="2"/>
      <c r="Z33" s="2"/>
    </row>
    <row r="34" spans="1:26" ht="15.65" x14ac:dyDescent="0.3">
      <c r="A34" s="90"/>
      <c r="B34" s="90"/>
      <c r="C34" s="91"/>
      <c r="D34" s="90"/>
      <c r="E34" s="90"/>
      <c r="F34" s="90"/>
      <c r="G34" s="90"/>
      <c r="H34" s="90"/>
      <c r="I34" s="90"/>
      <c r="J34" s="90"/>
      <c r="K34" s="97"/>
      <c r="L34" s="90"/>
      <c r="M34" s="90"/>
      <c r="N34" s="90"/>
      <c r="O34" s="97"/>
      <c r="P34" s="90"/>
      <c r="Q34" s="90"/>
      <c r="R34" s="2"/>
      <c r="S34" s="2"/>
      <c r="T34" s="2"/>
      <c r="U34" s="2"/>
      <c r="V34" s="2"/>
      <c r="W34" s="2"/>
      <c r="X34" s="2"/>
      <c r="Y34" s="2"/>
      <c r="Z34" s="2"/>
    </row>
    <row r="35" spans="1:26" ht="15.65" x14ac:dyDescent="0.3">
      <c r="A35" s="90"/>
      <c r="B35" s="90"/>
      <c r="C35" s="91"/>
      <c r="D35" s="90"/>
      <c r="E35" s="90"/>
      <c r="F35" s="90"/>
      <c r="G35" s="90"/>
      <c r="H35" s="90"/>
      <c r="I35" s="90"/>
      <c r="J35" s="90"/>
      <c r="K35" s="97"/>
      <c r="L35" s="90"/>
      <c r="M35" s="90"/>
      <c r="N35" s="90"/>
      <c r="O35" s="97"/>
      <c r="P35" s="90"/>
      <c r="Q35" s="90"/>
      <c r="R35" s="2"/>
      <c r="S35" s="2"/>
      <c r="T35" s="2"/>
      <c r="U35" s="2"/>
      <c r="V35" s="2"/>
      <c r="W35" s="2"/>
      <c r="X35" s="2"/>
      <c r="Y35" s="2"/>
      <c r="Z35" s="2"/>
    </row>
    <row r="36" spans="1:26" ht="15.65" x14ac:dyDescent="0.3">
      <c r="A36" s="90"/>
      <c r="B36" s="90"/>
      <c r="C36" s="91"/>
      <c r="D36" s="90"/>
      <c r="E36" s="90"/>
      <c r="F36" s="90"/>
      <c r="G36" s="90"/>
      <c r="H36" s="90"/>
      <c r="I36" s="90"/>
      <c r="J36" s="90"/>
      <c r="K36" s="97"/>
      <c r="L36" s="90"/>
      <c r="M36" s="90"/>
      <c r="N36" s="90"/>
      <c r="O36" s="97"/>
      <c r="P36" s="90"/>
      <c r="Q36" s="90"/>
      <c r="R36" s="2"/>
      <c r="S36" s="2"/>
      <c r="T36" s="2"/>
      <c r="U36" s="2"/>
      <c r="V36" s="2"/>
      <c r="W36" s="2"/>
      <c r="X36" s="2"/>
      <c r="Y36" s="2"/>
      <c r="Z36" s="2"/>
    </row>
    <row r="37" spans="1:26" ht="15.65" x14ac:dyDescent="0.3">
      <c r="A37" s="90"/>
      <c r="B37" s="90"/>
      <c r="C37" s="91"/>
      <c r="D37" s="90"/>
      <c r="E37" s="90"/>
      <c r="F37" s="90"/>
      <c r="G37" s="90"/>
      <c r="H37" s="90"/>
      <c r="I37" s="90"/>
      <c r="J37" s="90"/>
      <c r="K37" s="97"/>
      <c r="L37" s="90"/>
      <c r="M37" s="90"/>
      <c r="N37" s="90"/>
      <c r="O37" s="97"/>
      <c r="P37" s="90"/>
      <c r="Q37" s="90"/>
      <c r="R37" s="2"/>
      <c r="S37" s="2"/>
      <c r="T37" s="2"/>
      <c r="U37" s="2"/>
      <c r="V37" s="2"/>
      <c r="W37" s="2"/>
      <c r="X37" s="2"/>
      <c r="Y37" s="2"/>
      <c r="Z37" s="2"/>
    </row>
    <row r="38" spans="1:26" ht="15.65" x14ac:dyDescent="0.3">
      <c r="A38" s="90"/>
      <c r="B38" s="90"/>
      <c r="C38" s="91"/>
      <c r="D38" s="90"/>
      <c r="E38" s="90"/>
      <c r="F38" s="90"/>
      <c r="G38" s="90"/>
      <c r="H38" s="90"/>
      <c r="I38" s="90"/>
      <c r="J38" s="90"/>
      <c r="K38" s="97"/>
      <c r="L38" s="90"/>
      <c r="M38" s="90"/>
      <c r="N38" s="90"/>
      <c r="O38" s="97"/>
      <c r="P38" s="90"/>
      <c r="Q38" s="90"/>
      <c r="R38" s="2"/>
      <c r="S38" s="2"/>
      <c r="T38" s="2"/>
      <c r="U38" s="2"/>
      <c r="V38" s="2"/>
      <c r="W38" s="2"/>
      <c r="X38" s="2"/>
      <c r="Y38" s="2"/>
      <c r="Z38" s="2"/>
    </row>
    <row r="39" spans="1:26" ht="15.65" x14ac:dyDescent="0.3">
      <c r="A39" s="90"/>
      <c r="B39" s="90"/>
      <c r="C39" s="91"/>
      <c r="D39" s="90"/>
      <c r="E39" s="90"/>
      <c r="F39" s="90"/>
      <c r="G39" s="90"/>
      <c r="H39" s="90"/>
      <c r="I39" s="90"/>
      <c r="J39" s="90"/>
      <c r="K39" s="97"/>
      <c r="L39" s="90"/>
      <c r="M39" s="90"/>
      <c r="N39" s="90"/>
      <c r="O39" s="97"/>
      <c r="P39" s="90"/>
      <c r="Q39" s="90"/>
      <c r="R39" s="2"/>
      <c r="S39" s="2"/>
      <c r="T39" s="2"/>
      <c r="U39" s="2"/>
      <c r="V39" s="2"/>
      <c r="W39" s="2"/>
      <c r="X39" s="2"/>
      <c r="Y39" s="2"/>
      <c r="Z39" s="2"/>
    </row>
    <row r="40" spans="1:26" ht="15.65" x14ac:dyDescent="0.3">
      <c r="A40" s="90"/>
      <c r="B40" s="90"/>
      <c r="C40" s="91"/>
      <c r="D40" s="90"/>
      <c r="E40" s="90"/>
      <c r="F40" s="90"/>
      <c r="G40" s="90"/>
      <c r="H40" s="90"/>
      <c r="I40" s="90"/>
      <c r="J40" s="90"/>
      <c r="K40" s="97"/>
      <c r="L40" s="90"/>
      <c r="M40" s="90"/>
      <c r="N40" s="90"/>
      <c r="O40" s="97"/>
      <c r="P40" s="90"/>
      <c r="Q40" s="90"/>
      <c r="R40" s="2"/>
      <c r="S40" s="2"/>
      <c r="T40" s="2"/>
      <c r="U40" s="2"/>
      <c r="V40" s="2"/>
      <c r="W40" s="2"/>
      <c r="X40" s="2"/>
      <c r="Y40" s="2"/>
      <c r="Z40" s="2"/>
    </row>
    <row r="41" spans="1:26" ht="15.65" x14ac:dyDescent="0.3">
      <c r="A41" s="90"/>
      <c r="B41" s="90"/>
      <c r="C41" s="91"/>
      <c r="D41" s="90"/>
      <c r="E41" s="90"/>
      <c r="F41" s="90"/>
      <c r="G41" s="90"/>
      <c r="H41" s="90"/>
      <c r="I41" s="90"/>
      <c r="J41" s="90"/>
      <c r="K41" s="97"/>
      <c r="L41" s="90"/>
      <c r="M41" s="90"/>
      <c r="N41" s="90"/>
      <c r="O41" s="97"/>
      <c r="P41" s="90"/>
      <c r="Q41" s="90"/>
      <c r="R41" s="2"/>
      <c r="S41" s="2"/>
      <c r="T41" s="2"/>
      <c r="U41" s="2"/>
      <c r="V41" s="2"/>
      <c r="W41" s="2"/>
      <c r="X41" s="2"/>
      <c r="Y41" s="2"/>
      <c r="Z41" s="2"/>
    </row>
    <row r="42" spans="1:26" ht="15.65" x14ac:dyDescent="0.3">
      <c r="A42" s="90"/>
      <c r="B42" s="90"/>
      <c r="C42" s="91"/>
      <c r="D42" s="90"/>
      <c r="E42" s="90"/>
      <c r="F42" s="90"/>
      <c r="G42" s="90"/>
      <c r="H42" s="90"/>
      <c r="I42" s="90"/>
      <c r="J42" s="90"/>
      <c r="K42" s="97"/>
      <c r="L42" s="90"/>
      <c r="M42" s="90"/>
      <c r="N42" s="90"/>
      <c r="O42" s="97"/>
      <c r="P42" s="90"/>
      <c r="Q42" s="90"/>
      <c r="R42" s="2"/>
      <c r="S42" s="2"/>
      <c r="T42" s="2"/>
      <c r="U42" s="2"/>
      <c r="V42" s="2"/>
      <c r="W42" s="2"/>
      <c r="X42" s="2"/>
      <c r="Y42" s="2"/>
      <c r="Z42" s="2"/>
    </row>
    <row r="43" spans="1:26" ht="15.65" x14ac:dyDescent="0.3">
      <c r="A43" s="90"/>
      <c r="B43" s="90"/>
      <c r="C43" s="91"/>
      <c r="D43" s="90"/>
      <c r="E43" s="90"/>
      <c r="F43" s="90"/>
      <c r="G43" s="90"/>
      <c r="H43" s="90"/>
      <c r="I43" s="90"/>
      <c r="J43" s="90"/>
      <c r="K43" s="97"/>
      <c r="L43" s="90"/>
      <c r="M43" s="90"/>
      <c r="N43" s="90"/>
      <c r="O43" s="97"/>
      <c r="P43" s="90"/>
      <c r="Q43" s="90"/>
      <c r="R43" s="2"/>
      <c r="S43" s="2"/>
      <c r="T43" s="2"/>
      <c r="U43" s="2"/>
      <c r="V43" s="2"/>
      <c r="W43" s="2"/>
      <c r="X43" s="2"/>
      <c r="Y43" s="2"/>
      <c r="Z43" s="2"/>
    </row>
    <row r="44" spans="1:26" ht="15.65" x14ac:dyDescent="0.3">
      <c r="A44" s="90"/>
      <c r="B44" s="90"/>
      <c r="C44" s="91"/>
      <c r="D44" s="90"/>
      <c r="E44" s="90"/>
      <c r="F44" s="90"/>
      <c r="G44" s="90"/>
      <c r="H44" s="90"/>
      <c r="I44" s="90"/>
      <c r="J44" s="90"/>
      <c r="K44" s="97"/>
      <c r="L44" s="90"/>
      <c r="M44" s="90"/>
      <c r="N44" s="90"/>
      <c r="O44" s="97"/>
      <c r="P44" s="90"/>
      <c r="Q44" s="90"/>
      <c r="R44" s="2"/>
      <c r="S44" s="2"/>
      <c r="T44" s="2"/>
      <c r="U44" s="2"/>
      <c r="V44" s="2"/>
      <c r="W44" s="2"/>
      <c r="X44" s="2"/>
      <c r="Y44" s="2"/>
      <c r="Z44" s="2"/>
    </row>
    <row r="45" spans="1:26" ht="15.65" x14ac:dyDescent="0.3">
      <c r="A45" s="90"/>
      <c r="B45" s="90"/>
      <c r="C45" s="91"/>
      <c r="D45" s="90"/>
      <c r="E45" s="90"/>
      <c r="F45" s="90"/>
      <c r="G45" s="90"/>
      <c r="H45" s="90"/>
      <c r="I45" s="90"/>
      <c r="J45" s="90"/>
      <c r="K45" s="97"/>
      <c r="L45" s="90"/>
      <c r="M45" s="90"/>
      <c r="N45" s="90"/>
      <c r="O45" s="97"/>
      <c r="P45" s="90"/>
      <c r="Q45" s="90"/>
      <c r="R45" s="2"/>
      <c r="S45" s="2"/>
      <c r="T45" s="2"/>
      <c r="U45" s="2"/>
      <c r="V45" s="2"/>
      <c r="W45" s="2"/>
      <c r="X45" s="2"/>
      <c r="Y45" s="2"/>
      <c r="Z45" s="2"/>
    </row>
    <row r="46" spans="1:26" ht="15.65" x14ac:dyDescent="0.3">
      <c r="A46" s="90"/>
      <c r="B46" s="90"/>
      <c r="C46" s="91"/>
      <c r="D46" s="90"/>
      <c r="E46" s="90"/>
      <c r="F46" s="90"/>
      <c r="G46" s="90"/>
      <c r="H46" s="90"/>
      <c r="I46" s="90"/>
      <c r="J46" s="90"/>
      <c r="K46" s="97"/>
      <c r="L46" s="90"/>
      <c r="M46" s="90"/>
      <c r="N46" s="90"/>
      <c r="O46" s="97"/>
      <c r="P46" s="90"/>
      <c r="Q46" s="90"/>
      <c r="R46" s="2"/>
      <c r="S46" s="2"/>
      <c r="T46" s="2"/>
      <c r="U46" s="2"/>
      <c r="V46" s="2"/>
      <c r="W46" s="2"/>
      <c r="X46" s="2"/>
      <c r="Y46" s="2"/>
      <c r="Z46" s="2"/>
    </row>
    <row r="47" spans="1:26" ht="15.65" x14ac:dyDescent="0.3">
      <c r="A47" s="90"/>
      <c r="B47" s="90"/>
      <c r="C47" s="91"/>
      <c r="D47" s="90"/>
      <c r="E47" s="90"/>
      <c r="F47" s="90"/>
      <c r="G47" s="90"/>
      <c r="H47" s="90"/>
      <c r="I47" s="90"/>
      <c r="J47" s="90"/>
      <c r="K47" s="97"/>
      <c r="L47" s="90"/>
      <c r="M47" s="90"/>
      <c r="N47" s="90"/>
      <c r="O47" s="97"/>
      <c r="P47" s="90"/>
      <c r="Q47" s="90"/>
      <c r="R47" s="2"/>
      <c r="S47" s="2"/>
      <c r="T47" s="2"/>
      <c r="U47" s="2"/>
      <c r="V47" s="2"/>
      <c r="W47" s="2"/>
      <c r="X47" s="2"/>
      <c r="Y47" s="2"/>
      <c r="Z47" s="2"/>
    </row>
    <row r="48" spans="1:26" ht="15.65" x14ac:dyDescent="0.3">
      <c r="A48" s="90"/>
      <c r="B48" s="90"/>
      <c r="C48" s="91"/>
      <c r="D48" s="90"/>
      <c r="E48" s="90"/>
      <c r="F48" s="90"/>
      <c r="G48" s="90"/>
      <c r="H48" s="90"/>
      <c r="I48" s="90"/>
      <c r="J48" s="90"/>
      <c r="K48" s="97"/>
      <c r="L48" s="90"/>
      <c r="M48" s="90"/>
      <c r="N48" s="90"/>
      <c r="O48" s="97"/>
      <c r="P48" s="90"/>
      <c r="Q48" s="90"/>
      <c r="R48" s="2"/>
      <c r="S48" s="2"/>
      <c r="T48" s="2"/>
      <c r="U48" s="2"/>
      <c r="V48" s="2"/>
      <c r="W48" s="2"/>
      <c r="X48" s="2"/>
      <c r="Y48" s="2"/>
      <c r="Z48" s="2"/>
    </row>
    <row r="49" spans="1:26" ht="15.65" x14ac:dyDescent="0.3">
      <c r="A49" s="90"/>
      <c r="B49" s="90"/>
      <c r="C49" s="91"/>
      <c r="D49" s="90"/>
      <c r="E49" s="90"/>
      <c r="F49" s="90"/>
      <c r="G49" s="90"/>
      <c r="H49" s="90"/>
      <c r="I49" s="90"/>
      <c r="J49" s="90"/>
      <c r="K49" s="97"/>
      <c r="L49" s="90"/>
      <c r="M49" s="90"/>
      <c r="N49" s="90"/>
      <c r="O49" s="97"/>
      <c r="P49" s="90"/>
      <c r="Q49" s="90"/>
      <c r="R49" s="2"/>
      <c r="S49" s="2"/>
      <c r="T49" s="2"/>
      <c r="U49" s="2"/>
      <c r="V49" s="2"/>
      <c r="W49" s="2"/>
      <c r="X49" s="2"/>
      <c r="Y49" s="2"/>
      <c r="Z49" s="2"/>
    </row>
    <row r="50" spans="1:26" ht="15.65" x14ac:dyDescent="0.3">
      <c r="A50" s="90"/>
      <c r="B50" s="90"/>
      <c r="C50" s="91"/>
      <c r="D50" s="90"/>
      <c r="E50" s="90"/>
      <c r="F50" s="90"/>
      <c r="G50" s="90"/>
      <c r="H50" s="90"/>
      <c r="I50" s="90"/>
      <c r="J50" s="90"/>
      <c r="K50" s="97"/>
      <c r="L50" s="90"/>
      <c r="M50" s="90"/>
      <c r="N50" s="90"/>
      <c r="O50" s="97"/>
      <c r="P50" s="90"/>
      <c r="Q50" s="90"/>
      <c r="R50" s="2"/>
      <c r="S50" s="2"/>
      <c r="T50" s="2"/>
      <c r="U50" s="2"/>
      <c r="V50" s="2"/>
      <c r="W50" s="2"/>
      <c r="X50" s="2"/>
      <c r="Y50" s="2"/>
      <c r="Z50" s="2"/>
    </row>
    <row r="51" spans="1:26" ht="15.65" x14ac:dyDescent="0.3">
      <c r="A51" s="90"/>
      <c r="B51" s="90"/>
      <c r="C51" s="91"/>
      <c r="D51" s="90"/>
      <c r="E51" s="90"/>
      <c r="F51" s="90"/>
      <c r="G51" s="90"/>
      <c r="H51" s="90"/>
      <c r="I51" s="90"/>
      <c r="J51" s="90"/>
      <c r="K51" s="97"/>
      <c r="L51" s="90"/>
      <c r="M51" s="90"/>
      <c r="N51" s="90"/>
      <c r="O51" s="97"/>
      <c r="P51" s="90"/>
      <c r="Q51" s="90"/>
      <c r="R51" s="2"/>
      <c r="S51" s="2"/>
      <c r="T51" s="2"/>
      <c r="U51" s="2"/>
      <c r="V51" s="2"/>
      <c r="W51" s="2"/>
      <c r="X51" s="2"/>
      <c r="Y51" s="2"/>
      <c r="Z51" s="2"/>
    </row>
    <row r="52" spans="1:26" ht="15.65" x14ac:dyDescent="0.3">
      <c r="A52" s="90"/>
      <c r="B52" s="90"/>
      <c r="C52" s="91"/>
      <c r="D52" s="90"/>
      <c r="E52" s="90"/>
      <c r="F52" s="90"/>
      <c r="G52" s="90"/>
      <c r="H52" s="90"/>
      <c r="I52" s="90"/>
      <c r="J52" s="90"/>
      <c r="K52" s="97"/>
      <c r="L52" s="90"/>
      <c r="M52" s="90"/>
      <c r="N52" s="90"/>
      <c r="O52" s="97"/>
      <c r="P52" s="90"/>
      <c r="Q52" s="90"/>
      <c r="R52" s="2"/>
      <c r="S52" s="2"/>
      <c r="T52" s="2"/>
      <c r="U52" s="2"/>
      <c r="V52" s="2"/>
      <c r="W52" s="2"/>
      <c r="X52" s="2"/>
      <c r="Y52" s="2"/>
      <c r="Z52" s="2"/>
    </row>
    <row r="53" spans="1:26" ht="15.65" x14ac:dyDescent="0.3">
      <c r="A53" s="90"/>
      <c r="B53" s="90"/>
      <c r="C53" s="91"/>
      <c r="D53" s="90"/>
      <c r="E53" s="90"/>
      <c r="F53" s="90"/>
      <c r="G53" s="90"/>
      <c r="H53" s="90"/>
      <c r="I53" s="90"/>
      <c r="J53" s="90"/>
      <c r="K53" s="97"/>
      <c r="L53" s="90"/>
      <c r="M53" s="90"/>
      <c r="N53" s="90"/>
      <c r="O53" s="97"/>
      <c r="P53" s="90"/>
      <c r="Q53" s="90"/>
      <c r="R53" s="2"/>
      <c r="S53" s="2"/>
      <c r="T53" s="2"/>
      <c r="U53" s="2"/>
      <c r="V53" s="2"/>
      <c r="W53" s="2"/>
      <c r="X53" s="2"/>
      <c r="Y53" s="2"/>
      <c r="Z53" s="2"/>
    </row>
    <row r="54" spans="1:26" ht="15.65" x14ac:dyDescent="0.3">
      <c r="A54" s="90"/>
      <c r="B54" s="90"/>
      <c r="C54" s="91"/>
      <c r="D54" s="90"/>
      <c r="E54" s="90"/>
      <c r="F54" s="90"/>
      <c r="G54" s="90"/>
      <c r="H54" s="90"/>
      <c r="I54" s="90"/>
      <c r="J54" s="90"/>
      <c r="K54" s="97"/>
      <c r="L54" s="90"/>
      <c r="M54" s="90"/>
      <c r="N54" s="90"/>
      <c r="O54" s="97"/>
      <c r="P54" s="90"/>
      <c r="Q54" s="90"/>
      <c r="R54" s="2"/>
      <c r="S54" s="2"/>
      <c r="T54" s="2"/>
      <c r="U54" s="2"/>
      <c r="V54" s="2"/>
      <c r="W54" s="2"/>
      <c r="X54" s="2"/>
      <c r="Y54" s="2"/>
      <c r="Z54" s="2"/>
    </row>
    <row r="55" spans="1:26" ht="15.65" x14ac:dyDescent="0.3">
      <c r="A55" s="90"/>
      <c r="B55" s="90"/>
      <c r="C55" s="91"/>
      <c r="D55" s="90"/>
      <c r="E55" s="90"/>
      <c r="F55" s="90"/>
      <c r="G55" s="90"/>
      <c r="H55" s="90"/>
      <c r="I55" s="90"/>
      <c r="J55" s="90"/>
      <c r="K55" s="97"/>
      <c r="L55" s="90"/>
      <c r="M55" s="90"/>
      <c r="N55" s="90"/>
      <c r="O55" s="97"/>
      <c r="P55" s="90"/>
      <c r="Q55" s="90"/>
      <c r="R55" s="2"/>
      <c r="S55" s="2"/>
      <c r="T55" s="2"/>
      <c r="U55" s="2"/>
      <c r="V55" s="2"/>
      <c r="W55" s="2"/>
      <c r="X55" s="2"/>
      <c r="Y55" s="2"/>
      <c r="Z55" s="2"/>
    </row>
    <row r="56" spans="1:26" ht="15.65" x14ac:dyDescent="0.3">
      <c r="A56" s="90"/>
      <c r="B56" s="90"/>
      <c r="C56" s="91"/>
      <c r="D56" s="90"/>
      <c r="E56" s="90"/>
      <c r="F56" s="90"/>
      <c r="G56" s="90"/>
      <c r="H56" s="90"/>
      <c r="I56" s="90"/>
      <c r="J56" s="90"/>
      <c r="K56" s="97"/>
      <c r="L56" s="90"/>
      <c r="M56" s="90"/>
      <c r="N56" s="90"/>
      <c r="O56" s="97"/>
      <c r="P56" s="90"/>
      <c r="Q56" s="90"/>
      <c r="R56" s="2"/>
      <c r="S56" s="2"/>
      <c r="T56" s="2"/>
      <c r="U56" s="2"/>
      <c r="V56" s="2"/>
      <c r="W56" s="2"/>
      <c r="X56" s="2"/>
      <c r="Y56" s="2"/>
      <c r="Z56" s="2"/>
    </row>
    <row r="57" spans="1:26" ht="15.65" x14ac:dyDescent="0.3">
      <c r="A57" s="90"/>
      <c r="B57" s="90"/>
      <c r="C57" s="91"/>
      <c r="D57" s="90"/>
      <c r="E57" s="90"/>
      <c r="F57" s="90"/>
      <c r="G57" s="90"/>
      <c r="H57" s="90"/>
      <c r="I57" s="90"/>
      <c r="J57" s="90"/>
      <c r="K57" s="97"/>
      <c r="L57" s="90"/>
      <c r="M57" s="90"/>
      <c r="N57" s="90"/>
      <c r="O57" s="97"/>
      <c r="P57" s="90"/>
      <c r="Q57" s="90"/>
      <c r="R57" s="2"/>
      <c r="S57" s="2"/>
      <c r="T57" s="2"/>
      <c r="U57" s="2"/>
      <c r="V57" s="2"/>
      <c r="W57" s="2"/>
      <c r="X57" s="2"/>
      <c r="Y57" s="2"/>
      <c r="Z57" s="2"/>
    </row>
    <row r="58" spans="1:26" ht="15.65" x14ac:dyDescent="0.3">
      <c r="A58" s="90"/>
      <c r="B58" s="90"/>
      <c r="C58" s="91"/>
      <c r="D58" s="90"/>
      <c r="E58" s="90"/>
      <c r="F58" s="90"/>
      <c r="G58" s="90"/>
      <c r="H58" s="90"/>
      <c r="I58" s="90"/>
      <c r="J58" s="90"/>
      <c r="K58" s="97"/>
      <c r="L58" s="90"/>
      <c r="M58" s="90"/>
      <c r="N58" s="90"/>
      <c r="O58" s="97"/>
      <c r="P58" s="90"/>
      <c r="Q58" s="90"/>
      <c r="R58" s="2"/>
      <c r="S58" s="2"/>
      <c r="T58" s="2"/>
      <c r="U58" s="2"/>
      <c r="V58" s="2"/>
      <c r="W58" s="2"/>
      <c r="X58" s="2"/>
      <c r="Y58" s="2"/>
      <c r="Z58" s="2"/>
    </row>
    <row r="59" spans="1:26" ht="15.65" x14ac:dyDescent="0.3">
      <c r="A59" s="90"/>
      <c r="B59" s="90"/>
      <c r="C59" s="91"/>
      <c r="D59" s="90"/>
      <c r="E59" s="90"/>
      <c r="F59" s="90"/>
      <c r="G59" s="90"/>
      <c r="H59" s="90"/>
      <c r="I59" s="90"/>
      <c r="J59" s="90"/>
      <c r="K59" s="97"/>
      <c r="L59" s="90"/>
      <c r="M59" s="90"/>
      <c r="N59" s="90"/>
      <c r="O59" s="97"/>
      <c r="P59" s="90"/>
      <c r="Q59" s="90"/>
      <c r="R59" s="2"/>
      <c r="S59" s="2"/>
      <c r="T59" s="2"/>
      <c r="U59" s="2"/>
      <c r="V59" s="2"/>
      <c r="W59" s="2"/>
      <c r="X59" s="2"/>
      <c r="Y59" s="2"/>
      <c r="Z59" s="2"/>
    </row>
    <row r="60" spans="1:26" ht="15.65" x14ac:dyDescent="0.3">
      <c r="A60" s="90"/>
      <c r="B60" s="90"/>
      <c r="C60" s="91"/>
      <c r="D60" s="90"/>
      <c r="E60" s="90"/>
      <c r="F60" s="90"/>
      <c r="G60" s="90"/>
      <c r="H60" s="90"/>
      <c r="I60" s="90"/>
      <c r="J60" s="90"/>
      <c r="K60" s="97"/>
      <c r="L60" s="90"/>
      <c r="M60" s="90"/>
      <c r="N60" s="90"/>
      <c r="O60" s="97"/>
      <c r="P60" s="90"/>
      <c r="Q60" s="90"/>
      <c r="R60" s="2"/>
      <c r="S60" s="2"/>
      <c r="T60" s="2"/>
      <c r="U60" s="2"/>
      <c r="V60" s="2"/>
      <c r="W60" s="2"/>
      <c r="X60" s="2"/>
      <c r="Y60" s="2"/>
      <c r="Z60" s="2"/>
    </row>
    <row r="61" spans="1:26" ht="15.65" x14ac:dyDescent="0.3">
      <c r="A61" s="90"/>
      <c r="B61" s="90"/>
      <c r="C61" s="91"/>
      <c r="D61" s="90"/>
      <c r="E61" s="90"/>
      <c r="F61" s="90"/>
      <c r="G61" s="90"/>
      <c r="H61" s="90"/>
      <c r="I61" s="90"/>
      <c r="J61" s="90"/>
      <c r="K61" s="97"/>
      <c r="L61" s="90"/>
      <c r="M61" s="90"/>
      <c r="N61" s="90"/>
      <c r="O61" s="97"/>
      <c r="P61" s="90"/>
      <c r="Q61" s="90"/>
      <c r="R61" s="2"/>
      <c r="S61" s="2"/>
      <c r="T61" s="2"/>
      <c r="U61" s="2"/>
      <c r="V61" s="2"/>
      <c r="W61" s="2"/>
      <c r="X61" s="2"/>
      <c r="Y61" s="2"/>
      <c r="Z61" s="2"/>
    </row>
    <row r="62" spans="1:26" ht="15.65" x14ac:dyDescent="0.3">
      <c r="A62" s="90"/>
      <c r="B62" s="90"/>
      <c r="C62" s="91"/>
      <c r="D62" s="90"/>
      <c r="E62" s="90"/>
      <c r="F62" s="90"/>
      <c r="G62" s="90"/>
      <c r="H62" s="90"/>
      <c r="I62" s="90"/>
      <c r="J62" s="90"/>
      <c r="K62" s="97"/>
      <c r="L62" s="90"/>
      <c r="M62" s="90"/>
      <c r="N62" s="90"/>
      <c r="O62" s="97"/>
      <c r="P62" s="90"/>
      <c r="Q62" s="90"/>
      <c r="R62" s="2"/>
      <c r="S62" s="2"/>
      <c r="T62" s="2"/>
      <c r="U62" s="2"/>
      <c r="V62" s="2"/>
      <c r="W62" s="2"/>
      <c r="X62" s="2"/>
      <c r="Y62" s="2"/>
      <c r="Z62" s="2"/>
    </row>
    <row r="63" spans="1:26" ht="15.65" x14ac:dyDescent="0.3">
      <c r="A63" s="90"/>
      <c r="B63" s="90"/>
      <c r="C63" s="91"/>
      <c r="D63" s="90"/>
      <c r="E63" s="90"/>
      <c r="F63" s="90"/>
      <c r="G63" s="90"/>
      <c r="H63" s="90"/>
      <c r="I63" s="90"/>
      <c r="J63" s="90"/>
      <c r="K63" s="97"/>
      <c r="L63" s="90"/>
      <c r="M63" s="90"/>
      <c r="N63" s="90"/>
      <c r="O63" s="97"/>
      <c r="P63" s="90"/>
      <c r="Q63" s="90"/>
      <c r="R63" s="2"/>
      <c r="S63" s="2"/>
      <c r="T63" s="2"/>
      <c r="U63" s="2"/>
      <c r="V63" s="2"/>
      <c r="W63" s="2"/>
      <c r="X63" s="2"/>
      <c r="Y63" s="2"/>
      <c r="Z63" s="2"/>
    </row>
    <row r="64" spans="1:26" ht="15.65" x14ac:dyDescent="0.3">
      <c r="A64" s="90"/>
      <c r="B64" s="90"/>
      <c r="C64" s="91"/>
      <c r="D64" s="90"/>
      <c r="E64" s="90"/>
      <c r="F64" s="90"/>
      <c r="G64" s="90"/>
      <c r="H64" s="90"/>
      <c r="I64" s="90"/>
      <c r="J64" s="90"/>
      <c r="K64" s="97"/>
      <c r="L64" s="90"/>
      <c r="M64" s="90"/>
      <c r="N64" s="90"/>
      <c r="O64" s="97"/>
      <c r="P64" s="90"/>
      <c r="Q64" s="90"/>
      <c r="R64" s="2"/>
      <c r="S64" s="2"/>
      <c r="T64" s="2"/>
      <c r="U64" s="2"/>
      <c r="V64" s="2"/>
      <c r="W64" s="2"/>
      <c r="X64" s="2"/>
      <c r="Y64" s="2"/>
      <c r="Z64" s="2"/>
    </row>
    <row r="65" spans="1:26" ht="15.65" x14ac:dyDescent="0.3">
      <c r="A65" s="90"/>
      <c r="B65" s="90"/>
      <c r="C65" s="91"/>
      <c r="D65" s="90"/>
      <c r="E65" s="90"/>
      <c r="F65" s="90"/>
      <c r="G65" s="90"/>
      <c r="H65" s="90"/>
      <c r="I65" s="90"/>
      <c r="J65" s="90"/>
      <c r="K65" s="97"/>
      <c r="L65" s="90"/>
      <c r="M65" s="90"/>
      <c r="N65" s="90"/>
      <c r="O65" s="97"/>
      <c r="P65" s="90"/>
      <c r="Q65" s="90"/>
      <c r="R65" s="2"/>
      <c r="S65" s="2"/>
      <c r="T65" s="2"/>
      <c r="U65" s="2"/>
      <c r="V65" s="2"/>
      <c r="W65" s="2"/>
      <c r="X65" s="2"/>
      <c r="Y65" s="2"/>
      <c r="Z65" s="2"/>
    </row>
    <row r="66" spans="1:26" ht="15.65" x14ac:dyDescent="0.3">
      <c r="A66" s="90"/>
      <c r="B66" s="90"/>
      <c r="C66" s="91"/>
      <c r="D66" s="90"/>
      <c r="E66" s="90"/>
      <c r="F66" s="90"/>
      <c r="G66" s="90"/>
      <c r="H66" s="90"/>
      <c r="I66" s="90"/>
      <c r="J66" s="90"/>
      <c r="K66" s="97"/>
      <c r="L66" s="90"/>
      <c r="M66" s="90"/>
      <c r="N66" s="90"/>
      <c r="O66" s="97"/>
      <c r="P66" s="90"/>
      <c r="Q66" s="90"/>
      <c r="R66" s="2"/>
      <c r="S66" s="2"/>
      <c r="T66" s="2"/>
      <c r="U66" s="2"/>
      <c r="V66" s="2"/>
      <c r="W66" s="2"/>
      <c r="X66" s="2"/>
      <c r="Y66" s="2"/>
      <c r="Z66" s="2"/>
    </row>
    <row r="67" spans="1:26" ht="15.65" x14ac:dyDescent="0.3">
      <c r="A67" s="90"/>
      <c r="B67" s="90"/>
      <c r="C67" s="91"/>
      <c r="D67" s="90"/>
      <c r="E67" s="90"/>
      <c r="F67" s="90"/>
      <c r="G67" s="90"/>
      <c r="H67" s="90"/>
      <c r="I67" s="90"/>
      <c r="J67" s="90"/>
      <c r="K67" s="97"/>
      <c r="L67" s="90"/>
      <c r="M67" s="90"/>
      <c r="N67" s="90"/>
      <c r="O67" s="97"/>
      <c r="P67" s="90"/>
      <c r="Q67" s="90"/>
      <c r="R67" s="2"/>
      <c r="S67" s="2"/>
      <c r="T67" s="2"/>
      <c r="U67" s="2"/>
      <c r="V67" s="2"/>
      <c r="W67" s="2"/>
      <c r="X67" s="2"/>
      <c r="Y67" s="2"/>
      <c r="Z67" s="2"/>
    </row>
    <row r="68" spans="1:26" ht="15.65" x14ac:dyDescent="0.3">
      <c r="A68" s="90"/>
      <c r="B68" s="90"/>
      <c r="C68" s="91"/>
      <c r="D68" s="90"/>
      <c r="E68" s="90"/>
      <c r="F68" s="90"/>
      <c r="G68" s="90"/>
      <c r="H68" s="90"/>
      <c r="I68" s="90"/>
      <c r="J68" s="90"/>
      <c r="K68" s="97"/>
      <c r="L68" s="90"/>
      <c r="M68" s="90"/>
      <c r="N68" s="90"/>
      <c r="O68" s="97"/>
      <c r="P68" s="90"/>
      <c r="Q68" s="90"/>
      <c r="R68" s="2"/>
      <c r="S68" s="2"/>
      <c r="T68" s="2"/>
      <c r="U68" s="2"/>
      <c r="V68" s="2"/>
      <c r="W68" s="2"/>
      <c r="X68" s="2"/>
      <c r="Y68" s="2"/>
      <c r="Z68" s="2"/>
    </row>
    <row r="69" spans="1:26" ht="15.65" x14ac:dyDescent="0.3">
      <c r="A69" s="90"/>
      <c r="B69" s="90"/>
      <c r="C69" s="91"/>
      <c r="D69" s="90"/>
      <c r="E69" s="90"/>
      <c r="F69" s="90"/>
      <c r="G69" s="90"/>
      <c r="H69" s="90"/>
      <c r="I69" s="90"/>
      <c r="J69" s="90"/>
      <c r="K69" s="97"/>
      <c r="L69" s="90"/>
      <c r="M69" s="90"/>
      <c r="N69" s="90"/>
      <c r="O69" s="97"/>
      <c r="P69" s="90"/>
      <c r="Q69" s="90"/>
      <c r="R69" s="2"/>
      <c r="S69" s="2"/>
      <c r="T69" s="2"/>
      <c r="U69" s="2"/>
      <c r="V69" s="2"/>
      <c r="W69" s="2"/>
      <c r="X69" s="2"/>
      <c r="Y69" s="2"/>
      <c r="Z69" s="2"/>
    </row>
    <row r="70" spans="1:26" ht="15.65" x14ac:dyDescent="0.3">
      <c r="A70" s="90"/>
      <c r="B70" s="90"/>
      <c r="C70" s="91"/>
      <c r="D70" s="90"/>
      <c r="E70" s="90"/>
      <c r="F70" s="90"/>
      <c r="G70" s="90"/>
      <c r="H70" s="90"/>
      <c r="I70" s="90"/>
      <c r="J70" s="90"/>
      <c r="K70" s="97"/>
      <c r="L70" s="90"/>
      <c r="M70" s="90"/>
      <c r="N70" s="90"/>
      <c r="O70" s="97"/>
      <c r="P70" s="90"/>
      <c r="Q70" s="90"/>
      <c r="R70" s="2"/>
      <c r="S70" s="2"/>
      <c r="T70" s="2"/>
      <c r="U70" s="2"/>
      <c r="V70" s="2"/>
      <c r="W70" s="2"/>
      <c r="X70" s="2"/>
      <c r="Y70" s="2"/>
      <c r="Z70" s="2"/>
    </row>
    <row r="71" spans="1:26" ht="15.65" x14ac:dyDescent="0.3">
      <c r="A71" s="90"/>
      <c r="B71" s="90"/>
      <c r="C71" s="91"/>
      <c r="D71" s="90"/>
      <c r="E71" s="90"/>
      <c r="F71" s="90"/>
      <c r="G71" s="90"/>
      <c r="H71" s="90"/>
      <c r="I71" s="90"/>
      <c r="J71" s="90"/>
      <c r="K71" s="97"/>
      <c r="L71" s="90"/>
      <c r="M71" s="90"/>
      <c r="N71" s="90"/>
      <c r="O71" s="97"/>
      <c r="P71" s="90"/>
      <c r="Q71" s="90"/>
      <c r="R71" s="2"/>
      <c r="S71" s="2"/>
      <c r="T71" s="2"/>
      <c r="U71" s="2"/>
      <c r="V71" s="2"/>
      <c r="W71" s="2"/>
      <c r="X71" s="2"/>
      <c r="Y71" s="2"/>
      <c r="Z71" s="2"/>
    </row>
    <row r="72" spans="1:26" ht="15.65" x14ac:dyDescent="0.3">
      <c r="A72" s="90"/>
      <c r="B72" s="90"/>
      <c r="C72" s="91"/>
      <c r="D72" s="90"/>
      <c r="E72" s="90"/>
      <c r="F72" s="90"/>
      <c r="G72" s="90"/>
      <c r="H72" s="90"/>
      <c r="I72" s="90"/>
      <c r="J72" s="90"/>
      <c r="K72" s="97"/>
      <c r="L72" s="90"/>
      <c r="M72" s="90"/>
      <c r="N72" s="90"/>
      <c r="O72" s="97"/>
      <c r="P72" s="90"/>
      <c r="Q72" s="90"/>
      <c r="R72" s="2"/>
      <c r="S72" s="2"/>
      <c r="T72" s="2"/>
      <c r="U72" s="2"/>
      <c r="V72" s="2"/>
      <c r="W72" s="2"/>
      <c r="X72" s="2"/>
      <c r="Y72" s="2"/>
      <c r="Z72" s="2"/>
    </row>
    <row r="73" spans="1:26" ht="15.65" x14ac:dyDescent="0.3">
      <c r="A73" s="90"/>
      <c r="B73" s="90"/>
      <c r="C73" s="91"/>
      <c r="D73" s="90"/>
      <c r="E73" s="90"/>
      <c r="F73" s="90"/>
      <c r="G73" s="90"/>
      <c r="H73" s="90"/>
      <c r="I73" s="90"/>
      <c r="J73" s="90"/>
      <c r="K73" s="97"/>
      <c r="L73" s="90"/>
      <c r="M73" s="90"/>
      <c r="N73" s="90"/>
      <c r="O73" s="97"/>
      <c r="P73" s="90"/>
      <c r="Q73" s="90"/>
      <c r="R73" s="2"/>
      <c r="S73" s="2"/>
      <c r="T73" s="2"/>
      <c r="U73" s="2"/>
      <c r="V73" s="2"/>
      <c r="W73" s="2"/>
      <c r="X73" s="2"/>
      <c r="Y73" s="2"/>
      <c r="Z73" s="2"/>
    </row>
    <row r="74" spans="1:26" ht="15.65" x14ac:dyDescent="0.3">
      <c r="A74" s="90"/>
      <c r="B74" s="90"/>
      <c r="C74" s="91"/>
      <c r="D74" s="90"/>
      <c r="E74" s="90"/>
      <c r="F74" s="90"/>
      <c r="G74" s="90"/>
      <c r="H74" s="90"/>
      <c r="I74" s="90"/>
      <c r="J74" s="90"/>
      <c r="K74" s="97"/>
      <c r="L74" s="90"/>
      <c r="M74" s="90"/>
      <c r="N74" s="90"/>
      <c r="O74" s="97"/>
      <c r="P74" s="90"/>
      <c r="Q74" s="90"/>
      <c r="R74" s="2"/>
      <c r="S74" s="2"/>
      <c r="T74" s="2"/>
      <c r="U74" s="2"/>
      <c r="V74" s="2"/>
      <c r="W74" s="2"/>
      <c r="X74" s="2"/>
      <c r="Y74" s="2"/>
      <c r="Z74" s="2"/>
    </row>
    <row r="75" spans="1:26" ht="15.65" x14ac:dyDescent="0.3">
      <c r="A75" s="90"/>
      <c r="B75" s="90"/>
      <c r="C75" s="91"/>
      <c r="D75" s="90"/>
      <c r="E75" s="90"/>
      <c r="F75" s="90"/>
      <c r="G75" s="90"/>
      <c r="H75" s="90"/>
      <c r="I75" s="90"/>
      <c r="J75" s="90"/>
      <c r="K75" s="97"/>
      <c r="L75" s="90"/>
      <c r="M75" s="90"/>
      <c r="N75" s="90"/>
      <c r="O75" s="97"/>
      <c r="P75" s="90"/>
      <c r="Q75" s="90"/>
      <c r="R75" s="2"/>
      <c r="S75" s="2"/>
      <c r="T75" s="2"/>
      <c r="U75" s="2"/>
      <c r="V75" s="2"/>
      <c r="W75" s="2"/>
      <c r="X75" s="2"/>
      <c r="Y75" s="2"/>
      <c r="Z75" s="2"/>
    </row>
    <row r="76" spans="1:26" ht="15.65" x14ac:dyDescent="0.3">
      <c r="A76" s="90"/>
      <c r="B76" s="90"/>
      <c r="C76" s="91"/>
      <c r="D76" s="90"/>
      <c r="E76" s="90"/>
      <c r="F76" s="90"/>
      <c r="G76" s="90"/>
      <c r="H76" s="90"/>
      <c r="I76" s="90"/>
      <c r="J76" s="90"/>
      <c r="K76" s="97"/>
      <c r="L76" s="90"/>
      <c r="M76" s="90"/>
      <c r="N76" s="90"/>
      <c r="O76" s="97"/>
      <c r="P76" s="90"/>
      <c r="Q76" s="90"/>
      <c r="R76" s="2"/>
      <c r="S76" s="2"/>
      <c r="T76" s="2"/>
      <c r="U76" s="2"/>
      <c r="V76" s="2"/>
      <c r="W76" s="2"/>
      <c r="X76" s="2"/>
      <c r="Y76" s="2"/>
      <c r="Z76" s="2"/>
    </row>
    <row r="77" spans="1:26" ht="15.65" x14ac:dyDescent="0.3">
      <c r="A77" s="90"/>
      <c r="B77" s="90"/>
      <c r="C77" s="91"/>
      <c r="D77" s="90"/>
      <c r="E77" s="90"/>
      <c r="F77" s="90"/>
      <c r="G77" s="90"/>
      <c r="H77" s="90"/>
      <c r="I77" s="90"/>
      <c r="J77" s="90"/>
      <c r="K77" s="97"/>
      <c r="L77" s="90"/>
      <c r="M77" s="90"/>
      <c r="N77" s="90"/>
      <c r="O77" s="97"/>
      <c r="P77" s="90"/>
      <c r="Q77" s="90"/>
      <c r="R77" s="2"/>
      <c r="S77" s="2"/>
      <c r="T77" s="2"/>
      <c r="U77" s="2"/>
      <c r="V77" s="2"/>
      <c r="W77" s="2"/>
      <c r="X77" s="2"/>
      <c r="Y77" s="2"/>
      <c r="Z77" s="2"/>
    </row>
    <row r="78" spans="1:26" ht="15.65" x14ac:dyDescent="0.3">
      <c r="A78" s="90"/>
      <c r="B78" s="90"/>
      <c r="C78" s="91"/>
      <c r="D78" s="90"/>
      <c r="E78" s="90"/>
      <c r="F78" s="90"/>
      <c r="G78" s="90"/>
      <c r="H78" s="90"/>
      <c r="I78" s="90"/>
      <c r="J78" s="90"/>
      <c r="K78" s="97"/>
      <c r="L78" s="90"/>
      <c r="M78" s="90"/>
      <c r="N78" s="90"/>
      <c r="O78" s="97"/>
      <c r="P78" s="90"/>
      <c r="Q78" s="90"/>
      <c r="R78" s="2"/>
      <c r="S78" s="2"/>
      <c r="T78" s="2"/>
      <c r="U78" s="2"/>
      <c r="V78" s="2"/>
      <c r="W78" s="2"/>
      <c r="X78" s="2"/>
      <c r="Y78" s="2"/>
      <c r="Z78" s="2"/>
    </row>
    <row r="79" spans="1:26" ht="15.65" x14ac:dyDescent="0.3">
      <c r="A79" s="90"/>
      <c r="B79" s="90"/>
      <c r="C79" s="91"/>
      <c r="D79" s="90"/>
      <c r="E79" s="90"/>
      <c r="F79" s="90"/>
      <c r="G79" s="90"/>
      <c r="H79" s="90"/>
      <c r="I79" s="90"/>
      <c r="J79" s="90"/>
      <c r="K79" s="97"/>
      <c r="L79" s="90"/>
      <c r="M79" s="90"/>
      <c r="N79" s="90"/>
      <c r="O79" s="97"/>
      <c r="P79" s="90"/>
      <c r="Q79" s="90"/>
      <c r="R79" s="2"/>
      <c r="S79" s="2"/>
      <c r="T79" s="2"/>
      <c r="U79" s="2"/>
      <c r="V79" s="2"/>
      <c r="W79" s="2"/>
      <c r="X79" s="2"/>
      <c r="Y79" s="2"/>
      <c r="Z79" s="2"/>
    </row>
    <row r="80" spans="1:26" ht="15.65" x14ac:dyDescent="0.3">
      <c r="A80" s="90"/>
      <c r="B80" s="90"/>
      <c r="C80" s="91"/>
      <c r="D80" s="90"/>
      <c r="E80" s="90"/>
      <c r="F80" s="90"/>
      <c r="G80" s="90"/>
      <c r="H80" s="90"/>
      <c r="I80" s="90"/>
      <c r="J80" s="90"/>
      <c r="K80" s="97"/>
      <c r="L80" s="90"/>
      <c r="M80" s="90"/>
      <c r="N80" s="90"/>
      <c r="O80" s="97"/>
      <c r="P80" s="90"/>
      <c r="Q80" s="90"/>
      <c r="R80" s="2"/>
      <c r="S80" s="2"/>
      <c r="T80" s="2"/>
      <c r="U80" s="2"/>
      <c r="V80" s="2"/>
      <c r="W80" s="2"/>
      <c r="X80" s="2"/>
      <c r="Y80" s="2"/>
      <c r="Z80" s="2"/>
    </row>
    <row r="81" spans="1:26" ht="15.65" x14ac:dyDescent="0.3">
      <c r="A81" s="90"/>
      <c r="B81" s="90"/>
      <c r="C81" s="91"/>
      <c r="D81" s="90"/>
      <c r="E81" s="90"/>
      <c r="F81" s="90"/>
      <c r="G81" s="90"/>
      <c r="H81" s="90"/>
      <c r="I81" s="90"/>
      <c r="J81" s="90"/>
      <c r="K81" s="97"/>
      <c r="L81" s="90"/>
      <c r="M81" s="90"/>
      <c r="N81" s="90"/>
      <c r="O81" s="97"/>
      <c r="P81" s="90"/>
      <c r="Q81" s="90"/>
      <c r="R81" s="2"/>
      <c r="S81" s="2"/>
      <c r="T81" s="2"/>
      <c r="U81" s="2"/>
      <c r="V81" s="2"/>
      <c r="W81" s="2"/>
      <c r="X81" s="2"/>
      <c r="Y81" s="2"/>
      <c r="Z81" s="2"/>
    </row>
    <row r="82" spans="1:26" ht="15.65" x14ac:dyDescent="0.3">
      <c r="A82" s="90"/>
      <c r="B82" s="90"/>
      <c r="C82" s="91"/>
      <c r="D82" s="90"/>
      <c r="E82" s="90"/>
      <c r="F82" s="90"/>
      <c r="G82" s="90"/>
      <c r="H82" s="90"/>
      <c r="I82" s="90"/>
      <c r="J82" s="90"/>
      <c r="K82" s="97"/>
      <c r="L82" s="90"/>
      <c r="M82" s="90"/>
      <c r="N82" s="90"/>
      <c r="O82" s="97"/>
      <c r="P82" s="90"/>
      <c r="Q82" s="90"/>
      <c r="R82" s="2"/>
      <c r="S82" s="2"/>
      <c r="T82" s="2"/>
      <c r="U82" s="2"/>
      <c r="V82" s="2"/>
      <c r="W82" s="2"/>
      <c r="X82" s="2"/>
      <c r="Y82" s="2"/>
      <c r="Z82" s="2"/>
    </row>
    <row r="83" spans="1:26" ht="15.65" x14ac:dyDescent="0.3">
      <c r="A83" s="90"/>
      <c r="B83" s="90"/>
      <c r="C83" s="91"/>
      <c r="D83" s="90"/>
      <c r="E83" s="90"/>
      <c r="F83" s="90"/>
      <c r="G83" s="90"/>
      <c r="H83" s="90"/>
      <c r="I83" s="90"/>
      <c r="J83" s="90"/>
      <c r="K83" s="97"/>
      <c r="L83" s="90"/>
      <c r="M83" s="90"/>
      <c r="N83" s="90"/>
      <c r="O83" s="97"/>
      <c r="P83" s="90"/>
      <c r="Q83" s="90"/>
      <c r="R83" s="2"/>
      <c r="S83" s="2"/>
      <c r="T83" s="2"/>
      <c r="U83" s="2"/>
      <c r="V83" s="2"/>
      <c r="W83" s="2"/>
      <c r="X83" s="2"/>
      <c r="Y83" s="2"/>
      <c r="Z83" s="2"/>
    </row>
    <row r="84" spans="1:26" ht="15.65" x14ac:dyDescent="0.3">
      <c r="A84" s="90"/>
      <c r="B84" s="90"/>
      <c r="C84" s="91"/>
      <c r="D84" s="90"/>
      <c r="E84" s="90"/>
      <c r="F84" s="90"/>
      <c r="G84" s="90"/>
      <c r="H84" s="90"/>
      <c r="I84" s="90"/>
      <c r="J84" s="90"/>
      <c r="K84" s="97"/>
      <c r="L84" s="90"/>
      <c r="M84" s="90"/>
      <c r="N84" s="90"/>
      <c r="O84" s="97"/>
      <c r="P84" s="90"/>
      <c r="Q84" s="90"/>
      <c r="R84" s="2"/>
      <c r="S84" s="2"/>
      <c r="T84" s="2"/>
      <c r="U84" s="2"/>
      <c r="V84" s="2"/>
      <c r="W84" s="2"/>
      <c r="X84" s="2"/>
      <c r="Y84" s="2"/>
      <c r="Z84" s="2"/>
    </row>
    <row r="85" spans="1:26" ht="15.65" x14ac:dyDescent="0.3">
      <c r="A85" s="90"/>
      <c r="B85" s="90"/>
      <c r="C85" s="91"/>
      <c r="D85" s="90"/>
      <c r="E85" s="90"/>
      <c r="F85" s="90"/>
      <c r="G85" s="90"/>
      <c r="H85" s="90"/>
      <c r="I85" s="90"/>
      <c r="J85" s="90"/>
      <c r="K85" s="97"/>
      <c r="L85" s="90"/>
      <c r="M85" s="90"/>
      <c r="N85" s="90"/>
      <c r="O85" s="97"/>
      <c r="P85" s="90"/>
      <c r="Q85" s="90"/>
      <c r="R85" s="2"/>
      <c r="S85" s="2"/>
      <c r="T85" s="2"/>
      <c r="U85" s="2"/>
      <c r="V85" s="2"/>
      <c r="W85" s="2"/>
      <c r="X85" s="2"/>
      <c r="Y85" s="2"/>
      <c r="Z85" s="2"/>
    </row>
    <row r="86" spans="1:26" ht="15.65" x14ac:dyDescent="0.3">
      <c r="A86" s="90"/>
      <c r="B86" s="90"/>
      <c r="C86" s="91"/>
      <c r="D86" s="90"/>
      <c r="E86" s="90"/>
      <c r="F86" s="90"/>
      <c r="G86" s="90"/>
      <c r="H86" s="90"/>
      <c r="I86" s="90"/>
      <c r="J86" s="90"/>
      <c r="K86" s="97"/>
      <c r="L86" s="90"/>
      <c r="M86" s="90"/>
      <c r="N86" s="90"/>
      <c r="O86" s="97"/>
      <c r="P86" s="90"/>
      <c r="Q86" s="90"/>
      <c r="R86" s="2"/>
      <c r="S86" s="2"/>
      <c r="T86" s="2"/>
      <c r="U86" s="2"/>
      <c r="V86" s="2"/>
      <c r="W86" s="2"/>
      <c r="X86" s="2"/>
      <c r="Y86" s="2"/>
      <c r="Z86" s="2"/>
    </row>
    <row r="87" spans="1:26" ht="15.65" x14ac:dyDescent="0.3">
      <c r="A87" s="90"/>
      <c r="B87" s="90"/>
      <c r="C87" s="91"/>
      <c r="D87" s="90"/>
      <c r="E87" s="90"/>
      <c r="F87" s="90"/>
      <c r="G87" s="90"/>
      <c r="H87" s="90"/>
      <c r="I87" s="90"/>
      <c r="J87" s="90"/>
      <c r="K87" s="97"/>
      <c r="L87" s="90"/>
      <c r="M87" s="90"/>
      <c r="N87" s="90"/>
      <c r="O87" s="97"/>
      <c r="P87" s="90"/>
      <c r="Q87" s="90"/>
      <c r="R87" s="2"/>
      <c r="S87" s="2"/>
      <c r="T87" s="2"/>
      <c r="U87" s="2"/>
      <c r="V87" s="2"/>
      <c r="W87" s="2"/>
      <c r="X87" s="2"/>
      <c r="Y87" s="2"/>
      <c r="Z87" s="2"/>
    </row>
    <row r="88" spans="1:26" ht="15.65" x14ac:dyDescent="0.3">
      <c r="A88" s="90"/>
      <c r="B88" s="90"/>
      <c r="C88" s="91"/>
      <c r="D88" s="90"/>
      <c r="E88" s="90"/>
      <c r="F88" s="90"/>
      <c r="G88" s="90"/>
      <c r="H88" s="90"/>
      <c r="I88" s="90"/>
      <c r="J88" s="90"/>
      <c r="K88" s="97"/>
      <c r="L88" s="90"/>
      <c r="M88" s="90"/>
      <c r="N88" s="90"/>
      <c r="O88" s="97"/>
      <c r="P88" s="90"/>
      <c r="Q88" s="90"/>
      <c r="R88" s="2"/>
      <c r="S88" s="2"/>
      <c r="T88" s="2"/>
      <c r="U88" s="2"/>
      <c r="V88" s="2"/>
      <c r="W88" s="2"/>
      <c r="X88" s="2"/>
      <c r="Y88" s="2"/>
      <c r="Z88" s="2"/>
    </row>
    <row r="89" spans="1:26" ht="15.65" x14ac:dyDescent="0.3">
      <c r="A89" s="90"/>
      <c r="B89" s="90"/>
      <c r="C89" s="91"/>
      <c r="D89" s="90"/>
      <c r="E89" s="90"/>
      <c r="F89" s="90"/>
      <c r="G89" s="90"/>
      <c r="H89" s="90"/>
      <c r="I89" s="90"/>
      <c r="J89" s="90"/>
      <c r="K89" s="97"/>
      <c r="L89" s="90"/>
      <c r="M89" s="90"/>
      <c r="N89" s="90"/>
      <c r="O89" s="97"/>
      <c r="P89" s="90"/>
      <c r="Q89" s="90"/>
      <c r="R89" s="2"/>
      <c r="S89" s="2"/>
      <c r="T89" s="2"/>
      <c r="U89" s="2"/>
      <c r="V89" s="2"/>
      <c r="W89" s="2"/>
      <c r="X89" s="2"/>
      <c r="Y89" s="2"/>
      <c r="Z89" s="2"/>
    </row>
    <row r="90" spans="1:26" ht="15.65" x14ac:dyDescent="0.3">
      <c r="A90" s="90"/>
      <c r="B90" s="90"/>
      <c r="C90" s="91"/>
      <c r="D90" s="90"/>
      <c r="E90" s="90"/>
      <c r="F90" s="90"/>
      <c r="G90" s="90"/>
      <c r="H90" s="90"/>
      <c r="I90" s="90"/>
      <c r="J90" s="90"/>
      <c r="K90" s="97"/>
      <c r="L90" s="90"/>
      <c r="M90" s="90"/>
      <c r="N90" s="90"/>
      <c r="O90" s="97"/>
      <c r="P90" s="90"/>
      <c r="Q90" s="90"/>
      <c r="R90" s="2"/>
      <c r="S90" s="2"/>
      <c r="T90" s="2"/>
      <c r="U90" s="2"/>
      <c r="V90" s="2"/>
      <c r="W90" s="2"/>
      <c r="X90" s="2"/>
      <c r="Y90" s="2"/>
      <c r="Z90" s="2"/>
    </row>
    <row r="91" spans="1:26" ht="15.65" x14ac:dyDescent="0.3">
      <c r="A91" s="90"/>
      <c r="B91" s="90"/>
      <c r="C91" s="91"/>
      <c r="D91" s="90"/>
      <c r="E91" s="90"/>
      <c r="F91" s="90"/>
      <c r="G91" s="90"/>
      <c r="H91" s="90"/>
      <c r="I91" s="90"/>
      <c r="J91" s="90"/>
      <c r="K91" s="97"/>
      <c r="L91" s="90"/>
      <c r="M91" s="90"/>
      <c r="N91" s="90"/>
      <c r="O91" s="97"/>
      <c r="P91" s="90"/>
      <c r="Q91" s="90"/>
      <c r="R91" s="2"/>
      <c r="S91" s="2"/>
      <c r="T91" s="2"/>
      <c r="U91" s="2"/>
      <c r="V91" s="2"/>
      <c r="W91" s="2"/>
      <c r="X91" s="2"/>
      <c r="Y91" s="2"/>
      <c r="Z91" s="2"/>
    </row>
    <row r="92" spans="1:26" ht="15.65" x14ac:dyDescent="0.3">
      <c r="A92" s="90"/>
      <c r="B92" s="90"/>
      <c r="C92" s="91"/>
      <c r="D92" s="90"/>
      <c r="E92" s="90"/>
      <c r="F92" s="90"/>
      <c r="G92" s="90"/>
      <c r="H92" s="90"/>
      <c r="I92" s="90"/>
      <c r="J92" s="90"/>
      <c r="K92" s="97"/>
      <c r="L92" s="90"/>
      <c r="M92" s="90"/>
      <c r="N92" s="90"/>
      <c r="O92" s="97"/>
      <c r="P92" s="90"/>
      <c r="Q92" s="90"/>
      <c r="R92" s="2"/>
      <c r="S92" s="2"/>
      <c r="T92" s="2"/>
      <c r="U92" s="2"/>
      <c r="V92" s="2"/>
      <c r="W92" s="2"/>
      <c r="X92" s="2"/>
      <c r="Y92" s="2"/>
      <c r="Z92" s="2"/>
    </row>
    <row r="93" spans="1:26" ht="15.65" x14ac:dyDescent="0.3">
      <c r="A93" s="90"/>
      <c r="B93" s="90"/>
      <c r="C93" s="91"/>
      <c r="D93" s="90"/>
      <c r="E93" s="90"/>
      <c r="F93" s="90"/>
      <c r="G93" s="90"/>
      <c r="H93" s="90"/>
      <c r="I93" s="90"/>
      <c r="J93" s="90"/>
      <c r="K93" s="97"/>
      <c r="L93" s="90"/>
      <c r="M93" s="90"/>
      <c r="N93" s="90"/>
      <c r="O93" s="97"/>
      <c r="P93" s="90"/>
      <c r="Q93" s="90"/>
      <c r="R93" s="2"/>
      <c r="S93" s="2"/>
      <c r="T93" s="2"/>
      <c r="U93" s="2"/>
      <c r="V93" s="2"/>
      <c r="W93" s="2"/>
      <c r="X93" s="2"/>
      <c r="Y93" s="2"/>
      <c r="Z93" s="2"/>
    </row>
    <row r="94" spans="1:26" ht="15.65" x14ac:dyDescent="0.3">
      <c r="A94" s="90"/>
      <c r="B94" s="90"/>
      <c r="C94" s="91"/>
      <c r="D94" s="90"/>
      <c r="E94" s="90"/>
      <c r="F94" s="90"/>
      <c r="G94" s="90"/>
      <c r="H94" s="90"/>
      <c r="I94" s="90"/>
      <c r="J94" s="90"/>
      <c r="K94" s="97"/>
      <c r="L94" s="90"/>
      <c r="M94" s="90"/>
      <c r="N94" s="90"/>
      <c r="O94" s="97"/>
      <c r="P94" s="90"/>
      <c r="Q94" s="90"/>
      <c r="R94" s="2"/>
      <c r="S94" s="2"/>
      <c r="T94" s="2"/>
      <c r="U94" s="2"/>
      <c r="V94" s="2"/>
      <c r="W94" s="2"/>
      <c r="X94" s="2"/>
      <c r="Y94" s="2"/>
      <c r="Z94" s="2"/>
    </row>
    <row r="95" spans="1:26" ht="15.65" x14ac:dyDescent="0.3">
      <c r="A95" s="90"/>
      <c r="B95" s="90"/>
      <c r="C95" s="91"/>
      <c r="D95" s="90"/>
      <c r="E95" s="90"/>
      <c r="F95" s="90"/>
      <c r="G95" s="90"/>
      <c r="H95" s="90"/>
      <c r="I95" s="90"/>
      <c r="J95" s="90"/>
      <c r="K95" s="97"/>
      <c r="L95" s="90"/>
      <c r="M95" s="90"/>
      <c r="N95" s="90"/>
      <c r="O95" s="97"/>
      <c r="P95" s="90"/>
      <c r="Q95" s="90"/>
      <c r="R95" s="2"/>
      <c r="S95" s="2"/>
      <c r="T95" s="2"/>
      <c r="U95" s="2"/>
      <c r="V95" s="2"/>
      <c r="W95" s="2"/>
      <c r="X95" s="2"/>
      <c r="Y95" s="2"/>
      <c r="Z95" s="2"/>
    </row>
    <row r="96" spans="1:26" ht="15.65" x14ac:dyDescent="0.3">
      <c r="A96" s="90"/>
      <c r="B96" s="90"/>
      <c r="C96" s="91"/>
      <c r="D96" s="90"/>
      <c r="E96" s="90"/>
      <c r="F96" s="90"/>
      <c r="G96" s="90"/>
      <c r="H96" s="90"/>
      <c r="I96" s="90"/>
      <c r="J96" s="90"/>
      <c r="K96" s="97"/>
      <c r="L96" s="90"/>
      <c r="M96" s="90"/>
      <c r="N96" s="90"/>
      <c r="O96" s="97"/>
      <c r="P96" s="90"/>
      <c r="Q96" s="90"/>
      <c r="R96" s="2"/>
      <c r="S96" s="2"/>
      <c r="T96" s="2"/>
      <c r="U96" s="2"/>
      <c r="V96" s="2"/>
      <c r="W96" s="2"/>
      <c r="X96" s="2"/>
      <c r="Y96" s="2"/>
      <c r="Z96" s="2"/>
    </row>
    <row r="97" spans="1:26" ht="15.65" x14ac:dyDescent="0.3">
      <c r="A97" s="90"/>
      <c r="B97" s="90"/>
      <c r="C97" s="91"/>
      <c r="D97" s="90"/>
      <c r="E97" s="90"/>
      <c r="F97" s="90"/>
      <c r="G97" s="90"/>
      <c r="H97" s="90"/>
      <c r="I97" s="90"/>
      <c r="J97" s="90"/>
      <c r="K97" s="97"/>
      <c r="L97" s="90"/>
      <c r="M97" s="90"/>
      <c r="N97" s="90"/>
      <c r="O97" s="97"/>
      <c r="P97" s="90"/>
      <c r="Q97" s="90"/>
      <c r="R97" s="2"/>
      <c r="S97" s="2"/>
      <c r="T97" s="2"/>
      <c r="U97" s="2"/>
      <c r="V97" s="2"/>
      <c r="W97" s="2"/>
      <c r="X97" s="2"/>
      <c r="Y97" s="2"/>
      <c r="Z97" s="2"/>
    </row>
    <row r="98" spans="1:26" ht="15.65" x14ac:dyDescent="0.3">
      <c r="A98" s="90"/>
      <c r="B98" s="90"/>
      <c r="C98" s="91"/>
      <c r="D98" s="90"/>
      <c r="E98" s="90"/>
      <c r="F98" s="90"/>
      <c r="G98" s="90"/>
      <c r="H98" s="90"/>
      <c r="I98" s="90"/>
      <c r="J98" s="90"/>
      <c r="K98" s="97"/>
      <c r="L98" s="90"/>
      <c r="M98" s="90"/>
      <c r="N98" s="90"/>
      <c r="O98" s="97"/>
      <c r="P98" s="90"/>
      <c r="Q98" s="90"/>
      <c r="R98" s="2"/>
      <c r="S98" s="2"/>
      <c r="T98" s="2"/>
      <c r="U98" s="2"/>
      <c r="V98" s="2"/>
      <c r="W98" s="2"/>
      <c r="X98" s="2"/>
      <c r="Y98" s="2"/>
      <c r="Z98" s="2"/>
    </row>
    <row r="99" spans="1:26" ht="15.65" x14ac:dyDescent="0.3">
      <c r="A99" s="90"/>
      <c r="B99" s="90"/>
      <c r="C99" s="91"/>
      <c r="D99" s="90"/>
      <c r="E99" s="90"/>
      <c r="F99" s="90"/>
      <c r="G99" s="90"/>
      <c r="H99" s="90"/>
      <c r="I99" s="90"/>
      <c r="J99" s="90"/>
      <c r="K99" s="97"/>
      <c r="L99" s="90"/>
      <c r="M99" s="90"/>
      <c r="N99" s="90"/>
      <c r="O99" s="97"/>
      <c r="P99" s="90"/>
      <c r="Q99" s="90"/>
      <c r="R99" s="2"/>
      <c r="S99" s="2"/>
      <c r="T99" s="2"/>
      <c r="U99" s="2"/>
      <c r="V99" s="2"/>
      <c r="W99" s="2"/>
      <c r="X99" s="2"/>
      <c r="Y99" s="2"/>
      <c r="Z99" s="2"/>
    </row>
    <row r="100" spans="1:26" ht="15.65" x14ac:dyDescent="0.3">
      <c r="A100" s="90"/>
      <c r="B100" s="90"/>
      <c r="C100" s="91"/>
      <c r="D100" s="90"/>
      <c r="E100" s="90"/>
      <c r="F100" s="90"/>
      <c r="G100" s="90"/>
      <c r="H100" s="90"/>
      <c r="I100" s="90"/>
      <c r="J100" s="90"/>
      <c r="K100" s="97"/>
      <c r="L100" s="90"/>
      <c r="M100" s="90"/>
      <c r="N100" s="90"/>
      <c r="O100" s="97"/>
      <c r="P100" s="90"/>
      <c r="Q100" s="90"/>
      <c r="R100" s="2"/>
      <c r="S100" s="2"/>
      <c r="T100" s="2"/>
      <c r="U100" s="2"/>
      <c r="V100" s="2"/>
      <c r="W100" s="2"/>
      <c r="X100" s="2"/>
      <c r="Y100" s="2"/>
      <c r="Z100" s="2"/>
    </row>
    <row r="101" spans="1:26" ht="15.65" x14ac:dyDescent="0.3">
      <c r="A101" s="90"/>
      <c r="B101" s="90"/>
      <c r="C101" s="91"/>
      <c r="D101" s="90"/>
      <c r="E101" s="90"/>
      <c r="F101" s="90"/>
      <c r="G101" s="90"/>
      <c r="H101" s="90"/>
      <c r="I101" s="90"/>
      <c r="J101" s="90"/>
      <c r="K101" s="97"/>
      <c r="L101" s="90"/>
      <c r="M101" s="90"/>
      <c r="N101" s="90"/>
      <c r="O101" s="97"/>
      <c r="P101" s="90"/>
      <c r="Q101" s="90"/>
      <c r="R101" s="2"/>
      <c r="S101" s="2"/>
      <c r="T101" s="2"/>
      <c r="U101" s="2"/>
      <c r="V101" s="2"/>
      <c r="W101" s="2"/>
      <c r="X101" s="2"/>
      <c r="Y101" s="2"/>
      <c r="Z101" s="2"/>
    </row>
    <row r="102" spans="1:26" ht="15.65" x14ac:dyDescent="0.3">
      <c r="A102" s="90"/>
      <c r="B102" s="90"/>
      <c r="C102" s="91"/>
      <c r="D102" s="90"/>
      <c r="E102" s="90"/>
      <c r="F102" s="90"/>
      <c r="G102" s="90"/>
      <c r="H102" s="90"/>
      <c r="I102" s="90"/>
      <c r="J102" s="90"/>
      <c r="K102" s="97"/>
      <c r="L102" s="90"/>
      <c r="M102" s="90"/>
      <c r="N102" s="90"/>
      <c r="O102" s="97"/>
      <c r="P102" s="90"/>
      <c r="Q102" s="90"/>
      <c r="R102" s="2"/>
      <c r="S102" s="2"/>
      <c r="T102" s="2"/>
      <c r="U102" s="2"/>
      <c r="V102" s="2"/>
      <c r="W102" s="2"/>
      <c r="X102" s="2"/>
      <c r="Y102" s="2"/>
      <c r="Z102" s="2"/>
    </row>
    <row r="103" spans="1:26" ht="15.65" x14ac:dyDescent="0.3">
      <c r="A103" s="90"/>
      <c r="B103" s="90"/>
      <c r="C103" s="91"/>
      <c r="D103" s="90"/>
      <c r="E103" s="90"/>
      <c r="F103" s="90"/>
      <c r="G103" s="90"/>
      <c r="H103" s="90"/>
      <c r="I103" s="90"/>
      <c r="J103" s="90"/>
      <c r="K103" s="97"/>
      <c r="L103" s="90"/>
      <c r="M103" s="90"/>
      <c r="N103" s="90"/>
      <c r="O103" s="97"/>
      <c r="P103" s="90"/>
      <c r="Q103" s="90"/>
      <c r="R103" s="2"/>
      <c r="S103" s="2"/>
      <c r="T103" s="2"/>
      <c r="U103" s="2"/>
      <c r="V103" s="2"/>
      <c r="W103" s="2"/>
      <c r="X103" s="2"/>
      <c r="Y103" s="2"/>
      <c r="Z103" s="2"/>
    </row>
    <row r="104" spans="1:26" ht="15.65" x14ac:dyDescent="0.3">
      <c r="A104" s="90"/>
      <c r="B104" s="90"/>
      <c r="C104" s="91"/>
      <c r="D104" s="90"/>
      <c r="E104" s="90"/>
      <c r="F104" s="90"/>
      <c r="G104" s="90"/>
      <c r="H104" s="90"/>
      <c r="I104" s="90"/>
      <c r="J104" s="90"/>
      <c r="K104" s="97"/>
      <c r="L104" s="90"/>
      <c r="M104" s="90"/>
      <c r="N104" s="90"/>
      <c r="O104" s="97"/>
      <c r="P104" s="90"/>
      <c r="Q104" s="90"/>
      <c r="R104" s="2"/>
      <c r="S104" s="2"/>
      <c r="T104" s="2"/>
      <c r="U104" s="2"/>
      <c r="V104" s="2"/>
      <c r="W104" s="2"/>
      <c r="X104" s="2"/>
      <c r="Y104" s="2"/>
      <c r="Z104" s="2"/>
    </row>
    <row r="105" spans="1:26" ht="15.65" x14ac:dyDescent="0.3">
      <c r="A105" s="90"/>
      <c r="B105" s="90"/>
      <c r="C105" s="91"/>
      <c r="D105" s="90"/>
      <c r="E105" s="90"/>
      <c r="F105" s="90"/>
      <c r="G105" s="90"/>
      <c r="H105" s="90"/>
      <c r="I105" s="90"/>
      <c r="J105" s="90"/>
      <c r="K105" s="97"/>
      <c r="L105" s="90"/>
      <c r="M105" s="90"/>
      <c r="N105" s="90"/>
      <c r="O105" s="97"/>
      <c r="P105" s="90"/>
      <c r="Q105" s="90"/>
      <c r="R105" s="2"/>
      <c r="S105" s="2"/>
      <c r="T105" s="2"/>
      <c r="U105" s="2"/>
      <c r="V105" s="2"/>
      <c r="W105" s="2"/>
      <c r="X105" s="2"/>
      <c r="Y105" s="2"/>
      <c r="Z105" s="2"/>
    </row>
    <row r="106" spans="1:26" ht="15.65" x14ac:dyDescent="0.3">
      <c r="A106" s="90"/>
      <c r="B106" s="90"/>
      <c r="C106" s="91"/>
      <c r="D106" s="90"/>
      <c r="E106" s="90"/>
      <c r="F106" s="90"/>
      <c r="G106" s="90"/>
      <c r="H106" s="90"/>
      <c r="I106" s="90"/>
      <c r="J106" s="90"/>
      <c r="K106" s="97"/>
      <c r="L106" s="90"/>
      <c r="M106" s="90"/>
      <c r="N106" s="90"/>
      <c r="O106" s="97"/>
      <c r="P106" s="90"/>
      <c r="Q106" s="90"/>
      <c r="R106" s="2"/>
      <c r="S106" s="2"/>
      <c r="T106" s="2"/>
      <c r="U106" s="2"/>
      <c r="V106" s="2"/>
      <c r="W106" s="2"/>
      <c r="X106" s="2"/>
      <c r="Y106" s="2"/>
      <c r="Z106" s="2"/>
    </row>
    <row r="107" spans="1:26" ht="15.65" x14ac:dyDescent="0.3">
      <c r="A107" s="90"/>
      <c r="B107" s="90"/>
      <c r="C107" s="91"/>
      <c r="D107" s="90"/>
      <c r="E107" s="90"/>
      <c r="F107" s="90"/>
      <c r="G107" s="90"/>
      <c r="H107" s="90"/>
      <c r="I107" s="90"/>
      <c r="J107" s="90"/>
      <c r="K107" s="97"/>
      <c r="L107" s="90"/>
      <c r="M107" s="90"/>
      <c r="N107" s="90"/>
      <c r="O107" s="97"/>
      <c r="P107" s="90"/>
      <c r="Q107" s="90"/>
      <c r="R107" s="2"/>
      <c r="S107" s="2"/>
      <c r="T107" s="2"/>
      <c r="U107" s="2"/>
      <c r="V107" s="2"/>
      <c r="W107" s="2"/>
      <c r="X107" s="2"/>
      <c r="Y107" s="2"/>
      <c r="Z107" s="2"/>
    </row>
    <row r="108" spans="1:26" ht="15.65" x14ac:dyDescent="0.3">
      <c r="A108" s="90"/>
      <c r="B108" s="90"/>
      <c r="C108" s="91"/>
      <c r="D108" s="90"/>
      <c r="E108" s="90"/>
      <c r="F108" s="90"/>
      <c r="G108" s="90"/>
      <c r="H108" s="90"/>
      <c r="I108" s="90"/>
      <c r="J108" s="90"/>
      <c r="K108" s="97"/>
      <c r="L108" s="90"/>
      <c r="M108" s="90"/>
      <c r="N108" s="90"/>
      <c r="O108" s="97"/>
      <c r="P108" s="90"/>
      <c r="Q108" s="90"/>
      <c r="R108" s="2"/>
      <c r="S108" s="2"/>
      <c r="T108" s="2"/>
      <c r="U108" s="2"/>
      <c r="V108" s="2"/>
      <c r="W108" s="2"/>
      <c r="X108" s="2"/>
      <c r="Y108" s="2"/>
      <c r="Z108" s="2"/>
    </row>
    <row r="109" spans="1:26" ht="15.65" x14ac:dyDescent="0.3">
      <c r="A109" s="90"/>
      <c r="B109" s="90"/>
      <c r="C109" s="91"/>
      <c r="D109" s="90"/>
      <c r="E109" s="90"/>
      <c r="F109" s="90"/>
      <c r="G109" s="90"/>
      <c r="H109" s="90"/>
      <c r="I109" s="90"/>
      <c r="J109" s="90"/>
      <c r="K109" s="97"/>
      <c r="L109" s="90"/>
      <c r="M109" s="90"/>
      <c r="N109" s="90"/>
      <c r="O109" s="97"/>
      <c r="P109" s="90"/>
      <c r="Q109" s="90"/>
      <c r="R109" s="2"/>
      <c r="S109" s="2"/>
      <c r="T109" s="2"/>
      <c r="U109" s="2"/>
      <c r="V109" s="2"/>
      <c r="W109" s="2"/>
      <c r="X109" s="2"/>
      <c r="Y109" s="2"/>
      <c r="Z109" s="2"/>
    </row>
    <row r="110" spans="1:26" ht="15.65" x14ac:dyDescent="0.3">
      <c r="A110" s="90"/>
      <c r="B110" s="90"/>
      <c r="C110" s="91"/>
      <c r="D110" s="90"/>
      <c r="E110" s="90"/>
      <c r="F110" s="90"/>
      <c r="G110" s="90"/>
      <c r="H110" s="90"/>
      <c r="I110" s="90"/>
      <c r="J110" s="90"/>
      <c r="K110" s="97"/>
      <c r="L110" s="90"/>
      <c r="M110" s="90"/>
      <c r="N110" s="90"/>
      <c r="O110" s="97"/>
      <c r="P110" s="90"/>
      <c r="Q110" s="90"/>
      <c r="R110" s="2"/>
      <c r="S110" s="2"/>
      <c r="T110" s="2"/>
      <c r="U110" s="2"/>
      <c r="V110" s="2"/>
      <c r="W110" s="2"/>
      <c r="X110" s="2"/>
      <c r="Y110" s="2"/>
      <c r="Z110" s="2"/>
    </row>
    <row r="111" spans="1:26" ht="15.65" x14ac:dyDescent="0.3">
      <c r="A111" s="90"/>
      <c r="B111" s="90"/>
      <c r="C111" s="91"/>
      <c r="D111" s="90"/>
      <c r="E111" s="90"/>
      <c r="F111" s="90"/>
      <c r="G111" s="90"/>
      <c r="H111" s="90"/>
      <c r="I111" s="90"/>
      <c r="J111" s="90"/>
      <c r="K111" s="97"/>
      <c r="L111" s="90"/>
      <c r="M111" s="90"/>
      <c r="N111" s="90"/>
      <c r="O111" s="97"/>
      <c r="P111" s="90"/>
      <c r="Q111" s="90"/>
      <c r="R111" s="2"/>
      <c r="S111" s="2"/>
      <c r="T111" s="2"/>
      <c r="U111" s="2"/>
      <c r="V111" s="2"/>
      <c r="W111" s="2"/>
      <c r="X111" s="2"/>
      <c r="Y111" s="2"/>
      <c r="Z111" s="2"/>
    </row>
    <row r="112" spans="1:26" ht="15.65" x14ac:dyDescent="0.3">
      <c r="A112" s="2"/>
      <c r="B112" s="2"/>
      <c r="C112" s="2"/>
      <c r="D112" s="2"/>
      <c r="E112" s="2"/>
      <c r="F112" s="7"/>
      <c r="G112" s="7"/>
      <c r="H112" s="2"/>
      <c r="I112" s="2"/>
      <c r="J112" s="2"/>
      <c r="K112" s="2"/>
      <c r="L112" s="2"/>
      <c r="M112" s="2"/>
      <c r="N112" s="2"/>
      <c r="O112" s="2"/>
      <c r="P112" s="2"/>
      <c r="Q112" s="2"/>
      <c r="R112" s="2"/>
      <c r="S112" s="2"/>
      <c r="T112" s="2"/>
      <c r="U112" s="2"/>
      <c r="V112" s="2"/>
      <c r="W112" s="2"/>
      <c r="X112" s="2"/>
      <c r="Y112" s="2"/>
      <c r="Z112" s="2"/>
    </row>
    <row r="113" spans="1:26" ht="15.65" x14ac:dyDescent="0.3">
      <c r="A113" s="2"/>
      <c r="B113" s="2"/>
      <c r="C113" s="2"/>
      <c r="D113" s="2"/>
      <c r="E113" s="2"/>
      <c r="F113" s="7"/>
      <c r="G113" s="7"/>
      <c r="H113" s="2"/>
      <c r="I113" s="2"/>
      <c r="J113" s="2"/>
      <c r="K113" s="2"/>
      <c r="L113" s="2"/>
      <c r="M113" s="2"/>
      <c r="N113" s="2"/>
      <c r="O113" s="2"/>
      <c r="P113" s="2"/>
      <c r="Q113" s="2"/>
      <c r="R113" s="2"/>
      <c r="S113" s="2"/>
      <c r="T113" s="2"/>
      <c r="U113" s="2"/>
      <c r="V113" s="2"/>
      <c r="W113" s="2"/>
      <c r="X113" s="2"/>
      <c r="Y113" s="2"/>
      <c r="Z113" s="2"/>
    </row>
    <row r="114" spans="1:26" ht="15.65" x14ac:dyDescent="0.3">
      <c r="A114" s="2"/>
      <c r="B114" s="2"/>
      <c r="C114" s="2"/>
      <c r="D114" s="2"/>
      <c r="E114" s="2"/>
      <c r="F114" s="7"/>
      <c r="G114" s="7"/>
      <c r="H114" s="2"/>
      <c r="I114" s="2"/>
      <c r="J114" s="2"/>
      <c r="K114" s="2"/>
      <c r="L114" s="2"/>
      <c r="M114" s="2"/>
      <c r="N114" s="2"/>
      <c r="O114" s="2"/>
      <c r="P114" s="2"/>
      <c r="Q114" s="2"/>
      <c r="R114" s="2"/>
      <c r="S114" s="2"/>
      <c r="T114" s="2"/>
      <c r="U114" s="2"/>
      <c r="V114" s="2"/>
      <c r="W114" s="2"/>
      <c r="X114" s="2"/>
      <c r="Y114" s="2"/>
      <c r="Z114" s="2"/>
    </row>
    <row r="115" spans="1:26" ht="15.65" x14ac:dyDescent="0.3">
      <c r="A115" s="2"/>
      <c r="B115" s="2"/>
      <c r="C115" s="2"/>
      <c r="D115" s="2"/>
      <c r="E115" s="2"/>
      <c r="F115" s="7"/>
      <c r="G115" s="7"/>
      <c r="H115" s="2"/>
      <c r="I115" s="2"/>
      <c r="J115" s="2"/>
      <c r="K115" s="2"/>
      <c r="L115" s="2"/>
      <c r="M115" s="2"/>
      <c r="N115" s="2"/>
      <c r="O115" s="2"/>
      <c r="P115" s="2"/>
      <c r="Q115" s="2"/>
      <c r="R115" s="2"/>
      <c r="S115" s="2"/>
      <c r="T115" s="2"/>
      <c r="U115" s="2"/>
      <c r="V115" s="2"/>
      <c r="W115" s="2"/>
      <c r="X115" s="2"/>
      <c r="Y115" s="2"/>
      <c r="Z115" s="2"/>
    </row>
    <row r="116" spans="1:26" ht="15.65" x14ac:dyDescent="0.3">
      <c r="A116" s="2"/>
      <c r="B116" s="2"/>
      <c r="C116" s="2"/>
      <c r="D116" s="2"/>
      <c r="E116" s="2"/>
      <c r="F116" s="7"/>
      <c r="G116" s="7"/>
      <c r="H116" s="2"/>
      <c r="I116" s="2"/>
      <c r="J116" s="2"/>
      <c r="K116" s="2"/>
      <c r="L116" s="2"/>
      <c r="M116" s="2"/>
      <c r="N116" s="2"/>
      <c r="O116" s="2"/>
      <c r="P116" s="2"/>
      <c r="Q116" s="2"/>
      <c r="R116" s="2"/>
      <c r="S116" s="2"/>
      <c r="T116" s="2"/>
      <c r="U116" s="2"/>
      <c r="V116" s="2"/>
      <c r="W116" s="2"/>
      <c r="X116" s="2"/>
      <c r="Y116" s="2"/>
      <c r="Z116" s="2"/>
    </row>
    <row r="117" spans="1:26" ht="15.65" x14ac:dyDescent="0.3">
      <c r="A117" s="2"/>
      <c r="B117" s="2"/>
      <c r="C117" s="2"/>
      <c r="D117" s="2"/>
      <c r="E117" s="2"/>
      <c r="F117" s="7"/>
      <c r="G117" s="7"/>
      <c r="H117" s="2"/>
      <c r="I117" s="2"/>
      <c r="J117" s="2"/>
      <c r="K117" s="2"/>
      <c r="L117" s="2"/>
      <c r="M117" s="2"/>
      <c r="N117" s="2"/>
      <c r="O117" s="2"/>
      <c r="P117" s="2"/>
      <c r="Q117" s="2"/>
      <c r="R117" s="2"/>
      <c r="S117" s="2"/>
      <c r="T117" s="2"/>
      <c r="U117" s="2"/>
      <c r="V117" s="2"/>
      <c r="W117" s="2"/>
      <c r="X117" s="2"/>
      <c r="Y117" s="2"/>
      <c r="Z117" s="2"/>
    </row>
    <row r="118" spans="1:26" ht="15.65" x14ac:dyDescent="0.3">
      <c r="A118" s="2"/>
      <c r="B118" s="2"/>
      <c r="C118" s="2"/>
      <c r="D118" s="2"/>
      <c r="E118" s="2"/>
      <c r="F118" s="7"/>
      <c r="G118" s="7"/>
      <c r="H118" s="2"/>
      <c r="I118" s="2"/>
      <c r="J118" s="2"/>
      <c r="K118" s="2"/>
      <c r="L118" s="2"/>
      <c r="M118" s="2"/>
      <c r="N118" s="2"/>
      <c r="O118" s="2"/>
      <c r="P118" s="2"/>
      <c r="Q118" s="2"/>
      <c r="R118" s="2"/>
      <c r="S118" s="2"/>
      <c r="T118" s="2"/>
      <c r="U118" s="2"/>
      <c r="V118" s="2"/>
      <c r="W118" s="2"/>
      <c r="X118" s="2"/>
      <c r="Y118" s="2"/>
      <c r="Z118" s="2"/>
    </row>
    <row r="119" spans="1:26" ht="15.65" x14ac:dyDescent="0.3">
      <c r="A119" s="2"/>
      <c r="B119" s="2"/>
      <c r="C119" s="2"/>
      <c r="D119" s="2"/>
      <c r="E119" s="2"/>
      <c r="F119" s="7"/>
      <c r="G119" s="7"/>
      <c r="H119" s="2"/>
      <c r="I119" s="2"/>
      <c r="J119" s="2"/>
      <c r="K119" s="2"/>
      <c r="L119" s="2"/>
      <c r="M119" s="2"/>
      <c r="N119" s="2"/>
      <c r="O119" s="2"/>
      <c r="P119" s="2"/>
      <c r="Q119" s="2"/>
      <c r="R119" s="2"/>
      <c r="S119" s="2"/>
      <c r="T119" s="2"/>
      <c r="U119" s="2"/>
      <c r="V119" s="2"/>
      <c r="W119" s="2"/>
      <c r="X119" s="2"/>
      <c r="Y119" s="2"/>
      <c r="Z119" s="2"/>
    </row>
    <row r="120" spans="1:26" ht="15.65" x14ac:dyDescent="0.3">
      <c r="A120" s="2"/>
      <c r="B120" s="2"/>
      <c r="C120" s="2"/>
      <c r="D120" s="2"/>
      <c r="E120" s="2"/>
      <c r="F120" s="7"/>
      <c r="G120" s="7"/>
      <c r="H120" s="2"/>
      <c r="I120" s="2"/>
      <c r="J120" s="2"/>
      <c r="K120" s="2"/>
      <c r="L120" s="2"/>
      <c r="M120" s="2"/>
      <c r="N120" s="2"/>
      <c r="O120" s="2"/>
      <c r="P120" s="2"/>
      <c r="Q120" s="2"/>
      <c r="R120" s="2"/>
      <c r="S120" s="2"/>
      <c r="T120" s="2"/>
      <c r="U120" s="2"/>
      <c r="V120" s="2"/>
      <c r="W120" s="2"/>
      <c r="X120" s="2"/>
      <c r="Y120" s="2"/>
      <c r="Z120" s="2"/>
    </row>
    <row r="121" spans="1:26" ht="15.65" x14ac:dyDescent="0.3">
      <c r="A121" s="2"/>
      <c r="B121" s="2"/>
      <c r="C121" s="2"/>
      <c r="D121" s="2"/>
      <c r="E121" s="2"/>
      <c r="F121" s="7"/>
      <c r="G121" s="7"/>
      <c r="H121" s="2"/>
      <c r="I121" s="2"/>
      <c r="J121" s="2"/>
      <c r="K121" s="2"/>
      <c r="L121" s="2"/>
      <c r="M121" s="2"/>
      <c r="N121" s="2"/>
      <c r="O121" s="2"/>
      <c r="P121" s="2"/>
      <c r="Q121" s="2"/>
      <c r="R121" s="2"/>
      <c r="S121" s="2"/>
      <c r="T121" s="2"/>
      <c r="U121" s="2"/>
      <c r="V121" s="2"/>
      <c r="W121" s="2"/>
      <c r="X121" s="2"/>
      <c r="Y121" s="2"/>
      <c r="Z121" s="2"/>
    </row>
    <row r="122" spans="1:26" ht="15.65" x14ac:dyDescent="0.3">
      <c r="A122" s="2"/>
      <c r="B122" s="2"/>
      <c r="C122" s="2"/>
      <c r="D122" s="2"/>
      <c r="E122" s="2"/>
      <c r="F122" s="7"/>
      <c r="G122" s="7"/>
      <c r="H122" s="2"/>
      <c r="I122" s="2"/>
      <c r="J122" s="2"/>
      <c r="K122" s="2"/>
      <c r="L122" s="2"/>
      <c r="M122" s="2"/>
      <c r="N122" s="2"/>
      <c r="O122" s="2"/>
      <c r="P122" s="2"/>
      <c r="Q122" s="2"/>
      <c r="R122" s="2"/>
      <c r="S122" s="2"/>
      <c r="T122" s="2"/>
      <c r="U122" s="2"/>
      <c r="V122" s="2"/>
      <c r="W122" s="2"/>
      <c r="X122" s="2"/>
      <c r="Y122" s="2"/>
      <c r="Z122" s="2"/>
    </row>
    <row r="123" spans="1:26" ht="15.65" x14ac:dyDescent="0.3">
      <c r="A123" s="2"/>
      <c r="B123" s="2"/>
      <c r="C123" s="2"/>
      <c r="D123" s="2"/>
      <c r="E123" s="2"/>
      <c r="F123" s="7"/>
      <c r="G123" s="7"/>
      <c r="H123" s="2"/>
      <c r="I123" s="2"/>
      <c r="J123" s="2"/>
      <c r="K123" s="2"/>
      <c r="L123" s="2"/>
      <c r="M123" s="2"/>
      <c r="N123" s="2"/>
      <c r="O123" s="2"/>
      <c r="P123" s="2"/>
      <c r="Q123" s="2"/>
      <c r="R123" s="2"/>
      <c r="S123" s="2"/>
      <c r="T123" s="2"/>
      <c r="U123" s="2"/>
      <c r="V123" s="2"/>
      <c r="W123" s="2"/>
      <c r="X123" s="2"/>
      <c r="Y123" s="2"/>
      <c r="Z123" s="2"/>
    </row>
    <row r="124" spans="1:26" ht="15.65" x14ac:dyDescent="0.3">
      <c r="A124" s="2"/>
      <c r="B124" s="2"/>
      <c r="C124" s="2"/>
      <c r="D124" s="2"/>
      <c r="E124" s="2"/>
      <c r="F124" s="7"/>
      <c r="G124" s="7"/>
      <c r="H124" s="2"/>
      <c r="I124" s="2"/>
      <c r="J124" s="2"/>
      <c r="K124" s="2"/>
      <c r="L124" s="2"/>
      <c r="M124" s="2"/>
      <c r="N124" s="2"/>
      <c r="O124" s="2"/>
      <c r="P124" s="2"/>
      <c r="Q124" s="2"/>
      <c r="R124" s="2"/>
      <c r="S124" s="2"/>
      <c r="T124" s="2"/>
      <c r="U124" s="2"/>
      <c r="V124" s="2"/>
      <c r="W124" s="2"/>
      <c r="X124" s="2"/>
      <c r="Y124" s="2"/>
      <c r="Z124" s="2"/>
    </row>
    <row r="125" spans="1:26" ht="15.65" x14ac:dyDescent="0.3">
      <c r="A125" s="2"/>
      <c r="B125" s="2"/>
      <c r="C125" s="2"/>
      <c r="D125" s="2"/>
      <c r="E125" s="2"/>
      <c r="F125" s="7"/>
      <c r="G125" s="7"/>
      <c r="H125" s="2"/>
      <c r="I125" s="2"/>
      <c r="J125" s="2"/>
      <c r="K125" s="2"/>
      <c r="L125" s="2"/>
      <c r="M125" s="2"/>
      <c r="N125" s="2"/>
      <c r="O125" s="2"/>
      <c r="P125" s="2"/>
      <c r="Q125" s="2"/>
      <c r="R125" s="2"/>
      <c r="S125" s="2"/>
      <c r="T125" s="2"/>
      <c r="U125" s="2"/>
      <c r="V125" s="2"/>
      <c r="W125" s="2"/>
      <c r="X125" s="2"/>
      <c r="Y125" s="2"/>
      <c r="Z125" s="2"/>
    </row>
    <row r="126" spans="1:26" ht="15.65" x14ac:dyDescent="0.3">
      <c r="A126" s="2"/>
      <c r="B126" s="2"/>
      <c r="C126" s="2"/>
      <c r="D126" s="2"/>
      <c r="E126" s="2"/>
      <c r="F126" s="7"/>
      <c r="G126" s="7"/>
      <c r="H126" s="2"/>
      <c r="I126" s="2"/>
      <c r="J126" s="2"/>
      <c r="K126" s="2"/>
      <c r="L126" s="2"/>
      <c r="M126" s="2"/>
      <c r="N126" s="2"/>
      <c r="O126" s="2"/>
      <c r="P126" s="2"/>
      <c r="Q126" s="2"/>
      <c r="R126" s="2"/>
      <c r="S126" s="2"/>
      <c r="T126" s="2"/>
      <c r="U126" s="2"/>
      <c r="V126" s="2"/>
      <c r="W126" s="2"/>
      <c r="X126" s="2"/>
      <c r="Y126" s="2"/>
      <c r="Z126" s="2"/>
    </row>
    <row r="127" spans="1:26" ht="15.65" x14ac:dyDescent="0.3">
      <c r="A127" s="2"/>
      <c r="B127" s="2"/>
      <c r="C127" s="2"/>
      <c r="D127" s="2"/>
      <c r="E127" s="2"/>
      <c r="F127" s="7"/>
      <c r="G127" s="7"/>
      <c r="H127" s="2"/>
      <c r="I127" s="2"/>
      <c r="J127" s="2"/>
      <c r="K127" s="2"/>
      <c r="L127" s="2"/>
      <c r="M127" s="2"/>
      <c r="N127" s="2"/>
      <c r="O127" s="2"/>
      <c r="P127" s="2"/>
      <c r="Q127" s="2"/>
      <c r="R127" s="2"/>
      <c r="S127" s="2"/>
      <c r="T127" s="2"/>
      <c r="U127" s="2"/>
      <c r="V127" s="2"/>
      <c r="W127" s="2"/>
      <c r="X127" s="2"/>
      <c r="Y127" s="2"/>
      <c r="Z127" s="2"/>
    </row>
    <row r="128" spans="1:26" ht="15.65" x14ac:dyDescent="0.3">
      <c r="A128" s="2"/>
      <c r="B128" s="2"/>
      <c r="C128" s="2"/>
      <c r="D128" s="2"/>
      <c r="E128" s="2"/>
      <c r="F128" s="7"/>
      <c r="G128" s="7"/>
      <c r="H128" s="2"/>
      <c r="I128" s="2"/>
      <c r="J128" s="2"/>
      <c r="K128" s="2"/>
      <c r="L128" s="2"/>
      <c r="M128" s="2"/>
      <c r="N128" s="2"/>
      <c r="O128" s="2"/>
      <c r="P128" s="2"/>
      <c r="Q128" s="2"/>
      <c r="R128" s="2"/>
      <c r="S128" s="2"/>
      <c r="T128" s="2"/>
      <c r="U128" s="2"/>
      <c r="V128" s="2"/>
      <c r="W128" s="2"/>
      <c r="X128" s="2"/>
      <c r="Y128" s="2"/>
      <c r="Z128" s="2"/>
    </row>
    <row r="129" spans="1:26" ht="15.65" x14ac:dyDescent="0.3">
      <c r="A129" s="2"/>
      <c r="B129" s="2"/>
      <c r="C129" s="2"/>
      <c r="D129" s="2"/>
      <c r="E129" s="2"/>
      <c r="F129" s="7"/>
      <c r="G129" s="7"/>
      <c r="H129" s="2"/>
      <c r="I129" s="2"/>
      <c r="J129" s="2"/>
      <c r="K129" s="2"/>
      <c r="L129" s="2"/>
      <c r="M129" s="2"/>
      <c r="N129" s="2"/>
      <c r="O129" s="2"/>
      <c r="P129" s="2"/>
      <c r="Q129" s="2"/>
      <c r="R129" s="2"/>
      <c r="S129" s="2"/>
      <c r="T129" s="2"/>
      <c r="U129" s="2"/>
      <c r="V129" s="2"/>
      <c r="W129" s="2"/>
      <c r="X129" s="2"/>
      <c r="Y129" s="2"/>
      <c r="Z129" s="2"/>
    </row>
    <row r="130" spans="1:26" ht="15.65" x14ac:dyDescent="0.3">
      <c r="A130" s="2"/>
      <c r="B130" s="2"/>
      <c r="C130" s="2"/>
      <c r="D130" s="2"/>
      <c r="E130" s="2"/>
      <c r="F130" s="7"/>
      <c r="G130" s="7"/>
      <c r="H130" s="2"/>
      <c r="I130" s="2"/>
      <c r="J130" s="2"/>
      <c r="K130" s="2"/>
      <c r="L130" s="2"/>
      <c r="M130" s="2"/>
      <c r="N130" s="2"/>
      <c r="O130" s="2"/>
      <c r="P130" s="2"/>
      <c r="Q130" s="2"/>
      <c r="R130" s="2"/>
      <c r="S130" s="2"/>
      <c r="T130" s="2"/>
      <c r="U130" s="2"/>
      <c r="V130" s="2"/>
      <c r="W130" s="2"/>
      <c r="X130" s="2"/>
      <c r="Y130" s="2"/>
      <c r="Z130" s="2"/>
    </row>
    <row r="131" spans="1:26" ht="15.65" x14ac:dyDescent="0.3">
      <c r="A131" s="2"/>
      <c r="B131" s="2"/>
      <c r="C131" s="2"/>
      <c r="D131" s="2"/>
      <c r="E131" s="2"/>
      <c r="F131" s="7"/>
      <c r="G131" s="7"/>
      <c r="H131" s="2"/>
      <c r="I131" s="2"/>
      <c r="J131" s="2"/>
      <c r="K131" s="2"/>
      <c r="L131" s="2"/>
      <c r="M131" s="2"/>
      <c r="N131" s="2"/>
      <c r="O131" s="2"/>
      <c r="P131" s="2"/>
      <c r="Q131" s="2"/>
      <c r="R131" s="2"/>
      <c r="S131" s="2"/>
      <c r="T131" s="2"/>
      <c r="U131" s="2"/>
      <c r="V131" s="2"/>
      <c r="W131" s="2"/>
      <c r="X131" s="2"/>
      <c r="Y131" s="2"/>
      <c r="Z131" s="2"/>
    </row>
    <row r="132" spans="1:26" ht="15.65" x14ac:dyDescent="0.3">
      <c r="A132" s="2"/>
      <c r="B132" s="2"/>
      <c r="C132" s="2"/>
      <c r="D132" s="2"/>
      <c r="E132" s="2"/>
      <c r="F132" s="7"/>
      <c r="G132" s="7"/>
      <c r="H132" s="2"/>
      <c r="I132" s="2"/>
      <c r="J132" s="2"/>
      <c r="K132" s="2"/>
      <c r="L132" s="2"/>
      <c r="M132" s="2"/>
      <c r="N132" s="2"/>
      <c r="O132" s="2"/>
      <c r="P132" s="2"/>
      <c r="Q132" s="2"/>
      <c r="R132" s="2"/>
      <c r="S132" s="2"/>
      <c r="T132" s="2"/>
      <c r="U132" s="2"/>
      <c r="V132" s="2"/>
      <c r="W132" s="2"/>
      <c r="X132" s="2"/>
      <c r="Y132" s="2"/>
      <c r="Z132" s="2"/>
    </row>
    <row r="133" spans="1:26" ht="15.65" x14ac:dyDescent="0.3">
      <c r="A133" s="2"/>
      <c r="B133" s="2"/>
      <c r="C133" s="2"/>
      <c r="D133" s="2"/>
      <c r="E133" s="2"/>
      <c r="F133" s="7"/>
      <c r="G133" s="7"/>
      <c r="H133" s="2"/>
      <c r="I133" s="2"/>
      <c r="J133" s="2"/>
      <c r="K133" s="2"/>
      <c r="L133" s="2"/>
      <c r="M133" s="2"/>
      <c r="N133" s="2"/>
      <c r="O133" s="2"/>
      <c r="P133" s="2"/>
      <c r="Q133" s="2"/>
      <c r="R133" s="2"/>
      <c r="S133" s="2"/>
      <c r="T133" s="2"/>
      <c r="U133" s="2"/>
      <c r="V133" s="2"/>
      <c r="W133" s="2"/>
      <c r="X133" s="2"/>
      <c r="Y133" s="2"/>
      <c r="Z133" s="2"/>
    </row>
    <row r="134" spans="1:26" ht="15.65" x14ac:dyDescent="0.3">
      <c r="A134" s="2"/>
      <c r="B134" s="2"/>
      <c r="C134" s="2"/>
      <c r="D134" s="2"/>
      <c r="E134" s="2"/>
      <c r="F134" s="7"/>
      <c r="G134" s="7"/>
      <c r="H134" s="2"/>
      <c r="I134" s="2"/>
      <c r="J134" s="2"/>
      <c r="K134" s="2"/>
      <c r="L134" s="2"/>
      <c r="M134" s="2"/>
      <c r="N134" s="2"/>
      <c r="O134" s="2"/>
      <c r="P134" s="2"/>
      <c r="Q134" s="2"/>
      <c r="R134" s="2"/>
      <c r="S134" s="2"/>
      <c r="T134" s="2"/>
      <c r="U134" s="2"/>
      <c r="V134" s="2"/>
      <c r="W134" s="2"/>
      <c r="X134" s="2"/>
      <c r="Y134" s="2"/>
      <c r="Z134" s="2"/>
    </row>
    <row r="135" spans="1:26" ht="15.65" x14ac:dyDescent="0.3">
      <c r="A135" s="2"/>
      <c r="B135" s="2"/>
      <c r="C135" s="2"/>
      <c r="D135" s="2"/>
      <c r="E135" s="2"/>
      <c r="F135" s="7"/>
      <c r="G135" s="7"/>
      <c r="H135" s="2"/>
      <c r="I135" s="2"/>
      <c r="J135" s="2"/>
      <c r="K135" s="2"/>
      <c r="L135" s="2"/>
      <c r="M135" s="2"/>
      <c r="N135" s="2"/>
      <c r="O135" s="2"/>
      <c r="P135" s="2"/>
      <c r="Q135" s="2"/>
      <c r="R135" s="2"/>
      <c r="S135" s="2"/>
      <c r="T135" s="2"/>
      <c r="U135" s="2"/>
      <c r="V135" s="2"/>
      <c r="W135" s="2"/>
      <c r="X135" s="2"/>
      <c r="Y135" s="2"/>
      <c r="Z135" s="2"/>
    </row>
    <row r="136" spans="1:26" ht="15.65" x14ac:dyDescent="0.3">
      <c r="A136" s="2"/>
      <c r="B136" s="2"/>
      <c r="C136" s="2"/>
      <c r="D136" s="2"/>
      <c r="E136" s="2"/>
      <c r="F136" s="7"/>
      <c r="G136" s="7"/>
      <c r="H136" s="2"/>
      <c r="I136" s="2"/>
      <c r="J136" s="2"/>
      <c r="K136" s="2"/>
      <c r="L136" s="2"/>
      <c r="M136" s="2"/>
      <c r="N136" s="2"/>
      <c r="O136" s="2"/>
      <c r="P136" s="2"/>
      <c r="Q136" s="2"/>
      <c r="R136" s="2"/>
      <c r="S136" s="2"/>
      <c r="T136" s="2"/>
      <c r="U136" s="2"/>
      <c r="V136" s="2"/>
      <c r="W136" s="2"/>
      <c r="X136" s="2"/>
      <c r="Y136" s="2"/>
      <c r="Z136" s="2"/>
    </row>
    <row r="137" spans="1:26" ht="15.65" x14ac:dyDescent="0.3">
      <c r="A137" s="2"/>
      <c r="B137" s="2"/>
      <c r="C137" s="2"/>
      <c r="D137" s="2"/>
      <c r="E137" s="2"/>
      <c r="F137" s="7"/>
      <c r="G137" s="7"/>
      <c r="H137" s="2"/>
      <c r="I137" s="2"/>
      <c r="J137" s="2"/>
      <c r="K137" s="2"/>
      <c r="L137" s="2"/>
      <c r="M137" s="2"/>
      <c r="N137" s="2"/>
      <c r="O137" s="2"/>
      <c r="P137" s="2"/>
      <c r="Q137" s="2"/>
      <c r="R137" s="2"/>
      <c r="S137" s="2"/>
      <c r="T137" s="2"/>
      <c r="U137" s="2"/>
      <c r="V137" s="2"/>
      <c r="W137" s="2"/>
      <c r="X137" s="2"/>
      <c r="Y137" s="2"/>
      <c r="Z137" s="2"/>
    </row>
    <row r="138" spans="1:26" ht="15.65" x14ac:dyDescent="0.3">
      <c r="A138" s="2"/>
      <c r="B138" s="2"/>
      <c r="C138" s="2"/>
      <c r="D138" s="2"/>
      <c r="E138" s="2"/>
      <c r="F138" s="7"/>
      <c r="G138" s="7"/>
      <c r="H138" s="2"/>
      <c r="I138" s="2"/>
      <c r="J138" s="2"/>
      <c r="K138" s="2"/>
      <c r="L138" s="2"/>
      <c r="M138" s="2"/>
      <c r="N138" s="2"/>
      <c r="O138" s="2"/>
      <c r="P138" s="2"/>
      <c r="Q138" s="2"/>
      <c r="R138" s="2"/>
      <c r="S138" s="2"/>
      <c r="T138" s="2"/>
      <c r="U138" s="2"/>
      <c r="V138" s="2"/>
      <c r="W138" s="2"/>
      <c r="X138" s="2"/>
      <c r="Y138" s="2"/>
      <c r="Z138" s="2"/>
    </row>
    <row r="139" spans="1:26" ht="15.65" x14ac:dyDescent="0.3">
      <c r="A139" s="2"/>
      <c r="B139" s="2"/>
      <c r="C139" s="2"/>
      <c r="D139" s="2"/>
      <c r="E139" s="2"/>
      <c r="F139" s="7"/>
      <c r="G139" s="7"/>
      <c r="H139" s="2"/>
      <c r="I139" s="2"/>
      <c r="J139" s="2"/>
      <c r="K139" s="2"/>
      <c r="L139" s="2"/>
      <c r="M139" s="2"/>
      <c r="N139" s="2"/>
      <c r="O139" s="2"/>
      <c r="P139" s="2"/>
      <c r="Q139" s="2"/>
      <c r="R139" s="2"/>
      <c r="S139" s="2"/>
      <c r="T139" s="2"/>
      <c r="U139" s="2"/>
      <c r="V139" s="2"/>
      <c r="W139" s="2"/>
      <c r="X139" s="2"/>
      <c r="Y139" s="2"/>
      <c r="Z139" s="2"/>
    </row>
    <row r="140" spans="1:26" ht="15.65" x14ac:dyDescent="0.3">
      <c r="A140" s="2"/>
      <c r="B140" s="2"/>
      <c r="C140" s="2"/>
      <c r="D140" s="2"/>
      <c r="E140" s="2"/>
      <c r="F140" s="7"/>
      <c r="G140" s="7"/>
      <c r="H140" s="2"/>
      <c r="I140" s="2"/>
      <c r="J140" s="2"/>
      <c r="K140" s="2"/>
      <c r="L140" s="2"/>
      <c r="M140" s="2"/>
      <c r="N140" s="2"/>
      <c r="O140" s="2"/>
      <c r="P140" s="2"/>
      <c r="Q140" s="2"/>
      <c r="R140" s="2"/>
      <c r="S140" s="2"/>
      <c r="T140" s="2"/>
      <c r="U140" s="2"/>
      <c r="V140" s="2"/>
      <c r="W140" s="2"/>
      <c r="X140" s="2"/>
      <c r="Y140" s="2"/>
      <c r="Z140" s="2"/>
    </row>
    <row r="141" spans="1:26" ht="15.65" x14ac:dyDescent="0.3">
      <c r="A141" s="2"/>
      <c r="B141" s="2"/>
      <c r="C141" s="2"/>
      <c r="D141" s="2"/>
      <c r="E141" s="2"/>
      <c r="F141" s="7"/>
      <c r="G141" s="7"/>
      <c r="H141" s="2"/>
      <c r="I141" s="2"/>
      <c r="J141" s="2"/>
      <c r="K141" s="2"/>
      <c r="L141" s="2"/>
      <c r="M141" s="2"/>
      <c r="N141" s="2"/>
      <c r="O141" s="2"/>
      <c r="P141" s="2"/>
      <c r="Q141" s="2"/>
      <c r="R141" s="2"/>
      <c r="S141" s="2"/>
      <c r="T141" s="2"/>
      <c r="U141" s="2"/>
      <c r="V141" s="2"/>
      <c r="W141" s="2"/>
      <c r="X141" s="2"/>
      <c r="Y141" s="2"/>
      <c r="Z141" s="2"/>
    </row>
    <row r="142" spans="1:26" ht="15.65" x14ac:dyDescent="0.3">
      <c r="A142" s="2"/>
      <c r="B142" s="2"/>
      <c r="C142" s="2"/>
      <c r="D142" s="2"/>
      <c r="E142" s="2"/>
      <c r="F142" s="7"/>
      <c r="G142" s="7"/>
      <c r="H142" s="2"/>
      <c r="I142" s="2"/>
      <c r="J142" s="2"/>
      <c r="K142" s="2"/>
      <c r="L142" s="2"/>
      <c r="M142" s="2"/>
      <c r="N142" s="2"/>
      <c r="O142" s="2"/>
      <c r="P142" s="2"/>
      <c r="Q142" s="2"/>
      <c r="R142" s="2"/>
      <c r="S142" s="2"/>
      <c r="T142" s="2"/>
      <c r="U142" s="2"/>
      <c r="V142" s="2"/>
      <c r="W142" s="2"/>
      <c r="X142" s="2"/>
      <c r="Y142" s="2"/>
      <c r="Z142" s="2"/>
    </row>
    <row r="143" spans="1:26" ht="15.65" x14ac:dyDescent="0.3">
      <c r="A143" s="2"/>
      <c r="B143" s="2"/>
      <c r="C143" s="2"/>
      <c r="D143" s="2"/>
      <c r="E143" s="2"/>
      <c r="F143" s="7"/>
      <c r="G143" s="7"/>
      <c r="H143" s="2"/>
      <c r="I143" s="2"/>
      <c r="J143" s="2"/>
      <c r="K143" s="2"/>
      <c r="L143" s="2"/>
      <c r="M143" s="2"/>
      <c r="N143" s="2"/>
      <c r="O143" s="2"/>
      <c r="P143" s="2"/>
      <c r="Q143" s="2"/>
      <c r="R143" s="2"/>
      <c r="S143" s="2"/>
      <c r="T143" s="2"/>
      <c r="U143" s="2"/>
      <c r="V143" s="2"/>
      <c r="W143" s="2"/>
      <c r="X143" s="2"/>
      <c r="Y143" s="2"/>
      <c r="Z143" s="2"/>
    </row>
    <row r="144" spans="1:26" ht="15.65" x14ac:dyDescent="0.3">
      <c r="A144" s="2"/>
      <c r="B144" s="2"/>
      <c r="C144" s="2"/>
      <c r="D144" s="2"/>
      <c r="E144" s="2"/>
      <c r="F144" s="7"/>
      <c r="G144" s="7"/>
      <c r="H144" s="2"/>
      <c r="I144" s="2"/>
      <c r="J144" s="2"/>
      <c r="K144" s="2"/>
      <c r="L144" s="2"/>
      <c r="M144" s="2"/>
      <c r="N144" s="2"/>
      <c r="O144" s="2"/>
      <c r="P144" s="2"/>
      <c r="Q144" s="2"/>
      <c r="R144" s="2"/>
      <c r="S144" s="2"/>
      <c r="T144" s="2"/>
      <c r="U144" s="2"/>
      <c r="V144" s="2"/>
      <c r="W144" s="2"/>
      <c r="X144" s="2"/>
      <c r="Y144" s="2"/>
      <c r="Z144" s="2"/>
    </row>
    <row r="145" spans="1:26" ht="15.65" x14ac:dyDescent="0.3">
      <c r="A145" s="2"/>
      <c r="B145" s="2"/>
      <c r="C145" s="2"/>
      <c r="D145" s="2"/>
      <c r="E145" s="2"/>
      <c r="F145" s="7"/>
      <c r="G145" s="7"/>
      <c r="H145" s="2"/>
      <c r="I145" s="2"/>
      <c r="J145" s="2"/>
      <c r="K145" s="2"/>
      <c r="L145" s="2"/>
      <c r="M145" s="2"/>
      <c r="N145" s="2"/>
      <c r="O145" s="2"/>
      <c r="P145" s="2"/>
      <c r="Q145" s="2"/>
      <c r="R145" s="2"/>
      <c r="S145" s="2"/>
      <c r="T145" s="2"/>
      <c r="U145" s="2"/>
      <c r="V145" s="2"/>
      <c r="W145" s="2"/>
      <c r="X145" s="2"/>
      <c r="Y145" s="2"/>
      <c r="Z145" s="2"/>
    </row>
    <row r="146" spans="1:26" ht="15.65" x14ac:dyDescent="0.3">
      <c r="A146" s="2"/>
      <c r="B146" s="2"/>
      <c r="C146" s="2"/>
      <c r="D146" s="2"/>
      <c r="E146" s="2"/>
      <c r="F146" s="7"/>
      <c r="G146" s="7"/>
      <c r="H146" s="2"/>
      <c r="I146" s="2"/>
      <c r="J146" s="2"/>
      <c r="K146" s="2"/>
      <c r="L146" s="2"/>
      <c r="M146" s="2"/>
      <c r="N146" s="2"/>
      <c r="O146" s="2"/>
      <c r="P146" s="2"/>
      <c r="Q146" s="2"/>
      <c r="R146" s="2"/>
      <c r="S146" s="2"/>
      <c r="T146" s="2"/>
      <c r="U146" s="2"/>
      <c r="V146" s="2"/>
      <c r="W146" s="2"/>
      <c r="X146" s="2"/>
      <c r="Y146" s="2"/>
      <c r="Z146" s="2"/>
    </row>
    <row r="147" spans="1:26" ht="15.65" x14ac:dyDescent="0.3">
      <c r="A147" s="2"/>
      <c r="B147" s="2"/>
      <c r="C147" s="2"/>
      <c r="D147" s="2"/>
      <c r="E147" s="2"/>
      <c r="F147" s="7"/>
      <c r="G147" s="7"/>
      <c r="H147" s="2"/>
      <c r="I147" s="2"/>
      <c r="J147" s="2"/>
      <c r="K147" s="2"/>
      <c r="L147" s="2"/>
      <c r="M147" s="2"/>
      <c r="N147" s="2"/>
      <c r="O147" s="2"/>
      <c r="P147" s="2"/>
      <c r="Q147" s="2"/>
      <c r="R147" s="2"/>
      <c r="S147" s="2"/>
      <c r="T147" s="2"/>
      <c r="U147" s="2"/>
      <c r="V147" s="2"/>
      <c r="W147" s="2"/>
      <c r="X147" s="2"/>
      <c r="Y147" s="2"/>
      <c r="Z147" s="2"/>
    </row>
    <row r="148" spans="1:26" ht="15.65" x14ac:dyDescent="0.3">
      <c r="A148" s="2"/>
      <c r="B148" s="2"/>
      <c r="C148" s="2"/>
      <c r="D148" s="2"/>
      <c r="E148" s="2"/>
      <c r="F148" s="7"/>
      <c r="G148" s="7"/>
      <c r="H148" s="2"/>
      <c r="I148" s="2"/>
      <c r="J148" s="2"/>
      <c r="K148" s="2"/>
      <c r="L148" s="2"/>
      <c r="M148" s="2"/>
      <c r="N148" s="2"/>
      <c r="O148" s="2"/>
      <c r="P148" s="2"/>
      <c r="Q148" s="2"/>
      <c r="R148" s="2"/>
      <c r="S148" s="2"/>
      <c r="T148" s="2"/>
      <c r="U148" s="2"/>
      <c r="V148" s="2"/>
      <c r="W148" s="2"/>
      <c r="X148" s="2"/>
      <c r="Y148" s="2"/>
      <c r="Z148" s="2"/>
    </row>
    <row r="149" spans="1:26" ht="15.65" x14ac:dyDescent="0.3">
      <c r="A149" s="2"/>
      <c r="B149" s="2"/>
      <c r="C149" s="2"/>
      <c r="D149" s="2"/>
      <c r="E149" s="2"/>
      <c r="F149" s="7"/>
      <c r="G149" s="7"/>
      <c r="H149" s="2"/>
      <c r="I149" s="2"/>
      <c r="J149" s="2"/>
      <c r="K149" s="2"/>
      <c r="L149" s="2"/>
      <c r="M149" s="2"/>
      <c r="N149" s="2"/>
      <c r="O149" s="2"/>
      <c r="P149" s="2"/>
      <c r="Q149" s="2"/>
      <c r="R149" s="2"/>
      <c r="S149" s="2"/>
      <c r="T149" s="2"/>
      <c r="U149" s="2"/>
      <c r="V149" s="2"/>
      <c r="W149" s="2"/>
      <c r="X149" s="2"/>
      <c r="Y149" s="2"/>
      <c r="Z149" s="2"/>
    </row>
    <row r="150" spans="1:26" ht="15.65" x14ac:dyDescent="0.3">
      <c r="A150" s="2"/>
      <c r="B150" s="2"/>
      <c r="C150" s="2"/>
      <c r="D150" s="2"/>
      <c r="E150" s="2"/>
      <c r="F150" s="7"/>
      <c r="G150" s="7"/>
      <c r="H150" s="2"/>
      <c r="I150" s="2"/>
      <c r="J150" s="2"/>
      <c r="K150" s="2"/>
      <c r="L150" s="2"/>
      <c r="M150" s="2"/>
      <c r="N150" s="2"/>
      <c r="O150" s="2"/>
      <c r="P150" s="2"/>
      <c r="Q150" s="2"/>
      <c r="R150" s="2"/>
      <c r="S150" s="2"/>
      <c r="T150" s="2"/>
      <c r="U150" s="2"/>
      <c r="V150" s="2"/>
      <c r="W150" s="2"/>
      <c r="X150" s="2"/>
      <c r="Y150" s="2"/>
      <c r="Z150" s="2"/>
    </row>
    <row r="151" spans="1:26" ht="15.65" x14ac:dyDescent="0.3">
      <c r="A151" s="2"/>
      <c r="B151" s="2"/>
      <c r="C151" s="2"/>
      <c r="D151" s="2"/>
      <c r="E151" s="2"/>
      <c r="F151" s="7"/>
      <c r="G151" s="7"/>
      <c r="H151" s="2"/>
      <c r="I151" s="2"/>
      <c r="J151" s="2"/>
      <c r="K151" s="2"/>
      <c r="L151" s="2"/>
      <c r="M151" s="2"/>
      <c r="N151" s="2"/>
      <c r="O151" s="2"/>
      <c r="P151" s="2"/>
      <c r="Q151" s="2"/>
      <c r="R151" s="2"/>
      <c r="S151" s="2"/>
      <c r="T151" s="2"/>
      <c r="U151" s="2"/>
      <c r="V151" s="2"/>
      <c r="W151" s="2"/>
      <c r="X151" s="2"/>
      <c r="Y151" s="2"/>
      <c r="Z151" s="2"/>
    </row>
    <row r="152" spans="1:26" ht="15.65" x14ac:dyDescent="0.3">
      <c r="A152" s="2"/>
      <c r="B152" s="2"/>
      <c r="C152" s="2"/>
      <c r="D152" s="2"/>
      <c r="E152" s="2"/>
      <c r="F152" s="7"/>
      <c r="G152" s="7"/>
      <c r="H152" s="2"/>
      <c r="I152" s="2"/>
      <c r="J152" s="2"/>
      <c r="K152" s="2"/>
      <c r="L152" s="2"/>
      <c r="M152" s="2"/>
      <c r="N152" s="2"/>
      <c r="O152" s="2"/>
      <c r="P152" s="2"/>
      <c r="Q152" s="2"/>
      <c r="R152" s="2"/>
      <c r="S152" s="2"/>
      <c r="T152" s="2"/>
      <c r="U152" s="2"/>
      <c r="V152" s="2"/>
      <c r="W152" s="2"/>
      <c r="X152" s="2"/>
      <c r="Y152" s="2"/>
      <c r="Z152" s="2"/>
    </row>
    <row r="153" spans="1:26" ht="15.65" x14ac:dyDescent="0.3">
      <c r="A153" s="2"/>
      <c r="B153" s="2"/>
      <c r="C153" s="2"/>
      <c r="D153" s="2"/>
      <c r="E153" s="2"/>
      <c r="F153" s="7"/>
      <c r="G153" s="7"/>
      <c r="H153" s="2"/>
      <c r="I153" s="2"/>
      <c r="J153" s="2"/>
      <c r="K153" s="2"/>
      <c r="L153" s="2"/>
      <c r="M153" s="2"/>
      <c r="N153" s="2"/>
      <c r="O153" s="2"/>
      <c r="P153" s="2"/>
      <c r="Q153" s="2"/>
      <c r="R153" s="2"/>
      <c r="S153" s="2"/>
      <c r="T153" s="2"/>
      <c r="U153" s="2"/>
      <c r="V153" s="2"/>
      <c r="W153" s="2"/>
      <c r="X153" s="2"/>
      <c r="Y153" s="2"/>
      <c r="Z153" s="2"/>
    </row>
    <row r="154" spans="1:26" ht="15.65" x14ac:dyDescent="0.3">
      <c r="A154" s="2"/>
      <c r="B154" s="2"/>
      <c r="C154" s="2"/>
      <c r="D154" s="2"/>
      <c r="E154" s="2"/>
      <c r="F154" s="7"/>
      <c r="G154" s="7"/>
      <c r="H154" s="2"/>
      <c r="I154" s="2"/>
      <c r="J154" s="2"/>
      <c r="K154" s="2"/>
      <c r="L154" s="2"/>
      <c r="M154" s="2"/>
      <c r="N154" s="2"/>
      <c r="O154" s="2"/>
      <c r="P154" s="2"/>
      <c r="Q154" s="2"/>
      <c r="R154" s="2"/>
      <c r="S154" s="2"/>
      <c r="T154" s="2"/>
      <c r="U154" s="2"/>
      <c r="V154" s="2"/>
      <c r="W154" s="2"/>
      <c r="X154" s="2"/>
      <c r="Y154" s="2"/>
      <c r="Z154" s="2"/>
    </row>
    <row r="155" spans="1:26" ht="15.65" x14ac:dyDescent="0.3">
      <c r="A155" s="2"/>
      <c r="B155" s="2"/>
      <c r="C155" s="2"/>
      <c r="D155" s="2"/>
      <c r="E155" s="2"/>
      <c r="F155" s="7"/>
      <c r="G155" s="7"/>
      <c r="H155" s="2"/>
      <c r="I155" s="2"/>
      <c r="J155" s="2"/>
      <c r="K155" s="2"/>
      <c r="L155" s="2"/>
      <c r="M155" s="2"/>
      <c r="N155" s="2"/>
      <c r="O155" s="2"/>
      <c r="P155" s="2"/>
      <c r="Q155" s="2"/>
      <c r="R155" s="2"/>
      <c r="S155" s="2"/>
      <c r="T155" s="2"/>
      <c r="U155" s="2"/>
      <c r="V155" s="2"/>
      <c r="W155" s="2"/>
      <c r="X155" s="2"/>
      <c r="Y155" s="2"/>
      <c r="Z155" s="2"/>
    </row>
    <row r="156" spans="1:26" ht="15.65" x14ac:dyDescent="0.3">
      <c r="A156" s="2"/>
      <c r="B156" s="2"/>
      <c r="C156" s="2"/>
      <c r="D156" s="2"/>
      <c r="E156" s="2"/>
      <c r="F156" s="7"/>
      <c r="G156" s="7"/>
      <c r="H156" s="2"/>
      <c r="I156" s="2"/>
      <c r="J156" s="2"/>
      <c r="K156" s="2"/>
      <c r="L156" s="2"/>
      <c r="M156" s="2"/>
      <c r="N156" s="2"/>
      <c r="O156" s="2"/>
      <c r="P156" s="2"/>
      <c r="Q156" s="2"/>
      <c r="R156" s="2"/>
      <c r="S156" s="2"/>
      <c r="T156" s="2"/>
      <c r="U156" s="2"/>
      <c r="V156" s="2"/>
      <c r="W156" s="2"/>
      <c r="X156" s="2"/>
      <c r="Y156" s="2"/>
      <c r="Z156" s="2"/>
    </row>
    <row r="157" spans="1:26" ht="15.65" x14ac:dyDescent="0.3">
      <c r="A157" s="2"/>
      <c r="B157" s="2"/>
      <c r="C157" s="2"/>
      <c r="D157" s="2"/>
      <c r="E157" s="2"/>
      <c r="F157" s="7"/>
      <c r="G157" s="7"/>
      <c r="H157" s="2"/>
      <c r="I157" s="2"/>
      <c r="J157" s="2"/>
      <c r="K157" s="2"/>
      <c r="L157" s="2"/>
      <c r="M157" s="2"/>
      <c r="N157" s="2"/>
      <c r="O157" s="2"/>
      <c r="P157" s="2"/>
      <c r="Q157" s="2"/>
      <c r="R157" s="2"/>
      <c r="S157" s="2"/>
      <c r="T157" s="2"/>
      <c r="U157" s="2"/>
      <c r="V157" s="2"/>
      <c r="W157" s="2"/>
      <c r="X157" s="2"/>
      <c r="Y157" s="2"/>
      <c r="Z157" s="2"/>
    </row>
    <row r="158" spans="1:26" ht="15.65" x14ac:dyDescent="0.3">
      <c r="A158" s="2"/>
      <c r="B158" s="2"/>
      <c r="C158" s="2"/>
      <c r="D158" s="2"/>
      <c r="E158" s="2"/>
      <c r="F158" s="7"/>
      <c r="G158" s="7"/>
      <c r="H158" s="2"/>
      <c r="I158" s="2"/>
      <c r="J158" s="2"/>
      <c r="K158" s="2"/>
      <c r="L158" s="2"/>
      <c r="M158" s="2"/>
      <c r="N158" s="2"/>
      <c r="O158" s="2"/>
      <c r="P158" s="2"/>
      <c r="Q158" s="2"/>
      <c r="R158" s="2"/>
      <c r="S158" s="2"/>
      <c r="T158" s="2"/>
      <c r="U158" s="2"/>
      <c r="V158" s="2"/>
      <c r="W158" s="2"/>
      <c r="X158" s="2"/>
      <c r="Y158" s="2"/>
      <c r="Z158" s="2"/>
    </row>
    <row r="159" spans="1:26" ht="15.65" x14ac:dyDescent="0.3">
      <c r="A159" s="2"/>
      <c r="B159" s="2"/>
      <c r="C159" s="2"/>
      <c r="D159" s="2"/>
      <c r="E159" s="2"/>
      <c r="F159" s="7"/>
      <c r="G159" s="7"/>
      <c r="H159" s="2"/>
      <c r="I159" s="2"/>
      <c r="J159" s="2"/>
      <c r="K159" s="2"/>
      <c r="L159" s="2"/>
      <c r="M159" s="2"/>
      <c r="N159" s="2"/>
      <c r="O159" s="2"/>
      <c r="P159" s="2"/>
      <c r="Q159" s="2"/>
      <c r="R159" s="2"/>
      <c r="S159" s="2"/>
      <c r="T159" s="2"/>
      <c r="U159" s="2"/>
      <c r="V159" s="2"/>
      <c r="W159" s="2"/>
      <c r="X159" s="2"/>
      <c r="Y159" s="2"/>
      <c r="Z159" s="2"/>
    </row>
    <row r="160" spans="1:26" ht="15.65" x14ac:dyDescent="0.3">
      <c r="A160" s="2"/>
      <c r="B160" s="2"/>
      <c r="C160" s="2"/>
      <c r="D160" s="2"/>
      <c r="E160" s="2"/>
      <c r="F160" s="7"/>
      <c r="G160" s="7"/>
      <c r="H160" s="2"/>
      <c r="I160" s="2"/>
      <c r="J160" s="2"/>
      <c r="K160" s="2"/>
      <c r="L160" s="2"/>
      <c r="M160" s="2"/>
      <c r="N160" s="2"/>
      <c r="O160" s="2"/>
      <c r="P160" s="2"/>
      <c r="Q160" s="2"/>
      <c r="R160" s="2"/>
      <c r="S160" s="2"/>
      <c r="T160" s="2"/>
      <c r="U160" s="2"/>
      <c r="V160" s="2"/>
      <c r="W160" s="2"/>
      <c r="X160" s="2"/>
      <c r="Y160" s="2"/>
      <c r="Z160" s="2"/>
    </row>
    <row r="161" spans="1:26" ht="15.65" x14ac:dyDescent="0.3">
      <c r="A161" s="2"/>
      <c r="B161" s="2"/>
      <c r="C161" s="2"/>
      <c r="D161" s="2"/>
      <c r="E161" s="2"/>
      <c r="F161" s="7"/>
      <c r="G161" s="7"/>
      <c r="H161" s="2"/>
      <c r="I161" s="2"/>
      <c r="J161" s="2"/>
      <c r="K161" s="2"/>
      <c r="L161" s="2"/>
      <c r="M161" s="2"/>
      <c r="N161" s="2"/>
      <c r="O161" s="2"/>
      <c r="P161" s="2"/>
      <c r="Q161" s="2"/>
      <c r="R161" s="2"/>
      <c r="S161" s="2"/>
      <c r="T161" s="2"/>
      <c r="U161" s="2"/>
      <c r="V161" s="2"/>
      <c r="W161" s="2"/>
      <c r="X161" s="2"/>
      <c r="Y161" s="2"/>
      <c r="Z161" s="2"/>
    </row>
    <row r="162" spans="1:26" ht="15.65" x14ac:dyDescent="0.3">
      <c r="A162" s="2"/>
      <c r="B162" s="2"/>
      <c r="C162" s="2"/>
      <c r="D162" s="2"/>
      <c r="E162" s="2"/>
      <c r="F162" s="7"/>
      <c r="G162" s="7"/>
      <c r="H162" s="2"/>
      <c r="I162" s="2"/>
      <c r="J162" s="2"/>
      <c r="K162" s="2"/>
      <c r="L162" s="2"/>
      <c r="M162" s="2"/>
      <c r="N162" s="2"/>
      <c r="O162" s="2"/>
      <c r="P162" s="2"/>
      <c r="Q162" s="2"/>
      <c r="R162" s="2"/>
      <c r="S162" s="2"/>
      <c r="T162" s="2"/>
      <c r="U162" s="2"/>
      <c r="V162" s="2"/>
      <c r="W162" s="2"/>
      <c r="X162" s="2"/>
      <c r="Y162" s="2"/>
      <c r="Z162" s="2"/>
    </row>
    <row r="163" spans="1:26" ht="15.65" x14ac:dyDescent="0.3">
      <c r="A163" s="2"/>
      <c r="B163" s="2"/>
      <c r="C163" s="2"/>
      <c r="D163" s="2"/>
      <c r="E163" s="2"/>
      <c r="F163" s="7"/>
      <c r="G163" s="7"/>
      <c r="H163" s="2"/>
      <c r="I163" s="2"/>
      <c r="J163" s="2"/>
      <c r="K163" s="2"/>
      <c r="L163" s="2"/>
      <c r="M163" s="2"/>
      <c r="N163" s="2"/>
      <c r="O163" s="2"/>
      <c r="P163" s="2"/>
      <c r="Q163" s="2"/>
      <c r="R163" s="2"/>
      <c r="S163" s="2"/>
      <c r="T163" s="2"/>
      <c r="U163" s="2"/>
      <c r="V163" s="2"/>
      <c r="W163" s="2"/>
      <c r="X163" s="2"/>
      <c r="Y163" s="2"/>
      <c r="Z163" s="2"/>
    </row>
    <row r="164" spans="1:26" ht="15.65" x14ac:dyDescent="0.3">
      <c r="A164" s="2"/>
      <c r="B164" s="2"/>
      <c r="C164" s="2"/>
      <c r="D164" s="2"/>
      <c r="E164" s="2"/>
      <c r="F164" s="7"/>
      <c r="G164" s="7"/>
      <c r="H164" s="2"/>
      <c r="I164" s="2"/>
      <c r="J164" s="2"/>
      <c r="K164" s="2"/>
      <c r="L164" s="2"/>
      <c r="M164" s="2"/>
      <c r="N164" s="2"/>
      <c r="O164" s="2"/>
      <c r="P164" s="2"/>
      <c r="Q164" s="2"/>
      <c r="R164" s="2"/>
      <c r="S164" s="2"/>
      <c r="T164" s="2"/>
      <c r="U164" s="2"/>
      <c r="V164" s="2"/>
      <c r="W164" s="2"/>
      <c r="X164" s="2"/>
      <c r="Y164" s="2"/>
      <c r="Z164" s="2"/>
    </row>
    <row r="165" spans="1:26" ht="15.65" x14ac:dyDescent="0.3">
      <c r="A165" s="2"/>
      <c r="B165" s="2"/>
      <c r="C165" s="2"/>
      <c r="D165" s="2"/>
      <c r="E165" s="2"/>
      <c r="F165" s="7"/>
      <c r="G165" s="7"/>
      <c r="H165" s="2"/>
      <c r="I165" s="2"/>
      <c r="J165" s="2"/>
      <c r="K165" s="2"/>
      <c r="L165" s="2"/>
      <c r="M165" s="2"/>
      <c r="N165" s="2"/>
      <c r="O165" s="2"/>
      <c r="P165" s="2"/>
      <c r="Q165" s="2"/>
      <c r="R165" s="2"/>
      <c r="S165" s="2"/>
      <c r="T165" s="2"/>
      <c r="U165" s="2"/>
      <c r="V165" s="2"/>
      <c r="W165" s="2"/>
      <c r="X165" s="2"/>
      <c r="Y165" s="2"/>
      <c r="Z165" s="2"/>
    </row>
    <row r="166" spans="1:26" ht="15.65" x14ac:dyDescent="0.3">
      <c r="A166" s="2"/>
      <c r="B166" s="2"/>
      <c r="C166" s="2"/>
      <c r="D166" s="2"/>
      <c r="E166" s="2"/>
      <c r="F166" s="7"/>
      <c r="G166" s="7"/>
      <c r="H166" s="2"/>
      <c r="I166" s="2"/>
      <c r="J166" s="2"/>
      <c r="K166" s="2"/>
      <c r="L166" s="2"/>
      <c r="M166" s="2"/>
      <c r="N166" s="2"/>
      <c r="O166" s="2"/>
      <c r="P166" s="2"/>
      <c r="Q166" s="2"/>
      <c r="R166" s="2"/>
      <c r="S166" s="2"/>
      <c r="T166" s="2"/>
      <c r="U166" s="2"/>
      <c r="V166" s="2"/>
      <c r="W166" s="2"/>
      <c r="X166" s="2"/>
      <c r="Y166" s="2"/>
      <c r="Z166" s="2"/>
    </row>
    <row r="167" spans="1:26" ht="15.65" x14ac:dyDescent="0.3">
      <c r="A167" s="2"/>
      <c r="B167" s="2"/>
      <c r="C167" s="2"/>
      <c r="D167" s="2"/>
      <c r="E167" s="2"/>
      <c r="F167" s="7"/>
      <c r="G167" s="7"/>
      <c r="H167" s="2"/>
      <c r="I167" s="2"/>
      <c r="J167" s="2"/>
      <c r="K167" s="2"/>
      <c r="L167" s="2"/>
      <c r="M167" s="2"/>
      <c r="N167" s="2"/>
      <c r="O167" s="2"/>
      <c r="P167" s="2"/>
      <c r="Q167" s="2"/>
      <c r="R167" s="2"/>
      <c r="S167" s="2"/>
      <c r="T167" s="2"/>
      <c r="U167" s="2"/>
      <c r="V167" s="2"/>
      <c r="W167" s="2"/>
      <c r="X167" s="2"/>
      <c r="Y167" s="2"/>
      <c r="Z167" s="2"/>
    </row>
    <row r="168" spans="1:26" ht="15.65" x14ac:dyDescent="0.3">
      <c r="A168" s="2"/>
      <c r="B168" s="2"/>
      <c r="C168" s="2"/>
      <c r="D168" s="2"/>
      <c r="E168" s="2"/>
      <c r="F168" s="7"/>
      <c r="G168" s="7"/>
      <c r="H168" s="2"/>
      <c r="I168" s="2"/>
      <c r="J168" s="2"/>
      <c r="K168" s="2"/>
      <c r="L168" s="2"/>
      <c r="M168" s="2"/>
      <c r="N168" s="2"/>
      <c r="O168" s="2"/>
      <c r="P168" s="2"/>
      <c r="Q168" s="2"/>
      <c r="R168" s="2"/>
      <c r="S168" s="2"/>
      <c r="T168" s="2"/>
      <c r="U168" s="2"/>
      <c r="V168" s="2"/>
      <c r="W168" s="2"/>
      <c r="X168" s="2"/>
      <c r="Y168" s="2"/>
      <c r="Z168" s="2"/>
    </row>
    <row r="169" spans="1:26" ht="15.65" x14ac:dyDescent="0.3">
      <c r="A169" s="2"/>
      <c r="B169" s="2"/>
      <c r="C169" s="2"/>
      <c r="D169" s="2"/>
      <c r="E169" s="2"/>
      <c r="F169" s="7"/>
      <c r="G169" s="7"/>
      <c r="H169" s="2"/>
      <c r="I169" s="2"/>
      <c r="J169" s="2"/>
      <c r="K169" s="2"/>
      <c r="L169" s="2"/>
      <c r="M169" s="2"/>
      <c r="N169" s="2"/>
      <c r="O169" s="2"/>
      <c r="P169" s="2"/>
      <c r="Q169" s="2"/>
      <c r="R169" s="2"/>
      <c r="S169" s="2"/>
      <c r="T169" s="2"/>
      <c r="U169" s="2"/>
      <c r="V169" s="2"/>
      <c r="W169" s="2"/>
      <c r="X169" s="2"/>
      <c r="Y169" s="2"/>
      <c r="Z169" s="2"/>
    </row>
    <row r="170" spans="1:26" ht="15.65" x14ac:dyDescent="0.3">
      <c r="A170" s="2"/>
      <c r="B170" s="2"/>
      <c r="C170" s="2"/>
      <c r="D170" s="2"/>
      <c r="E170" s="2"/>
      <c r="F170" s="7"/>
      <c r="G170" s="7"/>
      <c r="H170" s="2"/>
      <c r="I170" s="2"/>
      <c r="J170" s="2"/>
      <c r="K170" s="2"/>
      <c r="L170" s="2"/>
      <c r="M170" s="2"/>
      <c r="N170" s="2"/>
      <c r="O170" s="2"/>
      <c r="P170" s="2"/>
      <c r="Q170" s="2"/>
      <c r="R170" s="2"/>
      <c r="S170" s="2"/>
      <c r="T170" s="2"/>
      <c r="U170" s="2"/>
      <c r="V170" s="2"/>
      <c r="W170" s="2"/>
      <c r="X170" s="2"/>
      <c r="Y170" s="2"/>
      <c r="Z170" s="2"/>
    </row>
    <row r="171" spans="1:26" ht="15.65" x14ac:dyDescent="0.3">
      <c r="A171" s="2"/>
      <c r="B171" s="2"/>
      <c r="C171" s="2"/>
      <c r="D171" s="2"/>
      <c r="E171" s="2"/>
      <c r="F171" s="7"/>
      <c r="G171" s="7"/>
      <c r="H171" s="2"/>
      <c r="I171" s="2"/>
      <c r="J171" s="2"/>
      <c r="K171" s="2"/>
      <c r="L171" s="2"/>
      <c r="M171" s="2"/>
      <c r="N171" s="2"/>
      <c r="O171" s="2"/>
      <c r="P171" s="2"/>
      <c r="Q171" s="2"/>
      <c r="R171" s="2"/>
      <c r="S171" s="2"/>
      <c r="T171" s="2"/>
      <c r="U171" s="2"/>
      <c r="V171" s="2"/>
      <c r="W171" s="2"/>
      <c r="X171" s="2"/>
      <c r="Y171" s="2"/>
      <c r="Z171" s="2"/>
    </row>
    <row r="172" spans="1:26" ht="15.65" x14ac:dyDescent="0.3">
      <c r="A172" s="2"/>
      <c r="B172" s="2"/>
      <c r="C172" s="2"/>
      <c r="D172" s="2"/>
      <c r="E172" s="2"/>
      <c r="F172" s="7"/>
      <c r="G172" s="7"/>
      <c r="H172" s="2"/>
      <c r="I172" s="2"/>
      <c r="J172" s="2"/>
      <c r="K172" s="2"/>
      <c r="L172" s="2"/>
      <c r="M172" s="2"/>
      <c r="N172" s="2"/>
      <c r="O172" s="2"/>
      <c r="P172" s="2"/>
      <c r="Q172" s="2"/>
      <c r="R172" s="2"/>
      <c r="S172" s="2"/>
      <c r="T172" s="2"/>
      <c r="U172" s="2"/>
      <c r="V172" s="2"/>
      <c r="W172" s="2"/>
      <c r="X172" s="2"/>
      <c r="Y172" s="2"/>
      <c r="Z172" s="2"/>
    </row>
    <row r="173" spans="1:26" ht="15.65" x14ac:dyDescent="0.3">
      <c r="A173" s="2"/>
      <c r="B173" s="2"/>
      <c r="C173" s="2"/>
      <c r="D173" s="2"/>
      <c r="E173" s="2"/>
      <c r="F173" s="7"/>
      <c r="G173" s="7"/>
      <c r="H173" s="2"/>
      <c r="I173" s="2"/>
      <c r="J173" s="2"/>
      <c r="K173" s="2"/>
      <c r="L173" s="2"/>
      <c r="M173" s="2"/>
      <c r="N173" s="2"/>
      <c r="O173" s="2"/>
      <c r="P173" s="2"/>
      <c r="Q173" s="2"/>
      <c r="R173" s="2"/>
      <c r="S173" s="2"/>
      <c r="T173" s="2"/>
      <c r="U173" s="2"/>
      <c r="V173" s="2"/>
      <c r="W173" s="2"/>
      <c r="X173" s="2"/>
      <c r="Y173" s="2"/>
      <c r="Z173" s="2"/>
    </row>
    <row r="174" spans="1:26" ht="15.65" x14ac:dyDescent="0.3">
      <c r="A174" s="2"/>
      <c r="B174" s="2"/>
      <c r="C174" s="2"/>
      <c r="D174" s="2"/>
      <c r="E174" s="2"/>
      <c r="F174" s="7"/>
      <c r="G174" s="7"/>
      <c r="H174" s="2"/>
      <c r="I174" s="2"/>
      <c r="J174" s="2"/>
      <c r="K174" s="2"/>
      <c r="L174" s="2"/>
      <c r="M174" s="2"/>
      <c r="N174" s="2"/>
      <c r="O174" s="2"/>
      <c r="P174" s="2"/>
      <c r="Q174" s="2"/>
      <c r="R174" s="2"/>
      <c r="S174" s="2"/>
      <c r="T174" s="2"/>
      <c r="U174" s="2"/>
      <c r="V174" s="2"/>
      <c r="W174" s="2"/>
      <c r="X174" s="2"/>
      <c r="Y174" s="2"/>
      <c r="Z174" s="2"/>
    </row>
    <row r="175" spans="1:26" ht="15.65" x14ac:dyDescent="0.3">
      <c r="A175" s="2"/>
      <c r="B175" s="2"/>
      <c r="C175" s="2"/>
      <c r="D175" s="2"/>
      <c r="E175" s="2"/>
      <c r="F175" s="7"/>
      <c r="G175" s="7"/>
      <c r="H175" s="2"/>
      <c r="I175" s="2"/>
      <c r="J175" s="2"/>
      <c r="K175" s="2"/>
      <c r="L175" s="2"/>
      <c r="M175" s="2"/>
      <c r="N175" s="2"/>
      <c r="O175" s="2"/>
      <c r="P175" s="2"/>
      <c r="Q175" s="2"/>
      <c r="R175" s="2"/>
      <c r="S175" s="2"/>
      <c r="T175" s="2"/>
      <c r="U175" s="2"/>
      <c r="V175" s="2"/>
      <c r="W175" s="2"/>
      <c r="X175" s="2"/>
      <c r="Y175" s="2"/>
      <c r="Z175" s="2"/>
    </row>
    <row r="176" spans="1:26" ht="15.65" x14ac:dyDescent="0.3">
      <c r="A176" s="2"/>
      <c r="B176" s="2"/>
      <c r="C176" s="2"/>
      <c r="D176" s="2"/>
      <c r="E176" s="2"/>
      <c r="F176" s="7"/>
      <c r="G176" s="7"/>
      <c r="H176" s="2"/>
      <c r="I176" s="2"/>
      <c r="J176" s="2"/>
      <c r="K176" s="2"/>
      <c r="L176" s="2"/>
      <c r="M176" s="2"/>
      <c r="N176" s="2"/>
      <c r="O176" s="2"/>
      <c r="P176" s="2"/>
      <c r="Q176" s="2"/>
      <c r="R176" s="2"/>
      <c r="S176" s="2"/>
      <c r="T176" s="2"/>
      <c r="U176" s="2"/>
      <c r="V176" s="2"/>
      <c r="W176" s="2"/>
      <c r="X176" s="2"/>
      <c r="Y176" s="2"/>
      <c r="Z176" s="2"/>
    </row>
    <row r="177" spans="1:26" ht="15.65" x14ac:dyDescent="0.3">
      <c r="A177" s="2"/>
      <c r="B177" s="2"/>
      <c r="C177" s="2"/>
      <c r="D177" s="2"/>
      <c r="E177" s="2"/>
      <c r="F177" s="7"/>
      <c r="G177" s="7"/>
      <c r="H177" s="2"/>
      <c r="I177" s="2"/>
      <c r="J177" s="2"/>
      <c r="K177" s="2"/>
      <c r="L177" s="2"/>
      <c r="M177" s="2"/>
      <c r="N177" s="2"/>
      <c r="O177" s="2"/>
      <c r="P177" s="2"/>
      <c r="Q177" s="2"/>
      <c r="R177" s="2"/>
      <c r="S177" s="2"/>
      <c r="T177" s="2"/>
      <c r="U177" s="2"/>
      <c r="V177" s="2"/>
      <c r="W177" s="2"/>
      <c r="X177" s="2"/>
      <c r="Y177" s="2"/>
      <c r="Z177" s="2"/>
    </row>
    <row r="178" spans="1:26" ht="15.65" x14ac:dyDescent="0.3">
      <c r="A178" s="2"/>
      <c r="B178" s="2"/>
      <c r="C178" s="2"/>
      <c r="D178" s="2"/>
      <c r="E178" s="2"/>
      <c r="F178" s="7"/>
      <c r="G178" s="7"/>
      <c r="H178" s="2"/>
      <c r="I178" s="2"/>
      <c r="J178" s="2"/>
      <c r="K178" s="2"/>
      <c r="L178" s="2"/>
      <c r="M178" s="2"/>
      <c r="N178" s="2"/>
      <c r="O178" s="2"/>
      <c r="P178" s="2"/>
      <c r="Q178" s="2"/>
      <c r="R178" s="2"/>
      <c r="S178" s="2"/>
      <c r="T178" s="2"/>
      <c r="U178" s="2"/>
      <c r="V178" s="2"/>
      <c r="W178" s="2"/>
      <c r="X178" s="2"/>
      <c r="Y178" s="2"/>
      <c r="Z178" s="2"/>
    </row>
    <row r="179" spans="1:26" ht="15.65" x14ac:dyDescent="0.3">
      <c r="A179" s="2"/>
      <c r="B179" s="2"/>
      <c r="C179" s="2"/>
      <c r="D179" s="2"/>
      <c r="E179" s="2"/>
      <c r="F179" s="7"/>
      <c r="G179" s="7"/>
      <c r="H179" s="2"/>
      <c r="I179" s="2"/>
      <c r="J179" s="2"/>
      <c r="K179" s="2"/>
      <c r="L179" s="2"/>
      <c r="M179" s="2"/>
      <c r="N179" s="2"/>
      <c r="O179" s="2"/>
      <c r="P179" s="2"/>
      <c r="Q179" s="2"/>
      <c r="R179" s="2"/>
      <c r="S179" s="2"/>
      <c r="T179" s="2"/>
      <c r="U179" s="2"/>
      <c r="V179" s="2"/>
      <c r="W179" s="2"/>
      <c r="X179" s="2"/>
      <c r="Y179" s="2"/>
      <c r="Z179" s="2"/>
    </row>
    <row r="180" spans="1:26" ht="15.65" x14ac:dyDescent="0.3">
      <c r="A180" s="2"/>
      <c r="B180" s="2"/>
      <c r="C180" s="2"/>
      <c r="D180" s="2"/>
      <c r="E180" s="2"/>
      <c r="F180" s="7"/>
      <c r="G180" s="7"/>
      <c r="H180" s="2"/>
      <c r="I180" s="2"/>
      <c r="J180" s="2"/>
      <c r="K180" s="2"/>
      <c r="L180" s="2"/>
      <c r="M180" s="2"/>
      <c r="N180" s="2"/>
      <c r="O180" s="2"/>
      <c r="P180" s="2"/>
      <c r="Q180" s="2"/>
      <c r="R180" s="2"/>
      <c r="S180" s="2"/>
      <c r="T180" s="2"/>
      <c r="U180" s="2"/>
      <c r="V180" s="2"/>
      <c r="W180" s="2"/>
      <c r="X180" s="2"/>
      <c r="Y180" s="2"/>
      <c r="Z180" s="2"/>
    </row>
    <row r="181" spans="1:26" ht="15.65" x14ac:dyDescent="0.3">
      <c r="A181" s="2"/>
      <c r="B181" s="2"/>
      <c r="C181" s="2"/>
      <c r="D181" s="2"/>
      <c r="E181" s="2"/>
      <c r="F181" s="7"/>
      <c r="G181" s="7"/>
      <c r="H181" s="2"/>
      <c r="I181" s="2"/>
      <c r="J181" s="2"/>
      <c r="K181" s="2"/>
      <c r="L181" s="2"/>
      <c r="M181" s="2"/>
      <c r="N181" s="2"/>
      <c r="O181" s="2"/>
      <c r="P181" s="2"/>
      <c r="Q181" s="2"/>
      <c r="R181" s="2"/>
      <c r="S181" s="2"/>
      <c r="T181" s="2"/>
      <c r="U181" s="2"/>
      <c r="V181" s="2"/>
      <c r="W181" s="2"/>
      <c r="X181" s="2"/>
      <c r="Y181" s="2"/>
      <c r="Z181" s="2"/>
    </row>
    <row r="182" spans="1:26" ht="15.65" x14ac:dyDescent="0.3">
      <c r="A182" s="2"/>
      <c r="B182" s="2"/>
      <c r="C182" s="2"/>
      <c r="D182" s="2"/>
      <c r="E182" s="2"/>
      <c r="F182" s="7"/>
      <c r="G182" s="7"/>
      <c r="H182" s="2"/>
      <c r="I182" s="2"/>
      <c r="J182" s="2"/>
      <c r="K182" s="2"/>
      <c r="L182" s="2"/>
      <c r="M182" s="2"/>
      <c r="N182" s="2"/>
      <c r="O182" s="2"/>
      <c r="P182" s="2"/>
      <c r="Q182" s="2"/>
      <c r="R182" s="2"/>
      <c r="S182" s="2"/>
      <c r="T182" s="2"/>
      <c r="U182" s="2"/>
      <c r="V182" s="2"/>
      <c r="W182" s="2"/>
      <c r="X182" s="2"/>
      <c r="Y182" s="2"/>
      <c r="Z182" s="2"/>
    </row>
    <row r="183" spans="1:26" ht="15.65" x14ac:dyDescent="0.3">
      <c r="A183" s="2"/>
      <c r="B183" s="2"/>
      <c r="C183" s="2"/>
      <c r="D183" s="2"/>
      <c r="E183" s="2"/>
      <c r="F183" s="7"/>
      <c r="G183" s="7"/>
      <c r="H183" s="2"/>
      <c r="I183" s="2"/>
      <c r="J183" s="2"/>
      <c r="K183" s="2"/>
      <c r="L183" s="2"/>
      <c r="M183" s="2"/>
      <c r="N183" s="2"/>
      <c r="O183" s="2"/>
      <c r="P183" s="2"/>
      <c r="Q183" s="2"/>
      <c r="R183" s="2"/>
      <c r="S183" s="2"/>
      <c r="T183" s="2"/>
      <c r="U183" s="2"/>
      <c r="V183" s="2"/>
      <c r="W183" s="2"/>
      <c r="X183" s="2"/>
      <c r="Y183" s="2"/>
      <c r="Z183" s="2"/>
    </row>
    <row r="184" spans="1:26" ht="15.65" x14ac:dyDescent="0.3">
      <c r="A184" s="2"/>
      <c r="B184" s="2"/>
      <c r="C184" s="2"/>
      <c r="D184" s="2"/>
      <c r="E184" s="2"/>
      <c r="F184" s="7"/>
      <c r="G184" s="7"/>
      <c r="H184" s="2"/>
      <c r="I184" s="2"/>
      <c r="J184" s="2"/>
      <c r="K184" s="2"/>
      <c r="L184" s="2"/>
      <c r="M184" s="2"/>
      <c r="N184" s="2"/>
      <c r="O184" s="2"/>
      <c r="P184" s="2"/>
      <c r="Q184" s="2"/>
      <c r="R184" s="2"/>
      <c r="S184" s="2"/>
      <c r="T184" s="2"/>
      <c r="U184" s="2"/>
      <c r="V184" s="2"/>
      <c r="W184" s="2"/>
      <c r="X184" s="2"/>
      <c r="Y184" s="2"/>
      <c r="Z184" s="2"/>
    </row>
    <row r="185" spans="1:26" ht="15.65" x14ac:dyDescent="0.3">
      <c r="A185" s="2"/>
      <c r="B185" s="2"/>
      <c r="C185" s="2"/>
      <c r="D185" s="2"/>
      <c r="E185" s="2"/>
      <c r="F185" s="7"/>
      <c r="G185" s="7"/>
      <c r="H185" s="2"/>
      <c r="I185" s="2"/>
      <c r="J185" s="2"/>
      <c r="K185" s="2"/>
      <c r="L185" s="2"/>
      <c r="M185" s="2"/>
      <c r="N185" s="2"/>
      <c r="O185" s="2"/>
      <c r="P185" s="2"/>
      <c r="Q185" s="2"/>
      <c r="R185" s="2"/>
      <c r="S185" s="2"/>
      <c r="T185" s="2"/>
      <c r="U185" s="2"/>
      <c r="V185" s="2"/>
      <c r="W185" s="2"/>
      <c r="X185" s="2"/>
      <c r="Y185" s="2"/>
      <c r="Z185" s="2"/>
    </row>
    <row r="186" spans="1:26" ht="15.65" x14ac:dyDescent="0.3">
      <c r="A186" s="2"/>
      <c r="B186" s="2"/>
      <c r="C186" s="2"/>
      <c r="D186" s="2"/>
      <c r="E186" s="2"/>
      <c r="F186" s="7"/>
      <c r="G186" s="7"/>
      <c r="H186" s="2"/>
      <c r="I186" s="2"/>
      <c r="J186" s="2"/>
      <c r="K186" s="2"/>
      <c r="L186" s="2"/>
      <c r="M186" s="2"/>
      <c r="N186" s="2"/>
      <c r="O186" s="2"/>
      <c r="P186" s="2"/>
      <c r="Q186" s="2"/>
      <c r="R186" s="2"/>
      <c r="S186" s="2"/>
      <c r="T186" s="2"/>
      <c r="U186" s="2"/>
      <c r="V186" s="2"/>
      <c r="W186" s="2"/>
      <c r="X186" s="2"/>
      <c r="Y186" s="2"/>
      <c r="Z186" s="2"/>
    </row>
    <row r="187" spans="1:26" ht="15.65" x14ac:dyDescent="0.3">
      <c r="A187" s="2"/>
      <c r="B187" s="2"/>
      <c r="C187" s="2"/>
      <c r="D187" s="2"/>
      <c r="E187" s="2"/>
      <c r="F187" s="7"/>
      <c r="G187" s="7"/>
      <c r="H187" s="2"/>
      <c r="I187" s="2"/>
      <c r="J187" s="2"/>
      <c r="K187" s="2"/>
      <c r="L187" s="2"/>
      <c r="M187" s="2"/>
      <c r="N187" s="2"/>
      <c r="O187" s="2"/>
      <c r="P187" s="2"/>
      <c r="Q187" s="2"/>
      <c r="R187" s="2"/>
      <c r="S187" s="2"/>
      <c r="T187" s="2"/>
      <c r="U187" s="2"/>
      <c r="V187" s="2"/>
      <c r="W187" s="2"/>
      <c r="X187" s="2"/>
      <c r="Y187" s="2"/>
      <c r="Z187" s="2"/>
    </row>
    <row r="188" spans="1:26" ht="15.65" x14ac:dyDescent="0.3">
      <c r="A188" s="2"/>
      <c r="B188" s="2"/>
      <c r="C188" s="2"/>
      <c r="D188" s="2"/>
      <c r="E188" s="2"/>
      <c r="F188" s="7"/>
      <c r="G188" s="7"/>
      <c r="H188" s="2"/>
      <c r="I188" s="2"/>
      <c r="J188" s="2"/>
      <c r="K188" s="2"/>
      <c r="L188" s="2"/>
      <c r="M188" s="2"/>
      <c r="N188" s="2"/>
      <c r="O188" s="2"/>
      <c r="P188" s="2"/>
      <c r="Q188" s="2"/>
      <c r="R188" s="2"/>
      <c r="S188" s="2"/>
      <c r="T188" s="2"/>
      <c r="U188" s="2"/>
      <c r="V188" s="2"/>
      <c r="W188" s="2"/>
      <c r="X188" s="2"/>
      <c r="Y188" s="2"/>
      <c r="Z188" s="2"/>
    </row>
    <row r="189" spans="1:26" ht="15.65" x14ac:dyDescent="0.3">
      <c r="A189" s="2"/>
      <c r="B189" s="2"/>
      <c r="C189" s="2"/>
      <c r="D189" s="2"/>
      <c r="E189" s="2"/>
      <c r="F189" s="7"/>
      <c r="G189" s="7"/>
      <c r="H189" s="2"/>
      <c r="I189" s="2"/>
      <c r="J189" s="2"/>
      <c r="K189" s="2"/>
      <c r="L189" s="2"/>
      <c r="M189" s="2"/>
      <c r="N189" s="2"/>
      <c r="O189" s="2"/>
      <c r="P189" s="2"/>
      <c r="Q189" s="2"/>
      <c r="R189" s="2"/>
      <c r="S189" s="2"/>
      <c r="T189" s="2"/>
      <c r="U189" s="2"/>
      <c r="V189" s="2"/>
      <c r="W189" s="2"/>
      <c r="X189" s="2"/>
      <c r="Y189" s="2"/>
      <c r="Z189" s="2"/>
    </row>
    <row r="190" spans="1:26" ht="15.65" x14ac:dyDescent="0.3">
      <c r="A190" s="2"/>
      <c r="B190" s="2"/>
      <c r="C190" s="2"/>
      <c r="D190" s="2"/>
      <c r="E190" s="2"/>
      <c r="F190" s="7"/>
      <c r="G190" s="7"/>
      <c r="H190" s="2"/>
      <c r="I190" s="2"/>
      <c r="J190" s="2"/>
      <c r="K190" s="2"/>
      <c r="L190" s="2"/>
      <c r="M190" s="2"/>
      <c r="N190" s="2"/>
      <c r="O190" s="2"/>
      <c r="P190" s="2"/>
      <c r="Q190" s="2"/>
      <c r="R190" s="2"/>
      <c r="S190" s="2"/>
      <c r="T190" s="2"/>
      <c r="U190" s="2"/>
      <c r="V190" s="2"/>
      <c r="W190" s="2"/>
      <c r="X190" s="2"/>
      <c r="Y190" s="2"/>
      <c r="Z190" s="2"/>
    </row>
    <row r="191" spans="1:26" ht="15.65" x14ac:dyDescent="0.3">
      <c r="A191" s="2"/>
      <c r="B191" s="2"/>
      <c r="C191" s="2"/>
      <c r="D191" s="2"/>
      <c r="E191" s="2"/>
      <c r="F191" s="7"/>
      <c r="G191" s="7"/>
      <c r="H191" s="2"/>
      <c r="I191" s="2"/>
      <c r="J191" s="2"/>
      <c r="K191" s="2"/>
      <c r="L191" s="2"/>
      <c r="M191" s="2"/>
      <c r="N191" s="2"/>
      <c r="O191" s="2"/>
      <c r="P191" s="2"/>
      <c r="Q191" s="2"/>
      <c r="R191" s="2"/>
      <c r="S191" s="2"/>
      <c r="T191" s="2"/>
      <c r="U191" s="2"/>
      <c r="V191" s="2"/>
      <c r="W191" s="2"/>
      <c r="X191" s="2"/>
      <c r="Y191" s="2"/>
      <c r="Z191" s="2"/>
    </row>
    <row r="192" spans="1:26" ht="15.65" x14ac:dyDescent="0.3">
      <c r="A192" s="2"/>
      <c r="B192" s="2"/>
      <c r="C192" s="2"/>
      <c r="D192" s="2"/>
      <c r="E192" s="2"/>
      <c r="F192" s="7"/>
      <c r="G192" s="7"/>
      <c r="H192" s="2"/>
      <c r="I192" s="2"/>
      <c r="J192" s="2"/>
      <c r="K192" s="2"/>
      <c r="L192" s="2"/>
      <c r="M192" s="2"/>
      <c r="N192" s="2"/>
      <c r="O192" s="2"/>
      <c r="P192" s="2"/>
      <c r="Q192" s="2"/>
      <c r="R192" s="2"/>
      <c r="S192" s="2"/>
      <c r="T192" s="2"/>
      <c r="U192" s="2"/>
      <c r="V192" s="2"/>
      <c r="W192" s="2"/>
      <c r="X192" s="2"/>
      <c r="Y192" s="2"/>
      <c r="Z192" s="2"/>
    </row>
    <row r="193" spans="1:26" ht="15.65" x14ac:dyDescent="0.3">
      <c r="A193" s="2"/>
      <c r="B193" s="2"/>
      <c r="C193" s="2"/>
      <c r="D193" s="2"/>
      <c r="E193" s="2"/>
      <c r="F193" s="7"/>
      <c r="G193" s="7"/>
      <c r="H193" s="2"/>
      <c r="I193" s="2"/>
      <c r="J193" s="2"/>
      <c r="K193" s="2"/>
      <c r="L193" s="2"/>
      <c r="M193" s="2"/>
      <c r="N193" s="2"/>
      <c r="O193" s="2"/>
      <c r="P193" s="2"/>
      <c r="Q193" s="2"/>
      <c r="R193" s="2"/>
      <c r="S193" s="2"/>
      <c r="T193" s="2"/>
      <c r="U193" s="2"/>
      <c r="V193" s="2"/>
      <c r="W193" s="2"/>
      <c r="X193" s="2"/>
      <c r="Y193" s="2"/>
      <c r="Z193" s="2"/>
    </row>
    <row r="194" spans="1:26" ht="15.65" x14ac:dyDescent="0.3">
      <c r="A194" s="2"/>
      <c r="B194" s="2"/>
      <c r="C194" s="2"/>
      <c r="D194" s="2"/>
      <c r="E194" s="2"/>
      <c r="F194" s="7"/>
      <c r="G194" s="7"/>
      <c r="H194" s="2"/>
      <c r="I194" s="2"/>
      <c r="J194" s="2"/>
      <c r="K194" s="2"/>
      <c r="L194" s="2"/>
      <c r="M194" s="2"/>
      <c r="N194" s="2"/>
      <c r="O194" s="2"/>
      <c r="P194" s="2"/>
      <c r="Q194" s="2"/>
      <c r="R194" s="2"/>
      <c r="S194" s="2"/>
      <c r="T194" s="2"/>
      <c r="U194" s="2"/>
      <c r="V194" s="2"/>
      <c r="W194" s="2"/>
      <c r="X194" s="2"/>
      <c r="Y194" s="2"/>
      <c r="Z194" s="2"/>
    </row>
    <row r="195" spans="1:26" ht="15.65" x14ac:dyDescent="0.3">
      <c r="A195" s="2"/>
      <c r="B195" s="2"/>
      <c r="C195" s="2"/>
      <c r="D195" s="2"/>
      <c r="E195" s="2"/>
      <c r="F195" s="7"/>
      <c r="G195" s="7"/>
      <c r="H195" s="2"/>
      <c r="I195" s="2"/>
      <c r="J195" s="2"/>
      <c r="K195" s="2"/>
      <c r="L195" s="2"/>
      <c r="M195" s="2"/>
      <c r="N195" s="2"/>
      <c r="O195" s="2"/>
      <c r="P195" s="2"/>
      <c r="Q195" s="2"/>
      <c r="R195" s="2"/>
      <c r="S195" s="2"/>
      <c r="T195" s="2"/>
      <c r="U195" s="2"/>
      <c r="V195" s="2"/>
      <c r="W195" s="2"/>
      <c r="X195" s="2"/>
      <c r="Y195" s="2"/>
      <c r="Z195" s="2"/>
    </row>
    <row r="196" spans="1:26" ht="15.65" x14ac:dyDescent="0.3">
      <c r="A196" s="2"/>
      <c r="B196" s="2"/>
      <c r="C196" s="2"/>
      <c r="D196" s="2"/>
      <c r="E196" s="2"/>
      <c r="F196" s="7"/>
      <c r="G196" s="7"/>
      <c r="H196" s="2"/>
      <c r="I196" s="2"/>
      <c r="J196" s="2"/>
      <c r="K196" s="2"/>
      <c r="L196" s="2"/>
      <c r="M196" s="2"/>
      <c r="N196" s="2"/>
      <c r="O196" s="2"/>
      <c r="P196" s="2"/>
      <c r="Q196" s="2"/>
      <c r="R196" s="2"/>
      <c r="S196" s="2"/>
      <c r="T196" s="2"/>
      <c r="U196" s="2"/>
      <c r="V196" s="2"/>
      <c r="W196" s="2"/>
      <c r="X196" s="2"/>
      <c r="Y196" s="2"/>
      <c r="Z196" s="2"/>
    </row>
    <row r="197" spans="1:26" ht="15.65" x14ac:dyDescent="0.3">
      <c r="A197" s="2"/>
      <c r="B197" s="2"/>
      <c r="C197" s="2"/>
      <c r="D197" s="2"/>
      <c r="E197" s="2"/>
      <c r="F197" s="7"/>
      <c r="G197" s="7"/>
      <c r="H197" s="2"/>
      <c r="I197" s="2"/>
      <c r="J197" s="2"/>
      <c r="K197" s="2"/>
      <c r="L197" s="2"/>
      <c r="M197" s="2"/>
      <c r="N197" s="2"/>
      <c r="O197" s="2"/>
      <c r="P197" s="2"/>
      <c r="Q197" s="2"/>
      <c r="R197" s="2"/>
      <c r="S197" s="2"/>
      <c r="T197" s="2"/>
      <c r="U197" s="2"/>
      <c r="V197" s="2"/>
      <c r="W197" s="2"/>
      <c r="X197" s="2"/>
      <c r="Y197" s="2"/>
      <c r="Z197" s="2"/>
    </row>
    <row r="198" spans="1:26" ht="15.65" x14ac:dyDescent="0.3">
      <c r="A198" s="2"/>
      <c r="B198" s="2"/>
      <c r="C198" s="2"/>
      <c r="D198" s="2"/>
      <c r="E198" s="2"/>
      <c r="F198" s="7"/>
      <c r="G198" s="7"/>
      <c r="H198" s="2"/>
      <c r="I198" s="2"/>
      <c r="J198" s="2"/>
      <c r="K198" s="2"/>
      <c r="L198" s="2"/>
      <c r="M198" s="2"/>
      <c r="N198" s="2"/>
      <c r="O198" s="2"/>
      <c r="P198" s="2"/>
      <c r="Q198" s="2"/>
      <c r="R198" s="2"/>
      <c r="S198" s="2"/>
      <c r="T198" s="2"/>
      <c r="U198" s="2"/>
      <c r="V198" s="2"/>
      <c r="W198" s="2"/>
      <c r="X198" s="2"/>
      <c r="Y198" s="2"/>
      <c r="Z198" s="2"/>
    </row>
    <row r="199" spans="1:26" ht="15.65" x14ac:dyDescent="0.3">
      <c r="A199" s="2"/>
      <c r="B199" s="2"/>
      <c r="C199" s="2"/>
      <c r="D199" s="2"/>
      <c r="E199" s="2"/>
      <c r="F199" s="7"/>
      <c r="G199" s="7"/>
      <c r="H199" s="2"/>
      <c r="I199" s="2"/>
      <c r="J199" s="2"/>
      <c r="K199" s="2"/>
      <c r="L199" s="2"/>
      <c r="M199" s="2"/>
      <c r="N199" s="2"/>
      <c r="O199" s="2"/>
      <c r="P199" s="2"/>
      <c r="Q199" s="2"/>
      <c r="R199" s="2"/>
      <c r="S199" s="2"/>
      <c r="T199" s="2"/>
      <c r="U199" s="2"/>
      <c r="V199" s="2"/>
      <c r="W199" s="2"/>
      <c r="X199" s="2"/>
      <c r="Y199" s="2"/>
      <c r="Z199" s="2"/>
    </row>
    <row r="200" spans="1:26" ht="15.65" x14ac:dyDescent="0.3">
      <c r="A200" s="2"/>
      <c r="B200" s="2"/>
      <c r="C200" s="2"/>
      <c r="D200" s="2"/>
      <c r="E200" s="2"/>
      <c r="F200" s="7"/>
      <c r="G200" s="7"/>
      <c r="H200" s="2"/>
      <c r="I200" s="2"/>
      <c r="J200" s="2"/>
      <c r="K200" s="2"/>
      <c r="L200" s="2"/>
      <c r="M200" s="2"/>
      <c r="N200" s="2"/>
      <c r="O200" s="2"/>
      <c r="P200" s="2"/>
      <c r="Q200" s="2"/>
      <c r="R200" s="2"/>
      <c r="S200" s="2"/>
      <c r="T200" s="2"/>
      <c r="U200" s="2"/>
      <c r="V200" s="2"/>
      <c r="W200" s="2"/>
      <c r="X200" s="2"/>
      <c r="Y200" s="2"/>
      <c r="Z200" s="2"/>
    </row>
    <row r="201" spans="1:26" ht="15.65" x14ac:dyDescent="0.3">
      <c r="A201" s="2"/>
      <c r="B201" s="2"/>
      <c r="C201" s="2"/>
      <c r="D201" s="2"/>
      <c r="E201" s="2"/>
      <c r="F201" s="7"/>
      <c r="G201" s="7"/>
      <c r="H201" s="2"/>
      <c r="I201" s="2"/>
      <c r="J201" s="2"/>
      <c r="K201" s="2"/>
      <c r="L201" s="2"/>
      <c r="M201" s="2"/>
      <c r="N201" s="2"/>
      <c r="O201" s="2"/>
      <c r="P201" s="2"/>
      <c r="Q201" s="2"/>
      <c r="R201" s="2"/>
      <c r="S201" s="2"/>
      <c r="T201" s="2"/>
      <c r="U201" s="2"/>
      <c r="V201" s="2"/>
      <c r="W201" s="2"/>
      <c r="X201" s="2"/>
      <c r="Y201" s="2"/>
      <c r="Z201" s="2"/>
    </row>
    <row r="202" spans="1:26" ht="15.65" x14ac:dyDescent="0.3">
      <c r="A202" s="2"/>
      <c r="B202" s="2"/>
      <c r="C202" s="2"/>
      <c r="D202" s="2"/>
      <c r="E202" s="2"/>
      <c r="F202" s="7"/>
      <c r="G202" s="7"/>
      <c r="H202" s="2"/>
      <c r="I202" s="2"/>
      <c r="J202" s="2"/>
      <c r="K202" s="2"/>
      <c r="L202" s="2"/>
      <c r="M202" s="2"/>
      <c r="N202" s="2"/>
      <c r="O202" s="2"/>
      <c r="P202" s="2"/>
      <c r="Q202" s="2"/>
      <c r="R202" s="2"/>
      <c r="S202" s="2"/>
      <c r="T202" s="2"/>
      <c r="U202" s="2"/>
      <c r="V202" s="2"/>
      <c r="W202" s="2"/>
      <c r="X202" s="2"/>
      <c r="Y202" s="2"/>
      <c r="Z202" s="2"/>
    </row>
    <row r="203" spans="1:26" ht="15.65" x14ac:dyDescent="0.3">
      <c r="A203" s="2"/>
      <c r="B203" s="2"/>
      <c r="C203" s="2"/>
      <c r="D203" s="2"/>
      <c r="E203" s="2"/>
      <c r="F203" s="7"/>
      <c r="G203" s="7"/>
      <c r="H203" s="2"/>
      <c r="I203" s="2"/>
      <c r="J203" s="2"/>
      <c r="K203" s="2"/>
      <c r="L203" s="2"/>
      <c r="M203" s="2"/>
      <c r="N203" s="2"/>
      <c r="O203" s="2"/>
      <c r="P203" s="2"/>
      <c r="Q203" s="2"/>
      <c r="R203" s="2"/>
      <c r="S203" s="2"/>
      <c r="T203" s="2"/>
      <c r="U203" s="2"/>
      <c r="V203" s="2"/>
      <c r="W203" s="2"/>
      <c r="X203" s="2"/>
      <c r="Y203" s="2"/>
      <c r="Z203" s="2"/>
    </row>
    <row r="204" spans="1:26" ht="15.65" x14ac:dyDescent="0.3">
      <c r="A204" s="2"/>
      <c r="B204" s="2"/>
      <c r="C204" s="2"/>
      <c r="D204" s="2"/>
      <c r="E204" s="2"/>
      <c r="F204" s="7"/>
      <c r="G204" s="7"/>
      <c r="H204" s="2"/>
      <c r="I204" s="2"/>
      <c r="J204" s="2"/>
      <c r="K204" s="2"/>
      <c r="L204" s="2"/>
      <c r="M204" s="2"/>
      <c r="N204" s="2"/>
      <c r="O204" s="2"/>
      <c r="P204" s="2"/>
      <c r="Q204" s="2"/>
      <c r="R204" s="2"/>
      <c r="S204" s="2"/>
      <c r="T204" s="2"/>
      <c r="U204" s="2"/>
      <c r="V204" s="2"/>
      <c r="W204" s="2"/>
      <c r="X204" s="2"/>
      <c r="Y204" s="2"/>
      <c r="Z204" s="2"/>
    </row>
    <row r="205" spans="1:26" ht="15.65" x14ac:dyDescent="0.3">
      <c r="A205" s="2"/>
      <c r="B205" s="2"/>
      <c r="C205" s="2"/>
      <c r="D205" s="2"/>
      <c r="E205" s="2"/>
      <c r="F205" s="7"/>
      <c r="G205" s="7"/>
      <c r="H205" s="2"/>
      <c r="I205" s="2"/>
      <c r="J205" s="2"/>
      <c r="K205" s="2"/>
      <c r="L205" s="2"/>
      <c r="M205" s="2"/>
      <c r="N205" s="2"/>
      <c r="O205" s="2"/>
      <c r="P205" s="2"/>
      <c r="Q205" s="2"/>
      <c r="R205" s="2"/>
      <c r="S205" s="2"/>
      <c r="T205" s="2"/>
      <c r="U205" s="2"/>
      <c r="V205" s="2"/>
      <c r="W205" s="2"/>
      <c r="X205" s="2"/>
      <c r="Y205" s="2"/>
      <c r="Z205" s="2"/>
    </row>
    <row r="206" spans="1:26" ht="15.65" x14ac:dyDescent="0.3">
      <c r="A206" s="2"/>
      <c r="B206" s="2"/>
      <c r="C206" s="2"/>
      <c r="D206" s="2"/>
      <c r="E206" s="2"/>
      <c r="F206" s="7"/>
      <c r="G206" s="7"/>
      <c r="H206" s="2"/>
      <c r="I206" s="2"/>
      <c r="J206" s="2"/>
      <c r="K206" s="2"/>
      <c r="L206" s="2"/>
      <c r="M206" s="2"/>
      <c r="N206" s="2"/>
      <c r="O206" s="2"/>
      <c r="P206" s="2"/>
      <c r="Q206" s="2"/>
      <c r="R206" s="2"/>
      <c r="S206" s="2"/>
      <c r="T206" s="2"/>
      <c r="U206" s="2"/>
      <c r="V206" s="2"/>
      <c r="W206" s="2"/>
      <c r="X206" s="2"/>
      <c r="Y206" s="2"/>
      <c r="Z206" s="2"/>
    </row>
    <row r="207" spans="1:26" ht="15.65" x14ac:dyDescent="0.3">
      <c r="A207" s="2"/>
      <c r="B207" s="2"/>
      <c r="C207" s="2"/>
      <c r="D207" s="2"/>
      <c r="E207" s="2"/>
      <c r="F207" s="7"/>
      <c r="G207" s="7"/>
      <c r="H207" s="2"/>
      <c r="I207" s="2"/>
      <c r="J207" s="2"/>
      <c r="K207" s="2"/>
      <c r="L207" s="2"/>
      <c r="M207" s="2"/>
      <c r="N207" s="2"/>
      <c r="O207" s="2"/>
      <c r="P207" s="2"/>
      <c r="Q207" s="2"/>
      <c r="R207" s="2"/>
      <c r="S207" s="2"/>
      <c r="T207" s="2"/>
      <c r="U207" s="2"/>
      <c r="V207" s="2"/>
      <c r="W207" s="2"/>
      <c r="X207" s="2"/>
      <c r="Y207" s="2"/>
      <c r="Z207" s="2"/>
    </row>
    <row r="208" spans="1:26" ht="15.65" x14ac:dyDescent="0.3">
      <c r="A208" s="2"/>
      <c r="B208" s="2"/>
      <c r="C208" s="2"/>
      <c r="D208" s="2"/>
      <c r="E208" s="2"/>
      <c r="F208" s="7"/>
      <c r="G208" s="7"/>
      <c r="H208" s="2"/>
      <c r="I208" s="2"/>
      <c r="J208" s="2"/>
      <c r="K208" s="2"/>
      <c r="L208" s="2"/>
      <c r="M208" s="2"/>
      <c r="N208" s="2"/>
      <c r="O208" s="2"/>
      <c r="P208" s="2"/>
      <c r="Q208" s="2"/>
      <c r="R208" s="2"/>
      <c r="S208" s="2"/>
      <c r="T208" s="2"/>
      <c r="U208" s="2"/>
      <c r="V208" s="2"/>
      <c r="W208" s="2"/>
      <c r="X208" s="2"/>
      <c r="Y208" s="2"/>
      <c r="Z208" s="2"/>
    </row>
    <row r="209" spans="1:26" ht="15.65" x14ac:dyDescent="0.3">
      <c r="A209" s="2"/>
      <c r="B209" s="2"/>
      <c r="C209" s="2"/>
      <c r="D209" s="2"/>
      <c r="E209" s="2"/>
      <c r="F209" s="7"/>
      <c r="G209" s="7"/>
      <c r="H209" s="2"/>
      <c r="I209" s="2"/>
      <c r="J209" s="2"/>
      <c r="K209" s="2"/>
      <c r="L209" s="2"/>
      <c r="M209" s="2"/>
      <c r="N209" s="2"/>
      <c r="O209" s="2"/>
      <c r="P209" s="2"/>
      <c r="Q209" s="2"/>
      <c r="R209" s="2"/>
      <c r="S209" s="2"/>
      <c r="T209" s="2"/>
      <c r="U209" s="2"/>
      <c r="V209" s="2"/>
      <c r="W209" s="2"/>
      <c r="X209" s="2"/>
      <c r="Y209" s="2"/>
      <c r="Z209" s="2"/>
    </row>
    <row r="210" spans="1:26" ht="15.65" x14ac:dyDescent="0.3">
      <c r="A210" s="2"/>
      <c r="B210" s="2"/>
      <c r="C210" s="2"/>
      <c r="D210" s="2"/>
      <c r="E210" s="2"/>
      <c r="F210" s="7"/>
      <c r="G210" s="7"/>
      <c r="H210" s="2"/>
      <c r="I210" s="2"/>
      <c r="J210" s="2"/>
      <c r="K210" s="2"/>
      <c r="L210" s="2"/>
      <c r="M210" s="2"/>
      <c r="N210" s="2"/>
      <c r="O210" s="2"/>
      <c r="P210" s="2"/>
      <c r="Q210" s="2"/>
      <c r="R210" s="2"/>
      <c r="S210" s="2"/>
      <c r="T210" s="2"/>
      <c r="U210" s="2"/>
      <c r="V210" s="2"/>
      <c r="W210" s="2"/>
      <c r="X210" s="2"/>
      <c r="Y210" s="2"/>
      <c r="Z210" s="2"/>
    </row>
    <row r="211" spans="1:26" ht="15.65" x14ac:dyDescent="0.3">
      <c r="A211" s="2"/>
      <c r="B211" s="2"/>
      <c r="C211" s="2"/>
      <c r="D211" s="2"/>
      <c r="E211" s="2"/>
      <c r="F211" s="7"/>
      <c r="G211" s="7"/>
      <c r="H211" s="2"/>
      <c r="I211" s="2"/>
      <c r="J211" s="2"/>
      <c r="K211" s="2"/>
      <c r="L211" s="2"/>
      <c r="M211" s="2"/>
      <c r="N211" s="2"/>
      <c r="O211" s="2"/>
      <c r="P211" s="2"/>
      <c r="Q211" s="2"/>
      <c r="R211" s="2"/>
      <c r="S211" s="2"/>
      <c r="T211" s="2"/>
      <c r="U211" s="2"/>
      <c r="V211" s="2"/>
      <c r="W211" s="2"/>
      <c r="X211" s="2"/>
      <c r="Y211" s="2"/>
      <c r="Z211" s="2"/>
    </row>
    <row r="212" spans="1:26" ht="15.65" x14ac:dyDescent="0.3">
      <c r="A212" s="2"/>
      <c r="B212" s="2"/>
      <c r="C212" s="2"/>
      <c r="D212" s="2"/>
      <c r="E212" s="2"/>
      <c r="F212" s="7"/>
      <c r="G212" s="7"/>
      <c r="H212" s="2"/>
      <c r="I212" s="2"/>
      <c r="J212" s="2"/>
      <c r="K212" s="2"/>
      <c r="L212" s="2"/>
      <c r="M212" s="2"/>
      <c r="N212" s="2"/>
      <c r="O212" s="2"/>
      <c r="P212" s="2"/>
      <c r="Q212" s="2"/>
      <c r="R212" s="2"/>
      <c r="S212" s="2"/>
      <c r="T212" s="2"/>
      <c r="U212" s="2"/>
      <c r="V212" s="2"/>
      <c r="W212" s="2"/>
      <c r="X212" s="2"/>
      <c r="Y212" s="2"/>
      <c r="Z212" s="2"/>
    </row>
    <row r="213" spans="1:26" ht="15.65" x14ac:dyDescent="0.3">
      <c r="A213" s="2"/>
      <c r="B213" s="2"/>
      <c r="C213" s="2"/>
      <c r="D213" s="2"/>
      <c r="E213" s="2"/>
      <c r="F213" s="7"/>
      <c r="G213" s="7"/>
      <c r="H213" s="2"/>
      <c r="I213" s="2"/>
      <c r="J213" s="2"/>
      <c r="K213" s="2"/>
      <c r="L213" s="2"/>
      <c r="M213" s="2"/>
      <c r="N213" s="2"/>
      <c r="O213" s="2"/>
      <c r="P213" s="2"/>
      <c r="Q213" s="2"/>
      <c r="R213" s="2"/>
      <c r="S213" s="2"/>
      <c r="T213" s="2"/>
      <c r="U213" s="2"/>
      <c r="V213" s="2"/>
      <c r="W213" s="2"/>
      <c r="X213" s="2"/>
      <c r="Y213" s="2"/>
      <c r="Z213" s="2"/>
    </row>
    <row r="214" spans="1:26" ht="15.65" x14ac:dyDescent="0.3">
      <c r="A214" s="2"/>
      <c r="B214" s="2"/>
      <c r="C214" s="2"/>
      <c r="D214" s="2"/>
      <c r="E214" s="2"/>
      <c r="F214" s="7"/>
      <c r="G214" s="7"/>
      <c r="H214" s="2"/>
      <c r="I214" s="2"/>
      <c r="J214" s="2"/>
      <c r="K214" s="2"/>
      <c r="L214" s="2"/>
      <c r="M214" s="2"/>
      <c r="N214" s="2"/>
      <c r="O214" s="2"/>
      <c r="P214" s="2"/>
      <c r="Q214" s="2"/>
      <c r="R214" s="2"/>
      <c r="S214" s="2"/>
      <c r="T214" s="2"/>
      <c r="U214" s="2"/>
      <c r="V214" s="2"/>
      <c r="W214" s="2"/>
      <c r="X214" s="2"/>
      <c r="Y214" s="2"/>
      <c r="Z214" s="2"/>
    </row>
    <row r="215" spans="1:26" ht="15.65" x14ac:dyDescent="0.3">
      <c r="A215" s="2"/>
      <c r="B215" s="2"/>
      <c r="C215" s="2"/>
      <c r="D215" s="2"/>
      <c r="E215" s="2"/>
      <c r="F215" s="7"/>
      <c r="G215" s="7"/>
      <c r="H215" s="2"/>
      <c r="I215" s="2"/>
      <c r="J215" s="2"/>
      <c r="K215" s="2"/>
      <c r="L215" s="2"/>
      <c r="M215" s="2"/>
      <c r="N215" s="2"/>
      <c r="O215" s="2"/>
      <c r="P215" s="2"/>
      <c r="Q215" s="2"/>
      <c r="R215" s="2"/>
      <c r="S215" s="2"/>
      <c r="T215" s="2"/>
      <c r="U215" s="2"/>
      <c r="V215" s="2"/>
      <c r="W215" s="2"/>
      <c r="X215" s="2"/>
      <c r="Y215" s="2"/>
      <c r="Z215" s="2"/>
    </row>
    <row r="216" spans="1:26" ht="15.65" x14ac:dyDescent="0.3">
      <c r="A216" s="2"/>
      <c r="B216" s="2"/>
      <c r="C216" s="2"/>
      <c r="D216" s="2"/>
      <c r="E216" s="2"/>
      <c r="F216" s="7"/>
      <c r="G216" s="7"/>
      <c r="H216" s="2"/>
      <c r="I216" s="2"/>
      <c r="J216" s="2"/>
      <c r="K216" s="2"/>
      <c r="L216" s="2"/>
      <c r="M216" s="2"/>
      <c r="N216" s="2"/>
      <c r="O216" s="2"/>
      <c r="P216" s="2"/>
      <c r="Q216" s="2"/>
      <c r="R216" s="2"/>
      <c r="S216" s="2"/>
      <c r="T216" s="2"/>
      <c r="U216" s="2"/>
      <c r="V216" s="2"/>
      <c r="W216" s="2"/>
      <c r="X216" s="2"/>
      <c r="Y216" s="2"/>
      <c r="Z216" s="2"/>
    </row>
    <row r="217" spans="1:26" ht="15.65" x14ac:dyDescent="0.3">
      <c r="A217" s="2"/>
      <c r="B217" s="2"/>
      <c r="C217" s="2"/>
      <c r="D217" s="2"/>
      <c r="E217" s="2"/>
      <c r="F217" s="7"/>
      <c r="G217" s="7"/>
      <c r="H217" s="2"/>
      <c r="I217" s="2"/>
      <c r="J217" s="2"/>
      <c r="K217" s="2"/>
      <c r="L217" s="2"/>
      <c r="M217" s="2"/>
      <c r="N217" s="2"/>
      <c r="O217" s="2"/>
      <c r="P217" s="2"/>
      <c r="Q217" s="2"/>
      <c r="R217" s="2"/>
      <c r="S217" s="2"/>
      <c r="T217" s="2"/>
      <c r="U217" s="2"/>
      <c r="V217" s="2"/>
      <c r="W217" s="2"/>
      <c r="X217" s="2"/>
      <c r="Y217" s="2"/>
      <c r="Z217" s="2"/>
    </row>
    <row r="218" spans="1:26" ht="15.65" x14ac:dyDescent="0.3">
      <c r="A218" s="2"/>
      <c r="B218" s="2"/>
      <c r="C218" s="2"/>
      <c r="D218" s="2"/>
      <c r="E218" s="2"/>
      <c r="F218" s="7"/>
      <c r="G218" s="7"/>
      <c r="H218" s="2"/>
      <c r="I218" s="2"/>
      <c r="J218" s="2"/>
      <c r="K218" s="2"/>
      <c r="L218" s="2"/>
      <c r="M218" s="2"/>
      <c r="N218" s="2"/>
      <c r="O218" s="2"/>
      <c r="P218" s="2"/>
      <c r="Q218" s="2"/>
      <c r="R218" s="2"/>
      <c r="S218" s="2"/>
      <c r="T218" s="2"/>
      <c r="U218" s="2"/>
      <c r="V218" s="2"/>
      <c r="W218" s="2"/>
      <c r="X218" s="2"/>
      <c r="Y218" s="2"/>
      <c r="Z218" s="2"/>
    </row>
    <row r="219" spans="1:26" ht="15.65" x14ac:dyDescent="0.3">
      <c r="A219" s="2"/>
      <c r="B219" s="2"/>
      <c r="C219" s="2"/>
      <c r="D219" s="2"/>
      <c r="E219" s="2"/>
      <c r="F219" s="7"/>
      <c r="G219" s="7"/>
      <c r="H219" s="2"/>
      <c r="I219" s="2"/>
      <c r="J219" s="2"/>
      <c r="K219" s="2"/>
      <c r="L219" s="2"/>
      <c r="M219" s="2"/>
      <c r="N219" s="2"/>
      <c r="O219" s="2"/>
      <c r="P219" s="2"/>
      <c r="Q219" s="2"/>
      <c r="R219" s="2"/>
      <c r="S219" s="2"/>
      <c r="T219" s="2"/>
      <c r="U219" s="2"/>
      <c r="V219" s="2"/>
      <c r="W219" s="2"/>
      <c r="X219" s="2"/>
      <c r="Y219" s="2"/>
      <c r="Z219" s="2"/>
    </row>
    <row r="220" spans="1:26" ht="15.65" x14ac:dyDescent="0.3">
      <c r="A220" s="2"/>
      <c r="B220" s="2"/>
      <c r="C220" s="2"/>
      <c r="D220" s="2"/>
      <c r="E220" s="2"/>
      <c r="F220" s="7"/>
      <c r="G220" s="7"/>
      <c r="H220" s="2"/>
      <c r="I220" s="2"/>
      <c r="J220" s="2"/>
      <c r="K220" s="2"/>
      <c r="L220" s="2"/>
      <c r="M220" s="2"/>
      <c r="N220" s="2"/>
      <c r="O220" s="2"/>
      <c r="P220" s="2"/>
      <c r="Q220" s="2"/>
      <c r="R220" s="2"/>
      <c r="S220" s="2"/>
      <c r="T220" s="2"/>
      <c r="U220" s="2"/>
      <c r="V220" s="2"/>
      <c r="W220" s="2"/>
      <c r="X220" s="2"/>
      <c r="Y220" s="2"/>
      <c r="Z220" s="2"/>
    </row>
    <row r="221" spans="1:26" ht="15.65" x14ac:dyDescent="0.3">
      <c r="A221" s="2"/>
      <c r="B221" s="2"/>
      <c r="C221" s="2"/>
      <c r="D221" s="2"/>
      <c r="E221" s="2"/>
      <c r="F221" s="7"/>
      <c r="G221" s="7"/>
      <c r="H221" s="2"/>
      <c r="I221" s="2"/>
      <c r="J221" s="2"/>
      <c r="K221" s="2"/>
      <c r="L221" s="2"/>
      <c r="M221" s="2"/>
      <c r="N221" s="2"/>
      <c r="O221" s="2"/>
      <c r="P221" s="2"/>
      <c r="Q221" s="2"/>
      <c r="R221" s="2"/>
      <c r="S221" s="2"/>
      <c r="T221" s="2"/>
      <c r="U221" s="2"/>
      <c r="V221" s="2"/>
      <c r="W221" s="2"/>
      <c r="X221" s="2"/>
      <c r="Y221" s="2"/>
      <c r="Z221" s="2"/>
    </row>
    <row r="222" spans="1:26" ht="15.65" x14ac:dyDescent="0.3">
      <c r="A222" s="2"/>
      <c r="B222" s="2"/>
      <c r="C222" s="2"/>
      <c r="D222" s="2"/>
      <c r="E222" s="2"/>
      <c r="F222" s="7"/>
      <c r="G222" s="7"/>
      <c r="H222" s="2"/>
      <c r="I222" s="2"/>
      <c r="J222" s="2"/>
      <c r="K222" s="2"/>
      <c r="L222" s="2"/>
      <c r="M222" s="2"/>
      <c r="N222" s="2"/>
      <c r="O222" s="2"/>
      <c r="P222" s="2"/>
      <c r="Q222" s="2"/>
      <c r="R222" s="2"/>
      <c r="S222" s="2"/>
      <c r="T222" s="2"/>
      <c r="U222" s="2"/>
      <c r="V222" s="2"/>
      <c r="W222" s="2"/>
      <c r="X222" s="2"/>
      <c r="Y222" s="2"/>
      <c r="Z222" s="2"/>
    </row>
    <row r="223" spans="1:26" ht="15.65" x14ac:dyDescent="0.3">
      <c r="A223" s="2"/>
      <c r="B223" s="2"/>
      <c r="C223" s="2"/>
      <c r="D223" s="2"/>
      <c r="E223" s="2"/>
      <c r="F223" s="7"/>
      <c r="G223" s="7"/>
      <c r="H223" s="2"/>
      <c r="I223" s="2"/>
      <c r="J223" s="2"/>
      <c r="K223" s="2"/>
      <c r="L223" s="2"/>
      <c r="M223" s="2"/>
      <c r="N223" s="2"/>
      <c r="O223" s="2"/>
      <c r="P223" s="2"/>
      <c r="Q223" s="2"/>
      <c r="R223" s="2"/>
      <c r="S223" s="2"/>
      <c r="T223" s="2"/>
      <c r="U223" s="2"/>
      <c r="V223" s="2"/>
      <c r="W223" s="2"/>
      <c r="X223" s="2"/>
      <c r="Y223" s="2"/>
      <c r="Z223" s="2"/>
    </row>
    <row r="224" spans="1:26" ht="15.65" x14ac:dyDescent="0.3">
      <c r="A224" s="2"/>
      <c r="B224" s="2"/>
      <c r="C224" s="2"/>
      <c r="D224" s="2"/>
      <c r="E224" s="2"/>
      <c r="F224" s="7"/>
      <c r="G224" s="7"/>
      <c r="H224" s="2"/>
      <c r="I224" s="2"/>
      <c r="J224" s="2"/>
      <c r="K224" s="2"/>
      <c r="L224" s="2"/>
      <c r="M224" s="2"/>
      <c r="N224" s="2"/>
      <c r="O224" s="2"/>
      <c r="P224" s="2"/>
      <c r="Q224" s="2"/>
      <c r="R224" s="2"/>
      <c r="S224" s="2"/>
      <c r="T224" s="2"/>
      <c r="U224" s="2"/>
      <c r="V224" s="2"/>
      <c r="W224" s="2"/>
      <c r="X224" s="2"/>
      <c r="Y224" s="2"/>
      <c r="Z224" s="2"/>
    </row>
    <row r="225" spans="1:26" ht="15.65" x14ac:dyDescent="0.3">
      <c r="A225" s="2"/>
      <c r="B225" s="2"/>
      <c r="C225" s="2"/>
      <c r="D225" s="2"/>
      <c r="E225" s="2"/>
      <c r="F225" s="7"/>
      <c r="G225" s="7"/>
      <c r="H225" s="2"/>
      <c r="I225" s="2"/>
      <c r="J225" s="2"/>
      <c r="K225" s="2"/>
      <c r="L225" s="2"/>
      <c r="M225" s="2"/>
      <c r="N225" s="2"/>
      <c r="O225" s="2"/>
      <c r="P225" s="2"/>
      <c r="Q225" s="2"/>
      <c r="R225" s="2"/>
      <c r="S225" s="2"/>
      <c r="T225" s="2"/>
      <c r="U225" s="2"/>
      <c r="V225" s="2"/>
      <c r="W225" s="2"/>
      <c r="X225" s="2"/>
      <c r="Y225" s="2"/>
      <c r="Z225" s="2"/>
    </row>
    <row r="226" spans="1:26" ht="15.65" x14ac:dyDescent="0.3">
      <c r="A226" s="2"/>
      <c r="B226" s="2"/>
      <c r="C226" s="2"/>
      <c r="D226" s="2"/>
      <c r="E226" s="2"/>
      <c r="F226" s="7"/>
      <c r="G226" s="7"/>
      <c r="H226" s="2"/>
      <c r="I226" s="2"/>
      <c r="J226" s="2"/>
      <c r="K226" s="2"/>
      <c r="L226" s="2"/>
      <c r="M226" s="2"/>
      <c r="N226" s="2"/>
      <c r="O226" s="2"/>
      <c r="P226" s="2"/>
      <c r="Q226" s="2"/>
      <c r="R226" s="2"/>
      <c r="S226" s="2"/>
      <c r="T226" s="2"/>
      <c r="U226" s="2"/>
      <c r="V226" s="2"/>
      <c r="W226" s="2"/>
      <c r="X226" s="2"/>
      <c r="Y226" s="2"/>
      <c r="Z226" s="2"/>
    </row>
    <row r="227" spans="1:26" ht="15.65" x14ac:dyDescent="0.3">
      <c r="A227" s="2"/>
      <c r="B227" s="2"/>
      <c r="C227" s="2"/>
      <c r="D227" s="2"/>
      <c r="E227" s="2"/>
      <c r="F227" s="7"/>
      <c r="G227" s="7"/>
      <c r="H227" s="2"/>
      <c r="I227" s="2"/>
      <c r="J227" s="2"/>
      <c r="K227" s="2"/>
      <c r="L227" s="2"/>
      <c r="M227" s="2"/>
      <c r="N227" s="2"/>
      <c r="O227" s="2"/>
      <c r="P227" s="2"/>
      <c r="Q227" s="2"/>
      <c r="R227" s="2"/>
      <c r="S227" s="2"/>
      <c r="T227" s="2"/>
      <c r="U227" s="2"/>
      <c r="V227" s="2"/>
      <c r="W227" s="2"/>
      <c r="X227" s="2"/>
      <c r="Y227" s="2"/>
      <c r="Z227" s="2"/>
    </row>
    <row r="228" spans="1:26" ht="15.65" x14ac:dyDescent="0.3">
      <c r="A228" s="2"/>
      <c r="B228" s="2"/>
      <c r="C228" s="2"/>
      <c r="D228" s="2"/>
      <c r="E228" s="2"/>
      <c r="F228" s="7"/>
      <c r="G228" s="7"/>
      <c r="H228" s="2"/>
      <c r="I228" s="2"/>
      <c r="J228" s="2"/>
      <c r="K228" s="2"/>
      <c r="L228" s="2"/>
      <c r="M228" s="2"/>
      <c r="N228" s="2"/>
      <c r="O228" s="2"/>
      <c r="P228" s="2"/>
      <c r="Q228" s="2"/>
      <c r="R228" s="2"/>
      <c r="S228" s="2"/>
      <c r="T228" s="2"/>
      <c r="U228" s="2"/>
      <c r="V228" s="2"/>
      <c r="W228" s="2"/>
      <c r="X228" s="2"/>
      <c r="Y228" s="2"/>
      <c r="Z228" s="2"/>
    </row>
    <row r="229" spans="1:26" ht="15.65" x14ac:dyDescent="0.3">
      <c r="A229" s="2"/>
      <c r="B229" s="2"/>
      <c r="C229" s="2"/>
      <c r="D229" s="2"/>
      <c r="E229" s="2"/>
      <c r="F229" s="7"/>
      <c r="G229" s="7"/>
      <c r="H229" s="2"/>
      <c r="I229" s="2"/>
      <c r="J229" s="2"/>
      <c r="K229" s="2"/>
      <c r="L229" s="2"/>
      <c r="M229" s="2"/>
      <c r="N229" s="2"/>
      <c r="O229" s="2"/>
      <c r="P229" s="2"/>
      <c r="Q229" s="2"/>
      <c r="R229" s="2"/>
      <c r="S229" s="2"/>
      <c r="T229" s="2"/>
      <c r="U229" s="2"/>
      <c r="V229" s="2"/>
      <c r="W229" s="2"/>
      <c r="X229" s="2"/>
      <c r="Y229" s="2"/>
      <c r="Z229" s="2"/>
    </row>
    <row r="230" spans="1:26" ht="15.65" x14ac:dyDescent="0.3">
      <c r="A230" s="2"/>
      <c r="B230" s="2"/>
      <c r="C230" s="2"/>
      <c r="D230" s="2"/>
      <c r="E230" s="2"/>
      <c r="F230" s="7"/>
      <c r="G230" s="7"/>
      <c r="H230" s="2"/>
      <c r="I230" s="2"/>
      <c r="J230" s="2"/>
      <c r="K230" s="2"/>
      <c r="L230" s="2"/>
      <c r="M230" s="2"/>
      <c r="N230" s="2"/>
      <c r="O230" s="2"/>
      <c r="P230" s="2"/>
      <c r="Q230" s="2"/>
      <c r="R230" s="2"/>
      <c r="S230" s="2"/>
      <c r="T230" s="2"/>
      <c r="U230" s="2"/>
      <c r="V230" s="2"/>
      <c r="W230" s="2"/>
      <c r="X230" s="2"/>
      <c r="Y230" s="2"/>
      <c r="Z230" s="2"/>
    </row>
    <row r="231" spans="1:26" ht="15.65" x14ac:dyDescent="0.3">
      <c r="A231" s="2"/>
      <c r="B231" s="2"/>
      <c r="C231" s="2"/>
      <c r="D231" s="2"/>
      <c r="E231" s="2"/>
      <c r="F231" s="7"/>
      <c r="G231" s="7"/>
      <c r="H231" s="2"/>
      <c r="I231" s="2"/>
      <c r="J231" s="2"/>
      <c r="K231" s="2"/>
      <c r="L231" s="2"/>
      <c r="M231" s="2"/>
      <c r="N231" s="2"/>
      <c r="O231" s="2"/>
      <c r="P231" s="2"/>
      <c r="Q231" s="2"/>
      <c r="R231" s="2"/>
      <c r="S231" s="2"/>
      <c r="T231" s="2"/>
      <c r="U231" s="2"/>
      <c r="V231" s="2"/>
      <c r="W231" s="2"/>
      <c r="X231" s="2"/>
      <c r="Y231" s="2"/>
      <c r="Z231" s="2"/>
    </row>
    <row r="232" spans="1:26" ht="15.65" x14ac:dyDescent="0.3">
      <c r="A232" s="2"/>
      <c r="B232" s="2"/>
      <c r="C232" s="2"/>
      <c r="D232" s="2"/>
      <c r="E232" s="2"/>
      <c r="F232" s="7"/>
      <c r="G232" s="7"/>
      <c r="H232" s="2"/>
      <c r="I232" s="2"/>
      <c r="J232" s="2"/>
      <c r="K232" s="2"/>
      <c r="L232" s="2"/>
      <c r="M232" s="2"/>
      <c r="N232" s="2"/>
      <c r="O232" s="2"/>
      <c r="P232" s="2"/>
      <c r="Q232" s="2"/>
      <c r="R232" s="2"/>
      <c r="S232" s="2"/>
      <c r="T232" s="2"/>
      <c r="U232" s="2"/>
      <c r="V232" s="2"/>
      <c r="W232" s="2"/>
      <c r="X232" s="2"/>
      <c r="Y232" s="2"/>
      <c r="Z232" s="2"/>
    </row>
    <row r="233" spans="1:26" ht="15.65" x14ac:dyDescent="0.3">
      <c r="A233" s="2"/>
      <c r="B233" s="2"/>
      <c r="C233" s="2"/>
      <c r="D233" s="2"/>
      <c r="E233" s="2"/>
      <c r="F233" s="7"/>
      <c r="G233" s="7"/>
      <c r="H233" s="2"/>
      <c r="I233" s="2"/>
      <c r="J233" s="2"/>
      <c r="K233" s="2"/>
      <c r="L233" s="2"/>
      <c r="M233" s="2"/>
      <c r="N233" s="2"/>
      <c r="O233" s="2"/>
      <c r="P233" s="2"/>
      <c r="Q233" s="2"/>
      <c r="R233" s="2"/>
      <c r="S233" s="2"/>
      <c r="T233" s="2"/>
      <c r="U233" s="2"/>
      <c r="V233" s="2"/>
      <c r="W233" s="2"/>
      <c r="X233" s="2"/>
      <c r="Y233" s="2"/>
      <c r="Z233" s="2"/>
    </row>
    <row r="234" spans="1:26" ht="15.65" x14ac:dyDescent="0.3">
      <c r="A234" s="2"/>
      <c r="B234" s="2"/>
      <c r="C234" s="2"/>
      <c r="D234" s="2"/>
      <c r="E234" s="2"/>
      <c r="F234" s="7"/>
      <c r="G234" s="7"/>
      <c r="H234" s="2"/>
      <c r="I234" s="2"/>
      <c r="J234" s="2"/>
      <c r="K234" s="2"/>
      <c r="L234" s="2"/>
      <c r="M234" s="2"/>
      <c r="N234" s="2"/>
      <c r="O234" s="2"/>
      <c r="P234" s="2"/>
      <c r="Q234" s="2"/>
      <c r="R234" s="2"/>
      <c r="S234" s="2"/>
      <c r="T234" s="2"/>
      <c r="U234" s="2"/>
      <c r="V234" s="2"/>
      <c r="W234" s="2"/>
      <c r="X234" s="2"/>
      <c r="Y234" s="2"/>
      <c r="Z234" s="2"/>
    </row>
    <row r="235" spans="1:26" ht="15.65" x14ac:dyDescent="0.3">
      <c r="A235" s="2"/>
      <c r="B235" s="2"/>
      <c r="C235" s="2"/>
      <c r="D235" s="2"/>
      <c r="E235" s="2"/>
      <c r="F235" s="7"/>
      <c r="G235" s="7"/>
      <c r="H235" s="2"/>
      <c r="I235" s="2"/>
      <c r="J235" s="2"/>
      <c r="K235" s="2"/>
      <c r="L235" s="2"/>
      <c r="M235" s="2"/>
      <c r="N235" s="2"/>
      <c r="O235" s="2"/>
      <c r="P235" s="2"/>
      <c r="Q235" s="2"/>
      <c r="R235" s="2"/>
      <c r="S235" s="2"/>
      <c r="T235" s="2"/>
      <c r="U235" s="2"/>
      <c r="V235" s="2"/>
      <c r="W235" s="2"/>
      <c r="X235" s="2"/>
      <c r="Y235" s="2"/>
      <c r="Z235" s="2"/>
    </row>
    <row r="236" spans="1:26" ht="15.65" x14ac:dyDescent="0.3">
      <c r="A236" s="2"/>
      <c r="B236" s="2"/>
      <c r="C236" s="2"/>
      <c r="D236" s="2"/>
      <c r="E236" s="2"/>
      <c r="F236" s="7"/>
      <c r="G236" s="7"/>
      <c r="H236" s="2"/>
      <c r="I236" s="2"/>
      <c r="J236" s="2"/>
      <c r="K236" s="2"/>
      <c r="L236" s="2"/>
      <c r="M236" s="2"/>
      <c r="N236" s="2"/>
      <c r="O236" s="2"/>
      <c r="P236" s="2"/>
      <c r="Q236" s="2"/>
      <c r="R236" s="2"/>
      <c r="S236" s="2"/>
      <c r="T236" s="2"/>
      <c r="U236" s="2"/>
      <c r="V236" s="2"/>
      <c r="W236" s="2"/>
      <c r="X236" s="2"/>
      <c r="Y236" s="2"/>
      <c r="Z236" s="2"/>
    </row>
    <row r="237" spans="1:26" ht="15.65" x14ac:dyDescent="0.3">
      <c r="A237" s="2"/>
      <c r="B237" s="2"/>
      <c r="C237" s="2"/>
      <c r="D237" s="2"/>
      <c r="E237" s="2"/>
      <c r="F237" s="7"/>
      <c r="G237" s="7"/>
      <c r="H237" s="2"/>
      <c r="I237" s="2"/>
      <c r="J237" s="2"/>
      <c r="K237" s="2"/>
      <c r="L237" s="2"/>
      <c r="M237" s="2"/>
      <c r="N237" s="2"/>
      <c r="O237" s="2"/>
      <c r="P237" s="2"/>
      <c r="Q237" s="2"/>
      <c r="R237" s="2"/>
      <c r="S237" s="2"/>
      <c r="T237" s="2"/>
      <c r="U237" s="2"/>
      <c r="V237" s="2"/>
      <c r="W237" s="2"/>
      <c r="X237" s="2"/>
      <c r="Y237" s="2"/>
      <c r="Z237" s="2"/>
    </row>
    <row r="238" spans="1:26" ht="15.65" x14ac:dyDescent="0.3">
      <c r="A238" s="2"/>
      <c r="B238" s="2"/>
      <c r="C238" s="2"/>
      <c r="D238" s="2"/>
      <c r="E238" s="2"/>
      <c r="F238" s="7"/>
      <c r="G238" s="7"/>
      <c r="H238" s="2"/>
      <c r="I238" s="2"/>
      <c r="J238" s="2"/>
      <c r="K238" s="2"/>
      <c r="L238" s="2"/>
      <c r="M238" s="2"/>
      <c r="N238" s="2"/>
      <c r="O238" s="2"/>
      <c r="P238" s="2"/>
      <c r="Q238" s="2"/>
      <c r="R238" s="2"/>
      <c r="S238" s="2"/>
      <c r="T238" s="2"/>
      <c r="U238" s="2"/>
      <c r="V238" s="2"/>
      <c r="W238" s="2"/>
      <c r="X238" s="2"/>
      <c r="Y238" s="2"/>
      <c r="Z238" s="2"/>
    </row>
    <row r="239" spans="1:26" ht="15.65" x14ac:dyDescent="0.3">
      <c r="A239" s="2"/>
      <c r="B239" s="2"/>
      <c r="C239" s="2"/>
      <c r="D239" s="2"/>
      <c r="E239" s="2"/>
      <c r="F239" s="7"/>
      <c r="G239" s="7"/>
      <c r="H239" s="2"/>
      <c r="I239" s="2"/>
      <c r="J239" s="2"/>
      <c r="K239" s="2"/>
      <c r="L239" s="2"/>
      <c r="M239" s="2"/>
      <c r="N239" s="2"/>
      <c r="O239" s="2"/>
      <c r="P239" s="2"/>
      <c r="Q239" s="2"/>
      <c r="R239" s="2"/>
      <c r="S239" s="2"/>
      <c r="T239" s="2"/>
      <c r="U239" s="2"/>
      <c r="V239" s="2"/>
      <c r="W239" s="2"/>
      <c r="X239" s="2"/>
      <c r="Y239" s="2"/>
      <c r="Z239" s="2"/>
    </row>
    <row r="240" spans="1:26" ht="15.65" x14ac:dyDescent="0.3">
      <c r="A240" s="2"/>
      <c r="B240" s="2"/>
      <c r="C240" s="2"/>
      <c r="D240" s="2"/>
      <c r="E240" s="2"/>
      <c r="F240" s="7"/>
      <c r="G240" s="7"/>
      <c r="H240" s="2"/>
      <c r="I240" s="2"/>
      <c r="J240" s="2"/>
      <c r="K240" s="2"/>
      <c r="L240" s="2"/>
      <c r="M240" s="2"/>
      <c r="N240" s="2"/>
      <c r="O240" s="2"/>
      <c r="P240" s="2"/>
      <c r="Q240" s="2"/>
      <c r="R240" s="2"/>
      <c r="S240" s="2"/>
      <c r="T240" s="2"/>
      <c r="U240" s="2"/>
      <c r="V240" s="2"/>
      <c r="W240" s="2"/>
      <c r="X240" s="2"/>
      <c r="Y240" s="2"/>
      <c r="Z240" s="2"/>
    </row>
    <row r="241" spans="1:26" ht="15.65" x14ac:dyDescent="0.3">
      <c r="A241" s="2"/>
      <c r="B241" s="2"/>
      <c r="C241" s="2"/>
      <c r="D241" s="2"/>
      <c r="E241" s="2"/>
      <c r="F241" s="7"/>
      <c r="G241" s="7"/>
      <c r="H241" s="2"/>
      <c r="I241" s="2"/>
      <c r="J241" s="2"/>
      <c r="K241" s="2"/>
      <c r="L241" s="2"/>
      <c r="M241" s="2"/>
      <c r="N241" s="2"/>
      <c r="O241" s="2"/>
      <c r="P241" s="2"/>
      <c r="Q241" s="2"/>
      <c r="R241" s="2"/>
      <c r="S241" s="2"/>
      <c r="T241" s="2"/>
      <c r="U241" s="2"/>
      <c r="V241" s="2"/>
      <c r="W241" s="2"/>
      <c r="X241" s="2"/>
      <c r="Y241" s="2"/>
      <c r="Z241" s="2"/>
    </row>
    <row r="242" spans="1:26" ht="15.65" x14ac:dyDescent="0.3">
      <c r="A242" s="2"/>
      <c r="B242" s="2"/>
      <c r="C242" s="2"/>
      <c r="D242" s="2"/>
      <c r="E242" s="2"/>
      <c r="F242" s="7"/>
      <c r="G242" s="7"/>
      <c r="H242" s="2"/>
      <c r="I242" s="2"/>
      <c r="J242" s="2"/>
      <c r="K242" s="2"/>
      <c r="L242" s="2"/>
      <c r="M242" s="2"/>
      <c r="N242" s="2"/>
      <c r="O242" s="2"/>
      <c r="P242" s="2"/>
      <c r="Q242" s="2"/>
      <c r="R242" s="2"/>
      <c r="S242" s="2"/>
      <c r="T242" s="2"/>
      <c r="U242" s="2"/>
      <c r="V242" s="2"/>
      <c r="W242" s="2"/>
      <c r="X242" s="2"/>
      <c r="Y242" s="2"/>
      <c r="Z242" s="2"/>
    </row>
    <row r="243" spans="1:26" ht="15.65" x14ac:dyDescent="0.3">
      <c r="A243" s="2"/>
      <c r="B243" s="2"/>
      <c r="C243" s="2"/>
      <c r="D243" s="2"/>
      <c r="E243" s="2"/>
      <c r="F243" s="7"/>
      <c r="G243" s="7"/>
      <c r="H243" s="2"/>
      <c r="I243" s="2"/>
      <c r="J243" s="2"/>
      <c r="K243" s="2"/>
      <c r="L243" s="2"/>
      <c r="M243" s="2"/>
      <c r="N243" s="2"/>
      <c r="O243" s="2"/>
      <c r="P243" s="2"/>
      <c r="Q243" s="2"/>
      <c r="R243" s="2"/>
      <c r="S243" s="2"/>
      <c r="T243" s="2"/>
      <c r="U243" s="2"/>
      <c r="V243" s="2"/>
      <c r="W243" s="2"/>
      <c r="X243" s="2"/>
      <c r="Y243" s="2"/>
      <c r="Z243" s="2"/>
    </row>
    <row r="244" spans="1:26" ht="15.65" x14ac:dyDescent="0.3">
      <c r="A244" s="2"/>
      <c r="B244" s="2"/>
      <c r="C244" s="2"/>
      <c r="D244" s="2"/>
      <c r="E244" s="2"/>
      <c r="F244" s="7"/>
      <c r="G244" s="7"/>
      <c r="H244" s="2"/>
      <c r="I244" s="2"/>
      <c r="J244" s="2"/>
      <c r="K244" s="2"/>
      <c r="L244" s="2"/>
      <c r="M244" s="2"/>
      <c r="N244" s="2"/>
      <c r="O244" s="2"/>
      <c r="P244" s="2"/>
      <c r="Q244" s="2"/>
      <c r="R244" s="2"/>
      <c r="S244" s="2"/>
      <c r="T244" s="2"/>
      <c r="U244" s="2"/>
      <c r="V244" s="2"/>
      <c r="W244" s="2"/>
      <c r="X244" s="2"/>
      <c r="Y244" s="2"/>
      <c r="Z244" s="2"/>
    </row>
    <row r="245" spans="1:26" ht="15.65" x14ac:dyDescent="0.3">
      <c r="A245" s="2"/>
      <c r="B245" s="2"/>
      <c r="C245" s="2"/>
      <c r="D245" s="2"/>
      <c r="E245" s="2"/>
      <c r="F245" s="7"/>
      <c r="G245" s="7"/>
      <c r="H245" s="2"/>
      <c r="I245" s="2"/>
      <c r="J245" s="2"/>
      <c r="K245" s="2"/>
      <c r="L245" s="2"/>
      <c r="M245" s="2"/>
      <c r="N245" s="2"/>
      <c r="O245" s="2"/>
      <c r="P245" s="2"/>
      <c r="Q245" s="2"/>
      <c r="R245" s="2"/>
      <c r="S245" s="2"/>
      <c r="T245" s="2"/>
      <c r="U245" s="2"/>
      <c r="V245" s="2"/>
      <c r="W245" s="2"/>
      <c r="X245" s="2"/>
      <c r="Y245" s="2"/>
      <c r="Z245" s="2"/>
    </row>
    <row r="246" spans="1:26" ht="15.65" x14ac:dyDescent="0.3">
      <c r="A246" s="2"/>
      <c r="B246" s="2"/>
      <c r="C246" s="2"/>
      <c r="D246" s="2"/>
      <c r="E246" s="2"/>
      <c r="F246" s="7"/>
      <c r="G246" s="7"/>
      <c r="H246" s="2"/>
      <c r="I246" s="2"/>
      <c r="J246" s="2"/>
      <c r="K246" s="2"/>
      <c r="L246" s="2"/>
      <c r="M246" s="2"/>
      <c r="N246" s="2"/>
      <c r="O246" s="2"/>
      <c r="P246" s="2"/>
      <c r="Q246" s="2"/>
      <c r="R246" s="2"/>
      <c r="S246" s="2"/>
      <c r="T246" s="2"/>
      <c r="U246" s="2"/>
      <c r="V246" s="2"/>
      <c r="W246" s="2"/>
      <c r="X246" s="2"/>
      <c r="Y246" s="2"/>
      <c r="Z246" s="2"/>
    </row>
    <row r="247" spans="1:26" ht="15.65" x14ac:dyDescent="0.3">
      <c r="A247" s="2"/>
      <c r="B247" s="2"/>
      <c r="C247" s="2"/>
      <c r="D247" s="2"/>
      <c r="E247" s="2"/>
      <c r="F247" s="7"/>
      <c r="G247" s="7"/>
      <c r="H247" s="2"/>
      <c r="I247" s="2"/>
      <c r="J247" s="2"/>
      <c r="K247" s="2"/>
      <c r="L247" s="2"/>
      <c r="M247" s="2"/>
      <c r="N247" s="2"/>
      <c r="O247" s="2"/>
      <c r="P247" s="2"/>
      <c r="Q247" s="2"/>
      <c r="R247" s="2"/>
      <c r="S247" s="2"/>
      <c r="T247" s="2"/>
      <c r="U247" s="2"/>
      <c r="V247" s="2"/>
      <c r="W247" s="2"/>
      <c r="X247" s="2"/>
      <c r="Y247" s="2"/>
      <c r="Z247" s="2"/>
    </row>
    <row r="248" spans="1:26" ht="15.65" x14ac:dyDescent="0.3">
      <c r="A248" s="2"/>
      <c r="B248" s="2"/>
      <c r="C248" s="2"/>
      <c r="D248" s="2"/>
      <c r="E248" s="2"/>
      <c r="F248" s="7"/>
      <c r="G248" s="7"/>
      <c r="H248" s="2"/>
      <c r="I248" s="2"/>
      <c r="J248" s="2"/>
      <c r="K248" s="2"/>
      <c r="L248" s="2"/>
      <c r="M248" s="2"/>
      <c r="N248" s="2"/>
      <c r="O248" s="2"/>
      <c r="P248" s="2"/>
      <c r="Q248" s="2"/>
      <c r="R248" s="2"/>
      <c r="S248" s="2"/>
      <c r="T248" s="2"/>
      <c r="U248" s="2"/>
      <c r="V248" s="2"/>
      <c r="W248" s="2"/>
      <c r="X248" s="2"/>
      <c r="Y248" s="2"/>
      <c r="Z248" s="2"/>
    </row>
    <row r="249" spans="1:26" ht="15.65" x14ac:dyDescent="0.3">
      <c r="A249" s="2"/>
      <c r="B249" s="2"/>
      <c r="C249" s="2"/>
      <c r="D249" s="2"/>
      <c r="E249" s="2"/>
      <c r="F249" s="7"/>
      <c r="G249" s="7"/>
      <c r="H249" s="2"/>
      <c r="I249" s="2"/>
      <c r="J249" s="2"/>
      <c r="K249" s="2"/>
      <c r="L249" s="2"/>
      <c r="M249" s="2"/>
      <c r="N249" s="2"/>
      <c r="O249" s="2"/>
      <c r="P249" s="2"/>
      <c r="Q249" s="2"/>
      <c r="R249" s="2"/>
      <c r="S249" s="2"/>
      <c r="T249" s="2"/>
      <c r="U249" s="2"/>
      <c r="V249" s="2"/>
      <c r="W249" s="2"/>
      <c r="X249" s="2"/>
      <c r="Y249" s="2"/>
      <c r="Z249" s="2"/>
    </row>
    <row r="250" spans="1:26" ht="15.65" x14ac:dyDescent="0.3">
      <c r="A250" s="2"/>
      <c r="B250" s="2"/>
      <c r="C250" s="2"/>
      <c r="D250" s="2"/>
      <c r="E250" s="2"/>
      <c r="F250" s="7"/>
      <c r="G250" s="7"/>
      <c r="H250" s="2"/>
      <c r="I250" s="2"/>
      <c r="J250" s="2"/>
      <c r="K250" s="2"/>
      <c r="L250" s="2"/>
      <c r="M250" s="2"/>
      <c r="N250" s="2"/>
      <c r="O250" s="2"/>
      <c r="P250" s="2"/>
      <c r="Q250" s="2"/>
      <c r="R250" s="2"/>
      <c r="S250" s="2"/>
      <c r="T250" s="2"/>
      <c r="U250" s="2"/>
      <c r="V250" s="2"/>
      <c r="W250" s="2"/>
      <c r="X250" s="2"/>
      <c r="Y250" s="2"/>
      <c r="Z250" s="2"/>
    </row>
    <row r="251" spans="1:26" ht="15.65" x14ac:dyDescent="0.3">
      <c r="A251" s="2"/>
      <c r="B251" s="2"/>
      <c r="C251" s="2"/>
      <c r="D251" s="2"/>
      <c r="E251" s="2"/>
      <c r="F251" s="7"/>
      <c r="G251" s="7"/>
      <c r="H251" s="2"/>
      <c r="I251" s="2"/>
      <c r="J251" s="2"/>
      <c r="K251" s="2"/>
      <c r="L251" s="2"/>
      <c r="M251" s="2"/>
      <c r="N251" s="2"/>
      <c r="O251" s="2"/>
      <c r="P251" s="2"/>
      <c r="Q251" s="2"/>
      <c r="R251" s="2"/>
      <c r="S251" s="2"/>
      <c r="T251" s="2"/>
      <c r="U251" s="2"/>
      <c r="V251" s="2"/>
      <c r="W251" s="2"/>
      <c r="X251" s="2"/>
      <c r="Y251" s="2"/>
      <c r="Z251" s="2"/>
    </row>
    <row r="252" spans="1:26" ht="15.65" x14ac:dyDescent="0.3">
      <c r="A252" s="2"/>
      <c r="B252" s="2"/>
      <c r="C252" s="2"/>
      <c r="D252" s="2"/>
      <c r="E252" s="2"/>
      <c r="F252" s="7"/>
      <c r="G252" s="7"/>
      <c r="H252" s="2"/>
      <c r="I252" s="2"/>
      <c r="J252" s="2"/>
      <c r="K252" s="2"/>
      <c r="L252" s="2"/>
      <c r="M252" s="2"/>
      <c r="N252" s="2"/>
      <c r="O252" s="2"/>
      <c r="P252" s="2"/>
      <c r="Q252" s="2"/>
      <c r="R252" s="2"/>
      <c r="S252" s="2"/>
      <c r="T252" s="2"/>
      <c r="U252" s="2"/>
      <c r="V252" s="2"/>
      <c r="W252" s="2"/>
      <c r="X252" s="2"/>
      <c r="Y252" s="2"/>
      <c r="Z252" s="2"/>
    </row>
    <row r="253" spans="1:26" ht="15.65" x14ac:dyDescent="0.3">
      <c r="A253" s="2"/>
      <c r="B253" s="2"/>
      <c r="C253" s="2"/>
      <c r="D253" s="2"/>
      <c r="E253" s="2"/>
      <c r="F253" s="7"/>
      <c r="G253" s="7"/>
      <c r="H253" s="2"/>
      <c r="I253" s="2"/>
      <c r="J253" s="2"/>
      <c r="K253" s="2"/>
      <c r="L253" s="2"/>
      <c r="M253" s="2"/>
      <c r="N253" s="2"/>
      <c r="O253" s="2"/>
      <c r="P253" s="2"/>
      <c r="Q253" s="2"/>
      <c r="R253" s="2"/>
      <c r="S253" s="2"/>
      <c r="T253" s="2"/>
      <c r="U253" s="2"/>
      <c r="V253" s="2"/>
      <c r="W253" s="2"/>
      <c r="X253" s="2"/>
      <c r="Y253" s="2"/>
      <c r="Z253" s="2"/>
    </row>
    <row r="254" spans="1:26" ht="15.65" x14ac:dyDescent="0.3">
      <c r="A254" s="2"/>
      <c r="B254" s="2"/>
      <c r="C254" s="2"/>
      <c r="D254" s="2"/>
      <c r="E254" s="2"/>
      <c r="F254" s="7"/>
      <c r="G254" s="7"/>
      <c r="H254" s="2"/>
      <c r="I254" s="2"/>
      <c r="J254" s="2"/>
      <c r="K254" s="2"/>
      <c r="L254" s="2"/>
      <c r="M254" s="2"/>
      <c r="N254" s="2"/>
      <c r="O254" s="2"/>
      <c r="P254" s="2"/>
      <c r="Q254" s="2"/>
      <c r="R254" s="2"/>
      <c r="S254" s="2"/>
      <c r="T254" s="2"/>
      <c r="U254" s="2"/>
      <c r="V254" s="2"/>
      <c r="W254" s="2"/>
      <c r="X254" s="2"/>
      <c r="Y254" s="2"/>
      <c r="Z254" s="2"/>
    </row>
    <row r="255" spans="1:26" ht="15.65" x14ac:dyDescent="0.3">
      <c r="A255" s="2"/>
      <c r="B255" s="2"/>
      <c r="C255" s="2"/>
      <c r="D255" s="2"/>
      <c r="E255" s="2"/>
      <c r="F255" s="7"/>
      <c r="G255" s="7"/>
      <c r="H255" s="2"/>
      <c r="I255" s="2"/>
      <c r="J255" s="2"/>
      <c r="K255" s="2"/>
      <c r="L255" s="2"/>
      <c r="M255" s="2"/>
      <c r="N255" s="2"/>
      <c r="O255" s="2"/>
      <c r="P255" s="2"/>
      <c r="Q255" s="2"/>
      <c r="R255" s="2"/>
      <c r="S255" s="2"/>
      <c r="T255" s="2"/>
      <c r="U255" s="2"/>
      <c r="V255" s="2"/>
      <c r="W255" s="2"/>
      <c r="X255" s="2"/>
      <c r="Y255" s="2"/>
      <c r="Z255" s="2"/>
    </row>
    <row r="256" spans="1:26" ht="15.65" x14ac:dyDescent="0.3">
      <c r="A256" s="2"/>
      <c r="B256" s="2"/>
      <c r="C256" s="2"/>
      <c r="D256" s="2"/>
      <c r="E256" s="2"/>
      <c r="F256" s="7"/>
      <c r="G256" s="7"/>
      <c r="H256" s="2"/>
      <c r="I256" s="2"/>
      <c r="J256" s="2"/>
      <c r="K256" s="2"/>
      <c r="L256" s="2"/>
      <c r="M256" s="2"/>
      <c r="N256" s="2"/>
      <c r="O256" s="2"/>
      <c r="P256" s="2"/>
      <c r="Q256" s="2"/>
      <c r="R256" s="2"/>
      <c r="S256" s="2"/>
      <c r="T256" s="2"/>
      <c r="U256" s="2"/>
      <c r="V256" s="2"/>
      <c r="W256" s="2"/>
      <c r="X256" s="2"/>
      <c r="Y256" s="2"/>
      <c r="Z256" s="2"/>
    </row>
    <row r="257" spans="1:26" ht="15.65" x14ac:dyDescent="0.3">
      <c r="A257" s="2"/>
      <c r="B257" s="2"/>
      <c r="C257" s="2"/>
      <c r="D257" s="2"/>
      <c r="E257" s="2"/>
      <c r="F257" s="7"/>
      <c r="G257" s="7"/>
      <c r="H257" s="2"/>
      <c r="I257" s="2"/>
      <c r="J257" s="2"/>
      <c r="K257" s="2"/>
      <c r="L257" s="2"/>
      <c r="M257" s="2"/>
      <c r="N257" s="2"/>
      <c r="O257" s="2"/>
      <c r="P257" s="2"/>
      <c r="Q257" s="2"/>
      <c r="R257" s="2"/>
      <c r="S257" s="2"/>
      <c r="T257" s="2"/>
      <c r="U257" s="2"/>
      <c r="V257" s="2"/>
      <c r="W257" s="2"/>
      <c r="X257" s="2"/>
      <c r="Y257" s="2"/>
      <c r="Z257" s="2"/>
    </row>
    <row r="258" spans="1:26" ht="15.65" x14ac:dyDescent="0.3">
      <c r="A258" s="2"/>
      <c r="B258" s="2"/>
      <c r="C258" s="2"/>
      <c r="D258" s="2"/>
      <c r="E258" s="2"/>
      <c r="F258" s="7"/>
      <c r="G258" s="7"/>
      <c r="H258" s="2"/>
      <c r="I258" s="2"/>
      <c r="J258" s="2"/>
      <c r="K258" s="2"/>
      <c r="L258" s="2"/>
      <c r="M258" s="2"/>
      <c r="N258" s="2"/>
      <c r="O258" s="2"/>
      <c r="P258" s="2"/>
      <c r="Q258" s="2"/>
      <c r="R258" s="2"/>
      <c r="S258" s="2"/>
      <c r="T258" s="2"/>
      <c r="U258" s="2"/>
      <c r="V258" s="2"/>
      <c r="W258" s="2"/>
      <c r="X258" s="2"/>
      <c r="Y258" s="2"/>
      <c r="Z258" s="2"/>
    </row>
    <row r="259" spans="1:26" ht="15.65" x14ac:dyDescent="0.3">
      <c r="A259" s="2"/>
      <c r="B259" s="2"/>
      <c r="C259" s="2"/>
      <c r="D259" s="2"/>
      <c r="E259" s="2"/>
      <c r="F259" s="7"/>
      <c r="G259" s="7"/>
      <c r="H259" s="2"/>
      <c r="I259" s="2"/>
      <c r="J259" s="2"/>
      <c r="K259" s="2"/>
      <c r="L259" s="2"/>
      <c r="M259" s="2"/>
      <c r="N259" s="2"/>
      <c r="O259" s="2"/>
      <c r="P259" s="2"/>
      <c r="Q259" s="2"/>
      <c r="R259" s="2"/>
      <c r="S259" s="2"/>
      <c r="T259" s="2"/>
      <c r="U259" s="2"/>
      <c r="V259" s="2"/>
      <c r="W259" s="2"/>
      <c r="X259" s="2"/>
      <c r="Y259" s="2"/>
      <c r="Z259" s="2"/>
    </row>
    <row r="260" spans="1:26" ht="15.65" x14ac:dyDescent="0.3">
      <c r="A260" s="2"/>
      <c r="B260" s="2"/>
      <c r="C260" s="2"/>
      <c r="D260" s="2"/>
      <c r="E260" s="2"/>
      <c r="F260" s="7"/>
      <c r="G260" s="7"/>
      <c r="H260" s="2"/>
      <c r="I260" s="2"/>
      <c r="J260" s="2"/>
      <c r="K260" s="2"/>
      <c r="L260" s="2"/>
      <c r="M260" s="2"/>
      <c r="N260" s="2"/>
      <c r="O260" s="2"/>
      <c r="P260" s="2"/>
      <c r="Q260" s="2"/>
      <c r="R260" s="2"/>
      <c r="S260" s="2"/>
      <c r="T260" s="2"/>
      <c r="U260" s="2"/>
      <c r="V260" s="2"/>
      <c r="W260" s="2"/>
      <c r="X260" s="2"/>
      <c r="Y260" s="2"/>
      <c r="Z260" s="2"/>
    </row>
    <row r="261" spans="1:26" ht="15.65" x14ac:dyDescent="0.3">
      <c r="A261" s="2"/>
      <c r="B261" s="2"/>
      <c r="C261" s="2"/>
      <c r="D261" s="2"/>
      <c r="E261" s="2"/>
      <c r="F261" s="7"/>
      <c r="G261" s="7"/>
      <c r="H261" s="2"/>
      <c r="I261" s="2"/>
      <c r="J261" s="2"/>
      <c r="K261" s="2"/>
      <c r="L261" s="2"/>
      <c r="M261" s="2"/>
      <c r="N261" s="2"/>
      <c r="O261" s="2"/>
      <c r="P261" s="2"/>
      <c r="Q261" s="2"/>
      <c r="R261" s="2"/>
      <c r="S261" s="2"/>
      <c r="T261" s="2"/>
      <c r="U261" s="2"/>
      <c r="V261" s="2"/>
      <c r="W261" s="2"/>
      <c r="X261" s="2"/>
      <c r="Y261" s="2"/>
      <c r="Z261" s="2"/>
    </row>
    <row r="262" spans="1:26" ht="15.65" x14ac:dyDescent="0.3">
      <c r="A262" s="2"/>
      <c r="B262" s="2"/>
      <c r="C262" s="2"/>
      <c r="D262" s="2"/>
      <c r="E262" s="2"/>
      <c r="F262" s="7"/>
      <c r="G262" s="7"/>
      <c r="H262" s="2"/>
      <c r="I262" s="2"/>
      <c r="J262" s="2"/>
      <c r="K262" s="2"/>
      <c r="L262" s="2"/>
      <c r="M262" s="2"/>
      <c r="N262" s="2"/>
      <c r="O262" s="2"/>
      <c r="P262" s="2"/>
      <c r="Q262" s="2"/>
      <c r="R262" s="2"/>
      <c r="S262" s="2"/>
      <c r="T262" s="2"/>
      <c r="U262" s="2"/>
      <c r="V262" s="2"/>
      <c r="W262" s="2"/>
      <c r="X262" s="2"/>
      <c r="Y262" s="2"/>
      <c r="Z262" s="2"/>
    </row>
    <row r="263" spans="1:26" ht="15.65" x14ac:dyDescent="0.3">
      <c r="A263" s="2"/>
      <c r="B263" s="2"/>
      <c r="C263" s="2"/>
      <c r="D263" s="2"/>
      <c r="E263" s="2"/>
      <c r="F263" s="7"/>
      <c r="G263" s="7"/>
      <c r="H263" s="2"/>
      <c r="I263" s="2"/>
      <c r="J263" s="2"/>
      <c r="K263" s="2"/>
      <c r="L263" s="2"/>
      <c r="M263" s="2"/>
      <c r="N263" s="2"/>
      <c r="O263" s="2"/>
      <c r="P263" s="2"/>
      <c r="Q263" s="2"/>
      <c r="R263" s="2"/>
      <c r="S263" s="2"/>
      <c r="T263" s="2"/>
      <c r="U263" s="2"/>
      <c r="V263" s="2"/>
      <c r="W263" s="2"/>
      <c r="X263" s="2"/>
      <c r="Y263" s="2"/>
      <c r="Z263" s="2"/>
    </row>
    <row r="264" spans="1:26" ht="15.65" x14ac:dyDescent="0.3">
      <c r="A264" s="2"/>
      <c r="B264" s="2"/>
      <c r="C264" s="2"/>
      <c r="D264" s="2"/>
      <c r="E264" s="2"/>
      <c r="F264" s="7"/>
      <c r="G264" s="7"/>
      <c r="H264" s="2"/>
      <c r="I264" s="2"/>
      <c r="J264" s="2"/>
      <c r="K264" s="2"/>
      <c r="L264" s="2"/>
      <c r="M264" s="2"/>
      <c r="N264" s="2"/>
      <c r="O264" s="2"/>
      <c r="P264" s="2"/>
      <c r="Q264" s="2"/>
      <c r="R264" s="2"/>
      <c r="S264" s="2"/>
      <c r="T264" s="2"/>
      <c r="U264" s="2"/>
      <c r="V264" s="2"/>
      <c r="W264" s="2"/>
      <c r="X264" s="2"/>
      <c r="Y264" s="2"/>
      <c r="Z264" s="2"/>
    </row>
    <row r="265" spans="1:26" ht="15.65" x14ac:dyDescent="0.3">
      <c r="A265" s="2"/>
      <c r="B265" s="2"/>
      <c r="C265" s="2"/>
      <c r="D265" s="2"/>
      <c r="E265" s="2"/>
      <c r="F265" s="7"/>
      <c r="G265" s="7"/>
      <c r="H265" s="2"/>
      <c r="I265" s="2"/>
      <c r="J265" s="2"/>
      <c r="K265" s="2"/>
      <c r="L265" s="2"/>
      <c r="M265" s="2"/>
      <c r="N265" s="2"/>
      <c r="O265" s="2"/>
      <c r="P265" s="2"/>
      <c r="Q265" s="2"/>
      <c r="R265" s="2"/>
      <c r="S265" s="2"/>
      <c r="T265" s="2"/>
      <c r="U265" s="2"/>
      <c r="V265" s="2"/>
      <c r="W265" s="2"/>
      <c r="X265" s="2"/>
      <c r="Y265" s="2"/>
      <c r="Z265" s="2"/>
    </row>
    <row r="266" spans="1:26" ht="15.65" x14ac:dyDescent="0.3">
      <c r="A266" s="2"/>
      <c r="B266" s="2"/>
      <c r="C266" s="2"/>
      <c r="D266" s="2"/>
      <c r="E266" s="2"/>
      <c r="F266" s="7"/>
      <c r="G266" s="7"/>
      <c r="H266" s="2"/>
      <c r="I266" s="2"/>
      <c r="J266" s="2"/>
      <c r="K266" s="2"/>
      <c r="L266" s="2"/>
      <c r="M266" s="2"/>
      <c r="N266" s="2"/>
      <c r="O266" s="2"/>
      <c r="P266" s="2"/>
      <c r="Q266" s="2"/>
      <c r="R266" s="2"/>
      <c r="S266" s="2"/>
      <c r="T266" s="2"/>
      <c r="U266" s="2"/>
      <c r="V266" s="2"/>
      <c r="W266" s="2"/>
      <c r="X266" s="2"/>
      <c r="Y266" s="2"/>
      <c r="Z266" s="2"/>
    </row>
    <row r="267" spans="1:26" ht="15.65" x14ac:dyDescent="0.3">
      <c r="A267" s="2"/>
      <c r="B267" s="2"/>
      <c r="C267" s="2"/>
      <c r="D267" s="2"/>
      <c r="E267" s="2"/>
      <c r="F267" s="7"/>
      <c r="G267" s="7"/>
      <c r="H267" s="2"/>
      <c r="I267" s="2"/>
      <c r="J267" s="2"/>
      <c r="K267" s="2"/>
      <c r="L267" s="2"/>
      <c r="M267" s="2"/>
      <c r="N267" s="2"/>
      <c r="O267" s="2"/>
      <c r="P267" s="2"/>
      <c r="Q267" s="2"/>
      <c r="R267" s="2"/>
      <c r="S267" s="2"/>
      <c r="T267" s="2"/>
      <c r="U267" s="2"/>
      <c r="V267" s="2"/>
      <c r="W267" s="2"/>
      <c r="X267" s="2"/>
      <c r="Y267" s="2"/>
      <c r="Z267" s="2"/>
    </row>
    <row r="268" spans="1:26" ht="15.65" x14ac:dyDescent="0.3">
      <c r="A268" s="2"/>
      <c r="B268" s="2"/>
      <c r="C268" s="2"/>
      <c r="D268" s="2"/>
      <c r="E268" s="2"/>
      <c r="F268" s="7"/>
      <c r="G268" s="7"/>
      <c r="H268" s="2"/>
      <c r="I268" s="2"/>
      <c r="J268" s="2"/>
      <c r="K268" s="2"/>
      <c r="L268" s="2"/>
      <c r="M268" s="2"/>
      <c r="N268" s="2"/>
      <c r="O268" s="2"/>
      <c r="P268" s="2"/>
      <c r="Q268" s="2"/>
      <c r="R268" s="2"/>
      <c r="S268" s="2"/>
      <c r="T268" s="2"/>
      <c r="U268" s="2"/>
      <c r="V268" s="2"/>
      <c r="W268" s="2"/>
      <c r="X268" s="2"/>
      <c r="Y268" s="2"/>
      <c r="Z268" s="2"/>
    </row>
    <row r="269" spans="1:26" ht="15.65" x14ac:dyDescent="0.3">
      <c r="A269" s="2"/>
      <c r="B269" s="2"/>
      <c r="C269" s="2"/>
      <c r="D269" s="2"/>
      <c r="E269" s="2"/>
      <c r="F269" s="7"/>
      <c r="G269" s="7"/>
      <c r="H269" s="2"/>
      <c r="I269" s="2"/>
      <c r="J269" s="2"/>
      <c r="K269" s="2"/>
      <c r="L269" s="2"/>
      <c r="M269" s="2"/>
      <c r="N269" s="2"/>
      <c r="O269" s="2"/>
      <c r="P269" s="2"/>
      <c r="Q269" s="2"/>
      <c r="R269" s="2"/>
      <c r="S269" s="2"/>
      <c r="T269" s="2"/>
      <c r="U269" s="2"/>
      <c r="V269" s="2"/>
      <c r="W269" s="2"/>
      <c r="X269" s="2"/>
      <c r="Y269" s="2"/>
      <c r="Z269" s="2"/>
    </row>
    <row r="270" spans="1:26" ht="15.65" x14ac:dyDescent="0.3">
      <c r="A270" s="2"/>
      <c r="B270" s="2"/>
      <c r="C270" s="2"/>
      <c r="D270" s="2"/>
      <c r="E270" s="2"/>
      <c r="F270" s="7"/>
      <c r="G270" s="7"/>
      <c r="H270" s="2"/>
      <c r="I270" s="2"/>
      <c r="J270" s="2"/>
      <c r="K270" s="2"/>
      <c r="L270" s="2"/>
      <c r="M270" s="2"/>
      <c r="N270" s="2"/>
      <c r="O270" s="2"/>
      <c r="P270" s="2"/>
      <c r="Q270" s="2"/>
      <c r="R270" s="2"/>
      <c r="S270" s="2"/>
      <c r="T270" s="2"/>
      <c r="U270" s="2"/>
      <c r="V270" s="2"/>
      <c r="W270" s="2"/>
      <c r="X270" s="2"/>
      <c r="Y270" s="2"/>
      <c r="Z270" s="2"/>
    </row>
    <row r="271" spans="1:26" ht="15.65" x14ac:dyDescent="0.3">
      <c r="A271" s="2"/>
      <c r="B271" s="2"/>
      <c r="C271" s="2"/>
      <c r="D271" s="2"/>
      <c r="E271" s="2"/>
      <c r="F271" s="7"/>
      <c r="G271" s="7"/>
      <c r="H271" s="2"/>
      <c r="I271" s="2"/>
      <c r="J271" s="2"/>
      <c r="K271" s="2"/>
      <c r="L271" s="2"/>
      <c r="M271" s="2"/>
      <c r="N271" s="2"/>
      <c r="O271" s="2"/>
      <c r="P271" s="2"/>
      <c r="Q271" s="2"/>
      <c r="R271" s="2"/>
      <c r="S271" s="2"/>
      <c r="T271" s="2"/>
      <c r="U271" s="2"/>
      <c r="V271" s="2"/>
      <c r="W271" s="2"/>
      <c r="X271" s="2"/>
      <c r="Y271" s="2"/>
      <c r="Z271" s="2"/>
    </row>
    <row r="272" spans="1:26" ht="15.65" x14ac:dyDescent="0.3">
      <c r="A272" s="2"/>
      <c r="B272" s="2"/>
      <c r="C272" s="2"/>
      <c r="D272" s="2"/>
      <c r="E272" s="2"/>
      <c r="F272" s="7"/>
      <c r="G272" s="7"/>
      <c r="H272" s="2"/>
      <c r="I272" s="2"/>
      <c r="J272" s="2"/>
      <c r="K272" s="2"/>
      <c r="L272" s="2"/>
      <c r="M272" s="2"/>
      <c r="N272" s="2"/>
      <c r="O272" s="2"/>
      <c r="P272" s="2"/>
      <c r="Q272" s="2"/>
      <c r="R272" s="2"/>
      <c r="S272" s="2"/>
      <c r="T272" s="2"/>
      <c r="U272" s="2"/>
      <c r="V272" s="2"/>
      <c r="W272" s="2"/>
      <c r="X272" s="2"/>
      <c r="Y272" s="2"/>
      <c r="Z272" s="2"/>
    </row>
    <row r="273" spans="1:26" ht="15.65" x14ac:dyDescent="0.3">
      <c r="A273" s="2"/>
      <c r="B273" s="2"/>
      <c r="C273" s="2"/>
      <c r="D273" s="2"/>
      <c r="E273" s="2"/>
      <c r="F273" s="7"/>
      <c r="G273" s="7"/>
      <c r="H273" s="2"/>
      <c r="I273" s="2"/>
      <c r="J273" s="2"/>
      <c r="K273" s="2"/>
      <c r="L273" s="2"/>
      <c r="M273" s="2"/>
      <c r="N273" s="2"/>
      <c r="O273" s="2"/>
      <c r="P273" s="2"/>
      <c r="Q273" s="2"/>
      <c r="R273" s="2"/>
      <c r="S273" s="2"/>
      <c r="T273" s="2"/>
      <c r="U273" s="2"/>
      <c r="V273" s="2"/>
      <c r="W273" s="2"/>
      <c r="X273" s="2"/>
      <c r="Y273" s="2"/>
      <c r="Z273" s="2"/>
    </row>
    <row r="274" spans="1:26" ht="15.65" x14ac:dyDescent="0.3">
      <c r="A274" s="2"/>
      <c r="B274" s="2"/>
      <c r="C274" s="2"/>
      <c r="D274" s="2"/>
      <c r="E274" s="2"/>
      <c r="F274" s="7"/>
      <c r="G274" s="7"/>
      <c r="H274" s="2"/>
      <c r="I274" s="2"/>
      <c r="J274" s="2"/>
      <c r="K274" s="2"/>
      <c r="L274" s="2"/>
      <c r="M274" s="2"/>
      <c r="N274" s="2"/>
      <c r="O274" s="2"/>
      <c r="P274" s="2"/>
      <c r="Q274" s="2"/>
      <c r="R274" s="2"/>
      <c r="S274" s="2"/>
      <c r="T274" s="2"/>
      <c r="U274" s="2"/>
      <c r="V274" s="2"/>
      <c r="W274" s="2"/>
      <c r="X274" s="2"/>
      <c r="Y274" s="2"/>
      <c r="Z274" s="2"/>
    </row>
    <row r="275" spans="1:26" ht="15.65" x14ac:dyDescent="0.3">
      <c r="A275" s="2"/>
      <c r="B275" s="2"/>
      <c r="C275" s="2"/>
      <c r="D275" s="2"/>
      <c r="E275" s="2"/>
      <c r="F275" s="7"/>
      <c r="G275" s="7"/>
      <c r="H275" s="2"/>
      <c r="I275" s="2"/>
      <c r="J275" s="2"/>
      <c r="K275" s="2"/>
      <c r="L275" s="2"/>
      <c r="M275" s="2"/>
      <c r="N275" s="2"/>
      <c r="O275" s="2"/>
      <c r="P275" s="2"/>
      <c r="Q275" s="2"/>
      <c r="R275" s="2"/>
      <c r="S275" s="2"/>
      <c r="T275" s="2"/>
      <c r="U275" s="2"/>
      <c r="V275" s="2"/>
      <c r="W275" s="2"/>
      <c r="X275" s="2"/>
      <c r="Y275" s="2"/>
      <c r="Z275" s="2"/>
    </row>
    <row r="276" spans="1:26" ht="15.65" x14ac:dyDescent="0.3">
      <c r="A276" s="2"/>
      <c r="B276" s="2"/>
      <c r="C276" s="2"/>
      <c r="D276" s="2"/>
      <c r="E276" s="2"/>
      <c r="F276" s="7"/>
      <c r="G276" s="7"/>
      <c r="H276" s="2"/>
      <c r="I276" s="2"/>
      <c r="J276" s="2"/>
      <c r="K276" s="2"/>
      <c r="L276" s="2"/>
      <c r="M276" s="2"/>
      <c r="N276" s="2"/>
      <c r="O276" s="2"/>
      <c r="P276" s="2"/>
      <c r="Q276" s="2"/>
      <c r="R276" s="2"/>
      <c r="S276" s="2"/>
      <c r="T276" s="2"/>
      <c r="U276" s="2"/>
      <c r="V276" s="2"/>
      <c r="W276" s="2"/>
      <c r="X276" s="2"/>
      <c r="Y276" s="2"/>
      <c r="Z276" s="2"/>
    </row>
    <row r="277" spans="1:26" ht="15.65" x14ac:dyDescent="0.3">
      <c r="A277" s="2"/>
      <c r="B277" s="2"/>
      <c r="C277" s="2"/>
      <c r="D277" s="2"/>
      <c r="E277" s="2"/>
      <c r="F277" s="7"/>
      <c r="G277" s="7"/>
      <c r="H277" s="2"/>
      <c r="I277" s="2"/>
      <c r="J277" s="2"/>
      <c r="K277" s="2"/>
      <c r="L277" s="2"/>
      <c r="M277" s="2"/>
      <c r="N277" s="2"/>
      <c r="O277" s="2"/>
      <c r="P277" s="2"/>
      <c r="Q277" s="2"/>
      <c r="R277" s="2"/>
      <c r="S277" s="2"/>
      <c r="T277" s="2"/>
      <c r="U277" s="2"/>
      <c r="V277" s="2"/>
      <c r="W277" s="2"/>
      <c r="X277" s="2"/>
      <c r="Y277" s="2"/>
      <c r="Z277" s="2"/>
    </row>
    <row r="278" spans="1:26" ht="15.65" x14ac:dyDescent="0.3">
      <c r="A278" s="2"/>
      <c r="B278" s="2"/>
      <c r="C278" s="2"/>
      <c r="D278" s="2"/>
      <c r="E278" s="2"/>
      <c r="F278" s="7"/>
      <c r="G278" s="7"/>
      <c r="H278" s="2"/>
      <c r="I278" s="2"/>
      <c r="J278" s="2"/>
      <c r="K278" s="2"/>
      <c r="L278" s="2"/>
      <c r="M278" s="2"/>
      <c r="N278" s="2"/>
      <c r="O278" s="2"/>
      <c r="P278" s="2"/>
      <c r="Q278" s="2"/>
      <c r="R278" s="2"/>
      <c r="S278" s="2"/>
      <c r="T278" s="2"/>
      <c r="U278" s="2"/>
      <c r="V278" s="2"/>
      <c r="W278" s="2"/>
      <c r="X278" s="2"/>
      <c r="Y278" s="2"/>
      <c r="Z278" s="2"/>
    </row>
    <row r="279" spans="1:26" ht="15.65" x14ac:dyDescent="0.3">
      <c r="A279" s="2"/>
      <c r="B279" s="2"/>
      <c r="C279" s="2"/>
      <c r="D279" s="2"/>
      <c r="E279" s="2"/>
      <c r="F279" s="7"/>
      <c r="G279" s="7"/>
      <c r="H279" s="2"/>
      <c r="I279" s="2"/>
      <c r="J279" s="2"/>
      <c r="K279" s="2"/>
      <c r="L279" s="2"/>
      <c r="M279" s="2"/>
      <c r="N279" s="2"/>
      <c r="O279" s="2"/>
      <c r="P279" s="2"/>
      <c r="Q279" s="2"/>
      <c r="R279" s="2"/>
      <c r="S279" s="2"/>
      <c r="T279" s="2"/>
      <c r="U279" s="2"/>
      <c r="V279" s="2"/>
      <c r="W279" s="2"/>
      <c r="X279" s="2"/>
      <c r="Y279" s="2"/>
      <c r="Z279" s="2"/>
    </row>
    <row r="280" spans="1:26" ht="15.65" x14ac:dyDescent="0.3">
      <c r="A280" s="2"/>
      <c r="B280" s="2"/>
      <c r="C280" s="2"/>
      <c r="D280" s="2"/>
      <c r="E280" s="2"/>
      <c r="F280" s="7"/>
      <c r="G280" s="7"/>
      <c r="H280" s="2"/>
      <c r="I280" s="2"/>
      <c r="J280" s="2"/>
      <c r="K280" s="2"/>
      <c r="L280" s="2"/>
      <c r="M280" s="2"/>
      <c r="N280" s="2"/>
      <c r="O280" s="2"/>
      <c r="P280" s="2"/>
      <c r="Q280" s="2"/>
      <c r="R280" s="2"/>
      <c r="S280" s="2"/>
      <c r="T280" s="2"/>
      <c r="U280" s="2"/>
      <c r="V280" s="2"/>
      <c r="W280" s="2"/>
      <c r="X280" s="2"/>
      <c r="Y280" s="2"/>
      <c r="Z280" s="2"/>
    </row>
    <row r="281" spans="1:26" ht="15.65" x14ac:dyDescent="0.3">
      <c r="A281" s="2"/>
      <c r="B281" s="2"/>
      <c r="C281" s="2"/>
      <c r="D281" s="2"/>
      <c r="E281" s="2"/>
      <c r="F281" s="7"/>
      <c r="G281" s="7"/>
      <c r="H281" s="2"/>
      <c r="I281" s="2"/>
      <c r="J281" s="2"/>
      <c r="K281" s="2"/>
      <c r="L281" s="2"/>
      <c r="M281" s="2"/>
      <c r="N281" s="2"/>
      <c r="O281" s="2"/>
      <c r="P281" s="2"/>
      <c r="Q281" s="2"/>
      <c r="R281" s="2"/>
      <c r="S281" s="2"/>
      <c r="T281" s="2"/>
      <c r="U281" s="2"/>
      <c r="V281" s="2"/>
      <c r="W281" s="2"/>
      <c r="X281" s="2"/>
      <c r="Y281" s="2"/>
      <c r="Z281" s="2"/>
    </row>
    <row r="282" spans="1:26" ht="15.65" x14ac:dyDescent="0.3">
      <c r="A282" s="2"/>
      <c r="B282" s="2"/>
      <c r="C282" s="2"/>
      <c r="D282" s="2"/>
      <c r="E282" s="2"/>
      <c r="F282" s="7"/>
      <c r="G282" s="7"/>
      <c r="H282" s="2"/>
      <c r="I282" s="2"/>
      <c r="J282" s="2"/>
      <c r="K282" s="2"/>
      <c r="L282" s="2"/>
      <c r="M282" s="2"/>
      <c r="N282" s="2"/>
      <c r="O282" s="2"/>
      <c r="P282" s="2"/>
      <c r="Q282" s="2"/>
      <c r="R282" s="2"/>
      <c r="S282" s="2"/>
      <c r="T282" s="2"/>
      <c r="U282" s="2"/>
      <c r="V282" s="2"/>
      <c r="W282" s="2"/>
      <c r="X282" s="2"/>
      <c r="Y282" s="2"/>
      <c r="Z282" s="2"/>
    </row>
    <row r="283" spans="1:26" ht="15.65" x14ac:dyDescent="0.3">
      <c r="A283" s="2"/>
      <c r="B283" s="2"/>
      <c r="C283" s="2"/>
      <c r="D283" s="2"/>
      <c r="E283" s="2"/>
      <c r="F283" s="7"/>
      <c r="G283" s="7"/>
      <c r="H283" s="2"/>
      <c r="I283" s="2"/>
      <c r="J283" s="2"/>
      <c r="K283" s="2"/>
      <c r="L283" s="2"/>
      <c r="M283" s="2"/>
      <c r="N283" s="2"/>
      <c r="O283" s="2"/>
      <c r="P283" s="2"/>
      <c r="Q283" s="2"/>
      <c r="R283" s="2"/>
      <c r="S283" s="2"/>
      <c r="T283" s="2"/>
      <c r="U283" s="2"/>
      <c r="V283" s="2"/>
      <c r="W283" s="2"/>
      <c r="X283" s="2"/>
      <c r="Y283" s="2"/>
      <c r="Z283" s="2"/>
    </row>
    <row r="284" spans="1:26" ht="15.65" x14ac:dyDescent="0.3">
      <c r="A284" s="2"/>
      <c r="B284" s="2"/>
      <c r="C284" s="2"/>
      <c r="D284" s="2"/>
      <c r="E284" s="2"/>
      <c r="F284" s="7"/>
      <c r="G284" s="7"/>
      <c r="H284" s="2"/>
      <c r="I284" s="2"/>
      <c r="J284" s="2"/>
      <c r="K284" s="2"/>
      <c r="L284" s="2"/>
      <c r="M284" s="2"/>
      <c r="N284" s="2"/>
      <c r="O284" s="2"/>
      <c r="P284" s="2"/>
      <c r="Q284" s="2"/>
      <c r="R284" s="2"/>
      <c r="S284" s="2"/>
      <c r="T284" s="2"/>
      <c r="U284" s="2"/>
      <c r="V284" s="2"/>
      <c r="W284" s="2"/>
      <c r="X284" s="2"/>
      <c r="Y284" s="2"/>
      <c r="Z284" s="2"/>
    </row>
    <row r="285" spans="1:26" ht="15.65" x14ac:dyDescent="0.3">
      <c r="A285" s="2"/>
      <c r="B285" s="2"/>
      <c r="C285" s="2"/>
      <c r="D285" s="2"/>
      <c r="E285" s="2"/>
      <c r="F285" s="7"/>
      <c r="G285" s="7"/>
      <c r="H285" s="2"/>
      <c r="I285" s="2"/>
      <c r="J285" s="2"/>
      <c r="K285" s="2"/>
      <c r="L285" s="2"/>
      <c r="M285" s="2"/>
      <c r="N285" s="2"/>
      <c r="O285" s="2"/>
      <c r="P285" s="2"/>
      <c r="Q285" s="2"/>
      <c r="R285" s="2"/>
      <c r="S285" s="2"/>
      <c r="T285" s="2"/>
      <c r="U285" s="2"/>
      <c r="V285" s="2"/>
      <c r="W285" s="2"/>
      <c r="X285" s="2"/>
      <c r="Y285" s="2"/>
      <c r="Z285" s="2"/>
    </row>
    <row r="286" spans="1:26" ht="15.65" x14ac:dyDescent="0.3">
      <c r="A286" s="2"/>
      <c r="B286" s="2"/>
      <c r="C286" s="2"/>
      <c r="D286" s="2"/>
      <c r="E286" s="2"/>
      <c r="F286" s="7"/>
      <c r="G286" s="7"/>
      <c r="H286" s="2"/>
      <c r="I286" s="2"/>
      <c r="J286" s="2"/>
      <c r="K286" s="2"/>
      <c r="L286" s="2"/>
      <c r="M286" s="2"/>
      <c r="N286" s="2"/>
      <c r="O286" s="2"/>
      <c r="P286" s="2"/>
      <c r="Q286" s="2"/>
      <c r="R286" s="2"/>
      <c r="S286" s="2"/>
      <c r="T286" s="2"/>
      <c r="U286" s="2"/>
      <c r="V286" s="2"/>
      <c r="W286" s="2"/>
      <c r="X286" s="2"/>
      <c r="Y286" s="2"/>
      <c r="Z286" s="2"/>
    </row>
    <row r="287" spans="1:26" ht="15.65" x14ac:dyDescent="0.3">
      <c r="A287" s="2"/>
      <c r="B287" s="2"/>
      <c r="C287" s="2"/>
      <c r="D287" s="2"/>
      <c r="E287" s="2"/>
      <c r="F287" s="7"/>
      <c r="G287" s="7"/>
      <c r="H287" s="2"/>
      <c r="I287" s="2"/>
      <c r="J287" s="2"/>
      <c r="K287" s="2"/>
      <c r="L287" s="2"/>
      <c r="M287" s="2"/>
      <c r="N287" s="2"/>
      <c r="O287" s="2"/>
      <c r="P287" s="2"/>
      <c r="Q287" s="2"/>
      <c r="R287" s="2"/>
      <c r="S287" s="2"/>
      <c r="T287" s="2"/>
      <c r="U287" s="2"/>
      <c r="V287" s="2"/>
      <c r="W287" s="2"/>
      <c r="X287" s="2"/>
      <c r="Y287" s="2"/>
      <c r="Z287" s="2"/>
    </row>
    <row r="288" spans="1:26" ht="15.65" x14ac:dyDescent="0.3">
      <c r="A288" s="2"/>
      <c r="B288" s="2"/>
      <c r="C288" s="2"/>
      <c r="D288" s="2"/>
      <c r="E288" s="2"/>
      <c r="F288" s="7"/>
      <c r="G288" s="7"/>
      <c r="H288" s="2"/>
      <c r="I288" s="2"/>
      <c r="J288" s="2"/>
      <c r="K288" s="2"/>
      <c r="L288" s="2"/>
      <c r="M288" s="2"/>
      <c r="N288" s="2"/>
      <c r="O288" s="2"/>
      <c r="P288" s="2"/>
      <c r="Q288" s="2"/>
      <c r="R288" s="2"/>
      <c r="S288" s="2"/>
      <c r="T288" s="2"/>
      <c r="U288" s="2"/>
      <c r="V288" s="2"/>
      <c r="W288" s="2"/>
      <c r="X288" s="2"/>
      <c r="Y288" s="2"/>
      <c r="Z288" s="2"/>
    </row>
    <row r="289" spans="1:26" ht="15.65" x14ac:dyDescent="0.3">
      <c r="A289" s="2"/>
      <c r="B289" s="2"/>
      <c r="C289" s="2"/>
      <c r="D289" s="2"/>
      <c r="E289" s="2"/>
      <c r="F289" s="7"/>
      <c r="G289" s="7"/>
      <c r="H289" s="2"/>
      <c r="I289" s="2"/>
      <c r="J289" s="2"/>
      <c r="K289" s="2"/>
      <c r="L289" s="2"/>
      <c r="M289" s="2"/>
      <c r="N289" s="2"/>
      <c r="O289" s="2"/>
      <c r="P289" s="2"/>
      <c r="Q289" s="2"/>
      <c r="R289" s="2"/>
      <c r="S289" s="2"/>
      <c r="T289" s="2"/>
      <c r="U289" s="2"/>
      <c r="V289" s="2"/>
      <c r="W289" s="2"/>
      <c r="X289" s="2"/>
      <c r="Y289" s="2"/>
      <c r="Z289" s="2"/>
    </row>
    <row r="290" spans="1:26" ht="15.65" x14ac:dyDescent="0.3">
      <c r="A290" s="2"/>
      <c r="B290" s="2"/>
      <c r="C290" s="2"/>
      <c r="D290" s="2"/>
      <c r="E290" s="2"/>
      <c r="F290" s="7"/>
      <c r="G290" s="7"/>
      <c r="H290" s="2"/>
      <c r="I290" s="2"/>
      <c r="J290" s="2"/>
      <c r="K290" s="2"/>
      <c r="L290" s="2"/>
      <c r="M290" s="2"/>
      <c r="N290" s="2"/>
      <c r="O290" s="2"/>
      <c r="P290" s="2"/>
      <c r="Q290" s="2"/>
      <c r="R290" s="2"/>
      <c r="S290" s="2"/>
      <c r="T290" s="2"/>
      <c r="U290" s="2"/>
      <c r="V290" s="2"/>
      <c r="W290" s="2"/>
      <c r="X290" s="2"/>
      <c r="Y290" s="2"/>
      <c r="Z290" s="2"/>
    </row>
    <row r="291" spans="1:26" ht="15.65" x14ac:dyDescent="0.3">
      <c r="A291" s="2"/>
      <c r="B291" s="2"/>
      <c r="C291" s="2"/>
      <c r="D291" s="2"/>
      <c r="E291" s="2"/>
      <c r="F291" s="7"/>
      <c r="G291" s="7"/>
      <c r="H291" s="2"/>
      <c r="I291" s="2"/>
      <c r="J291" s="2"/>
      <c r="K291" s="2"/>
      <c r="L291" s="2"/>
      <c r="M291" s="2"/>
      <c r="N291" s="2"/>
      <c r="O291" s="2"/>
      <c r="P291" s="2"/>
      <c r="Q291" s="2"/>
      <c r="R291" s="2"/>
      <c r="S291" s="2"/>
      <c r="T291" s="2"/>
      <c r="U291" s="2"/>
      <c r="V291" s="2"/>
      <c r="W291" s="2"/>
      <c r="X291" s="2"/>
      <c r="Y291" s="2"/>
      <c r="Z291" s="2"/>
    </row>
    <row r="292" spans="1:26" ht="15.65" x14ac:dyDescent="0.3">
      <c r="A292" s="2"/>
      <c r="B292" s="2"/>
      <c r="C292" s="2"/>
      <c r="D292" s="2"/>
      <c r="E292" s="2"/>
      <c r="F292" s="7"/>
      <c r="G292" s="7"/>
      <c r="H292" s="2"/>
      <c r="I292" s="2"/>
      <c r="J292" s="2"/>
      <c r="K292" s="2"/>
      <c r="L292" s="2"/>
      <c r="M292" s="2"/>
      <c r="N292" s="2"/>
      <c r="O292" s="2"/>
      <c r="P292" s="2"/>
      <c r="Q292" s="2"/>
      <c r="R292" s="2"/>
      <c r="S292" s="2"/>
      <c r="T292" s="2"/>
      <c r="U292" s="2"/>
      <c r="V292" s="2"/>
      <c r="W292" s="2"/>
      <c r="X292" s="2"/>
      <c r="Y292" s="2"/>
      <c r="Z292" s="2"/>
    </row>
    <row r="293" spans="1:26" ht="15.65" x14ac:dyDescent="0.3">
      <c r="A293" s="2"/>
      <c r="B293" s="2"/>
      <c r="C293" s="2"/>
      <c r="D293" s="2"/>
      <c r="E293" s="2"/>
      <c r="F293" s="7"/>
      <c r="G293" s="7"/>
      <c r="H293" s="2"/>
      <c r="I293" s="2"/>
      <c r="J293" s="2"/>
      <c r="K293" s="2"/>
      <c r="L293" s="2"/>
      <c r="M293" s="2"/>
      <c r="N293" s="2"/>
      <c r="O293" s="2"/>
      <c r="P293" s="2"/>
      <c r="Q293" s="2"/>
      <c r="R293" s="2"/>
      <c r="S293" s="2"/>
      <c r="T293" s="2"/>
      <c r="U293" s="2"/>
      <c r="V293" s="2"/>
      <c r="W293" s="2"/>
      <c r="X293" s="2"/>
      <c r="Y293" s="2"/>
      <c r="Z293" s="2"/>
    </row>
    <row r="294" spans="1:26" ht="15.65" x14ac:dyDescent="0.3">
      <c r="A294" s="2"/>
      <c r="B294" s="2"/>
      <c r="C294" s="2"/>
      <c r="D294" s="2"/>
      <c r="E294" s="2"/>
      <c r="F294" s="7"/>
      <c r="G294" s="7"/>
      <c r="H294" s="2"/>
      <c r="I294" s="2"/>
      <c r="J294" s="2"/>
      <c r="K294" s="2"/>
      <c r="L294" s="2"/>
      <c r="M294" s="2"/>
      <c r="N294" s="2"/>
      <c r="O294" s="2"/>
      <c r="P294" s="2"/>
      <c r="Q294" s="2"/>
      <c r="R294" s="2"/>
      <c r="S294" s="2"/>
      <c r="T294" s="2"/>
      <c r="U294" s="2"/>
      <c r="V294" s="2"/>
      <c r="W294" s="2"/>
      <c r="X294" s="2"/>
      <c r="Y294" s="2"/>
      <c r="Z294" s="2"/>
    </row>
    <row r="295" spans="1:26" ht="15.65" x14ac:dyDescent="0.3">
      <c r="A295" s="2"/>
      <c r="B295" s="2"/>
      <c r="C295" s="2"/>
      <c r="D295" s="2"/>
      <c r="E295" s="2"/>
      <c r="F295" s="7"/>
      <c r="G295" s="7"/>
      <c r="H295" s="2"/>
      <c r="I295" s="2"/>
      <c r="J295" s="2"/>
      <c r="K295" s="2"/>
      <c r="L295" s="2"/>
      <c r="M295" s="2"/>
      <c r="N295" s="2"/>
      <c r="O295" s="2"/>
      <c r="P295" s="2"/>
      <c r="Q295" s="2"/>
      <c r="R295" s="2"/>
      <c r="S295" s="2"/>
      <c r="T295" s="2"/>
      <c r="U295" s="2"/>
      <c r="V295" s="2"/>
      <c r="W295" s="2"/>
      <c r="X295" s="2"/>
      <c r="Y295" s="2"/>
      <c r="Z295" s="2"/>
    </row>
    <row r="296" spans="1:26" ht="15.65" x14ac:dyDescent="0.3">
      <c r="A296" s="2"/>
      <c r="B296" s="2"/>
      <c r="C296" s="2"/>
      <c r="D296" s="2"/>
      <c r="E296" s="2"/>
      <c r="F296" s="7"/>
      <c r="G296" s="7"/>
      <c r="H296" s="2"/>
      <c r="I296" s="2"/>
      <c r="J296" s="2"/>
      <c r="K296" s="2"/>
      <c r="L296" s="2"/>
      <c r="M296" s="2"/>
      <c r="N296" s="2"/>
      <c r="O296" s="2"/>
      <c r="P296" s="2"/>
      <c r="Q296" s="2"/>
      <c r="R296" s="2"/>
      <c r="S296" s="2"/>
      <c r="T296" s="2"/>
      <c r="U296" s="2"/>
      <c r="V296" s="2"/>
      <c r="W296" s="2"/>
      <c r="X296" s="2"/>
      <c r="Y296" s="2"/>
      <c r="Z296" s="2"/>
    </row>
    <row r="297" spans="1:26" ht="15.65" x14ac:dyDescent="0.3">
      <c r="A297" s="2"/>
      <c r="B297" s="2"/>
      <c r="C297" s="2"/>
      <c r="D297" s="2"/>
      <c r="E297" s="2"/>
      <c r="F297" s="7"/>
      <c r="G297" s="7"/>
      <c r="H297" s="2"/>
      <c r="I297" s="2"/>
      <c r="J297" s="2"/>
      <c r="K297" s="2"/>
      <c r="L297" s="2"/>
      <c r="M297" s="2"/>
      <c r="N297" s="2"/>
      <c r="O297" s="2"/>
      <c r="P297" s="2"/>
      <c r="Q297" s="2"/>
      <c r="R297" s="2"/>
      <c r="S297" s="2"/>
      <c r="T297" s="2"/>
      <c r="U297" s="2"/>
      <c r="V297" s="2"/>
      <c r="W297" s="2"/>
      <c r="X297" s="2"/>
      <c r="Y297" s="2"/>
      <c r="Z297" s="2"/>
    </row>
    <row r="298" spans="1:26" ht="15.65" x14ac:dyDescent="0.3">
      <c r="A298" s="2"/>
      <c r="B298" s="2"/>
      <c r="C298" s="2"/>
      <c r="D298" s="2"/>
      <c r="E298" s="2"/>
      <c r="F298" s="7"/>
      <c r="G298" s="7"/>
      <c r="H298" s="2"/>
      <c r="I298" s="2"/>
      <c r="J298" s="2"/>
      <c r="K298" s="2"/>
      <c r="L298" s="2"/>
      <c r="M298" s="2"/>
      <c r="N298" s="2"/>
      <c r="O298" s="2"/>
      <c r="P298" s="2"/>
      <c r="Q298" s="2"/>
      <c r="R298" s="2"/>
      <c r="S298" s="2"/>
      <c r="T298" s="2"/>
      <c r="U298" s="2"/>
      <c r="V298" s="2"/>
      <c r="W298" s="2"/>
      <c r="X298" s="2"/>
      <c r="Y298" s="2"/>
      <c r="Z298" s="2"/>
    </row>
    <row r="299" spans="1:26" ht="15.65" x14ac:dyDescent="0.3">
      <c r="A299" s="2"/>
      <c r="B299" s="2"/>
      <c r="C299" s="2"/>
      <c r="D299" s="2"/>
      <c r="E299" s="2"/>
      <c r="F299" s="7"/>
      <c r="G299" s="7"/>
      <c r="H299" s="2"/>
      <c r="I299" s="2"/>
      <c r="J299" s="2"/>
      <c r="K299" s="2"/>
      <c r="L299" s="2"/>
      <c r="M299" s="2"/>
      <c r="N299" s="2"/>
      <c r="O299" s="2"/>
      <c r="P299" s="2"/>
      <c r="Q299" s="2"/>
      <c r="R299" s="2"/>
      <c r="S299" s="2"/>
      <c r="T299" s="2"/>
      <c r="U299" s="2"/>
      <c r="V299" s="2"/>
      <c r="W299" s="2"/>
      <c r="X299" s="2"/>
      <c r="Y299" s="2"/>
      <c r="Z299" s="2"/>
    </row>
    <row r="300" spans="1:26" ht="15.65" x14ac:dyDescent="0.3">
      <c r="A300" s="2"/>
      <c r="B300" s="2"/>
      <c r="C300" s="2"/>
      <c r="D300" s="2"/>
      <c r="E300" s="2"/>
      <c r="F300" s="7"/>
      <c r="G300" s="7"/>
      <c r="H300" s="2"/>
      <c r="I300" s="2"/>
      <c r="J300" s="2"/>
      <c r="K300" s="2"/>
      <c r="L300" s="2"/>
      <c r="M300" s="2"/>
      <c r="N300" s="2"/>
      <c r="O300" s="2"/>
      <c r="P300" s="2"/>
      <c r="Q300" s="2"/>
      <c r="R300" s="2"/>
      <c r="S300" s="2"/>
      <c r="T300" s="2"/>
      <c r="U300" s="2"/>
      <c r="V300" s="2"/>
      <c r="W300" s="2"/>
      <c r="X300" s="2"/>
      <c r="Y300" s="2"/>
      <c r="Z300" s="2"/>
    </row>
    <row r="301" spans="1:26" ht="15.65" x14ac:dyDescent="0.3">
      <c r="A301" s="2"/>
      <c r="B301" s="2"/>
      <c r="C301" s="2"/>
      <c r="D301" s="2"/>
      <c r="E301" s="2"/>
      <c r="F301" s="7"/>
      <c r="G301" s="7"/>
      <c r="H301" s="2"/>
      <c r="I301" s="2"/>
      <c r="J301" s="2"/>
      <c r="K301" s="2"/>
      <c r="L301" s="2"/>
      <c r="M301" s="2"/>
      <c r="N301" s="2"/>
      <c r="O301" s="2"/>
      <c r="P301" s="2"/>
      <c r="Q301" s="2"/>
      <c r="R301" s="2"/>
      <c r="S301" s="2"/>
      <c r="T301" s="2"/>
      <c r="U301" s="2"/>
      <c r="V301" s="2"/>
      <c r="W301" s="2"/>
      <c r="X301" s="2"/>
      <c r="Y301" s="2"/>
      <c r="Z301" s="2"/>
    </row>
    <row r="302" spans="1:26" ht="15.65" x14ac:dyDescent="0.3">
      <c r="A302" s="2"/>
      <c r="B302" s="2"/>
      <c r="C302" s="2"/>
      <c r="D302" s="2"/>
      <c r="E302" s="2"/>
      <c r="F302" s="7"/>
      <c r="G302" s="7"/>
      <c r="H302" s="2"/>
      <c r="I302" s="2"/>
      <c r="J302" s="2"/>
      <c r="K302" s="2"/>
      <c r="L302" s="2"/>
      <c r="M302" s="2"/>
      <c r="N302" s="2"/>
      <c r="O302" s="2"/>
      <c r="P302" s="2"/>
      <c r="Q302" s="2"/>
      <c r="R302" s="2"/>
      <c r="S302" s="2"/>
      <c r="T302" s="2"/>
      <c r="U302" s="2"/>
      <c r="V302" s="2"/>
      <c r="W302" s="2"/>
      <c r="X302" s="2"/>
      <c r="Y302" s="2"/>
      <c r="Z302" s="2"/>
    </row>
    <row r="303" spans="1:26" ht="15.65" x14ac:dyDescent="0.3">
      <c r="A303" s="2"/>
      <c r="B303" s="2"/>
      <c r="C303" s="2"/>
      <c r="D303" s="2"/>
      <c r="E303" s="2"/>
      <c r="F303" s="7"/>
      <c r="G303" s="7"/>
      <c r="H303" s="2"/>
      <c r="I303" s="2"/>
      <c r="J303" s="2"/>
      <c r="K303" s="2"/>
      <c r="L303" s="2"/>
      <c r="M303" s="2"/>
      <c r="N303" s="2"/>
      <c r="O303" s="2"/>
      <c r="P303" s="2"/>
      <c r="Q303" s="2"/>
      <c r="R303" s="2"/>
      <c r="S303" s="2"/>
      <c r="T303" s="2"/>
      <c r="U303" s="2"/>
      <c r="V303" s="2"/>
      <c r="W303" s="2"/>
      <c r="X303" s="2"/>
      <c r="Y303" s="2"/>
      <c r="Z303" s="2"/>
    </row>
    <row r="304" spans="1:26" ht="15.65" x14ac:dyDescent="0.3">
      <c r="A304" s="2"/>
      <c r="B304" s="2"/>
      <c r="C304" s="2"/>
      <c r="D304" s="2"/>
      <c r="E304" s="2"/>
      <c r="F304" s="7"/>
      <c r="G304" s="7"/>
      <c r="H304" s="2"/>
      <c r="I304" s="2"/>
      <c r="J304" s="2"/>
      <c r="K304" s="2"/>
      <c r="L304" s="2"/>
      <c r="M304" s="2"/>
      <c r="N304" s="2"/>
      <c r="O304" s="2"/>
      <c r="P304" s="2"/>
      <c r="Q304" s="2"/>
      <c r="R304" s="2"/>
      <c r="S304" s="2"/>
      <c r="T304" s="2"/>
      <c r="U304" s="2"/>
      <c r="V304" s="2"/>
      <c r="W304" s="2"/>
      <c r="X304" s="2"/>
      <c r="Y304" s="2"/>
      <c r="Z304" s="2"/>
    </row>
    <row r="305" spans="1:26" ht="15.65" x14ac:dyDescent="0.3">
      <c r="A305" s="2"/>
      <c r="B305" s="2"/>
      <c r="C305" s="2"/>
      <c r="D305" s="2"/>
      <c r="E305" s="2"/>
      <c r="F305" s="7"/>
      <c r="G305" s="7"/>
      <c r="H305" s="2"/>
      <c r="I305" s="2"/>
      <c r="J305" s="2"/>
      <c r="K305" s="2"/>
      <c r="L305" s="2"/>
      <c r="M305" s="2"/>
      <c r="N305" s="2"/>
      <c r="O305" s="2"/>
      <c r="P305" s="2"/>
      <c r="Q305" s="2"/>
      <c r="R305" s="2"/>
      <c r="S305" s="2"/>
      <c r="T305" s="2"/>
      <c r="U305" s="2"/>
      <c r="V305" s="2"/>
      <c r="W305" s="2"/>
      <c r="X305" s="2"/>
      <c r="Y305" s="2"/>
      <c r="Z305" s="2"/>
    </row>
    <row r="306" spans="1:26" ht="15.65" x14ac:dyDescent="0.3">
      <c r="A306" s="2"/>
      <c r="B306" s="2"/>
      <c r="C306" s="2"/>
      <c r="D306" s="2"/>
      <c r="E306" s="2"/>
      <c r="F306" s="7"/>
      <c r="G306" s="7"/>
      <c r="H306" s="2"/>
      <c r="I306" s="2"/>
      <c r="J306" s="2"/>
      <c r="K306" s="2"/>
      <c r="L306" s="2"/>
      <c r="M306" s="2"/>
      <c r="N306" s="2"/>
      <c r="O306" s="2"/>
      <c r="P306" s="2"/>
      <c r="Q306" s="2"/>
      <c r="R306" s="2"/>
      <c r="S306" s="2"/>
      <c r="T306" s="2"/>
      <c r="U306" s="2"/>
      <c r="V306" s="2"/>
      <c r="W306" s="2"/>
      <c r="X306" s="2"/>
      <c r="Y306" s="2"/>
      <c r="Z306" s="2"/>
    </row>
    <row r="307" spans="1:26" ht="15.65" x14ac:dyDescent="0.3">
      <c r="A307" s="2"/>
      <c r="B307" s="2"/>
      <c r="C307" s="2"/>
      <c r="D307" s="2"/>
      <c r="E307" s="2"/>
      <c r="F307" s="7"/>
      <c r="G307" s="7"/>
      <c r="H307" s="2"/>
      <c r="I307" s="2"/>
      <c r="J307" s="2"/>
      <c r="K307" s="2"/>
      <c r="L307" s="2"/>
      <c r="M307" s="2"/>
      <c r="N307" s="2"/>
      <c r="O307" s="2"/>
      <c r="P307" s="2"/>
      <c r="Q307" s="2"/>
      <c r="R307" s="2"/>
      <c r="S307" s="2"/>
      <c r="T307" s="2"/>
      <c r="U307" s="2"/>
      <c r="V307" s="2"/>
      <c r="W307" s="2"/>
      <c r="X307" s="2"/>
      <c r="Y307" s="2"/>
      <c r="Z307" s="2"/>
    </row>
    <row r="308" spans="1:26" ht="15.65" x14ac:dyDescent="0.3">
      <c r="A308" s="2"/>
      <c r="B308" s="2"/>
      <c r="C308" s="2"/>
      <c r="D308" s="2"/>
      <c r="E308" s="2"/>
      <c r="F308" s="7"/>
      <c r="G308" s="7"/>
      <c r="H308" s="2"/>
      <c r="I308" s="2"/>
      <c r="J308" s="2"/>
      <c r="K308" s="2"/>
      <c r="L308" s="2"/>
      <c r="M308" s="2"/>
      <c r="N308" s="2"/>
      <c r="O308" s="2"/>
      <c r="P308" s="2"/>
      <c r="Q308" s="2"/>
      <c r="R308" s="2"/>
      <c r="S308" s="2"/>
      <c r="T308" s="2"/>
      <c r="U308" s="2"/>
      <c r="V308" s="2"/>
      <c r="W308" s="2"/>
      <c r="X308" s="2"/>
      <c r="Y308" s="2"/>
      <c r="Z308" s="2"/>
    </row>
    <row r="309" spans="1:26" ht="15.65" x14ac:dyDescent="0.3">
      <c r="A309" s="2"/>
      <c r="B309" s="2"/>
      <c r="C309" s="2"/>
      <c r="D309" s="2"/>
      <c r="E309" s="2"/>
      <c r="F309" s="7"/>
      <c r="G309" s="7"/>
      <c r="H309" s="2"/>
      <c r="I309" s="2"/>
      <c r="J309" s="2"/>
      <c r="K309" s="2"/>
      <c r="L309" s="2"/>
      <c r="M309" s="2"/>
      <c r="N309" s="2"/>
      <c r="O309" s="2"/>
      <c r="P309" s="2"/>
      <c r="Q309" s="2"/>
      <c r="R309" s="2"/>
      <c r="S309" s="2"/>
      <c r="T309" s="2"/>
      <c r="U309" s="2"/>
      <c r="V309" s="2"/>
      <c r="W309" s="2"/>
      <c r="X309" s="2"/>
      <c r="Y309" s="2"/>
      <c r="Z309" s="2"/>
    </row>
    <row r="310" spans="1:26" ht="15.65" x14ac:dyDescent="0.3">
      <c r="A310" s="2"/>
      <c r="B310" s="2"/>
      <c r="C310" s="2"/>
      <c r="D310" s="2"/>
      <c r="E310" s="2"/>
      <c r="F310" s="7"/>
      <c r="G310" s="7"/>
      <c r="H310" s="2"/>
      <c r="I310" s="2"/>
      <c r="J310" s="2"/>
      <c r="K310" s="2"/>
      <c r="L310" s="2"/>
      <c r="M310" s="2"/>
      <c r="N310" s="2"/>
      <c r="O310" s="2"/>
      <c r="P310" s="2"/>
      <c r="Q310" s="2"/>
      <c r="R310" s="2"/>
      <c r="S310" s="2"/>
      <c r="T310" s="2"/>
      <c r="U310" s="2"/>
      <c r="V310" s="2"/>
      <c r="W310" s="2"/>
      <c r="X310" s="2"/>
      <c r="Y310" s="2"/>
      <c r="Z310" s="2"/>
    </row>
    <row r="311" spans="1:26" ht="15.65" x14ac:dyDescent="0.3">
      <c r="A311" s="2"/>
      <c r="B311" s="2"/>
      <c r="C311" s="2"/>
      <c r="D311" s="2"/>
      <c r="E311" s="2"/>
      <c r="F311" s="7"/>
      <c r="G311" s="7"/>
      <c r="H311" s="2"/>
      <c r="I311" s="2"/>
      <c r="J311" s="2"/>
      <c r="K311" s="2"/>
      <c r="L311" s="2"/>
      <c r="M311" s="2"/>
      <c r="N311" s="2"/>
      <c r="O311" s="2"/>
      <c r="P311" s="2"/>
      <c r="Q311" s="2"/>
      <c r="R311" s="2"/>
      <c r="S311" s="2"/>
      <c r="T311" s="2"/>
      <c r="U311" s="2"/>
      <c r="V311" s="2"/>
      <c r="W311" s="2"/>
      <c r="X311" s="2"/>
      <c r="Y311" s="2"/>
      <c r="Z311" s="2"/>
    </row>
    <row r="312" spans="1:26" ht="15.65" x14ac:dyDescent="0.3">
      <c r="A312" s="2"/>
      <c r="B312" s="2"/>
      <c r="C312" s="2"/>
      <c r="D312" s="2"/>
      <c r="E312" s="2"/>
      <c r="F312" s="7"/>
      <c r="G312" s="7"/>
      <c r="H312" s="2"/>
      <c r="I312" s="2"/>
      <c r="J312" s="2"/>
      <c r="K312" s="2"/>
      <c r="L312" s="2"/>
      <c r="M312" s="2"/>
      <c r="N312" s="2"/>
      <c r="O312" s="2"/>
      <c r="P312" s="2"/>
      <c r="Q312" s="2"/>
      <c r="R312" s="2"/>
      <c r="S312" s="2"/>
      <c r="T312" s="2"/>
      <c r="U312" s="2"/>
      <c r="V312" s="2"/>
      <c r="W312" s="2"/>
      <c r="X312" s="2"/>
      <c r="Y312" s="2"/>
      <c r="Z312" s="2"/>
    </row>
    <row r="313" spans="1:26" ht="15.65" x14ac:dyDescent="0.3">
      <c r="A313" s="2"/>
      <c r="B313" s="2"/>
      <c r="C313" s="2"/>
      <c r="D313" s="2"/>
      <c r="E313" s="2"/>
      <c r="F313" s="7"/>
      <c r="G313" s="7"/>
      <c r="H313" s="2"/>
      <c r="I313" s="2"/>
      <c r="J313" s="2"/>
      <c r="K313" s="2"/>
      <c r="L313" s="2"/>
      <c r="M313" s="2"/>
      <c r="N313" s="2"/>
      <c r="O313" s="2"/>
      <c r="P313" s="2"/>
      <c r="Q313" s="2"/>
      <c r="R313" s="2"/>
      <c r="S313" s="2"/>
      <c r="T313" s="2"/>
      <c r="U313" s="2"/>
      <c r="V313" s="2"/>
      <c r="W313" s="2"/>
      <c r="X313" s="2"/>
      <c r="Y313" s="2"/>
      <c r="Z313" s="2"/>
    </row>
    <row r="314" spans="1:26" ht="15.65" x14ac:dyDescent="0.3">
      <c r="A314" s="2"/>
      <c r="B314" s="2"/>
      <c r="C314" s="2"/>
      <c r="D314" s="2"/>
      <c r="E314" s="2"/>
      <c r="F314" s="7"/>
      <c r="G314" s="7"/>
      <c r="H314" s="2"/>
      <c r="I314" s="2"/>
      <c r="J314" s="2"/>
      <c r="K314" s="2"/>
      <c r="L314" s="2"/>
      <c r="M314" s="2"/>
      <c r="N314" s="2"/>
      <c r="O314" s="2"/>
      <c r="P314" s="2"/>
      <c r="Q314" s="2"/>
      <c r="R314" s="2"/>
      <c r="S314" s="2"/>
      <c r="T314" s="2"/>
      <c r="U314" s="2"/>
      <c r="V314" s="2"/>
      <c r="W314" s="2"/>
      <c r="X314" s="2"/>
      <c r="Y314" s="2"/>
      <c r="Z314" s="2"/>
    </row>
    <row r="315" spans="1:26" ht="15.65" x14ac:dyDescent="0.3">
      <c r="A315" s="2"/>
      <c r="B315" s="2"/>
      <c r="C315" s="2"/>
      <c r="D315" s="2"/>
      <c r="E315" s="2"/>
      <c r="F315" s="7"/>
      <c r="G315" s="7"/>
      <c r="H315" s="2"/>
      <c r="I315" s="2"/>
      <c r="J315" s="2"/>
      <c r="K315" s="2"/>
      <c r="L315" s="2"/>
      <c r="M315" s="2"/>
      <c r="N315" s="2"/>
      <c r="O315" s="2"/>
      <c r="P315" s="2"/>
      <c r="Q315" s="2"/>
      <c r="R315" s="2"/>
      <c r="S315" s="2"/>
      <c r="T315" s="2"/>
      <c r="U315" s="2"/>
      <c r="V315" s="2"/>
      <c r="W315" s="2"/>
      <c r="X315" s="2"/>
      <c r="Y315" s="2"/>
      <c r="Z315" s="2"/>
    </row>
    <row r="316" spans="1:26" ht="15.65" x14ac:dyDescent="0.3">
      <c r="A316" s="2"/>
      <c r="B316" s="2"/>
      <c r="C316" s="2"/>
      <c r="D316" s="2"/>
      <c r="E316" s="2"/>
      <c r="F316" s="7"/>
      <c r="G316" s="7"/>
      <c r="H316" s="2"/>
      <c r="I316" s="2"/>
      <c r="J316" s="2"/>
      <c r="K316" s="2"/>
      <c r="L316" s="2"/>
      <c r="M316" s="2"/>
      <c r="N316" s="2"/>
      <c r="O316" s="2"/>
      <c r="P316" s="2"/>
      <c r="Q316" s="2"/>
      <c r="R316" s="2"/>
      <c r="S316" s="2"/>
      <c r="T316" s="2"/>
      <c r="U316" s="2"/>
      <c r="V316" s="2"/>
      <c r="W316" s="2"/>
      <c r="X316" s="2"/>
      <c r="Y316" s="2"/>
      <c r="Z316" s="2"/>
    </row>
    <row r="317" spans="1:26" ht="15.65" x14ac:dyDescent="0.3">
      <c r="A317" s="2"/>
      <c r="B317" s="2"/>
      <c r="C317" s="2"/>
      <c r="D317" s="2"/>
      <c r="E317" s="2"/>
      <c r="F317" s="7"/>
      <c r="G317" s="7"/>
      <c r="H317" s="2"/>
      <c r="I317" s="2"/>
      <c r="J317" s="2"/>
      <c r="K317" s="2"/>
      <c r="L317" s="2"/>
      <c r="M317" s="2"/>
      <c r="N317" s="2"/>
      <c r="O317" s="2"/>
      <c r="P317" s="2"/>
      <c r="Q317" s="2"/>
      <c r="R317" s="2"/>
      <c r="S317" s="2"/>
      <c r="T317" s="2"/>
      <c r="U317" s="2"/>
      <c r="V317" s="2"/>
      <c r="W317" s="2"/>
      <c r="X317" s="2"/>
      <c r="Y317" s="2"/>
      <c r="Z317" s="2"/>
    </row>
    <row r="318" spans="1:26" ht="15.65" x14ac:dyDescent="0.3">
      <c r="A318" s="2"/>
      <c r="B318" s="2"/>
      <c r="C318" s="2"/>
      <c r="D318" s="2"/>
      <c r="E318" s="2"/>
      <c r="F318" s="7"/>
      <c r="G318" s="7"/>
      <c r="H318" s="2"/>
      <c r="I318" s="2"/>
      <c r="J318" s="2"/>
      <c r="K318" s="2"/>
      <c r="L318" s="2"/>
      <c r="M318" s="2"/>
      <c r="N318" s="2"/>
      <c r="O318" s="2"/>
      <c r="P318" s="2"/>
      <c r="Q318" s="2"/>
      <c r="R318" s="2"/>
      <c r="S318" s="2"/>
      <c r="T318" s="2"/>
      <c r="U318" s="2"/>
      <c r="V318" s="2"/>
      <c r="W318" s="2"/>
      <c r="X318" s="2"/>
      <c r="Y318" s="2"/>
      <c r="Z318" s="2"/>
    </row>
    <row r="319" spans="1:26" ht="15.65" x14ac:dyDescent="0.3">
      <c r="A319" s="2"/>
      <c r="B319" s="2"/>
      <c r="C319" s="2"/>
      <c r="D319" s="2"/>
      <c r="E319" s="2"/>
      <c r="F319" s="7"/>
      <c r="G319" s="7"/>
      <c r="H319" s="2"/>
      <c r="I319" s="2"/>
      <c r="J319" s="2"/>
      <c r="K319" s="2"/>
      <c r="L319" s="2"/>
      <c r="M319" s="2"/>
      <c r="N319" s="2"/>
      <c r="O319" s="2"/>
      <c r="P319" s="2"/>
      <c r="Q319" s="2"/>
      <c r="R319" s="2"/>
      <c r="S319" s="2"/>
      <c r="T319" s="2"/>
      <c r="U319" s="2"/>
      <c r="V319" s="2"/>
      <c r="W319" s="2"/>
      <c r="X319" s="2"/>
      <c r="Y319" s="2"/>
      <c r="Z319" s="2"/>
    </row>
    <row r="320" spans="1:26" ht="15.65" x14ac:dyDescent="0.3">
      <c r="A320" s="2"/>
      <c r="B320" s="2"/>
      <c r="C320" s="2"/>
      <c r="D320" s="2"/>
      <c r="E320" s="2"/>
      <c r="F320" s="7"/>
      <c r="G320" s="7"/>
      <c r="H320" s="2"/>
      <c r="I320" s="2"/>
      <c r="J320" s="2"/>
      <c r="K320" s="2"/>
      <c r="L320" s="2"/>
      <c r="M320" s="2"/>
      <c r="N320" s="2"/>
      <c r="O320" s="2"/>
      <c r="P320" s="2"/>
      <c r="Q320" s="2"/>
      <c r="R320" s="2"/>
      <c r="S320" s="2"/>
      <c r="T320" s="2"/>
      <c r="U320" s="2"/>
      <c r="V320" s="2"/>
      <c r="W320" s="2"/>
      <c r="X320" s="2"/>
      <c r="Y320" s="2"/>
      <c r="Z320" s="2"/>
    </row>
    <row r="321" spans="1:26" ht="15.65" x14ac:dyDescent="0.3">
      <c r="A321" s="2"/>
      <c r="B321" s="2"/>
      <c r="C321" s="2"/>
      <c r="D321" s="2"/>
      <c r="E321" s="2"/>
      <c r="F321" s="7"/>
      <c r="G321" s="7"/>
      <c r="H321" s="2"/>
      <c r="I321" s="2"/>
      <c r="J321" s="2"/>
      <c r="K321" s="2"/>
      <c r="L321" s="2"/>
      <c r="M321" s="2"/>
      <c r="N321" s="2"/>
      <c r="O321" s="2"/>
      <c r="P321" s="2"/>
      <c r="Q321" s="2"/>
      <c r="R321" s="2"/>
      <c r="S321" s="2"/>
      <c r="T321" s="2"/>
      <c r="U321" s="2"/>
      <c r="V321" s="2"/>
      <c r="W321" s="2"/>
      <c r="X321" s="2"/>
      <c r="Y321" s="2"/>
      <c r="Z321" s="2"/>
    </row>
    <row r="322" spans="1:26" ht="15.65" x14ac:dyDescent="0.3">
      <c r="A322" s="2"/>
      <c r="B322" s="2"/>
      <c r="C322" s="2"/>
      <c r="D322" s="2"/>
      <c r="E322" s="2"/>
      <c r="F322" s="7"/>
      <c r="G322" s="7"/>
      <c r="H322" s="2"/>
      <c r="I322" s="2"/>
      <c r="J322" s="2"/>
      <c r="K322" s="2"/>
      <c r="L322" s="2"/>
      <c r="M322" s="2"/>
      <c r="N322" s="2"/>
      <c r="O322" s="2"/>
      <c r="P322" s="2"/>
      <c r="Q322" s="2"/>
      <c r="R322" s="2"/>
      <c r="S322" s="2"/>
      <c r="T322" s="2"/>
      <c r="U322" s="2"/>
      <c r="V322" s="2"/>
      <c r="W322" s="2"/>
      <c r="X322" s="2"/>
      <c r="Y322" s="2"/>
      <c r="Z322" s="2"/>
    </row>
    <row r="323" spans="1:26" ht="15.65" x14ac:dyDescent="0.3">
      <c r="A323" s="2"/>
      <c r="B323" s="2"/>
      <c r="C323" s="2"/>
      <c r="D323" s="2"/>
      <c r="E323" s="2"/>
      <c r="F323" s="7"/>
      <c r="G323" s="7"/>
      <c r="H323" s="2"/>
      <c r="I323" s="2"/>
      <c r="J323" s="2"/>
      <c r="K323" s="2"/>
      <c r="L323" s="2"/>
      <c r="M323" s="2"/>
      <c r="N323" s="2"/>
      <c r="O323" s="2"/>
      <c r="P323" s="2"/>
      <c r="Q323" s="2"/>
      <c r="R323" s="2"/>
      <c r="S323" s="2"/>
      <c r="T323" s="2"/>
      <c r="U323" s="2"/>
      <c r="V323" s="2"/>
      <c r="W323" s="2"/>
      <c r="X323" s="2"/>
      <c r="Y323" s="2"/>
      <c r="Z323" s="2"/>
    </row>
    <row r="324" spans="1:26" ht="15.65" x14ac:dyDescent="0.3">
      <c r="A324" s="2"/>
      <c r="B324" s="2"/>
      <c r="C324" s="2"/>
      <c r="D324" s="2"/>
      <c r="E324" s="2"/>
      <c r="F324" s="7"/>
      <c r="G324" s="7"/>
      <c r="H324" s="2"/>
      <c r="I324" s="2"/>
      <c r="J324" s="2"/>
      <c r="K324" s="2"/>
      <c r="L324" s="2"/>
      <c r="M324" s="2"/>
      <c r="N324" s="2"/>
      <c r="O324" s="2"/>
      <c r="P324" s="2"/>
      <c r="Q324" s="2"/>
      <c r="R324" s="2"/>
      <c r="S324" s="2"/>
      <c r="T324" s="2"/>
      <c r="U324" s="2"/>
      <c r="V324" s="2"/>
      <c r="W324" s="2"/>
      <c r="X324" s="2"/>
      <c r="Y324" s="2"/>
      <c r="Z324" s="2"/>
    </row>
    <row r="325" spans="1:26" ht="15.65" x14ac:dyDescent="0.3">
      <c r="A325" s="2"/>
      <c r="B325" s="2"/>
      <c r="C325" s="2"/>
      <c r="D325" s="2"/>
      <c r="E325" s="2"/>
      <c r="F325" s="7"/>
      <c r="G325" s="7"/>
      <c r="H325" s="2"/>
      <c r="I325" s="2"/>
      <c r="J325" s="2"/>
      <c r="K325" s="2"/>
      <c r="L325" s="2"/>
      <c r="M325" s="2"/>
      <c r="N325" s="2"/>
      <c r="O325" s="2"/>
      <c r="P325" s="2"/>
      <c r="Q325" s="2"/>
      <c r="R325" s="2"/>
      <c r="S325" s="2"/>
      <c r="T325" s="2"/>
      <c r="U325" s="2"/>
      <c r="V325" s="2"/>
      <c r="W325" s="2"/>
      <c r="X325" s="2"/>
      <c r="Y325" s="2"/>
      <c r="Z325" s="2"/>
    </row>
    <row r="326" spans="1:26" ht="15.65" x14ac:dyDescent="0.3">
      <c r="A326" s="2"/>
      <c r="B326" s="2"/>
      <c r="C326" s="2"/>
      <c r="D326" s="2"/>
      <c r="E326" s="2"/>
      <c r="F326" s="7"/>
      <c r="G326" s="7"/>
      <c r="H326" s="2"/>
      <c r="I326" s="2"/>
      <c r="J326" s="2"/>
      <c r="K326" s="2"/>
      <c r="L326" s="2"/>
      <c r="M326" s="2"/>
      <c r="N326" s="2"/>
      <c r="O326" s="2"/>
      <c r="P326" s="2"/>
      <c r="Q326" s="2"/>
      <c r="R326" s="2"/>
      <c r="S326" s="2"/>
      <c r="T326" s="2"/>
      <c r="U326" s="2"/>
      <c r="V326" s="2"/>
      <c r="W326" s="2"/>
      <c r="X326" s="2"/>
      <c r="Y326" s="2"/>
      <c r="Z326" s="2"/>
    </row>
    <row r="327" spans="1:26" ht="15.65" x14ac:dyDescent="0.3">
      <c r="A327" s="2"/>
      <c r="B327" s="2"/>
      <c r="C327" s="2"/>
      <c r="D327" s="2"/>
      <c r="E327" s="2"/>
      <c r="F327" s="7"/>
      <c r="G327" s="7"/>
      <c r="H327" s="2"/>
      <c r="I327" s="2"/>
      <c r="J327" s="2"/>
      <c r="K327" s="2"/>
      <c r="L327" s="2"/>
      <c r="M327" s="2"/>
      <c r="N327" s="2"/>
      <c r="O327" s="2"/>
      <c r="P327" s="2"/>
      <c r="Q327" s="2"/>
      <c r="R327" s="2"/>
      <c r="S327" s="2"/>
      <c r="T327" s="2"/>
      <c r="U327" s="2"/>
      <c r="V327" s="2"/>
      <c r="W327" s="2"/>
      <c r="X327" s="2"/>
      <c r="Y327" s="2"/>
      <c r="Z327" s="2"/>
    </row>
    <row r="328" spans="1:26" ht="15.65" x14ac:dyDescent="0.3">
      <c r="A328" s="2"/>
      <c r="B328" s="2"/>
      <c r="C328" s="2"/>
      <c r="D328" s="2"/>
      <c r="E328" s="2"/>
      <c r="F328" s="7"/>
      <c r="G328" s="7"/>
      <c r="H328" s="2"/>
      <c r="I328" s="2"/>
      <c r="J328" s="2"/>
      <c r="K328" s="2"/>
      <c r="L328" s="2"/>
      <c r="M328" s="2"/>
      <c r="N328" s="2"/>
      <c r="O328" s="2"/>
      <c r="P328" s="2"/>
      <c r="Q328" s="2"/>
      <c r="R328" s="2"/>
      <c r="S328" s="2"/>
      <c r="T328" s="2"/>
      <c r="U328" s="2"/>
      <c r="V328" s="2"/>
      <c r="W328" s="2"/>
      <c r="X328" s="2"/>
      <c r="Y328" s="2"/>
      <c r="Z328" s="2"/>
    </row>
    <row r="329" spans="1:26" ht="15.65" x14ac:dyDescent="0.3">
      <c r="A329" s="2"/>
      <c r="B329" s="2"/>
      <c r="C329" s="2"/>
      <c r="D329" s="2"/>
      <c r="E329" s="2"/>
      <c r="F329" s="7"/>
      <c r="G329" s="7"/>
      <c r="H329" s="2"/>
      <c r="I329" s="2"/>
      <c r="J329" s="2"/>
      <c r="K329" s="2"/>
      <c r="L329" s="2"/>
      <c r="M329" s="2"/>
      <c r="N329" s="2"/>
      <c r="O329" s="2"/>
      <c r="P329" s="2"/>
      <c r="Q329" s="2"/>
      <c r="R329" s="2"/>
      <c r="S329" s="2"/>
      <c r="T329" s="2"/>
      <c r="U329" s="2"/>
      <c r="V329" s="2"/>
      <c r="W329" s="2"/>
      <c r="X329" s="2"/>
      <c r="Y329" s="2"/>
      <c r="Z329" s="2"/>
    </row>
    <row r="330" spans="1:26" ht="15.65" x14ac:dyDescent="0.3">
      <c r="A330" s="2"/>
      <c r="B330" s="2"/>
      <c r="C330" s="2"/>
      <c r="D330" s="2"/>
      <c r="E330" s="2"/>
      <c r="F330" s="7"/>
      <c r="G330" s="7"/>
      <c r="H330" s="2"/>
      <c r="I330" s="2"/>
      <c r="J330" s="2"/>
      <c r="K330" s="2"/>
      <c r="L330" s="2"/>
      <c r="M330" s="2"/>
      <c r="N330" s="2"/>
      <c r="O330" s="2"/>
      <c r="P330" s="2"/>
      <c r="Q330" s="2"/>
      <c r="R330" s="2"/>
      <c r="S330" s="2"/>
      <c r="T330" s="2"/>
      <c r="U330" s="2"/>
      <c r="V330" s="2"/>
      <c r="W330" s="2"/>
      <c r="X330" s="2"/>
      <c r="Y330" s="2"/>
      <c r="Z330" s="2"/>
    </row>
    <row r="331" spans="1:26" ht="15.65" x14ac:dyDescent="0.3">
      <c r="A331" s="2"/>
      <c r="B331" s="2"/>
      <c r="C331" s="2"/>
      <c r="D331" s="2"/>
      <c r="E331" s="2"/>
      <c r="F331" s="7"/>
      <c r="G331" s="7"/>
      <c r="H331" s="2"/>
      <c r="I331" s="2"/>
      <c r="J331" s="2"/>
      <c r="K331" s="2"/>
      <c r="L331" s="2"/>
      <c r="M331" s="2"/>
      <c r="N331" s="2"/>
      <c r="O331" s="2"/>
      <c r="P331" s="2"/>
      <c r="Q331" s="2"/>
      <c r="R331" s="2"/>
      <c r="S331" s="2"/>
      <c r="T331" s="2"/>
      <c r="U331" s="2"/>
      <c r="V331" s="2"/>
      <c r="W331" s="2"/>
      <c r="X331" s="2"/>
      <c r="Y331" s="2"/>
      <c r="Z331" s="2"/>
    </row>
    <row r="332" spans="1:26" ht="15.65" x14ac:dyDescent="0.3">
      <c r="A332" s="2"/>
      <c r="B332" s="2"/>
      <c r="C332" s="2"/>
      <c r="D332" s="2"/>
      <c r="E332" s="2"/>
      <c r="F332" s="7"/>
      <c r="G332" s="7"/>
      <c r="H332" s="2"/>
      <c r="I332" s="2"/>
      <c r="J332" s="2"/>
      <c r="K332" s="2"/>
      <c r="L332" s="2"/>
      <c r="M332" s="2"/>
      <c r="N332" s="2"/>
      <c r="O332" s="2"/>
      <c r="P332" s="2"/>
      <c r="Q332" s="2"/>
      <c r="R332" s="2"/>
      <c r="S332" s="2"/>
      <c r="T332" s="2"/>
      <c r="U332" s="2"/>
      <c r="V332" s="2"/>
      <c r="W332" s="2"/>
      <c r="X332" s="2"/>
      <c r="Y332" s="2"/>
      <c r="Z332" s="2"/>
    </row>
    <row r="333" spans="1:26" ht="15.65" x14ac:dyDescent="0.3">
      <c r="A333" s="2"/>
      <c r="B333" s="2"/>
      <c r="C333" s="2"/>
      <c r="D333" s="2"/>
      <c r="E333" s="2"/>
      <c r="F333" s="7"/>
      <c r="G333" s="7"/>
      <c r="H333" s="2"/>
      <c r="I333" s="2"/>
      <c r="J333" s="2"/>
      <c r="K333" s="2"/>
      <c r="L333" s="2"/>
      <c r="M333" s="2"/>
      <c r="N333" s="2"/>
      <c r="O333" s="2"/>
      <c r="P333" s="2"/>
      <c r="Q333" s="2"/>
      <c r="R333" s="2"/>
      <c r="S333" s="2"/>
      <c r="T333" s="2"/>
      <c r="U333" s="2"/>
      <c r="V333" s="2"/>
      <c r="W333" s="2"/>
      <c r="X333" s="2"/>
      <c r="Y333" s="2"/>
      <c r="Z333" s="2"/>
    </row>
    <row r="334" spans="1:26" ht="15.65" x14ac:dyDescent="0.3">
      <c r="A334" s="2"/>
      <c r="B334" s="2"/>
      <c r="C334" s="2"/>
      <c r="D334" s="2"/>
      <c r="E334" s="2"/>
      <c r="F334" s="7"/>
      <c r="G334" s="7"/>
      <c r="H334" s="2"/>
      <c r="I334" s="2"/>
      <c r="J334" s="2"/>
      <c r="K334" s="2"/>
      <c r="L334" s="2"/>
      <c r="M334" s="2"/>
      <c r="N334" s="2"/>
      <c r="O334" s="2"/>
      <c r="P334" s="2"/>
      <c r="Q334" s="2"/>
      <c r="R334" s="2"/>
      <c r="S334" s="2"/>
      <c r="T334" s="2"/>
      <c r="U334" s="2"/>
      <c r="V334" s="2"/>
      <c r="W334" s="2"/>
      <c r="X334" s="2"/>
      <c r="Y334" s="2"/>
      <c r="Z334" s="2"/>
    </row>
    <row r="335" spans="1:26" ht="15.65" x14ac:dyDescent="0.3">
      <c r="A335" s="2"/>
      <c r="B335" s="2"/>
      <c r="C335" s="2"/>
      <c r="D335" s="2"/>
      <c r="E335" s="2"/>
      <c r="F335" s="7"/>
      <c r="G335" s="7"/>
      <c r="H335" s="2"/>
      <c r="I335" s="2"/>
      <c r="J335" s="2"/>
      <c r="K335" s="2"/>
      <c r="L335" s="2"/>
      <c r="M335" s="2"/>
      <c r="N335" s="2"/>
      <c r="O335" s="2"/>
      <c r="P335" s="2"/>
      <c r="Q335" s="2"/>
      <c r="R335" s="2"/>
      <c r="S335" s="2"/>
      <c r="T335" s="2"/>
      <c r="U335" s="2"/>
      <c r="V335" s="2"/>
      <c r="W335" s="2"/>
      <c r="X335" s="2"/>
      <c r="Y335" s="2"/>
      <c r="Z335" s="2"/>
    </row>
    <row r="336" spans="1:26" ht="15.65" x14ac:dyDescent="0.3">
      <c r="A336" s="2"/>
      <c r="B336" s="2"/>
      <c r="C336" s="2"/>
      <c r="D336" s="2"/>
      <c r="E336" s="2"/>
      <c r="F336" s="7"/>
      <c r="G336" s="7"/>
      <c r="H336" s="2"/>
      <c r="I336" s="2"/>
      <c r="J336" s="2"/>
      <c r="K336" s="2"/>
      <c r="L336" s="2"/>
      <c r="M336" s="2"/>
      <c r="N336" s="2"/>
      <c r="O336" s="2"/>
      <c r="P336" s="2"/>
      <c r="Q336" s="2"/>
      <c r="R336" s="2"/>
      <c r="S336" s="2"/>
      <c r="T336" s="2"/>
      <c r="U336" s="2"/>
      <c r="V336" s="2"/>
      <c r="W336" s="2"/>
      <c r="X336" s="2"/>
      <c r="Y336" s="2"/>
      <c r="Z336" s="2"/>
    </row>
    <row r="337" spans="1:26" ht="15.65" x14ac:dyDescent="0.3">
      <c r="A337" s="2"/>
      <c r="B337" s="2"/>
      <c r="C337" s="2"/>
      <c r="D337" s="2"/>
      <c r="E337" s="2"/>
      <c r="F337" s="7"/>
      <c r="G337" s="7"/>
      <c r="H337" s="2"/>
      <c r="I337" s="2"/>
      <c r="J337" s="2"/>
      <c r="K337" s="2"/>
      <c r="L337" s="2"/>
      <c r="M337" s="2"/>
      <c r="N337" s="2"/>
      <c r="O337" s="2"/>
      <c r="P337" s="2"/>
      <c r="Q337" s="2"/>
      <c r="R337" s="2"/>
      <c r="S337" s="2"/>
      <c r="T337" s="2"/>
      <c r="U337" s="2"/>
      <c r="V337" s="2"/>
      <c r="W337" s="2"/>
      <c r="X337" s="2"/>
      <c r="Y337" s="2"/>
      <c r="Z337" s="2"/>
    </row>
    <row r="338" spans="1:26" ht="15.65" x14ac:dyDescent="0.3">
      <c r="A338" s="2"/>
      <c r="B338" s="2"/>
      <c r="C338" s="2"/>
      <c r="D338" s="2"/>
      <c r="E338" s="2"/>
      <c r="F338" s="7"/>
      <c r="G338" s="7"/>
      <c r="H338" s="2"/>
      <c r="I338" s="2"/>
      <c r="J338" s="2"/>
      <c r="K338" s="2"/>
      <c r="L338" s="2"/>
      <c r="M338" s="2"/>
      <c r="N338" s="2"/>
      <c r="O338" s="2"/>
      <c r="P338" s="2"/>
      <c r="Q338" s="2"/>
      <c r="R338" s="2"/>
      <c r="S338" s="2"/>
      <c r="T338" s="2"/>
      <c r="U338" s="2"/>
      <c r="V338" s="2"/>
      <c r="W338" s="2"/>
      <c r="X338" s="2"/>
      <c r="Y338" s="2"/>
      <c r="Z338" s="2"/>
    </row>
    <row r="339" spans="1:26" ht="15.65" x14ac:dyDescent="0.3">
      <c r="A339" s="2"/>
      <c r="B339" s="2"/>
      <c r="C339" s="2"/>
      <c r="D339" s="2"/>
      <c r="E339" s="2"/>
      <c r="F339" s="7"/>
      <c r="G339" s="7"/>
      <c r="H339" s="2"/>
      <c r="I339" s="2"/>
      <c r="J339" s="2"/>
      <c r="K339" s="2"/>
      <c r="L339" s="2"/>
      <c r="M339" s="2"/>
      <c r="N339" s="2"/>
      <c r="O339" s="2"/>
      <c r="P339" s="2"/>
      <c r="Q339" s="2"/>
      <c r="R339" s="2"/>
      <c r="S339" s="2"/>
      <c r="T339" s="2"/>
      <c r="U339" s="2"/>
      <c r="V339" s="2"/>
      <c r="W339" s="2"/>
      <c r="X339" s="2"/>
      <c r="Y339" s="2"/>
      <c r="Z339" s="2"/>
    </row>
    <row r="340" spans="1:26" ht="15.65" x14ac:dyDescent="0.3">
      <c r="A340" s="2"/>
      <c r="B340" s="2"/>
      <c r="C340" s="2"/>
      <c r="D340" s="2"/>
      <c r="E340" s="2"/>
      <c r="F340" s="7"/>
      <c r="G340" s="7"/>
      <c r="H340" s="2"/>
      <c r="I340" s="2"/>
      <c r="J340" s="2"/>
      <c r="K340" s="2"/>
      <c r="L340" s="2"/>
      <c r="M340" s="2"/>
      <c r="N340" s="2"/>
      <c r="O340" s="2"/>
      <c r="P340" s="2"/>
      <c r="Q340" s="2"/>
      <c r="R340" s="2"/>
      <c r="S340" s="2"/>
      <c r="T340" s="2"/>
      <c r="U340" s="2"/>
      <c r="V340" s="2"/>
      <c r="W340" s="2"/>
      <c r="X340" s="2"/>
      <c r="Y340" s="2"/>
      <c r="Z340" s="2"/>
    </row>
    <row r="341" spans="1:26" ht="15.65" x14ac:dyDescent="0.3">
      <c r="A341" s="2"/>
      <c r="B341" s="2"/>
      <c r="C341" s="2"/>
      <c r="D341" s="2"/>
      <c r="E341" s="2"/>
      <c r="F341" s="7"/>
      <c r="G341" s="7"/>
      <c r="H341" s="2"/>
      <c r="I341" s="2"/>
      <c r="J341" s="2"/>
      <c r="K341" s="2"/>
      <c r="L341" s="2"/>
      <c r="M341" s="2"/>
      <c r="N341" s="2"/>
      <c r="O341" s="2"/>
      <c r="P341" s="2"/>
      <c r="Q341" s="2"/>
      <c r="R341" s="2"/>
      <c r="S341" s="2"/>
      <c r="T341" s="2"/>
      <c r="U341" s="2"/>
      <c r="V341" s="2"/>
      <c r="W341" s="2"/>
      <c r="X341" s="2"/>
      <c r="Y341" s="2"/>
      <c r="Z341" s="2"/>
    </row>
    <row r="342" spans="1:26" ht="15.65" x14ac:dyDescent="0.3">
      <c r="A342" s="2"/>
      <c r="B342" s="2"/>
      <c r="C342" s="2"/>
      <c r="D342" s="2"/>
      <c r="E342" s="2"/>
      <c r="F342" s="7"/>
      <c r="G342" s="7"/>
      <c r="H342" s="2"/>
      <c r="I342" s="2"/>
      <c r="J342" s="2"/>
      <c r="K342" s="2"/>
      <c r="L342" s="2"/>
      <c r="M342" s="2"/>
      <c r="N342" s="2"/>
      <c r="O342" s="2"/>
      <c r="P342" s="2"/>
      <c r="Q342" s="2"/>
      <c r="R342" s="2"/>
      <c r="S342" s="2"/>
      <c r="T342" s="2"/>
      <c r="U342" s="2"/>
      <c r="V342" s="2"/>
      <c r="W342" s="2"/>
      <c r="X342" s="2"/>
      <c r="Y342" s="2"/>
      <c r="Z342" s="2"/>
    </row>
    <row r="343" spans="1:26" ht="15.65" x14ac:dyDescent="0.3">
      <c r="A343" s="2"/>
      <c r="B343" s="2"/>
      <c r="C343" s="2"/>
      <c r="D343" s="2"/>
      <c r="E343" s="2"/>
      <c r="F343" s="7"/>
      <c r="G343" s="7"/>
      <c r="H343" s="2"/>
      <c r="I343" s="2"/>
      <c r="J343" s="2"/>
      <c r="K343" s="2"/>
      <c r="L343" s="2"/>
      <c r="M343" s="2"/>
      <c r="N343" s="2"/>
      <c r="O343" s="2"/>
      <c r="P343" s="2"/>
      <c r="Q343" s="2"/>
      <c r="R343" s="2"/>
      <c r="S343" s="2"/>
      <c r="T343" s="2"/>
      <c r="U343" s="2"/>
      <c r="V343" s="2"/>
      <c r="W343" s="2"/>
      <c r="X343" s="2"/>
      <c r="Y343" s="2"/>
      <c r="Z343" s="2"/>
    </row>
    <row r="344" spans="1:26" ht="15.65" x14ac:dyDescent="0.3">
      <c r="A344" s="2"/>
      <c r="B344" s="2"/>
      <c r="C344" s="2"/>
      <c r="D344" s="2"/>
      <c r="E344" s="2"/>
      <c r="F344" s="7"/>
      <c r="G344" s="7"/>
      <c r="H344" s="2"/>
      <c r="I344" s="2"/>
      <c r="J344" s="2"/>
      <c r="K344" s="2"/>
      <c r="L344" s="2"/>
      <c r="M344" s="2"/>
      <c r="N344" s="2"/>
      <c r="O344" s="2"/>
      <c r="P344" s="2"/>
      <c r="Q344" s="2"/>
      <c r="R344" s="2"/>
      <c r="S344" s="2"/>
      <c r="T344" s="2"/>
      <c r="U344" s="2"/>
      <c r="V344" s="2"/>
      <c r="W344" s="2"/>
      <c r="X344" s="2"/>
      <c r="Y344" s="2"/>
      <c r="Z344" s="2"/>
    </row>
    <row r="345" spans="1:26" ht="15.65" x14ac:dyDescent="0.3">
      <c r="A345" s="2"/>
      <c r="B345" s="2"/>
      <c r="C345" s="2"/>
      <c r="D345" s="2"/>
      <c r="E345" s="2"/>
      <c r="F345" s="7"/>
      <c r="G345" s="7"/>
      <c r="H345" s="2"/>
      <c r="I345" s="2"/>
      <c r="J345" s="2"/>
      <c r="K345" s="2"/>
      <c r="L345" s="2"/>
      <c r="M345" s="2"/>
      <c r="N345" s="2"/>
      <c r="O345" s="2"/>
      <c r="P345" s="2"/>
      <c r="Q345" s="2"/>
      <c r="R345" s="2"/>
      <c r="S345" s="2"/>
      <c r="T345" s="2"/>
      <c r="U345" s="2"/>
      <c r="V345" s="2"/>
      <c r="W345" s="2"/>
      <c r="X345" s="2"/>
      <c r="Y345" s="2"/>
      <c r="Z345" s="2"/>
    </row>
    <row r="346" spans="1:26" ht="15.65" x14ac:dyDescent="0.3">
      <c r="A346" s="2"/>
      <c r="B346" s="2"/>
      <c r="C346" s="2"/>
      <c r="D346" s="2"/>
      <c r="E346" s="2"/>
      <c r="F346" s="7"/>
      <c r="G346" s="7"/>
      <c r="H346" s="2"/>
      <c r="I346" s="2"/>
      <c r="J346" s="2"/>
      <c r="K346" s="2"/>
      <c r="L346" s="2"/>
      <c r="M346" s="2"/>
      <c r="N346" s="2"/>
      <c r="O346" s="2"/>
      <c r="P346" s="2"/>
      <c r="Q346" s="2"/>
      <c r="R346" s="2"/>
      <c r="S346" s="2"/>
      <c r="T346" s="2"/>
      <c r="U346" s="2"/>
      <c r="V346" s="2"/>
      <c r="W346" s="2"/>
      <c r="X346" s="2"/>
      <c r="Y346" s="2"/>
      <c r="Z346" s="2"/>
    </row>
    <row r="347" spans="1:26" ht="15.65" x14ac:dyDescent="0.3">
      <c r="A347" s="2"/>
      <c r="B347" s="2"/>
      <c r="C347" s="2"/>
      <c r="D347" s="2"/>
      <c r="E347" s="2"/>
      <c r="F347" s="7"/>
      <c r="G347" s="7"/>
      <c r="H347" s="2"/>
      <c r="I347" s="2"/>
      <c r="J347" s="2"/>
      <c r="K347" s="2"/>
      <c r="L347" s="2"/>
      <c r="M347" s="2"/>
      <c r="N347" s="2"/>
      <c r="O347" s="2"/>
      <c r="P347" s="2"/>
      <c r="Q347" s="2"/>
      <c r="R347" s="2"/>
      <c r="S347" s="2"/>
      <c r="T347" s="2"/>
      <c r="U347" s="2"/>
      <c r="V347" s="2"/>
      <c r="W347" s="2"/>
      <c r="X347" s="2"/>
      <c r="Y347" s="2"/>
      <c r="Z347" s="2"/>
    </row>
    <row r="348" spans="1:26" ht="15.65" x14ac:dyDescent="0.3">
      <c r="A348" s="2"/>
      <c r="B348" s="2"/>
      <c r="C348" s="2"/>
      <c r="D348" s="2"/>
      <c r="E348" s="2"/>
      <c r="F348" s="7"/>
      <c r="G348" s="7"/>
      <c r="H348" s="2"/>
      <c r="I348" s="2"/>
      <c r="J348" s="2"/>
      <c r="K348" s="2"/>
      <c r="L348" s="2"/>
      <c r="M348" s="2"/>
      <c r="N348" s="2"/>
      <c r="O348" s="2"/>
      <c r="P348" s="2"/>
      <c r="Q348" s="2"/>
      <c r="R348" s="2"/>
      <c r="S348" s="2"/>
      <c r="T348" s="2"/>
      <c r="U348" s="2"/>
      <c r="V348" s="2"/>
      <c r="W348" s="2"/>
      <c r="X348" s="2"/>
      <c r="Y348" s="2"/>
      <c r="Z348" s="2"/>
    </row>
    <row r="349" spans="1:26" ht="15.65" x14ac:dyDescent="0.3">
      <c r="A349" s="2"/>
      <c r="B349" s="2"/>
      <c r="C349" s="2"/>
      <c r="D349" s="2"/>
      <c r="E349" s="2"/>
      <c r="F349" s="7"/>
      <c r="G349" s="7"/>
      <c r="H349" s="2"/>
      <c r="I349" s="2"/>
      <c r="J349" s="2"/>
      <c r="K349" s="2"/>
      <c r="L349" s="2"/>
      <c r="M349" s="2"/>
      <c r="N349" s="2"/>
      <c r="O349" s="2"/>
      <c r="P349" s="2"/>
      <c r="Q349" s="2"/>
      <c r="R349" s="2"/>
      <c r="S349" s="2"/>
      <c r="T349" s="2"/>
      <c r="U349" s="2"/>
      <c r="V349" s="2"/>
      <c r="W349" s="2"/>
      <c r="X349" s="2"/>
      <c r="Y349" s="2"/>
      <c r="Z349" s="2"/>
    </row>
    <row r="350" spans="1:26" ht="15.65" x14ac:dyDescent="0.3">
      <c r="A350" s="2"/>
      <c r="B350" s="2"/>
      <c r="C350" s="2"/>
      <c r="D350" s="2"/>
      <c r="E350" s="2"/>
      <c r="F350" s="7"/>
      <c r="G350" s="7"/>
      <c r="H350" s="2"/>
      <c r="I350" s="2"/>
      <c r="J350" s="2"/>
      <c r="K350" s="2"/>
      <c r="L350" s="2"/>
      <c r="M350" s="2"/>
      <c r="N350" s="2"/>
      <c r="O350" s="2"/>
      <c r="P350" s="2"/>
      <c r="Q350" s="2"/>
      <c r="R350" s="2"/>
      <c r="S350" s="2"/>
      <c r="T350" s="2"/>
      <c r="U350" s="2"/>
      <c r="V350" s="2"/>
      <c r="W350" s="2"/>
      <c r="X350" s="2"/>
      <c r="Y350" s="2"/>
      <c r="Z350" s="2"/>
    </row>
    <row r="351" spans="1:26" ht="15.65" x14ac:dyDescent="0.3">
      <c r="A351" s="2"/>
      <c r="B351" s="2"/>
      <c r="C351" s="2"/>
      <c r="D351" s="2"/>
      <c r="E351" s="2"/>
      <c r="F351" s="7"/>
      <c r="G351" s="7"/>
      <c r="H351" s="2"/>
      <c r="I351" s="2"/>
      <c r="J351" s="2"/>
      <c r="K351" s="2"/>
      <c r="L351" s="2"/>
      <c r="M351" s="2"/>
      <c r="N351" s="2"/>
      <c r="O351" s="2"/>
      <c r="P351" s="2"/>
      <c r="Q351" s="2"/>
      <c r="R351" s="2"/>
      <c r="S351" s="2"/>
      <c r="T351" s="2"/>
      <c r="U351" s="2"/>
      <c r="V351" s="2"/>
      <c r="W351" s="2"/>
      <c r="X351" s="2"/>
      <c r="Y351" s="2"/>
      <c r="Z351" s="2"/>
    </row>
    <row r="352" spans="1:26" ht="15.65" x14ac:dyDescent="0.3">
      <c r="A352" s="2"/>
      <c r="B352" s="2"/>
      <c r="C352" s="2"/>
      <c r="D352" s="2"/>
      <c r="E352" s="2"/>
      <c r="F352" s="7"/>
      <c r="G352" s="7"/>
      <c r="H352" s="2"/>
      <c r="I352" s="2"/>
      <c r="J352" s="2"/>
      <c r="K352" s="2"/>
      <c r="L352" s="2"/>
      <c r="M352" s="2"/>
      <c r="N352" s="2"/>
      <c r="O352" s="2"/>
      <c r="P352" s="2"/>
      <c r="Q352" s="2"/>
      <c r="R352" s="2"/>
      <c r="S352" s="2"/>
      <c r="T352" s="2"/>
      <c r="U352" s="2"/>
      <c r="V352" s="2"/>
      <c r="W352" s="2"/>
      <c r="X352" s="2"/>
      <c r="Y352" s="2"/>
      <c r="Z352" s="2"/>
    </row>
    <row r="353" spans="1:26" ht="15.65" x14ac:dyDescent="0.3">
      <c r="A353" s="2"/>
      <c r="B353" s="2"/>
      <c r="C353" s="2"/>
      <c r="D353" s="2"/>
      <c r="E353" s="2"/>
      <c r="F353" s="7"/>
      <c r="G353" s="7"/>
      <c r="H353" s="2"/>
      <c r="I353" s="2"/>
      <c r="J353" s="2"/>
      <c r="K353" s="2"/>
      <c r="L353" s="2"/>
      <c r="M353" s="2"/>
      <c r="N353" s="2"/>
      <c r="O353" s="2"/>
      <c r="P353" s="2"/>
      <c r="Q353" s="2"/>
      <c r="R353" s="2"/>
      <c r="S353" s="2"/>
      <c r="T353" s="2"/>
      <c r="U353" s="2"/>
      <c r="V353" s="2"/>
      <c r="W353" s="2"/>
      <c r="X353" s="2"/>
      <c r="Y353" s="2"/>
      <c r="Z353" s="2"/>
    </row>
    <row r="354" spans="1:26" ht="15.65" x14ac:dyDescent="0.3">
      <c r="A354" s="2"/>
      <c r="B354" s="2"/>
      <c r="C354" s="2"/>
      <c r="D354" s="2"/>
      <c r="E354" s="2"/>
      <c r="F354" s="7"/>
      <c r="G354" s="7"/>
      <c r="H354" s="2"/>
      <c r="I354" s="2"/>
      <c r="J354" s="2"/>
      <c r="K354" s="2"/>
      <c r="L354" s="2"/>
      <c r="M354" s="2"/>
      <c r="N354" s="2"/>
      <c r="O354" s="2"/>
      <c r="P354" s="2"/>
      <c r="Q354" s="2"/>
      <c r="R354" s="2"/>
      <c r="S354" s="2"/>
      <c r="T354" s="2"/>
      <c r="U354" s="2"/>
      <c r="V354" s="2"/>
      <c r="W354" s="2"/>
      <c r="X354" s="2"/>
      <c r="Y354" s="2"/>
      <c r="Z354" s="2"/>
    </row>
    <row r="355" spans="1:26" ht="15.65" x14ac:dyDescent="0.3">
      <c r="A355" s="2"/>
      <c r="B355" s="2"/>
      <c r="C355" s="2"/>
      <c r="D355" s="2"/>
      <c r="E355" s="2"/>
      <c r="F355" s="7"/>
      <c r="G355" s="7"/>
      <c r="H355" s="2"/>
      <c r="I355" s="2"/>
      <c r="J355" s="2"/>
      <c r="K355" s="2"/>
      <c r="L355" s="2"/>
      <c r="M355" s="2"/>
      <c r="N355" s="2"/>
      <c r="O355" s="2"/>
      <c r="P355" s="2"/>
      <c r="Q355" s="2"/>
      <c r="R355" s="2"/>
      <c r="S355" s="2"/>
      <c r="T355" s="2"/>
      <c r="U355" s="2"/>
      <c r="V355" s="2"/>
      <c r="W355" s="2"/>
      <c r="X355" s="2"/>
      <c r="Y355" s="2"/>
      <c r="Z355" s="2"/>
    </row>
    <row r="356" spans="1:26" ht="15.65" x14ac:dyDescent="0.3">
      <c r="A356" s="2"/>
      <c r="B356" s="2"/>
      <c r="C356" s="2"/>
      <c r="D356" s="2"/>
      <c r="E356" s="2"/>
      <c r="F356" s="7"/>
      <c r="G356" s="7"/>
      <c r="H356" s="2"/>
      <c r="I356" s="2"/>
      <c r="J356" s="2"/>
      <c r="K356" s="2"/>
      <c r="L356" s="2"/>
      <c r="M356" s="2"/>
      <c r="N356" s="2"/>
      <c r="O356" s="2"/>
      <c r="P356" s="2"/>
      <c r="Q356" s="2"/>
      <c r="R356" s="2"/>
      <c r="S356" s="2"/>
      <c r="T356" s="2"/>
      <c r="U356" s="2"/>
      <c r="V356" s="2"/>
      <c r="W356" s="2"/>
      <c r="X356" s="2"/>
      <c r="Y356" s="2"/>
      <c r="Z356" s="2"/>
    </row>
    <row r="357" spans="1:26" ht="15.65" x14ac:dyDescent="0.3">
      <c r="A357" s="2"/>
      <c r="B357" s="2"/>
      <c r="C357" s="2"/>
      <c r="D357" s="2"/>
      <c r="E357" s="2"/>
      <c r="F357" s="7"/>
      <c r="G357" s="7"/>
      <c r="H357" s="2"/>
      <c r="I357" s="2"/>
      <c r="J357" s="2"/>
      <c r="K357" s="2"/>
      <c r="L357" s="2"/>
      <c r="M357" s="2"/>
      <c r="N357" s="2"/>
      <c r="O357" s="2"/>
      <c r="P357" s="2"/>
      <c r="Q357" s="2"/>
      <c r="R357" s="2"/>
      <c r="S357" s="2"/>
      <c r="T357" s="2"/>
      <c r="U357" s="2"/>
      <c r="V357" s="2"/>
      <c r="W357" s="2"/>
      <c r="X357" s="2"/>
      <c r="Y357" s="2"/>
      <c r="Z357" s="2"/>
    </row>
    <row r="358" spans="1:26" ht="15.65" x14ac:dyDescent="0.3">
      <c r="A358" s="2"/>
      <c r="B358" s="2"/>
      <c r="C358" s="2"/>
      <c r="D358" s="2"/>
      <c r="E358" s="2"/>
      <c r="F358" s="7"/>
      <c r="G358" s="7"/>
      <c r="H358" s="2"/>
      <c r="I358" s="2"/>
      <c r="J358" s="2"/>
      <c r="K358" s="2"/>
      <c r="L358" s="2"/>
      <c r="M358" s="2"/>
      <c r="N358" s="2"/>
      <c r="O358" s="2"/>
      <c r="P358" s="2"/>
      <c r="Q358" s="2"/>
      <c r="R358" s="2"/>
      <c r="S358" s="2"/>
      <c r="T358" s="2"/>
      <c r="U358" s="2"/>
      <c r="V358" s="2"/>
      <c r="W358" s="2"/>
      <c r="X358" s="2"/>
      <c r="Y358" s="2"/>
      <c r="Z358" s="2"/>
    </row>
    <row r="359" spans="1:26" ht="15.65" x14ac:dyDescent="0.3">
      <c r="A359" s="2"/>
      <c r="B359" s="2"/>
      <c r="C359" s="2"/>
      <c r="D359" s="2"/>
      <c r="E359" s="2"/>
      <c r="F359" s="7"/>
      <c r="G359" s="7"/>
      <c r="H359" s="2"/>
      <c r="I359" s="2"/>
      <c r="J359" s="2"/>
      <c r="K359" s="2"/>
      <c r="L359" s="2"/>
      <c r="M359" s="2"/>
      <c r="N359" s="2"/>
      <c r="O359" s="2"/>
      <c r="P359" s="2"/>
      <c r="Q359" s="2"/>
      <c r="R359" s="2"/>
      <c r="S359" s="2"/>
      <c r="T359" s="2"/>
      <c r="U359" s="2"/>
      <c r="V359" s="2"/>
      <c r="W359" s="2"/>
      <c r="X359" s="2"/>
      <c r="Y359" s="2"/>
      <c r="Z359" s="2"/>
    </row>
    <row r="360" spans="1:26" ht="15.65" x14ac:dyDescent="0.3">
      <c r="A360" s="2"/>
      <c r="B360" s="2"/>
      <c r="C360" s="2"/>
      <c r="D360" s="2"/>
      <c r="E360" s="2"/>
      <c r="F360" s="7"/>
      <c r="G360" s="7"/>
      <c r="H360" s="2"/>
      <c r="I360" s="2"/>
      <c r="J360" s="2"/>
      <c r="K360" s="2"/>
      <c r="L360" s="2"/>
      <c r="M360" s="2"/>
      <c r="N360" s="2"/>
      <c r="O360" s="2"/>
      <c r="P360" s="2"/>
      <c r="Q360" s="2"/>
      <c r="R360" s="2"/>
      <c r="S360" s="2"/>
      <c r="T360" s="2"/>
      <c r="U360" s="2"/>
      <c r="V360" s="2"/>
      <c r="W360" s="2"/>
      <c r="X360" s="2"/>
      <c r="Y360" s="2"/>
      <c r="Z360" s="2"/>
    </row>
    <row r="361" spans="1:26" ht="15.65" x14ac:dyDescent="0.3">
      <c r="A361" s="2"/>
      <c r="B361" s="2"/>
      <c r="C361" s="2"/>
      <c r="D361" s="2"/>
      <c r="E361" s="2"/>
      <c r="F361" s="7"/>
      <c r="G361" s="7"/>
      <c r="H361" s="2"/>
      <c r="I361" s="2"/>
      <c r="J361" s="2"/>
      <c r="K361" s="2"/>
      <c r="L361" s="2"/>
      <c r="M361" s="2"/>
      <c r="N361" s="2"/>
      <c r="O361" s="2"/>
      <c r="P361" s="2"/>
      <c r="Q361" s="2"/>
      <c r="R361" s="2"/>
      <c r="S361" s="2"/>
      <c r="T361" s="2"/>
      <c r="U361" s="2"/>
      <c r="V361" s="2"/>
      <c r="W361" s="2"/>
      <c r="X361" s="2"/>
      <c r="Y361" s="2"/>
      <c r="Z361" s="2"/>
    </row>
    <row r="362" spans="1:26" ht="15.65" x14ac:dyDescent="0.3">
      <c r="A362" s="2"/>
      <c r="B362" s="2"/>
      <c r="C362" s="2"/>
      <c r="D362" s="2"/>
      <c r="E362" s="2"/>
      <c r="F362" s="7"/>
      <c r="G362" s="7"/>
      <c r="H362" s="2"/>
      <c r="I362" s="2"/>
      <c r="J362" s="2"/>
      <c r="K362" s="2"/>
      <c r="L362" s="2"/>
      <c r="M362" s="2"/>
      <c r="N362" s="2"/>
      <c r="O362" s="2"/>
      <c r="P362" s="2"/>
      <c r="Q362" s="2"/>
      <c r="R362" s="2"/>
      <c r="S362" s="2"/>
      <c r="T362" s="2"/>
      <c r="U362" s="2"/>
      <c r="V362" s="2"/>
      <c r="W362" s="2"/>
      <c r="X362" s="2"/>
      <c r="Y362" s="2"/>
      <c r="Z362" s="2"/>
    </row>
    <row r="363" spans="1:26" ht="15.65" x14ac:dyDescent="0.3">
      <c r="A363" s="2"/>
      <c r="B363" s="2"/>
      <c r="C363" s="2"/>
      <c r="D363" s="2"/>
      <c r="E363" s="2"/>
      <c r="F363" s="7"/>
      <c r="G363" s="7"/>
      <c r="H363" s="2"/>
      <c r="I363" s="2"/>
      <c r="J363" s="2"/>
      <c r="K363" s="2"/>
      <c r="L363" s="2"/>
      <c r="M363" s="2"/>
      <c r="N363" s="2"/>
      <c r="O363" s="2"/>
      <c r="P363" s="2"/>
      <c r="Q363" s="2"/>
      <c r="R363" s="2"/>
      <c r="S363" s="2"/>
      <c r="T363" s="2"/>
      <c r="U363" s="2"/>
      <c r="V363" s="2"/>
      <c r="W363" s="2"/>
      <c r="X363" s="2"/>
      <c r="Y363" s="2"/>
      <c r="Z363" s="2"/>
    </row>
    <row r="364" spans="1:26" ht="15.65" x14ac:dyDescent="0.3">
      <c r="A364" s="2"/>
      <c r="B364" s="2"/>
      <c r="C364" s="2"/>
      <c r="D364" s="2"/>
      <c r="E364" s="2"/>
      <c r="F364" s="7"/>
      <c r="G364" s="7"/>
      <c r="H364" s="2"/>
      <c r="I364" s="2"/>
      <c r="J364" s="2"/>
      <c r="K364" s="2"/>
      <c r="L364" s="2"/>
      <c r="M364" s="2"/>
      <c r="N364" s="2"/>
      <c r="O364" s="2"/>
      <c r="P364" s="2"/>
      <c r="Q364" s="2"/>
      <c r="R364" s="2"/>
      <c r="S364" s="2"/>
      <c r="T364" s="2"/>
      <c r="U364" s="2"/>
      <c r="V364" s="2"/>
      <c r="W364" s="2"/>
      <c r="X364" s="2"/>
      <c r="Y364" s="2"/>
      <c r="Z364" s="2"/>
    </row>
    <row r="365" spans="1:26" ht="15.65" x14ac:dyDescent="0.3">
      <c r="A365" s="2"/>
      <c r="B365" s="2"/>
      <c r="C365" s="2"/>
      <c r="D365" s="2"/>
      <c r="E365" s="2"/>
      <c r="F365" s="7"/>
      <c r="G365" s="7"/>
      <c r="H365" s="2"/>
      <c r="I365" s="2"/>
      <c r="J365" s="2"/>
      <c r="K365" s="2"/>
      <c r="L365" s="2"/>
      <c r="M365" s="2"/>
      <c r="N365" s="2"/>
      <c r="O365" s="2"/>
      <c r="P365" s="2"/>
      <c r="Q365" s="2"/>
      <c r="R365" s="2"/>
      <c r="S365" s="2"/>
      <c r="T365" s="2"/>
      <c r="U365" s="2"/>
      <c r="V365" s="2"/>
      <c r="W365" s="2"/>
      <c r="X365" s="2"/>
      <c r="Y365" s="2"/>
      <c r="Z365" s="2"/>
    </row>
    <row r="366" spans="1:26" ht="15.65" x14ac:dyDescent="0.3">
      <c r="A366" s="2"/>
      <c r="B366" s="2"/>
      <c r="C366" s="2"/>
      <c r="D366" s="2"/>
      <c r="E366" s="2"/>
      <c r="F366" s="7"/>
      <c r="G366" s="7"/>
      <c r="H366" s="2"/>
      <c r="I366" s="2"/>
      <c r="J366" s="2"/>
      <c r="K366" s="2"/>
      <c r="L366" s="2"/>
      <c r="M366" s="2"/>
      <c r="N366" s="2"/>
      <c r="O366" s="2"/>
      <c r="P366" s="2"/>
      <c r="Q366" s="2"/>
      <c r="R366" s="2"/>
      <c r="S366" s="2"/>
      <c r="T366" s="2"/>
      <c r="U366" s="2"/>
      <c r="V366" s="2"/>
      <c r="W366" s="2"/>
      <c r="X366" s="2"/>
      <c r="Y366" s="2"/>
      <c r="Z366" s="2"/>
    </row>
    <row r="367" spans="1:26" ht="15.65" x14ac:dyDescent="0.3">
      <c r="A367" s="2"/>
      <c r="B367" s="2"/>
      <c r="C367" s="2"/>
      <c r="D367" s="2"/>
      <c r="E367" s="2"/>
      <c r="F367" s="7"/>
      <c r="G367" s="7"/>
      <c r="H367" s="2"/>
      <c r="I367" s="2"/>
      <c r="J367" s="2"/>
      <c r="K367" s="2"/>
      <c r="L367" s="2"/>
      <c r="M367" s="2"/>
      <c r="N367" s="2"/>
      <c r="O367" s="2"/>
      <c r="P367" s="2"/>
      <c r="Q367" s="2"/>
      <c r="R367" s="2"/>
      <c r="S367" s="2"/>
      <c r="T367" s="2"/>
      <c r="U367" s="2"/>
      <c r="V367" s="2"/>
      <c r="W367" s="2"/>
      <c r="X367" s="2"/>
      <c r="Y367" s="2"/>
      <c r="Z367" s="2"/>
    </row>
    <row r="368" spans="1:26" ht="15.65" x14ac:dyDescent="0.3">
      <c r="A368" s="2"/>
      <c r="B368" s="2"/>
      <c r="C368" s="2"/>
      <c r="D368" s="2"/>
      <c r="E368" s="2"/>
      <c r="F368" s="7"/>
      <c r="G368" s="7"/>
      <c r="H368" s="2"/>
      <c r="I368" s="2"/>
      <c r="J368" s="2"/>
      <c r="K368" s="2"/>
      <c r="L368" s="2"/>
      <c r="M368" s="2"/>
      <c r="N368" s="2"/>
      <c r="O368" s="2"/>
      <c r="P368" s="2"/>
      <c r="Q368" s="2"/>
      <c r="R368" s="2"/>
      <c r="S368" s="2"/>
      <c r="T368" s="2"/>
      <c r="U368" s="2"/>
      <c r="V368" s="2"/>
      <c r="W368" s="2"/>
      <c r="X368" s="2"/>
      <c r="Y368" s="2"/>
      <c r="Z368" s="2"/>
    </row>
    <row r="369" spans="1:26" ht="15.65" x14ac:dyDescent="0.3">
      <c r="A369" s="2"/>
      <c r="B369" s="2"/>
      <c r="C369" s="2"/>
      <c r="D369" s="2"/>
      <c r="E369" s="2"/>
      <c r="F369" s="7"/>
      <c r="G369" s="7"/>
      <c r="H369" s="2"/>
      <c r="I369" s="2"/>
      <c r="J369" s="2"/>
      <c r="K369" s="2"/>
      <c r="L369" s="2"/>
      <c r="M369" s="2"/>
      <c r="N369" s="2"/>
      <c r="O369" s="2"/>
      <c r="P369" s="2"/>
      <c r="Q369" s="2"/>
      <c r="R369" s="2"/>
      <c r="S369" s="2"/>
      <c r="T369" s="2"/>
      <c r="U369" s="2"/>
      <c r="V369" s="2"/>
      <c r="W369" s="2"/>
      <c r="X369" s="2"/>
      <c r="Y369" s="2"/>
      <c r="Z369" s="2"/>
    </row>
    <row r="370" spans="1:26" ht="15.65" x14ac:dyDescent="0.3">
      <c r="A370" s="2"/>
      <c r="B370" s="2"/>
      <c r="C370" s="2"/>
      <c r="D370" s="2"/>
      <c r="E370" s="2"/>
      <c r="F370" s="7"/>
      <c r="G370" s="7"/>
      <c r="H370" s="2"/>
      <c r="I370" s="2"/>
      <c r="J370" s="2"/>
      <c r="K370" s="2"/>
      <c r="L370" s="2"/>
      <c r="M370" s="2"/>
      <c r="N370" s="2"/>
      <c r="O370" s="2"/>
      <c r="P370" s="2"/>
      <c r="Q370" s="2"/>
      <c r="R370" s="2"/>
      <c r="S370" s="2"/>
      <c r="T370" s="2"/>
      <c r="U370" s="2"/>
      <c r="V370" s="2"/>
      <c r="W370" s="2"/>
      <c r="X370" s="2"/>
      <c r="Y370" s="2"/>
      <c r="Z370" s="2"/>
    </row>
    <row r="371" spans="1:26" ht="15.65" x14ac:dyDescent="0.3">
      <c r="A371" s="2"/>
      <c r="B371" s="2"/>
      <c r="C371" s="2"/>
      <c r="D371" s="2"/>
      <c r="E371" s="2"/>
      <c r="F371" s="7"/>
      <c r="G371" s="7"/>
      <c r="H371" s="2"/>
      <c r="I371" s="2"/>
      <c r="J371" s="2"/>
      <c r="K371" s="2"/>
      <c r="L371" s="2"/>
      <c r="M371" s="2"/>
      <c r="N371" s="2"/>
      <c r="O371" s="2"/>
      <c r="P371" s="2"/>
      <c r="Q371" s="2"/>
      <c r="R371" s="2"/>
      <c r="S371" s="2"/>
      <c r="T371" s="2"/>
      <c r="U371" s="2"/>
      <c r="V371" s="2"/>
      <c r="W371" s="2"/>
      <c r="X371" s="2"/>
      <c r="Y371" s="2"/>
      <c r="Z371" s="2"/>
    </row>
    <row r="372" spans="1:26" ht="15.65" x14ac:dyDescent="0.3">
      <c r="A372" s="2"/>
      <c r="B372" s="2"/>
      <c r="C372" s="2"/>
      <c r="D372" s="2"/>
      <c r="E372" s="2"/>
      <c r="F372" s="7"/>
      <c r="G372" s="7"/>
      <c r="H372" s="2"/>
      <c r="I372" s="2"/>
      <c r="J372" s="2"/>
      <c r="K372" s="2"/>
      <c r="L372" s="2"/>
      <c r="M372" s="2"/>
      <c r="N372" s="2"/>
      <c r="O372" s="2"/>
      <c r="P372" s="2"/>
      <c r="Q372" s="2"/>
      <c r="R372" s="2"/>
      <c r="S372" s="2"/>
      <c r="T372" s="2"/>
      <c r="U372" s="2"/>
      <c r="V372" s="2"/>
      <c r="W372" s="2"/>
      <c r="X372" s="2"/>
      <c r="Y372" s="2"/>
      <c r="Z372" s="2"/>
    </row>
    <row r="373" spans="1:26" ht="15.65" x14ac:dyDescent="0.3">
      <c r="A373" s="2"/>
      <c r="B373" s="2"/>
      <c r="C373" s="2"/>
      <c r="D373" s="2"/>
      <c r="E373" s="2"/>
      <c r="F373" s="7"/>
      <c r="G373" s="7"/>
      <c r="H373" s="2"/>
      <c r="I373" s="2"/>
      <c r="J373" s="2"/>
      <c r="K373" s="2"/>
      <c r="L373" s="2"/>
      <c r="M373" s="2"/>
      <c r="N373" s="2"/>
      <c r="O373" s="2"/>
      <c r="P373" s="2"/>
      <c r="Q373" s="2"/>
      <c r="R373" s="2"/>
      <c r="S373" s="2"/>
      <c r="T373" s="2"/>
      <c r="U373" s="2"/>
      <c r="V373" s="2"/>
      <c r="W373" s="2"/>
      <c r="X373" s="2"/>
      <c r="Y373" s="2"/>
      <c r="Z373" s="2"/>
    </row>
    <row r="374" spans="1:26" ht="15.65" x14ac:dyDescent="0.3">
      <c r="A374" s="2"/>
      <c r="B374" s="2"/>
      <c r="C374" s="2"/>
      <c r="D374" s="2"/>
      <c r="E374" s="2"/>
      <c r="F374" s="7"/>
      <c r="G374" s="7"/>
      <c r="H374" s="2"/>
      <c r="I374" s="2"/>
      <c r="J374" s="2"/>
      <c r="K374" s="2"/>
      <c r="L374" s="2"/>
      <c r="M374" s="2"/>
      <c r="N374" s="2"/>
      <c r="O374" s="2"/>
      <c r="P374" s="2"/>
      <c r="Q374" s="2"/>
      <c r="R374" s="2"/>
      <c r="S374" s="2"/>
      <c r="T374" s="2"/>
      <c r="U374" s="2"/>
      <c r="V374" s="2"/>
      <c r="W374" s="2"/>
      <c r="X374" s="2"/>
      <c r="Y374" s="2"/>
      <c r="Z374" s="2"/>
    </row>
    <row r="375" spans="1:26" ht="15.65" x14ac:dyDescent="0.3">
      <c r="A375" s="2"/>
      <c r="B375" s="2"/>
      <c r="C375" s="2"/>
      <c r="D375" s="2"/>
      <c r="E375" s="2"/>
      <c r="F375" s="7"/>
      <c r="G375" s="7"/>
      <c r="H375" s="2"/>
      <c r="I375" s="2"/>
      <c r="J375" s="2"/>
      <c r="K375" s="2"/>
      <c r="L375" s="2"/>
      <c r="M375" s="2"/>
      <c r="N375" s="2"/>
      <c r="O375" s="2"/>
      <c r="P375" s="2"/>
      <c r="Q375" s="2"/>
      <c r="R375" s="2"/>
      <c r="S375" s="2"/>
      <c r="T375" s="2"/>
      <c r="U375" s="2"/>
      <c r="V375" s="2"/>
      <c r="W375" s="2"/>
      <c r="X375" s="2"/>
      <c r="Y375" s="2"/>
      <c r="Z375" s="2"/>
    </row>
    <row r="376" spans="1:26" ht="15.65" x14ac:dyDescent="0.3">
      <c r="A376" s="2"/>
      <c r="B376" s="2"/>
      <c r="C376" s="2"/>
      <c r="D376" s="2"/>
      <c r="E376" s="2"/>
      <c r="F376" s="7"/>
      <c r="G376" s="7"/>
      <c r="H376" s="2"/>
      <c r="I376" s="2"/>
      <c r="J376" s="2"/>
      <c r="K376" s="2"/>
      <c r="L376" s="2"/>
      <c r="M376" s="2"/>
      <c r="N376" s="2"/>
      <c r="O376" s="2"/>
      <c r="P376" s="2"/>
      <c r="Q376" s="2"/>
      <c r="R376" s="2"/>
      <c r="S376" s="2"/>
      <c r="T376" s="2"/>
      <c r="U376" s="2"/>
      <c r="V376" s="2"/>
      <c r="W376" s="2"/>
      <c r="X376" s="2"/>
      <c r="Y376" s="2"/>
      <c r="Z376" s="2"/>
    </row>
    <row r="377" spans="1:26" ht="15.65" x14ac:dyDescent="0.3">
      <c r="A377" s="2"/>
      <c r="B377" s="2"/>
      <c r="C377" s="2"/>
      <c r="D377" s="2"/>
      <c r="E377" s="2"/>
      <c r="F377" s="7"/>
      <c r="G377" s="7"/>
      <c r="H377" s="2"/>
      <c r="I377" s="2"/>
      <c r="J377" s="2"/>
      <c r="K377" s="2"/>
      <c r="L377" s="2"/>
      <c r="M377" s="2"/>
      <c r="N377" s="2"/>
      <c r="O377" s="2"/>
      <c r="P377" s="2"/>
      <c r="Q377" s="2"/>
      <c r="R377" s="2"/>
      <c r="S377" s="2"/>
      <c r="T377" s="2"/>
      <c r="U377" s="2"/>
      <c r="V377" s="2"/>
      <c r="W377" s="2"/>
      <c r="X377" s="2"/>
      <c r="Y377" s="2"/>
      <c r="Z377" s="2"/>
    </row>
    <row r="378" spans="1:26" ht="15.65" x14ac:dyDescent="0.3">
      <c r="A378" s="2"/>
      <c r="B378" s="2"/>
      <c r="C378" s="2"/>
      <c r="D378" s="2"/>
      <c r="E378" s="2"/>
      <c r="F378" s="7"/>
      <c r="G378" s="7"/>
      <c r="H378" s="2"/>
      <c r="I378" s="2"/>
      <c r="J378" s="2"/>
      <c r="K378" s="2"/>
      <c r="L378" s="2"/>
      <c r="M378" s="2"/>
      <c r="N378" s="2"/>
      <c r="O378" s="2"/>
      <c r="P378" s="2"/>
      <c r="Q378" s="2"/>
      <c r="R378" s="2"/>
      <c r="S378" s="2"/>
      <c r="T378" s="2"/>
      <c r="U378" s="2"/>
      <c r="V378" s="2"/>
      <c r="W378" s="2"/>
      <c r="X378" s="2"/>
      <c r="Y378" s="2"/>
      <c r="Z378" s="2"/>
    </row>
    <row r="379" spans="1:26" ht="15.65" x14ac:dyDescent="0.3">
      <c r="A379" s="2"/>
      <c r="B379" s="2"/>
      <c r="C379" s="2"/>
      <c r="D379" s="2"/>
      <c r="E379" s="2"/>
      <c r="F379" s="7"/>
      <c r="G379" s="7"/>
      <c r="H379" s="2"/>
      <c r="I379" s="2"/>
      <c r="J379" s="2"/>
      <c r="K379" s="2"/>
      <c r="L379" s="2"/>
      <c r="M379" s="2"/>
      <c r="N379" s="2"/>
      <c r="O379" s="2"/>
      <c r="P379" s="2"/>
      <c r="Q379" s="2"/>
      <c r="R379" s="2"/>
      <c r="S379" s="2"/>
      <c r="T379" s="2"/>
      <c r="U379" s="2"/>
      <c r="V379" s="2"/>
      <c r="W379" s="2"/>
      <c r="X379" s="2"/>
      <c r="Y379" s="2"/>
      <c r="Z379" s="2"/>
    </row>
    <row r="380" spans="1:26" ht="15.65" x14ac:dyDescent="0.3">
      <c r="A380" s="2"/>
      <c r="B380" s="2"/>
      <c r="C380" s="2"/>
      <c r="D380" s="2"/>
      <c r="E380" s="2"/>
      <c r="F380" s="7"/>
      <c r="G380" s="7"/>
      <c r="H380" s="2"/>
      <c r="I380" s="2"/>
      <c r="J380" s="2"/>
      <c r="K380" s="2"/>
      <c r="L380" s="2"/>
      <c r="M380" s="2"/>
      <c r="N380" s="2"/>
      <c r="O380" s="2"/>
      <c r="P380" s="2"/>
      <c r="Q380" s="2"/>
      <c r="R380" s="2"/>
      <c r="S380" s="2"/>
      <c r="T380" s="2"/>
      <c r="U380" s="2"/>
      <c r="V380" s="2"/>
      <c r="W380" s="2"/>
      <c r="X380" s="2"/>
      <c r="Y380" s="2"/>
      <c r="Z380" s="2"/>
    </row>
    <row r="381" spans="1:26" ht="15.65" x14ac:dyDescent="0.3">
      <c r="A381" s="2"/>
      <c r="B381" s="2"/>
      <c r="C381" s="2"/>
      <c r="D381" s="2"/>
      <c r="E381" s="2"/>
      <c r="F381" s="7"/>
      <c r="G381" s="7"/>
      <c r="H381" s="2"/>
      <c r="I381" s="2"/>
      <c r="J381" s="2"/>
      <c r="K381" s="2"/>
      <c r="L381" s="2"/>
      <c r="M381" s="2"/>
      <c r="N381" s="2"/>
      <c r="O381" s="2"/>
      <c r="P381" s="2"/>
      <c r="Q381" s="2"/>
      <c r="R381" s="2"/>
      <c r="S381" s="2"/>
      <c r="T381" s="2"/>
      <c r="U381" s="2"/>
      <c r="V381" s="2"/>
      <c r="W381" s="2"/>
      <c r="X381" s="2"/>
      <c r="Y381" s="2"/>
      <c r="Z381" s="2"/>
    </row>
    <row r="382" spans="1:26" ht="15.65" x14ac:dyDescent="0.3">
      <c r="A382" s="2"/>
      <c r="B382" s="2"/>
      <c r="C382" s="2"/>
      <c r="D382" s="2"/>
      <c r="E382" s="2"/>
      <c r="F382" s="7"/>
      <c r="G382" s="7"/>
      <c r="H382" s="2"/>
      <c r="I382" s="2"/>
      <c r="J382" s="2"/>
      <c r="K382" s="2"/>
      <c r="L382" s="2"/>
      <c r="M382" s="2"/>
      <c r="N382" s="2"/>
      <c r="O382" s="2"/>
      <c r="P382" s="2"/>
      <c r="Q382" s="2"/>
      <c r="R382" s="2"/>
      <c r="S382" s="2"/>
      <c r="T382" s="2"/>
      <c r="U382" s="2"/>
      <c r="V382" s="2"/>
      <c r="W382" s="2"/>
      <c r="X382" s="2"/>
      <c r="Y382" s="2"/>
      <c r="Z382" s="2"/>
    </row>
    <row r="383" spans="1:26" ht="15.65" x14ac:dyDescent="0.3">
      <c r="A383" s="2"/>
      <c r="B383" s="2"/>
      <c r="C383" s="2"/>
      <c r="D383" s="2"/>
      <c r="E383" s="2"/>
      <c r="F383" s="7"/>
      <c r="G383" s="7"/>
      <c r="H383" s="2"/>
      <c r="I383" s="2"/>
      <c r="J383" s="2"/>
      <c r="K383" s="2"/>
      <c r="L383" s="2"/>
      <c r="M383" s="2"/>
      <c r="N383" s="2"/>
      <c r="O383" s="2"/>
      <c r="P383" s="2"/>
      <c r="Q383" s="2"/>
      <c r="R383" s="2"/>
      <c r="S383" s="2"/>
      <c r="T383" s="2"/>
      <c r="U383" s="2"/>
      <c r="V383" s="2"/>
      <c r="W383" s="2"/>
      <c r="X383" s="2"/>
      <c r="Y383" s="2"/>
      <c r="Z383" s="2"/>
    </row>
    <row r="384" spans="1:26" ht="15.65" x14ac:dyDescent="0.3">
      <c r="A384" s="2"/>
      <c r="B384" s="2"/>
      <c r="C384" s="2"/>
      <c r="D384" s="2"/>
      <c r="E384" s="2"/>
      <c r="F384" s="7"/>
      <c r="G384" s="7"/>
      <c r="H384" s="2"/>
      <c r="I384" s="2"/>
      <c r="J384" s="2"/>
      <c r="K384" s="2"/>
      <c r="L384" s="2"/>
      <c r="M384" s="2"/>
      <c r="N384" s="2"/>
      <c r="O384" s="2"/>
      <c r="P384" s="2"/>
      <c r="Q384" s="2"/>
      <c r="R384" s="2"/>
      <c r="S384" s="2"/>
      <c r="T384" s="2"/>
      <c r="U384" s="2"/>
      <c r="V384" s="2"/>
      <c r="W384" s="2"/>
      <c r="X384" s="2"/>
      <c r="Y384" s="2"/>
      <c r="Z384" s="2"/>
    </row>
    <row r="385" spans="1:26" ht="15.65" x14ac:dyDescent="0.3">
      <c r="A385" s="2"/>
      <c r="B385" s="2"/>
      <c r="C385" s="2"/>
      <c r="D385" s="2"/>
      <c r="E385" s="2"/>
      <c r="F385" s="7"/>
      <c r="G385" s="7"/>
      <c r="H385" s="2"/>
      <c r="I385" s="2"/>
      <c r="J385" s="2"/>
      <c r="K385" s="2"/>
      <c r="L385" s="2"/>
      <c r="M385" s="2"/>
      <c r="N385" s="2"/>
      <c r="O385" s="2"/>
      <c r="P385" s="2"/>
      <c r="Q385" s="2"/>
      <c r="R385" s="2"/>
      <c r="S385" s="2"/>
      <c r="T385" s="2"/>
      <c r="U385" s="2"/>
      <c r="V385" s="2"/>
      <c r="W385" s="2"/>
      <c r="X385" s="2"/>
      <c r="Y385" s="2"/>
      <c r="Z385" s="2"/>
    </row>
    <row r="386" spans="1:26" ht="15.65" x14ac:dyDescent="0.3">
      <c r="A386" s="2"/>
      <c r="B386" s="2"/>
      <c r="C386" s="2"/>
      <c r="D386" s="2"/>
      <c r="E386" s="2"/>
      <c r="F386" s="7"/>
      <c r="G386" s="7"/>
      <c r="H386" s="2"/>
      <c r="I386" s="2"/>
      <c r="J386" s="2"/>
      <c r="K386" s="2"/>
      <c r="L386" s="2"/>
      <c r="M386" s="2"/>
      <c r="N386" s="2"/>
      <c r="O386" s="2"/>
      <c r="P386" s="2"/>
      <c r="Q386" s="2"/>
      <c r="R386" s="2"/>
      <c r="S386" s="2"/>
      <c r="T386" s="2"/>
      <c r="U386" s="2"/>
      <c r="V386" s="2"/>
      <c r="W386" s="2"/>
      <c r="X386" s="2"/>
      <c r="Y386" s="2"/>
      <c r="Z386" s="2"/>
    </row>
    <row r="387" spans="1:26" ht="15.65" x14ac:dyDescent="0.3">
      <c r="A387" s="2"/>
      <c r="B387" s="2"/>
      <c r="C387" s="2"/>
      <c r="D387" s="2"/>
      <c r="E387" s="2"/>
      <c r="F387" s="7"/>
      <c r="G387" s="7"/>
      <c r="H387" s="2"/>
      <c r="I387" s="2"/>
      <c r="J387" s="2"/>
      <c r="K387" s="2"/>
      <c r="L387" s="2"/>
      <c r="M387" s="2"/>
      <c r="N387" s="2"/>
      <c r="O387" s="2"/>
      <c r="P387" s="2"/>
      <c r="Q387" s="2"/>
      <c r="R387" s="2"/>
      <c r="S387" s="2"/>
      <c r="T387" s="2"/>
      <c r="U387" s="2"/>
      <c r="V387" s="2"/>
      <c r="W387" s="2"/>
      <c r="X387" s="2"/>
      <c r="Y387" s="2"/>
      <c r="Z387" s="2"/>
    </row>
    <row r="388" spans="1:26" ht="15.65" x14ac:dyDescent="0.3">
      <c r="A388" s="2"/>
      <c r="B388" s="2"/>
      <c r="C388" s="2"/>
      <c r="D388" s="2"/>
      <c r="E388" s="2"/>
      <c r="F388" s="7"/>
      <c r="G388" s="7"/>
      <c r="H388" s="2"/>
      <c r="I388" s="2"/>
      <c r="J388" s="2"/>
      <c r="K388" s="2"/>
      <c r="L388" s="2"/>
      <c r="M388" s="2"/>
      <c r="N388" s="2"/>
      <c r="O388" s="2"/>
      <c r="P388" s="2"/>
      <c r="Q388" s="2"/>
      <c r="R388" s="2"/>
      <c r="S388" s="2"/>
      <c r="T388" s="2"/>
      <c r="U388" s="2"/>
      <c r="V388" s="2"/>
      <c r="W388" s="2"/>
      <c r="X388" s="2"/>
      <c r="Y388" s="2"/>
      <c r="Z388" s="2"/>
    </row>
    <row r="389" spans="1:26" ht="15.65" x14ac:dyDescent="0.3">
      <c r="A389" s="2"/>
      <c r="B389" s="2"/>
      <c r="C389" s="2"/>
      <c r="D389" s="2"/>
      <c r="E389" s="2"/>
      <c r="F389" s="7"/>
      <c r="G389" s="7"/>
      <c r="H389" s="2"/>
      <c r="I389" s="2"/>
      <c r="J389" s="2"/>
      <c r="K389" s="2"/>
      <c r="L389" s="2"/>
      <c r="M389" s="2"/>
      <c r="N389" s="2"/>
      <c r="O389" s="2"/>
      <c r="P389" s="2"/>
      <c r="Q389" s="2"/>
      <c r="R389" s="2"/>
      <c r="S389" s="2"/>
      <c r="T389" s="2"/>
      <c r="U389" s="2"/>
      <c r="V389" s="2"/>
      <c r="W389" s="2"/>
      <c r="X389" s="2"/>
      <c r="Y389" s="2"/>
      <c r="Z389" s="2"/>
    </row>
    <row r="390" spans="1:26" ht="15.65" x14ac:dyDescent="0.3">
      <c r="A390" s="2"/>
      <c r="B390" s="2"/>
      <c r="C390" s="2"/>
      <c r="D390" s="2"/>
      <c r="E390" s="2"/>
      <c r="F390" s="7"/>
      <c r="G390" s="7"/>
      <c r="H390" s="2"/>
      <c r="I390" s="2"/>
      <c r="J390" s="2"/>
      <c r="K390" s="2"/>
      <c r="L390" s="2"/>
      <c r="M390" s="2"/>
      <c r="N390" s="2"/>
      <c r="O390" s="2"/>
      <c r="P390" s="2"/>
      <c r="Q390" s="2"/>
      <c r="R390" s="2"/>
      <c r="S390" s="2"/>
      <c r="T390" s="2"/>
      <c r="U390" s="2"/>
      <c r="V390" s="2"/>
      <c r="W390" s="2"/>
      <c r="X390" s="2"/>
      <c r="Y390" s="2"/>
      <c r="Z390" s="2"/>
    </row>
    <row r="391" spans="1:26" ht="15.65" x14ac:dyDescent="0.3">
      <c r="A391" s="2"/>
      <c r="B391" s="2"/>
      <c r="C391" s="2"/>
      <c r="D391" s="2"/>
      <c r="E391" s="2"/>
      <c r="F391" s="7"/>
      <c r="G391" s="7"/>
      <c r="H391" s="2"/>
      <c r="I391" s="2"/>
      <c r="J391" s="2"/>
      <c r="K391" s="2"/>
      <c r="L391" s="2"/>
      <c r="M391" s="2"/>
      <c r="N391" s="2"/>
      <c r="O391" s="2"/>
      <c r="P391" s="2"/>
      <c r="Q391" s="2"/>
      <c r="R391" s="2"/>
      <c r="S391" s="2"/>
      <c r="T391" s="2"/>
      <c r="U391" s="2"/>
      <c r="V391" s="2"/>
      <c r="W391" s="2"/>
      <c r="X391" s="2"/>
      <c r="Y391" s="2"/>
      <c r="Z391" s="2"/>
    </row>
    <row r="392" spans="1:26" ht="15.65" x14ac:dyDescent="0.3">
      <c r="A392" s="2"/>
      <c r="B392" s="2"/>
      <c r="C392" s="2"/>
      <c r="D392" s="2"/>
      <c r="E392" s="2"/>
      <c r="F392" s="7"/>
      <c r="G392" s="7"/>
      <c r="H392" s="2"/>
      <c r="I392" s="2"/>
      <c r="J392" s="2"/>
      <c r="K392" s="2"/>
      <c r="L392" s="2"/>
      <c r="M392" s="2"/>
      <c r="N392" s="2"/>
      <c r="O392" s="2"/>
      <c r="P392" s="2"/>
      <c r="Q392" s="2"/>
      <c r="R392" s="2"/>
      <c r="S392" s="2"/>
      <c r="T392" s="2"/>
      <c r="U392" s="2"/>
      <c r="V392" s="2"/>
      <c r="W392" s="2"/>
      <c r="X392" s="2"/>
      <c r="Y392" s="2"/>
      <c r="Z392" s="2"/>
    </row>
    <row r="393" spans="1:26" ht="15.65" x14ac:dyDescent="0.3">
      <c r="A393" s="2"/>
      <c r="B393" s="2"/>
      <c r="C393" s="2"/>
      <c r="D393" s="2"/>
      <c r="E393" s="2"/>
      <c r="F393" s="7"/>
      <c r="G393" s="7"/>
      <c r="H393" s="2"/>
      <c r="I393" s="2"/>
      <c r="J393" s="2"/>
      <c r="K393" s="2"/>
      <c r="L393" s="2"/>
      <c r="M393" s="2"/>
      <c r="N393" s="2"/>
      <c r="O393" s="2"/>
      <c r="P393" s="2"/>
      <c r="Q393" s="2"/>
      <c r="R393" s="2"/>
      <c r="S393" s="2"/>
      <c r="T393" s="2"/>
      <c r="U393" s="2"/>
      <c r="V393" s="2"/>
      <c r="W393" s="2"/>
      <c r="X393" s="2"/>
      <c r="Y393" s="2"/>
      <c r="Z393" s="2"/>
    </row>
    <row r="394" spans="1:26" ht="15.65" x14ac:dyDescent="0.3">
      <c r="A394" s="2"/>
      <c r="B394" s="2"/>
      <c r="C394" s="2"/>
      <c r="D394" s="2"/>
      <c r="E394" s="2"/>
      <c r="F394" s="7"/>
      <c r="G394" s="7"/>
      <c r="H394" s="2"/>
      <c r="I394" s="2"/>
      <c r="J394" s="2"/>
      <c r="K394" s="2"/>
      <c r="L394" s="2"/>
      <c r="M394" s="2"/>
      <c r="N394" s="2"/>
      <c r="O394" s="2"/>
      <c r="P394" s="2"/>
      <c r="Q394" s="2"/>
      <c r="R394" s="2"/>
      <c r="S394" s="2"/>
      <c r="T394" s="2"/>
      <c r="U394" s="2"/>
      <c r="V394" s="2"/>
      <c r="W394" s="2"/>
      <c r="X394" s="2"/>
      <c r="Y394" s="2"/>
      <c r="Z394" s="2"/>
    </row>
    <row r="395" spans="1:26" ht="15.65" x14ac:dyDescent="0.3">
      <c r="A395" s="2"/>
      <c r="B395" s="2"/>
      <c r="C395" s="2"/>
      <c r="D395" s="2"/>
      <c r="E395" s="2"/>
      <c r="F395" s="7"/>
      <c r="G395" s="7"/>
      <c r="H395" s="2"/>
      <c r="I395" s="2"/>
      <c r="J395" s="2"/>
      <c r="K395" s="2"/>
      <c r="L395" s="2"/>
      <c r="M395" s="2"/>
      <c r="N395" s="2"/>
      <c r="O395" s="2"/>
      <c r="P395" s="2"/>
      <c r="Q395" s="2"/>
      <c r="R395" s="2"/>
      <c r="S395" s="2"/>
      <c r="T395" s="2"/>
      <c r="U395" s="2"/>
      <c r="V395" s="2"/>
      <c r="W395" s="2"/>
      <c r="X395" s="2"/>
      <c r="Y395" s="2"/>
      <c r="Z395" s="2"/>
    </row>
    <row r="396" spans="1:26" ht="15.65" x14ac:dyDescent="0.3">
      <c r="A396" s="2"/>
      <c r="B396" s="2"/>
      <c r="C396" s="2"/>
      <c r="D396" s="2"/>
      <c r="E396" s="2"/>
      <c r="F396" s="7"/>
      <c r="G396" s="7"/>
      <c r="H396" s="2"/>
      <c r="I396" s="2"/>
      <c r="J396" s="2"/>
      <c r="K396" s="2"/>
      <c r="L396" s="2"/>
      <c r="M396" s="2"/>
      <c r="N396" s="2"/>
      <c r="O396" s="2"/>
      <c r="P396" s="2"/>
      <c r="Q396" s="2"/>
      <c r="R396" s="2"/>
      <c r="S396" s="2"/>
      <c r="T396" s="2"/>
      <c r="U396" s="2"/>
      <c r="V396" s="2"/>
      <c r="W396" s="2"/>
      <c r="X396" s="2"/>
      <c r="Y396" s="2"/>
      <c r="Z396" s="2"/>
    </row>
    <row r="397" spans="1:26" ht="15.65" x14ac:dyDescent="0.3">
      <c r="A397" s="2"/>
      <c r="B397" s="2"/>
      <c r="C397" s="2"/>
      <c r="D397" s="2"/>
      <c r="E397" s="2"/>
      <c r="F397" s="7"/>
      <c r="G397" s="7"/>
      <c r="H397" s="2"/>
      <c r="I397" s="2"/>
      <c r="J397" s="2"/>
      <c r="K397" s="2"/>
      <c r="L397" s="2"/>
      <c r="M397" s="2"/>
      <c r="N397" s="2"/>
      <c r="O397" s="2"/>
      <c r="P397" s="2"/>
      <c r="Q397" s="2"/>
      <c r="R397" s="2"/>
      <c r="S397" s="2"/>
      <c r="T397" s="2"/>
      <c r="U397" s="2"/>
      <c r="V397" s="2"/>
      <c r="W397" s="2"/>
      <c r="X397" s="2"/>
      <c r="Y397" s="2"/>
      <c r="Z397" s="2"/>
    </row>
    <row r="398" spans="1:26" ht="15.65" x14ac:dyDescent="0.3">
      <c r="A398" s="2"/>
      <c r="B398" s="2"/>
      <c r="C398" s="2"/>
      <c r="D398" s="2"/>
      <c r="E398" s="2"/>
      <c r="F398" s="7"/>
      <c r="G398" s="7"/>
      <c r="H398" s="2"/>
      <c r="I398" s="2"/>
      <c r="J398" s="2"/>
      <c r="K398" s="2"/>
      <c r="L398" s="2"/>
      <c r="M398" s="2"/>
      <c r="N398" s="2"/>
      <c r="O398" s="2"/>
      <c r="P398" s="2"/>
      <c r="Q398" s="2"/>
      <c r="R398" s="2"/>
      <c r="S398" s="2"/>
      <c r="T398" s="2"/>
      <c r="U398" s="2"/>
      <c r="V398" s="2"/>
      <c r="W398" s="2"/>
      <c r="X398" s="2"/>
      <c r="Y398" s="2"/>
      <c r="Z398" s="2"/>
    </row>
    <row r="399" spans="1:26" ht="15.65" x14ac:dyDescent="0.3">
      <c r="A399" s="2"/>
      <c r="B399" s="2"/>
      <c r="C399" s="2"/>
      <c r="D399" s="2"/>
      <c r="E399" s="2"/>
      <c r="F399" s="7"/>
      <c r="G399" s="7"/>
      <c r="H399" s="2"/>
      <c r="I399" s="2"/>
      <c r="J399" s="2"/>
      <c r="K399" s="2"/>
      <c r="L399" s="2"/>
      <c r="M399" s="2"/>
      <c r="N399" s="2"/>
      <c r="O399" s="2"/>
      <c r="P399" s="2"/>
      <c r="Q399" s="2"/>
      <c r="R399" s="2"/>
      <c r="S399" s="2"/>
      <c r="T399" s="2"/>
      <c r="U399" s="2"/>
      <c r="V399" s="2"/>
      <c r="W399" s="2"/>
      <c r="X399" s="2"/>
      <c r="Y399" s="2"/>
      <c r="Z399" s="2"/>
    </row>
    <row r="400" spans="1:26" ht="15.65" x14ac:dyDescent="0.3">
      <c r="A400" s="2"/>
      <c r="B400" s="2"/>
      <c r="C400" s="2"/>
      <c r="D400" s="2"/>
      <c r="E400" s="2"/>
      <c r="F400" s="7"/>
      <c r="G400" s="7"/>
      <c r="H400" s="2"/>
      <c r="I400" s="2"/>
      <c r="J400" s="2"/>
      <c r="K400" s="2"/>
      <c r="L400" s="2"/>
      <c r="M400" s="2"/>
      <c r="N400" s="2"/>
      <c r="O400" s="2"/>
      <c r="P400" s="2"/>
      <c r="Q400" s="2"/>
      <c r="R400" s="2"/>
      <c r="S400" s="2"/>
      <c r="T400" s="2"/>
      <c r="U400" s="2"/>
      <c r="V400" s="2"/>
      <c r="W400" s="2"/>
      <c r="X400" s="2"/>
      <c r="Y400" s="2"/>
      <c r="Z400" s="2"/>
    </row>
    <row r="401" spans="1:26" ht="15.65" x14ac:dyDescent="0.3">
      <c r="A401" s="2"/>
      <c r="B401" s="2"/>
      <c r="C401" s="2"/>
      <c r="D401" s="2"/>
      <c r="E401" s="2"/>
      <c r="F401" s="7"/>
      <c r="G401" s="7"/>
      <c r="H401" s="2"/>
      <c r="I401" s="2"/>
      <c r="J401" s="2"/>
      <c r="K401" s="2"/>
      <c r="L401" s="2"/>
      <c r="M401" s="2"/>
      <c r="N401" s="2"/>
      <c r="O401" s="2"/>
      <c r="P401" s="2"/>
      <c r="Q401" s="2"/>
      <c r="R401" s="2"/>
      <c r="S401" s="2"/>
      <c r="T401" s="2"/>
      <c r="U401" s="2"/>
      <c r="V401" s="2"/>
      <c r="W401" s="2"/>
      <c r="X401" s="2"/>
      <c r="Y401" s="2"/>
      <c r="Z401" s="2"/>
    </row>
    <row r="402" spans="1:26" ht="15.65" x14ac:dyDescent="0.3">
      <c r="A402" s="2"/>
      <c r="B402" s="2"/>
      <c r="C402" s="2"/>
      <c r="D402" s="2"/>
      <c r="E402" s="2"/>
      <c r="F402" s="7"/>
      <c r="G402" s="7"/>
      <c r="H402" s="2"/>
      <c r="I402" s="2"/>
      <c r="J402" s="2"/>
      <c r="K402" s="2"/>
      <c r="L402" s="2"/>
      <c r="M402" s="2"/>
      <c r="N402" s="2"/>
      <c r="O402" s="2"/>
      <c r="P402" s="2"/>
      <c r="Q402" s="2"/>
      <c r="R402" s="2"/>
      <c r="S402" s="2"/>
      <c r="T402" s="2"/>
      <c r="U402" s="2"/>
      <c r="V402" s="2"/>
      <c r="W402" s="2"/>
      <c r="X402" s="2"/>
      <c r="Y402" s="2"/>
      <c r="Z402" s="2"/>
    </row>
    <row r="403" spans="1:26" ht="15.65" x14ac:dyDescent="0.3">
      <c r="A403" s="2"/>
      <c r="B403" s="2"/>
      <c r="C403" s="2"/>
      <c r="D403" s="2"/>
      <c r="E403" s="2"/>
      <c r="F403" s="7"/>
      <c r="G403" s="7"/>
      <c r="H403" s="2"/>
      <c r="I403" s="2"/>
      <c r="J403" s="2"/>
      <c r="K403" s="2"/>
      <c r="L403" s="2"/>
      <c r="M403" s="2"/>
      <c r="N403" s="2"/>
      <c r="O403" s="2"/>
      <c r="P403" s="2"/>
      <c r="Q403" s="2"/>
      <c r="R403" s="2"/>
      <c r="S403" s="2"/>
      <c r="T403" s="2"/>
      <c r="U403" s="2"/>
      <c r="V403" s="2"/>
      <c r="W403" s="2"/>
      <c r="X403" s="2"/>
      <c r="Y403" s="2"/>
      <c r="Z403" s="2"/>
    </row>
    <row r="404" spans="1:26" ht="15.65" x14ac:dyDescent="0.3">
      <c r="A404" s="2"/>
      <c r="B404" s="2"/>
      <c r="C404" s="2"/>
      <c r="D404" s="2"/>
      <c r="E404" s="2"/>
      <c r="F404" s="7"/>
      <c r="G404" s="7"/>
      <c r="H404" s="2"/>
      <c r="I404" s="2"/>
      <c r="J404" s="2"/>
      <c r="K404" s="2"/>
      <c r="L404" s="2"/>
      <c r="M404" s="2"/>
      <c r="N404" s="2"/>
      <c r="O404" s="2"/>
      <c r="P404" s="2"/>
      <c r="Q404" s="2"/>
      <c r="R404" s="2"/>
      <c r="S404" s="2"/>
      <c r="T404" s="2"/>
      <c r="U404" s="2"/>
      <c r="V404" s="2"/>
      <c r="W404" s="2"/>
      <c r="X404" s="2"/>
      <c r="Y404" s="2"/>
      <c r="Z404" s="2"/>
    </row>
    <row r="405" spans="1:26" ht="15.65" x14ac:dyDescent="0.3">
      <c r="A405" s="2"/>
      <c r="B405" s="2"/>
      <c r="C405" s="2"/>
      <c r="D405" s="2"/>
      <c r="E405" s="2"/>
      <c r="F405" s="7"/>
      <c r="G405" s="7"/>
      <c r="H405" s="2"/>
      <c r="I405" s="2"/>
      <c r="J405" s="2"/>
      <c r="K405" s="2"/>
      <c r="L405" s="2"/>
      <c r="M405" s="2"/>
      <c r="N405" s="2"/>
      <c r="O405" s="2"/>
      <c r="P405" s="2"/>
      <c r="Q405" s="2"/>
      <c r="R405" s="2"/>
      <c r="S405" s="2"/>
      <c r="T405" s="2"/>
      <c r="U405" s="2"/>
      <c r="V405" s="2"/>
      <c r="W405" s="2"/>
      <c r="X405" s="2"/>
      <c r="Y405" s="2"/>
      <c r="Z405" s="2"/>
    </row>
    <row r="406" spans="1:26" ht="15.65" x14ac:dyDescent="0.3">
      <c r="A406" s="2"/>
      <c r="B406" s="2"/>
      <c r="C406" s="2"/>
      <c r="D406" s="2"/>
      <c r="E406" s="2"/>
      <c r="F406" s="7"/>
      <c r="G406" s="7"/>
      <c r="H406" s="2"/>
      <c r="I406" s="2"/>
      <c r="J406" s="2"/>
      <c r="K406" s="2"/>
      <c r="L406" s="2"/>
      <c r="M406" s="2"/>
      <c r="N406" s="2"/>
      <c r="O406" s="2"/>
      <c r="P406" s="2"/>
      <c r="Q406" s="2"/>
      <c r="R406" s="2"/>
      <c r="S406" s="2"/>
      <c r="T406" s="2"/>
      <c r="U406" s="2"/>
      <c r="V406" s="2"/>
      <c r="W406" s="2"/>
      <c r="X406" s="2"/>
      <c r="Y406" s="2"/>
      <c r="Z406" s="2"/>
    </row>
    <row r="407" spans="1:26" ht="15.65" x14ac:dyDescent="0.3">
      <c r="A407" s="2"/>
      <c r="B407" s="2"/>
      <c r="C407" s="2"/>
      <c r="D407" s="2"/>
      <c r="E407" s="2"/>
      <c r="F407" s="7"/>
      <c r="G407" s="7"/>
      <c r="H407" s="2"/>
      <c r="I407" s="2"/>
      <c r="J407" s="2"/>
      <c r="K407" s="2"/>
      <c r="L407" s="2"/>
      <c r="M407" s="2"/>
      <c r="N407" s="2"/>
      <c r="O407" s="2"/>
      <c r="P407" s="2"/>
      <c r="Q407" s="2"/>
      <c r="R407" s="2"/>
      <c r="S407" s="2"/>
      <c r="T407" s="2"/>
      <c r="U407" s="2"/>
      <c r="V407" s="2"/>
      <c r="W407" s="2"/>
      <c r="X407" s="2"/>
      <c r="Y407" s="2"/>
      <c r="Z407" s="2"/>
    </row>
    <row r="408" spans="1:26" ht="15.65" x14ac:dyDescent="0.3">
      <c r="A408" s="2"/>
      <c r="B408" s="2"/>
      <c r="C408" s="2"/>
      <c r="D408" s="2"/>
      <c r="E408" s="2"/>
      <c r="F408" s="7"/>
      <c r="G408" s="7"/>
      <c r="H408" s="2"/>
      <c r="I408" s="2"/>
      <c r="J408" s="2"/>
      <c r="K408" s="2"/>
      <c r="L408" s="2"/>
      <c r="M408" s="2"/>
      <c r="N408" s="2"/>
      <c r="O408" s="2"/>
      <c r="P408" s="2"/>
      <c r="Q408" s="2"/>
      <c r="R408" s="2"/>
      <c r="S408" s="2"/>
      <c r="T408" s="2"/>
      <c r="U408" s="2"/>
      <c r="V408" s="2"/>
      <c r="W408" s="2"/>
      <c r="X408" s="2"/>
      <c r="Y408" s="2"/>
      <c r="Z408" s="2"/>
    </row>
    <row r="409" spans="1:26" ht="15.65" x14ac:dyDescent="0.3">
      <c r="A409" s="2"/>
      <c r="B409" s="2"/>
      <c r="C409" s="2"/>
      <c r="D409" s="2"/>
      <c r="E409" s="2"/>
      <c r="F409" s="7"/>
      <c r="G409" s="7"/>
      <c r="H409" s="2"/>
      <c r="I409" s="2"/>
      <c r="J409" s="2"/>
      <c r="K409" s="2"/>
      <c r="L409" s="2"/>
      <c r="M409" s="2"/>
      <c r="N409" s="2"/>
      <c r="O409" s="2"/>
      <c r="P409" s="2"/>
      <c r="Q409" s="2"/>
      <c r="R409" s="2"/>
      <c r="S409" s="2"/>
      <c r="T409" s="2"/>
      <c r="U409" s="2"/>
      <c r="V409" s="2"/>
      <c r="W409" s="2"/>
      <c r="X409" s="2"/>
      <c r="Y409" s="2"/>
      <c r="Z409" s="2"/>
    </row>
    <row r="410" spans="1:26" ht="15.65" x14ac:dyDescent="0.3">
      <c r="A410" s="2"/>
      <c r="B410" s="2"/>
      <c r="C410" s="2"/>
      <c r="D410" s="2"/>
      <c r="E410" s="2"/>
      <c r="F410" s="7"/>
      <c r="G410" s="7"/>
      <c r="H410" s="2"/>
      <c r="I410" s="2"/>
      <c r="J410" s="2"/>
      <c r="K410" s="2"/>
      <c r="L410" s="2"/>
      <c r="M410" s="2"/>
      <c r="N410" s="2"/>
      <c r="O410" s="2"/>
      <c r="P410" s="2"/>
      <c r="Q410" s="2"/>
      <c r="R410" s="2"/>
      <c r="S410" s="2"/>
      <c r="T410" s="2"/>
      <c r="U410" s="2"/>
      <c r="V410" s="2"/>
      <c r="W410" s="2"/>
      <c r="X410" s="2"/>
      <c r="Y410" s="2"/>
      <c r="Z410" s="2"/>
    </row>
    <row r="411" spans="1:26" ht="15.65" x14ac:dyDescent="0.3">
      <c r="A411" s="2"/>
      <c r="B411" s="2"/>
      <c r="C411" s="2"/>
      <c r="D411" s="2"/>
      <c r="E411" s="2"/>
      <c r="F411" s="7"/>
      <c r="G411" s="7"/>
      <c r="H411" s="2"/>
      <c r="I411" s="2"/>
      <c r="J411" s="2"/>
      <c r="K411" s="2"/>
      <c r="L411" s="2"/>
      <c r="M411" s="2"/>
      <c r="N411" s="2"/>
      <c r="O411" s="2"/>
      <c r="P411" s="2"/>
      <c r="Q411" s="2"/>
      <c r="R411" s="2"/>
      <c r="S411" s="2"/>
      <c r="T411" s="2"/>
      <c r="U411" s="2"/>
      <c r="V411" s="2"/>
      <c r="W411" s="2"/>
      <c r="X411" s="2"/>
      <c r="Y411" s="2"/>
      <c r="Z411" s="2"/>
    </row>
    <row r="412" spans="1:26" ht="15.65" x14ac:dyDescent="0.3">
      <c r="A412" s="2"/>
      <c r="B412" s="2"/>
      <c r="C412" s="2"/>
      <c r="D412" s="2"/>
      <c r="E412" s="2"/>
      <c r="F412" s="7"/>
      <c r="G412" s="7"/>
      <c r="H412" s="2"/>
      <c r="I412" s="2"/>
      <c r="J412" s="2"/>
      <c r="K412" s="2"/>
      <c r="L412" s="2"/>
      <c r="M412" s="2"/>
      <c r="N412" s="2"/>
      <c r="O412" s="2"/>
      <c r="P412" s="2"/>
      <c r="Q412" s="2"/>
      <c r="R412" s="2"/>
      <c r="S412" s="2"/>
      <c r="T412" s="2"/>
      <c r="U412" s="2"/>
      <c r="V412" s="2"/>
      <c r="W412" s="2"/>
      <c r="X412" s="2"/>
      <c r="Y412" s="2"/>
      <c r="Z412" s="2"/>
    </row>
    <row r="413" spans="1:26" ht="15.65" x14ac:dyDescent="0.3">
      <c r="A413" s="2"/>
      <c r="B413" s="2"/>
      <c r="C413" s="2"/>
      <c r="D413" s="2"/>
      <c r="E413" s="2"/>
      <c r="F413" s="7"/>
      <c r="G413" s="7"/>
      <c r="H413" s="2"/>
      <c r="I413" s="2"/>
      <c r="J413" s="2"/>
      <c r="K413" s="2"/>
      <c r="L413" s="2"/>
      <c r="M413" s="2"/>
      <c r="N413" s="2"/>
      <c r="O413" s="2"/>
      <c r="P413" s="2"/>
      <c r="Q413" s="2"/>
      <c r="R413" s="2"/>
      <c r="S413" s="2"/>
      <c r="T413" s="2"/>
      <c r="U413" s="2"/>
      <c r="V413" s="2"/>
      <c r="W413" s="2"/>
      <c r="X413" s="2"/>
      <c r="Y413" s="2"/>
      <c r="Z413" s="2"/>
    </row>
    <row r="414" spans="1:26" ht="15.65" x14ac:dyDescent="0.3">
      <c r="A414" s="2"/>
      <c r="B414" s="2"/>
      <c r="C414" s="2"/>
      <c r="D414" s="2"/>
      <c r="E414" s="2"/>
      <c r="F414" s="7"/>
      <c r="G414" s="7"/>
      <c r="H414" s="2"/>
      <c r="I414" s="2"/>
      <c r="J414" s="2"/>
      <c r="K414" s="2"/>
      <c r="L414" s="2"/>
      <c r="M414" s="2"/>
      <c r="N414" s="2"/>
      <c r="O414" s="2"/>
      <c r="P414" s="2"/>
      <c r="Q414" s="2"/>
      <c r="R414" s="2"/>
      <c r="S414" s="2"/>
      <c r="T414" s="2"/>
      <c r="U414" s="2"/>
      <c r="V414" s="2"/>
      <c r="W414" s="2"/>
      <c r="X414" s="2"/>
      <c r="Y414" s="2"/>
      <c r="Z414" s="2"/>
    </row>
    <row r="415" spans="1:26" ht="15.65" x14ac:dyDescent="0.3">
      <c r="A415" s="2"/>
      <c r="B415" s="2"/>
      <c r="C415" s="2"/>
      <c r="D415" s="2"/>
      <c r="E415" s="2"/>
      <c r="F415" s="7"/>
      <c r="G415" s="7"/>
      <c r="H415" s="2"/>
      <c r="I415" s="2"/>
      <c r="J415" s="2"/>
      <c r="K415" s="2"/>
      <c r="L415" s="2"/>
      <c r="M415" s="2"/>
      <c r="N415" s="2"/>
      <c r="O415" s="2"/>
      <c r="P415" s="2"/>
      <c r="Q415" s="2"/>
      <c r="R415" s="2"/>
      <c r="S415" s="2"/>
      <c r="T415" s="2"/>
      <c r="U415" s="2"/>
      <c r="V415" s="2"/>
      <c r="W415" s="2"/>
      <c r="X415" s="2"/>
      <c r="Y415" s="2"/>
      <c r="Z415" s="2"/>
    </row>
    <row r="416" spans="1:26" ht="15.65" x14ac:dyDescent="0.3">
      <c r="A416" s="2"/>
      <c r="B416" s="2"/>
      <c r="C416" s="2"/>
      <c r="D416" s="2"/>
      <c r="E416" s="2"/>
      <c r="F416" s="7"/>
      <c r="G416" s="7"/>
      <c r="H416" s="2"/>
      <c r="I416" s="2"/>
      <c r="J416" s="2"/>
      <c r="K416" s="2"/>
      <c r="L416" s="2"/>
      <c r="M416" s="2"/>
      <c r="N416" s="2"/>
      <c r="O416" s="2"/>
      <c r="P416" s="2"/>
      <c r="Q416" s="2"/>
      <c r="R416" s="2"/>
      <c r="S416" s="2"/>
      <c r="T416" s="2"/>
      <c r="U416" s="2"/>
      <c r="V416" s="2"/>
      <c r="W416" s="2"/>
      <c r="X416" s="2"/>
      <c r="Y416" s="2"/>
      <c r="Z416" s="2"/>
    </row>
    <row r="417" spans="1:26" ht="15.65" x14ac:dyDescent="0.3">
      <c r="A417" s="2"/>
      <c r="B417" s="2"/>
      <c r="C417" s="2"/>
      <c r="D417" s="2"/>
      <c r="E417" s="2"/>
      <c r="F417" s="7"/>
      <c r="G417" s="7"/>
      <c r="H417" s="2"/>
      <c r="I417" s="2"/>
      <c r="J417" s="2"/>
      <c r="K417" s="2"/>
      <c r="L417" s="2"/>
      <c r="M417" s="2"/>
      <c r="N417" s="2"/>
      <c r="O417" s="2"/>
      <c r="P417" s="2"/>
      <c r="Q417" s="2"/>
      <c r="R417" s="2"/>
      <c r="S417" s="2"/>
      <c r="T417" s="2"/>
      <c r="U417" s="2"/>
      <c r="V417" s="2"/>
      <c r="W417" s="2"/>
      <c r="X417" s="2"/>
      <c r="Y417" s="2"/>
      <c r="Z417" s="2"/>
    </row>
    <row r="418" spans="1:26" ht="15.65" x14ac:dyDescent="0.3">
      <c r="A418" s="2"/>
      <c r="B418" s="2"/>
      <c r="C418" s="2"/>
      <c r="D418" s="2"/>
      <c r="E418" s="2"/>
      <c r="F418" s="7"/>
      <c r="G418" s="7"/>
      <c r="H418" s="2"/>
      <c r="I418" s="2"/>
      <c r="J418" s="2"/>
      <c r="K418" s="2"/>
      <c r="L418" s="2"/>
      <c r="M418" s="2"/>
      <c r="N418" s="2"/>
      <c r="O418" s="2"/>
      <c r="P418" s="2"/>
      <c r="Q418" s="2"/>
      <c r="R418" s="2"/>
      <c r="S418" s="2"/>
      <c r="T418" s="2"/>
      <c r="U418" s="2"/>
      <c r="V418" s="2"/>
      <c r="W418" s="2"/>
      <c r="X418" s="2"/>
      <c r="Y418" s="2"/>
      <c r="Z418" s="2"/>
    </row>
    <row r="419" spans="1:26" ht="15.65" x14ac:dyDescent="0.3">
      <c r="A419" s="2"/>
      <c r="B419" s="2"/>
      <c r="C419" s="2"/>
      <c r="D419" s="2"/>
      <c r="E419" s="2"/>
      <c r="F419" s="7"/>
      <c r="G419" s="7"/>
      <c r="H419" s="2"/>
      <c r="I419" s="2"/>
      <c r="J419" s="2"/>
      <c r="K419" s="2"/>
      <c r="L419" s="2"/>
      <c r="M419" s="2"/>
      <c r="N419" s="2"/>
      <c r="O419" s="2"/>
      <c r="P419" s="2"/>
      <c r="Q419" s="2"/>
      <c r="R419" s="2"/>
      <c r="S419" s="2"/>
      <c r="T419" s="2"/>
      <c r="U419" s="2"/>
      <c r="V419" s="2"/>
      <c r="W419" s="2"/>
      <c r="X419" s="2"/>
      <c r="Y419" s="2"/>
      <c r="Z419" s="2"/>
    </row>
    <row r="420" spans="1:26" ht="15.65" x14ac:dyDescent="0.3">
      <c r="A420" s="2"/>
      <c r="B420" s="2"/>
      <c r="C420" s="2"/>
      <c r="D420" s="2"/>
      <c r="E420" s="2"/>
      <c r="F420" s="7"/>
      <c r="G420" s="7"/>
      <c r="H420" s="2"/>
      <c r="I420" s="2"/>
      <c r="J420" s="2"/>
      <c r="K420" s="2"/>
      <c r="L420" s="2"/>
      <c r="M420" s="2"/>
      <c r="N420" s="2"/>
      <c r="O420" s="2"/>
      <c r="P420" s="2"/>
      <c r="Q420" s="2"/>
      <c r="R420" s="2"/>
      <c r="S420" s="2"/>
      <c r="T420" s="2"/>
      <c r="U420" s="2"/>
      <c r="V420" s="2"/>
      <c r="W420" s="2"/>
      <c r="X420" s="2"/>
      <c r="Y420" s="2"/>
      <c r="Z420" s="2"/>
    </row>
    <row r="421" spans="1:26" ht="15.65" x14ac:dyDescent="0.3">
      <c r="A421" s="2"/>
      <c r="B421" s="2"/>
      <c r="C421" s="2"/>
      <c r="D421" s="2"/>
      <c r="E421" s="2"/>
      <c r="F421" s="7"/>
      <c r="G421" s="7"/>
      <c r="H421" s="2"/>
      <c r="I421" s="2"/>
      <c r="J421" s="2"/>
      <c r="K421" s="2"/>
      <c r="L421" s="2"/>
      <c r="M421" s="2"/>
      <c r="N421" s="2"/>
      <c r="O421" s="2"/>
      <c r="P421" s="2"/>
      <c r="Q421" s="2"/>
      <c r="R421" s="2"/>
      <c r="S421" s="2"/>
      <c r="T421" s="2"/>
      <c r="U421" s="2"/>
      <c r="V421" s="2"/>
      <c r="W421" s="2"/>
      <c r="X421" s="2"/>
      <c r="Y421" s="2"/>
      <c r="Z421" s="2"/>
    </row>
    <row r="422" spans="1:26" ht="15.65" x14ac:dyDescent="0.3">
      <c r="A422" s="2"/>
      <c r="B422" s="2"/>
      <c r="C422" s="2"/>
      <c r="D422" s="2"/>
      <c r="E422" s="2"/>
      <c r="F422" s="7"/>
      <c r="G422" s="7"/>
      <c r="H422" s="2"/>
      <c r="I422" s="2"/>
      <c r="J422" s="2"/>
      <c r="K422" s="2"/>
      <c r="L422" s="2"/>
      <c r="M422" s="2"/>
      <c r="N422" s="2"/>
      <c r="O422" s="2"/>
      <c r="P422" s="2"/>
      <c r="Q422" s="2"/>
      <c r="R422" s="2"/>
      <c r="S422" s="2"/>
      <c r="T422" s="2"/>
      <c r="U422" s="2"/>
      <c r="V422" s="2"/>
      <c r="W422" s="2"/>
      <c r="X422" s="2"/>
      <c r="Y422" s="2"/>
      <c r="Z422" s="2"/>
    </row>
    <row r="423" spans="1:26" ht="15.65" x14ac:dyDescent="0.3">
      <c r="A423" s="2"/>
      <c r="B423" s="2"/>
      <c r="C423" s="2"/>
      <c r="D423" s="2"/>
      <c r="E423" s="2"/>
      <c r="F423" s="7"/>
      <c r="G423" s="7"/>
      <c r="H423" s="2"/>
      <c r="I423" s="2"/>
      <c r="J423" s="2"/>
      <c r="K423" s="2"/>
      <c r="L423" s="2"/>
      <c r="M423" s="2"/>
      <c r="N423" s="2"/>
      <c r="O423" s="2"/>
      <c r="P423" s="2"/>
      <c r="Q423" s="2"/>
      <c r="R423" s="2"/>
      <c r="S423" s="2"/>
      <c r="T423" s="2"/>
      <c r="U423" s="2"/>
      <c r="V423" s="2"/>
      <c r="W423" s="2"/>
      <c r="X423" s="2"/>
      <c r="Y423" s="2"/>
      <c r="Z423" s="2"/>
    </row>
    <row r="424" spans="1:26" ht="15.65" x14ac:dyDescent="0.3">
      <c r="A424" s="2"/>
      <c r="B424" s="2"/>
      <c r="C424" s="2"/>
      <c r="D424" s="2"/>
      <c r="E424" s="2"/>
      <c r="F424" s="7"/>
      <c r="G424" s="7"/>
      <c r="H424" s="2"/>
      <c r="I424" s="2"/>
      <c r="J424" s="2"/>
      <c r="K424" s="2"/>
      <c r="L424" s="2"/>
      <c r="M424" s="2"/>
      <c r="N424" s="2"/>
      <c r="O424" s="2"/>
      <c r="P424" s="2"/>
      <c r="Q424" s="2"/>
      <c r="R424" s="2"/>
      <c r="S424" s="2"/>
      <c r="T424" s="2"/>
      <c r="U424" s="2"/>
      <c r="V424" s="2"/>
      <c r="W424" s="2"/>
      <c r="X424" s="2"/>
      <c r="Y424" s="2"/>
      <c r="Z424" s="2"/>
    </row>
    <row r="425" spans="1:26" ht="15.65" x14ac:dyDescent="0.3">
      <c r="A425" s="2"/>
      <c r="B425" s="2"/>
      <c r="C425" s="2"/>
      <c r="D425" s="2"/>
      <c r="E425" s="2"/>
      <c r="F425" s="7"/>
      <c r="G425" s="7"/>
      <c r="H425" s="2"/>
      <c r="I425" s="2"/>
      <c r="J425" s="2"/>
      <c r="K425" s="2"/>
      <c r="L425" s="2"/>
      <c r="M425" s="2"/>
      <c r="N425" s="2"/>
      <c r="O425" s="2"/>
      <c r="P425" s="2"/>
      <c r="Q425" s="2"/>
      <c r="R425" s="2"/>
      <c r="S425" s="2"/>
      <c r="T425" s="2"/>
      <c r="U425" s="2"/>
      <c r="V425" s="2"/>
      <c r="W425" s="2"/>
      <c r="X425" s="2"/>
      <c r="Y425" s="2"/>
      <c r="Z425" s="2"/>
    </row>
    <row r="426" spans="1:26" ht="15.65" x14ac:dyDescent="0.3">
      <c r="A426" s="2"/>
      <c r="B426" s="2"/>
      <c r="C426" s="2"/>
      <c r="D426" s="2"/>
      <c r="E426" s="2"/>
      <c r="F426" s="7"/>
      <c r="G426" s="7"/>
      <c r="H426" s="2"/>
      <c r="I426" s="2"/>
      <c r="J426" s="2"/>
      <c r="K426" s="2"/>
      <c r="L426" s="2"/>
      <c r="M426" s="2"/>
      <c r="N426" s="2"/>
      <c r="O426" s="2"/>
      <c r="P426" s="2"/>
      <c r="Q426" s="2"/>
      <c r="R426" s="2"/>
      <c r="S426" s="2"/>
      <c r="T426" s="2"/>
      <c r="U426" s="2"/>
      <c r="V426" s="2"/>
      <c r="W426" s="2"/>
      <c r="X426" s="2"/>
      <c r="Y426" s="2"/>
      <c r="Z426" s="2"/>
    </row>
    <row r="427" spans="1:26" ht="15.65" x14ac:dyDescent="0.3">
      <c r="A427" s="2"/>
      <c r="B427" s="2"/>
      <c r="C427" s="2"/>
      <c r="D427" s="2"/>
      <c r="E427" s="2"/>
      <c r="F427" s="7"/>
      <c r="G427" s="7"/>
      <c r="H427" s="2"/>
      <c r="I427" s="2"/>
      <c r="J427" s="2"/>
      <c r="K427" s="2"/>
      <c r="L427" s="2"/>
      <c r="M427" s="2"/>
      <c r="N427" s="2"/>
      <c r="O427" s="2"/>
      <c r="P427" s="2"/>
      <c r="Q427" s="2"/>
      <c r="R427" s="2"/>
      <c r="S427" s="2"/>
      <c r="T427" s="2"/>
      <c r="U427" s="2"/>
      <c r="V427" s="2"/>
      <c r="W427" s="2"/>
      <c r="X427" s="2"/>
      <c r="Y427" s="2"/>
      <c r="Z427" s="2"/>
    </row>
    <row r="428" spans="1:26" ht="15.65" x14ac:dyDescent="0.3">
      <c r="A428" s="2"/>
      <c r="B428" s="2"/>
      <c r="C428" s="2"/>
      <c r="D428" s="2"/>
      <c r="E428" s="2"/>
      <c r="F428" s="7"/>
      <c r="G428" s="7"/>
      <c r="H428" s="2"/>
      <c r="I428" s="2"/>
      <c r="J428" s="2"/>
      <c r="K428" s="2"/>
      <c r="L428" s="2"/>
      <c r="M428" s="2"/>
      <c r="N428" s="2"/>
      <c r="O428" s="2"/>
      <c r="P428" s="2"/>
      <c r="Q428" s="2"/>
      <c r="R428" s="2"/>
      <c r="S428" s="2"/>
      <c r="T428" s="2"/>
      <c r="U428" s="2"/>
      <c r="V428" s="2"/>
      <c r="W428" s="2"/>
      <c r="X428" s="2"/>
      <c r="Y428" s="2"/>
      <c r="Z428" s="2"/>
    </row>
    <row r="429" spans="1:26" ht="15.65" x14ac:dyDescent="0.3">
      <c r="A429" s="2"/>
      <c r="B429" s="2"/>
      <c r="C429" s="2"/>
      <c r="D429" s="2"/>
      <c r="E429" s="2"/>
      <c r="F429" s="7"/>
      <c r="G429" s="7"/>
      <c r="H429" s="2"/>
      <c r="I429" s="2"/>
      <c r="J429" s="2"/>
      <c r="K429" s="2"/>
      <c r="L429" s="2"/>
      <c r="M429" s="2"/>
      <c r="N429" s="2"/>
      <c r="O429" s="2"/>
      <c r="P429" s="2"/>
      <c r="Q429" s="2"/>
      <c r="R429" s="2"/>
      <c r="S429" s="2"/>
      <c r="T429" s="2"/>
      <c r="U429" s="2"/>
      <c r="V429" s="2"/>
      <c r="W429" s="2"/>
      <c r="X429" s="2"/>
      <c r="Y429" s="2"/>
      <c r="Z429" s="2"/>
    </row>
    <row r="430" spans="1:26" ht="15.65" x14ac:dyDescent="0.3">
      <c r="A430" s="2"/>
      <c r="B430" s="2"/>
      <c r="C430" s="2"/>
      <c r="D430" s="2"/>
      <c r="E430" s="2"/>
      <c r="F430" s="7"/>
      <c r="G430" s="7"/>
      <c r="H430" s="2"/>
      <c r="I430" s="2"/>
      <c r="J430" s="2"/>
      <c r="K430" s="2"/>
      <c r="L430" s="2"/>
      <c r="M430" s="2"/>
      <c r="N430" s="2"/>
      <c r="O430" s="2"/>
      <c r="P430" s="2"/>
      <c r="Q430" s="2"/>
      <c r="R430" s="2"/>
      <c r="S430" s="2"/>
      <c r="T430" s="2"/>
      <c r="U430" s="2"/>
      <c r="V430" s="2"/>
      <c r="W430" s="2"/>
      <c r="X430" s="2"/>
      <c r="Y430" s="2"/>
      <c r="Z430" s="2"/>
    </row>
    <row r="431" spans="1:26" ht="15.65" x14ac:dyDescent="0.3">
      <c r="A431" s="2"/>
      <c r="B431" s="2"/>
      <c r="C431" s="2"/>
      <c r="D431" s="2"/>
      <c r="E431" s="2"/>
      <c r="F431" s="7"/>
      <c r="G431" s="7"/>
      <c r="H431" s="2"/>
      <c r="I431" s="2"/>
      <c r="J431" s="2"/>
      <c r="K431" s="2"/>
      <c r="L431" s="2"/>
      <c r="M431" s="2"/>
      <c r="N431" s="2"/>
      <c r="O431" s="2"/>
      <c r="P431" s="2"/>
      <c r="Q431" s="2"/>
      <c r="R431" s="2"/>
      <c r="S431" s="2"/>
      <c r="T431" s="2"/>
      <c r="U431" s="2"/>
      <c r="V431" s="2"/>
      <c r="W431" s="2"/>
      <c r="X431" s="2"/>
      <c r="Y431" s="2"/>
      <c r="Z431" s="2"/>
    </row>
    <row r="432" spans="1:26" ht="15.65" x14ac:dyDescent="0.3">
      <c r="A432" s="2"/>
      <c r="B432" s="2"/>
      <c r="C432" s="2"/>
      <c r="D432" s="2"/>
      <c r="E432" s="2"/>
      <c r="F432" s="7"/>
      <c r="G432" s="7"/>
      <c r="H432" s="2"/>
      <c r="I432" s="2"/>
      <c r="J432" s="2"/>
      <c r="K432" s="2"/>
      <c r="L432" s="2"/>
      <c r="M432" s="2"/>
      <c r="N432" s="2"/>
      <c r="O432" s="2"/>
      <c r="P432" s="2"/>
      <c r="Q432" s="2"/>
      <c r="R432" s="2"/>
      <c r="S432" s="2"/>
      <c r="T432" s="2"/>
      <c r="U432" s="2"/>
      <c r="V432" s="2"/>
      <c r="W432" s="2"/>
      <c r="X432" s="2"/>
      <c r="Y432" s="2"/>
      <c r="Z432" s="2"/>
    </row>
    <row r="433" spans="1:26" ht="15.65" x14ac:dyDescent="0.3">
      <c r="A433" s="2"/>
      <c r="B433" s="2"/>
      <c r="C433" s="2"/>
      <c r="D433" s="2"/>
      <c r="E433" s="2"/>
      <c r="F433" s="7"/>
      <c r="G433" s="7"/>
      <c r="H433" s="2"/>
      <c r="I433" s="2"/>
      <c r="J433" s="2"/>
      <c r="K433" s="2"/>
      <c r="L433" s="2"/>
      <c r="M433" s="2"/>
      <c r="N433" s="2"/>
      <c r="O433" s="2"/>
      <c r="P433" s="2"/>
      <c r="Q433" s="2"/>
      <c r="R433" s="2"/>
      <c r="S433" s="2"/>
      <c r="T433" s="2"/>
      <c r="U433" s="2"/>
      <c r="V433" s="2"/>
      <c r="W433" s="2"/>
      <c r="X433" s="2"/>
      <c r="Y433" s="2"/>
      <c r="Z433" s="2"/>
    </row>
    <row r="434" spans="1:26" ht="15.65" x14ac:dyDescent="0.3">
      <c r="A434" s="2"/>
      <c r="B434" s="2"/>
      <c r="C434" s="2"/>
      <c r="D434" s="2"/>
      <c r="E434" s="2"/>
      <c r="F434" s="7"/>
      <c r="G434" s="7"/>
      <c r="H434" s="2"/>
      <c r="I434" s="2"/>
      <c r="J434" s="2"/>
      <c r="K434" s="2"/>
      <c r="L434" s="2"/>
      <c r="M434" s="2"/>
      <c r="N434" s="2"/>
      <c r="O434" s="2"/>
      <c r="P434" s="2"/>
      <c r="Q434" s="2"/>
      <c r="R434" s="2"/>
      <c r="S434" s="2"/>
      <c r="T434" s="2"/>
      <c r="U434" s="2"/>
      <c r="V434" s="2"/>
      <c r="W434" s="2"/>
      <c r="X434" s="2"/>
      <c r="Y434" s="2"/>
      <c r="Z434" s="2"/>
    </row>
    <row r="435" spans="1:26" ht="15.65" x14ac:dyDescent="0.3">
      <c r="A435" s="2"/>
      <c r="B435" s="2"/>
      <c r="C435" s="2"/>
      <c r="D435" s="2"/>
      <c r="E435" s="2"/>
      <c r="F435" s="7"/>
      <c r="G435" s="7"/>
      <c r="H435" s="2"/>
      <c r="I435" s="2"/>
      <c r="J435" s="2"/>
      <c r="K435" s="2"/>
      <c r="L435" s="2"/>
      <c r="M435" s="2"/>
      <c r="N435" s="2"/>
      <c r="O435" s="2"/>
      <c r="P435" s="2"/>
      <c r="Q435" s="2"/>
      <c r="R435" s="2"/>
      <c r="S435" s="2"/>
      <c r="T435" s="2"/>
      <c r="U435" s="2"/>
      <c r="V435" s="2"/>
      <c r="W435" s="2"/>
      <c r="X435" s="2"/>
      <c r="Y435" s="2"/>
      <c r="Z435" s="2"/>
    </row>
    <row r="436" spans="1:26" ht="15.65" x14ac:dyDescent="0.3">
      <c r="A436" s="2"/>
      <c r="B436" s="2"/>
      <c r="C436" s="2"/>
      <c r="D436" s="2"/>
      <c r="E436" s="2"/>
      <c r="F436" s="7"/>
      <c r="G436" s="7"/>
      <c r="H436" s="2"/>
      <c r="I436" s="2"/>
      <c r="J436" s="2"/>
      <c r="K436" s="2"/>
      <c r="L436" s="2"/>
      <c r="M436" s="2"/>
      <c r="N436" s="2"/>
      <c r="O436" s="2"/>
      <c r="P436" s="2"/>
      <c r="Q436" s="2"/>
      <c r="R436" s="2"/>
      <c r="S436" s="2"/>
      <c r="T436" s="2"/>
      <c r="U436" s="2"/>
      <c r="V436" s="2"/>
      <c r="W436" s="2"/>
      <c r="X436" s="2"/>
      <c r="Y436" s="2"/>
      <c r="Z436" s="2"/>
    </row>
    <row r="437" spans="1:26" ht="15.65" x14ac:dyDescent="0.3">
      <c r="A437" s="2"/>
      <c r="B437" s="2"/>
      <c r="C437" s="2"/>
      <c r="D437" s="2"/>
      <c r="E437" s="2"/>
      <c r="F437" s="7"/>
      <c r="G437" s="7"/>
      <c r="H437" s="2"/>
      <c r="I437" s="2"/>
      <c r="J437" s="2"/>
      <c r="K437" s="2"/>
      <c r="L437" s="2"/>
      <c r="M437" s="2"/>
      <c r="N437" s="2"/>
      <c r="O437" s="2"/>
      <c r="P437" s="2"/>
      <c r="Q437" s="2"/>
      <c r="R437" s="2"/>
      <c r="S437" s="2"/>
      <c r="T437" s="2"/>
      <c r="U437" s="2"/>
      <c r="V437" s="2"/>
      <c r="W437" s="2"/>
      <c r="X437" s="2"/>
      <c r="Y437" s="2"/>
      <c r="Z437" s="2"/>
    </row>
    <row r="438" spans="1:26" ht="15.65" x14ac:dyDescent="0.3">
      <c r="A438" s="2"/>
      <c r="B438" s="2"/>
      <c r="C438" s="2"/>
      <c r="D438" s="2"/>
      <c r="E438" s="2"/>
      <c r="F438" s="7"/>
      <c r="G438" s="7"/>
      <c r="H438" s="2"/>
      <c r="I438" s="2"/>
      <c r="J438" s="2"/>
      <c r="K438" s="2"/>
      <c r="L438" s="2"/>
      <c r="M438" s="2"/>
      <c r="N438" s="2"/>
      <c r="O438" s="2"/>
      <c r="P438" s="2"/>
      <c r="Q438" s="2"/>
      <c r="R438" s="2"/>
      <c r="S438" s="2"/>
      <c r="T438" s="2"/>
      <c r="U438" s="2"/>
      <c r="V438" s="2"/>
      <c r="W438" s="2"/>
      <c r="X438" s="2"/>
      <c r="Y438" s="2"/>
      <c r="Z438" s="2"/>
    </row>
    <row r="439" spans="1:26" ht="15.65" x14ac:dyDescent="0.3">
      <c r="A439" s="2"/>
      <c r="B439" s="2"/>
      <c r="C439" s="2"/>
      <c r="D439" s="2"/>
      <c r="E439" s="2"/>
      <c r="F439" s="7"/>
      <c r="G439" s="7"/>
      <c r="H439" s="2"/>
      <c r="I439" s="2"/>
      <c r="J439" s="2"/>
      <c r="K439" s="2"/>
      <c r="L439" s="2"/>
      <c r="M439" s="2"/>
      <c r="N439" s="2"/>
      <c r="O439" s="2"/>
      <c r="P439" s="2"/>
      <c r="Q439" s="2"/>
      <c r="R439" s="2"/>
      <c r="S439" s="2"/>
      <c r="T439" s="2"/>
      <c r="U439" s="2"/>
      <c r="V439" s="2"/>
      <c r="W439" s="2"/>
      <c r="X439" s="2"/>
      <c r="Y439" s="2"/>
      <c r="Z439" s="2"/>
    </row>
    <row r="440" spans="1:26" ht="15.65" x14ac:dyDescent="0.3">
      <c r="A440" s="2"/>
      <c r="B440" s="2"/>
      <c r="C440" s="2"/>
      <c r="D440" s="2"/>
      <c r="E440" s="2"/>
      <c r="F440" s="7"/>
      <c r="G440" s="7"/>
      <c r="H440" s="2"/>
      <c r="I440" s="2"/>
      <c r="J440" s="2"/>
      <c r="K440" s="2"/>
      <c r="L440" s="2"/>
      <c r="M440" s="2"/>
      <c r="N440" s="2"/>
      <c r="O440" s="2"/>
      <c r="P440" s="2"/>
      <c r="Q440" s="2"/>
      <c r="R440" s="2"/>
      <c r="S440" s="2"/>
      <c r="T440" s="2"/>
      <c r="U440" s="2"/>
      <c r="V440" s="2"/>
      <c r="W440" s="2"/>
      <c r="X440" s="2"/>
      <c r="Y440" s="2"/>
      <c r="Z440" s="2"/>
    </row>
    <row r="441" spans="1:26" ht="15.65" x14ac:dyDescent="0.3">
      <c r="A441" s="2"/>
      <c r="B441" s="2"/>
      <c r="C441" s="2"/>
      <c r="D441" s="2"/>
      <c r="E441" s="2"/>
      <c r="F441" s="7"/>
      <c r="G441" s="7"/>
      <c r="H441" s="2"/>
      <c r="I441" s="2"/>
      <c r="J441" s="2"/>
      <c r="K441" s="2"/>
      <c r="L441" s="2"/>
      <c r="M441" s="2"/>
      <c r="N441" s="2"/>
      <c r="O441" s="2"/>
      <c r="P441" s="2"/>
      <c r="Q441" s="2"/>
      <c r="R441" s="2"/>
      <c r="S441" s="2"/>
      <c r="T441" s="2"/>
      <c r="U441" s="2"/>
      <c r="V441" s="2"/>
      <c r="W441" s="2"/>
      <c r="X441" s="2"/>
      <c r="Y441" s="2"/>
      <c r="Z441" s="2"/>
    </row>
    <row r="442" spans="1:26" ht="15.65" x14ac:dyDescent="0.3">
      <c r="A442" s="2"/>
      <c r="B442" s="2"/>
      <c r="C442" s="2"/>
      <c r="D442" s="2"/>
      <c r="E442" s="2"/>
      <c r="F442" s="7"/>
      <c r="G442" s="7"/>
      <c r="H442" s="2"/>
      <c r="I442" s="2"/>
      <c r="J442" s="2"/>
      <c r="K442" s="2"/>
      <c r="L442" s="2"/>
      <c r="M442" s="2"/>
      <c r="N442" s="2"/>
      <c r="O442" s="2"/>
      <c r="P442" s="2"/>
      <c r="Q442" s="2"/>
      <c r="R442" s="2"/>
      <c r="S442" s="2"/>
      <c r="T442" s="2"/>
      <c r="U442" s="2"/>
      <c r="V442" s="2"/>
      <c r="W442" s="2"/>
      <c r="X442" s="2"/>
      <c r="Y442" s="2"/>
      <c r="Z442" s="2"/>
    </row>
    <row r="443" spans="1:26" ht="15.65" x14ac:dyDescent="0.3">
      <c r="A443" s="2"/>
      <c r="B443" s="2"/>
      <c r="C443" s="2"/>
      <c r="D443" s="2"/>
      <c r="E443" s="2"/>
      <c r="F443" s="7"/>
      <c r="G443" s="7"/>
      <c r="H443" s="2"/>
      <c r="I443" s="2"/>
      <c r="J443" s="2"/>
      <c r="K443" s="2"/>
      <c r="L443" s="2"/>
      <c r="M443" s="2"/>
      <c r="N443" s="2"/>
      <c r="O443" s="2"/>
      <c r="P443" s="2"/>
      <c r="Q443" s="2"/>
      <c r="R443" s="2"/>
      <c r="S443" s="2"/>
      <c r="T443" s="2"/>
      <c r="U443" s="2"/>
      <c r="V443" s="2"/>
      <c r="W443" s="2"/>
      <c r="X443" s="2"/>
      <c r="Y443" s="2"/>
      <c r="Z443" s="2"/>
    </row>
    <row r="444" spans="1:26" ht="15.65" x14ac:dyDescent="0.3">
      <c r="A444" s="2"/>
      <c r="B444" s="2"/>
      <c r="C444" s="2"/>
      <c r="D444" s="2"/>
      <c r="E444" s="2"/>
      <c r="F444" s="7"/>
      <c r="G444" s="7"/>
      <c r="H444" s="2"/>
      <c r="I444" s="2"/>
      <c r="J444" s="2"/>
      <c r="K444" s="2"/>
      <c r="L444" s="2"/>
      <c r="M444" s="2"/>
      <c r="N444" s="2"/>
      <c r="O444" s="2"/>
      <c r="P444" s="2"/>
      <c r="Q444" s="2"/>
      <c r="R444" s="2"/>
      <c r="S444" s="2"/>
      <c r="T444" s="2"/>
      <c r="U444" s="2"/>
      <c r="V444" s="2"/>
      <c r="W444" s="2"/>
      <c r="X444" s="2"/>
      <c r="Y444" s="2"/>
      <c r="Z444" s="2"/>
    </row>
    <row r="445" spans="1:26" ht="15.65" x14ac:dyDescent="0.3">
      <c r="A445" s="2"/>
      <c r="B445" s="2"/>
      <c r="C445" s="2"/>
      <c r="D445" s="2"/>
      <c r="E445" s="2"/>
      <c r="F445" s="7"/>
      <c r="G445" s="7"/>
      <c r="H445" s="2"/>
      <c r="I445" s="2"/>
      <c r="J445" s="2"/>
      <c r="K445" s="2"/>
      <c r="L445" s="2"/>
      <c r="M445" s="2"/>
      <c r="N445" s="2"/>
      <c r="O445" s="2"/>
      <c r="P445" s="2"/>
      <c r="Q445" s="2"/>
      <c r="R445" s="2"/>
      <c r="S445" s="2"/>
      <c r="T445" s="2"/>
      <c r="U445" s="2"/>
      <c r="V445" s="2"/>
      <c r="W445" s="2"/>
      <c r="X445" s="2"/>
      <c r="Y445" s="2"/>
      <c r="Z445" s="2"/>
    </row>
    <row r="446" spans="1:26" ht="15.65" x14ac:dyDescent="0.3">
      <c r="A446" s="2"/>
      <c r="B446" s="2"/>
      <c r="C446" s="2"/>
      <c r="D446" s="2"/>
      <c r="E446" s="2"/>
      <c r="F446" s="7"/>
      <c r="G446" s="7"/>
      <c r="H446" s="2"/>
      <c r="I446" s="2"/>
      <c r="J446" s="2"/>
      <c r="K446" s="2"/>
      <c r="L446" s="2"/>
      <c r="M446" s="2"/>
      <c r="N446" s="2"/>
      <c r="O446" s="2"/>
      <c r="P446" s="2"/>
      <c r="Q446" s="2"/>
      <c r="R446" s="2"/>
      <c r="S446" s="2"/>
      <c r="T446" s="2"/>
      <c r="U446" s="2"/>
      <c r="V446" s="2"/>
      <c r="W446" s="2"/>
      <c r="X446" s="2"/>
      <c r="Y446" s="2"/>
      <c r="Z446" s="2"/>
    </row>
    <row r="447" spans="1:26" ht="15.65" x14ac:dyDescent="0.3">
      <c r="A447" s="2"/>
      <c r="B447" s="2"/>
      <c r="C447" s="2"/>
      <c r="D447" s="2"/>
      <c r="E447" s="2"/>
      <c r="F447" s="7"/>
      <c r="G447" s="7"/>
      <c r="H447" s="2"/>
      <c r="I447" s="2"/>
      <c r="J447" s="2"/>
      <c r="K447" s="2"/>
      <c r="L447" s="2"/>
      <c r="M447" s="2"/>
      <c r="N447" s="2"/>
      <c r="O447" s="2"/>
      <c r="P447" s="2"/>
      <c r="Q447" s="2"/>
      <c r="R447" s="2"/>
      <c r="S447" s="2"/>
      <c r="T447" s="2"/>
      <c r="U447" s="2"/>
      <c r="V447" s="2"/>
      <c r="W447" s="2"/>
      <c r="X447" s="2"/>
      <c r="Y447" s="2"/>
      <c r="Z447" s="2"/>
    </row>
    <row r="448" spans="1:26" ht="15.65" x14ac:dyDescent="0.3">
      <c r="A448" s="2"/>
      <c r="B448" s="2"/>
      <c r="C448" s="2"/>
      <c r="D448" s="2"/>
      <c r="E448" s="2"/>
      <c r="F448" s="7"/>
      <c r="G448" s="7"/>
      <c r="H448" s="2"/>
      <c r="I448" s="2"/>
      <c r="J448" s="2"/>
      <c r="K448" s="2"/>
      <c r="L448" s="2"/>
      <c r="M448" s="2"/>
      <c r="N448" s="2"/>
      <c r="O448" s="2"/>
      <c r="P448" s="2"/>
      <c r="Q448" s="2"/>
      <c r="R448" s="2"/>
      <c r="S448" s="2"/>
      <c r="T448" s="2"/>
      <c r="U448" s="2"/>
      <c r="V448" s="2"/>
      <c r="W448" s="2"/>
      <c r="X448" s="2"/>
      <c r="Y448" s="2"/>
      <c r="Z448" s="2"/>
    </row>
    <row r="449" spans="1:26" ht="15.65" x14ac:dyDescent="0.3">
      <c r="A449" s="2"/>
      <c r="B449" s="2"/>
      <c r="C449" s="2"/>
      <c r="D449" s="2"/>
      <c r="E449" s="2"/>
      <c r="F449" s="7"/>
      <c r="G449" s="7"/>
      <c r="H449" s="2"/>
      <c r="I449" s="2"/>
      <c r="J449" s="2"/>
      <c r="K449" s="2"/>
      <c r="L449" s="2"/>
      <c r="M449" s="2"/>
      <c r="N449" s="2"/>
      <c r="O449" s="2"/>
      <c r="P449" s="2"/>
      <c r="Q449" s="2"/>
      <c r="R449" s="2"/>
      <c r="S449" s="2"/>
      <c r="T449" s="2"/>
      <c r="U449" s="2"/>
      <c r="V449" s="2"/>
      <c r="W449" s="2"/>
      <c r="X449" s="2"/>
      <c r="Y449" s="2"/>
      <c r="Z449" s="2"/>
    </row>
    <row r="450" spans="1:26" ht="15.65" x14ac:dyDescent="0.3">
      <c r="A450" s="2"/>
      <c r="B450" s="2"/>
      <c r="C450" s="2"/>
      <c r="D450" s="2"/>
      <c r="E450" s="2"/>
      <c r="F450" s="7"/>
      <c r="G450" s="7"/>
      <c r="H450" s="2"/>
      <c r="I450" s="2"/>
      <c r="J450" s="2"/>
      <c r="K450" s="2"/>
      <c r="L450" s="2"/>
      <c r="M450" s="2"/>
      <c r="N450" s="2"/>
      <c r="O450" s="2"/>
      <c r="P450" s="2"/>
      <c r="Q450" s="2"/>
      <c r="R450" s="2"/>
      <c r="S450" s="2"/>
      <c r="T450" s="2"/>
      <c r="U450" s="2"/>
      <c r="V450" s="2"/>
      <c r="W450" s="2"/>
      <c r="X450" s="2"/>
      <c r="Y450" s="2"/>
      <c r="Z450" s="2"/>
    </row>
    <row r="451" spans="1:26" ht="15.65" x14ac:dyDescent="0.3">
      <c r="A451" s="2"/>
      <c r="B451" s="2"/>
      <c r="C451" s="2"/>
      <c r="D451" s="2"/>
      <c r="E451" s="2"/>
      <c r="F451" s="7"/>
      <c r="G451" s="7"/>
      <c r="H451" s="2"/>
      <c r="I451" s="2"/>
      <c r="J451" s="2"/>
      <c r="K451" s="2"/>
      <c r="L451" s="2"/>
      <c r="M451" s="2"/>
      <c r="N451" s="2"/>
      <c r="O451" s="2"/>
      <c r="P451" s="2"/>
      <c r="Q451" s="2"/>
      <c r="R451" s="2"/>
      <c r="S451" s="2"/>
      <c r="T451" s="2"/>
      <c r="U451" s="2"/>
      <c r="V451" s="2"/>
      <c r="W451" s="2"/>
      <c r="X451" s="2"/>
      <c r="Y451" s="2"/>
      <c r="Z451" s="2"/>
    </row>
    <row r="452" spans="1:26" ht="15.65" x14ac:dyDescent="0.3">
      <c r="A452" s="2"/>
      <c r="B452" s="2"/>
      <c r="C452" s="2"/>
      <c r="D452" s="2"/>
      <c r="E452" s="2"/>
      <c r="F452" s="7"/>
      <c r="G452" s="7"/>
      <c r="H452" s="2"/>
      <c r="I452" s="2"/>
      <c r="J452" s="2"/>
      <c r="K452" s="2"/>
      <c r="L452" s="2"/>
      <c r="M452" s="2"/>
      <c r="N452" s="2"/>
      <c r="O452" s="2"/>
      <c r="P452" s="2"/>
      <c r="Q452" s="2"/>
      <c r="R452" s="2"/>
      <c r="S452" s="2"/>
      <c r="T452" s="2"/>
      <c r="U452" s="2"/>
      <c r="V452" s="2"/>
      <c r="W452" s="2"/>
      <c r="X452" s="2"/>
      <c r="Y452" s="2"/>
      <c r="Z452" s="2"/>
    </row>
    <row r="453" spans="1:26" ht="15.65" x14ac:dyDescent="0.3">
      <c r="A453" s="2"/>
      <c r="B453" s="2"/>
      <c r="C453" s="2"/>
      <c r="D453" s="2"/>
      <c r="E453" s="2"/>
      <c r="F453" s="7"/>
      <c r="G453" s="7"/>
      <c r="H453" s="2"/>
      <c r="I453" s="2"/>
      <c r="J453" s="2"/>
      <c r="K453" s="2"/>
      <c r="L453" s="2"/>
      <c r="M453" s="2"/>
      <c r="N453" s="2"/>
      <c r="O453" s="2"/>
      <c r="P453" s="2"/>
      <c r="Q453" s="2"/>
      <c r="R453" s="2"/>
      <c r="S453" s="2"/>
      <c r="T453" s="2"/>
      <c r="U453" s="2"/>
      <c r="V453" s="2"/>
      <c r="W453" s="2"/>
      <c r="X453" s="2"/>
      <c r="Y453" s="2"/>
      <c r="Z453" s="2"/>
    </row>
    <row r="454" spans="1:26" ht="15.65" x14ac:dyDescent="0.3">
      <c r="A454" s="2"/>
      <c r="B454" s="2"/>
      <c r="C454" s="2"/>
      <c r="D454" s="2"/>
      <c r="E454" s="2"/>
      <c r="F454" s="7"/>
      <c r="G454" s="7"/>
      <c r="H454" s="2"/>
      <c r="I454" s="2"/>
      <c r="J454" s="2"/>
      <c r="K454" s="2"/>
      <c r="L454" s="2"/>
      <c r="M454" s="2"/>
      <c r="N454" s="2"/>
      <c r="O454" s="2"/>
      <c r="P454" s="2"/>
      <c r="Q454" s="2"/>
      <c r="R454" s="2"/>
      <c r="S454" s="2"/>
      <c r="T454" s="2"/>
      <c r="U454" s="2"/>
      <c r="V454" s="2"/>
      <c r="W454" s="2"/>
      <c r="X454" s="2"/>
      <c r="Y454" s="2"/>
      <c r="Z454" s="2"/>
    </row>
    <row r="455" spans="1:26" ht="15.65" x14ac:dyDescent="0.3">
      <c r="A455" s="2"/>
      <c r="B455" s="2"/>
      <c r="C455" s="2"/>
      <c r="D455" s="2"/>
      <c r="E455" s="2"/>
      <c r="F455" s="7"/>
      <c r="G455" s="7"/>
      <c r="H455" s="2"/>
      <c r="I455" s="2"/>
      <c r="J455" s="2"/>
      <c r="K455" s="2"/>
      <c r="L455" s="2"/>
      <c r="M455" s="2"/>
      <c r="N455" s="2"/>
      <c r="O455" s="2"/>
      <c r="P455" s="2"/>
      <c r="Q455" s="2"/>
      <c r="R455" s="2"/>
      <c r="S455" s="2"/>
      <c r="T455" s="2"/>
      <c r="U455" s="2"/>
      <c r="V455" s="2"/>
      <c r="W455" s="2"/>
      <c r="X455" s="2"/>
      <c r="Y455" s="2"/>
      <c r="Z455" s="2"/>
    </row>
    <row r="456" spans="1:26" ht="15.65" x14ac:dyDescent="0.3">
      <c r="A456" s="2"/>
      <c r="B456" s="2"/>
      <c r="C456" s="2"/>
      <c r="D456" s="2"/>
      <c r="E456" s="2"/>
      <c r="F456" s="7"/>
      <c r="G456" s="7"/>
      <c r="H456" s="2"/>
      <c r="I456" s="2"/>
      <c r="J456" s="2"/>
      <c r="K456" s="2"/>
      <c r="L456" s="2"/>
      <c r="M456" s="2"/>
      <c r="N456" s="2"/>
      <c r="O456" s="2"/>
      <c r="P456" s="2"/>
      <c r="Q456" s="2"/>
      <c r="R456" s="2"/>
      <c r="S456" s="2"/>
      <c r="T456" s="2"/>
      <c r="U456" s="2"/>
      <c r="V456" s="2"/>
      <c r="W456" s="2"/>
      <c r="X456" s="2"/>
      <c r="Y456" s="2"/>
      <c r="Z456" s="2"/>
    </row>
    <row r="457" spans="1:26" ht="15.65" x14ac:dyDescent="0.3">
      <c r="A457" s="2"/>
      <c r="B457" s="2"/>
      <c r="C457" s="2"/>
      <c r="D457" s="2"/>
      <c r="E457" s="2"/>
      <c r="F457" s="7"/>
      <c r="G457" s="7"/>
      <c r="H457" s="2"/>
      <c r="I457" s="2"/>
      <c r="J457" s="2"/>
      <c r="K457" s="2"/>
      <c r="L457" s="2"/>
      <c r="M457" s="2"/>
      <c r="N457" s="2"/>
      <c r="O457" s="2"/>
      <c r="P457" s="2"/>
      <c r="Q457" s="2"/>
      <c r="R457" s="2"/>
      <c r="S457" s="2"/>
      <c r="T457" s="2"/>
      <c r="U457" s="2"/>
      <c r="V457" s="2"/>
      <c r="W457" s="2"/>
      <c r="X457" s="2"/>
      <c r="Y457" s="2"/>
      <c r="Z457" s="2"/>
    </row>
    <row r="458" spans="1:26" ht="15.65" x14ac:dyDescent="0.3">
      <c r="A458" s="2"/>
      <c r="B458" s="2"/>
      <c r="C458" s="2"/>
      <c r="D458" s="2"/>
      <c r="E458" s="2"/>
      <c r="F458" s="7"/>
      <c r="G458" s="7"/>
      <c r="H458" s="2"/>
      <c r="I458" s="2"/>
      <c r="J458" s="2"/>
      <c r="K458" s="2"/>
      <c r="L458" s="2"/>
      <c r="M458" s="2"/>
      <c r="N458" s="2"/>
      <c r="O458" s="2"/>
      <c r="P458" s="2"/>
      <c r="Q458" s="2"/>
      <c r="R458" s="2"/>
      <c r="S458" s="2"/>
      <c r="T458" s="2"/>
      <c r="U458" s="2"/>
      <c r="V458" s="2"/>
      <c r="W458" s="2"/>
      <c r="X458" s="2"/>
      <c r="Y458" s="2"/>
      <c r="Z458" s="2"/>
    </row>
    <row r="459" spans="1:26" ht="15.65" x14ac:dyDescent="0.3">
      <c r="A459" s="2"/>
      <c r="B459" s="2"/>
      <c r="C459" s="2"/>
      <c r="D459" s="2"/>
      <c r="E459" s="2"/>
      <c r="F459" s="7"/>
      <c r="G459" s="7"/>
      <c r="H459" s="2"/>
      <c r="I459" s="2"/>
      <c r="J459" s="2"/>
      <c r="K459" s="2"/>
      <c r="L459" s="2"/>
      <c r="M459" s="2"/>
      <c r="N459" s="2"/>
      <c r="O459" s="2"/>
      <c r="P459" s="2"/>
      <c r="Q459" s="2"/>
      <c r="R459" s="2"/>
      <c r="S459" s="2"/>
      <c r="T459" s="2"/>
      <c r="U459" s="2"/>
      <c r="V459" s="2"/>
      <c r="W459" s="2"/>
      <c r="X459" s="2"/>
      <c r="Y459" s="2"/>
      <c r="Z459" s="2"/>
    </row>
    <row r="460" spans="1:26" ht="15.65" x14ac:dyDescent="0.3">
      <c r="A460" s="2"/>
      <c r="B460" s="2"/>
      <c r="C460" s="2"/>
      <c r="D460" s="2"/>
      <c r="E460" s="2"/>
      <c r="F460" s="7"/>
      <c r="G460" s="7"/>
      <c r="H460" s="2"/>
      <c r="I460" s="2"/>
      <c r="J460" s="2"/>
      <c r="K460" s="2"/>
      <c r="L460" s="2"/>
      <c r="M460" s="2"/>
      <c r="N460" s="2"/>
      <c r="O460" s="2"/>
      <c r="P460" s="2"/>
      <c r="Q460" s="2"/>
      <c r="R460" s="2"/>
      <c r="S460" s="2"/>
      <c r="T460" s="2"/>
      <c r="U460" s="2"/>
      <c r="V460" s="2"/>
      <c r="W460" s="2"/>
      <c r="X460" s="2"/>
      <c r="Y460" s="2"/>
      <c r="Z460" s="2"/>
    </row>
    <row r="461" spans="1:26" ht="15.65" x14ac:dyDescent="0.3">
      <c r="A461" s="2"/>
      <c r="B461" s="2"/>
      <c r="C461" s="2"/>
      <c r="D461" s="2"/>
      <c r="E461" s="2"/>
      <c r="F461" s="7"/>
      <c r="G461" s="7"/>
      <c r="H461" s="2"/>
      <c r="I461" s="2"/>
      <c r="J461" s="2"/>
      <c r="K461" s="2"/>
      <c r="L461" s="2"/>
      <c r="M461" s="2"/>
      <c r="N461" s="2"/>
      <c r="O461" s="2"/>
      <c r="P461" s="2"/>
      <c r="Q461" s="2"/>
      <c r="R461" s="2"/>
      <c r="S461" s="2"/>
      <c r="T461" s="2"/>
      <c r="U461" s="2"/>
      <c r="V461" s="2"/>
      <c r="W461" s="2"/>
      <c r="X461" s="2"/>
      <c r="Y461" s="2"/>
      <c r="Z461" s="2"/>
    </row>
    <row r="462" spans="1:26" ht="15.65" x14ac:dyDescent="0.3">
      <c r="A462" s="2"/>
      <c r="B462" s="2"/>
      <c r="C462" s="2"/>
      <c r="D462" s="2"/>
      <c r="E462" s="2"/>
      <c r="F462" s="7"/>
      <c r="G462" s="7"/>
      <c r="H462" s="2"/>
      <c r="I462" s="2"/>
      <c r="J462" s="2"/>
      <c r="K462" s="2"/>
      <c r="L462" s="2"/>
      <c r="M462" s="2"/>
      <c r="N462" s="2"/>
      <c r="O462" s="2"/>
      <c r="P462" s="2"/>
      <c r="Q462" s="2"/>
      <c r="R462" s="2"/>
      <c r="S462" s="2"/>
      <c r="T462" s="2"/>
      <c r="U462" s="2"/>
      <c r="V462" s="2"/>
      <c r="W462" s="2"/>
      <c r="X462" s="2"/>
      <c r="Y462" s="2"/>
      <c r="Z462" s="2"/>
    </row>
    <row r="463" spans="1:26" ht="15.65" x14ac:dyDescent="0.3">
      <c r="A463" s="2"/>
      <c r="B463" s="2"/>
      <c r="C463" s="2"/>
      <c r="D463" s="2"/>
      <c r="E463" s="2"/>
      <c r="F463" s="7"/>
      <c r="G463" s="7"/>
      <c r="H463" s="2"/>
      <c r="I463" s="2"/>
      <c r="J463" s="2"/>
      <c r="K463" s="2"/>
      <c r="L463" s="2"/>
      <c r="M463" s="2"/>
      <c r="N463" s="2"/>
      <c r="O463" s="2"/>
      <c r="P463" s="2"/>
      <c r="Q463" s="2"/>
      <c r="R463" s="2"/>
      <c r="S463" s="2"/>
      <c r="T463" s="2"/>
      <c r="U463" s="2"/>
      <c r="V463" s="2"/>
      <c r="W463" s="2"/>
      <c r="X463" s="2"/>
      <c r="Y463" s="2"/>
      <c r="Z463" s="2"/>
    </row>
    <row r="464" spans="1:26" ht="15.65" x14ac:dyDescent="0.3">
      <c r="A464" s="2"/>
      <c r="B464" s="2"/>
      <c r="C464" s="2"/>
      <c r="D464" s="2"/>
      <c r="E464" s="2"/>
      <c r="F464" s="7"/>
      <c r="G464" s="7"/>
      <c r="H464" s="2"/>
      <c r="I464" s="2"/>
      <c r="J464" s="2"/>
      <c r="K464" s="2"/>
      <c r="L464" s="2"/>
      <c r="M464" s="2"/>
      <c r="N464" s="2"/>
      <c r="O464" s="2"/>
      <c r="P464" s="2"/>
      <c r="Q464" s="2"/>
      <c r="R464" s="2"/>
      <c r="S464" s="2"/>
      <c r="T464" s="2"/>
      <c r="U464" s="2"/>
      <c r="V464" s="2"/>
      <c r="W464" s="2"/>
      <c r="X464" s="2"/>
      <c r="Y464" s="2"/>
      <c r="Z464" s="2"/>
    </row>
    <row r="465" spans="1:26" ht="15.65" x14ac:dyDescent="0.3">
      <c r="A465" s="2"/>
      <c r="B465" s="2"/>
      <c r="C465" s="2"/>
      <c r="D465" s="2"/>
      <c r="E465" s="2"/>
      <c r="F465" s="7"/>
      <c r="G465" s="7"/>
      <c r="H465" s="2"/>
      <c r="I465" s="2"/>
      <c r="J465" s="2"/>
      <c r="K465" s="2"/>
      <c r="L465" s="2"/>
      <c r="M465" s="2"/>
      <c r="N465" s="2"/>
      <c r="O465" s="2"/>
      <c r="P465" s="2"/>
      <c r="Q465" s="2"/>
      <c r="R465" s="2"/>
      <c r="S465" s="2"/>
      <c r="T465" s="2"/>
      <c r="U465" s="2"/>
      <c r="V465" s="2"/>
      <c r="W465" s="2"/>
      <c r="X465" s="2"/>
      <c r="Y465" s="2"/>
      <c r="Z465" s="2"/>
    </row>
    <row r="466" spans="1:26" ht="15.65" x14ac:dyDescent="0.3">
      <c r="A466" s="2"/>
      <c r="B466" s="2"/>
      <c r="C466" s="2"/>
      <c r="D466" s="2"/>
      <c r="E466" s="2"/>
      <c r="F466" s="7"/>
      <c r="G466" s="7"/>
      <c r="H466" s="2"/>
      <c r="I466" s="2"/>
      <c r="J466" s="2"/>
      <c r="K466" s="2"/>
      <c r="L466" s="2"/>
      <c r="M466" s="2"/>
      <c r="N466" s="2"/>
      <c r="O466" s="2"/>
      <c r="P466" s="2"/>
      <c r="Q466" s="2"/>
      <c r="R466" s="2"/>
      <c r="S466" s="2"/>
      <c r="T466" s="2"/>
      <c r="U466" s="2"/>
      <c r="V466" s="2"/>
      <c r="W466" s="2"/>
      <c r="X466" s="2"/>
      <c r="Y466" s="2"/>
      <c r="Z466" s="2"/>
    </row>
    <row r="467" spans="1:26" ht="15.65" x14ac:dyDescent="0.3">
      <c r="A467" s="2"/>
      <c r="B467" s="2"/>
      <c r="C467" s="2"/>
      <c r="D467" s="2"/>
      <c r="E467" s="2"/>
      <c r="F467" s="7"/>
      <c r="G467" s="7"/>
      <c r="H467" s="2"/>
      <c r="I467" s="2"/>
      <c r="J467" s="2"/>
      <c r="K467" s="2"/>
      <c r="L467" s="2"/>
      <c r="M467" s="2"/>
      <c r="N467" s="2"/>
      <c r="O467" s="2"/>
      <c r="P467" s="2"/>
      <c r="Q467" s="2"/>
      <c r="R467" s="2"/>
      <c r="S467" s="2"/>
      <c r="T467" s="2"/>
      <c r="U467" s="2"/>
      <c r="V467" s="2"/>
      <c r="W467" s="2"/>
      <c r="X467" s="2"/>
      <c r="Y467" s="2"/>
      <c r="Z467" s="2"/>
    </row>
    <row r="468" spans="1:26" ht="15.65" x14ac:dyDescent="0.3">
      <c r="A468" s="2"/>
      <c r="B468" s="2"/>
      <c r="C468" s="2"/>
      <c r="D468" s="2"/>
      <c r="E468" s="2"/>
      <c r="F468" s="7"/>
      <c r="G468" s="7"/>
      <c r="H468" s="2"/>
      <c r="I468" s="2"/>
      <c r="J468" s="2"/>
      <c r="K468" s="2"/>
      <c r="L468" s="2"/>
      <c r="M468" s="2"/>
      <c r="N468" s="2"/>
      <c r="O468" s="2"/>
      <c r="P468" s="2"/>
      <c r="Q468" s="2"/>
      <c r="R468" s="2"/>
      <c r="S468" s="2"/>
      <c r="T468" s="2"/>
      <c r="U468" s="2"/>
      <c r="V468" s="2"/>
      <c r="W468" s="2"/>
      <c r="X468" s="2"/>
      <c r="Y468" s="2"/>
      <c r="Z468" s="2"/>
    </row>
    <row r="469" spans="1:26" ht="15.65" x14ac:dyDescent="0.3">
      <c r="A469" s="2"/>
      <c r="B469" s="2"/>
      <c r="C469" s="2"/>
      <c r="D469" s="2"/>
      <c r="E469" s="2"/>
      <c r="F469" s="7"/>
      <c r="G469" s="7"/>
      <c r="H469" s="2"/>
      <c r="I469" s="2"/>
      <c r="J469" s="2"/>
      <c r="K469" s="2"/>
      <c r="L469" s="2"/>
      <c r="M469" s="2"/>
      <c r="N469" s="2"/>
      <c r="O469" s="2"/>
      <c r="P469" s="2"/>
      <c r="Q469" s="2"/>
      <c r="R469" s="2"/>
      <c r="S469" s="2"/>
      <c r="T469" s="2"/>
      <c r="U469" s="2"/>
      <c r="V469" s="2"/>
      <c r="W469" s="2"/>
      <c r="X469" s="2"/>
      <c r="Y469" s="2"/>
      <c r="Z469" s="2"/>
    </row>
    <row r="470" spans="1:26" ht="15.65" x14ac:dyDescent="0.3">
      <c r="A470" s="2"/>
      <c r="B470" s="2"/>
      <c r="C470" s="2"/>
      <c r="D470" s="2"/>
      <c r="E470" s="2"/>
      <c r="F470" s="7"/>
      <c r="G470" s="7"/>
      <c r="H470" s="2"/>
      <c r="I470" s="2"/>
      <c r="J470" s="2"/>
      <c r="K470" s="2"/>
      <c r="L470" s="2"/>
      <c r="M470" s="2"/>
      <c r="N470" s="2"/>
      <c r="O470" s="2"/>
      <c r="P470" s="2"/>
      <c r="Q470" s="2"/>
      <c r="R470" s="2"/>
      <c r="S470" s="2"/>
      <c r="T470" s="2"/>
      <c r="U470" s="2"/>
      <c r="V470" s="2"/>
      <c r="W470" s="2"/>
      <c r="X470" s="2"/>
      <c r="Y470" s="2"/>
      <c r="Z470" s="2"/>
    </row>
    <row r="471" spans="1:26" ht="15.65" x14ac:dyDescent="0.3">
      <c r="A471" s="2"/>
      <c r="B471" s="2"/>
      <c r="C471" s="2"/>
      <c r="D471" s="2"/>
      <c r="E471" s="2"/>
      <c r="F471" s="7"/>
      <c r="G471" s="7"/>
      <c r="H471" s="2"/>
      <c r="I471" s="2"/>
      <c r="J471" s="2"/>
      <c r="K471" s="2"/>
      <c r="L471" s="2"/>
      <c r="M471" s="2"/>
      <c r="N471" s="2"/>
      <c r="O471" s="2"/>
      <c r="P471" s="2"/>
      <c r="Q471" s="2"/>
      <c r="R471" s="2"/>
      <c r="S471" s="2"/>
      <c r="T471" s="2"/>
      <c r="U471" s="2"/>
      <c r="V471" s="2"/>
      <c r="W471" s="2"/>
      <c r="X471" s="2"/>
      <c r="Y471" s="2"/>
      <c r="Z471" s="2"/>
    </row>
    <row r="472" spans="1:26" ht="15.65" x14ac:dyDescent="0.3">
      <c r="A472" s="2"/>
      <c r="B472" s="2"/>
      <c r="C472" s="2"/>
      <c r="D472" s="2"/>
      <c r="E472" s="2"/>
      <c r="F472" s="7"/>
      <c r="G472" s="7"/>
      <c r="H472" s="2"/>
      <c r="I472" s="2"/>
      <c r="J472" s="2"/>
      <c r="K472" s="2"/>
      <c r="L472" s="2"/>
      <c r="M472" s="2"/>
      <c r="N472" s="2"/>
      <c r="O472" s="2"/>
      <c r="P472" s="2"/>
      <c r="Q472" s="2"/>
      <c r="R472" s="2"/>
      <c r="S472" s="2"/>
      <c r="T472" s="2"/>
      <c r="U472" s="2"/>
      <c r="V472" s="2"/>
      <c r="W472" s="2"/>
      <c r="X472" s="2"/>
      <c r="Y472" s="2"/>
      <c r="Z472" s="2"/>
    </row>
    <row r="473" spans="1:26" ht="15.65" x14ac:dyDescent="0.3">
      <c r="A473" s="2"/>
      <c r="B473" s="2"/>
      <c r="C473" s="2"/>
      <c r="D473" s="2"/>
      <c r="E473" s="2"/>
      <c r="F473" s="7"/>
      <c r="G473" s="7"/>
      <c r="H473" s="2"/>
      <c r="I473" s="2"/>
      <c r="J473" s="2"/>
      <c r="K473" s="2"/>
      <c r="L473" s="2"/>
      <c r="M473" s="2"/>
      <c r="N473" s="2"/>
      <c r="O473" s="2"/>
      <c r="P473" s="2"/>
      <c r="Q473" s="2"/>
      <c r="R473" s="2"/>
      <c r="S473" s="2"/>
      <c r="T473" s="2"/>
      <c r="U473" s="2"/>
      <c r="V473" s="2"/>
      <c r="W473" s="2"/>
      <c r="X473" s="2"/>
      <c r="Y473" s="2"/>
      <c r="Z473" s="2"/>
    </row>
    <row r="474" spans="1:26" ht="15.65" x14ac:dyDescent="0.3">
      <c r="A474" s="2"/>
      <c r="B474" s="2"/>
      <c r="C474" s="2"/>
      <c r="D474" s="2"/>
      <c r="E474" s="2"/>
      <c r="F474" s="7"/>
      <c r="G474" s="7"/>
      <c r="H474" s="2"/>
      <c r="I474" s="2"/>
      <c r="J474" s="2"/>
      <c r="K474" s="2"/>
      <c r="L474" s="2"/>
      <c r="M474" s="2"/>
      <c r="N474" s="2"/>
      <c r="O474" s="2"/>
      <c r="P474" s="2"/>
      <c r="Q474" s="2"/>
      <c r="R474" s="2"/>
      <c r="S474" s="2"/>
      <c r="T474" s="2"/>
      <c r="U474" s="2"/>
      <c r="V474" s="2"/>
      <c r="W474" s="2"/>
      <c r="X474" s="2"/>
      <c r="Y474" s="2"/>
      <c r="Z474" s="2"/>
    </row>
    <row r="475" spans="1:26" ht="15.65" x14ac:dyDescent="0.3">
      <c r="A475" s="2"/>
      <c r="B475" s="2"/>
      <c r="C475" s="2"/>
      <c r="D475" s="2"/>
      <c r="E475" s="2"/>
      <c r="F475" s="7"/>
      <c r="G475" s="7"/>
      <c r="H475" s="2"/>
      <c r="I475" s="2"/>
      <c r="J475" s="2"/>
      <c r="K475" s="2"/>
      <c r="L475" s="2"/>
      <c r="M475" s="2"/>
      <c r="N475" s="2"/>
      <c r="O475" s="2"/>
      <c r="P475" s="2"/>
      <c r="Q475" s="2"/>
      <c r="R475" s="2"/>
      <c r="S475" s="2"/>
      <c r="T475" s="2"/>
      <c r="U475" s="2"/>
      <c r="V475" s="2"/>
      <c r="W475" s="2"/>
      <c r="X475" s="2"/>
      <c r="Y475" s="2"/>
      <c r="Z475" s="2"/>
    </row>
    <row r="476" spans="1:26" ht="15.65" x14ac:dyDescent="0.3">
      <c r="A476" s="2"/>
      <c r="B476" s="2"/>
      <c r="C476" s="2"/>
      <c r="D476" s="2"/>
      <c r="E476" s="2"/>
      <c r="F476" s="7"/>
      <c r="G476" s="7"/>
      <c r="H476" s="2"/>
      <c r="I476" s="2"/>
      <c r="J476" s="2"/>
      <c r="K476" s="2"/>
      <c r="L476" s="2"/>
      <c r="M476" s="2"/>
      <c r="N476" s="2"/>
      <c r="O476" s="2"/>
      <c r="P476" s="2"/>
      <c r="Q476" s="2"/>
      <c r="R476" s="2"/>
      <c r="S476" s="2"/>
      <c r="T476" s="2"/>
      <c r="U476" s="2"/>
      <c r="V476" s="2"/>
      <c r="W476" s="2"/>
      <c r="X476" s="2"/>
      <c r="Y476" s="2"/>
      <c r="Z476" s="2"/>
    </row>
    <row r="477" spans="1:26" ht="15.65" x14ac:dyDescent="0.3">
      <c r="A477" s="2"/>
      <c r="B477" s="2"/>
      <c r="C477" s="2"/>
      <c r="D477" s="2"/>
      <c r="E477" s="2"/>
      <c r="F477" s="7"/>
      <c r="G477" s="7"/>
      <c r="H477" s="2"/>
      <c r="I477" s="2"/>
      <c r="J477" s="2"/>
      <c r="K477" s="2"/>
      <c r="L477" s="2"/>
      <c r="M477" s="2"/>
      <c r="N477" s="2"/>
      <c r="O477" s="2"/>
      <c r="P477" s="2"/>
      <c r="Q477" s="2"/>
      <c r="R477" s="2"/>
      <c r="S477" s="2"/>
      <c r="T477" s="2"/>
      <c r="U477" s="2"/>
      <c r="V477" s="2"/>
      <c r="W477" s="2"/>
      <c r="X477" s="2"/>
      <c r="Y477" s="2"/>
      <c r="Z477" s="2"/>
    </row>
    <row r="478" spans="1:26" ht="15.65" x14ac:dyDescent="0.3">
      <c r="A478" s="2"/>
      <c r="B478" s="2"/>
      <c r="C478" s="2"/>
      <c r="D478" s="2"/>
      <c r="E478" s="2"/>
      <c r="F478" s="7"/>
      <c r="G478" s="7"/>
      <c r="H478" s="2"/>
      <c r="I478" s="2"/>
      <c r="J478" s="2"/>
      <c r="K478" s="2"/>
      <c r="L478" s="2"/>
      <c r="M478" s="2"/>
      <c r="N478" s="2"/>
      <c r="O478" s="2"/>
      <c r="P478" s="2"/>
      <c r="Q478" s="2"/>
      <c r="R478" s="2"/>
      <c r="S478" s="2"/>
      <c r="T478" s="2"/>
      <c r="U478" s="2"/>
      <c r="V478" s="2"/>
      <c r="W478" s="2"/>
      <c r="X478" s="2"/>
      <c r="Y478" s="2"/>
      <c r="Z478" s="2"/>
    </row>
    <row r="479" spans="1:26" ht="15.65" x14ac:dyDescent="0.3">
      <c r="A479" s="2"/>
      <c r="B479" s="2"/>
      <c r="C479" s="2"/>
      <c r="D479" s="2"/>
      <c r="E479" s="2"/>
      <c r="F479" s="7"/>
      <c r="G479" s="7"/>
      <c r="H479" s="2"/>
      <c r="I479" s="2"/>
      <c r="J479" s="2"/>
      <c r="K479" s="2"/>
      <c r="L479" s="2"/>
      <c r="M479" s="2"/>
      <c r="N479" s="2"/>
      <c r="O479" s="2"/>
      <c r="P479" s="2"/>
      <c r="Q479" s="2"/>
      <c r="R479" s="2"/>
      <c r="S479" s="2"/>
      <c r="T479" s="2"/>
      <c r="U479" s="2"/>
      <c r="V479" s="2"/>
      <c r="W479" s="2"/>
      <c r="X479" s="2"/>
      <c r="Y479" s="2"/>
      <c r="Z479" s="2"/>
    </row>
    <row r="480" spans="1:26" ht="15.65" x14ac:dyDescent="0.3">
      <c r="A480" s="2"/>
      <c r="B480" s="2"/>
      <c r="C480" s="2"/>
      <c r="D480" s="2"/>
      <c r="E480" s="2"/>
      <c r="F480" s="7"/>
      <c r="G480" s="7"/>
      <c r="H480" s="2"/>
      <c r="I480" s="2"/>
      <c r="J480" s="2"/>
      <c r="K480" s="2"/>
      <c r="L480" s="2"/>
      <c r="M480" s="2"/>
      <c r="N480" s="2"/>
      <c r="O480" s="2"/>
      <c r="P480" s="2"/>
      <c r="Q480" s="2"/>
      <c r="R480" s="2"/>
      <c r="S480" s="2"/>
      <c r="T480" s="2"/>
      <c r="U480" s="2"/>
      <c r="V480" s="2"/>
      <c r="W480" s="2"/>
      <c r="X480" s="2"/>
      <c r="Y480" s="2"/>
      <c r="Z480" s="2"/>
    </row>
    <row r="481" spans="1:26" ht="15.65" x14ac:dyDescent="0.3">
      <c r="A481" s="2"/>
      <c r="B481" s="2"/>
      <c r="C481" s="2"/>
      <c r="D481" s="2"/>
      <c r="E481" s="2"/>
      <c r="F481" s="7"/>
      <c r="G481" s="7"/>
      <c r="H481" s="2"/>
      <c r="I481" s="2"/>
      <c r="J481" s="2"/>
      <c r="K481" s="2"/>
      <c r="L481" s="2"/>
      <c r="M481" s="2"/>
      <c r="N481" s="2"/>
      <c r="O481" s="2"/>
      <c r="P481" s="2"/>
      <c r="Q481" s="2"/>
      <c r="R481" s="2"/>
      <c r="S481" s="2"/>
      <c r="T481" s="2"/>
      <c r="U481" s="2"/>
      <c r="V481" s="2"/>
      <c r="W481" s="2"/>
      <c r="X481" s="2"/>
      <c r="Y481" s="2"/>
      <c r="Z481" s="2"/>
    </row>
    <row r="482" spans="1:26" ht="15.65" x14ac:dyDescent="0.3">
      <c r="A482" s="2"/>
      <c r="B482" s="2"/>
      <c r="C482" s="2"/>
      <c r="D482" s="2"/>
      <c r="E482" s="2"/>
      <c r="F482" s="7"/>
      <c r="G482" s="7"/>
      <c r="H482" s="2"/>
      <c r="I482" s="2"/>
      <c r="J482" s="2"/>
      <c r="K482" s="2"/>
      <c r="L482" s="2"/>
      <c r="M482" s="2"/>
      <c r="N482" s="2"/>
      <c r="O482" s="2"/>
      <c r="P482" s="2"/>
      <c r="Q482" s="2"/>
      <c r="R482" s="2"/>
      <c r="S482" s="2"/>
      <c r="T482" s="2"/>
      <c r="U482" s="2"/>
      <c r="V482" s="2"/>
      <c r="W482" s="2"/>
      <c r="X482" s="2"/>
      <c r="Y482" s="2"/>
      <c r="Z482" s="2"/>
    </row>
    <row r="483" spans="1:26" ht="15.65" x14ac:dyDescent="0.3">
      <c r="A483" s="2"/>
      <c r="B483" s="2"/>
      <c r="C483" s="2"/>
      <c r="D483" s="2"/>
      <c r="E483" s="2"/>
      <c r="F483" s="7"/>
      <c r="G483" s="7"/>
      <c r="H483" s="2"/>
      <c r="I483" s="2"/>
      <c r="J483" s="2"/>
      <c r="K483" s="2"/>
      <c r="L483" s="2"/>
      <c r="M483" s="2"/>
      <c r="N483" s="2"/>
      <c r="O483" s="2"/>
      <c r="P483" s="2"/>
      <c r="Q483" s="2"/>
      <c r="R483" s="2"/>
      <c r="S483" s="2"/>
      <c r="T483" s="2"/>
      <c r="U483" s="2"/>
      <c r="V483" s="2"/>
      <c r="W483" s="2"/>
      <c r="X483" s="2"/>
      <c r="Y483" s="2"/>
      <c r="Z483" s="2"/>
    </row>
    <row r="484" spans="1:26" ht="15.65" x14ac:dyDescent="0.3">
      <c r="A484" s="2"/>
      <c r="B484" s="2"/>
      <c r="C484" s="2"/>
      <c r="D484" s="2"/>
      <c r="E484" s="2"/>
      <c r="F484" s="7"/>
      <c r="G484" s="7"/>
      <c r="H484" s="2"/>
      <c r="I484" s="2"/>
      <c r="J484" s="2"/>
      <c r="K484" s="2"/>
      <c r="L484" s="2"/>
      <c r="M484" s="2"/>
      <c r="N484" s="2"/>
      <c r="O484" s="2"/>
      <c r="P484" s="2"/>
      <c r="Q484" s="2"/>
      <c r="R484" s="2"/>
      <c r="S484" s="2"/>
      <c r="T484" s="2"/>
      <c r="U484" s="2"/>
      <c r="V484" s="2"/>
      <c r="W484" s="2"/>
      <c r="X484" s="2"/>
      <c r="Y484" s="2"/>
      <c r="Z484" s="2"/>
    </row>
    <row r="485" spans="1:26" ht="15.65" x14ac:dyDescent="0.3">
      <c r="A485" s="2"/>
      <c r="B485" s="2"/>
      <c r="C485" s="2"/>
      <c r="D485" s="2"/>
      <c r="E485" s="2"/>
      <c r="F485" s="7"/>
      <c r="G485" s="7"/>
      <c r="H485" s="2"/>
      <c r="I485" s="2"/>
      <c r="J485" s="2"/>
      <c r="K485" s="2"/>
      <c r="L485" s="2"/>
      <c r="M485" s="2"/>
      <c r="N485" s="2"/>
      <c r="O485" s="2"/>
      <c r="P485" s="2"/>
      <c r="Q485" s="2"/>
      <c r="R485" s="2"/>
      <c r="S485" s="2"/>
      <c r="T485" s="2"/>
      <c r="U485" s="2"/>
      <c r="V485" s="2"/>
      <c r="W485" s="2"/>
      <c r="X485" s="2"/>
      <c r="Y485" s="2"/>
      <c r="Z485" s="2"/>
    </row>
    <row r="486" spans="1:26" ht="15.65" x14ac:dyDescent="0.3">
      <c r="A486" s="2"/>
      <c r="B486" s="2"/>
      <c r="C486" s="2"/>
      <c r="D486" s="2"/>
      <c r="E486" s="2"/>
      <c r="F486" s="7"/>
      <c r="G486" s="7"/>
      <c r="H486" s="2"/>
      <c r="I486" s="2"/>
      <c r="J486" s="2"/>
      <c r="K486" s="2"/>
      <c r="L486" s="2"/>
      <c r="M486" s="2"/>
      <c r="N486" s="2"/>
      <c r="O486" s="2"/>
      <c r="P486" s="2"/>
      <c r="Q486" s="2"/>
      <c r="R486" s="2"/>
      <c r="S486" s="2"/>
      <c r="T486" s="2"/>
      <c r="U486" s="2"/>
      <c r="V486" s="2"/>
      <c r="W486" s="2"/>
      <c r="X486" s="2"/>
      <c r="Y486" s="2"/>
      <c r="Z486" s="2"/>
    </row>
    <row r="487" spans="1:26" ht="15.65" x14ac:dyDescent="0.3">
      <c r="A487" s="2"/>
      <c r="B487" s="2"/>
      <c r="C487" s="2"/>
      <c r="D487" s="2"/>
      <c r="E487" s="2"/>
      <c r="F487" s="7"/>
      <c r="G487" s="7"/>
      <c r="H487" s="2"/>
      <c r="I487" s="2"/>
      <c r="J487" s="2"/>
      <c r="K487" s="2"/>
      <c r="L487" s="2"/>
      <c r="M487" s="2"/>
      <c r="N487" s="2"/>
      <c r="O487" s="2"/>
      <c r="P487" s="2"/>
      <c r="Q487" s="2"/>
      <c r="R487" s="2"/>
      <c r="S487" s="2"/>
      <c r="T487" s="2"/>
      <c r="U487" s="2"/>
      <c r="V487" s="2"/>
      <c r="W487" s="2"/>
      <c r="X487" s="2"/>
      <c r="Y487" s="2"/>
      <c r="Z487" s="2"/>
    </row>
    <row r="488" spans="1:26" ht="15.65" x14ac:dyDescent="0.3">
      <c r="A488" s="2"/>
      <c r="B488" s="2"/>
      <c r="C488" s="2"/>
      <c r="D488" s="2"/>
      <c r="E488" s="2"/>
      <c r="F488" s="7"/>
      <c r="G488" s="7"/>
      <c r="H488" s="2"/>
      <c r="I488" s="2"/>
      <c r="J488" s="2"/>
      <c r="K488" s="2"/>
      <c r="L488" s="2"/>
      <c r="M488" s="2"/>
      <c r="N488" s="2"/>
      <c r="O488" s="2"/>
      <c r="P488" s="2"/>
      <c r="Q488" s="2"/>
      <c r="R488" s="2"/>
      <c r="S488" s="2"/>
      <c r="T488" s="2"/>
      <c r="U488" s="2"/>
      <c r="V488" s="2"/>
      <c r="W488" s="2"/>
      <c r="X488" s="2"/>
      <c r="Y488" s="2"/>
      <c r="Z488" s="2"/>
    </row>
    <row r="489" spans="1:26" ht="15.65" x14ac:dyDescent="0.3">
      <c r="A489" s="2"/>
      <c r="B489" s="2"/>
      <c r="C489" s="2"/>
      <c r="D489" s="2"/>
      <c r="E489" s="2"/>
      <c r="F489" s="7"/>
      <c r="G489" s="7"/>
      <c r="H489" s="2"/>
      <c r="I489" s="2"/>
      <c r="J489" s="2"/>
      <c r="K489" s="2"/>
      <c r="L489" s="2"/>
      <c r="M489" s="2"/>
      <c r="N489" s="2"/>
      <c r="O489" s="2"/>
      <c r="P489" s="2"/>
      <c r="Q489" s="2"/>
      <c r="R489" s="2"/>
      <c r="S489" s="2"/>
      <c r="T489" s="2"/>
      <c r="U489" s="2"/>
      <c r="V489" s="2"/>
      <c r="W489" s="2"/>
      <c r="X489" s="2"/>
      <c r="Y489" s="2"/>
      <c r="Z489" s="2"/>
    </row>
    <row r="490" spans="1:26" ht="15.65" x14ac:dyDescent="0.3">
      <c r="A490" s="2"/>
      <c r="B490" s="2"/>
      <c r="C490" s="2"/>
      <c r="D490" s="2"/>
      <c r="E490" s="2"/>
      <c r="F490" s="7"/>
      <c r="G490" s="7"/>
      <c r="H490" s="2"/>
      <c r="I490" s="2"/>
      <c r="J490" s="2"/>
      <c r="K490" s="2"/>
      <c r="L490" s="2"/>
      <c r="M490" s="2"/>
      <c r="N490" s="2"/>
      <c r="O490" s="2"/>
      <c r="P490" s="2"/>
      <c r="Q490" s="2"/>
      <c r="R490" s="2"/>
      <c r="S490" s="2"/>
      <c r="T490" s="2"/>
      <c r="U490" s="2"/>
      <c r="V490" s="2"/>
      <c r="W490" s="2"/>
      <c r="X490" s="2"/>
      <c r="Y490" s="2"/>
      <c r="Z490" s="2"/>
    </row>
    <row r="491" spans="1:26" ht="15.65" x14ac:dyDescent="0.3">
      <c r="A491" s="2"/>
      <c r="B491" s="2"/>
      <c r="C491" s="2"/>
      <c r="D491" s="2"/>
      <c r="E491" s="2"/>
      <c r="F491" s="7"/>
      <c r="G491" s="7"/>
      <c r="H491" s="2"/>
      <c r="I491" s="2"/>
      <c r="J491" s="2"/>
      <c r="K491" s="2"/>
      <c r="L491" s="2"/>
      <c r="M491" s="2"/>
      <c r="N491" s="2"/>
      <c r="O491" s="2"/>
      <c r="P491" s="2"/>
      <c r="Q491" s="2"/>
      <c r="R491" s="2"/>
      <c r="S491" s="2"/>
      <c r="T491" s="2"/>
      <c r="U491" s="2"/>
      <c r="V491" s="2"/>
      <c r="W491" s="2"/>
      <c r="X491" s="2"/>
      <c r="Y491" s="2"/>
      <c r="Z491" s="2"/>
    </row>
    <row r="492" spans="1:26" ht="15.65" x14ac:dyDescent="0.3">
      <c r="A492" s="2"/>
      <c r="B492" s="2"/>
      <c r="C492" s="2"/>
      <c r="D492" s="2"/>
      <c r="E492" s="2"/>
      <c r="F492" s="7"/>
      <c r="G492" s="7"/>
      <c r="H492" s="2"/>
      <c r="I492" s="2"/>
      <c r="J492" s="2"/>
      <c r="K492" s="2"/>
      <c r="L492" s="2"/>
      <c r="M492" s="2"/>
      <c r="N492" s="2"/>
      <c r="O492" s="2"/>
      <c r="P492" s="2"/>
      <c r="Q492" s="2"/>
      <c r="R492" s="2"/>
      <c r="S492" s="2"/>
      <c r="T492" s="2"/>
      <c r="U492" s="2"/>
      <c r="V492" s="2"/>
      <c r="W492" s="2"/>
      <c r="X492" s="2"/>
      <c r="Y492" s="2"/>
      <c r="Z492" s="2"/>
    </row>
    <row r="493" spans="1:26" ht="15.65" x14ac:dyDescent="0.3">
      <c r="A493" s="2"/>
      <c r="B493" s="2"/>
      <c r="C493" s="2"/>
      <c r="D493" s="2"/>
      <c r="E493" s="2"/>
      <c r="F493" s="7"/>
      <c r="G493" s="7"/>
      <c r="H493" s="2"/>
      <c r="I493" s="2"/>
      <c r="J493" s="2"/>
      <c r="K493" s="2"/>
      <c r="L493" s="2"/>
      <c r="M493" s="2"/>
      <c r="N493" s="2"/>
      <c r="O493" s="2"/>
      <c r="P493" s="2"/>
      <c r="Q493" s="2"/>
      <c r="R493" s="2"/>
      <c r="S493" s="2"/>
      <c r="T493" s="2"/>
      <c r="U493" s="2"/>
      <c r="V493" s="2"/>
      <c r="W493" s="2"/>
      <c r="X493" s="2"/>
      <c r="Y493" s="2"/>
      <c r="Z493" s="2"/>
    </row>
    <row r="494" spans="1:26" ht="15.65" x14ac:dyDescent="0.3">
      <c r="A494" s="2"/>
      <c r="B494" s="2"/>
      <c r="C494" s="2"/>
      <c r="D494" s="2"/>
      <c r="E494" s="2"/>
      <c r="F494" s="7"/>
      <c r="G494" s="7"/>
      <c r="H494" s="2"/>
      <c r="I494" s="2"/>
      <c r="J494" s="2"/>
      <c r="K494" s="2"/>
      <c r="L494" s="2"/>
      <c r="M494" s="2"/>
      <c r="N494" s="2"/>
      <c r="O494" s="2"/>
      <c r="P494" s="2"/>
      <c r="Q494" s="2"/>
      <c r="R494" s="2"/>
      <c r="S494" s="2"/>
      <c r="T494" s="2"/>
      <c r="U494" s="2"/>
      <c r="V494" s="2"/>
      <c r="W494" s="2"/>
      <c r="X494" s="2"/>
      <c r="Y494" s="2"/>
      <c r="Z494" s="2"/>
    </row>
    <row r="495" spans="1:26" ht="15.65" x14ac:dyDescent="0.3">
      <c r="A495" s="2"/>
      <c r="B495" s="2"/>
      <c r="C495" s="2"/>
      <c r="D495" s="2"/>
      <c r="E495" s="2"/>
      <c r="F495" s="7"/>
      <c r="G495" s="7"/>
      <c r="H495" s="2"/>
      <c r="I495" s="2"/>
      <c r="J495" s="2"/>
      <c r="K495" s="2"/>
      <c r="L495" s="2"/>
      <c r="M495" s="2"/>
      <c r="N495" s="2"/>
      <c r="O495" s="2"/>
      <c r="P495" s="2"/>
      <c r="Q495" s="2"/>
      <c r="R495" s="2"/>
      <c r="S495" s="2"/>
      <c r="T495" s="2"/>
      <c r="U495" s="2"/>
      <c r="V495" s="2"/>
      <c r="W495" s="2"/>
      <c r="X495" s="2"/>
      <c r="Y495" s="2"/>
      <c r="Z495" s="2"/>
    </row>
    <row r="496" spans="1:26" ht="15.65" x14ac:dyDescent="0.3">
      <c r="A496" s="2"/>
      <c r="B496" s="2"/>
      <c r="C496" s="2"/>
      <c r="D496" s="2"/>
      <c r="E496" s="2"/>
      <c r="F496" s="7"/>
      <c r="G496" s="7"/>
      <c r="H496" s="2"/>
      <c r="I496" s="2"/>
      <c r="J496" s="2"/>
      <c r="K496" s="2"/>
      <c r="L496" s="2"/>
      <c r="M496" s="2"/>
      <c r="N496" s="2"/>
      <c r="O496" s="2"/>
      <c r="P496" s="2"/>
      <c r="Q496" s="2"/>
      <c r="R496" s="2"/>
      <c r="S496" s="2"/>
      <c r="T496" s="2"/>
      <c r="U496" s="2"/>
      <c r="V496" s="2"/>
      <c r="W496" s="2"/>
      <c r="X496" s="2"/>
      <c r="Y496" s="2"/>
      <c r="Z496" s="2"/>
    </row>
    <row r="497" spans="1:26" ht="15.65" x14ac:dyDescent="0.3">
      <c r="A497" s="2"/>
      <c r="B497" s="2"/>
      <c r="C497" s="2"/>
      <c r="D497" s="2"/>
      <c r="E497" s="2"/>
      <c r="F497" s="7"/>
      <c r="G497" s="7"/>
      <c r="H497" s="2"/>
      <c r="I497" s="2"/>
      <c r="J497" s="2"/>
      <c r="K497" s="2"/>
      <c r="L497" s="2"/>
      <c r="M497" s="2"/>
      <c r="N497" s="2"/>
      <c r="O497" s="2"/>
      <c r="P497" s="2"/>
      <c r="Q497" s="2"/>
      <c r="R497" s="2"/>
      <c r="S497" s="2"/>
      <c r="T497" s="2"/>
      <c r="U497" s="2"/>
      <c r="V497" s="2"/>
      <c r="W497" s="2"/>
      <c r="X497" s="2"/>
      <c r="Y497" s="2"/>
      <c r="Z497" s="2"/>
    </row>
    <row r="498" spans="1:26" ht="15.65" x14ac:dyDescent="0.3">
      <c r="A498" s="2"/>
      <c r="B498" s="2"/>
      <c r="C498" s="2"/>
      <c r="D498" s="2"/>
      <c r="E498" s="2"/>
      <c r="F498" s="7"/>
      <c r="G498" s="7"/>
      <c r="H498" s="2"/>
      <c r="I498" s="2"/>
      <c r="J498" s="2"/>
      <c r="K498" s="2"/>
      <c r="L498" s="2"/>
      <c r="M498" s="2"/>
      <c r="N498" s="2"/>
      <c r="O498" s="2"/>
      <c r="P498" s="2"/>
      <c r="Q498" s="2"/>
      <c r="R498" s="2"/>
      <c r="S498" s="2"/>
      <c r="T498" s="2"/>
      <c r="U498" s="2"/>
      <c r="V498" s="2"/>
      <c r="W498" s="2"/>
      <c r="X498" s="2"/>
      <c r="Y498" s="2"/>
      <c r="Z498" s="2"/>
    </row>
    <row r="499" spans="1:26" ht="15.65" x14ac:dyDescent="0.3">
      <c r="A499" s="2"/>
      <c r="B499" s="2"/>
      <c r="C499" s="2"/>
      <c r="D499" s="2"/>
      <c r="E499" s="2"/>
      <c r="F499" s="7"/>
      <c r="G499" s="7"/>
      <c r="H499" s="2"/>
      <c r="I499" s="2"/>
      <c r="J499" s="2"/>
      <c r="K499" s="2"/>
      <c r="L499" s="2"/>
      <c r="M499" s="2"/>
      <c r="N499" s="2"/>
      <c r="O499" s="2"/>
      <c r="P499" s="2"/>
      <c r="Q499" s="2"/>
      <c r="R499" s="2"/>
      <c r="S499" s="2"/>
      <c r="T499" s="2"/>
      <c r="U499" s="2"/>
      <c r="V499" s="2"/>
      <c r="W499" s="2"/>
      <c r="X499" s="2"/>
      <c r="Y499" s="2"/>
      <c r="Z499" s="2"/>
    </row>
    <row r="500" spans="1:26" ht="15.65" x14ac:dyDescent="0.3">
      <c r="A500" s="2"/>
      <c r="B500" s="2"/>
      <c r="C500" s="2"/>
      <c r="D500" s="2"/>
      <c r="E500" s="2"/>
      <c r="F500" s="7"/>
      <c r="G500" s="7"/>
      <c r="H500" s="2"/>
      <c r="I500" s="2"/>
      <c r="J500" s="2"/>
      <c r="K500" s="2"/>
      <c r="L500" s="2"/>
      <c r="M500" s="2"/>
      <c r="N500" s="2"/>
      <c r="O500" s="2"/>
      <c r="P500" s="2"/>
      <c r="Q500" s="2"/>
      <c r="R500" s="2"/>
      <c r="S500" s="2"/>
      <c r="T500" s="2"/>
      <c r="U500" s="2"/>
      <c r="V500" s="2"/>
      <c r="W500" s="2"/>
      <c r="X500" s="2"/>
      <c r="Y500" s="2"/>
      <c r="Z500" s="2"/>
    </row>
    <row r="501" spans="1:26" ht="15.65" x14ac:dyDescent="0.3">
      <c r="A501" s="2"/>
      <c r="B501" s="2"/>
      <c r="C501" s="2"/>
      <c r="D501" s="2"/>
      <c r="E501" s="2"/>
      <c r="F501" s="7"/>
      <c r="G501" s="7"/>
      <c r="H501" s="2"/>
      <c r="I501" s="2"/>
      <c r="J501" s="2"/>
      <c r="K501" s="2"/>
      <c r="L501" s="2"/>
      <c r="M501" s="2"/>
      <c r="N501" s="2"/>
      <c r="O501" s="2"/>
      <c r="P501" s="2"/>
      <c r="Q501" s="2"/>
      <c r="R501" s="2"/>
      <c r="S501" s="2"/>
      <c r="T501" s="2"/>
      <c r="U501" s="2"/>
      <c r="V501" s="2"/>
      <c r="W501" s="2"/>
      <c r="X501" s="2"/>
      <c r="Y501" s="2"/>
      <c r="Z501" s="2"/>
    </row>
    <row r="502" spans="1:26" ht="15.65" x14ac:dyDescent="0.3">
      <c r="A502" s="2"/>
      <c r="B502" s="2"/>
      <c r="C502" s="2"/>
      <c r="D502" s="2"/>
      <c r="E502" s="2"/>
      <c r="F502" s="7"/>
      <c r="G502" s="7"/>
      <c r="H502" s="2"/>
      <c r="I502" s="2"/>
      <c r="J502" s="2"/>
      <c r="K502" s="2"/>
      <c r="L502" s="2"/>
      <c r="M502" s="2"/>
      <c r="N502" s="2"/>
      <c r="O502" s="2"/>
      <c r="P502" s="2"/>
      <c r="Q502" s="2"/>
      <c r="R502" s="2"/>
      <c r="S502" s="2"/>
      <c r="T502" s="2"/>
      <c r="U502" s="2"/>
      <c r="V502" s="2"/>
      <c r="W502" s="2"/>
      <c r="X502" s="2"/>
      <c r="Y502" s="2"/>
      <c r="Z502" s="2"/>
    </row>
    <row r="503" spans="1:26" ht="15.65" x14ac:dyDescent="0.3">
      <c r="A503" s="2"/>
      <c r="B503" s="2"/>
      <c r="C503" s="2"/>
      <c r="D503" s="2"/>
      <c r="E503" s="2"/>
      <c r="F503" s="7"/>
      <c r="G503" s="7"/>
      <c r="H503" s="2"/>
      <c r="I503" s="2"/>
      <c r="J503" s="2"/>
      <c r="K503" s="2"/>
      <c r="L503" s="2"/>
      <c r="M503" s="2"/>
      <c r="N503" s="2"/>
      <c r="O503" s="2"/>
      <c r="P503" s="2"/>
      <c r="Q503" s="2"/>
      <c r="R503" s="2"/>
      <c r="S503" s="2"/>
      <c r="T503" s="2"/>
      <c r="U503" s="2"/>
      <c r="V503" s="2"/>
      <c r="W503" s="2"/>
      <c r="X503" s="2"/>
      <c r="Y503" s="2"/>
      <c r="Z503" s="2"/>
    </row>
    <row r="504" spans="1:26" ht="15.65" x14ac:dyDescent="0.3">
      <c r="A504" s="2"/>
      <c r="B504" s="2"/>
      <c r="C504" s="2"/>
      <c r="D504" s="2"/>
      <c r="E504" s="2"/>
      <c r="F504" s="7"/>
      <c r="G504" s="7"/>
      <c r="H504" s="2"/>
      <c r="I504" s="2"/>
      <c r="J504" s="2"/>
      <c r="K504" s="2"/>
      <c r="L504" s="2"/>
      <c r="M504" s="2"/>
      <c r="N504" s="2"/>
      <c r="O504" s="2"/>
      <c r="P504" s="2"/>
      <c r="Q504" s="2"/>
      <c r="R504" s="2"/>
      <c r="S504" s="2"/>
      <c r="T504" s="2"/>
      <c r="U504" s="2"/>
      <c r="V504" s="2"/>
      <c r="W504" s="2"/>
      <c r="X504" s="2"/>
      <c r="Y504" s="2"/>
      <c r="Z504" s="2"/>
    </row>
    <row r="505" spans="1:26" ht="15.65" x14ac:dyDescent="0.3">
      <c r="A505" s="2"/>
      <c r="B505" s="2"/>
      <c r="C505" s="2"/>
      <c r="D505" s="2"/>
      <c r="E505" s="2"/>
      <c r="F505" s="7"/>
      <c r="G505" s="7"/>
      <c r="H505" s="2"/>
      <c r="I505" s="2"/>
      <c r="J505" s="2"/>
      <c r="K505" s="2"/>
      <c r="L505" s="2"/>
      <c r="M505" s="2"/>
      <c r="N505" s="2"/>
      <c r="O505" s="2"/>
      <c r="P505" s="2"/>
      <c r="Q505" s="2"/>
      <c r="R505" s="2"/>
      <c r="S505" s="2"/>
      <c r="T505" s="2"/>
      <c r="U505" s="2"/>
      <c r="V505" s="2"/>
      <c r="W505" s="2"/>
      <c r="X505" s="2"/>
      <c r="Y505" s="2"/>
      <c r="Z505" s="2"/>
    </row>
    <row r="506" spans="1:26" ht="15.65" x14ac:dyDescent="0.3">
      <c r="A506" s="2"/>
      <c r="B506" s="2"/>
      <c r="C506" s="2"/>
      <c r="D506" s="2"/>
      <c r="E506" s="2"/>
      <c r="F506" s="7"/>
      <c r="G506" s="7"/>
      <c r="H506" s="2"/>
      <c r="I506" s="2"/>
      <c r="J506" s="2"/>
      <c r="K506" s="2"/>
      <c r="L506" s="2"/>
      <c r="M506" s="2"/>
      <c r="N506" s="2"/>
      <c r="O506" s="2"/>
      <c r="P506" s="2"/>
      <c r="Q506" s="2"/>
      <c r="R506" s="2"/>
      <c r="S506" s="2"/>
      <c r="T506" s="2"/>
      <c r="U506" s="2"/>
      <c r="V506" s="2"/>
      <c r="W506" s="2"/>
      <c r="X506" s="2"/>
      <c r="Y506" s="2"/>
      <c r="Z506" s="2"/>
    </row>
    <row r="507" spans="1:26" ht="15.65" x14ac:dyDescent="0.3">
      <c r="A507" s="2"/>
      <c r="B507" s="2"/>
      <c r="C507" s="2"/>
      <c r="D507" s="2"/>
      <c r="E507" s="2"/>
      <c r="F507" s="7"/>
      <c r="G507" s="7"/>
      <c r="H507" s="2"/>
      <c r="I507" s="2"/>
      <c r="J507" s="2"/>
      <c r="K507" s="2"/>
      <c r="L507" s="2"/>
      <c r="M507" s="2"/>
      <c r="N507" s="2"/>
      <c r="O507" s="2"/>
      <c r="P507" s="2"/>
      <c r="Q507" s="2"/>
      <c r="R507" s="2"/>
      <c r="S507" s="2"/>
      <c r="T507" s="2"/>
      <c r="U507" s="2"/>
      <c r="V507" s="2"/>
      <c r="W507" s="2"/>
      <c r="X507" s="2"/>
      <c r="Y507" s="2"/>
      <c r="Z507" s="2"/>
    </row>
    <row r="508" spans="1:26" ht="15.65" x14ac:dyDescent="0.3">
      <c r="A508" s="2"/>
      <c r="B508" s="2"/>
      <c r="C508" s="2"/>
      <c r="D508" s="2"/>
      <c r="E508" s="2"/>
      <c r="F508" s="7"/>
      <c r="G508" s="7"/>
      <c r="H508" s="2"/>
      <c r="I508" s="2"/>
      <c r="J508" s="2"/>
      <c r="K508" s="2"/>
      <c r="L508" s="2"/>
      <c r="M508" s="2"/>
      <c r="N508" s="2"/>
      <c r="O508" s="2"/>
      <c r="P508" s="2"/>
      <c r="Q508" s="2"/>
      <c r="R508" s="2"/>
      <c r="S508" s="2"/>
      <c r="T508" s="2"/>
      <c r="U508" s="2"/>
      <c r="V508" s="2"/>
      <c r="W508" s="2"/>
      <c r="X508" s="2"/>
      <c r="Y508" s="2"/>
      <c r="Z508" s="2"/>
    </row>
    <row r="509" spans="1:26" ht="15.65" x14ac:dyDescent="0.3">
      <c r="A509" s="2"/>
      <c r="B509" s="2"/>
      <c r="C509" s="2"/>
      <c r="D509" s="2"/>
      <c r="E509" s="2"/>
      <c r="F509" s="7"/>
      <c r="G509" s="7"/>
      <c r="H509" s="2"/>
      <c r="I509" s="2"/>
      <c r="J509" s="2"/>
      <c r="K509" s="2"/>
      <c r="L509" s="2"/>
      <c r="M509" s="2"/>
      <c r="N509" s="2"/>
      <c r="O509" s="2"/>
      <c r="P509" s="2"/>
      <c r="Q509" s="2"/>
      <c r="R509" s="2"/>
      <c r="S509" s="2"/>
      <c r="T509" s="2"/>
      <c r="U509" s="2"/>
      <c r="V509" s="2"/>
      <c r="W509" s="2"/>
      <c r="X509" s="2"/>
      <c r="Y509" s="2"/>
      <c r="Z509" s="2"/>
    </row>
    <row r="510" spans="1:26" ht="15.65" x14ac:dyDescent="0.3">
      <c r="A510" s="2"/>
      <c r="B510" s="2"/>
      <c r="C510" s="2"/>
      <c r="D510" s="2"/>
      <c r="E510" s="2"/>
      <c r="F510" s="7"/>
      <c r="G510" s="7"/>
      <c r="H510" s="2"/>
      <c r="I510" s="2"/>
      <c r="J510" s="2"/>
      <c r="K510" s="2"/>
      <c r="L510" s="2"/>
      <c r="M510" s="2"/>
      <c r="N510" s="2"/>
      <c r="O510" s="2"/>
      <c r="P510" s="2"/>
      <c r="Q510" s="2"/>
      <c r="R510" s="2"/>
      <c r="S510" s="2"/>
      <c r="T510" s="2"/>
      <c r="U510" s="2"/>
      <c r="V510" s="2"/>
      <c r="W510" s="2"/>
      <c r="X510" s="2"/>
      <c r="Y510" s="2"/>
      <c r="Z510" s="2"/>
    </row>
    <row r="511" spans="1:26" ht="15.65" x14ac:dyDescent="0.3">
      <c r="A511" s="2"/>
      <c r="B511" s="2"/>
      <c r="C511" s="2"/>
      <c r="D511" s="2"/>
      <c r="E511" s="2"/>
      <c r="F511" s="7"/>
      <c r="G511" s="7"/>
      <c r="H511" s="2"/>
      <c r="I511" s="2"/>
      <c r="J511" s="2"/>
      <c r="K511" s="2"/>
      <c r="L511" s="2"/>
      <c r="M511" s="2"/>
      <c r="N511" s="2"/>
      <c r="O511" s="2"/>
      <c r="P511" s="2"/>
      <c r="Q511" s="2"/>
      <c r="R511" s="2"/>
      <c r="S511" s="2"/>
      <c r="T511" s="2"/>
      <c r="U511" s="2"/>
      <c r="V511" s="2"/>
      <c r="W511" s="2"/>
      <c r="X511" s="2"/>
      <c r="Y511" s="2"/>
      <c r="Z511" s="2"/>
    </row>
    <row r="512" spans="1:26" ht="15.65" x14ac:dyDescent="0.3">
      <c r="A512" s="2"/>
      <c r="B512" s="2"/>
      <c r="C512" s="2"/>
      <c r="D512" s="2"/>
      <c r="E512" s="2"/>
      <c r="F512" s="7"/>
      <c r="G512" s="7"/>
      <c r="H512" s="2"/>
      <c r="I512" s="2"/>
      <c r="J512" s="2"/>
      <c r="K512" s="2"/>
      <c r="L512" s="2"/>
      <c r="M512" s="2"/>
      <c r="N512" s="2"/>
      <c r="O512" s="2"/>
      <c r="P512" s="2"/>
      <c r="Q512" s="2"/>
      <c r="R512" s="2"/>
      <c r="S512" s="2"/>
      <c r="T512" s="2"/>
      <c r="U512" s="2"/>
      <c r="V512" s="2"/>
      <c r="W512" s="2"/>
      <c r="X512" s="2"/>
      <c r="Y512" s="2"/>
      <c r="Z512" s="2"/>
    </row>
    <row r="513" spans="1:26" ht="15.65" x14ac:dyDescent="0.3">
      <c r="A513" s="2"/>
      <c r="B513" s="2"/>
      <c r="C513" s="2"/>
      <c r="D513" s="2"/>
      <c r="E513" s="2"/>
      <c r="F513" s="7"/>
      <c r="G513" s="7"/>
      <c r="H513" s="2"/>
      <c r="I513" s="2"/>
      <c r="J513" s="2"/>
      <c r="K513" s="2"/>
      <c r="L513" s="2"/>
      <c r="M513" s="2"/>
      <c r="N513" s="2"/>
      <c r="O513" s="2"/>
      <c r="P513" s="2"/>
      <c r="Q513" s="2"/>
      <c r="R513" s="2"/>
      <c r="S513" s="2"/>
      <c r="T513" s="2"/>
      <c r="U513" s="2"/>
      <c r="V513" s="2"/>
      <c r="W513" s="2"/>
      <c r="X513" s="2"/>
      <c r="Y513" s="2"/>
      <c r="Z513" s="2"/>
    </row>
    <row r="514" spans="1:26" ht="15.65" x14ac:dyDescent="0.3">
      <c r="A514" s="2"/>
      <c r="B514" s="2"/>
      <c r="C514" s="2"/>
      <c r="D514" s="2"/>
      <c r="E514" s="2"/>
      <c r="F514" s="7"/>
      <c r="G514" s="7"/>
      <c r="H514" s="2"/>
      <c r="I514" s="2"/>
      <c r="J514" s="2"/>
      <c r="K514" s="2"/>
      <c r="L514" s="2"/>
      <c r="M514" s="2"/>
      <c r="N514" s="2"/>
      <c r="O514" s="2"/>
      <c r="P514" s="2"/>
      <c r="Q514" s="2"/>
      <c r="R514" s="2"/>
      <c r="S514" s="2"/>
      <c r="T514" s="2"/>
      <c r="U514" s="2"/>
      <c r="V514" s="2"/>
      <c r="W514" s="2"/>
      <c r="X514" s="2"/>
      <c r="Y514" s="2"/>
      <c r="Z514" s="2"/>
    </row>
    <row r="515" spans="1:26" ht="15.65" x14ac:dyDescent="0.3">
      <c r="A515" s="2"/>
      <c r="B515" s="2"/>
      <c r="C515" s="2"/>
      <c r="D515" s="2"/>
      <c r="E515" s="2"/>
      <c r="F515" s="7"/>
      <c r="G515" s="7"/>
      <c r="H515" s="2"/>
      <c r="I515" s="2"/>
      <c r="J515" s="2"/>
      <c r="K515" s="2"/>
      <c r="L515" s="2"/>
      <c r="M515" s="2"/>
      <c r="N515" s="2"/>
      <c r="O515" s="2"/>
      <c r="P515" s="2"/>
      <c r="Q515" s="2"/>
      <c r="R515" s="2"/>
      <c r="S515" s="2"/>
      <c r="T515" s="2"/>
      <c r="U515" s="2"/>
      <c r="V515" s="2"/>
      <c r="W515" s="2"/>
      <c r="X515" s="2"/>
      <c r="Y515" s="2"/>
      <c r="Z515" s="2"/>
    </row>
    <row r="516" spans="1:26" ht="15.65" x14ac:dyDescent="0.3">
      <c r="A516" s="2"/>
      <c r="B516" s="2"/>
      <c r="C516" s="2"/>
      <c r="D516" s="2"/>
      <c r="E516" s="2"/>
      <c r="F516" s="7"/>
      <c r="G516" s="7"/>
      <c r="H516" s="2"/>
      <c r="I516" s="2"/>
      <c r="J516" s="2"/>
      <c r="K516" s="2"/>
      <c r="L516" s="2"/>
      <c r="M516" s="2"/>
      <c r="N516" s="2"/>
      <c r="O516" s="2"/>
      <c r="P516" s="2"/>
      <c r="Q516" s="2"/>
      <c r="R516" s="2"/>
      <c r="S516" s="2"/>
      <c r="T516" s="2"/>
      <c r="U516" s="2"/>
      <c r="V516" s="2"/>
      <c r="W516" s="2"/>
      <c r="X516" s="2"/>
      <c r="Y516" s="2"/>
      <c r="Z516" s="2"/>
    </row>
    <row r="517" spans="1:26" ht="15.65" x14ac:dyDescent="0.3">
      <c r="A517" s="2"/>
      <c r="B517" s="2"/>
      <c r="C517" s="2"/>
      <c r="D517" s="2"/>
      <c r="E517" s="2"/>
      <c r="F517" s="7"/>
      <c r="G517" s="7"/>
      <c r="H517" s="2"/>
      <c r="I517" s="2"/>
      <c r="J517" s="2"/>
      <c r="K517" s="2"/>
      <c r="L517" s="2"/>
      <c r="M517" s="2"/>
      <c r="N517" s="2"/>
      <c r="O517" s="2"/>
      <c r="P517" s="2"/>
      <c r="Q517" s="2"/>
      <c r="R517" s="2"/>
      <c r="S517" s="2"/>
      <c r="T517" s="2"/>
      <c r="U517" s="2"/>
      <c r="V517" s="2"/>
      <c r="W517" s="2"/>
      <c r="X517" s="2"/>
      <c r="Y517" s="2"/>
      <c r="Z517" s="2"/>
    </row>
    <row r="518" spans="1:26" ht="15.65" x14ac:dyDescent="0.3">
      <c r="A518" s="2"/>
      <c r="B518" s="2"/>
      <c r="C518" s="2"/>
      <c r="D518" s="2"/>
      <c r="E518" s="2"/>
      <c r="F518" s="7"/>
      <c r="G518" s="7"/>
      <c r="H518" s="2"/>
      <c r="I518" s="2"/>
      <c r="J518" s="2"/>
      <c r="K518" s="2"/>
      <c r="L518" s="2"/>
      <c r="M518" s="2"/>
      <c r="N518" s="2"/>
      <c r="O518" s="2"/>
      <c r="P518" s="2"/>
      <c r="Q518" s="2"/>
      <c r="R518" s="2"/>
      <c r="S518" s="2"/>
      <c r="T518" s="2"/>
      <c r="U518" s="2"/>
      <c r="V518" s="2"/>
      <c r="W518" s="2"/>
      <c r="X518" s="2"/>
      <c r="Y518" s="2"/>
      <c r="Z518" s="2"/>
    </row>
    <row r="519" spans="1:26" ht="15.65" x14ac:dyDescent="0.3">
      <c r="A519" s="2"/>
      <c r="B519" s="2"/>
      <c r="C519" s="2"/>
      <c r="D519" s="2"/>
      <c r="E519" s="2"/>
      <c r="F519" s="7"/>
      <c r="G519" s="7"/>
      <c r="H519" s="2"/>
      <c r="I519" s="2"/>
      <c r="J519" s="2"/>
      <c r="K519" s="2"/>
      <c r="L519" s="2"/>
      <c r="M519" s="2"/>
      <c r="N519" s="2"/>
      <c r="O519" s="2"/>
      <c r="P519" s="2"/>
      <c r="Q519" s="2"/>
      <c r="R519" s="2"/>
      <c r="S519" s="2"/>
      <c r="T519" s="2"/>
      <c r="U519" s="2"/>
      <c r="V519" s="2"/>
      <c r="W519" s="2"/>
      <c r="X519" s="2"/>
      <c r="Y519" s="2"/>
      <c r="Z519" s="2"/>
    </row>
    <row r="520" spans="1:26" ht="15.65" x14ac:dyDescent="0.3">
      <c r="A520" s="2"/>
      <c r="B520" s="2"/>
      <c r="C520" s="2"/>
      <c r="D520" s="2"/>
      <c r="E520" s="2"/>
      <c r="F520" s="7"/>
      <c r="G520" s="7"/>
      <c r="H520" s="2"/>
      <c r="I520" s="2"/>
      <c r="J520" s="2"/>
      <c r="K520" s="2"/>
      <c r="L520" s="2"/>
      <c r="M520" s="2"/>
      <c r="N520" s="2"/>
      <c r="O520" s="2"/>
      <c r="P520" s="2"/>
      <c r="Q520" s="2"/>
      <c r="R520" s="2"/>
      <c r="S520" s="2"/>
      <c r="T520" s="2"/>
      <c r="U520" s="2"/>
      <c r="V520" s="2"/>
      <c r="W520" s="2"/>
      <c r="X520" s="2"/>
      <c r="Y520" s="2"/>
      <c r="Z520" s="2"/>
    </row>
    <row r="521" spans="1:26" ht="15.65" x14ac:dyDescent="0.3">
      <c r="A521" s="2"/>
      <c r="B521" s="2"/>
      <c r="C521" s="2"/>
      <c r="D521" s="2"/>
      <c r="E521" s="2"/>
      <c r="F521" s="7"/>
      <c r="G521" s="7"/>
      <c r="H521" s="2"/>
      <c r="I521" s="2"/>
      <c r="J521" s="2"/>
      <c r="K521" s="2"/>
      <c r="L521" s="2"/>
      <c r="M521" s="2"/>
      <c r="N521" s="2"/>
      <c r="O521" s="2"/>
      <c r="P521" s="2"/>
      <c r="Q521" s="2"/>
      <c r="R521" s="2"/>
      <c r="S521" s="2"/>
      <c r="T521" s="2"/>
      <c r="U521" s="2"/>
      <c r="V521" s="2"/>
      <c r="W521" s="2"/>
      <c r="X521" s="2"/>
      <c r="Y521" s="2"/>
      <c r="Z521" s="2"/>
    </row>
    <row r="522" spans="1:26" ht="15.65" x14ac:dyDescent="0.3">
      <c r="A522" s="2"/>
      <c r="B522" s="2"/>
      <c r="C522" s="2"/>
      <c r="D522" s="2"/>
      <c r="E522" s="2"/>
      <c r="F522" s="7"/>
      <c r="G522" s="7"/>
      <c r="H522" s="2"/>
      <c r="I522" s="2"/>
      <c r="J522" s="2"/>
      <c r="K522" s="2"/>
      <c r="L522" s="2"/>
      <c r="M522" s="2"/>
      <c r="N522" s="2"/>
      <c r="O522" s="2"/>
      <c r="P522" s="2"/>
      <c r="Q522" s="2"/>
      <c r="R522" s="2"/>
      <c r="S522" s="2"/>
      <c r="T522" s="2"/>
      <c r="U522" s="2"/>
      <c r="V522" s="2"/>
      <c r="W522" s="2"/>
      <c r="X522" s="2"/>
      <c r="Y522" s="2"/>
      <c r="Z522" s="2"/>
    </row>
    <row r="523" spans="1:26" ht="15.65" x14ac:dyDescent="0.3">
      <c r="A523" s="2"/>
      <c r="B523" s="2"/>
      <c r="C523" s="2"/>
      <c r="D523" s="2"/>
      <c r="E523" s="2"/>
      <c r="F523" s="7"/>
      <c r="G523" s="7"/>
      <c r="H523" s="2"/>
      <c r="I523" s="2"/>
      <c r="J523" s="2"/>
      <c r="K523" s="2"/>
      <c r="L523" s="2"/>
      <c r="M523" s="2"/>
      <c r="N523" s="2"/>
      <c r="O523" s="2"/>
      <c r="P523" s="2"/>
      <c r="Q523" s="2"/>
      <c r="R523" s="2"/>
      <c r="S523" s="2"/>
      <c r="T523" s="2"/>
      <c r="U523" s="2"/>
      <c r="V523" s="2"/>
      <c r="W523" s="2"/>
      <c r="X523" s="2"/>
      <c r="Y523" s="2"/>
      <c r="Z523" s="2"/>
    </row>
    <row r="524" spans="1:26" ht="15.65" x14ac:dyDescent="0.3">
      <c r="A524" s="2"/>
      <c r="B524" s="2"/>
      <c r="C524" s="2"/>
      <c r="D524" s="2"/>
      <c r="E524" s="2"/>
      <c r="F524" s="7"/>
      <c r="G524" s="7"/>
      <c r="H524" s="2"/>
      <c r="I524" s="2"/>
      <c r="J524" s="2"/>
      <c r="K524" s="2"/>
      <c r="L524" s="2"/>
      <c r="M524" s="2"/>
      <c r="N524" s="2"/>
      <c r="O524" s="2"/>
      <c r="P524" s="2"/>
      <c r="Q524" s="2"/>
      <c r="R524" s="2"/>
      <c r="S524" s="2"/>
      <c r="T524" s="2"/>
      <c r="U524" s="2"/>
      <c r="V524" s="2"/>
      <c r="W524" s="2"/>
      <c r="X524" s="2"/>
      <c r="Y524" s="2"/>
      <c r="Z524" s="2"/>
    </row>
    <row r="525" spans="1:26" ht="15.65" x14ac:dyDescent="0.3">
      <c r="A525" s="2"/>
      <c r="B525" s="2"/>
      <c r="C525" s="2"/>
      <c r="D525" s="2"/>
      <c r="E525" s="2"/>
      <c r="F525" s="7"/>
      <c r="G525" s="7"/>
      <c r="H525" s="2"/>
      <c r="I525" s="2"/>
      <c r="J525" s="2"/>
      <c r="K525" s="2"/>
      <c r="L525" s="2"/>
      <c r="M525" s="2"/>
      <c r="N525" s="2"/>
      <c r="O525" s="2"/>
      <c r="P525" s="2"/>
      <c r="Q525" s="2"/>
      <c r="R525" s="2"/>
      <c r="S525" s="2"/>
      <c r="T525" s="2"/>
      <c r="U525" s="2"/>
      <c r="V525" s="2"/>
      <c r="W525" s="2"/>
      <c r="X525" s="2"/>
      <c r="Y525" s="2"/>
      <c r="Z525" s="2"/>
    </row>
    <row r="526" spans="1:26" ht="15.65" x14ac:dyDescent="0.3">
      <c r="A526" s="2"/>
      <c r="B526" s="2"/>
      <c r="C526" s="2"/>
      <c r="D526" s="2"/>
      <c r="E526" s="2"/>
      <c r="F526" s="7"/>
      <c r="G526" s="7"/>
      <c r="H526" s="2"/>
      <c r="I526" s="2"/>
      <c r="J526" s="2"/>
      <c r="K526" s="2"/>
      <c r="L526" s="2"/>
      <c r="M526" s="2"/>
      <c r="N526" s="2"/>
      <c r="O526" s="2"/>
      <c r="P526" s="2"/>
      <c r="Q526" s="2"/>
      <c r="R526" s="2"/>
      <c r="S526" s="2"/>
      <c r="T526" s="2"/>
      <c r="U526" s="2"/>
      <c r="V526" s="2"/>
      <c r="W526" s="2"/>
      <c r="X526" s="2"/>
      <c r="Y526" s="2"/>
      <c r="Z526" s="2"/>
    </row>
    <row r="527" spans="1:26" ht="15.65" x14ac:dyDescent="0.3">
      <c r="A527" s="2"/>
      <c r="B527" s="2"/>
      <c r="C527" s="2"/>
      <c r="D527" s="2"/>
      <c r="E527" s="2"/>
      <c r="F527" s="7"/>
      <c r="G527" s="7"/>
      <c r="H527" s="2"/>
      <c r="I527" s="2"/>
      <c r="J527" s="2"/>
      <c r="K527" s="2"/>
      <c r="L527" s="2"/>
      <c r="M527" s="2"/>
      <c r="N527" s="2"/>
      <c r="O527" s="2"/>
      <c r="P527" s="2"/>
      <c r="Q527" s="2"/>
      <c r="R527" s="2"/>
      <c r="S527" s="2"/>
      <c r="T527" s="2"/>
      <c r="U527" s="2"/>
      <c r="V527" s="2"/>
      <c r="W527" s="2"/>
      <c r="X527" s="2"/>
      <c r="Y527" s="2"/>
      <c r="Z527" s="2"/>
    </row>
    <row r="528" spans="1:26" ht="15.65" x14ac:dyDescent="0.3">
      <c r="A528" s="2"/>
      <c r="B528" s="2"/>
      <c r="C528" s="2"/>
      <c r="D528" s="2"/>
      <c r="E528" s="2"/>
      <c r="F528" s="7"/>
      <c r="G528" s="7"/>
      <c r="H528" s="2"/>
      <c r="I528" s="2"/>
      <c r="J528" s="2"/>
      <c r="K528" s="2"/>
      <c r="L528" s="2"/>
      <c r="M528" s="2"/>
      <c r="N528" s="2"/>
      <c r="O528" s="2"/>
      <c r="P528" s="2"/>
      <c r="Q528" s="2"/>
      <c r="R528" s="2"/>
      <c r="S528" s="2"/>
      <c r="T528" s="2"/>
      <c r="U528" s="2"/>
      <c r="V528" s="2"/>
      <c r="W528" s="2"/>
      <c r="X528" s="2"/>
      <c r="Y528" s="2"/>
      <c r="Z528" s="2"/>
    </row>
    <row r="529" spans="1:26" ht="15.65" x14ac:dyDescent="0.3">
      <c r="A529" s="2"/>
      <c r="B529" s="2"/>
      <c r="C529" s="2"/>
      <c r="D529" s="2"/>
      <c r="E529" s="2"/>
      <c r="F529" s="7"/>
      <c r="G529" s="7"/>
      <c r="H529" s="2"/>
      <c r="I529" s="2"/>
      <c r="J529" s="2"/>
      <c r="K529" s="2"/>
      <c r="L529" s="2"/>
      <c r="M529" s="2"/>
      <c r="N529" s="2"/>
      <c r="O529" s="2"/>
      <c r="P529" s="2"/>
      <c r="Q529" s="2"/>
      <c r="R529" s="2"/>
      <c r="S529" s="2"/>
      <c r="T529" s="2"/>
      <c r="U529" s="2"/>
      <c r="V529" s="2"/>
      <c r="W529" s="2"/>
      <c r="X529" s="2"/>
      <c r="Y529" s="2"/>
      <c r="Z529" s="2"/>
    </row>
    <row r="530" spans="1:26" ht="15.65" x14ac:dyDescent="0.3">
      <c r="A530" s="2"/>
      <c r="B530" s="2"/>
      <c r="C530" s="2"/>
      <c r="D530" s="2"/>
      <c r="E530" s="2"/>
      <c r="F530" s="7"/>
      <c r="G530" s="7"/>
      <c r="H530" s="2"/>
      <c r="I530" s="2"/>
      <c r="J530" s="2"/>
      <c r="K530" s="2"/>
      <c r="L530" s="2"/>
      <c r="M530" s="2"/>
      <c r="N530" s="2"/>
      <c r="O530" s="2"/>
      <c r="P530" s="2"/>
      <c r="Q530" s="2"/>
      <c r="R530" s="2"/>
      <c r="S530" s="2"/>
      <c r="T530" s="2"/>
      <c r="U530" s="2"/>
      <c r="V530" s="2"/>
      <c r="W530" s="2"/>
      <c r="X530" s="2"/>
      <c r="Y530" s="2"/>
      <c r="Z530" s="2"/>
    </row>
    <row r="531" spans="1:26" ht="15.65" x14ac:dyDescent="0.3">
      <c r="A531" s="2"/>
      <c r="B531" s="2"/>
      <c r="C531" s="2"/>
      <c r="D531" s="2"/>
      <c r="E531" s="2"/>
      <c r="F531" s="7"/>
      <c r="G531" s="7"/>
      <c r="H531" s="2"/>
      <c r="I531" s="2"/>
      <c r="J531" s="2"/>
      <c r="K531" s="2"/>
      <c r="L531" s="2"/>
      <c r="M531" s="2"/>
      <c r="N531" s="2"/>
      <c r="O531" s="2"/>
      <c r="P531" s="2"/>
      <c r="Q531" s="2"/>
      <c r="R531" s="2"/>
      <c r="S531" s="2"/>
      <c r="T531" s="2"/>
      <c r="U531" s="2"/>
      <c r="V531" s="2"/>
      <c r="W531" s="2"/>
      <c r="X531" s="2"/>
      <c r="Y531" s="2"/>
      <c r="Z531" s="2"/>
    </row>
    <row r="532" spans="1:26" ht="15.65" x14ac:dyDescent="0.3">
      <c r="A532" s="2"/>
      <c r="B532" s="2"/>
      <c r="C532" s="2"/>
      <c r="D532" s="2"/>
      <c r="E532" s="2"/>
      <c r="F532" s="7"/>
      <c r="G532" s="7"/>
      <c r="H532" s="2"/>
      <c r="I532" s="2"/>
      <c r="J532" s="2"/>
      <c r="K532" s="2"/>
      <c r="L532" s="2"/>
      <c r="M532" s="2"/>
      <c r="N532" s="2"/>
      <c r="O532" s="2"/>
      <c r="P532" s="2"/>
      <c r="Q532" s="2"/>
      <c r="R532" s="2"/>
      <c r="S532" s="2"/>
      <c r="T532" s="2"/>
      <c r="U532" s="2"/>
      <c r="V532" s="2"/>
      <c r="W532" s="2"/>
      <c r="X532" s="2"/>
      <c r="Y532" s="2"/>
      <c r="Z532" s="2"/>
    </row>
    <row r="533" spans="1:26" ht="15.65" x14ac:dyDescent="0.3">
      <c r="A533" s="2"/>
      <c r="B533" s="2"/>
      <c r="C533" s="2"/>
      <c r="D533" s="2"/>
      <c r="E533" s="2"/>
      <c r="F533" s="7"/>
      <c r="G533" s="7"/>
      <c r="H533" s="2"/>
      <c r="I533" s="2"/>
      <c r="J533" s="2"/>
      <c r="K533" s="2"/>
      <c r="L533" s="2"/>
      <c r="M533" s="2"/>
      <c r="N533" s="2"/>
      <c r="O533" s="2"/>
      <c r="P533" s="2"/>
      <c r="Q533" s="2"/>
      <c r="R533" s="2"/>
      <c r="S533" s="2"/>
      <c r="T533" s="2"/>
      <c r="U533" s="2"/>
      <c r="V533" s="2"/>
      <c r="W533" s="2"/>
      <c r="X533" s="2"/>
      <c r="Y533" s="2"/>
      <c r="Z533" s="2"/>
    </row>
    <row r="534" spans="1:26" ht="15.65" x14ac:dyDescent="0.3">
      <c r="A534" s="2"/>
      <c r="B534" s="2"/>
      <c r="C534" s="2"/>
      <c r="D534" s="2"/>
      <c r="E534" s="2"/>
      <c r="F534" s="7"/>
      <c r="G534" s="7"/>
      <c r="H534" s="2"/>
      <c r="I534" s="2"/>
      <c r="J534" s="2"/>
      <c r="K534" s="2"/>
      <c r="L534" s="2"/>
      <c r="M534" s="2"/>
      <c r="N534" s="2"/>
      <c r="O534" s="2"/>
      <c r="P534" s="2"/>
      <c r="Q534" s="2"/>
      <c r="R534" s="2"/>
      <c r="S534" s="2"/>
      <c r="T534" s="2"/>
      <c r="U534" s="2"/>
      <c r="V534" s="2"/>
      <c r="W534" s="2"/>
      <c r="X534" s="2"/>
      <c r="Y534" s="2"/>
      <c r="Z534" s="2"/>
    </row>
    <row r="535" spans="1:26" ht="15.65" x14ac:dyDescent="0.3">
      <c r="A535" s="2"/>
      <c r="B535" s="2"/>
      <c r="C535" s="2"/>
      <c r="D535" s="2"/>
      <c r="E535" s="2"/>
      <c r="F535" s="7"/>
      <c r="G535" s="7"/>
      <c r="H535" s="2"/>
      <c r="I535" s="2"/>
      <c r="J535" s="2"/>
      <c r="K535" s="2"/>
      <c r="L535" s="2"/>
      <c r="M535" s="2"/>
      <c r="N535" s="2"/>
      <c r="O535" s="2"/>
      <c r="P535" s="2"/>
      <c r="Q535" s="2"/>
      <c r="R535" s="2"/>
      <c r="S535" s="2"/>
      <c r="T535" s="2"/>
      <c r="U535" s="2"/>
      <c r="V535" s="2"/>
      <c r="W535" s="2"/>
      <c r="X535" s="2"/>
      <c r="Y535" s="2"/>
      <c r="Z535" s="2"/>
    </row>
    <row r="536" spans="1:26" ht="15.65" x14ac:dyDescent="0.3">
      <c r="A536" s="2"/>
      <c r="B536" s="2"/>
      <c r="C536" s="2"/>
      <c r="D536" s="2"/>
      <c r="E536" s="2"/>
      <c r="F536" s="7"/>
      <c r="G536" s="7"/>
      <c r="H536" s="2"/>
      <c r="I536" s="2"/>
      <c r="J536" s="2"/>
      <c r="K536" s="2"/>
      <c r="L536" s="2"/>
      <c r="M536" s="2"/>
      <c r="N536" s="2"/>
      <c r="O536" s="2"/>
      <c r="P536" s="2"/>
      <c r="Q536" s="2"/>
      <c r="R536" s="2"/>
      <c r="S536" s="2"/>
      <c r="T536" s="2"/>
      <c r="U536" s="2"/>
      <c r="V536" s="2"/>
      <c r="W536" s="2"/>
      <c r="X536" s="2"/>
      <c r="Y536" s="2"/>
      <c r="Z536" s="2"/>
    </row>
    <row r="537" spans="1:26" ht="15.65" x14ac:dyDescent="0.3">
      <c r="A537" s="2"/>
      <c r="B537" s="2"/>
      <c r="C537" s="2"/>
      <c r="D537" s="2"/>
      <c r="E537" s="2"/>
      <c r="F537" s="7"/>
      <c r="G537" s="7"/>
      <c r="H537" s="2"/>
      <c r="I537" s="2"/>
      <c r="J537" s="2"/>
      <c r="K537" s="2"/>
      <c r="L537" s="2"/>
      <c r="M537" s="2"/>
      <c r="N537" s="2"/>
      <c r="O537" s="2"/>
      <c r="P537" s="2"/>
      <c r="Q537" s="2"/>
      <c r="R537" s="2"/>
      <c r="S537" s="2"/>
      <c r="T537" s="2"/>
      <c r="U537" s="2"/>
      <c r="V537" s="2"/>
      <c r="W537" s="2"/>
      <c r="X537" s="2"/>
      <c r="Y537" s="2"/>
      <c r="Z537" s="2"/>
    </row>
    <row r="538" spans="1:26" ht="15.65" x14ac:dyDescent="0.3">
      <c r="A538" s="2"/>
      <c r="B538" s="2"/>
      <c r="C538" s="2"/>
      <c r="D538" s="2"/>
      <c r="E538" s="2"/>
      <c r="F538" s="7"/>
      <c r="G538" s="7"/>
      <c r="H538" s="2"/>
      <c r="I538" s="2"/>
      <c r="J538" s="2"/>
      <c r="K538" s="2"/>
      <c r="L538" s="2"/>
      <c r="M538" s="2"/>
      <c r="N538" s="2"/>
      <c r="O538" s="2"/>
      <c r="P538" s="2"/>
      <c r="Q538" s="2"/>
      <c r="R538" s="2"/>
      <c r="S538" s="2"/>
      <c r="T538" s="2"/>
      <c r="U538" s="2"/>
      <c r="V538" s="2"/>
      <c r="W538" s="2"/>
      <c r="X538" s="2"/>
      <c r="Y538" s="2"/>
      <c r="Z538" s="2"/>
    </row>
    <row r="539" spans="1:26" ht="15.65" x14ac:dyDescent="0.3">
      <c r="A539" s="2"/>
      <c r="B539" s="2"/>
      <c r="C539" s="2"/>
      <c r="D539" s="2"/>
      <c r="E539" s="2"/>
      <c r="F539" s="7"/>
      <c r="G539" s="7"/>
      <c r="H539" s="2"/>
      <c r="I539" s="2"/>
      <c r="J539" s="2"/>
      <c r="K539" s="2"/>
      <c r="L539" s="2"/>
      <c r="M539" s="2"/>
      <c r="N539" s="2"/>
      <c r="O539" s="2"/>
      <c r="P539" s="2"/>
      <c r="Q539" s="2"/>
      <c r="R539" s="2"/>
      <c r="S539" s="2"/>
      <c r="T539" s="2"/>
      <c r="U539" s="2"/>
      <c r="V539" s="2"/>
      <c r="W539" s="2"/>
      <c r="X539" s="2"/>
      <c r="Y539" s="2"/>
      <c r="Z539" s="2"/>
    </row>
    <row r="540" spans="1:26" ht="15.65" x14ac:dyDescent="0.3">
      <c r="A540" s="2"/>
      <c r="B540" s="2"/>
      <c r="C540" s="2"/>
      <c r="D540" s="2"/>
      <c r="E540" s="2"/>
      <c r="F540" s="7"/>
      <c r="G540" s="7"/>
      <c r="H540" s="2"/>
      <c r="I540" s="2"/>
      <c r="J540" s="2"/>
      <c r="K540" s="2"/>
      <c r="L540" s="2"/>
      <c r="M540" s="2"/>
      <c r="N540" s="2"/>
      <c r="O540" s="2"/>
      <c r="P540" s="2"/>
      <c r="Q540" s="2"/>
      <c r="R540" s="2"/>
      <c r="S540" s="2"/>
      <c r="T540" s="2"/>
      <c r="U540" s="2"/>
      <c r="V540" s="2"/>
      <c r="W540" s="2"/>
      <c r="X540" s="2"/>
      <c r="Y540" s="2"/>
      <c r="Z540" s="2"/>
    </row>
    <row r="541" spans="1:26" ht="15.65" x14ac:dyDescent="0.3">
      <c r="A541" s="2"/>
      <c r="B541" s="2"/>
      <c r="C541" s="2"/>
      <c r="D541" s="2"/>
      <c r="E541" s="2"/>
      <c r="F541" s="7"/>
      <c r="G541" s="7"/>
      <c r="H541" s="2"/>
      <c r="I541" s="2"/>
      <c r="J541" s="2"/>
      <c r="K541" s="2"/>
      <c r="L541" s="2"/>
      <c r="M541" s="2"/>
      <c r="N541" s="2"/>
      <c r="O541" s="2"/>
      <c r="P541" s="2"/>
      <c r="Q541" s="2"/>
      <c r="R541" s="2"/>
      <c r="S541" s="2"/>
      <c r="T541" s="2"/>
      <c r="U541" s="2"/>
      <c r="V541" s="2"/>
      <c r="W541" s="2"/>
      <c r="X541" s="2"/>
      <c r="Y541" s="2"/>
      <c r="Z541" s="2"/>
    </row>
    <row r="542" spans="1:26" ht="15.65" x14ac:dyDescent="0.3">
      <c r="A542" s="2"/>
      <c r="B542" s="2"/>
      <c r="C542" s="2"/>
      <c r="D542" s="2"/>
      <c r="E542" s="2"/>
      <c r="F542" s="7"/>
      <c r="G542" s="7"/>
      <c r="H542" s="2"/>
      <c r="I542" s="2"/>
      <c r="J542" s="2"/>
      <c r="K542" s="2"/>
      <c r="L542" s="2"/>
      <c r="M542" s="2"/>
      <c r="N542" s="2"/>
      <c r="O542" s="2"/>
      <c r="P542" s="2"/>
      <c r="Q542" s="2"/>
      <c r="R542" s="2"/>
      <c r="S542" s="2"/>
      <c r="T542" s="2"/>
      <c r="U542" s="2"/>
      <c r="V542" s="2"/>
      <c r="W542" s="2"/>
      <c r="X542" s="2"/>
      <c r="Y542" s="2"/>
      <c r="Z542" s="2"/>
    </row>
    <row r="543" spans="1:26" ht="15.65" x14ac:dyDescent="0.3">
      <c r="A543" s="2"/>
      <c r="B543" s="2"/>
      <c r="C543" s="2"/>
      <c r="D543" s="2"/>
      <c r="E543" s="2"/>
      <c r="F543" s="7"/>
      <c r="G543" s="7"/>
      <c r="H543" s="2"/>
      <c r="I543" s="2"/>
      <c r="J543" s="2"/>
      <c r="K543" s="2"/>
      <c r="L543" s="2"/>
      <c r="M543" s="2"/>
      <c r="N543" s="2"/>
      <c r="O543" s="2"/>
      <c r="P543" s="2"/>
      <c r="Q543" s="2"/>
      <c r="R543" s="2"/>
      <c r="S543" s="2"/>
      <c r="T543" s="2"/>
      <c r="U543" s="2"/>
      <c r="V543" s="2"/>
      <c r="W543" s="2"/>
      <c r="X543" s="2"/>
      <c r="Y543" s="2"/>
      <c r="Z543" s="2"/>
    </row>
    <row r="544" spans="1:26" ht="15.65" x14ac:dyDescent="0.3">
      <c r="A544" s="2"/>
      <c r="B544" s="2"/>
      <c r="C544" s="2"/>
      <c r="D544" s="2"/>
      <c r="E544" s="2"/>
      <c r="F544" s="7"/>
      <c r="G544" s="7"/>
      <c r="H544" s="2"/>
      <c r="I544" s="2"/>
      <c r="J544" s="2"/>
      <c r="K544" s="2"/>
      <c r="L544" s="2"/>
      <c r="M544" s="2"/>
      <c r="N544" s="2"/>
      <c r="O544" s="2"/>
      <c r="P544" s="2"/>
      <c r="Q544" s="2"/>
      <c r="R544" s="2"/>
      <c r="S544" s="2"/>
      <c r="T544" s="2"/>
      <c r="U544" s="2"/>
      <c r="V544" s="2"/>
      <c r="W544" s="2"/>
      <c r="X544" s="2"/>
      <c r="Y544" s="2"/>
      <c r="Z544" s="2"/>
    </row>
    <row r="545" spans="1:26" ht="15.65" x14ac:dyDescent="0.3">
      <c r="A545" s="2"/>
      <c r="B545" s="2"/>
      <c r="C545" s="2"/>
      <c r="D545" s="2"/>
      <c r="E545" s="2"/>
      <c r="F545" s="7"/>
      <c r="G545" s="7"/>
      <c r="H545" s="2"/>
      <c r="I545" s="2"/>
      <c r="J545" s="2"/>
      <c r="K545" s="2"/>
      <c r="L545" s="2"/>
      <c r="M545" s="2"/>
      <c r="N545" s="2"/>
      <c r="O545" s="2"/>
      <c r="P545" s="2"/>
      <c r="Q545" s="2"/>
      <c r="R545" s="2"/>
      <c r="S545" s="2"/>
      <c r="T545" s="2"/>
      <c r="U545" s="2"/>
      <c r="V545" s="2"/>
      <c r="W545" s="2"/>
      <c r="X545" s="2"/>
      <c r="Y545" s="2"/>
      <c r="Z545" s="2"/>
    </row>
    <row r="546" spans="1:26" ht="15.65" x14ac:dyDescent="0.3">
      <c r="A546" s="2"/>
      <c r="B546" s="2"/>
      <c r="C546" s="2"/>
      <c r="D546" s="2"/>
      <c r="E546" s="2"/>
      <c r="F546" s="7"/>
      <c r="G546" s="7"/>
      <c r="H546" s="2"/>
      <c r="I546" s="2"/>
      <c r="J546" s="2"/>
      <c r="K546" s="2"/>
      <c r="L546" s="2"/>
      <c r="M546" s="2"/>
      <c r="N546" s="2"/>
      <c r="O546" s="2"/>
      <c r="P546" s="2"/>
      <c r="Q546" s="2"/>
      <c r="R546" s="2"/>
      <c r="S546" s="2"/>
      <c r="T546" s="2"/>
      <c r="U546" s="2"/>
      <c r="V546" s="2"/>
      <c r="W546" s="2"/>
      <c r="X546" s="2"/>
      <c r="Y546" s="2"/>
      <c r="Z546" s="2"/>
    </row>
    <row r="547" spans="1:26" ht="15.65" x14ac:dyDescent="0.3">
      <c r="A547" s="2"/>
      <c r="B547" s="2"/>
      <c r="C547" s="2"/>
      <c r="D547" s="2"/>
      <c r="E547" s="2"/>
      <c r="F547" s="7"/>
      <c r="G547" s="7"/>
      <c r="H547" s="2"/>
      <c r="I547" s="2"/>
      <c r="J547" s="2"/>
      <c r="K547" s="2"/>
      <c r="L547" s="2"/>
      <c r="M547" s="2"/>
      <c r="N547" s="2"/>
      <c r="O547" s="2"/>
      <c r="P547" s="2"/>
      <c r="Q547" s="2"/>
      <c r="R547" s="2"/>
      <c r="S547" s="2"/>
      <c r="T547" s="2"/>
      <c r="U547" s="2"/>
      <c r="V547" s="2"/>
      <c r="W547" s="2"/>
      <c r="X547" s="2"/>
      <c r="Y547" s="2"/>
      <c r="Z547" s="2"/>
    </row>
    <row r="548" spans="1:26" ht="15.65" x14ac:dyDescent="0.3">
      <c r="A548" s="2"/>
      <c r="B548" s="2"/>
      <c r="C548" s="2"/>
      <c r="D548" s="2"/>
      <c r="E548" s="2"/>
      <c r="F548" s="7"/>
      <c r="G548" s="7"/>
      <c r="H548" s="2"/>
      <c r="I548" s="2"/>
      <c r="J548" s="2"/>
      <c r="K548" s="2"/>
      <c r="L548" s="2"/>
      <c r="M548" s="2"/>
      <c r="N548" s="2"/>
      <c r="O548" s="2"/>
      <c r="P548" s="2"/>
      <c r="Q548" s="2"/>
      <c r="R548" s="2"/>
      <c r="S548" s="2"/>
      <c r="T548" s="2"/>
      <c r="U548" s="2"/>
      <c r="V548" s="2"/>
      <c r="W548" s="2"/>
      <c r="X548" s="2"/>
      <c r="Y548" s="2"/>
      <c r="Z548" s="2"/>
    </row>
    <row r="549" spans="1:26" ht="15.65" x14ac:dyDescent="0.3">
      <c r="A549" s="2"/>
      <c r="B549" s="2"/>
      <c r="C549" s="2"/>
      <c r="D549" s="2"/>
      <c r="E549" s="2"/>
      <c r="F549" s="7"/>
      <c r="G549" s="7"/>
      <c r="H549" s="2"/>
      <c r="I549" s="2"/>
      <c r="J549" s="2"/>
      <c r="K549" s="2"/>
      <c r="L549" s="2"/>
      <c r="M549" s="2"/>
      <c r="N549" s="2"/>
      <c r="O549" s="2"/>
      <c r="P549" s="2"/>
      <c r="Q549" s="2"/>
      <c r="R549" s="2"/>
      <c r="S549" s="2"/>
      <c r="T549" s="2"/>
      <c r="U549" s="2"/>
      <c r="V549" s="2"/>
      <c r="W549" s="2"/>
      <c r="X549" s="2"/>
      <c r="Y549" s="2"/>
      <c r="Z549" s="2"/>
    </row>
    <row r="550" spans="1:26" ht="15.65" x14ac:dyDescent="0.3">
      <c r="A550" s="2"/>
      <c r="B550" s="2"/>
      <c r="C550" s="2"/>
      <c r="D550" s="2"/>
      <c r="E550" s="2"/>
      <c r="F550" s="7"/>
      <c r="G550" s="7"/>
      <c r="H550" s="2"/>
      <c r="I550" s="2"/>
      <c r="J550" s="2"/>
      <c r="K550" s="2"/>
      <c r="L550" s="2"/>
      <c r="M550" s="2"/>
      <c r="N550" s="2"/>
      <c r="O550" s="2"/>
      <c r="P550" s="2"/>
      <c r="Q550" s="2"/>
      <c r="R550" s="2"/>
      <c r="S550" s="2"/>
      <c r="T550" s="2"/>
      <c r="U550" s="2"/>
      <c r="V550" s="2"/>
      <c r="W550" s="2"/>
      <c r="X550" s="2"/>
      <c r="Y550" s="2"/>
      <c r="Z550" s="2"/>
    </row>
    <row r="551" spans="1:26" ht="15.65" x14ac:dyDescent="0.3">
      <c r="A551" s="2"/>
      <c r="B551" s="2"/>
      <c r="C551" s="2"/>
      <c r="D551" s="2"/>
      <c r="E551" s="2"/>
      <c r="F551" s="7"/>
      <c r="G551" s="7"/>
      <c r="H551" s="2"/>
      <c r="I551" s="2"/>
      <c r="J551" s="2"/>
      <c r="K551" s="2"/>
      <c r="L551" s="2"/>
      <c r="M551" s="2"/>
      <c r="N551" s="2"/>
      <c r="O551" s="2"/>
      <c r="P551" s="2"/>
      <c r="Q551" s="2"/>
      <c r="R551" s="2"/>
      <c r="S551" s="2"/>
      <c r="T551" s="2"/>
      <c r="U551" s="2"/>
      <c r="V551" s="2"/>
      <c r="W551" s="2"/>
      <c r="X551" s="2"/>
      <c r="Y551" s="2"/>
      <c r="Z551" s="2"/>
    </row>
    <row r="552" spans="1:26" ht="15.65" x14ac:dyDescent="0.3">
      <c r="A552" s="2"/>
      <c r="B552" s="2"/>
      <c r="C552" s="2"/>
      <c r="D552" s="2"/>
      <c r="E552" s="2"/>
      <c r="F552" s="7"/>
      <c r="G552" s="7"/>
      <c r="H552" s="2"/>
      <c r="I552" s="2"/>
      <c r="J552" s="2"/>
      <c r="K552" s="2"/>
      <c r="L552" s="2"/>
      <c r="M552" s="2"/>
      <c r="N552" s="2"/>
      <c r="O552" s="2"/>
      <c r="P552" s="2"/>
      <c r="Q552" s="2"/>
      <c r="R552" s="2"/>
      <c r="S552" s="2"/>
      <c r="T552" s="2"/>
      <c r="U552" s="2"/>
      <c r="V552" s="2"/>
      <c r="W552" s="2"/>
      <c r="X552" s="2"/>
      <c r="Y552" s="2"/>
      <c r="Z552" s="2"/>
    </row>
    <row r="553" spans="1:26" ht="15.65" x14ac:dyDescent="0.3">
      <c r="A553" s="2"/>
      <c r="B553" s="2"/>
      <c r="C553" s="2"/>
      <c r="D553" s="2"/>
      <c r="E553" s="2"/>
      <c r="F553" s="7"/>
      <c r="G553" s="7"/>
      <c r="H553" s="2"/>
      <c r="I553" s="2"/>
      <c r="J553" s="2"/>
      <c r="K553" s="2"/>
      <c r="L553" s="2"/>
      <c r="M553" s="2"/>
      <c r="N553" s="2"/>
      <c r="O553" s="2"/>
      <c r="P553" s="2"/>
      <c r="Q553" s="2"/>
      <c r="R553" s="2"/>
      <c r="S553" s="2"/>
      <c r="T553" s="2"/>
      <c r="U553" s="2"/>
      <c r="V553" s="2"/>
      <c r="W553" s="2"/>
      <c r="X553" s="2"/>
      <c r="Y553" s="2"/>
      <c r="Z553" s="2"/>
    </row>
    <row r="554" spans="1:26" ht="15.65" x14ac:dyDescent="0.3">
      <c r="A554" s="2"/>
      <c r="B554" s="2"/>
      <c r="C554" s="2"/>
      <c r="D554" s="2"/>
      <c r="E554" s="2"/>
      <c r="F554" s="7"/>
      <c r="G554" s="7"/>
      <c r="H554" s="2"/>
      <c r="I554" s="2"/>
      <c r="J554" s="2"/>
      <c r="K554" s="2"/>
      <c r="L554" s="2"/>
      <c r="M554" s="2"/>
      <c r="N554" s="2"/>
      <c r="O554" s="2"/>
      <c r="P554" s="2"/>
      <c r="Q554" s="2"/>
      <c r="R554" s="2"/>
      <c r="S554" s="2"/>
      <c r="T554" s="2"/>
      <c r="U554" s="2"/>
      <c r="V554" s="2"/>
      <c r="W554" s="2"/>
      <c r="X554" s="2"/>
      <c r="Y554" s="2"/>
      <c r="Z554" s="2"/>
    </row>
    <row r="555" spans="1:26" ht="15.65" x14ac:dyDescent="0.3">
      <c r="A555" s="2"/>
      <c r="B555" s="2"/>
      <c r="C555" s="2"/>
      <c r="D555" s="2"/>
      <c r="E555" s="2"/>
      <c r="F555" s="7"/>
      <c r="G555" s="7"/>
      <c r="H555" s="2"/>
      <c r="I555" s="2"/>
      <c r="J555" s="2"/>
      <c r="K555" s="2"/>
      <c r="L555" s="2"/>
      <c r="M555" s="2"/>
      <c r="N555" s="2"/>
      <c r="O555" s="2"/>
      <c r="P555" s="2"/>
      <c r="Q555" s="2"/>
      <c r="R555" s="2"/>
      <c r="S555" s="2"/>
      <c r="T555" s="2"/>
      <c r="U555" s="2"/>
      <c r="V555" s="2"/>
      <c r="W555" s="2"/>
      <c r="X555" s="2"/>
      <c r="Y555" s="2"/>
      <c r="Z555" s="2"/>
    </row>
    <row r="556" spans="1:26" ht="15.65" x14ac:dyDescent="0.3">
      <c r="A556" s="2"/>
      <c r="B556" s="2"/>
      <c r="C556" s="2"/>
      <c r="D556" s="2"/>
      <c r="E556" s="2"/>
      <c r="F556" s="7"/>
      <c r="G556" s="7"/>
      <c r="H556" s="2"/>
      <c r="I556" s="2"/>
      <c r="J556" s="2"/>
      <c r="K556" s="2"/>
      <c r="L556" s="2"/>
      <c r="M556" s="2"/>
      <c r="N556" s="2"/>
      <c r="O556" s="2"/>
      <c r="P556" s="2"/>
      <c r="Q556" s="2"/>
      <c r="R556" s="2"/>
      <c r="S556" s="2"/>
      <c r="T556" s="2"/>
      <c r="U556" s="2"/>
      <c r="V556" s="2"/>
      <c r="W556" s="2"/>
      <c r="X556" s="2"/>
      <c r="Y556" s="2"/>
      <c r="Z556" s="2"/>
    </row>
    <row r="557" spans="1:26" ht="15.65" x14ac:dyDescent="0.3">
      <c r="A557" s="2"/>
      <c r="B557" s="2"/>
      <c r="C557" s="2"/>
      <c r="D557" s="2"/>
      <c r="E557" s="2"/>
      <c r="F557" s="7"/>
      <c r="G557" s="7"/>
      <c r="H557" s="2"/>
      <c r="I557" s="2"/>
      <c r="J557" s="2"/>
      <c r="K557" s="2"/>
      <c r="L557" s="2"/>
      <c r="M557" s="2"/>
      <c r="N557" s="2"/>
      <c r="O557" s="2"/>
      <c r="P557" s="2"/>
      <c r="Q557" s="2"/>
      <c r="R557" s="2"/>
      <c r="S557" s="2"/>
      <c r="T557" s="2"/>
      <c r="U557" s="2"/>
      <c r="V557" s="2"/>
      <c r="W557" s="2"/>
      <c r="X557" s="2"/>
      <c r="Y557" s="2"/>
      <c r="Z557" s="2"/>
    </row>
    <row r="558" spans="1:26" ht="15.65" x14ac:dyDescent="0.3">
      <c r="A558" s="2"/>
      <c r="B558" s="2"/>
      <c r="C558" s="2"/>
      <c r="D558" s="2"/>
      <c r="E558" s="2"/>
      <c r="F558" s="7"/>
      <c r="G558" s="7"/>
      <c r="H558" s="2"/>
      <c r="I558" s="2"/>
      <c r="J558" s="2"/>
      <c r="K558" s="2"/>
      <c r="L558" s="2"/>
      <c r="M558" s="2"/>
      <c r="N558" s="2"/>
      <c r="O558" s="2"/>
      <c r="P558" s="2"/>
      <c r="Q558" s="2"/>
      <c r="R558" s="2"/>
      <c r="S558" s="2"/>
      <c r="T558" s="2"/>
      <c r="U558" s="2"/>
      <c r="V558" s="2"/>
      <c r="W558" s="2"/>
      <c r="X558" s="2"/>
      <c r="Y558" s="2"/>
      <c r="Z558" s="2"/>
    </row>
    <row r="559" spans="1:26" ht="15.65" x14ac:dyDescent="0.3">
      <c r="A559" s="2"/>
      <c r="B559" s="2"/>
      <c r="C559" s="2"/>
      <c r="D559" s="2"/>
      <c r="E559" s="2"/>
      <c r="F559" s="7"/>
      <c r="G559" s="7"/>
      <c r="H559" s="2"/>
      <c r="I559" s="2"/>
      <c r="J559" s="2"/>
      <c r="K559" s="2"/>
      <c r="L559" s="2"/>
      <c r="M559" s="2"/>
      <c r="N559" s="2"/>
      <c r="O559" s="2"/>
      <c r="P559" s="2"/>
      <c r="Q559" s="2"/>
      <c r="R559" s="2"/>
      <c r="S559" s="2"/>
      <c r="T559" s="2"/>
      <c r="U559" s="2"/>
      <c r="V559" s="2"/>
      <c r="W559" s="2"/>
      <c r="X559" s="2"/>
      <c r="Y559" s="2"/>
      <c r="Z559" s="2"/>
    </row>
    <row r="560" spans="1:26" ht="15.65" x14ac:dyDescent="0.3">
      <c r="A560" s="2"/>
      <c r="B560" s="2"/>
      <c r="C560" s="2"/>
      <c r="D560" s="2"/>
      <c r="E560" s="2"/>
      <c r="F560" s="7"/>
      <c r="G560" s="7"/>
      <c r="H560" s="2"/>
      <c r="I560" s="2"/>
      <c r="J560" s="2"/>
      <c r="K560" s="2"/>
      <c r="L560" s="2"/>
      <c r="M560" s="2"/>
      <c r="N560" s="2"/>
      <c r="O560" s="2"/>
      <c r="P560" s="2"/>
      <c r="Q560" s="2"/>
      <c r="R560" s="2"/>
      <c r="S560" s="2"/>
      <c r="T560" s="2"/>
      <c r="U560" s="2"/>
      <c r="V560" s="2"/>
      <c r="W560" s="2"/>
      <c r="X560" s="2"/>
      <c r="Y560" s="2"/>
      <c r="Z560" s="2"/>
    </row>
    <row r="561" spans="1:26" ht="15.65" x14ac:dyDescent="0.3">
      <c r="A561" s="2"/>
      <c r="B561" s="2"/>
      <c r="C561" s="2"/>
      <c r="D561" s="2"/>
      <c r="E561" s="2"/>
      <c r="F561" s="7"/>
      <c r="G561" s="7"/>
      <c r="H561" s="2"/>
      <c r="I561" s="2"/>
      <c r="J561" s="2"/>
      <c r="K561" s="2"/>
      <c r="L561" s="2"/>
      <c r="M561" s="2"/>
      <c r="N561" s="2"/>
      <c r="O561" s="2"/>
      <c r="P561" s="2"/>
      <c r="Q561" s="2"/>
      <c r="R561" s="2"/>
      <c r="S561" s="2"/>
      <c r="T561" s="2"/>
      <c r="U561" s="2"/>
      <c r="V561" s="2"/>
      <c r="W561" s="2"/>
      <c r="X561" s="2"/>
      <c r="Y561" s="2"/>
      <c r="Z561" s="2"/>
    </row>
    <row r="562" spans="1:26" ht="15.65" x14ac:dyDescent="0.3">
      <c r="A562" s="2"/>
      <c r="B562" s="2"/>
      <c r="C562" s="2"/>
      <c r="D562" s="2"/>
      <c r="E562" s="2"/>
      <c r="F562" s="7"/>
      <c r="G562" s="7"/>
      <c r="H562" s="2"/>
      <c r="I562" s="2"/>
      <c r="J562" s="2"/>
      <c r="K562" s="2"/>
      <c r="L562" s="2"/>
      <c r="M562" s="2"/>
      <c r="N562" s="2"/>
      <c r="O562" s="2"/>
      <c r="P562" s="2"/>
      <c r="Q562" s="2"/>
      <c r="R562" s="2"/>
      <c r="S562" s="2"/>
      <c r="T562" s="2"/>
      <c r="U562" s="2"/>
      <c r="V562" s="2"/>
      <c r="W562" s="2"/>
      <c r="X562" s="2"/>
      <c r="Y562" s="2"/>
      <c r="Z562" s="2"/>
    </row>
    <row r="563" spans="1:26" ht="15.65" x14ac:dyDescent="0.3">
      <c r="A563" s="2"/>
      <c r="B563" s="2"/>
      <c r="C563" s="2"/>
      <c r="D563" s="2"/>
      <c r="E563" s="2"/>
      <c r="F563" s="7"/>
      <c r="G563" s="7"/>
      <c r="H563" s="2"/>
      <c r="I563" s="2"/>
      <c r="J563" s="2"/>
      <c r="K563" s="2"/>
      <c r="L563" s="2"/>
      <c r="M563" s="2"/>
      <c r="N563" s="2"/>
      <c r="O563" s="2"/>
      <c r="P563" s="2"/>
      <c r="Q563" s="2"/>
      <c r="R563" s="2"/>
      <c r="S563" s="2"/>
      <c r="T563" s="2"/>
      <c r="U563" s="2"/>
      <c r="V563" s="2"/>
      <c r="W563" s="2"/>
      <c r="X563" s="2"/>
      <c r="Y563" s="2"/>
      <c r="Z563" s="2"/>
    </row>
    <row r="564" spans="1:26" ht="15.65" x14ac:dyDescent="0.3">
      <c r="A564" s="2"/>
      <c r="B564" s="2"/>
      <c r="C564" s="2"/>
      <c r="D564" s="2"/>
      <c r="E564" s="2"/>
      <c r="F564" s="7"/>
      <c r="G564" s="7"/>
      <c r="H564" s="2"/>
      <c r="I564" s="2"/>
      <c r="J564" s="2"/>
      <c r="K564" s="2"/>
      <c r="L564" s="2"/>
      <c r="M564" s="2"/>
      <c r="N564" s="2"/>
      <c r="O564" s="2"/>
      <c r="P564" s="2"/>
      <c r="Q564" s="2"/>
      <c r="R564" s="2"/>
      <c r="S564" s="2"/>
      <c r="T564" s="2"/>
      <c r="U564" s="2"/>
      <c r="V564" s="2"/>
      <c r="W564" s="2"/>
      <c r="X564" s="2"/>
      <c r="Y564" s="2"/>
      <c r="Z564" s="2"/>
    </row>
    <row r="565" spans="1:26" ht="15.65" x14ac:dyDescent="0.3">
      <c r="A565" s="2"/>
      <c r="B565" s="2"/>
      <c r="C565" s="2"/>
      <c r="D565" s="2"/>
      <c r="E565" s="2"/>
      <c r="F565" s="7"/>
      <c r="G565" s="7"/>
      <c r="H565" s="2"/>
      <c r="I565" s="2"/>
      <c r="J565" s="2"/>
      <c r="K565" s="2"/>
      <c r="L565" s="2"/>
      <c r="M565" s="2"/>
      <c r="N565" s="2"/>
      <c r="O565" s="2"/>
      <c r="P565" s="2"/>
      <c r="Q565" s="2"/>
      <c r="R565" s="2"/>
      <c r="S565" s="2"/>
      <c r="T565" s="2"/>
      <c r="U565" s="2"/>
      <c r="V565" s="2"/>
      <c r="W565" s="2"/>
      <c r="X565" s="2"/>
      <c r="Y565" s="2"/>
      <c r="Z565" s="2"/>
    </row>
    <row r="566" spans="1:26" ht="15.65" x14ac:dyDescent="0.3">
      <c r="A566" s="2"/>
      <c r="B566" s="2"/>
      <c r="C566" s="2"/>
      <c r="D566" s="2"/>
      <c r="E566" s="2"/>
      <c r="F566" s="7"/>
      <c r="G566" s="7"/>
      <c r="H566" s="2"/>
      <c r="I566" s="2"/>
      <c r="J566" s="2"/>
      <c r="K566" s="2"/>
      <c r="L566" s="2"/>
      <c r="M566" s="2"/>
      <c r="N566" s="2"/>
      <c r="O566" s="2"/>
      <c r="P566" s="2"/>
      <c r="Q566" s="2"/>
      <c r="R566" s="2"/>
      <c r="S566" s="2"/>
      <c r="T566" s="2"/>
      <c r="U566" s="2"/>
      <c r="V566" s="2"/>
      <c r="W566" s="2"/>
      <c r="X566" s="2"/>
      <c r="Y566" s="2"/>
      <c r="Z566" s="2"/>
    </row>
    <row r="567" spans="1:26" ht="15.65" x14ac:dyDescent="0.3">
      <c r="A567" s="2"/>
      <c r="B567" s="2"/>
      <c r="C567" s="2"/>
      <c r="D567" s="2"/>
      <c r="E567" s="2"/>
      <c r="F567" s="7"/>
      <c r="G567" s="7"/>
      <c r="H567" s="2"/>
      <c r="I567" s="2"/>
      <c r="J567" s="2"/>
      <c r="K567" s="2"/>
      <c r="L567" s="2"/>
      <c r="M567" s="2"/>
      <c r="N567" s="2"/>
      <c r="O567" s="2"/>
      <c r="P567" s="2"/>
      <c r="Q567" s="2"/>
      <c r="R567" s="2"/>
      <c r="S567" s="2"/>
      <c r="T567" s="2"/>
      <c r="U567" s="2"/>
      <c r="V567" s="2"/>
      <c r="W567" s="2"/>
      <c r="X567" s="2"/>
      <c r="Y567" s="2"/>
      <c r="Z567" s="2"/>
    </row>
    <row r="568" spans="1:26" ht="15.65" x14ac:dyDescent="0.3">
      <c r="A568" s="2"/>
      <c r="B568" s="2"/>
      <c r="C568" s="2"/>
      <c r="D568" s="2"/>
      <c r="E568" s="2"/>
      <c r="F568" s="7"/>
      <c r="G568" s="7"/>
      <c r="H568" s="2"/>
      <c r="I568" s="2"/>
      <c r="J568" s="2"/>
      <c r="K568" s="2"/>
      <c r="L568" s="2"/>
      <c r="M568" s="2"/>
      <c r="N568" s="2"/>
      <c r="O568" s="2"/>
      <c r="P568" s="2"/>
      <c r="Q568" s="2"/>
      <c r="R568" s="2"/>
      <c r="S568" s="2"/>
      <c r="T568" s="2"/>
      <c r="U568" s="2"/>
      <c r="V568" s="2"/>
      <c r="W568" s="2"/>
      <c r="X568" s="2"/>
      <c r="Y568" s="2"/>
      <c r="Z568" s="2"/>
    </row>
    <row r="569" spans="1:26" ht="15.65" x14ac:dyDescent="0.3">
      <c r="A569" s="2"/>
      <c r="B569" s="2"/>
      <c r="C569" s="2"/>
      <c r="D569" s="2"/>
      <c r="E569" s="2"/>
      <c r="F569" s="7"/>
      <c r="G569" s="7"/>
      <c r="H569" s="2"/>
      <c r="I569" s="2"/>
      <c r="J569" s="2"/>
      <c r="K569" s="2"/>
      <c r="L569" s="2"/>
      <c r="M569" s="2"/>
      <c r="N569" s="2"/>
      <c r="O569" s="2"/>
      <c r="P569" s="2"/>
      <c r="Q569" s="2"/>
      <c r="R569" s="2"/>
      <c r="S569" s="2"/>
      <c r="T569" s="2"/>
      <c r="U569" s="2"/>
      <c r="V569" s="2"/>
      <c r="W569" s="2"/>
      <c r="X569" s="2"/>
      <c r="Y569" s="2"/>
      <c r="Z569" s="2"/>
    </row>
    <row r="570" spans="1:26" ht="15.65" x14ac:dyDescent="0.3">
      <c r="A570" s="2"/>
      <c r="B570" s="2"/>
      <c r="C570" s="2"/>
      <c r="D570" s="2"/>
      <c r="E570" s="2"/>
      <c r="F570" s="7"/>
      <c r="G570" s="7"/>
      <c r="H570" s="2"/>
      <c r="I570" s="2"/>
      <c r="J570" s="2"/>
      <c r="K570" s="2"/>
      <c r="L570" s="2"/>
      <c r="M570" s="2"/>
      <c r="N570" s="2"/>
      <c r="O570" s="2"/>
      <c r="P570" s="2"/>
      <c r="Q570" s="2"/>
      <c r="R570" s="2"/>
      <c r="S570" s="2"/>
      <c r="T570" s="2"/>
      <c r="U570" s="2"/>
      <c r="V570" s="2"/>
      <c r="W570" s="2"/>
      <c r="X570" s="2"/>
      <c r="Y570" s="2"/>
      <c r="Z570" s="2"/>
    </row>
    <row r="571" spans="1:26" ht="15.65" x14ac:dyDescent="0.3">
      <c r="A571" s="2"/>
      <c r="B571" s="2"/>
      <c r="C571" s="2"/>
      <c r="D571" s="2"/>
      <c r="E571" s="2"/>
      <c r="F571" s="7"/>
      <c r="G571" s="7"/>
      <c r="H571" s="2"/>
      <c r="I571" s="2"/>
      <c r="J571" s="2"/>
      <c r="K571" s="2"/>
      <c r="L571" s="2"/>
      <c r="M571" s="2"/>
      <c r="N571" s="2"/>
      <c r="O571" s="2"/>
      <c r="P571" s="2"/>
      <c r="Q571" s="2"/>
      <c r="R571" s="2"/>
      <c r="S571" s="2"/>
      <c r="T571" s="2"/>
      <c r="U571" s="2"/>
      <c r="V571" s="2"/>
      <c r="W571" s="2"/>
      <c r="X571" s="2"/>
      <c r="Y571" s="2"/>
      <c r="Z571" s="2"/>
    </row>
    <row r="572" spans="1:26" ht="15.65" x14ac:dyDescent="0.3">
      <c r="A572" s="2"/>
      <c r="B572" s="2"/>
      <c r="C572" s="2"/>
      <c r="D572" s="2"/>
      <c r="E572" s="2"/>
      <c r="F572" s="7"/>
      <c r="G572" s="7"/>
      <c r="H572" s="2"/>
      <c r="I572" s="2"/>
      <c r="J572" s="2"/>
      <c r="K572" s="2"/>
      <c r="L572" s="2"/>
      <c r="M572" s="2"/>
      <c r="N572" s="2"/>
      <c r="O572" s="2"/>
      <c r="P572" s="2"/>
      <c r="Q572" s="2"/>
      <c r="R572" s="2"/>
      <c r="S572" s="2"/>
      <c r="T572" s="2"/>
      <c r="U572" s="2"/>
      <c r="V572" s="2"/>
      <c r="W572" s="2"/>
      <c r="X572" s="2"/>
      <c r="Y572" s="2"/>
      <c r="Z572" s="2"/>
    </row>
    <row r="573" spans="1:26" ht="15.65" x14ac:dyDescent="0.3">
      <c r="A573" s="2"/>
      <c r="B573" s="2"/>
      <c r="C573" s="2"/>
      <c r="D573" s="2"/>
      <c r="E573" s="2"/>
      <c r="F573" s="7"/>
      <c r="G573" s="7"/>
      <c r="H573" s="2"/>
      <c r="I573" s="2"/>
      <c r="J573" s="2"/>
      <c r="K573" s="2"/>
      <c r="L573" s="2"/>
      <c r="M573" s="2"/>
      <c r="N573" s="2"/>
      <c r="O573" s="2"/>
      <c r="P573" s="2"/>
      <c r="Q573" s="2"/>
      <c r="R573" s="2"/>
      <c r="S573" s="2"/>
      <c r="T573" s="2"/>
      <c r="U573" s="2"/>
      <c r="V573" s="2"/>
      <c r="W573" s="2"/>
      <c r="X573" s="2"/>
      <c r="Y573" s="2"/>
      <c r="Z573" s="2"/>
    </row>
    <row r="574" spans="1:26" ht="15.65" x14ac:dyDescent="0.3">
      <c r="A574" s="2"/>
      <c r="B574" s="2"/>
      <c r="C574" s="2"/>
      <c r="D574" s="2"/>
      <c r="E574" s="2"/>
      <c r="F574" s="7"/>
      <c r="G574" s="7"/>
      <c r="H574" s="2"/>
      <c r="I574" s="2"/>
      <c r="J574" s="2"/>
      <c r="K574" s="2"/>
      <c r="L574" s="2"/>
      <c r="M574" s="2"/>
      <c r="N574" s="2"/>
      <c r="O574" s="2"/>
      <c r="P574" s="2"/>
      <c r="Q574" s="2"/>
      <c r="R574" s="2"/>
      <c r="S574" s="2"/>
      <c r="T574" s="2"/>
      <c r="U574" s="2"/>
      <c r="V574" s="2"/>
      <c r="W574" s="2"/>
      <c r="X574" s="2"/>
      <c r="Y574" s="2"/>
      <c r="Z574" s="2"/>
    </row>
    <row r="575" spans="1:26" ht="15.65" x14ac:dyDescent="0.3">
      <c r="A575" s="2"/>
      <c r="B575" s="2"/>
      <c r="C575" s="2"/>
      <c r="D575" s="2"/>
      <c r="E575" s="2"/>
      <c r="F575" s="7"/>
      <c r="G575" s="7"/>
      <c r="H575" s="2"/>
      <c r="I575" s="2"/>
      <c r="J575" s="2"/>
      <c r="K575" s="2"/>
      <c r="L575" s="2"/>
      <c r="M575" s="2"/>
      <c r="N575" s="2"/>
      <c r="O575" s="2"/>
      <c r="P575" s="2"/>
      <c r="Q575" s="2"/>
      <c r="R575" s="2"/>
      <c r="S575" s="2"/>
      <c r="T575" s="2"/>
      <c r="U575" s="2"/>
      <c r="V575" s="2"/>
      <c r="W575" s="2"/>
      <c r="X575" s="2"/>
      <c r="Y575" s="2"/>
      <c r="Z575" s="2"/>
    </row>
    <row r="576" spans="1:26" ht="15.65" x14ac:dyDescent="0.3">
      <c r="A576" s="2"/>
      <c r="B576" s="2"/>
      <c r="C576" s="2"/>
      <c r="D576" s="2"/>
      <c r="E576" s="2"/>
      <c r="F576" s="7"/>
      <c r="G576" s="7"/>
      <c r="H576" s="2"/>
      <c r="I576" s="2"/>
      <c r="J576" s="2"/>
      <c r="K576" s="2"/>
      <c r="L576" s="2"/>
      <c r="M576" s="2"/>
      <c r="N576" s="2"/>
      <c r="O576" s="2"/>
      <c r="P576" s="2"/>
      <c r="Q576" s="2"/>
      <c r="R576" s="2"/>
      <c r="S576" s="2"/>
      <c r="T576" s="2"/>
      <c r="U576" s="2"/>
      <c r="V576" s="2"/>
      <c r="W576" s="2"/>
      <c r="X576" s="2"/>
      <c r="Y576" s="2"/>
      <c r="Z576" s="2"/>
    </row>
    <row r="577" spans="1:26" ht="15.65" x14ac:dyDescent="0.3">
      <c r="A577" s="2"/>
      <c r="B577" s="2"/>
      <c r="C577" s="2"/>
      <c r="D577" s="2"/>
      <c r="E577" s="2"/>
      <c r="F577" s="7"/>
      <c r="G577" s="7"/>
      <c r="H577" s="2"/>
      <c r="I577" s="2"/>
      <c r="J577" s="2"/>
      <c r="K577" s="2"/>
      <c r="L577" s="2"/>
      <c r="M577" s="2"/>
      <c r="N577" s="2"/>
      <c r="O577" s="2"/>
      <c r="P577" s="2"/>
      <c r="Q577" s="2"/>
      <c r="R577" s="2"/>
      <c r="S577" s="2"/>
      <c r="T577" s="2"/>
      <c r="U577" s="2"/>
      <c r="V577" s="2"/>
      <c r="W577" s="2"/>
      <c r="X577" s="2"/>
      <c r="Y577" s="2"/>
      <c r="Z577" s="2"/>
    </row>
    <row r="578" spans="1:26" ht="15.65" x14ac:dyDescent="0.3">
      <c r="A578" s="2"/>
      <c r="B578" s="2"/>
      <c r="C578" s="2"/>
      <c r="D578" s="2"/>
      <c r="E578" s="2"/>
      <c r="F578" s="7"/>
      <c r="G578" s="7"/>
      <c r="H578" s="2"/>
      <c r="I578" s="2"/>
      <c r="J578" s="2"/>
      <c r="K578" s="2"/>
      <c r="L578" s="2"/>
      <c r="M578" s="2"/>
      <c r="N578" s="2"/>
      <c r="O578" s="2"/>
      <c r="P578" s="2"/>
      <c r="Q578" s="2"/>
      <c r="R578" s="2"/>
      <c r="S578" s="2"/>
      <c r="T578" s="2"/>
      <c r="U578" s="2"/>
      <c r="V578" s="2"/>
      <c r="W578" s="2"/>
      <c r="X578" s="2"/>
      <c r="Y578" s="2"/>
      <c r="Z578" s="2"/>
    </row>
    <row r="579" spans="1:26" ht="15.65" x14ac:dyDescent="0.3">
      <c r="A579" s="2"/>
      <c r="B579" s="2"/>
      <c r="C579" s="2"/>
      <c r="D579" s="2"/>
      <c r="E579" s="2"/>
      <c r="F579" s="7"/>
      <c r="G579" s="7"/>
      <c r="H579" s="2"/>
      <c r="I579" s="2"/>
      <c r="J579" s="2"/>
      <c r="K579" s="2"/>
      <c r="L579" s="2"/>
      <c r="M579" s="2"/>
      <c r="N579" s="2"/>
      <c r="O579" s="2"/>
      <c r="P579" s="2"/>
      <c r="Q579" s="2"/>
      <c r="R579" s="2"/>
      <c r="S579" s="2"/>
      <c r="T579" s="2"/>
      <c r="U579" s="2"/>
      <c r="V579" s="2"/>
      <c r="W579" s="2"/>
      <c r="X579" s="2"/>
      <c r="Y579" s="2"/>
      <c r="Z579" s="2"/>
    </row>
    <row r="580" spans="1:26" ht="15.65" x14ac:dyDescent="0.3">
      <c r="A580" s="2"/>
      <c r="B580" s="2"/>
      <c r="C580" s="2"/>
      <c r="D580" s="2"/>
      <c r="E580" s="2"/>
      <c r="F580" s="7"/>
      <c r="G580" s="7"/>
      <c r="H580" s="2"/>
      <c r="I580" s="2"/>
      <c r="J580" s="2"/>
      <c r="K580" s="2"/>
      <c r="L580" s="2"/>
      <c r="M580" s="2"/>
      <c r="N580" s="2"/>
      <c r="O580" s="2"/>
      <c r="P580" s="2"/>
      <c r="Q580" s="2"/>
      <c r="R580" s="2"/>
      <c r="S580" s="2"/>
      <c r="T580" s="2"/>
      <c r="U580" s="2"/>
      <c r="V580" s="2"/>
      <c r="W580" s="2"/>
      <c r="X580" s="2"/>
      <c r="Y580" s="2"/>
      <c r="Z580" s="2"/>
    </row>
    <row r="581" spans="1:26" ht="15.65" x14ac:dyDescent="0.3">
      <c r="A581" s="2"/>
      <c r="B581" s="2"/>
      <c r="C581" s="2"/>
      <c r="D581" s="2"/>
      <c r="E581" s="2"/>
      <c r="F581" s="7"/>
      <c r="G581" s="7"/>
      <c r="H581" s="2"/>
      <c r="I581" s="2"/>
      <c r="J581" s="2"/>
      <c r="K581" s="2"/>
      <c r="L581" s="2"/>
      <c r="M581" s="2"/>
      <c r="N581" s="2"/>
      <c r="O581" s="2"/>
      <c r="P581" s="2"/>
      <c r="Q581" s="2"/>
      <c r="R581" s="2"/>
      <c r="S581" s="2"/>
      <c r="T581" s="2"/>
      <c r="U581" s="2"/>
      <c r="V581" s="2"/>
      <c r="W581" s="2"/>
      <c r="X581" s="2"/>
      <c r="Y581" s="2"/>
      <c r="Z581" s="2"/>
    </row>
    <row r="582" spans="1:26" ht="15.65" x14ac:dyDescent="0.3">
      <c r="A582" s="2"/>
      <c r="B582" s="2"/>
      <c r="C582" s="2"/>
      <c r="D582" s="2"/>
      <c r="E582" s="2"/>
      <c r="F582" s="7"/>
      <c r="G582" s="7"/>
      <c r="H582" s="2"/>
      <c r="I582" s="2"/>
      <c r="J582" s="2"/>
      <c r="K582" s="2"/>
      <c r="L582" s="2"/>
      <c r="M582" s="2"/>
      <c r="N582" s="2"/>
      <c r="O582" s="2"/>
      <c r="P582" s="2"/>
      <c r="Q582" s="2"/>
      <c r="R582" s="2"/>
      <c r="S582" s="2"/>
      <c r="T582" s="2"/>
      <c r="U582" s="2"/>
      <c r="V582" s="2"/>
      <c r="W582" s="2"/>
      <c r="X582" s="2"/>
      <c r="Y582" s="2"/>
      <c r="Z582" s="2"/>
    </row>
    <row r="583" spans="1:26" ht="15.65" x14ac:dyDescent="0.3">
      <c r="A583" s="2"/>
      <c r="B583" s="2"/>
      <c r="C583" s="2"/>
      <c r="D583" s="2"/>
      <c r="E583" s="2"/>
      <c r="F583" s="7"/>
      <c r="G583" s="7"/>
      <c r="H583" s="2"/>
      <c r="I583" s="2"/>
      <c r="J583" s="2"/>
      <c r="K583" s="2"/>
      <c r="L583" s="2"/>
      <c r="M583" s="2"/>
      <c r="N583" s="2"/>
      <c r="O583" s="2"/>
      <c r="P583" s="2"/>
      <c r="Q583" s="2"/>
      <c r="R583" s="2"/>
      <c r="S583" s="2"/>
      <c r="T583" s="2"/>
      <c r="U583" s="2"/>
      <c r="V583" s="2"/>
      <c r="W583" s="2"/>
      <c r="X583" s="2"/>
      <c r="Y583" s="2"/>
      <c r="Z583" s="2"/>
    </row>
    <row r="584" spans="1:26" ht="15.65" x14ac:dyDescent="0.3">
      <c r="A584" s="2"/>
      <c r="B584" s="2"/>
      <c r="C584" s="2"/>
      <c r="D584" s="2"/>
      <c r="E584" s="2"/>
      <c r="F584" s="7"/>
      <c r="G584" s="7"/>
      <c r="H584" s="2"/>
      <c r="I584" s="2"/>
      <c r="J584" s="2"/>
      <c r="K584" s="2"/>
      <c r="L584" s="2"/>
      <c r="M584" s="2"/>
      <c r="N584" s="2"/>
      <c r="O584" s="2"/>
      <c r="P584" s="2"/>
      <c r="Q584" s="2"/>
      <c r="R584" s="2"/>
      <c r="S584" s="2"/>
      <c r="T584" s="2"/>
      <c r="U584" s="2"/>
      <c r="V584" s="2"/>
      <c r="W584" s="2"/>
      <c r="X584" s="2"/>
      <c r="Y584" s="2"/>
      <c r="Z584" s="2"/>
    </row>
    <row r="585" spans="1:26" ht="15.65" x14ac:dyDescent="0.3">
      <c r="A585" s="2"/>
      <c r="B585" s="2"/>
      <c r="C585" s="2"/>
      <c r="D585" s="2"/>
      <c r="E585" s="2"/>
      <c r="F585" s="7"/>
      <c r="G585" s="7"/>
      <c r="H585" s="2"/>
      <c r="I585" s="2"/>
      <c r="J585" s="2"/>
      <c r="K585" s="2"/>
      <c r="L585" s="2"/>
      <c r="M585" s="2"/>
      <c r="N585" s="2"/>
      <c r="O585" s="2"/>
      <c r="P585" s="2"/>
      <c r="Q585" s="2"/>
      <c r="R585" s="2"/>
      <c r="S585" s="2"/>
      <c r="T585" s="2"/>
      <c r="U585" s="2"/>
      <c r="V585" s="2"/>
      <c r="W585" s="2"/>
      <c r="X585" s="2"/>
      <c r="Y585" s="2"/>
      <c r="Z585" s="2"/>
    </row>
    <row r="586" spans="1:26" ht="15.65" x14ac:dyDescent="0.3">
      <c r="A586" s="2"/>
      <c r="B586" s="2"/>
      <c r="C586" s="2"/>
      <c r="D586" s="2"/>
      <c r="E586" s="2"/>
      <c r="F586" s="7"/>
      <c r="G586" s="7"/>
      <c r="H586" s="2"/>
      <c r="I586" s="2"/>
      <c r="J586" s="2"/>
      <c r="K586" s="2"/>
      <c r="L586" s="2"/>
      <c r="M586" s="2"/>
      <c r="N586" s="2"/>
      <c r="O586" s="2"/>
      <c r="P586" s="2"/>
      <c r="Q586" s="2"/>
      <c r="R586" s="2"/>
      <c r="S586" s="2"/>
      <c r="T586" s="2"/>
      <c r="U586" s="2"/>
      <c r="V586" s="2"/>
      <c r="W586" s="2"/>
      <c r="X586" s="2"/>
      <c r="Y586" s="2"/>
      <c r="Z586" s="2"/>
    </row>
    <row r="587" spans="1:26" ht="15.65" x14ac:dyDescent="0.3">
      <c r="A587" s="2"/>
      <c r="B587" s="2"/>
      <c r="C587" s="2"/>
      <c r="D587" s="2"/>
      <c r="E587" s="2"/>
      <c r="F587" s="7"/>
      <c r="G587" s="7"/>
      <c r="H587" s="2"/>
      <c r="I587" s="2"/>
      <c r="J587" s="2"/>
      <c r="K587" s="2"/>
      <c r="L587" s="2"/>
      <c r="M587" s="2"/>
      <c r="N587" s="2"/>
      <c r="O587" s="2"/>
      <c r="P587" s="2"/>
      <c r="Q587" s="2"/>
      <c r="R587" s="2"/>
      <c r="S587" s="2"/>
      <c r="T587" s="2"/>
      <c r="U587" s="2"/>
      <c r="V587" s="2"/>
      <c r="W587" s="2"/>
      <c r="X587" s="2"/>
      <c r="Y587" s="2"/>
      <c r="Z587" s="2"/>
    </row>
    <row r="588" spans="1:26" ht="15.65" x14ac:dyDescent="0.3">
      <c r="A588" s="2"/>
      <c r="B588" s="2"/>
      <c r="C588" s="2"/>
      <c r="D588" s="2"/>
      <c r="E588" s="2"/>
      <c r="F588" s="7"/>
      <c r="G588" s="7"/>
      <c r="H588" s="2"/>
      <c r="I588" s="2"/>
      <c r="J588" s="2"/>
      <c r="K588" s="2"/>
      <c r="L588" s="2"/>
      <c r="M588" s="2"/>
      <c r="N588" s="2"/>
      <c r="O588" s="2"/>
      <c r="P588" s="2"/>
      <c r="Q588" s="2"/>
      <c r="R588" s="2"/>
      <c r="S588" s="2"/>
      <c r="T588" s="2"/>
      <c r="U588" s="2"/>
      <c r="V588" s="2"/>
      <c r="W588" s="2"/>
      <c r="X588" s="2"/>
      <c r="Y588" s="2"/>
      <c r="Z588" s="2"/>
    </row>
    <row r="589" spans="1:26" ht="15.65" x14ac:dyDescent="0.3">
      <c r="A589" s="2"/>
      <c r="B589" s="2"/>
      <c r="C589" s="2"/>
      <c r="D589" s="2"/>
      <c r="E589" s="2"/>
      <c r="F589" s="7"/>
      <c r="G589" s="7"/>
      <c r="H589" s="2"/>
      <c r="I589" s="2"/>
      <c r="J589" s="2"/>
      <c r="K589" s="2"/>
      <c r="L589" s="2"/>
      <c r="M589" s="2"/>
      <c r="N589" s="2"/>
      <c r="O589" s="2"/>
      <c r="P589" s="2"/>
      <c r="Q589" s="2"/>
      <c r="R589" s="2"/>
      <c r="S589" s="2"/>
      <c r="T589" s="2"/>
      <c r="U589" s="2"/>
      <c r="V589" s="2"/>
      <c r="W589" s="2"/>
      <c r="X589" s="2"/>
      <c r="Y589" s="2"/>
      <c r="Z589" s="2"/>
    </row>
    <row r="590" spans="1:26" ht="15.65" x14ac:dyDescent="0.3">
      <c r="A590" s="2"/>
      <c r="B590" s="2"/>
      <c r="C590" s="2"/>
      <c r="D590" s="2"/>
      <c r="E590" s="2"/>
      <c r="F590" s="7"/>
      <c r="G590" s="7"/>
      <c r="H590" s="2"/>
      <c r="I590" s="2"/>
      <c r="J590" s="2"/>
      <c r="K590" s="2"/>
      <c r="L590" s="2"/>
      <c r="M590" s="2"/>
      <c r="N590" s="2"/>
      <c r="O590" s="2"/>
      <c r="P590" s="2"/>
      <c r="Q590" s="2"/>
      <c r="R590" s="2"/>
      <c r="S590" s="2"/>
      <c r="T590" s="2"/>
      <c r="U590" s="2"/>
      <c r="V590" s="2"/>
      <c r="W590" s="2"/>
      <c r="X590" s="2"/>
      <c r="Y590" s="2"/>
      <c r="Z590" s="2"/>
    </row>
    <row r="591" spans="1:26" ht="15.65" x14ac:dyDescent="0.3">
      <c r="A591" s="2"/>
      <c r="B591" s="2"/>
      <c r="C591" s="2"/>
      <c r="D591" s="2"/>
      <c r="E591" s="2"/>
      <c r="F591" s="7"/>
      <c r="G591" s="7"/>
      <c r="H591" s="2"/>
      <c r="I591" s="2"/>
      <c r="J591" s="2"/>
      <c r="K591" s="2"/>
      <c r="L591" s="2"/>
      <c r="M591" s="2"/>
      <c r="N591" s="2"/>
      <c r="O591" s="2"/>
      <c r="P591" s="2"/>
      <c r="Q591" s="2"/>
      <c r="R591" s="2"/>
      <c r="S591" s="2"/>
      <c r="T591" s="2"/>
      <c r="U591" s="2"/>
      <c r="V591" s="2"/>
      <c r="W591" s="2"/>
      <c r="X591" s="2"/>
      <c r="Y591" s="2"/>
      <c r="Z591" s="2"/>
    </row>
    <row r="592" spans="1:26" ht="15.65" x14ac:dyDescent="0.3">
      <c r="A592" s="2"/>
      <c r="B592" s="2"/>
      <c r="C592" s="2"/>
      <c r="D592" s="2"/>
      <c r="E592" s="2"/>
      <c r="F592" s="7"/>
      <c r="G592" s="7"/>
      <c r="H592" s="2"/>
      <c r="I592" s="2"/>
      <c r="J592" s="2"/>
      <c r="K592" s="2"/>
      <c r="L592" s="2"/>
      <c r="M592" s="2"/>
      <c r="N592" s="2"/>
      <c r="O592" s="2"/>
      <c r="P592" s="2"/>
      <c r="Q592" s="2"/>
      <c r="R592" s="2"/>
      <c r="S592" s="2"/>
      <c r="T592" s="2"/>
      <c r="U592" s="2"/>
      <c r="V592" s="2"/>
      <c r="W592" s="2"/>
      <c r="X592" s="2"/>
      <c r="Y592" s="2"/>
      <c r="Z592" s="2"/>
    </row>
    <row r="593" spans="1:26" ht="15.65" x14ac:dyDescent="0.3">
      <c r="A593" s="2"/>
      <c r="B593" s="2"/>
      <c r="C593" s="2"/>
      <c r="D593" s="2"/>
      <c r="E593" s="2"/>
      <c r="F593" s="7"/>
      <c r="G593" s="7"/>
      <c r="H593" s="2"/>
      <c r="I593" s="2"/>
      <c r="J593" s="2"/>
      <c r="K593" s="2"/>
      <c r="L593" s="2"/>
      <c r="M593" s="2"/>
      <c r="N593" s="2"/>
      <c r="O593" s="2"/>
      <c r="P593" s="2"/>
      <c r="Q593" s="2"/>
      <c r="R593" s="2"/>
      <c r="S593" s="2"/>
      <c r="T593" s="2"/>
      <c r="U593" s="2"/>
      <c r="V593" s="2"/>
      <c r="W593" s="2"/>
      <c r="X593" s="2"/>
      <c r="Y593" s="2"/>
      <c r="Z593" s="2"/>
    </row>
    <row r="594" spans="1:26" ht="15.65" x14ac:dyDescent="0.3">
      <c r="A594" s="2"/>
      <c r="B594" s="2"/>
      <c r="C594" s="2"/>
      <c r="D594" s="2"/>
      <c r="E594" s="2"/>
      <c r="F594" s="7"/>
      <c r="G594" s="7"/>
      <c r="H594" s="2"/>
      <c r="I594" s="2"/>
      <c r="J594" s="2"/>
      <c r="K594" s="2"/>
      <c r="L594" s="2"/>
      <c r="M594" s="2"/>
      <c r="N594" s="2"/>
      <c r="O594" s="2"/>
      <c r="P594" s="2"/>
      <c r="Q594" s="2"/>
      <c r="R594" s="2"/>
      <c r="S594" s="2"/>
      <c r="T594" s="2"/>
      <c r="U594" s="2"/>
      <c r="V594" s="2"/>
      <c r="W594" s="2"/>
      <c r="X594" s="2"/>
      <c r="Y594" s="2"/>
      <c r="Z594" s="2"/>
    </row>
    <row r="595" spans="1:26" ht="15.65" x14ac:dyDescent="0.3">
      <c r="A595" s="2"/>
      <c r="B595" s="2"/>
      <c r="C595" s="2"/>
      <c r="D595" s="2"/>
      <c r="E595" s="2"/>
      <c r="F595" s="7"/>
      <c r="G595" s="7"/>
      <c r="H595" s="2"/>
      <c r="I595" s="2"/>
      <c r="J595" s="2"/>
      <c r="K595" s="2"/>
      <c r="L595" s="2"/>
      <c r="M595" s="2"/>
      <c r="N595" s="2"/>
      <c r="O595" s="2"/>
      <c r="P595" s="2"/>
      <c r="Q595" s="2"/>
      <c r="R595" s="2"/>
      <c r="S595" s="2"/>
      <c r="T595" s="2"/>
      <c r="U595" s="2"/>
      <c r="V595" s="2"/>
      <c r="W595" s="2"/>
      <c r="X595" s="2"/>
      <c r="Y595" s="2"/>
      <c r="Z595" s="2"/>
    </row>
    <row r="596" spans="1:26" ht="15.65" x14ac:dyDescent="0.3">
      <c r="A596" s="2"/>
      <c r="B596" s="2"/>
      <c r="C596" s="2"/>
      <c r="D596" s="2"/>
      <c r="E596" s="2"/>
      <c r="F596" s="7"/>
      <c r="G596" s="7"/>
      <c r="H596" s="2"/>
      <c r="I596" s="2"/>
      <c r="J596" s="2"/>
      <c r="K596" s="2"/>
      <c r="L596" s="2"/>
      <c r="M596" s="2"/>
      <c r="N596" s="2"/>
      <c r="O596" s="2"/>
      <c r="P596" s="2"/>
      <c r="Q596" s="2"/>
      <c r="R596" s="2"/>
      <c r="S596" s="2"/>
      <c r="T596" s="2"/>
      <c r="U596" s="2"/>
      <c r="V596" s="2"/>
      <c r="W596" s="2"/>
      <c r="X596" s="2"/>
      <c r="Y596" s="2"/>
      <c r="Z596" s="2"/>
    </row>
    <row r="597" spans="1:26" ht="15.65" x14ac:dyDescent="0.3">
      <c r="A597" s="2"/>
      <c r="B597" s="2"/>
      <c r="C597" s="2"/>
      <c r="D597" s="2"/>
      <c r="E597" s="2"/>
      <c r="F597" s="7"/>
      <c r="G597" s="7"/>
      <c r="H597" s="2"/>
      <c r="I597" s="2"/>
      <c r="J597" s="2"/>
      <c r="K597" s="2"/>
      <c r="L597" s="2"/>
      <c r="M597" s="2"/>
      <c r="N597" s="2"/>
      <c r="O597" s="2"/>
      <c r="P597" s="2"/>
      <c r="Q597" s="2"/>
      <c r="R597" s="2"/>
      <c r="S597" s="2"/>
      <c r="T597" s="2"/>
      <c r="U597" s="2"/>
      <c r="V597" s="2"/>
      <c r="W597" s="2"/>
      <c r="X597" s="2"/>
      <c r="Y597" s="2"/>
      <c r="Z597" s="2"/>
    </row>
    <row r="598" spans="1:26" ht="15.65" x14ac:dyDescent="0.3">
      <c r="A598" s="2"/>
      <c r="B598" s="2"/>
      <c r="C598" s="2"/>
      <c r="D598" s="2"/>
      <c r="E598" s="2"/>
      <c r="F598" s="7"/>
      <c r="G598" s="7"/>
      <c r="H598" s="2"/>
      <c r="I598" s="2"/>
      <c r="J598" s="2"/>
      <c r="K598" s="2"/>
      <c r="L598" s="2"/>
      <c r="M598" s="2"/>
      <c r="N598" s="2"/>
      <c r="O598" s="2"/>
      <c r="P598" s="2"/>
      <c r="Q598" s="2"/>
      <c r="R598" s="2"/>
      <c r="S598" s="2"/>
      <c r="T598" s="2"/>
      <c r="U598" s="2"/>
      <c r="V598" s="2"/>
      <c r="W598" s="2"/>
      <c r="X598" s="2"/>
      <c r="Y598" s="2"/>
      <c r="Z598" s="2"/>
    </row>
    <row r="599" spans="1:26" ht="15.65" x14ac:dyDescent="0.3">
      <c r="A599" s="2"/>
      <c r="B599" s="2"/>
      <c r="C599" s="2"/>
      <c r="D599" s="2"/>
      <c r="E599" s="2"/>
      <c r="F599" s="7"/>
      <c r="G599" s="7"/>
      <c r="H599" s="2"/>
      <c r="I599" s="2"/>
      <c r="J599" s="2"/>
      <c r="K599" s="2"/>
      <c r="L599" s="2"/>
      <c r="M599" s="2"/>
      <c r="N599" s="2"/>
      <c r="O599" s="2"/>
      <c r="P599" s="2"/>
      <c r="Q599" s="2"/>
      <c r="R599" s="2"/>
      <c r="S599" s="2"/>
      <c r="T599" s="2"/>
      <c r="U599" s="2"/>
      <c r="V599" s="2"/>
      <c r="W599" s="2"/>
      <c r="X599" s="2"/>
      <c r="Y599" s="2"/>
      <c r="Z599" s="2"/>
    </row>
    <row r="600" spans="1:26" ht="15.65" x14ac:dyDescent="0.3">
      <c r="A600" s="2"/>
      <c r="B600" s="2"/>
      <c r="C600" s="2"/>
      <c r="D600" s="2"/>
      <c r="E600" s="2"/>
      <c r="F600" s="7"/>
      <c r="G600" s="7"/>
      <c r="H600" s="2"/>
      <c r="I600" s="2"/>
      <c r="J600" s="2"/>
      <c r="K600" s="2"/>
      <c r="L600" s="2"/>
      <c r="M600" s="2"/>
      <c r="N600" s="2"/>
      <c r="O600" s="2"/>
      <c r="P600" s="2"/>
      <c r="Q600" s="2"/>
      <c r="R600" s="2"/>
      <c r="S600" s="2"/>
      <c r="T600" s="2"/>
      <c r="U600" s="2"/>
      <c r="V600" s="2"/>
      <c r="W600" s="2"/>
      <c r="X600" s="2"/>
      <c r="Y600" s="2"/>
      <c r="Z600" s="2"/>
    </row>
    <row r="601" spans="1:26" ht="15.65" x14ac:dyDescent="0.3">
      <c r="A601" s="2"/>
      <c r="B601" s="2"/>
      <c r="C601" s="2"/>
      <c r="D601" s="2"/>
      <c r="E601" s="2"/>
      <c r="F601" s="7"/>
      <c r="G601" s="7"/>
      <c r="H601" s="2"/>
      <c r="I601" s="2"/>
      <c r="J601" s="2"/>
      <c r="K601" s="2"/>
      <c r="L601" s="2"/>
      <c r="M601" s="2"/>
      <c r="N601" s="2"/>
      <c r="O601" s="2"/>
      <c r="P601" s="2"/>
      <c r="Q601" s="2"/>
      <c r="R601" s="2"/>
      <c r="S601" s="2"/>
      <c r="T601" s="2"/>
      <c r="U601" s="2"/>
      <c r="V601" s="2"/>
      <c r="W601" s="2"/>
      <c r="X601" s="2"/>
      <c r="Y601" s="2"/>
      <c r="Z601" s="2"/>
    </row>
    <row r="602" spans="1:26" ht="15.65" x14ac:dyDescent="0.3">
      <c r="A602" s="2"/>
      <c r="B602" s="2"/>
      <c r="C602" s="2"/>
      <c r="D602" s="2"/>
      <c r="E602" s="2"/>
      <c r="F602" s="7"/>
      <c r="G602" s="7"/>
      <c r="H602" s="2"/>
      <c r="I602" s="2"/>
      <c r="J602" s="2"/>
      <c r="K602" s="2"/>
      <c r="L602" s="2"/>
      <c r="M602" s="2"/>
      <c r="N602" s="2"/>
      <c r="O602" s="2"/>
      <c r="P602" s="2"/>
      <c r="Q602" s="2"/>
      <c r="R602" s="2"/>
      <c r="S602" s="2"/>
      <c r="T602" s="2"/>
      <c r="U602" s="2"/>
      <c r="V602" s="2"/>
      <c r="W602" s="2"/>
      <c r="X602" s="2"/>
      <c r="Y602" s="2"/>
      <c r="Z602" s="2"/>
    </row>
    <row r="603" spans="1:26" ht="15.65" x14ac:dyDescent="0.3">
      <c r="A603" s="2"/>
      <c r="B603" s="2"/>
      <c r="C603" s="2"/>
      <c r="D603" s="2"/>
      <c r="E603" s="2"/>
      <c r="F603" s="7"/>
      <c r="G603" s="7"/>
      <c r="H603" s="2"/>
      <c r="I603" s="2"/>
      <c r="J603" s="2"/>
      <c r="K603" s="2"/>
      <c r="L603" s="2"/>
      <c r="M603" s="2"/>
      <c r="N603" s="2"/>
      <c r="O603" s="2"/>
      <c r="P603" s="2"/>
      <c r="Q603" s="2"/>
      <c r="R603" s="2"/>
      <c r="S603" s="2"/>
      <c r="T603" s="2"/>
      <c r="U603" s="2"/>
      <c r="V603" s="2"/>
      <c r="W603" s="2"/>
      <c r="X603" s="2"/>
      <c r="Y603" s="2"/>
      <c r="Z603" s="2"/>
    </row>
    <row r="604" spans="1:26" ht="15.65" x14ac:dyDescent="0.3">
      <c r="A604" s="2"/>
      <c r="B604" s="2"/>
      <c r="C604" s="2"/>
      <c r="D604" s="2"/>
      <c r="E604" s="2"/>
      <c r="F604" s="7"/>
      <c r="G604" s="7"/>
      <c r="H604" s="2"/>
      <c r="I604" s="2"/>
      <c r="J604" s="2"/>
      <c r="K604" s="2"/>
      <c r="L604" s="2"/>
      <c r="M604" s="2"/>
      <c r="N604" s="2"/>
      <c r="O604" s="2"/>
      <c r="P604" s="2"/>
      <c r="Q604" s="2"/>
      <c r="R604" s="2"/>
      <c r="S604" s="2"/>
      <c r="T604" s="2"/>
      <c r="U604" s="2"/>
      <c r="V604" s="2"/>
      <c r="W604" s="2"/>
      <c r="X604" s="2"/>
      <c r="Y604" s="2"/>
      <c r="Z604" s="2"/>
    </row>
    <row r="605" spans="1:26" ht="15.65" x14ac:dyDescent="0.3">
      <c r="A605" s="2"/>
      <c r="B605" s="2"/>
      <c r="C605" s="2"/>
      <c r="D605" s="2"/>
      <c r="E605" s="2"/>
      <c r="F605" s="7"/>
      <c r="G605" s="7"/>
      <c r="H605" s="2"/>
      <c r="I605" s="2"/>
      <c r="J605" s="2"/>
      <c r="K605" s="2"/>
      <c r="L605" s="2"/>
      <c r="M605" s="2"/>
      <c r="N605" s="2"/>
      <c r="O605" s="2"/>
      <c r="P605" s="2"/>
      <c r="Q605" s="2"/>
      <c r="R605" s="2"/>
      <c r="S605" s="2"/>
      <c r="T605" s="2"/>
      <c r="U605" s="2"/>
      <c r="V605" s="2"/>
      <c r="W605" s="2"/>
      <c r="X605" s="2"/>
      <c r="Y605" s="2"/>
      <c r="Z605" s="2"/>
    </row>
    <row r="606" spans="1:26" ht="15.65" x14ac:dyDescent="0.3">
      <c r="A606" s="2"/>
      <c r="B606" s="2"/>
      <c r="C606" s="2"/>
      <c r="D606" s="2"/>
      <c r="E606" s="2"/>
      <c r="F606" s="7"/>
      <c r="G606" s="7"/>
      <c r="H606" s="2"/>
      <c r="I606" s="2"/>
      <c r="J606" s="2"/>
      <c r="K606" s="2"/>
      <c r="L606" s="2"/>
      <c r="M606" s="2"/>
      <c r="N606" s="2"/>
      <c r="O606" s="2"/>
      <c r="P606" s="2"/>
      <c r="Q606" s="2"/>
      <c r="R606" s="2"/>
      <c r="S606" s="2"/>
      <c r="T606" s="2"/>
      <c r="U606" s="2"/>
      <c r="V606" s="2"/>
      <c r="W606" s="2"/>
      <c r="X606" s="2"/>
      <c r="Y606" s="2"/>
      <c r="Z606" s="2"/>
    </row>
    <row r="607" spans="1:26" ht="15.65" x14ac:dyDescent="0.3">
      <c r="A607" s="2"/>
      <c r="B607" s="2"/>
      <c r="C607" s="2"/>
      <c r="D607" s="2"/>
      <c r="E607" s="2"/>
      <c r="F607" s="7"/>
      <c r="G607" s="7"/>
      <c r="H607" s="2"/>
      <c r="I607" s="2"/>
      <c r="J607" s="2"/>
      <c r="K607" s="2"/>
      <c r="L607" s="2"/>
      <c r="M607" s="2"/>
      <c r="N607" s="2"/>
      <c r="O607" s="2"/>
      <c r="P607" s="2"/>
      <c r="Q607" s="2"/>
      <c r="R607" s="2"/>
      <c r="S607" s="2"/>
      <c r="T607" s="2"/>
      <c r="U607" s="2"/>
      <c r="V607" s="2"/>
      <c r="W607" s="2"/>
      <c r="X607" s="2"/>
      <c r="Y607" s="2"/>
      <c r="Z607" s="2"/>
    </row>
    <row r="608" spans="1:26" ht="15.65" x14ac:dyDescent="0.3">
      <c r="A608" s="2"/>
      <c r="B608" s="2"/>
      <c r="C608" s="2"/>
      <c r="D608" s="2"/>
      <c r="E608" s="2"/>
      <c r="F608" s="7"/>
      <c r="G608" s="7"/>
      <c r="H608" s="2"/>
      <c r="I608" s="2"/>
      <c r="J608" s="2"/>
      <c r="K608" s="2"/>
      <c r="L608" s="2"/>
      <c r="M608" s="2"/>
      <c r="N608" s="2"/>
      <c r="O608" s="2"/>
      <c r="P608" s="2"/>
      <c r="Q608" s="2"/>
      <c r="R608" s="2"/>
      <c r="S608" s="2"/>
      <c r="T608" s="2"/>
      <c r="U608" s="2"/>
      <c r="V608" s="2"/>
      <c r="W608" s="2"/>
      <c r="X608" s="2"/>
      <c r="Y608" s="2"/>
      <c r="Z608" s="2"/>
    </row>
    <row r="609" spans="1:26" ht="15.65" x14ac:dyDescent="0.3">
      <c r="A609" s="2"/>
      <c r="B609" s="2"/>
      <c r="C609" s="2"/>
      <c r="D609" s="2"/>
      <c r="E609" s="2"/>
      <c r="F609" s="7"/>
      <c r="G609" s="7"/>
      <c r="H609" s="2"/>
      <c r="I609" s="2"/>
      <c r="J609" s="2"/>
      <c r="K609" s="2"/>
      <c r="L609" s="2"/>
      <c r="M609" s="2"/>
      <c r="N609" s="2"/>
      <c r="O609" s="2"/>
      <c r="P609" s="2"/>
      <c r="Q609" s="2"/>
      <c r="R609" s="2"/>
      <c r="S609" s="2"/>
      <c r="T609" s="2"/>
      <c r="U609" s="2"/>
      <c r="V609" s="2"/>
      <c r="W609" s="2"/>
      <c r="X609" s="2"/>
      <c r="Y609" s="2"/>
      <c r="Z609" s="2"/>
    </row>
    <row r="610" spans="1:26" ht="15.65" x14ac:dyDescent="0.3">
      <c r="A610" s="2"/>
      <c r="B610" s="2"/>
      <c r="C610" s="2"/>
      <c r="D610" s="2"/>
      <c r="E610" s="2"/>
      <c r="F610" s="7"/>
      <c r="G610" s="7"/>
      <c r="H610" s="2"/>
      <c r="I610" s="2"/>
      <c r="J610" s="2"/>
      <c r="K610" s="2"/>
      <c r="L610" s="2"/>
      <c r="M610" s="2"/>
      <c r="N610" s="2"/>
      <c r="O610" s="2"/>
      <c r="P610" s="2"/>
      <c r="Q610" s="2"/>
      <c r="R610" s="2"/>
      <c r="S610" s="2"/>
      <c r="T610" s="2"/>
      <c r="U610" s="2"/>
      <c r="V610" s="2"/>
      <c r="W610" s="2"/>
      <c r="X610" s="2"/>
      <c r="Y610" s="2"/>
      <c r="Z610" s="2"/>
    </row>
    <row r="611" spans="1:26" ht="15.65" x14ac:dyDescent="0.3">
      <c r="A611" s="2"/>
      <c r="B611" s="2"/>
      <c r="C611" s="2"/>
      <c r="D611" s="2"/>
      <c r="E611" s="2"/>
      <c r="F611" s="7"/>
      <c r="G611" s="7"/>
      <c r="H611" s="2"/>
      <c r="I611" s="2"/>
      <c r="J611" s="2"/>
      <c r="K611" s="2"/>
      <c r="L611" s="2"/>
      <c r="M611" s="2"/>
      <c r="N611" s="2"/>
      <c r="O611" s="2"/>
      <c r="P611" s="2"/>
      <c r="Q611" s="2"/>
      <c r="R611" s="2"/>
      <c r="S611" s="2"/>
      <c r="T611" s="2"/>
      <c r="U611" s="2"/>
      <c r="V611" s="2"/>
      <c r="W611" s="2"/>
      <c r="X611" s="2"/>
      <c r="Y611" s="2"/>
      <c r="Z611" s="2"/>
    </row>
    <row r="612" spans="1:26" ht="15.65" x14ac:dyDescent="0.3">
      <c r="A612" s="2"/>
      <c r="B612" s="2"/>
      <c r="C612" s="2"/>
      <c r="D612" s="2"/>
      <c r="E612" s="2"/>
      <c r="F612" s="7"/>
      <c r="G612" s="7"/>
      <c r="H612" s="2"/>
      <c r="I612" s="2"/>
      <c r="J612" s="2"/>
      <c r="K612" s="2"/>
      <c r="L612" s="2"/>
      <c r="M612" s="2"/>
      <c r="N612" s="2"/>
      <c r="O612" s="2"/>
      <c r="P612" s="2"/>
      <c r="Q612" s="2"/>
      <c r="R612" s="2"/>
      <c r="S612" s="2"/>
      <c r="T612" s="2"/>
      <c r="U612" s="2"/>
      <c r="V612" s="2"/>
      <c r="W612" s="2"/>
      <c r="X612" s="2"/>
      <c r="Y612" s="2"/>
      <c r="Z612" s="2"/>
    </row>
    <row r="613" spans="1:26" ht="15.65" x14ac:dyDescent="0.3">
      <c r="A613" s="2"/>
      <c r="B613" s="2"/>
      <c r="C613" s="2"/>
      <c r="D613" s="2"/>
      <c r="E613" s="2"/>
      <c r="F613" s="7"/>
      <c r="G613" s="7"/>
      <c r="H613" s="2"/>
      <c r="I613" s="2"/>
      <c r="J613" s="2"/>
      <c r="K613" s="2"/>
      <c r="L613" s="2"/>
      <c r="M613" s="2"/>
      <c r="N613" s="2"/>
      <c r="O613" s="2"/>
      <c r="P613" s="2"/>
      <c r="Q613" s="2"/>
      <c r="R613" s="2"/>
      <c r="S613" s="2"/>
      <c r="T613" s="2"/>
      <c r="U613" s="2"/>
      <c r="V613" s="2"/>
      <c r="W613" s="2"/>
      <c r="X613" s="2"/>
      <c r="Y613" s="2"/>
      <c r="Z613" s="2"/>
    </row>
    <row r="614" spans="1:26" ht="15.65" x14ac:dyDescent="0.3">
      <c r="A614" s="2"/>
      <c r="B614" s="2"/>
      <c r="C614" s="2"/>
      <c r="D614" s="2"/>
      <c r="E614" s="2"/>
      <c r="F614" s="7"/>
      <c r="G614" s="7"/>
      <c r="H614" s="2"/>
      <c r="I614" s="2"/>
      <c r="J614" s="2"/>
      <c r="K614" s="2"/>
      <c r="L614" s="2"/>
      <c r="M614" s="2"/>
      <c r="N614" s="2"/>
      <c r="O614" s="2"/>
      <c r="P614" s="2"/>
      <c r="Q614" s="2"/>
      <c r="R614" s="2"/>
      <c r="S614" s="2"/>
      <c r="T614" s="2"/>
      <c r="U614" s="2"/>
      <c r="V614" s="2"/>
      <c r="W614" s="2"/>
      <c r="X614" s="2"/>
      <c r="Y614" s="2"/>
      <c r="Z614" s="2"/>
    </row>
    <row r="615" spans="1:26" ht="15.65" x14ac:dyDescent="0.3">
      <c r="A615" s="2"/>
      <c r="B615" s="2"/>
      <c r="C615" s="2"/>
      <c r="D615" s="2"/>
      <c r="E615" s="2"/>
      <c r="F615" s="7"/>
      <c r="G615" s="7"/>
      <c r="H615" s="2"/>
      <c r="I615" s="2"/>
      <c r="J615" s="2"/>
      <c r="K615" s="2"/>
      <c r="L615" s="2"/>
      <c r="M615" s="2"/>
      <c r="N615" s="2"/>
      <c r="O615" s="2"/>
      <c r="P615" s="2"/>
      <c r="Q615" s="2"/>
      <c r="R615" s="2"/>
      <c r="S615" s="2"/>
      <c r="T615" s="2"/>
      <c r="U615" s="2"/>
      <c r="V615" s="2"/>
      <c r="W615" s="2"/>
      <c r="X615" s="2"/>
      <c r="Y615" s="2"/>
      <c r="Z615" s="2"/>
    </row>
    <row r="616" spans="1:26" ht="15.65" x14ac:dyDescent="0.3">
      <c r="A616" s="2"/>
      <c r="B616" s="2"/>
      <c r="C616" s="2"/>
      <c r="D616" s="2"/>
      <c r="E616" s="2"/>
      <c r="F616" s="7"/>
      <c r="G616" s="7"/>
      <c r="H616" s="2"/>
      <c r="I616" s="2"/>
      <c r="J616" s="2"/>
      <c r="K616" s="2"/>
      <c r="L616" s="2"/>
      <c r="M616" s="2"/>
      <c r="N616" s="2"/>
      <c r="O616" s="2"/>
      <c r="P616" s="2"/>
      <c r="Q616" s="2"/>
      <c r="R616" s="2"/>
      <c r="S616" s="2"/>
      <c r="T616" s="2"/>
      <c r="U616" s="2"/>
      <c r="V616" s="2"/>
      <c r="W616" s="2"/>
      <c r="X616" s="2"/>
      <c r="Y616" s="2"/>
      <c r="Z616" s="2"/>
    </row>
    <row r="617" spans="1:26" ht="15.65" x14ac:dyDescent="0.3">
      <c r="A617" s="2"/>
      <c r="B617" s="2"/>
      <c r="C617" s="2"/>
      <c r="D617" s="2"/>
      <c r="E617" s="2"/>
      <c r="F617" s="7"/>
      <c r="G617" s="7"/>
      <c r="H617" s="2"/>
      <c r="I617" s="2"/>
      <c r="J617" s="2"/>
      <c r="K617" s="2"/>
      <c r="L617" s="2"/>
      <c r="M617" s="2"/>
      <c r="N617" s="2"/>
      <c r="O617" s="2"/>
      <c r="P617" s="2"/>
      <c r="Q617" s="2"/>
      <c r="R617" s="2"/>
      <c r="S617" s="2"/>
      <c r="T617" s="2"/>
      <c r="U617" s="2"/>
      <c r="V617" s="2"/>
      <c r="W617" s="2"/>
      <c r="X617" s="2"/>
      <c r="Y617" s="2"/>
      <c r="Z617" s="2"/>
    </row>
    <row r="618" spans="1:26" ht="15.65" x14ac:dyDescent="0.3">
      <c r="A618" s="2"/>
      <c r="B618" s="2"/>
      <c r="C618" s="2"/>
      <c r="D618" s="2"/>
      <c r="E618" s="2"/>
      <c r="F618" s="7"/>
      <c r="G618" s="7"/>
      <c r="H618" s="2"/>
      <c r="I618" s="2"/>
      <c r="J618" s="2"/>
      <c r="K618" s="2"/>
      <c r="L618" s="2"/>
      <c r="M618" s="2"/>
      <c r="N618" s="2"/>
      <c r="O618" s="2"/>
      <c r="P618" s="2"/>
      <c r="Q618" s="2"/>
      <c r="R618" s="2"/>
      <c r="S618" s="2"/>
      <c r="T618" s="2"/>
      <c r="U618" s="2"/>
      <c r="V618" s="2"/>
      <c r="W618" s="2"/>
      <c r="X618" s="2"/>
      <c r="Y618" s="2"/>
      <c r="Z618" s="2"/>
    </row>
    <row r="619" spans="1:26" ht="15.65" x14ac:dyDescent="0.3">
      <c r="A619" s="2"/>
      <c r="B619" s="2"/>
      <c r="C619" s="2"/>
      <c r="D619" s="2"/>
      <c r="E619" s="2"/>
      <c r="F619" s="7"/>
      <c r="G619" s="7"/>
      <c r="H619" s="2"/>
      <c r="I619" s="2"/>
      <c r="J619" s="2"/>
      <c r="K619" s="2"/>
      <c r="L619" s="2"/>
      <c r="M619" s="2"/>
      <c r="N619" s="2"/>
      <c r="O619" s="2"/>
      <c r="P619" s="2"/>
      <c r="Q619" s="2"/>
      <c r="R619" s="2"/>
      <c r="S619" s="2"/>
      <c r="T619" s="2"/>
      <c r="U619" s="2"/>
      <c r="V619" s="2"/>
      <c r="W619" s="2"/>
      <c r="X619" s="2"/>
      <c r="Y619" s="2"/>
      <c r="Z619" s="2"/>
    </row>
    <row r="620" spans="1:26" ht="15.65" x14ac:dyDescent="0.3">
      <c r="A620" s="2"/>
      <c r="B620" s="2"/>
      <c r="C620" s="2"/>
      <c r="D620" s="2"/>
      <c r="E620" s="2"/>
      <c r="F620" s="7"/>
      <c r="G620" s="7"/>
      <c r="H620" s="2"/>
      <c r="I620" s="2"/>
      <c r="J620" s="2"/>
      <c r="K620" s="2"/>
      <c r="L620" s="2"/>
      <c r="M620" s="2"/>
      <c r="N620" s="2"/>
      <c r="O620" s="2"/>
      <c r="P620" s="2"/>
      <c r="Q620" s="2"/>
      <c r="R620" s="2"/>
      <c r="S620" s="2"/>
      <c r="T620" s="2"/>
      <c r="U620" s="2"/>
      <c r="V620" s="2"/>
      <c r="W620" s="2"/>
      <c r="X620" s="2"/>
      <c r="Y620" s="2"/>
      <c r="Z620" s="2"/>
    </row>
    <row r="621" spans="1:26" ht="15.65" x14ac:dyDescent="0.3">
      <c r="A621" s="2"/>
      <c r="B621" s="2"/>
      <c r="C621" s="2"/>
      <c r="D621" s="2"/>
      <c r="E621" s="2"/>
      <c r="F621" s="7"/>
      <c r="G621" s="7"/>
      <c r="H621" s="2"/>
      <c r="I621" s="2"/>
      <c r="J621" s="2"/>
      <c r="K621" s="2"/>
      <c r="L621" s="2"/>
      <c r="M621" s="2"/>
      <c r="N621" s="2"/>
      <c r="O621" s="2"/>
      <c r="P621" s="2"/>
      <c r="Q621" s="2"/>
      <c r="R621" s="2"/>
      <c r="S621" s="2"/>
      <c r="T621" s="2"/>
      <c r="U621" s="2"/>
      <c r="V621" s="2"/>
      <c r="W621" s="2"/>
      <c r="X621" s="2"/>
      <c r="Y621" s="2"/>
      <c r="Z621" s="2"/>
    </row>
    <row r="622" spans="1:26" ht="15.65" x14ac:dyDescent="0.3">
      <c r="A622" s="2"/>
      <c r="B622" s="2"/>
      <c r="C622" s="2"/>
      <c r="D622" s="2"/>
      <c r="E622" s="2"/>
      <c r="F622" s="7"/>
      <c r="G622" s="7"/>
      <c r="H622" s="2"/>
      <c r="I622" s="2"/>
      <c r="J622" s="2"/>
      <c r="K622" s="2"/>
      <c r="L622" s="2"/>
      <c r="M622" s="2"/>
      <c r="N622" s="2"/>
      <c r="O622" s="2"/>
      <c r="P622" s="2"/>
      <c r="Q622" s="2"/>
      <c r="R622" s="2"/>
      <c r="S622" s="2"/>
      <c r="T622" s="2"/>
      <c r="U622" s="2"/>
      <c r="V622" s="2"/>
      <c r="W622" s="2"/>
      <c r="X622" s="2"/>
      <c r="Y622" s="2"/>
      <c r="Z622" s="2"/>
    </row>
    <row r="623" spans="1:26" ht="15.65" x14ac:dyDescent="0.3">
      <c r="A623" s="2"/>
      <c r="B623" s="2"/>
      <c r="C623" s="2"/>
      <c r="D623" s="2"/>
      <c r="E623" s="2"/>
      <c r="F623" s="7"/>
      <c r="G623" s="7"/>
      <c r="H623" s="2"/>
      <c r="I623" s="2"/>
      <c r="J623" s="2"/>
      <c r="K623" s="2"/>
      <c r="L623" s="2"/>
      <c r="M623" s="2"/>
      <c r="N623" s="2"/>
      <c r="O623" s="2"/>
      <c r="P623" s="2"/>
      <c r="Q623" s="2"/>
      <c r="R623" s="2"/>
      <c r="S623" s="2"/>
      <c r="T623" s="2"/>
      <c r="U623" s="2"/>
      <c r="V623" s="2"/>
      <c r="W623" s="2"/>
      <c r="X623" s="2"/>
      <c r="Y623" s="2"/>
      <c r="Z623" s="2"/>
    </row>
    <row r="624" spans="1:26" ht="15.65" x14ac:dyDescent="0.3">
      <c r="A624" s="2"/>
      <c r="B624" s="2"/>
      <c r="C624" s="2"/>
      <c r="D624" s="2"/>
      <c r="E624" s="2"/>
      <c r="F624" s="7"/>
      <c r="G624" s="7"/>
      <c r="H624" s="2"/>
      <c r="I624" s="2"/>
      <c r="J624" s="2"/>
      <c r="K624" s="2"/>
      <c r="L624" s="2"/>
      <c r="M624" s="2"/>
      <c r="N624" s="2"/>
      <c r="O624" s="2"/>
      <c r="P624" s="2"/>
      <c r="Q624" s="2"/>
      <c r="R624" s="2"/>
      <c r="S624" s="2"/>
      <c r="T624" s="2"/>
      <c r="U624" s="2"/>
      <c r="V624" s="2"/>
      <c r="W624" s="2"/>
      <c r="X624" s="2"/>
      <c r="Y624" s="2"/>
      <c r="Z624" s="2"/>
    </row>
    <row r="625" spans="1:26" ht="15.65" x14ac:dyDescent="0.3">
      <c r="A625" s="2"/>
      <c r="B625" s="2"/>
      <c r="C625" s="2"/>
      <c r="D625" s="2"/>
      <c r="E625" s="2"/>
      <c r="F625" s="7"/>
      <c r="G625" s="7"/>
      <c r="H625" s="2"/>
      <c r="I625" s="2"/>
      <c r="J625" s="2"/>
      <c r="K625" s="2"/>
      <c r="L625" s="2"/>
      <c r="M625" s="2"/>
      <c r="N625" s="2"/>
      <c r="O625" s="2"/>
      <c r="P625" s="2"/>
      <c r="Q625" s="2"/>
      <c r="R625" s="2"/>
      <c r="S625" s="2"/>
      <c r="T625" s="2"/>
      <c r="U625" s="2"/>
      <c r="V625" s="2"/>
      <c r="W625" s="2"/>
      <c r="X625" s="2"/>
      <c r="Y625" s="2"/>
      <c r="Z625" s="2"/>
    </row>
    <row r="626" spans="1:26" ht="15.65" x14ac:dyDescent="0.3">
      <c r="A626" s="2"/>
      <c r="B626" s="2"/>
      <c r="C626" s="2"/>
      <c r="D626" s="2"/>
      <c r="E626" s="2"/>
      <c r="F626" s="7"/>
      <c r="G626" s="7"/>
      <c r="H626" s="2"/>
      <c r="I626" s="2"/>
      <c r="J626" s="2"/>
      <c r="K626" s="2"/>
      <c r="L626" s="2"/>
      <c r="M626" s="2"/>
      <c r="N626" s="2"/>
      <c r="O626" s="2"/>
      <c r="P626" s="2"/>
      <c r="Q626" s="2"/>
      <c r="R626" s="2"/>
      <c r="S626" s="2"/>
      <c r="T626" s="2"/>
      <c r="U626" s="2"/>
      <c r="V626" s="2"/>
      <c r="W626" s="2"/>
      <c r="X626" s="2"/>
      <c r="Y626" s="2"/>
      <c r="Z626" s="2"/>
    </row>
    <row r="627" spans="1:26" ht="15.65" x14ac:dyDescent="0.3">
      <c r="A627" s="2"/>
      <c r="B627" s="2"/>
      <c r="C627" s="2"/>
      <c r="D627" s="2"/>
      <c r="E627" s="2"/>
      <c r="F627" s="7"/>
      <c r="G627" s="7"/>
      <c r="H627" s="2"/>
      <c r="I627" s="2"/>
      <c r="J627" s="2"/>
      <c r="K627" s="2"/>
      <c r="L627" s="2"/>
      <c r="M627" s="2"/>
      <c r="N627" s="2"/>
      <c r="O627" s="2"/>
      <c r="P627" s="2"/>
      <c r="Q627" s="2"/>
      <c r="R627" s="2"/>
      <c r="S627" s="2"/>
      <c r="T627" s="2"/>
      <c r="U627" s="2"/>
      <c r="V627" s="2"/>
      <c r="W627" s="2"/>
      <c r="X627" s="2"/>
      <c r="Y627" s="2"/>
      <c r="Z627" s="2"/>
    </row>
    <row r="628" spans="1:26" ht="15.65" x14ac:dyDescent="0.3">
      <c r="A628" s="2"/>
      <c r="B628" s="2"/>
      <c r="C628" s="2"/>
      <c r="D628" s="2"/>
      <c r="E628" s="2"/>
      <c r="F628" s="7"/>
      <c r="G628" s="7"/>
      <c r="H628" s="2"/>
      <c r="I628" s="2"/>
      <c r="J628" s="2"/>
      <c r="K628" s="2"/>
      <c r="L628" s="2"/>
      <c r="M628" s="2"/>
      <c r="N628" s="2"/>
      <c r="O628" s="2"/>
      <c r="P628" s="2"/>
      <c r="Q628" s="2"/>
      <c r="R628" s="2"/>
      <c r="S628" s="2"/>
      <c r="T628" s="2"/>
      <c r="U628" s="2"/>
      <c r="V628" s="2"/>
      <c r="W628" s="2"/>
      <c r="X628" s="2"/>
      <c r="Y628" s="2"/>
      <c r="Z628" s="2"/>
    </row>
    <row r="629" spans="1:26" ht="15.65" x14ac:dyDescent="0.3">
      <c r="A629" s="2"/>
      <c r="B629" s="2"/>
      <c r="C629" s="2"/>
      <c r="D629" s="2"/>
      <c r="E629" s="2"/>
      <c r="F629" s="7"/>
      <c r="G629" s="7"/>
      <c r="H629" s="2"/>
      <c r="I629" s="2"/>
      <c r="J629" s="2"/>
      <c r="K629" s="2"/>
      <c r="L629" s="2"/>
      <c r="M629" s="2"/>
      <c r="N629" s="2"/>
      <c r="O629" s="2"/>
      <c r="P629" s="2"/>
      <c r="Q629" s="2"/>
      <c r="R629" s="2"/>
      <c r="S629" s="2"/>
      <c r="T629" s="2"/>
      <c r="U629" s="2"/>
      <c r="V629" s="2"/>
      <c r="W629" s="2"/>
      <c r="X629" s="2"/>
      <c r="Y629" s="2"/>
      <c r="Z629" s="2"/>
    </row>
    <row r="630" spans="1:26" ht="15.65" x14ac:dyDescent="0.3">
      <c r="A630" s="2"/>
      <c r="B630" s="2"/>
      <c r="C630" s="2"/>
      <c r="D630" s="2"/>
      <c r="E630" s="2"/>
      <c r="F630" s="7"/>
      <c r="G630" s="7"/>
      <c r="H630" s="2"/>
      <c r="I630" s="2"/>
      <c r="J630" s="2"/>
      <c r="K630" s="2"/>
      <c r="L630" s="2"/>
      <c r="M630" s="2"/>
      <c r="N630" s="2"/>
      <c r="O630" s="2"/>
      <c r="P630" s="2"/>
      <c r="Q630" s="2"/>
      <c r="R630" s="2"/>
      <c r="S630" s="2"/>
      <c r="T630" s="2"/>
      <c r="U630" s="2"/>
      <c r="V630" s="2"/>
      <c r="W630" s="2"/>
      <c r="X630" s="2"/>
      <c r="Y630" s="2"/>
      <c r="Z630" s="2"/>
    </row>
    <row r="631" spans="1:26" ht="15.65" x14ac:dyDescent="0.3">
      <c r="A631" s="2"/>
      <c r="B631" s="2"/>
      <c r="C631" s="2"/>
      <c r="D631" s="2"/>
      <c r="E631" s="2"/>
      <c r="F631" s="7"/>
      <c r="G631" s="7"/>
      <c r="H631" s="2"/>
      <c r="I631" s="2"/>
      <c r="J631" s="2"/>
      <c r="K631" s="2"/>
      <c r="L631" s="2"/>
      <c r="M631" s="2"/>
      <c r="N631" s="2"/>
      <c r="O631" s="2"/>
      <c r="P631" s="2"/>
      <c r="Q631" s="2"/>
      <c r="R631" s="2"/>
      <c r="S631" s="2"/>
      <c r="T631" s="2"/>
      <c r="U631" s="2"/>
      <c r="V631" s="2"/>
      <c r="W631" s="2"/>
      <c r="X631" s="2"/>
      <c r="Y631" s="2"/>
      <c r="Z631" s="2"/>
    </row>
    <row r="632" spans="1:26" ht="15.65" x14ac:dyDescent="0.3">
      <c r="A632" s="2"/>
      <c r="B632" s="2"/>
      <c r="C632" s="2"/>
      <c r="D632" s="2"/>
      <c r="E632" s="2"/>
      <c r="F632" s="7"/>
      <c r="G632" s="7"/>
      <c r="H632" s="2"/>
      <c r="I632" s="2"/>
      <c r="J632" s="2"/>
      <c r="K632" s="2"/>
      <c r="L632" s="2"/>
      <c r="M632" s="2"/>
      <c r="N632" s="2"/>
      <c r="O632" s="2"/>
      <c r="P632" s="2"/>
      <c r="Q632" s="2"/>
      <c r="R632" s="2"/>
      <c r="S632" s="2"/>
      <c r="T632" s="2"/>
      <c r="U632" s="2"/>
      <c r="V632" s="2"/>
      <c r="W632" s="2"/>
      <c r="X632" s="2"/>
      <c r="Y632" s="2"/>
      <c r="Z632" s="2"/>
    </row>
    <row r="633" spans="1:26" ht="15.65" x14ac:dyDescent="0.3">
      <c r="A633" s="2"/>
      <c r="B633" s="2"/>
      <c r="C633" s="2"/>
      <c r="D633" s="2"/>
      <c r="E633" s="2"/>
      <c r="F633" s="7"/>
      <c r="G633" s="7"/>
      <c r="H633" s="2"/>
      <c r="I633" s="2"/>
      <c r="J633" s="2"/>
      <c r="K633" s="2"/>
      <c r="L633" s="2"/>
      <c r="M633" s="2"/>
      <c r="N633" s="2"/>
      <c r="O633" s="2"/>
      <c r="P633" s="2"/>
      <c r="Q633" s="2"/>
      <c r="R633" s="2"/>
      <c r="S633" s="2"/>
      <c r="T633" s="2"/>
      <c r="U633" s="2"/>
      <c r="V633" s="2"/>
      <c r="W633" s="2"/>
      <c r="X633" s="2"/>
      <c r="Y633" s="2"/>
      <c r="Z633" s="2"/>
    </row>
    <row r="634" spans="1:26" ht="15.65" x14ac:dyDescent="0.3">
      <c r="A634" s="2"/>
      <c r="B634" s="2"/>
      <c r="C634" s="2"/>
      <c r="D634" s="2"/>
      <c r="E634" s="2"/>
      <c r="F634" s="7"/>
      <c r="G634" s="7"/>
      <c r="H634" s="2"/>
      <c r="I634" s="2"/>
      <c r="J634" s="2"/>
      <c r="K634" s="2"/>
      <c r="L634" s="2"/>
      <c r="M634" s="2"/>
      <c r="N634" s="2"/>
      <c r="O634" s="2"/>
      <c r="P634" s="2"/>
      <c r="Q634" s="2"/>
      <c r="R634" s="2"/>
      <c r="S634" s="2"/>
      <c r="T634" s="2"/>
      <c r="U634" s="2"/>
      <c r="V634" s="2"/>
      <c r="W634" s="2"/>
      <c r="X634" s="2"/>
      <c r="Y634" s="2"/>
      <c r="Z634" s="2"/>
    </row>
    <row r="635" spans="1:26" ht="15.65" x14ac:dyDescent="0.3">
      <c r="A635" s="2"/>
      <c r="B635" s="2"/>
      <c r="C635" s="2"/>
      <c r="D635" s="2"/>
      <c r="E635" s="2"/>
      <c r="F635" s="7"/>
      <c r="G635" s="7"/>
      <c r="H635" s="2"/>
      <c r="I635" s="2"/>
      <c r="J635" s="2"/>
      <c r="K635" s="2"/>
      <c r="L635" s="2"/>
      <c r="M635" s="2"/>
      <c r="N635" s="2"/>
      <c r="O635" s="2"/>
      <c r="P635" s="2"/>
      <c r="Q635" s="2"/>
      <c r="R635" s="2"/>
      <c r="S635" s="2"/>
      <c r="T635" s="2"/>
      <c r="U635" s="2"/>
      <c r="V635" s="2"/>
      <c r="W635" s="2"/>
      <c r="X635" s="2"/>
      <c r="Y635" s="2"/>
      <c r="Z635" s="2"/>
    </row>
    <row r="636" spans="1:26" ht="15.65" x14ac:dyDescent="0.3">
      <c r="A636" s="2"/>
      <c r="B636" s="2"/>
      <c r="C636" s="2"/>
      <c r="D636" s="2"/>
      <c r="E636" s="2"/>
      <c r="F636" s="7"/>
      <c r="G636" s="7"/>
      <c r="H636" s="2"/>
      <c r="I636" s="2"/>
      <c r="J636" s="2"/>
      <c r="K636" s="2"/>
      <c r="L636" s="2"/>
      <c r="M636" s="2"/>
      <c r="N636" s="2"/>
      <c r="O636" s="2"/>
      <c r="P636" s="2"/>
      <c r="Q636" s="2"/>
      <c r="R636" s="2"/>
      <c r="S636" s="2"/>
      <c r="T636" s="2"/>
      <c r="U636" s="2"/>
      <c r="V636" s="2"/>
      <c r="W636" s="2"/>
      <c r="X636" s="2"/>
      <c r="Y636" s="2"/>
      <c r="Z636" s="2"/>
    </row>
    <row r="637" spans="1:26" ht="15.65" x14ac:dyDescent="0.3">
      <c r="A637" s="2"/>
      <c r="B637" s="2"/>
      <c r="C637" s="2"/>
      <c r="D637" s="2"/>
      <c r="E637" s="2"/>
      <c r="F637" s="7"/>
      <c r="G637" s="7"/>
      <c r="H637" s="2"/>
      <c r="I637" s="2"/>
      <c r="J637" s="2"/>
      <c r="K637" s="2"/>
      <c r="L637" s="2"/>
      <c r="M637" s="2"/>
      <c r="N637" s="2"/>
      <c r="O637" s="2"/>
      <c r="P637" s="2"/>
      <c r="Q637" s="2"/>
      <c r="R637" s="2"/>
      <c r="S637" s="2"/>
      <c r="T637" s="2"/>
      <c r="U637" s="2"/>
      <c r="V637" s="2"/>
      <c r="W637" s="2"/>
      <c r="X637" s="2"/>
      <c r="Y637" s="2"/>
      <c r="Z637" s="2"/>
    </row>
    <row r="638" spans="1:26" ht="15.65" x14ac:dyDescent="0.3">
      <c r="A638" s="2"/>
      <c r="B638" s="2"/>
      <c r="C638" s="2"/>
      <c r="D638" s="2"/>
      <c r="E638" s="2"/>
      <c r="F638" s="7"/>
      <c r="G638" s="7"/>
      <c r="H638" s="2"/>
      <c r="I638" s="2"/>
      <c r="J638" s="2"/>
      <c r="K638" s="2"/>
      <c r="L638" s="2"/>
      <c r="M638" s="2"/>
      <c r="N638" s="2"/>
      <c r="O638" s="2"/>
      <c r="P638" s="2"/>
      <c r="Q638" s="2"/>
      <c r="R638" s="2"/>
      <c r="S638" s="2"/>
      <c r="T638" s="2"/>
      <c r="U638" s="2"/>
      <c r="V638" s="2"/>
      <c r="W638" s="2"/>
      <c r="X638" s="2"/>
      <c r="Y638" s="2"/>
      <c r="Z638" s="2"/>
    </row>
    <row r="639" spans="1:26" ht="15.65" x14ac:dyDescent="0.3">
      <c r="A639" s="2"/>
      <c r="B639" s="2"/>
      <c r="C639" s="2"/>
      <c r="D639" s="2"/>
      <c r="E639" s="2"/>
      <c r="F639" s="7"/>
      <c r="G639" s="7"/>
      <c r="H639" s="2"/>
      <c r="I639" s="2"/>
      <c r="J639" s="2"/>
      <c r="K639" s="2"/>
      <c r="L639" s="2"/>
      <c r="M639" s="2"/>
      <c r="N639" s="2"/>
      <c r="O639" s="2"/>
      <c r="P639" s="2"/>
      <c r="Q639" s="2"/>
      <c r="R639" s="2"/>
      <c r="S639" s="2"/>
      <c r="T639" s="2"/>
      <c r="U639" s="2"/>
      <c r="V639" s="2"/>
      <c r="W639" s="2"/>
      <c r="X639" s="2"/>
      <c r="Y639" s="2"/>
      <c r="Z639" s="2"/>
    </row>
    <row r="640" spans="1:26" ht="15.65" x14ac:dyDescent="0.3">
      <c r="A640" s="2"/>
      <c r="B640" s="2"/>
      <c r="C640" s="2"/>
      <c r="D640" s="2"/>
      <c r="E640" s="2"/>
      <c r="F640" s="7"/>
      <c r="G640" s="7"/>
      <c r="H640" s="2"/>
      <c r="I640" s="2"/>
      <c r="J640" s="2"/>
      <c r="K640" s="2"/>
      <c r="L640" s="2"/>
      <c r="M640" s="2"/>
      <c r="N640" s="2"/>
      <c r="O640" s="2"/>
      <c r="P640" s="2"/>
      <c r="Q640" s="2"/>
      <c r="R640" s="2"/>
      <c r="S640" s="2"/>
      <c r="T640" s="2"/>
      <c r="U640" s="2"/>
      <c r="V640" s="2"/>
      <c r="W640" s="2"/>
      <c r="X640" s="2"/>
      <c r="Y640" s="2"/>
      <c r="Z640" s="2"/>
    </row>
    <row r="641" spans="1:26" ht="15.65" x14ac:dyDescent="0.3">
      <c r="A641" s="2"/>
      <c r="B641" s="2"/>
      <c r="C641" s="2"/>
      <c r="D641" s="2"/>
      <c r="E641" s="2"/>
      <c r="F641" s="7"/>
      <c r="G641" s="7"/>
      <c r="H641" s="2"/>
      <c r="I641" s="2"/>
      <c r="J641" s="2"/>
      <c r="K641" s="2"/>
      <c r="L641" s="2"/>
      <c r="M641" s="2"/>
      <c r="N641" s="2"/>
      <c r="O641" s="2"/>
      <c r="P641" s="2"/>
      <c r="Q641" s="2"/>
      <c r="R641" s="2"/>
      <c r="S641" s="2"/>
      <c r="T641" s="2"/>
      <c r="U641" s="2"/>
      <c r="V641" s="2"/>
      <c r="W641" s="2"/>
      <c r="X641" s="2"/>
      <c r="Y641" s="2"/>
      <c r="Z641" s="2"/>
    </row>
    <row r="642" spans="1:26" ht="15.65" x14ac:dyDescent="0.3">
      <c r="A642" s="2"/>
      <c r="B642" s="2"/>
      <c r="C642" s="2"/>
      <c r="D642" s="2"/>
      <c r="E642" s="2"/>
      <c r="F642" s="7"/>
      <c r="G642" s="7"/>
      <c r="H642" s="2"/>
      <c r="I642" s="2"/>
      <c r="J642" s="2"/>
      <c r="K642" s="2"/>
      <c r="L642" s="2"/>
      <c r="M642" s="2"/>
      <c r="N642" s="2"/>
      <c r="O642" s="2"/>
      <c r="P642" s="2"/>
      <c r="Q642" s="2"/>
      <c r="R642" s="2"/>
      <c r="S642" s="2"/>
      <c r="T642" s="2"/>
      <c r="U642" s="2"/>
      <c r="V642" s="2"/>
      <c r="W642" s="2"/>
      <c r="X642" s="2"/>
      <c r="Y642" s="2"/>
      <c r="Z642" s="2"/>
    </row>
    <row r="643" spans="1:26" ht="15.65" x14ac:dyDescent="0.3">
      <c r="A643" s="2"/>
      <c r="B643" s="2"/>
      <c r="C643" s="2"/>
      <c r="D643" s="2"/>
      <c r="E643" s="2"/>
      <c r="F643" s="7"/>
      <c r="G643" s="7"/>
      <c r="H643" s="2"/>
      <c r="I643" s="2"/>
      <c r="J643" s="2"/>
      <c r="K643" s="2"/>
      <c r="L643" s="2"/>
      <c r="M643" s="2"/>
      <c r="N643" s="2"/>
      <c r="O643" s="2"/>
      <c r="P643" s="2"/>
      <c r="Q643" s="2"/>
      <c r="R643" s="2"/>
      <c r="S643" s="2"/>
      <c r="T643" s="2"/>
      <c r="U643" s="2"/>
      <c r="V643" s="2"/>
      <c r="W643" s="2"/>
      <c r="X643" s="2"/>
      <c r="Y643" s="2"/>
      <c r="Z643" s="2"/>
    </row>
    <row r="644" spans="1:26" ht="15.65" x14ac:dyDescent="0.3">
      <c r="A644" s="2"/>
      <c r="B644" s="2"/>
      <c r="C644" s="2"/>
      <c r="D644" s="2"/>
      <c r="E644" s="2"/>
      <c r="F644" s="7"/>
      <c r="G644" s="7"/>
      <c r="H644" s="2"/>
      <c r="I644" s="2"/>
      <c r="J644" s="2"/>
      <c r="K644" s="2"/>
      <c r="L644" s="2"/>
      <c r="M644" s="2"/>
      <c r="N644" s="2"/>
      <c r="O644" s="2"/>
      <c r="P644" s="2"/>
      <c r="Q644" s="2"/>
      <c r="R644" s="2"/>
      <c r="S644" s="2"/>
      <c r="T644" s="2"/>
      <c r="U644" s="2"/>
      <c r="V644" s="2"/>
      <c r="W644" s="2"/>
      <c r="X644" s="2"/>
      <c r="Y644" s="2"/>
      <c r="Z644" s="2"/>
    </row>
    <row r="645" spans="1:26" ht="15.65" x14ac:dyDescent="0.3">
      <c r="A645" s="2"/>
      <c r="B645" s="2"/>
      <c r="C645" s="2"/>
      <c r="D645" s="2"/>
      <c r="E645" s="2"/>
      <c r="F645" s="7"/>
      <c r="G645" s="7"/>
      <c r="H645" s="2"/>
      <c r="I645" s="2"/>
      <c r="J645" s="2"/>
      <c r="K645" s="2"/>
      <c r="L645" s="2"/>
      <c r="M645" s="2"/>
      <c r="N645" s="2"/>
      <c r="O645" s="2"/>
      <c r="P645" s="2"/>
      <c r="Q645" s="2"/>
      <c r="R645" s="2"/>
      <c r="S645" s="2"/>
      <c r="T645" s="2"/>
      <c r="U645" s="2"/>
      <c r="V645" s="2"/>
      <c r="W645" s="2"/>
      <c r="X645" s="2"/>
      <c r="Y645" s="2"/>
      <c r="Z645" s="2"/>
    </row>
    <row r="646" spans="1:26" ht="15.65" x14ac:dyDescent="0.3">
      <c r="A646" s="2"/>
      <c r="B646" s="2"/>
      <c r="C646" s="2"/>
      <c r="D646" s="2"/>
      <c r="E646" s="2"/>
      <c r="F646" s="7"/>
      <c r="G646" s="7"/>
      <c r="H646" s="2"/>
      <c r="I646" s="2"/>
      <c r="J646" s="2"/>
      <c r="K646" s="2"/>
      <c r="L646" s="2"/>
      <c r="M646" s="2"/>
      <c r="N646" s="2"/>
      <c r="O646" s="2"/>
      <c r="P646" s="2"/>
      <c r="Q646" s="2"/>
      <c r="R646" s="2"/>
      <c r="S646" s="2"/>
      <c r="T646" s="2"/>
      <c r="U646" s="2"/>
      <c r="V646" s="2"/>
      <c r="W646" s="2"/>
      <c r="X646" s="2"/>
      <c r="Y646" s="2"/>
      <c r="Z646" s="2"/>
    </row>
    <row r="647" spans="1:26" ht="15.65" x14ac:dyDescent="0.3">
      <c r="A647" s="2"/>
      <c r="B647" s="2"/>
      <c r="C647" s="2"/>
      <c r="D647" s="2"/>
      <c r="E647" s="2"/>
      <c r="F647" s="7"/>
      <c r="G647" s="7"/>
      <c r="H647" s="2"/>
      <c r="I647" s="2"/>
      <c r="J647" s="2"/>
      <c r="K647" s="2"/>
      <c r="L647" s="2"/>
      <c r="M647" s="2"/>
      <c r="N647" s="2"/>
      <c r="O647" s="2"/>
      <c r="P647" s="2"/>
      <c r="Q647" s="2"/>
      <c r="R647" s="2"/>
      <c r="S647" s="2"/>
      <c r="T647" s="2"/>
      <c r="U647" s="2"/>
      <c r="V647" s="2"/>
      <c r="W647" s="2"/>
      <c r="X647" s="2"/>
      <c r="Y647" s="2"/>
      <c r="Z647" s="2"/>
    </row>
    <row r="648" spans="1:26" ht="15.65" x14ac:dyDescent="0.3">
      <c r="A648" s="2"/>
      <c r="B648" s="2"/>
      <c r="C648" s="2"/>
      <c r="D648" s="2"/>
      <c r="E648" s="2"/>
      <c r="F648" s="7"/>
      <c r="G648" s="7"/>
      <c r="H648" s="2"/>
      <c r="I648" s="2"/>
      <c r="J648" s="2"/>
      <c r="K648" s="2"/>
      <c r="L648" s="2"/>
      <c r="M648" s="2"/>
      <c r="N648" s="2"/>
      <c r="O648" s="2"/>
      <c r="P648" s="2"/>
      <c r="Q648" s="2"/>
      <c r="R648" s="2"/>
      <c r="S648" s="2"/>
      <c r="T648" s="2"/>
      <c r="U648" s="2"/>
      <c r="V648" s="2"/>
      <c r="W648" s="2"/>
      <c r="X648" s="2"/>
      <c r="Y648" s="2"/>
      <c r="Z648" s="2"/>
    </row>
    <row r="649" spans="1:26" ht="15.65" x14ac:dyDescent="0.3">
      <c r="A649" s="2"/>
      <c r="B649" s="2"/>
      <c r="C649" s="2"/>
      <c r="D649" s="2"/>
      <c r="E649" s="2"/>
      <c r="F649" s="7"/>
      <c r="G649" s="7"/>
      <c r="H649" s="2"/>
      <c r="I649" s="2"/>
      <c r="J649" s="2"/>
      <c r="K649" s="2"/>
      <c r="L649" s="2"/>
      <c r="M649" s="2"/>
      <c r="N649" s="2"/>
      <c r="O649" s="2"/>
      <c r="P649" s="2"/>
      <c r="Q649" s="2"/>
      <c r="R649" s="2"/>
      <c r="S649" s="2"/>
      <c r="T649" s="2"/>
      <c r="U649" s="2"/>
      <c r="V649" s="2"/>
      <c r="W649" s="2"/>
      <c r="X649" s="2"/>
      <c r="Y649" s="2"/>
      <c r="Z649" s="2"/>
    </row>
    <row r="650" spans="1:26" ht="15.65" x14ac:dyDescent="0.3">
      <c r="A650" s="2"/>
      <c r="B650" s="2"/>
      <c r="C650" s="2"/>
      <c r="D650" s="2"/>
      <c r="E650" s="2"/>
      <c r="F650" s="7"/>
      <c r="G650" s="7"/>
      <c r="H650" s="2"/>
      <c r="I650" s="2"/>
      <c r="J650" s="2"/>
      <c r="K650" s="2"/>
      <c r="L650" s="2"/>
      <c r="M650" s="2"/>
      <c r="N650" s="2"/>
      <c r="O650" s="2"/>
      <c r="P650" s="2"/>
      <c r="Q650" s="2"/>
      <c r="R650" s="2"/>
      <c r="S650" s="2"/>
      <c r="T650" s="2"/>
      <c r="U650" s="2"/>
      <c r="V650" s="2"/>
      <c r="W650" s="2"/>
      <c r="X650" s="2"/>
      <c r="Y650" s="2"/>
      <c r="Z650" s="2"/>
    </row>
    <row r="651" spans="1:26" ht="15.65" x14ac:dyDescent="0.3">
      <c r="A651" s="2"/>
      <c r="B651" s="2"/>
      <c r="C651" s="2"/>
      <c r="D651" s="2"/>
      <c r="E651" s="2"/>
      <c r="F651" s="7"/>
      <c r="G651" s="7"/>
      <c r="H651" s="2"/>
      <c r="I651" s="2"/>
      <c r="J651" s="2"/>
      <c r="K651" s="2"/>
      <c r="L651" s="2"/>
      <c r="M651" s="2"/>
      <c r="N651" s="2"/>
      <c r="O651" s="2"/>
      <c r="P651" s="2"/>
      <c r="Q651" s="2"/>
      <c r="R651" s="2"/>
      <c r="S651" s="2"/>
      <c r="T651" s="2"/>
      <c r="U651" s="2"/>
      <c r="V651" s="2"/>
      <c r="W651" s="2"/>
      <c r="X651" s="2"/>
      <c r="Y651" s="2"/>
      <c r="Z651" s="2"/>
    </row>
    <row r="652" spans="1:26" ht="15.65" x14ac:dyDescent="0.3">
      <c r="A652" s="2"/>
      <c r="B652" s="2"/>
      <c r="C652" s="2"/>
      <c r="D652" s="2"/>
      <c r="E652" s="2"/>
      <c r="F652" s="7"/>
      <c r="G652" s="7"/>
      <c r="H652" s="2"/>
      <c r="I652" s="2"/>
      <c r="J652" s="2"/>
      <c r="K652" s="2"/>
      <c r="L652" s="2"/>
      <c r="M652" s="2"/>
      <c r="N652" s="2"/>
      <c r="O652" s="2"/>
      <c r="P652" s="2"/>
      <c r="Q652" s="2"/>
      <c r="R652" s="2"/>
      <c r="S652" s="2"/>
      <c r="T652" s="2"/>
      <c r="U652" s="2"/>
      <c r="V652" s="2"/>
      <c r="W652" s="2"/>
      <c r="X652" s="2"/>
      <c r="Y652" s="2"/>
      <c r="Z652" s="2"/>
    </row>
    <row r="653" spans="1:26" ht="15.65" x14ac:dyDescent="0.3">
      <c r="A653" s="2"/>
      <c r="B653" s="2"/>
      <c r="C653" s="2"/>
      <c r="D653" s="2"/>
      <c r="E653" s="2"/>
      <c r="F653" s="7"/>
      <c r="G653" s="7"/>
      <c r="H653" s="2"/>
      <c r="I653" s="2"/>
      <c r="J653" s="2"/>
      <c r="K653" s="2"/>
      <c r="L653" s="2"/>
      <c r="M653" s="2"/>
      <c r="N653" s="2"/>
      <c r="O653" s="2"/>
      <c r="P653" s="2"/>
      <c r="Q653" s="2"/>
      <c r="R653" s="2"/>
      <c r="S653" s="2"/>
      <c r="T653" s="2"/>
      <c r="U653" s="2"/>
      <c r="V653" s="2"/>
      <c r="W653" s="2"/>
      <c r="X653" s="2"/>
      <c r="Y653" s="2"/>
      <c r="Z653" s="2"/>
    </row>
    <row r="654" spans="1:26" ht="15.65" x14ac:dyDescent="0.3">
      <c r="A654" s="2"/>
      <c r="B654" s="2"/>
      <c r="C654" s="2"/>
      <c r="D654" s="2"/>
      <c r="E654" s="2"/>
      <c r="F654" s="7"/>
      <c r="G654" s="7"/>
      <c r="H654" s="2"/>
      <c r="I654" s="2"/>
      <c r="J654" s="2"/>
      <c r="K654" s="2"/>
      <c r="L654" s="2"/>
      <c r="M654" s="2"/>
      <c r="N654" s="2"/>
      <c r="O654" s="2"/>
      <c r="P654" s="2"/>
      <c r="Q654" s="2"/>
      <c r="R654" s="2"/>
      <c r="S654" s="2"/>
      <c r="T654" s="2"/>
      <c r="U654" s="2"/>
      <c r="V654" s="2"/>
      <c r="W654" s="2"/>
      <c r="X654" s="2"/>
      <c r="Y654" s="2"/>
      <c r="Z654" s="2"/>
    </row>
    <row r="655" spans="1:26" ht="15.65" x14ac:dyDescent="0.3">
      <c r="A655" s="2"/>
      <c r="B655" s="2"/>
      <c r="C655" s="2"/>
      <c r="D655" s="2"/>
      <c r="E655" s="2"/>
      <c r="F655" s="7"/>
      <c r="G655" s="7"/>
      <c r="H655" s="2"/>
      <c r="I655" s="2"/>
      <c r="J655" s="2"/>
      <c r="K655" s="2"/>
      <c r="L655" s="2"/>
      <c r="M655" s="2"/>
      <c r="N655" s="2"/>
      <c r="O655" s="2"/>
      <c r="P655" s="2"/>
      <c r="Q655" s="2"/>
      <c r="R655" s="2"/>
      <c r="S655" s="2"/>
      <c r="T655" s="2"/>
      <c r="U655" s="2"/>
      <c r="V655" s="2"/>
      <c r="W655" s="2"/>
      <c r="X655" s="2"/>
      <c r="Y655" s="2"/>
      <c r="Z655" s="2"/>
    </row>
    <row r="656" spans="1:26" ht="15.65" x14ac:dyDescent="0.3">
      <c r="A656" s="2"/>
      <c r="B656" s="2"/>
      <c r="C656" s="2"/>
      <c r="D656" s="2"/>
      <c r="E656" s="2"/>
      <c r="F656" s="7"/>
      <c r="G656" s="7"/>
      <c r="H656" s="2"/>
      <c r="I656" s="2"/>
      <c r="J656" s="2"/>
      <c r="K656" s="2"/>
      <c r="L656" s="2"/>
      <c r="M656" s="2"/>
      <c r="N656" s="2"/>
      <c r="O656" s="2"/>
      <c r="P656" s="2"/>
      <c r="Q656" s="2"/>
      <c r="R656" s="2"/>
      <c r="S656" s="2"/>
      <c r="T656" s="2"/>
      <c r="U656" s="2"/>
      <c r="V656" s="2"/>
      <c r="W656" s="2"/>
      <c r="X656" s="2"/>
      <c r="Y656" s="2"/>
      <c r="Z656" s="2"/>
    </row>
    <row r="657" spans="1:26" ht="15.65" x14ac:dyDescent="0.3">
      <c r="A657" s="2"/>
      <c r="B657" s="2"/>
      <c r="C657" s="2"/>
      <c r="D657" s="2"/>
      <c r="E657" s="2"/>
      <c r="F657" s="7"/>
      <c r="G657" s="7"/>
      <c r="H657" s="2"/>
      <c r="I657" s="2"/>
      <c r="J657" s="2"/>
      <c r="K657" s="2"/>
      <c r="L657" s="2"/>
      <c r="M657" s="2"/>
      <c r="N657" s="2"/>
      <c r="O657" s="2"/>
      <c r="P657" s="2"/>
      <c r="Q657" s="2"/>
      <c r="R657" s="2"/>
      <c r="S657" s="2"/>
      <c r="T657" s="2"/>
      <c r="U657" s="2"/>
      <c r="V657" s="2"/>
      <c r="W657" s="2"/>
      <c r="X657" s="2"/>
      <c r="Y657" s="2"/>
      <c r="Z657" s="2"/>
    </row>
    <row r="658" spans="1:26" ht="15.65" x14ac:dyDescent="0.3">
      <c r="A658" s="2"/>
      <c r="B658" s="2"/>
      <c r="C658" s="2"/>
      <c r="D658" s="2"/>
      <c r="E658" s="2"/>
      <c r="F658" s="7"/>
      <c r="G658" s="7"/>
      <c r="H658" s="2"/>
      <c r="I658" s="2"/>
      <c r="J658" s="2"/>
      <c r="K658" s="2"/>
      <c r="L658" s="2"/>
      <c r="M658" s="2"/>
      <c r="N658" s="2"/>
      <c r="O658" s="2"/>
      <c r="P658" s="2"/>
      <c r="Q658" s="2"/>
      <c r="R658" s="2"/>
      <c r="S658" s="2"/>
      <c r="T658" s="2"/>
      <c r="U658" s="2"/>
      <c r="V658" s="2"/>
      <c r="W658" s="2"/>
      <c r="X658" s="2"/>
      <c r="Y658" s="2"/>
      <c r="Z658" s="2"/>
    </row>
    <row r="659" spans="1:26" ht="15.65" x14ac:dyDescent="0.3">
      <c r="A659" s="2"/>
      <c r="B659" s="2"/>
      <c r="C659" s="2"/>
      <c r="D659" s="2"/>
      <c r="E659" s="2"/>
      <c r="F659" s="7"/>
      <c r="G659" s="7"/>
      <c r="H659" s="2"/>
      <c r="I659" s="2"/>
      <c r="J659" s="2"/>
      <c r="K659" s="2"/>
      <c r="L659" s="2"/>
      <c r="M659" s="2"/>
      <c r="N659" s="2"/>
      <c r="O659" s="2"/>
      <c r="P659" s="2"/>
      <c r="Q659" s="2"/>
      <c r="R659" s="2"/>
      <c r="S659" s="2"/>
      <c r="T659" s="2"/>
      <c r="U659" s="2"/>
      <c r="V659" s="2"/>
      <c r="W659" s="2"/>
      <c r="X659" s="2"/>
      <c r="Y659" s="2"/>
      <c r="Z659" s="2"/>
    </row>
    <row r="660" spans="1:26" ht="15.65" x14ac:dyDescent="0.3">
      <c r="A660" s="2"/>
      <c r="B660" s="2"/>
      <c r="C660" s="2"/>
      <c r="D660" s="2"/>
      <c r="E660" s="2"/>
      <c r="F660" s="7"/>
      <c r="G660" s="7"/>
      <c r="H660" s="2"/>
      <c r="I660" s="2"/>
      <c r="J660" s="2"/>
      <c r="K660" s="2"/>
      <c r="L660" s="2"/>
      <c r="M660" s="2"/>
      <c r="N660" s="2"/>
      <c r="O660" s="2"/>
      <c r="P660" s="2"/>
      <c r="Q660" s="2"/>
      <c r="R660" s="2"/>
      <c r="S660" s="2"/>
      <c r="T660" s="2"/>
      <c r="U660" s="2"/>
      <c r="V660" s="2"/>
      <c r="W660" s="2"/>
      <c r="X660" s="2"/>
      <c r="Y660" s="2"/>
      <c r="Z660" s="2"/>
    </row>
    <row r="661" spans="1:26" ht="15.65" x14ac:dyDescent="0.3">
      <c r="A661" s="2"/>
      <c r="B661" s="2"/>
      <c r="C661" s="2"/>
      <c r="D661" s="2"/>
      <c r="E661" s="2"/>
      <c r="F661" s="7"/>
      <c r="G661" s="7"/>
      <c r="H661" s="2"/>
      <c r="I661" s="2"/>
      <c r="J661" s="2"/>
      <c r="K661" s="2"/>
      <c r="L661" s="2"/>
      <c r="M661" s="2"/>
      <c r="N661" s="2"/>
      <c r="O661" s="2"/>
      <c r="P661" s="2"/>
      <c r="Q661" s="2"/>
      <c r="R661" s="2"/>
      <c r="S661" s="2"/>
      <c r="T661" s="2"/>
      <c r="U661" s="2"/>
      <c r="V661" s="2"/>
      <c r="W661" s="2"/>
      <c r="X661" s="2"/>
      <c r="Y661" s="2"/>
      <c r="Z661" s="2"/>
    </row>
    <row r="662" spans="1:26" ht="15.65" x14ac:dyDescent="0.3">
      <c r="A662" s="2"/>
      <c r="B662" s="2"/>
      <c r="C662" s="2"/>
      <c r="D662" s="2"/>
      <c r="E662" s="2"/>
      <c r="F662" s="7"/>
      <c r="G662" s="7"/>
      <c r="H662" s="2"/>
      <c r="I662" s="2"/>
      <c r="J662" s="2"/>
      <c r="K662" s="2"/>
      <c r="L662" s="2"/>
      <c r="M662" s="2"/>
      <c r="N662" s="2"/>
      <c r="O662" s="2"/>
      <c r="P662" s="2"/>
      <c r="Q662" s="2"/>
      <c r="R662" s="2"/>
      <c r="S662" s="2"/>
      <c r="T662" s="2"/>
      <c r="U662" s="2"/>
      <c r="V662" s="2"/>
      <c r="W662" s="2"/>
      <c r="X662" s="2"/>
      <c r="Y662" s="2"/>
      <c r="Z662" s="2"/>
    </row>
    <row r="663" spans="1:26" ht="15.65" x14ac:dyDescent="0.3">
      <c r="A663" s="2"/>
      <c r="B663" s="2"/>
      <c r="C663" s="2"/>
      <c r="D663" s="2"/>
      <c r="E663" s="2"/>
      <c r="F663" s="7"/>
      <c r="G663" s="7"/>
      <c r="H663" s="2"/>
      <c r="I663" s="2"/>
      <c r="J663" s="2"/>
      <c r="K663" s="2"/>
      <c r="L663" s="2"/>
      <c r="M663" s="2"/>
      <c r="N663" s="2"/>
      <c r="O663" s="2"/>
      <c r="P663" s="2"/>
      <c r="Q663" s="2"/>
      <c r="R663" s="2"/>
      <c r="S663" s="2"/>
      <c r="T663" s="2"/>
      <c r="U663" s="2"/>
      <c r="V663" s="2"/>
      <c r="W663" s="2"/>
      <c r="X663" s="2"/>
      <c r="Y663" s="2"/>
      <c r="Z663" s="2"/>
    </row>
    <row r="664" spans="1:26" ht="15.65" x14ac:dyDescent="0.3">
      <c r="A664" s="2"/>
      <c r="B664" s="2"/>
      <c r="C664" s="2"/>
      <c r="D664" s="2"/>
      <c r="E664" s="2"/>
      <c r="F664" s="7"/>
      <c r="G664" s="7"/>
      <c r="H664" s="2"/>
      <c r="I664" s="2"/>
      <c r="J664" s="2"/>
      <c r="K664" s="2"/>
      <c r="L664" s="2"/>
      <c r="M664" s="2"/>
      <c r="N664" s="2"/>
      <c r="O664" s="2"/>
      <c r="P664" s="2"/>
      <c r="Q664" s="2"/>
      <c r="R664" s="2"/>
      <c r="S664" s="2"/>
      <c r="T664" s="2"/>
      <c r="U664" s="2"/>
      <c r="V664" s="2"/>
      <c r="W664" s="2"/>
      <c r="X664" s="2"/>
      <c r="Y664" s="2"/>
      <c r="Z664" s="2"/>
    </row>
    <row r="665" spans="1:26" ht="15.65" x14ac:dyDescent="0.3">
      <c r="A665" s="2"/>
      <c r="B665" s="2"/>
      <c r="C665" s="2"/>
      <c r="D665" s="2"/>
      <c r="E665" s="2"/>
      <c r="F665" s="7"/>
      <c r="G665" s="7"/>
      <c r="H665" s="2"/>
      <c r="I665" s="2"/>
      <c r="J665" s="2"/>
      <c r="K665" s="2"/>
      <c r="L665" s="2"/>
      <c r="M665" s="2"/>
      <c r="N665" s="2"/>
      <c r="O665" s="2"/>
      <c r="P665" s="2"/>
      <c r="Q665" s="2"/>
      <c r="R665" s="2"/>
      <c r="S665" s="2"/>
      <c r="T665" s="2"/>
      <c r="U665" s="2"/>
      <c r="V665" s="2"/>
      <c r="W665" s="2"/>
      <c r="X665" s="2"/>
      <c r="Y665" s="2"/>
      <c r="Z665" s="2"/>
    </row>
    <row r="666" spans="1:26" ht="15.65" x14ac:dyDescent="0.3">
      <c r="A666" s="2"/>
      <c r="B666" s="2"/>
      <c r="C666" s="2"/>
      <c r="D666" s="2"/>
      <c r="E666" s="2"/>
      <c r="F666" s="7"/>
      <c r="G666" s="7"/>
      <c r="H666" s="2"/>
      <c r="I666" s="2"/>
      <c r="J666" s="2"/>
      <c r="K666" s="2"/>
      <c r="L666" s="2"/>
      <c r="M666" s="2"/>
      <c r="N666" s="2"/>
      <c r="O666" s="2"/>
      <c r="P666" s="2"/>
      <c r="Q666" s="2"/>
      <c r="R666" s="2"/>
      <c r="S666" s="2"/>
      <c r="T666" s="2"/>
      <c r="U666" s="2"/>
      <c r="V666" s="2"/>
      <c r="W666" s="2"/>
      <c r="X666" s="2"/>
      <c r="Y666" s="2"/>
      <c r="Z666" s="2"/>
    </row>
    <row r="667" spans="1:26" ht="15.65" x14ac:dyDescent="0.3">
      <c r="A667" s="2"/>
      <c r="B667" s="2"/>
      <c r="C667" s="2"/>
      <c r="D667" s="2"/>
      <c r="E667" s="2"/>
      <c r="F667" s="7"/>
      <c r="G667" s="7"/>
      <c r="H667" s="2"/>
      <c r="I667" s="2"/>
      <c r="J667" s="2"/>
      <c r="K667" s="2"/>
      <c r="L667" s="2"/>
      <c r="M667" s="2"/>
      <c r="N667" s="2"/>
      <c r="O667" s="2"/>
      <c r="P667" s="2"/>
      <c r="Q667" s="2"/>
      <c r="R667" s="2"/>
      <c r="S667" s="2"/>
      <c r="T667" s="2"/>
      <c r="U667" s="2"/>
      <c r="V667" s="2"/>
      <c r="W667" s="2"/>
      <c r="X667" s="2"/>
      <c r="Y667" s="2"/>
      <c r="Z667" s="2"/>
    </row>
    <row r="668" spans="1:26" ht="15.65" x14ac:dyDescent="0.3">
      <c r="A668" s="2"/>
      <c r="B668" s="2"/>
      <c r="C668" s="2"/>
      <c r="D668" s="2"/>
      <c r="E668" s="2"/>
      <c r="F668" s="7"/>
      <c r="G668" s="7"/>
      <c r="H668" s="2"/>
      <c r="I668" s="2"/>
      <c r="J668" s="2"/>
      <c r="K668" s="2"/>
      <c r="L668" s="2"/>
      <c r="M668" s="2"/>
      <c r="N668" s="2"/>
      <c r="O668" s="2"/>
      <c r="P668" s="2"/>
      <c r="Q668" s="2"/>
      <c r="R668" s="2"/>
      <c r="S668" s="2"/>
      <c r="T668" s="2"/>
      <c r="U668" s="2"/>
      <c r="V668" s="2"/>
      <c r="W668" s="2"/>
      <c r="X668" s="2"/>
      <c r="Y668" s="2"/>
      <c r="Z668" s="2"/>
    </row>
    <row r="669" spans="1:26" ht="15.65" x14ac:dyDescent="0.3">
      <c r="A669" s="2"/>
      <c r="B669" s="2"/>
      <c r="C669" s="2"/>
      <c r="D669" s="2"/>
      <c r="E669" s="2"/>
      <c r="F669" s="7"/>
      <c r="G669" s="7"/>
      <c r="H669" s="2"/>
      <c r="I669" s="2"/>
      <c r="J669" s="2"/>
      <c r="K669" s="2"/>
      <c r="L669" s="2"/>
      <c r="M669" s="2"/>
      <c r="N669" s="2"/>
      <c r="O669" s="2"/>
      <c r="P669" s="2"/>
      <c r="Q669" s="2"/>
      <c r="R669" s="2"/>
      <c r="S669" s="2"/>
      <c r="T669" s="2"/>
      <c r="U669" s="2"/>
      <c r="V669" s="2"/>
      <c r="W669" s="2"/>
      <c r="X669" s="2"/>
      <c r="Y669" s="2"/>
      <c r="Z669" s="2"/>
    </row>
    <row r="670" spans="1:26" ht="15.65" x14ac:dyDescent="0.3">
      <c r="A670" s="2"/>
      <c r="B670" s="2"/>
      <c r="C670" s="2"/>
      <c r="D670" s="2"/>
      <c r="E670" s="2"/>
      <c r="F670" s="7"/>
      <c r="G670" s="7"/>
      <c r="H670" s="2"/>
      <c r="I670" s="2"/>
      <c r="J670" s="2"/>
      <c r="K670" s="2"/>
      <c r="L670" s="2"/>
      <c r="M670" s="2"/>
      <c r="N670" s="2"/>
      <c r="O670" s="2"/>
      <c r="P670" s="2"/>
      <c r="Q670" s="2"/>
      <c r="R670" s="2"/>
      <c r="S670" s="2"/>
      <c r="T670" s="2"/>
      <c r="U670" s="2"/>
      <c r="V670" s="2"/>
      <c r="W670" s="2"/>
      <c r="X670" s="2"/>
      <c r="Y670" s="2"/>
      <c r="Z670" s="2"/>
    </row>
    <row r="671" spans="1:26" ht="15.65" x14ac:dyDescent="0.3">
      <c r="A671" s="2"/>
      <c r="B671" s="2"/>
      <c r="C671" s="2"/>
      <c r="D671" s="2"/>
      <c r="E671" s="2"/>
      <c r="F671" s="7"/>
      <c r="G671" s="7"/>
      <c r="H671" s="2"/>
      <c r="I671" s="2"/>
      <c r="J671" s="2"/>
      <c r="K671" s="2"/>
      <c r="L671" s="2"/>
      <c r="M671" s="2"/>
      <c r="N671" s="2"/>
      <c r="O671" s="2"/>
      <c r="P671" s="2"/>
      <c r="Q671" s="2"/>
      <c r="R671" s="2"/>
      <c r="S671" s="2"/>
      <c r="T671" s="2"/>
      <c r="U671" s="2"/>
      <c r="V671" s="2"/>
      <c r="W671" s="2"/>
      <c r="X671" s="2"/>
      <c r="Y671" s="2"/>
      <c r="Z671" s="2"/>
    </row>
    <row r="672" spans="1:26" ht="15.65" x14ac:dyDescent="0.3">
      <c r="A672" s="2"/>
      <c r="B672" s="2"/>
      <c r="C672" s="2"/>
      <c r="D672" s="2"/>
      <c r="E672" s="2"/>
      <c r="F672" s="7"/>
      <c r="G672" s="7"/>
      <c r="H672" s="2"/>
      <c r="I672" s="2"/>
      <c r="J672" s="2"/>
      <c r="K672" s="2"/>
      <c r="L672" s="2"/>
      <c r="M672" s="2"/>
      <c r="N672" s="2"/>
      <c r="O672" s="2"/>
      <c r="P672" s="2"/>
      <c r="Q672" s="2"/>
      <c r="R672" s="2"/>
      <c r="S672" s="2"/>
      <c r="T672" s="2"/>
      <c r="U672" s="2"/>
      <c r="V672" s="2"/>
      <c r="W672" s="2"/>
      <c r="X672" s="2"/>
      <c r="Y672" s="2"/>
      <c r="Z672" s="2"/>
    </row>
    <row r="673" spans="1:26" ht="15.65" x14ac:dyDescent="0.3">
      <c r="A673" s="2"/>
      <c r="B673" s="2"/>
      <c r="C673" s="2"/>
      <c r="D673" s="2"/>
      <c r="E673" s="2"/>
      <c r="F673" s="7"/>
      <c r="G673" s="7"/>
      <c r="H673" s="2"/>
      <c r="I673" s="2"/>
      <c r="J673" s="2"/>
      <c r="K673" s="2"/>
      <c r="L673" s="2"/>
      <c r="M673" s="2"/>
      <c r="N673" s="2"/>
      <c r="O673" s="2"/>
      <c r="P673" s="2"/>
      <c r="Q673" s="2"/>
      <c r="R673" s="2"/>
      <c r="S673" s="2"/>
      <c r="T673" s="2"/>
      <c r="U673" s="2"/>
      <c r="V673" s="2"/>
      <c r="W673" s="2"/>
      <c r="X673" s="2"/>
      <c r="Y673" s="2"/>
      <c r="Z673" s="2"/>
    </row>
    <row r="674" spans="1:26" ht="15.65" x14ac:dyDescent="0.3">
      <c r="A674" s="2"/>
      <c r="B674" s="2"/>
      <c r="C674" s="2"/>
      <c r="D674" s="2"/>
      <c r="E674" s="2"/>
      <c r="F674" s="7"/>
      <c r="G674" s="7"/>
      <c r="H674" s="2"/>
      <c r="I674" s="2"/>
      <c r="J674" s="2"/>
      <c r="K674" s="2"/>
      <c r="L674" s="2"/>
      <c r="M674" s="2"/>
      <c r="N674" s="2"/>
      <c r="O674" s="2"/>
      <c r="P674" s="2"/>
      <c r="Q674" s="2"/>
      <c r="R674" s="2"/>
      <c r="S674" s="2"/>
      <c r="T674" s="2"/>
      <c r="U674" s="2"/>
      <c r="V674" s="2"/>
      <c r="W674" s="2"/>
      <c r="X674" s="2"/>
      <c r="Y674" s="2"/>
      <c r="Z674" s="2"/>
    </row>
    <row r="675" spans="1:26" ht="15.65" x14ac:dyDescent="0.3">
      <c r="A675" s="2"/>
      <c r="B675" s="2"/>
      <c r="C675" s="2"/>
      <c r="D675" s="2"/>
      <c r="E675" s="2"/>
      <c r="F675" s="7"/>
      <c r="G675" s="7"/>
      <c r="H675" s="2"/>
      <c r="I675" s="2"/>
      <c r="J675" s="2"/>
      <c r="K675" s="2"/>
      <c r="L675" s="2"/>
      <c r="M675" s="2"/>
      <c r="N675" s="2"/>
      <c r="O675" s="2"/>
      <c r="P675" s="2"/>
      <c r="Q675" s="2"/>
      <c r="R675" s="2"/>
      <c r="S675" s="2"/>
      <c r="T675" s="2"/>
      <c r="U675" s="2"/>
      <c r="V675" s="2"/>
      <c r="W675" s="2"/>
      <c r="X675" s="2"/>
      <c r="Y675" s="2"/>
      <c r="Z675" s="2"/>
    </row>
    <row r="676" spans="1:26" ht="15.65" x14ac:dyDescent="0.3">
      <c r="A676" s="2"/>
      <c r="B676" s="2"/>
      <c r="C676" s="2"/>
      <c r="D676" s="2"/>
      <c r="E676" s="2"/>
      <c r="F676" s="7"/>
      <c r="G676" s="7"/>
      <c r="H676" s="2"/>
      <c r="I676" s="2"/>
      <c r="J676" s="2"/>
      <c r="K676" s="2"/>
      <c r="L676" s="2"/>
      <c r="M676" s="2"/>
      <c r="N676" s="2"/>
      <c r="O676" s="2"/>
      <c r="P676" s="2"/>
      <c r="Q676" s="2"/>
      <c r="R676" s="2"/>
      <c r="S676" s="2"/>
      <c r="T676" s="2"/>
      <c r="U676" s="2"/>
      <c r="V676" s="2"/>
      <c r="W676" s="2"/>
      <c r="X676" s="2"/>
      <c r="Y676" s="2"/>
      <c r="Z676" s="2"/>
    </row>
    <row r="677" spans="1:26" ht="15.65" x14ac:dyDescent="0.3">
      <c r="A677" s="2"/>
      <c r="B677" s="2"/>
      <c r="C677" s="2"/>
      <c r="D677" s="2"/>
      <c r="E677" s="2"/>
      <c r="F677" s="7"/>
      <c r="G677" s="7"/>
      <c r="H677" s="2"/>
      <c r="I677" s="2"/>
      <c r="J677" s="2"/>
      <c r="K677" s="2"/>
      <c r="L677" s="2"/>
      <c r="M677" s="2"/>
      <c r="N677" s="2"/>
      <c r="O677" s="2"/>
      <c r="P677" s="2"/>
      <c r="Q677" s="2"/>
      <c r="R677" s="2"/>
      <c r="S677" s="2"/>
      <c r="T677" s="2"/>
      <c r="U677" s="2"/>
      <c r="V677" s="2"/>
      <c r="W677" s="2"/>
      <c r="X677" s="2"/>
      <c r="Y677" s="2"/>
      <c r="Z677" s="2"/>
    </row>
    <row r="678" spans="1:26" ht="15.65" x14ac:dyDescent="0.3">
      <c r="A678" s="2"/>
      <c r="B678" s="2"/>
      <c r="C678" s="2"/>
      <c r="D678" s="2"/>
      <c r="E678" s="2"/>
      <c r="F678" s="7"/>
      <c r="G678" s="7"/>
      <c r="H678" s="2"/>
      <c r="I678" s="2"/>
      <c r="J678" s="2"/>
      <c r="K678" s="2"/>
      <c r="L678" s="2"/>
      <c r="M678" s="2"/>
      <c r="N678" s="2"/>
      <c r="O678" s="2"/>
      <c r="P678" s="2"/>
      <c r="Q678" s="2"/>
      <c r="R678" s="2"/>
      <c r="S678" s="2"/>
      <c r="T678" s="2"/>
      <c r="U678" s="2"/>
      <c r="V678" s="2"/>
      <c r="W678" s="2"/>
      <c r="X678" s="2"/>
      <c r="Y678" s="2"/>
      <c r="Z678" s="2"/>
    </row>
    <row r="679" spans="1:26" ht="15.65" x14ac:dyDescent="0.3">
      <c r="A679" s="2"/>
      <c r="B679" s="2"/>
      <c r="C679" s="2"/>
      <c r="D679" s="2"/>
      <c r="E679" s="2"/>
      <c r="F679" s="7"/>
      <c r="G679" s="7"/>
      <c r="H679" s="2"/>
      <c r="I679" s="2"/>
      <c r="J679" s="2"/>
      <c r="K679" s="2"/>
      <c r="L679" s="2"/>
      <c r="M679" s="2"/>
      <c r="N679" s="2"/>
      <c r="O679" s="2"/>
      <c r="P679" s="2"/>
      <c r="Q679" s="2"/>
      <c r="R679" s="2"/>
      <c r="S679" s="2"/>
      <c r="T679" s="2"/>
      <c r="U679" s="2"/>
      <c r="V679" s="2"/>
      <c r="W679" s="2"/>
      <c r="X679" s="2"/>
      <c r="Y679" s="2"/>
      <c r="Z679" s="2"/>
    </row>
    <row r="680" spans="1:26" ht="15.65" x14ac:dyDescent="0.3">
      <c r="A680" s="2"/>
      <c r="B680" s="2"/>
      <c r="C680" s="2"/>
      <c r="D680" s="2"/>
      <c r="E680" s="2"/>
      <c r="F680" s="7"/>
      <c r="G680" s="7"/>
      <c r="H680" s="2"/>
      <c r="I680" s="2"/>
      <c r="J680" s="2"/>
      <c r="K680" s="2"/>
      <c r="L680" s="2"/>
      <c r="M680" s="2"/>
      <c r="N680" s="2"/>
      <c r="O680" s="2"/>
      <c r="P680" s="2"/>
      <c r="Q680" s="2"/>
      <c r="R680" s="2"/>
      <c r="S680" s="2"/>
      <c r="T680" s="2"/>
      <c r="U680" s="2"/>
      <c r="V680" s="2"/>
      <c r="W680" s="2"/>
      <c r="X680" s="2"/>
      <c r="Y680" s="2"/>
      <c r="Z680" s="2"/>
    </row>
    <row r="681" spans="1:26" ht="15.65" x14ac:dyDescent="0.3">
      <c r="A681" s="2"/>
      <c r="B681" s="2"/>
      <c r="C681" s="2"/>
      <c r="D681" s="2"/>
      <c r="E681" s="2"/>
      <c r="F681" s="7"/>
      <c r="G681" s="7"/>
      <c r="H681" s="2"/>
      <c r="I681" s="2"/>
      <c r="J681" s="2"/>
      <c r="K681" s="2"/>
      <c r="L681" s="2"/>
      <c r="M681" s="2"/>
      <c r="N681" s="2"/>
      <c r="O681" s="2"/>
      <c r="P681" s="2"/>
      <c r="Q681" s="2"/>
      <c r="R681" s="2"/>
      <c r="S681" s="2"/>
      <c r="T681" s="2"/>
      <c r="U681" s="2"/>
      <c r="V681" s="2"/>
      <c r="W681" s="2"/>
      <c r="X681" s="2"/>
      <c r="Y681" s="2"/>
      <c r="Z681" s="2"/>
    </row>
    <row r="682" spans="1:26" ht="15.65" x14ac:dyDescent="0.3">
      <c r="A682" s="2"/>
      <c r="B682" s="2"/>
      <c r="C682" s="2"/>
      <c r="D682" s="2"/>
      <c r="E682" s="2"/>
      <c r="F682" s="7"/>
      <c r="G682" s="7"/>
      <c r="H682" s="2"/>
      <c r="I682" s="2"/>
      <c r="J682" s="2"/>
      <c r="K682" s="2"/>
      <c r="L682" s="2"/>
      <c r="M682" s="2"/>
      <c r="N682" s="2"/>
      <c r="O682" s="2"/>
      <c r="P682" s="2"/>
      <c r="Q682" s="2"/>
      <c r="R682" s="2"/>
      <c r="S682" s="2"/>
      <c r="T682" s="2"/>
      <c r="U682" s="2"/>
      <c r="V682" s="2"/>
      <c r="W682" s="2"/>
      <c r="X682" s="2"/>
      <c r="Y682" s="2"/>
      <c r="Z682" s="2"/>
    </row>
    <row r="683" spans="1:26" ht="15.65" x14ac:dyDescent="0.3">
      <c r="A683" s="2"/>
      <c r="B683" s="2"/>
      <c r="C683" s="2"/>
      <c r="D683" s="2"/>
      <c r="E683" s="2"/>
      <c r="F683" s="7"/>
      <c r="G683" s="7"/>
      <c r="H683" s="2"/>
      <c r="I683" s="2"/>
      <c r="J683" s="2"/>
      <c r="K683" s="2"/>
      <c r="L683" s="2"/>
      <c r="M683" s="2"/>
      <c r="N683" s="2"/>
      <c r="O683" s="2"/>
      <c r="P683" s="2"/>
      <c r="Q683" s="2"/>
      <c r="R683" s="2"/>
      <c r="S683" s="2"/>
      <c r="T683" s="2"/>
      <c r="U683" s="2"/>
      <c r="V683" s="2"/>
      <c r="W683" s="2"/>
      <c r="X683" s="2"/>
      <c r="Y683" s="2"/>
      <c r="Z683" s="2"/>
    </row>
    <row r="684" spans="1:26" ht="15.65" x14ac:dyDescent="0.3">
      <c r="A684" s="2"/>
      <c r="B684" s="2"/>
      <c r="C684" s="2"/>
      <c r="D684" s="2"/>
      <c r="E684" s="2"/>
      <c r="F684" s="7"/>
      <c r="G684" s="7"/>
      <c r="H684" s="2"/>
      <c r="I684" s="2"/>
      <c r="J684" s="2"/>
      <c r="K684" s="2"/>
      <c r="L684" s="2"/>
      <c r="M684" s="2"/>
      <c r="N684" s="2"/>
      <c r="O684" s="2"/>
      <c r="P684" s="2"/>
      <c r="Q684" s="2"/>
      <c r="R684" s="2"/>
      <c r="S684" s="2"/>
      <c r="T684" s="2"/>
      <c r="U684" s="2"/>
      <c r="V684" s="2"/>
      <c r="W684" s="2"/>
      <c r="X684" s="2"/>
      <c r="Y684" s="2"/>
      <c r="Z684" s="2"/>
    </row>
    <row r="685" spans="1:26" ht="15.65" x14ac:dyDescent="0.3">
      <c r="A685" s="2"/>
      <c r="B685" s="2"/>
      <c r="C685" s="2"/>
      <c r="D685" s="2"/>
      <c r="E685" s="2"/>
      <c r="F685" s="7"/>
      <c r="G685" s="7"/>
      <c r="H685" s="2"/>
      <c r="I685" s="2"/>
      <c r="J685" s="2"/>
      <c r="K685" s="2"/>
      <c r="L685" s="2"/>
      <c r="M685" s="2"/>
      <c r="N685" s="2"/>
      <c r="O685" s="2"/>
      <c r="P685" s="2"/>
      <c r="Q685" s="2"/>
      <c r="R685" s="2"/>
      <c r="S685" s="2"/>
      <c r="T685" s="2"/>
      <c r="U685" s="2"/>
      <c r="V685" s="2"/>
      <c r="W685" s="2"/>
      <c r="X685" s="2"/>
      <c r="Y685" s="2"/>
      <c r="Z685" s="2"/>
    </row>
    <row r="686" spans="1:26" ht="15.65" x14ac:dyDescent="0.3">
      <c r="A686" s="2"/>
      <c r="B686" s="2"/>
      <c r="C686" s="2"/>
      <c r="D686" s="2"/>
      <c r="E686" s="2"/>
      <c r="F686" s="7"/>
      <c r="G686" s="7"/>
      <c r="H686" s="2"/>
      <c r="I686" s="2"/>
      <c r="J686" s="2"/>
      <c r="K686" s="2"/>
      <c r="L686" s="2"/>
      <c r="M686" s="2"/>
      <c r="N686" s="2"/>
      <c r="O686" s="2"/>
      <c r="P686" s="2"/>
      <c r="Q686" s="2"/>
      <c r="R686" s="2"/>
      <c r="S686" s="2"/>
      <c r="T686" s="2"/>
      <c r="U686" s="2"/>
      <c r="V686" s="2"/>
      <c r="W686" s="2"/>
      <c r="X686" s="2"/>
      <c r="Y686" s="2"/>
      <c r="Z686" s="2"/>
    </row>
    <row r="687" spans="1:26" ht="15.65" x14ac:dyDescent="0.3">
      <c r="A687" s="2"/>
      <c r="B687" s="2"/>
      <c r="C687" s="2"/>
      <c r="D687" s="2"/>
      <c r="E687" s="2"/>
      <c r="F687" s="7"/>
      <c r="G687" s="7"/>
      <c r="H687" s="2"/>
      <c r="I687" s="2"/>
      <c r="J687" s="2"/>
      <c r="K687" s="2"/>
      <c r="L687" s="2"/>
      <c r="M687" s="2"/>
      <c r="N687" s="2"/>
      <c r="O687" s="2"/>
      <c r="P687" s="2"/>
      <c r="Q687" s="2"/>
      <c r="R687" s="2"/>
      <c r="S687" s="2"/>
      <c r="T687" s="2"/>
      <c r="U687" s="2"/>
      <c r="V687" s="2"/>
      <c r="W687" s="2"/>
      <c r="X687" s="2"/>
      <c r="Y687" s="2"/>
      <c r="Z687" s="2"/>
    </row>
    <row r="688" spans="1:26" ht="15.65" x14ac:dyDescent="0.3">
      <c r="A688" s="2"/>
      <c r="B688" s="2"/>
      <c r="C688" s="2"/>
      <c r="D688" s="2"/>
      <c r="E688" s="2"/>
      <c r="F688" s="7"/>
      <c r="G688" s="7"/>
      <c r="H688" s="2"/>
      <c r="I688" s="2"/>
      <c r="J688" s="2"/>
      <c r="K688" s="2"/>
      <c r="L688" s="2"/>
      <c r="M688" s="2"/>
      <c r="N688" s="2"/>
      <c r="O688" s="2"/>
      <c r="P688" s="2"/>
      <c r="Q688" s="2"/>
      <c r="R688" s="2"/>
      <c r="S688" s="2"/>
      <c r="T688" s="2"/>
      <c r="U688" s="2"/>
      <c r="V688" s="2"/>
      <c r="W688" s="2"/>
      <c r="X688" s="2"/>
      <c r="Y688" s="2"/>
      <c r="Z688" s="2"/>
    </row>
    <row r="689" spans="1:26" ht="15.65" x14ac:dyDescent="0.3">
      <c r="A689" s="2"/>
      <c r="B689" s="2"/>
      <c r="C689" s="2"/>
      <c r="D689" s="2"/>
      <c r="E689" s="2"/>
      <c r="F689" s="7"/>
      <c r="G689" s="7"/>
      <c r="H689" s="2"/>
      <c r="I689" s="2"/>
      <c r="J689" s="2"/>
      <c r="K689" s="2"/>
      <c r="L689" s="2"/>
      <c r="M689" s="2"/>
      <c r="N689" s="2"/>
      <c r="O689" s="2"/>
      <c r="P689" s="2"/>
      <c r="Q689" s="2"/>
      <c r="R689" s="2"/>
      <c r="S689" s="2"/>
      <c r="T689" s="2"/>
      <c r="U689" s="2"/>
      <c r="V689" s="2"/>
      <c r="W689" s="2"/>
      <c r="X689" s="2"/>
      <c r="Y689" s="2"/>
      <c r="Z689" s="2"/>
    </row>
    <row r="690" spans="1:26" ht="15.65" x14ac:dyDescent="0.3">
      <c r="A690" s="2"/>
      <c r="B690" s="2"/>
      <c r="C690" s="2"/>
      <c r="D690" s="2"/>
      <c r="E690" s="2"/>
      <c r="F690" s="7"/>
      <c r="G690" s="7"/>
      <c r="H690" s="2"/>
      <c r="I690" s="2"/>
      <c r="J690" s="2"/>
      <c r="K690" s="2"/>
      <c r="L690" s="2"/>
      <c r="M690" s="2"/>
      <c r="N690" s="2"/>
      <c r="O690" s="2"/>
      <c r="P690" s="2"/>
      <c r="Q690" s="2"/>
      <c r="R690" s="2"/>
      <c r="S690" s="2"/>
      <c r="T690" s="2"/>
      <c r="U690" s="2"/>
      <c r="V690" s="2"/>
      <c r="W690" s="2"/>
      <c r="X690" s="2"/>
      <c r="Y690" s="2"/>
      <c r="Z690" s="2"/>
    </row>
    <row r="691" spans="1:26" ht="15.65" x14ac:dyDescent="0.3">
      <c r="A691" s="2"/>
      <c r="B691" s="2"/>
      <c r="C691" s="2"/>
      <c r="D691" s="2"/>
      <c r="E691" s="2"/>
      <c r="F691" s="7"/>
      <c r="G691" s="7"/>
      <c r="H691" s="2"/>
      <c r="I691" s="2"/>
      <c r="J691" s="2"/>
      <c r="K691" s="2"/>
      <c r="L691" s="2"/>
      <c r="M691" s="2"/>
      <c r="N691" s="2"/>
      <c r="O691" s="2"/>
      <c r="P691" s="2"/>
      <c r="Q691" s="2"/>
      <c r="R691" s="2"/>
      <c r="S691" s="2"/>
      <c r="T691" s="2"/>
      <c r="U691" s="2"/>
      <c r="V691" s="2"/>
      <c r="W691" s="2"/>
      <c r="X691" s="2"/>
      <c r="Y691" s="2"/>
      <c r="Z691" s="2"/>
    </row>
    <row r="692" spans="1:26" ht="15.65" x14ac:dyDescent="0.3">
      <c r="A692" s="2"/>
      <c r="B692" s="2"/>
      <c r="C692" s="2"/>
      <c r="D692" s="2"/>
      <c r="E692" s="2"/>
      <c r="F692" s="7"/>
      <c r="G692" s="7"/>
      <c r="H692" s="2"/>
      <c r="I692" s="2"/>
      <c r="J692" s="2"/>
      <c r="K692" s="2"/>
      <c r="L692" s="2"/>
      <c r="M692" s="2"/>
      <c r="N692" s="2"/>
      <c r="O692" s="2"/>
      <c r="P692" s="2"/>
      <c r="Q692" s="2"/>
      <c r="R692" s="2"/>
      <c r="S692" s="2"/>
      <c r="T692" s="2"/>
      <c r="U692" s="2"/>
      <c r="V692" s="2"/>
      <c r="W692" s="2"/>
      <c r="X692" s="2"/>
      <c r="Y692" s="2"/>
      <c r="Z692" s="2"/>
    </row>
    <row r="693" spans="1:26" ht="15.65" x14ac:dyDescent="0.3">
      <c r="A693" s="2"/>
      <c r="B693" s="2"/>
      <c r="C693" s="2"/>
      <c r="D693" s="2"/>
      <c r="E693" s="2"/>
      <c r="F693" s="7"/>
      <c r="G693" s="7"/>
      <c r="H693" s="2"/>
      <c r="I693" s="2"/>
      <c r="J693" s="2"/>
      <c r="K693" s="2"/>
      <c r="L693" s="2"/>
      <c r="M693" s="2"/>
      <c r="N693" s="2"/>
      <c r="O693" s="2"/>
      <c r="P693" s="2"/>
      <c r="Q693" s="2"/>
      <c r="R693" s="2"/>
      <c r="S693" s="2"/>
      <c r="T693" s="2"/>
      <c r="U693" s="2"/>
      <c r="V693" s="2"/>
      <c r="W693" s="2"/>
      <c r="X693" s="2"/>
      <c r="Y693" s="2"/>
      <c r="Z693" s="2"/>
    </row>
    <row r="694" spans="1:26" ht="15.65" x14ac:dyDescent="0.3">
      <c r="A694" s="2"/>
      <c r="B694" s="2"/>
      <c r="C694" s="2"/>
      <c r="D694" s="2"/>
      <c r="E694" s="2"/>
      <c r="F694" s="7"/>
      <c r="G694" s="7"/>
      <c r="H694" s="2"/>
      <c r="I694" s="2"/>
      <c r="J694" s="2"/>
      <c r="K694" s="2"/>
      <c r="L694" s="2"/>
      <c r="M694" s="2"/>
      <c r="N694" s="2"/>
      <c r="O694" s="2"/>
      <c r="P694" s="2"/>
      <c r="Q694" s="2"/>
      <c r="R694" s="2"/>
      <c r="S694" s="2"/>
      <c r="T694" s="2"/>
      <c r="U694" s="2"/>
      <c r="V694" s="2"/>
      <c r="W694" s="2"/>
      <c r="X694" s="2"/>
      <c r="Y694" s="2"/>
      <c r="Z694" s="2"/>
    </row>
    <row r="695" spans="1:26" ht="15.65" x14ac:dyDescent="0.3">
      <c r="A695" s="2"/>
      <c r="B695" s="2"/>
      <c r="C695" s="2"/>
      <c r="D695" s="2"/>
      <c r="E695" s="2"/>
      <c r="F695" s="7"/>
      <c r="G695" s="7"/>
      <c r="H695" s="2"/>
      <c r="I695" s="2"/>
      <c r="J695" s="2"/>
      <c r="K695" s="2"/>
      <c r="L695" s="2"/>
      <c r="M695" s="2"/>
      <c r="N695" s="2"/>
      <c r="O695" s="2"/>
      <c r="P695" s="2"/>
      <c r="Q695" s="2"/>
      <c r="R695" s="2"/>
      <c r="S695" s="2"/>
      <c r="T695" s="2"/>
      <c r="U695" s="2"/>
      <c r="V695" s="2"/>
      <c r="W695" s="2"/>
      <c r="X695" s="2"/>
      <c r="Y695" s="2"/>
      <c r="Z695" s="2"/>
    </row>
    <row r="696" spans="1:26" ht="15.65" x14ac:dyDescent="0.3">
      <c r="A696" s="2"/>
      <c r="B696" s="2"/>
      <c r="C696" s="2"/>
      <c r="D696" s="2"/>
      <c r="E696" s="2"/>
      <c r="F696" s="7"/>
      <c r="G696" s="7"/>
      <c r="H696" s="2"/>
      <c r="I696" s="2"/>
      <c r="J696" s="2"/>
      <c r="K696" s="2"/>
      <c r="L696" s="2"/>
      <c r="M696" s="2"/>
      <c r="N696" s="2"/>
      <c r="O696" s="2"/>
      <c r="P696" s="2"/>
      <c r="Q696" s="2"/>
      <c r="R696" s="2"/>
      <c r="S696" s="2"/>
      <c r="T696" s="2"/>
      <c r="U696" s="2"/>
      <c r="V696" s="2"/>
      <c r="W696" s="2"/>
      <c r="X696" s="2"/>
      <c r="Y696" s="2"/>
      <c r="Z696" s="2"/>
    </row>
    <row r="697" spans="1:26" ht="15.65" x14ac:dyDescent="0.3">
      <c r="A697" s="2"/>
      <c r="B697" s="2"/>
      <c r="C697" s="2"/>
      <c r="D697" s="2"/>
      <c r="E697" s="2"/>
      <c r="F697" s="7"/>
      <c r="G697" s="7"/>
      <c r="H697" s="2"/>
      <c r="I697" s="2"/>
      <c r="J697" s="2"/>
      <c r="K697" s="2"/>
      <c r="L697" s="2"/>
      <c r="M697" s="2"/>
      <c r="N697" s="2"/>
      <c r="O697" s="2"/>
      <c r="P697" s="2"/>
      <c r="Q697" s="2"/>
      <c r="R697" s="2"/>
      <c r="S697" s="2"/>
      <c r="T697" s="2"/>
      <c r="U697" s="2"/>
      <c r="V697" s="2"/>
      <c r="W697" s="2"/>
      <c r="X697" s="2"/>
      <c r="Y697" s="2"/>
      <c r="Z697" s="2"/>
    </row>
    <row r="698" spans="1:26" ht="15.65" x14ac:dyDescent="0.3">
      <c r="A698" s="2"/>
      <c r="B698" s="2"/>
      <c r="C698" s="2"/>
      <c r="D698" s="2"/>
      <c r="E698" s="2"/>
      <c r="F698" s="7"/>
      <c r="G698" s="7"/>
      <c r="H698" s="2"/>
      <c r="I698" s="2"/>
      <c r="J698" s="2"/>
      <c r="K698" s="2"/>
      <c r="L698" s="2"/>
      <c r="M698" s="2"/>
      <c r="N698" s="2"/>
      <c r="O698" s="2"/>
      <c r="P698" s="2"/>
      <c r="Q698" s="2"/>
      <c r="R698" s="2"/>
      <c r="S698" s="2"/>
      <c r="T698" s="2"/>
      <c r="U698" s="2"/>
      <c r="V698" s="2"/>
      <c r="W698" s="2"/>
      <c r="X698" s="2"/>
      <c r="Y698" s="2"/>
      <c r="Z698" s="2"/>
    </row>
    <row r="699" spans="1:26" ht="15.65" x14ac:dyDescent="0.3">
      <c r="A699" s="2"/>
      <c r="B699" s="2"/>
      <c r="C699" s="2"/>
      <c r="D699" s="2"/>
      <c r="E699" s="2"/>
      <c r="F699" s="7"/>
      <c r="G699" s="7"/>
      <c r="H699" s="2"/>
      <c r="I699" s="2"/>
      <c r="J699" s="2"/>
      <c r="K699" s="2"/>
      <c r="L699" s="2"/>
      <c r="M699" s="2"/>
      <c r="N699" s="2"/>
      <c r="O699" s="2"/>
      <c r="P699" s="2"/>
      <c r="Q699" s="2"/>
      <c r="R699" s="2"/>
      <c r="S699" s="2"/>
      <c r="T699" s="2"/>
      <c r="U699" s="2"/>
      <c r="V699" s="2"/>
      <c r="W699" s="2"/>
      <c r="X699" s="2"/>
      <c r="Y699" s="2"/>
      <c r="Z699" s="2"/>
    </row>
    <row r="700" spans="1:26" ht="15.65" x14ac:dyDescent="0.3">
      <c r="A700" s="2"/>
      <c r="B700" s="2"/>
      <c r="C700" s="2"/>
      <c r="D700" s="2"/>
      <c r="E700" s="2"/>
      <c r="F700" s="7"/>
      <c r="G700" s="7"/>
      <c r="H700" s="2"/>
      <c r="I700" s="2"/>
      <c r="J700" s="2"/>
      <c r="K700" s="2"/>
      <c r="L700" s="2"/>
      <c r="M700" s="2"/>
      <c r="N700" s="2"/>
      <c r="O700" s="2"/>
      <c r="P700" s="2"/>
      <c r="Q700" s="2"/>
      <c r="R700" s="2"/>
      <c r="S700" s="2"/>
      <c r="T700" s="2"/>
      <c r="U700" s="2"/>
      <c r="V700" s="2"/>
      <c r="W700" s="2"/>
      <c r="X700" s="2"/>
      <c r="Y700" s="2"/>
      <c r="Z700" s="2"/>
    </row>
    <row r="701" spans="1:26" ht="15.65" x14ac:dyDescent="0.3">
      <c r="A701" s="2"/>
      <c r="B701" s="2"/>
      <c r="C701" s="2"/>
      <c r="D701" s="2"/>
      <c r="E701" s="2"/>
      <c r="F701" s="7"/>
      <c r="G701" s="7"/>
      <c r="H701" s="2"/>
      <c r="I701" s="2"/>
      <c r="J701" s="2"/>
      <c r="K701" s="2"/>
      <c r="L701" s="2"/>
      <c r="M701" s="2"/>
      <c r="N701" s="2"/>
      <c r="O701" s="2"/>
      <c r="P701" s="2"/>
      <c r="Q701" s="2"/>
      <c r="R701" s="2"/>
      <c r="S701" s="2"/>
      <c r="T701" s="2"/>
      <c r="U701" s="2"/>
      <c r="V701" s="2"/>
      <c r="W701" s="2"/>
      <c r="X701" s="2"/>
      <c r="Y701" s="2"/>
      <c r="Z701" s="2"/>
    </row>
    <row r="702" spans="1:26" ht="15.65" x14ac:dyDescent="0.3">
      <c r="A702" s="2"/>
      <c r="B702" s="2"/>
      <c r="C702" s="2"/>
      <c r="D702" s="2"/>
      <c r="E702" s="2"/>
      <c r="F702" s="7"/>
      <c r="G702" s="7"/>
      <c r="H702" s="2"/>
      <c r="I702" s="2"/>
      <c r="J702" s="2"/>
      <c r="K702" s="2"/>
      <c r="L702" s="2"/>
      <c r="M702" s="2"/>
      <c r="N702" s="2"/>
      <c r="O702" s="2"/>
      <c r="P702" s="2"/>
      <c r="Q702" s="2"/>
      <c r="R702" s="2"/>
      <c r="S702" s="2"/>
      <c r="T702" s="2"/>
      <c r="U702" s="2"/>
      <c r="V702" s="2"/>
      <c r="W702" s="2"/>
      <c r="X702" s="2"/>
      <c r="Y702" s="2"/>
      <c r="Z702" s="2"/>
    </row>
    <row r="703" spans="1:26" ht="15.65" x14ac:dyDescent="0.3">
      <c r="A703" s="2"/>
      <c r="B703" s="2"/>
      <c r="C703" s="2"/>
      <c r="D703" s="2"/>
      <c r="E703" s="2"/>
      <c r="F703" s="7"/>
      <c r="G703" s="7"/>
      <c r="H703" s="2"/>
      <c r="I703" s="2"/>
      <c r="J703" s="2"/>
      <c r="K703" s="2"/>
      <c r="L703" s="2"/>
      <c r="M703" s="2"/>
      <c r="N703" s="2"/>
      <c r="O703" s="2"/>
      <c r="P703" s="2"/>
      <c r="Q703" s="2"/>
      <c r="R703" s="2"/>
      <c r="S703" s="2"/>
      <c r="T703" s="2"/>
      <c r="U703" s="2"/>
      <c r="V703" s="2"/>
      <c r="W703" s="2"/>
      <c r="X703" s="2"/>
      <c r="Y703" s="2"/>
      <c r="Z703" s="2"/>
    </row>
    <row r="704" spans="1:26" ht="15.65" x14ac:dyDescent="0.3">
      <c r="A704" s="2"/>
      <c r="B704" s="2"/>
      <c r="C704" s="2"/>
      <c r="D704" s="2"/>
      <c r="E704" s="2"/>
      <c r="F704" s="7"/>
      <c r="G704" s="7"/>
      <c r="H704" s="2"/>
      <c r="I704" s="2"/>
      <c r="J704" s="2"/>
      <c r="K704" s="2"/>
      <c r="L704" s="2"/>
      <c r="M704" s="2"/>
      <c r="N704" s="2"/>
      <c r="O704" s="2"/>
      <c r="P704" s="2"/>
      <c r="Q704" s="2"/>
      <c r="R704" s="2"/>
      <c r="S704" s="2"/>
      <c r="T704" s="2"/>
      <c r="U704" s="2"/>
      <c r="V704" s="2"/>
      <c r="W704" s="2"/>
      <c r="X704" s="2"/>
      <c r="Y704" s="2"/>
      <c r="Z704" s="2"/>
    </row>
    <row r="705" spans="1:26" ht="15.65" x14ac:dyDescent="0.3">
      <c r="A705" s="2"/>
      <c r="B705" s="2"/>
      <c r="C705" s="2"/>
      <c r="D705" s="2"/>
      <c r="E705" s="2"/>
      <c r="F705" s="7"/>
      <c r="G705" s="7"/>
      <c r="H705" s="2"/>
      <c r="I705" s="2"/>
      <c r="J705" s="2"/>
      <c r="K705" s="2"/>
      <c r="L705" s="2"/>
      <c r="M705" s="2"/>
      <c r="N705" s="2"/>
      <c r="O705" s="2"/>
      <c r="P705" s="2"/>
      <c r="Q705" s="2"/>
      <c r="R705" s="2"/>
      <c r="S705" s="2"/>
      <c r="T705" s="2"/>
      <c r="U705" s="2"/>
      <c r="V705" s="2"/>
      <c r="W705" s="2"/>
      <c r="X705" s="2"/>
      <c r="Y705" s="2"/>
      <c r="Z705" s="2"/>
    </row>
    <row r="706" spans="1:26" ht="15.65" x14ac:dyDescent="0.3">
      <c r="A706" s="2"/>
      <c r="B706" s="2"/>
      <c r="C706" s="2"/>
      <c r="D706" s="2"/>
      <c r="E706" s="2"/>
      <c r="F706" s="7"/>
      <c r="G706" s="7"/>
      <c r="H706" s="2"/>
      <c r="I706" s="2"/>
      <c r="J706" s="2"/>
      <c r="K706" s="2"/>
      <c r="L706" s="2"/>
      <c r="M706" s="2"/>
      <c r="N706" s="2"/>
      <c r="O706" s="2"/>
      <c r="P706" s="2"/>
      <c r="Q706" s="2"/>
      <c r="R706" s="2"/>
      <c r="S706" s="2"/>
      <c r="T706" s="2"/>
      <c r="U706" s="2"/>
      <c r="V706" s="2"/>
      <c r="W706" s="2"/>
      <c r="X706" s="2"/>
      <c r="Y706" s="2"/>
      <c r="Z706" s="2"/>
    </row>
    <row r="707" spans="1:26" ht="15.65" x14ac:dyDescent="0.3">
      <c r="A707" s="2"/>
      <c r="B707" s="2"/>
      <c r="C707" s="2"/>
      <c r="D707" s="2"/>
      <c r="E707" s="2"/>
      <c r="F707" s="7"/>
      <c r="G707" s="7"/>
      <c r="H707" s="2"/>
      <c r="I707" s="2"/>
      <c r="J707" s="2"/>
      <c r="K707" s="2"/>
      <c r="L707" s="2"/>
      <c r="M707" s="2"/>
      <c r="N707" s="2"/>
      <c r="O707" s="2"/>
      <c r="P707" s="2"/>
      <c r="Q707" s="2"/>
      <c r="R707" s="2"/>
      <c r="S707" s="2"/>
      <c r="T707" s="2"/>
      <c r="U707" s="2"/>
      <c r="V707" s="2"/>
      <c r="W707" s="2"/>
      <c r="X707" s="2"/>
      <c r="Y707" s="2"/>
      <c r="Z707" s="2"/>
    </row>
    <row r="708" spans="1:26" ht="15.65" x14ac:dyDescent="0.3">
      <c r="A708" s="2"/>
      <c r="B708" s="2"/>
      <c r="C708" s="2"/>
      <c r="D708" s="2"/>
      <c r="E708" s="2"/>
      <c r="F708" s="7"/>
      <c r="G708" s="7"/>
      <c r="H708" s="2"/>
      <c r="I708" s="2"/>
      <c r="J708" s="2"/>
      <c r="K708" s="2"/>
      <c r="L708" s="2"/>
      <c r="M708" s="2"/>
      <c r="N708" s="2"/>
      <c r="O708" s="2"/>
      <c r="P708" s="2"/>
      <c r="Q708" s="2"/>
      <c r="R708" s="2"/>
      <c r="S708" s="2"/>
      <c r="T708" s="2"/>
      <c r="U708" s="2"/>
      <c r="V708" s="2"/>
      <c r="W708" s="2"/>
      <c r="X708" s="2"/>
      <c r="Y708" s="2"/>
      <c r="Z708" s="2"/>
    </row>
    <row r="709" spans="1:26" ht="15.65" x14ac:dyDescent="0.3">
      <c r="A709" s="2"/>
      <c r="B709" s="2"/>
      <c r="C709" s="2"/>
      <c r="D709" s="2"/>
      <c r="E709" s="2"/>
      <c r="F709" s="7"/>
      <c r="G709" s="7"/>
      <c r="H709" s="2"/>
      <c r="I709" s="2"/>
      <c r="J709" s="2"/>
      <c r="K709" s="2"/>
      <c r="L709" s="2"/>
      <c r="M709" s="2"/>
      <c r="N709" s="2"/>
      <c r="O709" s="2"/>
      <c r="P709" s="2"/>
      <c r="Q709" s="2"/>
      <c r="R709" s="2"/>
      <c r="S709" s="2"/>
      <c r="T709" s="2"/>
      <c r="U709" s="2"/>
      <c r="V709" s="2"/>
      <c r="W709" s="2"/>
      <c r="X709" s="2"/>
      <c r="Y709" s="2"/>
      <c r="Z709" s="2"/>
    </row>
    <row r="710" spans="1:26" ht="15.65" x14ac:dyDescent="0.3">
      <c r="A710" s="2"/>
      <c r="B710" s="2"/>
      <c r="C710" s="2"/>
      <c r="D710" s="2"/>
      <c r="E710" s="2"/>
      <c r="F710" s="7"/>
      <c r="G710" s="7"/>
      <c r="H710" s="2"/>
      <c r="I710" s="2"/>
      <c r="J710" s="2"/>
      <c r="K710" s="2"/>
      <c r="L710" s="2"/>
      <c r="M710" s="2"/>
      <c r="N710" s="2"/>
      <c r="O710" s="2"/>
      <c r="P710" s="2"/>
      <c r="Q710" s="2"/>
      <c r="R710" s="2"/>
      <c r="S710" s="2"/>
      <c r="T710" s="2"/>
      <c r="U710" s="2"/>
      <c r="V710" s="2"/>
      <c r="W710" s="2"/>
      <c r="X710" s="2"/>
      <c r="Y710" s="2"/>
      <c r="Z710" s="2"/>
    </row>
    <row r="711" spans="1:26" ht="15.65" x14ac:dyDescent="0.3">
      <c r="A711" s="2"/>
      <c r="B711" s="2"/>
      <c r="C711" s="2"/>
      <c r="D711" s="2"/>
      <c r="E711" s="2"/>
      <c r="F711" s="7"/>
      <c r="G711" s="7"/>
      <c r="H711" s="2"/>
      <c r="I711" s="2"/>
      <c r="J711" s="2"/>
      <c r="K711" s="2"/>
      <c r="L711" s="2"/>
      <c r="M711" s="2"/>
      <c r="N711" s="2"/>
      <c r="O711" s="2"/>
      <c r="P711" s="2"/>
      <c r="Q711" s="2"/>
      <c r="R711" s="2"/>
      <c r="S711" s="2"/>
      <c r="T711" s="2"/>
      <c r="U711" s="2"/>
      <c r="V711" s="2"/>
      <c r="W711" s="2"/>
      <c r="X711" s="2"/>
      <c r="Y711" s="2"/>
      <c r="Z711" s="2"/>
    </row>
    <row r="712" spans="1:26" ht="15.65" x14ac:dyDescent="0.3">
      <c r="A712" s="2"/>
      <c r="B712" s="2"/>
      <c r="C712" s="2"/>
      <c r="D712" s="2"/>
      <c r="E712" s="2"/>
      <c r="F712" s="7"/>
      <c r="G712" s="7"/>
      <c r="H712" s="2"/>
      <c r="I712" s="2"/>
      <c r="J712" s="2"/>
      <c r="K712" s="2"/>
      <c r="L712" s="2"/>
      <c r="M712" s="2"/>
      <c r="N712" s="2"/>
      <c r="O712" s="2"/>
      <c r="P712" s="2"/>
      <c r="Q712" s="2"/>
      <c r="R712" s="2"/>
      <c r="S712" s="2"/>
      <c r="T712" s="2"/>
      <c r="U712" s="2"/>
      <c r="V712" s="2"/>
      <c r="W712" s="2"/>
      <c r="X712" s="2"/>
      <c r="Y712" s="2"/>
      <c r="Z712" s="2"/>
    </row>
    <row r="713" spans="1:26" ht="15.65" x14ac:dyDescent="0.3">
      <c r="A713" s="2"/>
      <c r="B713" s="2"/>
      <c r="C713" s="2"/>
      <c r="D713" s="2"/>
      <c r="E713" s="2"/>
      <c r="F713" s="7"/>
      <c r="G713" s="7"/>
      <c r="H713" s="2"/>
      <c r="I713" s="2"/>
      <c r="J713" s="2"/>
      <c r="K713" s="2"/>
      <c r="L713" s="2"/>
      <c r="M713" s="2"/>
      <c r="N713" s="2"/>
      <c r="O713" s="2"/>
      <c r="P713" s="2"/>
      <c r="Q713" s="2"/>
      <c r="R713" s="2"/>
      <c r="S713" s="2"/>
      <c r="T713" s="2"/>
      <c r="U713" s="2"/>
      <c r="V713" s="2"/>
      <c r="W713" s="2"/>
      <c r="X713" s="2"/>
      <c r="Y713" s="2"/>
      <c r="Z713" s="2"/>
    </row>
    <row r="714" spans="1:26" ht="15.65" x14ac:dyDescent="0.3">
      <c r="A714" s="2"/>
      <c r="B714" s="2"/>
      <c r="C714" s="2"/>
      <c r="D714" s="2"/>
      <c r="E714" s="2"/>
      <c r="F714" s="7"/>
      <c r="G714" s="7"/>
      <c r="H714" s="2"/>
      <c r="I714" s="2"/>
      <c r="J714" s="2"/>
      <c r="K714" s="2"/>
      <c r="L714" s="2"/>
      <c r="M714" s="2"/>
      <c r="N714" s="2"/>
      <c r="O714" s="2"/>
      <c r="P714" s="2"/>
      <c r="Q714" s="2"/>
      <c r="R714" s="2"/>
      <c r="S714" s="2"/>
      <c r="T714" s="2"/>
      <c r="U714" s="2"/>
      <c r="V714" s="2"/>
      <c r="W714" s="2"/>
      <c r="X714" s="2"/>
      <c r="Y714" s="2"/>
      <c r="Z714" s="2"/>
    </row>
    <row r="715" spans="1:26" ht="15.65" x14ac:dyDescent="0.3">
      <c r="A715" s="2"/>
      <c r="B715" s="2"/>
      <c r="C715" s="2"/>
      <c r="D715" s="2"/>
      <c r="E715" s="2"/>
      <c r="F715" s="7"/>
      <c r="G715" s="7"/>
      <c r="H715" s="2"/>
      <c r="I715" s="2"/>
      <c r="J715" s="2"/>
      <c r="K715" s="2"/>
      <c r="L715" s="2"/>
      <c r="M715" s="2"/>
      <c r="N715" s="2"/>
      <c r="O715" s="2"/>
      <c r="P715" s="2"/>
      <c r="Q715" s="2"/>
      <c r="R715" s="2"/>
      <c r="S715" s="2"/>
      <c r="T715" s="2"/>
      <c r="U715" s="2"/>
      <c r="V715" s="2"/>
      <c r="W715" s="2"/>
      <c r="X715" s="2"/>
      <c r="Y715" s="2"/>
      <c r="Z715" s="2"/>
    </row>
    <row r="716" spans="1:26" ht="15.65" x14ac:dyDescent="0.3">
      <c r="A716" s="2"/>
      <c r="B716" s="2"/>
      <c r="C716" s="2"/>
      <c r="D716" s="2"/>
      <c r="E716" s="2"/>
      <c r="F716" s="7"/>
      <c r="G716" s="7"/>
      <c r="H716" s="2"/>
      <c r="I716" s="2"/>
      <c r="J716" s="2"/>
      <c r="K716" s="2"/>
      <c r="L716" s="2"/>
      <c r="M716" s="2"/>
      <c r="N716" s="2"/>
      <c r="O716" s="2"/>
      <c r="P716" s="2"/>
      <c r="Q716" s="2"/>
      <c r="R716" s="2"/>
      <c r="S716" s="2"/>
      <c r="T716" s="2"/>
      <c r="U716" s="2"/>
      <c r="V716" s="2"/>
      <c r="W716" s="2"/>
      <c r="X716" s="2"/>
      <c r="Y716" s="2"/>
      <c r="Z716" s="2"/>
    </row>
    <row r="717" spans="1:26" ht="15.65" x14ac:dyDescent="0.3">
      <c r="A717" s="2"/>
      <c r="B717" s="2"/>
      <c r="C717" s="2"/>
      <c r="D717" s="2"/>
      <c r="E717" s="2"/>
      <c r="F717" s="7"/>
      <c r="G717" s="7"/>
      <c r="H717" s="2"/>
      <c r="I717" s="2"/>
      <c r="J717" s="2"/>
      <c r="K717" s="2"/>
      <c r="L717" s="2"/>
      <c r="M717" s="2"/>
      <c r="N717" s="2"/>
      <c r="O717" s="2"/>
      <c r="P717" s="2"/>
      <c r="Q717" s="2"/>
      <c r="R717" s="2"/>
      <c r="S717" s="2"/>
      <c r="T717" s="2"/>
      <c r="U717" s="2"/>
      <c r="V717" s="2"/>
      <c r="W717" s="2"/>
      <c r="X717" s="2"/>
      <c r="Y717" s="2"/>
      <c r="Z717" s="2"/>
    </row>
    <row r="718" spans="1:26" ht="15.65" x14ac:dyDescent="0.3">
      <c r="A718" s="2"/>
      <c r="B718" s="2"/>
      <c r="C718" s="2"/>
      <c r="D718" s="2"/>
      <c r="E718" s="2"/>
      <c r="F718" s="7"/>
      <c r="G718" s="7"/>
      <c r="H718" s="2"/>
      <c r="I718" s="2"/>
      <c r="J718" s="2"/>
      <c r="K718" s="2"/>
      <c r="L718" s="2"/>
      <c r="M718" s="2"/>
      <c r="N718" s="2"/>
      <c r="O718" s="2"/>
      <c r="P718" s="2"/>
      <c r="Q718" s="2"/>
      <c r="R718" s="2"/>
      <c r="S718" s="2"/>
      <c r="T718" s="2"/>
      <c r="U718" s="2"/>
      <c r="V718" s="2"/>
      <c r="W718" s="2"/>
      <c r="X718" s="2"/>
      <c r="Y718" s="2"/>
      <c r="Z718" s="2"/>
    </row>
    <row r="719" spans="1:26" ht="15.65" x14ac:dyDescent="0.3">
      <c r="A719" s="2"/>
      <c r="B719" s="2"/>
      <c r="C719" s="2"/>
      <c r="D719" s="2"/>
      <c r="E719" s="2"/>
      <c r="F719" s="7"/>
      <c r="G719" s="7"/>
      <c r="H719" s="2"/>
      <c r="I719" s="2"/>
      <c r="J719" s="2"/>
      <c r="K719" s="2"/>
      <c r="L719" s="2"/>
      <c r="M719" s="2"/>
      <c r="N719" s="2"/>
      <c r="O719" s="2"/>
      <c r="P719" s="2"/>
      <c r="Q719" s="2"/>
      <c r="R719" s="2"/>
      <c r="S719" s="2"/>
      <c r="T719" s="2"/>
      <c r="U719" s="2"/>
      <c r="V719" s="2"/>
      <c r="W719" s="2"/>
      <c r="X719" s="2"/>
      <c r="Y719" s="2"/>
      <c r="Z719" s="2"/>
    </row>
    <row r="720" spans="1:26" ht="15.65" x14ac:dyDescent="0.3">
      <c r="A720" s="2"/>
      <c r="B720" s="2"/>
      <c r="C720" s="2"/>
      <c r="D720" s="2"/>
      <c r="E720" s="2"/>
      <c r="F720" s="7"/>
      <c r="G720" s="7"/>
      <c r="H720" s="2"/>
      <c r="I720" s="2"/>
      <c r="J720" s="2"/>
      <c r="K720" s="2"/>
      <c r="L720" s="2"/>
      <c r="M720" s="2"/>
      <c r="N720" s="2"/>
      <c r="O720" s="2"/>
      <c r="P720" s="2"/>
      <c r="Q720" s="2"/>
      <c r="R720" s="2"/>
      <c r="S720" s="2"/>
      <c r="T720" s="2"/>
      <c r="U720" s="2"/>
      <c r="V720" s="2"/>
      <c r="W720" s="2"/>
      <c r="X720" s="2"/>
      <c r="Y720" s="2"/>
      <c r="Z720" s="2"/>
    </row>
    <row r="721" spans="1:26" ht="15.65" x14ac:dyDescent="0.3">
      <c r="A721" s="2"/>
      <c r="B721" s="2"/>
      <c r="C721" s="2"/>
      <c r="D721" s="2"/>
      <c r="E721" s="2"/>
      <c r="F721" s="7"/>
      <c r="G721" s="7"/>
      <c r="H721" s="2"/>
      <c r="I721" s="2"/>
      <c r="J721" s="2"/>
      <c r="K721" s="2"/>
      <c r="L721" s="2"/>
      <c r="M721" s="2"/>
      <c r="N721" s="2"/>
      <c r="O721" s="2"/>
      <c r="P721" s="2"/>
      <c r="Q721" s="2"/>
      <c r="R721" s="2"/>
      <c r="S721" s="2"/>
      <c r="T721" s="2"/>
      <c r="U721" s="2"/>
      <c r="V721" s="2"/>
      <c r="W721" s="2"/>
      <c r="X721" s="2"/>
      <c r="Y721" s="2"/>
      <c r="Z721" s="2"/>
    </row>
    <row r="722" spans="1:26" ht="15.65" x14ac:dyDescent="0.3">
      <c r="A722" s="2"/>
      <c r="B722" s="2"/>
      <c r="C722" s="2"/>
      <c r="D722" s="2"/>
      <c r="E722" s="2"/>
      <c r="F722" s="7"/>
      <c r="G722" s="7"/>
      <c r="H722" s="2"/>
      <c r="I722" s="2"/>
      <c r="J722" s="2"/>
      <c r="K722" s="2"/>
      <c r="L722" s="2"/>
      <c r="M722" s="2"/>
      <c r="N722" s="2"/>
      <c r="O722" s="2"/>
      <c r="P722" s="2"/>
      <c r="Q722" s="2"/>
      <c r="R722" s="2"/>
      <c r="S722" s="2"/>
      <c r="T722" s="2"/>
      <c r="U722" s="2"/>
      <c r="V722" s="2"/>
      <c r="W722" s="2"/>
      <c r="X722" s="2"/>
      <c r="Y722" s="2"/>
      <c r="Z722" s="2"/>
    </row>
    <row r="723" spans="1:26" ht="15.65" x14ac:dyDescent="0.3">
      <c r="A723" s="2"/>
      <c r="B723" s="2"/>
      <c r="C723" s="2"/>
      <c r="D723" s="2"/>
      <c r="E723" s="2"/>
      <c r="F723" s="7"/>
      <c r="G723" s="7"/>
      <c r="H723" s="2"/>
      <c r="I723" s="2"/>
      <c r="J723" s="2"/>
      <c r="K723" s="2"/>
      <c r="L723" s="2"/>
      <c r="M723" s="2"/>
      <c r="N723" s="2"/>
      <c r="O723" s="2"/>
      <c r="P723" s="2"/>
      <c r="Q723" s="2"/>
      <c r="R723" s="2"/>
      <c r="S723" s="2"/>
      <c r="T723" s="2"/>
      <c r="U723" s="2"/>
      <c r="V723" s="2"/>
      <c r="W723" s="2"/>
      <c r="X723" s="2"/>
      <c r="Y723" s="2"/>
      <c r="Z723" s="2"/>
    </row>
    <row r="724" spans="1:26" ht="15.65" x14ac:dyDescent="0.3">
      <c r="A724" s="2"/>
      <c r="B724" s="2"/>
      <c r="C724" s="2"/>
      <c r="D724" s="2"/>
      <c r="E724" s="2"/>
      <c r="F724" s="7"/>
      <c r="G724" s="7"/>
      <c r="H724" s="2"/>
      <c r="I724" s="2"/>
      <c r="J724" s="2"/>
      <c r="K724" s="2"/>
      <c r="L724" s="2"/>
      <c r="M724" s="2"/>
      <c r="N724" s="2"/>
      <c r="O724" s="2"/>
      <c r="P724" s="2"/>
      <c r="Q724" s="2"/>
      <c r="R724" s="2"/>
      <c r="S724" s="2"/>
      <c r="T724" s="2"/>
      <c r="U724" s="2"/>
      <c r="V724" s="2"/>
      <c r="W724" s="2"/>
      <c r="X724" s="2"/>
      <c r="Y724" s="2"/>
      <c r="Z724" s="2"/>
    </row>
    <row r="725" spans="1:26" ht="15.65" x14ac:dyDescent="0.3">
      <c r="A725" s="2"/>
      <c r="B725" s="2"/>
      <c r="C725" s="2"/>
      <c r="D725" s="2"/>
      <c r="E725" s="2"/>
      <c r="F725" s="7"/>
      <c r="G725" s="7"/>
      <c r="H725" s="2"/>
      <c r="I725" s="2"/>
      <c r="J725" s="2"/>
      <c r="K725" s="2"/>
      <c r="L725" s="2"/>
      <c r="M725" s="2"/>
      <c r="N725" s="2"/>
      <c r="O725" s="2"/>
      <c r="P725" s="2"/>
      <c r="Q725" s="2"/>
      <c r="R725" s="2"/>
      <c r="S725" s="2"/>
      <c r="T725" s="2"/>
      <c r="U725" s="2"/>
      <c r="V725" s="2"/>
      <c r="W725" s="2"/>
      <c r="X725" s="2"/>
      <c r="Y725" s="2"/>
      <c r="Z725" s="2"/>
    </row>
    <row r="726" spans="1:26" ht="15.65" x14ac:dyDescent="0.3">
      <c r="A726" s="2"/>
      <c r="B726" s="2"/>
      <c r="C726" s="2"/>
      <c r="D726" s="2"/>
      <c r="E726" s="2"/>
      <c r="F726" s="7"/>
      <c r="G726" s="7"/>
      <c r="H726" s="2"/>
      <c r="I726" s="2"/>
      <c r="J726" s="2"/>
      <c r="K726" s="2"/>
      <c r="L726" s="2"/>
      <c r="M726" s="2"/>
      <c r="N726" s="2"/>
      <c r="O726" s="2"/>
      <c r="P726" s="2"/>
      <c r="Q726" s="2"/>
      <c r="R726" s="2"/>
      <c r="S726" s="2"/>
      <c r="T726" s="2"/>
      <c r="U726" s="2"/>
      <c r="V726" s="2"/>
      <c r="W726" s="2"/>
      <c r="X726" s="2"/>
      <c r="Y726" s="2"/>
      <c r="Z726" s="2"/>
    </row>
    <row r="727" spans="1:26" ht="15.65" x14ac:dyDescent="0.3">
      <c r="A727" s="2"/>
      <c r="B727" s="2"/>
      <c r="C727" s="2"/>
      <c r="D727" s="2"/>
      <c r="E727" s="2"/>
      <c r="F727" s="7"/>
      <c r="G727" s="7"/>
      <c r="H727" s="2"/>
      <c r="I727" s="2"/>
      <c r="J727" s="2"/>
      <c r="K727" s="2"/>
      <c r="L727" s="2"/>
      <c r="M727" s="2"/>
      <c r="N727" s="2"/>
      <c r="O727" s="2"/>
      <c r="P727" s="2"/>
      <c r="Q727" s="2"/>
      <c r="R727" s="2"/>
      <c r="S727" s="2"/>
      <c r="T727" s="2"/>
      <c r="U727" s="2"/>
      <c r="V727" s="2"/>
      <c r="W727" s="2"/>
      <c r="X727" s="2"/>
      <c r="Y727" s="2"/>
      <c r="Z727" s="2"/>
    </row>
    <row r="728" spans="1:26" ht="15.65" x14ac:dyDescent="0.3">
      <c r="A728" s="2"/>
      <c r="B728" s="2"/>
      <c r="C728" s="2"/>
      <c r="D728" s="2"/>
      <c r="E728" s="2"/>
      <c r="F728" s="7"/>
      <c r="G728" s="7"/>
      <c r="H728" s="2"/>
      <c r="I728" s="2"/>
      <c r="J728" s="2"/>
      <c r="K728" s="2"/>
      <c r="L728" s="2"/>
      <c r="M728" s="2"/>
      <c r="N728" s="2"/>
      <c r="O728" s="2"/>
      <c r="P728" s="2"/>
      <c r="Q728" s="2"/>
      <c r="R728" s="2"/>
      <c r="S728" s="2"/>
      <c r="T728" s="2"/>
      <c r="U728" s="2"/>
      <c r="V728" s="2"/>
      <c r="W728" s="2"/>
      <c r="X728" s="2"/>
      <c r="Y728" s="2"/>
      <c r="Z728" s="2"/>
    </row>
    <row r="729" spans="1:26" ht="15.65" x14ac:dyDescent="0.3">
      <c r="A729" s="2"/>
      <c r="B729" s="2"/>
      <c r="C729" s="2"/>
      <c r="D729" s="2"/>
      <c r="E729" s="2"/>
      <c r="F729" s="7"/>
      <c r="G729" s="7"/>
      <c r="H729" s="2"/>
      <c r="I729" s="2"/>
      <c r="J729" s="2"/>
      <c r="K729" s="2"/>
      <c r="L729" s="2"/>
      <c r="M729" s="2"/>
      <c r="N729" s="2"/>
      <c r="O729" s="2"/>
      <c r="P729" s="2"/>
      <c r="Q729" s="2"/>
      <c r="R729" s="2"/>
      <c r="S729" s="2"/>
      <c r="T729" s="2"/>
      <c r="U729" s="2"/>
      <c r="V729" s="2"/>
      <c r="W729" s="2"/>
      <c r="X729" s="2"/>
      <c r="Y729" s="2"/>
      <c r="Z729" s="2"/>
    </row>
    <row r="730" spans="1:26" ht="15.65" x14ac:dyDescent="0.3">
      <c r="A730" s="2"/>
      <c r="B730" s="2"/>
      <c r="C730" s="2"/>
      <c r="D730" s="2"/>
      <c r="E730" s="2"/>
      <c r="F730" s="7"/>
      <c r="G730" s="7"/>
      <c r="H730" s="2"/>
      <c r="I730" s="2"/>
      <c r="J730" s="2"/>
      <c r="K730" s="2"/>
      <c r="L730" s="2"/>
      <c r="M730" s="2"/>
      <c r="N730" s="2"/>
      <c r="O730" s="2"/>
      <c r="P730" s="2"/>
      <c r="Q730" s="2"/>
      <c r="R730" s="2"/>
      <c r="S730" s="2"/>
      <c r="T730" s="2"/>
      <c r="U730" s="2"/>
      <c r="V730" s="2"/>
      <c r="W730" s="2"/>
      <c r="X730" s="2"/>
      <c r="Y730" s="2"/>
      <c r="Z730" s="2"/>
    </row>
    <row r="731" spans="1:26" ht="15.65" x14ac:dyDescent="0.3">
      <c r="A731" s="2"/>
      <c r="B731" s="2"/>
      <c r="C731" s="2"/>
      <c r="D731" s="2"/>
      <c r="E731" s="2"/>
      <c r="F731" s="7"/>
      <c r="G731" s="7"/>
      <c r="H731" s="2"/>
      <c r="I731" s="2"/>
      <c r="J731" s="2"/>
      <c r="K731" s="2"/>
      <c r="L731" s="2"/>
      <c r="M731" s="2"/>
      <c r="N731" s="2"/>
      <c r="O731" s="2"/>
      <c r="P731" s="2"/>
      <c r="Q731" s="2"/>
      <c r="R731" s="2"/>
      <c r="S731" s="2"/>
      <c r="T731" s="2"/>
      <c r="U731" s="2"/>
      <c r="V731" s="2"/>
      <c r="W731" s="2"/>
      <c r="X731" s="2"/>
      <c r="Y731" s="2"/>
      <c r="Z731" s="2"/>
    </row>
    <row r="732" spans="1:26" ht="15.65" x14ac:dyDescent="0.3">
      <c r="A732" s="2"/>
      <c r="B732" s="2"/>
      <c r="C732" s="2"/>
      <c r="D732" s="2"/>
      <c r="E732" s="2"/>
      <c r="F732" s="7"/>
      <c r="G732" s="7"/>
      <c r="H732" s="2"/>
      <c r="I732" s="2"/>
      <c r="J732" s="2"/>
      <c r="K732" s="2"/>
      <c r="L732" s="2"/>
      <c r="M732" s="2"/>
      <c r="N732" s="2"/>
      <c r="O732" s="2"/>
      <c r="P732" s="2"/>
      <c r="Q732" s="2"/>
      <c r="R732" s="2"/>
      <c r="S732" s="2"/>
      <c r="T732" s="2"/>
      <c r="U732" s="2"/>
      <c r="V732" s="2"/>
      <c r="W732" s="2"/>
      <c r="X732" s="2"/>
      <c r="Y732" s="2"/>
      <c r="Z732" s="2"/>
    </row>
    <row r="733" spans="1:26" ht="15.65" x14ac:dyDescent="0.3">
      <c r="A733" s="2"/>
      <c r="B733" s="2"/>
      <c r="C733" s="2"/>
      <c r="D733" s="2"/>
      <c r="E733" s="2"/>
      <c r="F733" s="7"/>
      <c r="G733" s="7"/>
      <c r="H733" s="2"/>
      <c r="I733" s="2"/>
      <c r="J733" s="2"/>
      <c r="K733" s="2"/>
      <c r="L733" s="2"/>
      <c r="M733" s="2"/>
      <c r="N733" s="2"/>
      <c r="O733" s="2"/>
      <c r="P733" s="2"/>
      <c r="Q733" s="2"/>
      <c r="R733" s="2"/>
      <c r="S733" s="2"/>
      <c r="T733" s="2"/>
      <c r="U733" s="2"/>
      <c r="V733" s="2"/>
      <c r="W733" s="2"/>
      <c r="X733" s="2"/>
      <c r="Y733" s="2"/>
      <c r="Z733" s="2"/>
    </row>
    <row r="734" spans="1:26" ht="15.65" x14ac:dyDescent="0.3">
      <c r="A734" s="2"/>
      <c r="B734" s="2"/>
      <c r="C734" s="2"/>
      <c r="D734" s="2"/>
      <c r="E734" s="2"/>
      <c r="F734" s="7"/>
      <c r="G734" s="7"/>
      <c r="H734" s="2"/>
      <c r="I734" s="2"/>
      <c r="J734" s="2"/>
      <c r="K734" s="2"/>
      <c r="L734" s="2"/>
      <c r="M734" s="2"/>
      <c r="N734" s="2"/>
      <c r="O734" s="2"/>
      <c r="P734" s="2"/>
      <c r="Q734" s="2"/>
      <c r="R734" s="2"/>
      <c r="S734" s="2"/>
      <c r="T734" s="2"/>
      <c r="U734" s="2"/>
      <c r="V734" s="2"/>
      <c r="W734" s="2"/>
      <c r="X734" s="2"/>
      <c r="Y734" s="2"/>
      <c r="Z734" s="2"/>
    </row>
    <row r="735" spans="1:26" ht="15.65" x14ac:dyDescent="0.3">
      <c r="A735" s="2"/>
      <c r="B735" s="2"/>
      <c r="C735" s="2"/>
      <c r="D735" s="2"/>
      <c r="E735" s="2"/>
      <c r="F735" s="7"/>
      <c r="G735" s="7"/>
      <c r="H735" s="2"/>
      <c r="I735" s="2"/>
      <c r="J735" s="2"/>
      <c r="K735" s="2"/>
      <c r="L735" s="2"/>
      <c r="M735" s="2"/>
      <c r="N735" s="2"/>
      <c r="O735" s="2"/>
      <c r="P735" s="2"/>
      <c r="Q735" s="2"/>
      <c r="R735" s="2"/>
      <c r="S735" s="2"/>
      <c r="T735" s="2"/>
      <c r="U735" s="2"/>
      <c r="V735" s="2"/>
      <c r="W735" s="2"/>
      <c r="X735" s="2"/>
      <c r="Y735" s="2"/>
      <c r="Z735" s="2"/>
    </row>
    <row r="736" spans="1:26" ht="15.65" x14ac:dyDescent="0.3">
      <c r="A736" s="2"/>
      <c r="B736" s="2"/>
      <c r="C736" s="2"/>
      <c r="D736" s="2"/>
      <c r="E736" s="2"/>
      <c r="F736" s="7"/>
      <c r="G736" s="7"/>
      <c r="H736" s="2"/>
      <c r="I736" s="2"/>
      <c r="J736" s="2"/>
      <c r="K736" s="2"/>
      <c r="L736" s="2"/>
      <c r="M736" s="2"/>
      <c r="N736" s="2"/>
      <c r="O736" s="2"/>
      <c r="P736" s="2"/>
      <c r="Q736" s="2"/>
      <c r="R736" s="2"/>
      <c r="S736" s="2"/>
      <c r="T736" s="2"/>
      <c r="U736" s="2"/>
      <c r="V736" s="2"/>
      <c r="W736" s="2"/>
      <c r="X736" s="2"/>
      <c r="Y736" s="2"/>
      <c r="Z736" s="2"/>
    </row>
    <row r="737" spans="1:26" ht="15.65" x14ac:dyDescent="0.3">
      <c r="A737" s="2"/>
      <c r="B737" s="2"/>
      <c r="C737" s="2"/>
      <c r="D737" s="2"/>
      <c r="E737" s="2"/>
      <c r="F737" s="7"/>
      <c r="G737" s="7"/>
      <c r="H737" s="2"/>
      <c r="I737" s="2"/>
      <c r="J737" s="2"/>
      <c r="K737" s="2"/>
      <c r="L737" s="2"/>
      <c r="M737" s="2"/>
      <c r="N737" s="2"/>
      <c r="O737" s="2"/>
      <c r="P737" s="2"/>
      <c r="Q737" s="2"/>
      <c r="R737" s="2"/>
      <c r="S737" s="2"/>
      <c r="T737" s="2"/>
      <c r="U737" s="2"/>
      <c r="V737" s="2"/>
      <c r="W737" s="2"/>
      <c r="X737" s="2"/>
      <c r="Y737" s="2"/>
      <c r="Z737" s="2"/>
    </row>
    <row r="738" spans="1:26" ht="15.65" x14ac:dyDescent="0.3">
      <c r="A738" s="2"/>
      <c r="B738" s="2"/>
      <c r="C738" s="2"/>
      <c r="D738" s="2"/>
      <c r="E738" s="2"/>
      <c r="F738" s="7"/>
      <c r="G738" s="7"/>
      <c r="H738" s="2"/>
      <c r="I738" s="2"/>
      <c r="J738" s="2"/>
      <c r="K738" s="2"/>
      <c r="L738" s="2"/>
      <c r="M738" s="2"/>
      <c r="N738" s="2"/>
      <c r="O738" s="2"/>
      <c r="P738" s="2"/>
      <c r="Q738" s="2"/>
      <c r="R738" s="2"/>
      <c r="S738" s="2"/>
      <c r="T738" s="2"/>
      <c r="U738" s="2"/>
      <c r="V738" s="2"/>
      <c r="W738" s="2"/>
      <c r="X738" s="2"/>
      <c r="Y738" s="2"/>
      <c r="Z738" s="2"/>
    </row>
    <row r="739" spans="1:26" ht="15.65" x14ac:dyDescent="0.3">
      <c r="A739" s="2"/>
      <c r="B739" s="2"/>
      <c r="C739" s="2"/>
      <c r="D739" s="2"/>
      <c r="E739" s="2"/>
      <c r="F739" s="7"/>
      <c r="G739" s="7"/>
      <c r="H739" s="2"/>
      <c r="I739" s="2"/>
      <c r="J739" s="2"/>
      <c r="K739" s="2"/>
      <c r="L739" s="2"/>
      <c r="M739" s="2"/>
      <c r="N739" s="2"/>
      <c r="O739" s="2"/>
      <c r="P739" s="2"/>
      <c r="Q739" s="2"/>
      <c r="R739" s="2"/>
      <c r="S739" s="2"/>
      <c r="T739" s="2"/>
      <c r="U739" s="2"/>
      <c r="V739" s="2"/>
      <c r="W739" s="2"/>
      <c r="X739" s="2"/>
      <c r="Y739" s="2"/>
      <c r="Z739" s="2"/>
    </row>
    <row r="740" spans="1:26" ht="15.65" x14ac:dyDescent="0.3">
      <c r="A740" s="2"/>
      <c r="B740" s="2"/>
      <c r="C740" s="2"/>
      <c r="D740" s="2"/>
      <c r="E740" s="2"/>
      <c r="F740" s="7"/>
      <c r="G740" s="7"/>
      <c r="H740" s="2"/>
      <c r="I740" s="2"/>
      <c r="J740" s="2"/>
      <c r="K740" s="2"/>
      <c r="L740" s="2"/>
      <c r="M740" s="2"/>
      <c r="N740" s="2"/>
      <c r="O740" s="2"/>
      <c r="P740" s="2"/>
      <c r="Q740" s="2"/>
      <c r="R740" s="2"/>
      <c r="S740" s="2"/>
      <c r="T740" s="2"/>
      <c r="U740" s="2"/>
      <c r="V740" s="2"/>
      <c r="W740" s="2"/>
      <c r="X740" s="2"/>
      <c r="Y740" s="2"/>
      <c r="Z740" s="2"/>
    </row>
    <row r="741" spans="1:26" ht="15.65" x14ac:dyDescent="0.3">
      <c r="A741" s="2"/>
      <c r="B741" s="2"/>
      <c r="C741" s="2"/>
      <c r="D741" s="2"/>
      <c r="E741" s="2"/>
      <c r="F741" s="7"/>
      <c r="G741" s="7"/>
      <c r="H741" s="2"/>
      <c r="I741" s="2"/>
      <c r="J741" s="2"/>
      <c r="K741" s="2"/>
      <c r="L741" s="2"/>
      <c r="M741" s="2"/>
      <c r="N741" s="2"/>
      <c r="O741" s="2"/>
      <c r="P741" s="2"/>
      <c r="Q741" s="2"/>
      <c r="R741" s="2"/>
      <c r="S741" s="2"/>
      <c r="T741" s="2"/>
      <c r="U741" s="2"/>
      <c r="V741" s="2"/>
      <c r="W741" s="2"/>
      <c r="X741" s="2"/>
      <c r="Y741" s="2"/>
      <c r="Z741" s="2"/>
    </row>
    <row r="742" spans="1:26" ht="15.65" x14ac:dyDescent="0.3">
      <c r="A742" s="2"/>
      <c r="B742" s="2"/>
      <c r="C742" s="2"/>
      <c r="D742" s="2"/>
      <c r="E742" s="2"/>
      <c r="F742" s="7"/>
      <c r="G742" s="7"/>
      <c r="H742" s="2"/>
      <c r="I742" s="2"/>
      <c r="J742" s="2"/>
      <c r="K742" s="2"/>
      <c r="L742" s="2"/>
      <c r="M742" s="2"/>
      <c r="N742" s="2"/>
      <c r="O742" s="2"/>
      <c r="P742" s="2"/>
      <c r="Q742" s="2"/>
      <c r="R742" s="2"/>
      <c r="S742" s="2"/>
      <c r="T742" s="2"/>
      <c r="U742" s="2"/>
      <c r="V742" s="2"/>
      <c r="W742" s="2"/>
      <c r="X742" s="2"/>
      <c r="Y742" s="2"/>
      <c r="Z742" s="2"/>
    </row>
    <row r="743" spans="1:26" ht="15.65" x14ac:dyDescent="0.3">
      <c r="A743" s="2"/>
      <c r="B743" s="2"/>
      <c r="C743" s="2"/>
      <c r="D743" s="2"/>
      <c r="E743" s="2"/>
      <c r="F743" s="7"/>
      <c r="G743" s="7"/>
      <c r="H743" s="2"/>
      <c r="I743" s="2"/>
      <c r="J743" s="2"/>
      <c r="K743" s="2"/>
      <c r="L743" s="2"/>
      <c r="M743" s="2"/>
      <c r="N743" s="2"/>
      <c r="O743" s="2"/>
      <c r="P743" s="2"/>
      <c r="Q743" s="2"/>
      <c r="R743" s="2"/>
      <c r="S743" s="2"/>
      <c r="T743" s="2"/>
      <c r="U743" s="2"/>
      <c r="V743" s="2"/>
      <c r="W743" s="2"/>
      <c r="X743" s="2"/>
      <c r="Y743" s="2"/>
      <c r="Z743" s="2"/>
    </row>
    <row r="744" spans="1:26" ht="15.65" x14ac:dyDescent="0.3">
      <c r="A744" s="2"/>
      <c r="B744" s="2"/>
      <c r="C744" s="2"/>
      <c r="D744" s="2"/>
      <c r="E744" s="2"/>
      <c r="F744" s="7"/>
      <c r="G744" s="7"/>
      <c r="H744" s="2"/>
      <c r="I744" s="2"/>
      <c r="J744" s="2"/>
      <c r="K744" s="2"/>
      <c r="L744" s="2"/>
      <c r="M744" s="2"/>
      <c r="N744" s="2"/>
      <c r="O744" s="2"/>
      <c r="P744" s="2"/>
      <c r="Q744" s="2"/>
      <c r="R744" s="2"/>
      <c r="S744" s="2"/>
      <c r="T744" s="2"/>
      <c r="U744" s="2"/>
      <c r="V744" s="2"/>
      <c r="W744" s="2"/>
      <c r="X744" s="2"/>
      <c r="Y744" s="2"/>
      <c r="Z744" s="2"/>
    </row>
    <row r="745" spans="1:26" ht="15.65" x14ac:dyDescent="0.3">
      <c r="A745" s="2"/>
      <c r="B745" s="2"/>
      <c r="C745" s="2"/>
      <c r="D745" s="2"/>
      <c r="E745" s="2"/>
      <c r="F745" s="7"/>
      <c r="G745" s="7"/>
      <c r="H745" s="2"/>
      <c r="I745" s="2"/>
      <c r="J745" s="2"/>
      <c r="K745" s="2"/>
      <c r="L745" s="2"/>
      <c r="M745" s="2"/>
      <c r="N745" s="2"/>
      <c r="O745" s="2"/>
      <c r="P745" s="2"/>
      <c r="Q745" s="2"/>
      <c r="R745" s="2"/>
      <c r="S745" s="2"/>
      <c r="T745" s="2"/>
      <c r="U745" s="2"/>
      <c r="V745" s="2"/>
      <c r="W745" s="2"/>
      <c r="X745" s="2"/>
      <c r="Y745" s="2"/>
      <c r="Z745" s="2"/>
    </row>
    <row r="746" spans="1:26" ht="15.65" x14ac:dyDescent="0.3">
      <c r="A746" s="2"/>
      <c r="B746" s="2"/>
      <c r="C746" s="2"/>
      <c r="D746" s="2"/>
      <c r="E746" s="2"/>
      <c r="F746" s="7"/>
      <c r="G746" s="7"/>
      <c r="H746" s="2"/>
      <c r="I746" s="2"/>
      <c r="J746" s="2"/>
      <c r="K746" s="2"/>
      <c r="L746" s="2"/>
      <c r="M746" s="2"/>
      <c r="N746" s="2"/>
      <c r="O746" s="2"/>
      <c r="P746" s="2"/>
      <c r="Q746" s="2"/>
      <c r="R746" s="2"/>
      <c r="S746" s="2"/>
      <c r="T746" s="2"/>
      <c r="U746" s="2"/>
      <c r="V746" s="2"/>
      <c r="W746" s="2"/>
      <c r="X746" s="2"/>
      <c r="Y746" s="2"/>
      <c r="Z746" s="2"/>
    </row>
    <row r="747" spans="1:26" ht="15.65" x14ac:dyDescent="0.3">
      <c r="A747" s="2"/>
      <c r="B747" s="2"/>
      <c r="C747" s="2"/>
      <c r="D747" s="2"/>
      <c r="E747" s="2"/>
      <c r="F747" s="7"/>
      <c r="G747" s="7"/>
      <c r="H747" s="2"/>
      <c r="I747" s="2"/>
      <c r="J747" s="2"/>
      <c r="K747" s="2"/>
      <c r="L747" s="2"/>
      <c r="M747" s="2"/>
      <c r="N747" s="2"/>
      <c r="O747" s="2"/>
      <c r="P747" s="2"/>
      <c r="Q747" s="2"/>
      <c r="R747" s="2"/>
      <c r="S747" s="2"/>
      <c r="T747" s="2"/>
      <c r="U747" s="2"/>
      <c r="V747" s="2"/>
      <c r="W747" s="2"/>
      <c r="X747" s="2"/>
      <c r="Y747" s="2"/>
      <c r="Z747" s="2"/>
    </row>
    <row r="748" spans="1:26" ht="15.65" x14ac:dyDescent="0.3">
      <c r="A748" s="2"/>
      <c r="B748" s="2"/>
      <c r="C748" s="2"/>
      <c r="D748" s="2"/>
      <c r="E748" s="2"/>
      <c r="F748" s="7"/>
      <c r="G748" s="7"/>
      <c r="H748" s="2"/>
      <c r="I748" s="2"/>
      <c r="J748" s="2"/>
      <c r="K748" s="2"/>
      <c r="L748" s="2"/>
      <c r="M748" s="2"/>
      <c r="N748" s="2"/>
      <c r="O748" s="2"/>
      <c r="P748" s="2"/>
      <c r="Q748" s="2"/>
      <c r="R748" s="2"/>
      <c r="S748" s="2"/>
      <c r="T748" s="2"/>
      <c r="U748" s="2"/>
      <c r="V748" s="2"/>
      <c r="W748" s="2"/>
      <c r="X748" s="2"/>
      <c r="Y748" s="2"/>
      <c r="Z748" s="2"/>
    </row>
    <row r="749" spans="1:26" ht="15.65" x14ac:dyDescent="0.3">
      <c r="A749" s="2"/>
      <c r="B749" s="2"/>
      <c r="C749" s="2"/>
      <c r="D749" s="2"/>
      <c r="E749" s="2"/>
      <c r="F749" s="7"/>
      <c r="G749" s="7"/>
      <c r="H749" s="2"/>
      <c r="I749" s="2"/>
      <c r="J749" s="2"/>
      <c r="K749" s="2"/>
      <c r="L749" s="2"/>
      <c r="M749" s="2"/>
      <c r="N749" s="2"/>
      <c r="O749" s="2"/>
      <c r="P749" s="2"/>
      <c r="Q749" s="2"/>
      <c r="R749" s="2"/>
      <c r="S749" s="2"/>
      <c r="T749" s="2"/>
      <c r="U749" s="2"/>
      <c r="V749" s="2"/>
      <c r="W749" s="2"/>
      <c r="X749" s="2"/>
      <c r="Y749" s="2"/>
      <c r="Z749" s="2"/>
    </row>
    <row r="750" spans="1:26" ht="15.65" x14ac:dyDescent="0.3">
      <c r="A750" s="2"/>
      <c r="B750" s="2"/>
      <c r="C750" s="2"/>
      <c r="D750" s="2"/>
      <c r="E750" s="2"/>
      <c r="F750" s="7"/>
      <c r="G750" s="7"/>
      <c r="H750" s="2"/>
      <c r="I750" s="2"/>
      <c r="J750" s="2"/>
      <c r="K750" s="2"/>
      <c r="L750" s="2"/>
      <c r="M750" s="2"/>
      <c r="N750" s="2"/>
      <c r="O750" s="2"/>
      <c r="P750" s="2"/>
      <c r="Q750" s="2"/>
      <c r="R750" s="2"/>
      <c r="S750" s="2"/>
      <c r="T750" s="2"/>
      <c r="U750" s="2"/>
      <c r="V750" s="2"/>
      <c r="W750" s="2"/>
      <c r="X750" s="2"/>
      <c r="Y750" s="2"/>
      <c r="Z750" s="2"/>
    </row>
    <row r="751" spans="1:26" ht="15.65" x14ac:dyDescent="0.3">
      <c r="A751" s="2"/>
      <c r="B751" s="2"/>
      <c r="C751" s="2"/>
      <c r="D751" s="2"/>
      <c r="E751" s="2"/>
      <c r="F751" s="7"/>
      <c r="G751" s="7"/>
      <c r="H751" s="2"/>
      <c r="I751" s="2"/>
      <c r="J751" s="2"/>
      <c r="K751" s="2"/>
      <c r="L751" s="2"/>
      <c r="M751" s="2"/>
      <c r="N751" s="2"/>
      <c r="O751" s="2"/>
      <c r="P751" s="2"/>
      <c r="Q751" s="2"/>
      <c r="R751" s="2"/>
      <c r="S751" s="2"/>
      <c r="T751" s="2"/>
      <c r="U751" s="2"/>
      <c r="V751" s="2"/>
      <c r="W751" s="2"/>
      <c r="X751" s="2"/>
      <c r="Y751" s="2"/>
      <c r="Z751" s="2"/>
    </row>
    <row r="752" spans="1:26" ht="15.65" x14ac:dyDescent="0.3">
      <c r="A752" s="2"/>
      <c r="B752" s="2"/>
      <c r="C752" s="2"/>
      <c r="D752" s="2"/>
      <c r="E752" s="2"/>
      <c r="F752" s="7"/>
      <c r="G752" s="7"/>
      <c r="H752" s="2"/>
      <c r="I752" s="2"/>
      <c r="J752" s="2"/>
      <c r="K752" s="2"/>
      <c r="L752" s="2"/>
      <c r="M752" s="2"/>
      <c r="N752" s="2"/>
      <c r="O752" s="2"/>
      <c r="P752" s="2"/>
      <c r="Q752" s="2"/>
      <c r="R752" s="2"/>
      <c r="S752" s="2"/>
      <c r="T752" s="2"/>
      <c r="U752" s="2"/>
      <c r="V752" s="2"/>
      <c r="W752" s="2"/>
      <c r="X752" s="2"/>
      <c r="Y752" s="2"/>
      <c r="Z752" s="2"/>
    </row>
    <row r="753" spans="1:26" ht="15.65" x14ac:dyDescent="0.3">
      <c r="A753" s="2"/>
      <c r="B753" s="2"/>
      <c r="C753" s="2"/>
      <c r="D753" s="2"/>
      <c r="E753" s="2"/>
      <c r="F753" s="7"/>
      <c r="G753" s="7"/>
      <c r="H753" s="2"/>
      <c r="I753" s="2"/>
      <c r="J753" s="2"/>
      <c r="K753" s="2"/>
      <c r="L753" s="2"/>
      <c r="M753" s="2"/>
      <c r="N753" s="2"/>
      <c r="O753" s="2"/>
      <c r="P753" s="2"/>
      <c r="Q753" s="2"/>
      <c r="R753" s="2"/>
      <c r="S753" s="2"/>
      <c r="T753" s="2"/>
      <c r="U753" s="2"/>
      <c r="V753" s="2"/>
      <c r="W753" s="2"/>
      <c r="X753" s="2"/>
      <c r="Y753" s="2"/>
      <c r="Z753" s="2"/>
    </row>
    <row r="754" spans="1:26" ht="15.65" x14ac:dyDescent="0.3">
      <c r="A754" s="2"/>
      <c r="B754" s="2"/>
      <c r="C754" s="2"/>
      <c r="D754" s="2"/>
      <c r="E754" s="2"/>
      <c r="F754" s="7"/>
      <c r="G754" s="7"/>
      <c r="H754" s="2"/>
      <c r="I754" s="2"/>
      <c r="J754" s="2"/>
      <c r="K754" s="2"/>
      <c r="L754" s="2"/>
      <c r="M754" s="2"/>
      <c r="N754" s="2"/>
      <c r="O754" s="2"/>
      <c r="P754" s="2"/>
      <c r="Q754" s="2"/>
      <c r="R754" s="2"/>
      <c r="S754" s="2"/>
      <c r="T754" s="2"/>
      <c r="U754" s="2"/>
      <c r="V754" s="2"/>
      <c r="W754" s="2"/>
      <c r="X754" s="2"/>
      <c r="Y754" s="2"/>
      <c r="Z754" s="2"/>
    </row>
    <row r="755" spans="1:26" ht="15.65" x14ac:dyDescent="0.3">
      <c r="A755" s="2"/>
      <c r="B755" s="2"/>
      <c r="C755" s="2"/>
      <c r="D755" s="2"/>
      <c r="E755" s="2"/>
      <c r="F755" s="7"/>
      <c r="G755" s="7"/>
      <c r="H755" s="2"/>
      <c r="I755" s="2"/>
      <c r="J755" s="2"/>
      <c r="K755" s="2"/>
      <c r="L755" s="2"/>
      <c r="M755" s="2"/>
      <c r="N755" s="2"/>
      <c r="O755" s="2"/>
      <c r="P755" s="2"/>
      <c r="Q755" s="2"/>
      <c r="R755" s="2"/>
      <c r="S755" s="2"/>
      <c r="T755" s="2"/>
      <c r="U755" s="2"/>
      <c r="V755" s="2"/>
      <c r="W755" s="2"/>
      <c r="X755" s="2"/>
      <c r="Y755" s="2"/>
      <c r="Z755" s="2"/>
    </row>
    <row r="756" spans="1:26" ht="15.65" x14ac:dyDescent="0.3">
      <c r="A756" s="2"/>
      <c r="B756" s="2"/>
      <c r="C756" s="2"/>
      <c r="D756" s="2"/>
      <c r="E756" s="2"/>
      <c r="F756" s="7"/>
      <c r="G756" s="7"/>
      <c r="H756" s="2"/>
      <c r="I756" s="2"/>
      <c r="J756" s="2"/>
      <c r="K756" s="2"/>
      <c r="L756" s="2"/>
      <c r="M756" s="2"/>
      <c r="N756" s="2"/>
      <c r="O756" s="2"/>
      <c r="P756" s="2"/>
      <c r="Q756" s="2"/>
      <c r="R756" s="2"/>
      <c r="S756" s="2"/>
      <c r="T756" s="2"/>
      <c r="U756" s="2"/>
      <c r="V756" s="2"/>
      <c r="W756" s="2"/>
      <c r="X756" s="2"/>
      <c r="Y756" s="2"/>
      <c r="Z756" s="2"/>
    </row>
    <row r="757" spans="1:26" ht="15.65" x14ac:dyDescent="0.3">
      <c r="A757" s="2"/>
      <c r="B757" s="2"/>
      <c r="C757" s="2"/>
      <c r="D757" s="2"/>
      <c r="E757" s="2"/>
      <c r="F757" s="7"/>
      <c r="G757" s="7"/>
      <c r="H757" s="2"/>
      <c r="I757" s="2"/>
      <c r="J757" s="2"/>
      <c r="K757" s="2"/>
      <c r="L757" s="2"/>
      <c r="M757" s="2"/>
      <c r="N757" s="2"/>
      <c r="O757" s="2"/>
      <c r="P757" s="2"/>
      <c r="Q757" s="2"/>
      <c r="R757" s="2"/>
      <c r="S757" s="2"/>
      <c r="T757" s="2"/>
      <c r="U757" s="2"/>
      <c r="V757" s="2"/>
      <c r="W757" s="2"/>
      <c r="X757" s="2"/>
      <c r="Y757" s="2"/>
      <c r="Z757" s="2"/>
    </row>
    <row r="758" spans="1:26" ht="15.65" x14ac:dyDescent="0.3">
      <c r="A758" s="2"/>
      <c r="B758" s="2"/>
      <c r="C758" s="2"/>
      <c r="D758" s="2"/>
      <c r="E758" s="2"/>
      <c r="F758" s="7"/>
      <c r="G758" s="7"/>
      <c r="H758" s="2"/>
      <c r="I758" s="2"/>
      <c r="J758" s="2"/>
      <c r="K758" s="2"/>
      <c r="L758" s="2"/>
      <c r="M758" s="2"/>
      <c r="N758" s="2"/>
      <c r="O758" s="2"/>
      <c r="P758" s="2"/>
      <c r="Q758" s="2"/>
      <c r="R758" s="2"/>
      <c r="S758" s="2"/>
      <c r="T758" s="2"/>
      <c r="U758" s="2"/>
      <c r="V758" s="2"/>
      <c r="W758" s="2"/>
      <c r="X758" s="2"/>
      <c r="Y758" s="2"/>
      <c r="Z758" s="2"/>
    </row>
    <row r="759" spans="1:26" ht="15.65" x14ac:dyDescent="0.3">
      <c r="A759" s="2"/>
      <c r="B759" s="2"/>
      <c r="C759" s="2"/>
      <c r="D759" s="2"/>
      <c r="E759" s="2"/>
      <c r="F759" s="7"/>
      <c r="G759" s="7"/>
      <c r="H759" s="2"/>
      <c r="I759" s="2"/>
      <c r="J759" s="2"/>
      <c r="K759" s="2"/>
      <c r="L759" s="2"/>
      <c r="M759" s="2"/>
      <c r="N759" s="2"/>
      <c r="O759" s="2"/>
      <c r="P759" s="2"/>
      <c r="Q759" s="2"/>
      <c r="R759" s="2"/>
      <c r="S759" s="2"/>
      <c r="T759" s="2"/>
      <c r="U759" s="2"/>
      <c r="V759" s="2"/>
      <c r="W759" s="2"/>
      <c r="X759" s="2"/>
      <c r="Y759" s="2"/>
      <c r="Z759" s="2"/>
    </row>
    <row r="760" spans="1:26" ht="15.65" x14ac:dyDescent="0.3">
      <c r="A760" s="2"/>
      <c r="B760" s="2"/>
      <c r="C760" s="2"/>
      <c r="D760" s="2"/>
      <c r="E760" s="2"/>
      <c r="F760" s="7"/>
      <c r="G760" s="7"/>
      <c r="H760" s="2"/>
      <c r="I760" s="2"/>
      <c r="J760" s="2"/>
      <c r="K760" s="2"/>
      <c r="L760" s="2"/>
      <c r="M760" s="2"/>
      <c r="N760" s="2"/>
      <c r="O760" s="2"/>
      <c r="P760" s="2"/>
      <c r="Q760" s="2"/>
      <c r="R760" s="2"/>
      <c r="S760" s="2"/>
      <c r="T760" s="2"/>
      <c r="U760" s="2"/>
      <c r="V760" s="2"/>
      <c r="W760" s="2"/>
      <c r="X760" s="2"/>
      <c r="Y760" s="2"/>
      <c r="Z760" s="2"/>
    </row>
    <row r="761" spans="1:26" ht="15.65" x14ac:dyDescent="0.3">
      <c r="A761" s="2"/>
      <c r="B761" s="2"/>
      <c r="C761" s="2"/>
      <c r="D761" s="2"/>
      <c r="E761" s="2"/>
      <c r="F761" s="7"/>
      <c r="G761" s="7"/>
      <c r="H761" s="2"/>
      <c r="I761" s="2"/>
      <c r="J761" s="2"/>
      <c r="K761" s="2"/>
      <c r="L761" s="2"/>
      <c r="M761" s="2"/>
      <c r="N761" s="2"/>
      <c r="O761" s="2"/>
      <c r="P761" s="2"/>
      <c r="Q761" s="2"/>
      <c r="R761" s="2"/>
      <c r="S761" s="2"/>
      <c r="T761" s="2"/>
      <c r="U761" s="2"/>
      <c r="V761" s="2"/>
      <c r="W761" s="2"/>
      <c r="X761" s="2"/>
      <c r="Y761" s="2"/>
      <c r="Z761" s="2"/>
    </row>
    <row r="762" spans="1:26" ht="15.65" x14ac:dyDescent="0.3">
      <c r="A762" s="2"/>
      <c r="B762" s="2"/>
      <c r="C762" s="2"/>
      <c r="D762" s="2"/>
      <c r="E762" s="2"/>
      <c r="F762" s="7"/>
      <c r="G762" s="7"/>
      <c r="H762" s="2"/>
      <c r="I762" s="2"/>
      <c r="J762" s="2"/>
      <c r="K762" s="2"/>
      <c r="L762" s="2"/>
      <c r="M762" s="2"/>
      <c r="N762" s="2"/>
      <c r="O762" s="2"/>
      <c r="P762" s="2"/>
      <c r="Q762" s="2"/>
      <c r="R762" s="2"/>
      <c r="S762" s="2"/>
      <c r="T762" s="2"/>
      <c r="U762" s="2"/>
      <c r="V762" s="2"/>
      <c r="W762" s="2"/>
      <c r="X762" s="2"/>
      <c r="Y762" s="2"/>
      <c r="Z762" s="2"/>
    </row>
    <row r="763" spans="1:26" ht="15.65" x14ac:dyDescent="0.3">
      <c r="A763" s="2"/>
      <c r="B763" s="2"/>
      <c r="C763" s="2"/>
      <c r="D763" s="2"/>
      <c r="E763" s="2"/>
      <c r="F763" s="7"/>
      <c r="G763" s="7"/>
      <c r="H763" s="2"/>
      <c r="I763" s="2"/>
      <c r="J763" s="2"/>
      <c r="K763" s="2"/>
      <c r="L763" s="2"/>
      <c r="M763" s="2"/>
      <c r="N763" s="2"/>
      <c r="O763" s="2"/>
      <c r="P763" s="2"/>
      <c r="Q763" s="2"/>
      <c r="R763" s="2"/>
      <c r="S763" s="2"/>
      <c r="T763" s="2"/>
      <c r="U763" s="2"/>
      <c r="V763" s="2"/>
      <c r="W763" s="2"/>
      <c r="X763" s="2"/>
      <c r="Y763" s="2"/>
      <c r="Z763" s="2"/>
    </row>
    <row r="764" spans="1:26" ht="15.65" x14ac:dyDescent="0.3">
      <c r="A764" s="2"/>
      <c r="B764" s="2"/>
      <c r="C764" s="2"/>
      <c r="D764" s="2"/>
      <c r="E764" s="2"/>
      <c r="F764" s="7"/>
      <c r="G764" s="7"/>
      <c r="H764" s="2"/>
      <c r="I764" s="2"/>
      <c r="J764" s="2"/>
      <c r="K764" s="2"/>
      <c r="L764" s="2"/>
      <c r="M764" s="2"/>
      <c r="N764" s="2"/>
      <c r="O764" s="2"/>
      <c r="P764" s="2"/>
      <c r="Q764" s="2"/>
      <c r="R764" s="2"/>
      <c r="S764" s="2"/>
      <c r="T764" s="2"/>
      <c r="U764" s="2"/>
      <c r="V764" s="2"/>
      <c r="W764" s="2"/>
      <c r="X764" s="2"/>
      <c r="Y764" s="2"/>
      <c r="Z764" s="2"/>
    </row>
    <row r="765" spans="1:26" ht="15.65" x14ac:dyDescent="0.3">
      <c r="A765" s="2"/>
      <c r="B765" s="2"/>
      <c r="C765" s="2"/>
      <c r="D765" s="2"/>
      <c r="E765" s="2"/>
      <c r="F765" s="7"/>
      <c r="G765" s="7"/>
      <c r="H765" s="2"/>
      <c r="I765" s="2"/>
      <c r="J765" s="2"/>
      <c r="K765" s="2"/>
      <c r="L765" s="2"/>
      <c r="M765" s="2"/>
      <c r="N765" s="2"/>
      <c r="O765" s="2"/>
      <c r="P765" s="2"/>
      <c r="Q765" s="2"/>
      <c r="R765" s="2"/>
      <c r="S765" s="2"/>
      <c r="T765" s="2"/>
      <c r="U765" s="2"/>
      <c r="V765" s="2"/>
      <c r="W765" s="2"/>
      <c r="X765" s="2"/>
      <c r="Y765" s="2"/>
      <c r="Z765" s="2"/>
    </row>
    <row r="766" spans="1:26" ht="15.65" x14ac:dyDescent="0.3">
      <c r="A766" s="2"/>
      <c r="B766" s="2"/>
      <c r="C766" s="2"/>
      <c r="D766" s="2"/>
      <c r="E766" s="2"/>
      <c r="F766" s="7"/>
      <c r="G766" s="7"/>
      <c r="H766" s="2"/>
      <c r="I766" s="2"/>
      <c r="J766" s="2"/>
      <c r="K766" s="2"/>
      <c r="L766" s="2"/>
      <c r="M766" s="2"/>
      <c r="N766" s="2"/>
      <c r="O766" s="2"/>
      <c r="P766" s="2"/>
      <c r="Q766" s="2"/>
      <c r="R766" s="2"/>
      <c r="S766" s="2"/>
      <c r="T766" s="2"/>
      <c r="U766" s="2"/>
      <c r="V766" s="2"/>
      <c r="W766" s="2"/>
      <c r="X766" s="2"/>
      <c r="Y766" s="2"/>
      <c r="Z766" s="2"/>
    </row>
    <row r="767" spans="1:26" ht="15.65" x14ac:dyDescent="0.3">
      <c r="A767" s="2"/>
      <c r="B767" s="2"/>
      <c r="C767" s="2"/>
      <c r="D767" s="2"/>
      <c r="E767" s="2"/>
      <c r="F767" s="7"/>
      <c r="G767" s="7"/>
      <c r="H767" s="2"/>
      <c r="I767" s="2"/>
      <c r="J767" s="2"/>
      <c r="K767" s="2"/>
      <c r="L767" s="2"/>
      <c r="M767" s="2"/>
      <c r="N767" s="2"/>
      <c r="O767" s="2"/>
      <c r="P767" s="2"/>
      <c r="Q767" s="2"/>
      <c r="R767" s="2"/>
      <c r="S767" s="2"/>
      <c r="T767" s="2"/>
      <c r="U767" s="2"/>
      <c r="V767" s="2"/>
      <c r="W767" s="2"/>
      <c r="X767" s="2"/>
      <c r="Y767" s="2"/>
      <c r="Z767" s="2"/>
    </row>
    <row r="768" spans="1:26" ht="15.65" x14ac:dyDescent="0.3">
      <c r="A768" s="2"/>
      <c r="B768" s="2"/>
      <c r="C768" s="2"/>
      <c r="D768" s="2"/>
      <c r="E768" s="2"/>
      <c r="F768" s="7"/>
      <c r="G768" s="7"/>
      <c r="H768" s="2"/>
      <c r="I768" s="2"/>
      <c r="J768" s="2"/>
      <c r="K768" s="2"/>
      <c r="L768" s="2"/>
      <c r="M768" s="2"/>
      <c r="N768" s="2"/>
      <c r="O768" s="2"/>
      <c r="P768" s="2"/>
      <c r="Q768" s="2"/>
      <c r="R768" s="2"/>
      <c r="S768" s="2"/>
      <c r="T768" s="2"/>
      <c r="U768" s="2"/>
      <c r="V768" s="2"/>
      <c r="W768" s="2"/>
      <c r="X768" s="2"/>
      <c r="Y768" s="2"/>
      <c r="Z768" s="2"/>
    </row>
    <row r="769" spans="1:26" ht="15.65" x14ac:dyDescent="0.3">
      <c r="A769" s="2"/>
      <c r="B769" s="2"/>
      <c r="C769" s="2"/>
      <c r="D769" s="2"/>
      <c r="E769" s="2"/>
      <c r="F769" s="7"/>
      <c r="G769" s="7"/>
      <c r="H769" s="2"/>
      <c r="I769" s="2"/>
      <c r="J769" s="2"/>
      <c r="K769" s="2"/>
      <c r="L769" s="2"/>
      <c r="M769" s="2"/>
      <c r="N769" s="2"/>
      <c r="O769" s="2"/>
      <c r="P769" s="2"/>
      <c r="Q769" s="2"/>
      <c r="R769" s="2"/>
      <c r="S769" s="2"/>
      <c r="T769" s="2"/>
      <c r="U769" s="2"/>
      <c r="V769" s="2"/>
      <c r="W769" s="2"/>
      <c r="X769" s="2"/>
      <c r="Y769" s="2"/>
      <c r="Z769" s="2"/>
    </row>
    <row r="770" spans="1:26" ht="15.65" x14ac:dyDescent="0.3">
      <c r="A770" s="2"/>
      <c r="B770" s="2"/>
      <c r="C770" s="2"/>
      <c r="D770" s="2"/>
      <c r="E770" s="2"/>
      <c r="F770" s="7"/>
      <c r="G770" s="7"/>
      <c r="H770" s="2"/>
      <c r="I770" s="2"/>
      <c r="J770" s="2"/>
      <c r="K770" s="2"/>
      <c r="L770" s="2"/>
      <c r="M770" s="2"/>
      <c r="N770" s="2"/>
      <c r="O770" s="2"/>
      <c r="P770" s="2"/>
      <c r="Q770" s="2"/>
      <c r="R770" s="2"/>
      <c r="S770" s="2"/>
      <c r="T770" s="2"/>
      <c r="U770" s="2"/>
      <c r="V770" s="2"/>
      <c r="W770" s="2"/>
      <c r="X770" s="2"/>
      <c r="Y770" s="2"/>
      <c r="Z770" s="2"/>
    </row>
    <row r="771" spans="1:26" ht="15.65" x14ac:dyDescent="0.3">
      <c r="A771" s="2"/>
      <c r="B771" s="2"/>
      <c r="C771" s="2"/>
      <c r="D771" s="2"/>
      <c r="E771" s="2"/>
      <c r="F771" s="7"/>
      <c r="G771" s="7"/>
      <c r="H771" s="2"/>
      <c r="I771" s="2"/>
      <c r="J771" s="2"/>
      <c r="K771" s="2"/>
      <c r="L771" s="2"/>
      <c r="M771" s="2"/>
      <c r="N771" s="2"/>
      <c r="O771" s="2"/>
      <c r="P771" s="2"/>
      <c r="Q771" s="2"/>
      <c r="R771" s="2"/>
      <c r="S771" s="2"/>
      <c r="T771" s="2"/>
      <c r="U771" s="2"/>
      <c r="V771" s="2"/>
      <c r="W771" s="2"/>
      <c r="X771" s="2"/>
      <c r="Y771" s="2"/>
      <c r="Z771" s="2"/>
    </row>
    <row r="772" spans="1:26" ht="15.65" x14ac:dyDescent="0.3">
      <c r="A772" s="2"/>
      <c r="B772" s="2"/>
      <c r="C772" s="2"/>
      <c r="D772" s="2"/>
      <c r="E772" s="2"/>
      <c r="F772" s="7"/>
      <c r="G772" s="7"/>
      <c r="H772" s="2"/>
      <c r="I772" s="2"/>
      <c r="J772" s="2"/>
      <c r="K772" s="2"/>
      <c r="L772" s="2"/>
      <c r="M772" s="2"/>
      <c r="N772" s="2"/>
      <c r="O772" s="2"/>
      <c r="P772" s="2"/>
      <c r="Q772" s="2"/>
      <c r="R772" s="2"/>
      <c r="S772" s="2"/>
      <c r="T772" s="2"/>
      <c r="U772" s="2"/>
      <c r="V772" s="2"/>
      <c r="W772" s="2"/>
      <c r="X772" s="2"/>
      <c r="Y772" s="2"/>
      <c r="Z772" s="2"/>
    </row>
    <row r="773" spans="1:26" ht="15.65" x14ac:dyDescent="0.3">
      <c r="A773" s="2"/>
      <c r="B773" s="2"/>
      <c r="C773" s="2"/>
      <c r="D773" s="2"/>
      <c r="E773" s="2"/>
      <c r="F773" s="7"/>
      <c r="G773" s="7"/>
      <c r="H773" s="2"/>
      <c r="I773" s="2"/>
      <c r="J773" s="2"/>
      <c r="K773" s="2"/>
      <c r="L773" s="2"/>
      <c r="M773" s="2"/>
      <c r="N773" s="2"/>
      <c r="O773" s="2"/>
      <c r="P773" s="2"/>
      <c r="Q773" s="2"/>
      <c r="R773" s="2"/>
      <c r="S773" s="2"/>
      <c r="T773" s="2"/>
      <c r="U773" s="2"/>
      <c r="V773" s="2"/>
      <c r="W773" s="2"/>
      <c r="X773" s="2"/>
      <c r="Y773" s="2"/>
      <c r="Z773" s="2"/>
    </row>
    <row r="774" spans="1:26" ht="15.65" x14ac:dyDescent="0.3">
      <c r="A774" s="2"/>
      <c r="B774" s="2"/>
      <c r="C774" s="2"/>
      <c r="D774" s="2"/>
      <c r="E774" s="2"/>
      <c r="F774" s="7"/>
      <c r="G774" s="7"/>
      <c r="H774" s="2"/>
      <c r="I774" s="2"/>
      <c r="J774" s="2"/>
      <c r="K774" s="2"/>
      <c r="L774" s="2"/>
      <c r="M774" s="2"/>
      <c r="N774" s="2"/>
      <c r="O774" s="2"/>
      <c r="P774" s="2"/>
      <c r="Q774" s="2"/>
      <c r="R774" s="2"/>
      <c r="S774" s="2"/>
      <c r="T774" s="2"/>
      <c r="U774" s="2"/>
      <c r="V774" s="2"/>
      <c r="W774" s="2"/>
      <c r="X774" s="2"/>
      <c r="Y774" s="2"/>
      <c r="Z774" s="2"/>
    </row>
    <row r="775" spans="1:26" ht="15.65" x14ac:dyDescent="0.3">
      <c r="A775" s="2"/>
      <c r="B775" s="2"/>
      <c r="C775" s="2"/>
      <c r="D775" s="2"/>
      <c r="E775" s="2"/>
      <c r="F775" s="7"/>
      <c r="G775" s="7"/>
      <c r="H775" s="2"/>
      <c r="I775" s="2"/>
      <c r="J775" s="2"/>
      <c r="K775" s="2"/>
      <c r="L775" s="2"/>
      <c r="M775" s="2"/>
      <c r="N775" s="2"/>
      <c r="O775" s="2"/>
      <c r="P775" s="2"/>
      <c r="Q775" s="2"/>
      <c r="R775" s="2"/>
      <c r="S775" s="2"/>
      <c r="T775" s="2"/>
      <c r="U775" s="2"/>
      <c r="V775" s="2"/>
      <c r="W775" s="2"/>
      <c r="X775" s="2"/>
      <c r="Y775" s="2"/>
      <c r="Z775" s="2"/>
    </row>
    <row r="776" spans="1:26" ht="15.65" x14ac:dyDescent="0.3">
      <c r="A776" s="2"/>
      <c r="B776" s="2"/>
      <c r="C776" s="2"/>
      <c r="D776" s="2"/>
      <c r="E776" s="2"/>
      <c r="F776" s="7"/>
      <c r="G776" s="7"/>
      <c r="H776" s="2"/>
      <c r="I776" s="2"/>
      <c r="J776" s="2"/>
      <c r="K776" s="2"/>
      <c r="L776" s="2"/>
      <c r="M776" s="2"/>
      <c r="N776" s="2"/>
      <c r="O776" s="2"/>
      <c r="P776" s="2"/>
      <c r="Q776" s="2"/>
      <c r="R776" s="2"/>
      <c r="S776" s="2"/>
      <c r="T776" s="2"/>
      <c r="U776" s="2"/>
      <c r="V776" s="2"/>
      <c r="W776" s="2"/>
      <c r="X776" s="2"/>
      <c r="Y776" s="2"/>
      <c r="Z776" s="2"/>
    </row>
    <row r="777" spans="1:26" ht="15.65" x14ac:dyDescent="0.3">
      <c r="A777" s="2"/>
      <c r="B777" s="2"/>
      <c r="C777" s="2"/>
      <c r="D777" s="2"/>
      <c r="E777" s="2"/>
      <c r="F777" s="7"/>
      <c r="G777" s="7"/>
      <c r="H777" s="2"/>
      <c r="I777" s="2"/>
      <c r="J777" s="2"/>
      <c r="K777" s="2"/>
      <c r="L777" s="2"/>
      <c r="M777" s="2"/>
      <c r="N777" s="2"/>
      <c r="O777" s="2"/>
      <c r="P777" s="2"/>
      <c r="Q777" s="2"/>
      <c r="R777" s="2"/>
      <c r="S777" s="2"/>
      <c r="T777" s="2"/>
      <c r="U777" s="2"/>
      <c r="V777" s="2"/>
      <c r="W777" s="2"/>
      <c r="X777" s="2"/>
      <c r="Y777" s="2"/>
      <c r="Z777" s="2"/>
    </row>
    <row r="778" spans="1:26" ht="15.65" x14ac:dyDescent="0.3">
      <c r="A778" s="2"/>
      <c r="B778" s="2"/>
      <c r="C778" s="2"/>
      <c r="D778" s="2"/>
      <c r="E778" s="2"/>
      <c r="F778" s="7"/>
      <c r="G778" s="7"/>
      <c r="H778" s="2"/>
      <c r="I778" s="2"/>
      <c r="J778" s="2"/>
      <c r="K778" s="2"/>
      <c r="L778" s="2"/>
      <c r="M778" s="2"/>
      <c r="N778" s="2"/>
      <c r="O778" s="2"/>
      <c r="P778" s="2"/>
      <c r="Q778" s="2"/>
      <c r="R778" s="2"/>
      <c r="S778" s="2"/>
      <c r="T778" s="2"/>
      <c r="U778" s="2"/>
      <c r="V778" s="2"/>
      <c r="W778" s="2"/>
      <c r="X778" s="2"/>
      <c r="Y778" s="2"/>
      <c r="Z778" s="2"/>
    </row>
    <row r="779" spans="1:26" ht="15.65" x14ac:dyDescent="0.3">
      <c r="A779" s="2"/>
      <c r="B779" s="2"/>
      <c r="C779" s="2"/>
      <c r="D779" s="2"/>
      <c r="E779" s="2"/>
      <c r="F779" s="7"/>
      <c r="G779" s="7"/>
      <c r="H779" s="2"/>
      <c r="I779" s="2"/>
      <c r="J779" s="2"/>
      <c r="K779" s="2"/>
      <c r="L779" s="2"/>
      <c r="M779" s="2"/>
      <c r="N779" s="2"/>
      <c r="O779" s="2"/>
      <c r="P779" s="2"/>
      <c r="Q779" s="2"/>
      <c r="R779" s="2"/>
      <c r="S779" s="2"/>
      <c r="T779" s="2"/>
      <c r="U779" s="2"/>
      <c r="V779" s="2"/>
      <c r="W779" s="2"/>
      <c r="X779" s="2"/>
      <c r="Y779" s="2"/>
      <c r="Z779" s="2"/>
    </row>
    <row r="780" spans="1:26" ht="15.65" x14ac:dyDescent="0.3">
      <c r="A780" s="2"/>
      <c r="B780" s="2"/>
      <c r="C780" s="2"/>
      <c r="D780" s="2"/>
      <c r="E780" s="2"/>
      <c r="F780" s="7"/>
      <c r="G780" s="7"/>
      <c r="H780" s="2"/>
      <c r="I780" s="2"/>
      <c r="J780" s="2"/>
      <c r="K780" s="2"/>
      <c r="L780" s="2"/>
      <c r="M780" s="2"/>
      <c r="N780" s="2"/>
      <c r="O780" s="2"/>
      <c r="P780" s="2"/>
      <c r="Q780" s="2"/>
      <c r="R780" s="2"/>
      <c r="S780" s="2"/>
      <c r="T780" s="2"/>
      <c r="U780" s="2"/>
      <c r="V780" s="2"/>
      <c r="W780" s="2"/>
      <c r="X780" s="2"/>
      <c r="Y780" s="2"/>
      <c r="Z780" s="2"/>
    </row>
    <row r="781" spans="1:26" ht="15.65" x14ac:dyDescent="0.3">
      <c r="A781" s="2"/>
      <c r="B781" s="2"/>
      <c r="C781" s="2"/>
      <c r="D781" s="2"/>
      <c r="E781" s="2"/>
      <c r="F781" s="7"/>
      <c r="G781" s="7"/>
      <c r="H781" s="2"/>
      <c r="I781" s="2"/>
      <c r="J781" s="2"/>
      <c r="K781" s="2"/>
      <c r="L781" s="2"/>
      <c r="M781" s="2"/>
      <c r="N781" s="2"/>
      <c r="O781" s="2"/>
      <c r="P781" s="2"/>
      <c r="Q781" s="2"/>
      <c r="R781" s="2"/>
      <c r="S781" s="2"/>
      <c r="T781" s="2"/>
      <c r="U781" s="2"/>
      <c r="V781" s="2"/>
      <c r="W781" s="2"/>
      <c r="X781" s="2"/>
      <c r="Y781" s="2"/>
      <c r="Z781" s="2"/>
    </row>
    <row r="782" spans="1:26" ht="15.65" x14ac:dyDescent="0.3">
      <c r="A782" s="2"/>
      <c r="B782" s="2"/>
      <c r="C782" s="2"/>
      <c r="D782" s="2"/>
      <c r="E782" s="2"/>
      <c r="F782" s="7"/>
      <c r="G782" s="7"/>
      <c r="H782" s="2"/>
      <c r="I782" s="2"/>
      <c r="J782" s="2"/>
      <c r="K782" s="2"/>
      <c r="L782" s="2"/>
      <c r="M782" s="2"/>
      <c r="N782" s="2"/>
      <c r="O782" s="2"/>
      <c r="P782" s="2"/>
      <c r="Q782" s="2"/>
      <c r="R782" s="2"/>
      <c r="S782" s="2"/>
      <c r="T782" s="2"/>
      <c r="U782" s="2"/>
      <c r="V782" s="2"/>
      <c r="W782" s="2"/>
      <c r="X782" s="2"/>
      <c r="Y782" s="2"/>
      <c r="Z782" s="2"/>
    </row>
    <row r="783" spans="1:26" ht="15.65" x14ac:dyDescent="0.3">
      <c r="A783" s="2"/>
      <c r="B783" s="2"/>
      <c r="C783" s="2"/>
      <c r="D783" s="2"/>
      <c r="E783" s="2"/>
      <c r="F783" s="7"/>
      <c r="G783" s="7"/>
      <c r="H783" s="2"/>
      <c r="I783" s="2"/>
      <c r="J783" s="2"/>
      <c r="K783" s="2"/>
      <c r="L783" s="2"/>
      <c r="M783" s="2"/>
      <c r="N783" s="2"/>
      <c r="O783" s="2"/>
      <c r="P783" s="2"/>
      <c r="Q783" s="2"/>
      <c r="R783" s="2"/>
      <c r="S783" s="2"/>
      <c r="T783" s="2"/>
      <c r="U783" s="2"/>
      <c r="V783" s="2"/>
      <c r="W783" s="2"/>
      <c r="X783" s="2"/>
      <c r="Y783" s="2"/>
      <c r="Z783" s="2"/>
    </row>
    <row r="784" spans="1:26" ht="15.65" x14ac:dyDescent="0.3">
      <c r="A784" s="2"/>
      <c r="B784" s="2"/>
      <c r="C784" s="2"/>
      <c r="D784" s="2"/>
      <c r="E784" s="2"/>
      <c r="F784" s="7"/>
      <c r="G784" s="7"/>
      <c r="H784" s="2"/>
      <c r="I784" s="2"/>
      <c r="J784" s="2"/>
      <c r="K784" s="2"/>
      <c r="L784" s="2"/>
      <c r="M784" s="2"/>
      <c r="N784" s="2"/>
      <c r="O784" s="2"/>
      <c r="P784" s="2"/>
      <c r="Q784" s="2"/>
      <c r="R784" s="2"/>
      <c r="S784" s="2"/>
      <c r="T784" s="2"/>
      <c r="U784" s="2"/>
      <c r="V784" s="2"/>
      <c r="W784" s="2"/>
      <c r="X784" s="2"/>
      <c r="Y784" s="2"/>
      <c r="Z784" s="2"/>
    </row>
    <row r="785" spans="1:26" ht="15.65" x14ac:dyDescent="0.3">
      <c r="A785" s="2"/>
      <c r="B785" s="2"/>
      <c r="C785" s="2"/>
      <c r="D785" s="2"/>
      <c r="E785" s="2"/>
      <c r="F785" s="7"/>
      <c r="G785" s="7"/>
      <c r="H785" s="2"/>
      <c r="I785" s="2"/>
      <c r="J785" s="2"/>
      <c r="K785" s="2"/>
      <c r="L785" s="2"/>
      <c r="M785" s="2"/>
      <c r="N785" s="2"/>
      <c r="O785" s="2"/>
      <c r="P785" s="2"/>
      <c r="Q785" s="2"/>
      <c r="R785" s="2"/>
      <c r="S785" s="2"/>
      <c r="T785" s="2"/>
      <c r="U785" s="2"/>
      <c r="V785" s="2"/>
      <c r="W785" s="2"/>
      <c r="X785" s="2"/>
      <c r="Y785" s="2"/>
      <c r="Z785" s="2"/>
    </row>
    <row r="786" spans="1:26" ht="15.65" x14ac:dyDescent="0.3">
      <c r="A786" s="2"/>
      <c r="B786" s="2"/>
      <c r="C786" s="2"/>
      <c r="D786" s="2"/>
      <c r="E786" s="2"/>
      <c r="F786" s="7"/>
      <c r="G786" s="7"/>
      <c r="H786" s="2"/>
      <c r="I786" s="2"/>
      <c r="J786" s="2"/>
      <c r="K786" s="2"/>
      <c r="L786" s="2"/>
      <c r="M786" s="2"/>
      <c r="N786" s="2"/>
      <c r="O786" s="2"/>
      <c r="P786" s="2"/>
      <c r="Q786" s="2"/>
      <c r="R786" s="2"/>
      <c r="S786" s="2"/>
      <c r="T786" s="2"/>
      <c r="U786" s="2"/>
      <c r="V786" s="2"/>
      <c r="W786" s="2"/>
      <c r="X786" s="2"/>
      <c r="Y786" s="2"/>
      <c r="Z786" s="2"/>
    </row>
    <row r="787" spans="1:26" ht="15.65" x14ac:dyDescent="0.3">
      <c r="A787" s="2"/>
      <c r="B787" s="2"/>
      <c r="C787" s="2"/>
      <c r="D787" s="2"/>
      <c r="E787" s="2"/>
      <c r="F787" s="7"/>
      <c r="G787" s="7"/>
      <c r="H787" s="2"/>
      <c r="I787" s="2"/>
      <c r="J787" s="2"/>
      <c r="K787" s="2"/>
      <c r="L787" s="2"/>
      <c r="M787" s="2"/>
      <c r="N787" s="2"/>
      <c r="O787" s="2"/>
      <c r="P787" s="2"/>
      <c r="Q787" s="2"/>
      <c r="R787" s="2"/>
      <c r="S787" s="2"/>
      <c r="T787" s="2"/>
      <c r="U787" s="2"/>
      <c r="V787" s="2"/>
      <c r="W787" s="2"/>
      <c r="X787" s="2"/>
      <c r="Y787" s="2"/>
      <c r="Z787" s="2"/>
    </row>
    <row r="788" spans="1:26" ht="15.65" x14ac:dyDescent="0.3">
      <c r="A788" s="2"/>
      <c r="B788" s="2"/>
      <c r="C788" s="2"/>
      <c r="D788" s="2"/>
      <c r="E788" s="2"/>
      <c r="F788" s="7"/>
      <c r="G788" s="7"/>
      <c r="H788" s="2"/>
      <c r="I788" s="2"/>
      <c r="J788" s="2"/>
      <c r="K788" s="2"/>
      <c r="L788" s="2"/>
      <c r="M788" s="2"/>
      <c r="N788" s="2"/>
      <c r="O788" s="2"/>
      <c r="P788" s="2"/>
      <c r="Q788" s="2"/>
      <c r="R788" s="2"/>
      <c r="S788" s="2"/>
      <c r="T788" s="2"/>
      <c r="U788" s="2"/>
      <c r="V788" s="2"/>
      <c r="W788" s="2"/>
      <c r="X788" s="2"/>
      <c r="Y788" s="2"/>
      <c r="Z788" s="2"/>
    </row>
    <row r="789" spans="1:26" ht="15.65" x14ac:dyDescent="0.3">
      <c r="A789" s="2"/>
      <c r="B789" s="2"/>
      <c r="C789" s="2"/>
      <c r="D789" s="2"/>
      <c r="E789" s="2"/>
      <c r="F789" s="7"/>
      <c r="G789" s="7"/>
      <c r="H789" s="2"/>
      <c r="I789" s="2"/>
      <c r="J789" s="2"/>
      <c r="K789" s="2"/>
      <c r="L789" s="2"/>
      <c r="M789" s="2"/>
      <c r="N789" s="2"/>
      <c r="O789" s="2"/>
      <c r="P789" s="2"/>
      <c r="Q789" s="2"/>
      <c r="R789" s="2"/>
      <c r="S789" s="2"/>
      <c r="T789" s="2"/>
      <c r="U789" s="2"/>
      <c r="V789" s="2"/>
      <c r="W789" s="2"/>
      <c r="X789" s="2"/>
      <c r="Y789" s="2"/>
      <c r="Z789" s="2"/>
    </row>
    <row r="790" spans="1:26" ht="15.65" x14ac:dyDescent="0.3">
      <c r="A790" s="2"/>
      <c r="B790" s="2"/>
      <c r="C790" s="2"/>
      <c r="D790" s="2"/>
      <c r="E790" s="2"/>
      <c r="F790" s="7"/>
      <c r="G790" s="7"/>
      <c r="H790" s="2"/>
      <c r="I790" s="2"/>
      <c r="J790" s="2"/>
      <c r="K790" s="2"/>
      <c r="L790" s="2"/>
      <c r="M790" s="2"/>
      <c r="N790" s="2"/>
      <c r="O790" s="2"/>
      <c r="P790" s="2"/>
      <c r="Q790" s="2"/>
      <c r="R790" s="2"/>
      <c r="S790" s="2"/>
      <c r="T790" s="2"/>
      <c r="U790" s="2"/>
      <c r="V790" s="2"/>
      <c r="W790" s="2"/>
      <c r="X790" s="2"/>
      <c r="Y790" s="2"/>
      <c r="Z790" s="2"/>
    </row>
    <row r="791" spans="1:26" ht="15.65" x14ac:dyDescent="0.3">
      <c r="A791" s="2"/>
      <c r="B791" s="2"/>
      <c r="C791" s="2"/>
      <c r="D791" s="2"/>
      <c r="E791" s="2"/>
      <c r="F791" s="7"/>
      <c r="G791" s="7"/>
      <c r="H791" s="2"/>
      <c r="I791" s="2"/>
      <c r="J791" s="2"/>
      <c r="K791" s="2"/>
      <c r="L791" s="2"/>
      <c r="M791" s="2"/>
      <c r="N791" s="2"/>
      <c r="O791" s="2"/>
      <c r="P791" s="2"/>
      <c r="Q791" s="2"/>
      <c r="R791" s="2"/>
      <c r="S791" s="2"/>
      <c r="T791" s="2"/>
      <c r="U791" s="2"/>
      <c r="V791" s="2"/>
      <c r="W791" s="2"/>
      <c r="X791" s="2"/>
      <c r="Y791" s="2"/>
      <c r="Z791" s="2"/>
    </row>
    <row r="792" spans="1:26" ht="15.65" x14ac:dyDescent="0.3">
      <c r="A792" s="2"/>
      <c r="B792" s="2"/>
      <c r="C792" s="2"/>
      <c r="D792" s="2"/>
      <c r="E792" s="2"/>
      <c r="F792" s="7"/>
      <c r="G792" s="7"/>
      <c r="H792" s="2"/>
      <c r="I792" s="2"/>
      <c r="J792" s="2"/>
      <c r="K792" s="2"/>
      <c r="L792" s="2"/>
      <c r="M792" s="2"/>
      <c r="N792" s="2"/>
      <c r="O792" s="2"/>
      <c r="P792" s="2"/>
      <c r="Q792" s="2"/>
      <c r="R792" s="2"/>
      <c r="S792" s="2"/>
      <c r="T792" s="2"/>
      <c r="U792" s="2"/>
      <c r="V792" s="2"/>
      <c r="W792" s="2"/>
      <c r="X792" s="2"/>
      <c r="Y792" s="2"/>
      <c r="Z792" s="2"/>
    </row>
    <row r="793" spans="1:26" ht="15.65" x14ac:dyDescent="0.3">
      <c r="A793" s="2"/>
      <c r="B793" s="2"/>
      <c r="C793" s="2"/>
      <c r="D793" s="2"/>
      <c r="E793" s="2"/>
      <c r="F793" s="7"/>
      <c r="G793" s="7"/>
      <c r="H793" s="2"/>
      <c r="I793" s="2"/>
      <c r="J793" s="2"/>
      <c r="K793" s="2"/>
      <c r="L793" s="2"/>
      <c r="M793" s="2"/>
      <c r="N793" s="2"/>
      <c r="O793" s="2"/>
      <c r="P793" s="2"/>
      <c r="Q793" s="2"/>
      <c r="R793" s="2"/>
      <c r="S793" s="2"/>
      <c r="T793" s="2"/>
      <c r="U793" s="2"/>
      <c r="V793" s="2"/>
      <c r="W793" s="2"/>
      <c r="X793" s="2"/>
      <c r="Y793" s="2"/>
      <c r="Z793" s="2"/>
    </row>
    <row r="794" spans="1:26" ht="15.65" x14ac:dyDescent="0.3">
      <c r="A794" s="2"/>
      <c r="B794" s="2"/>
      <c r="C794" s="2"/>
      <c r="D794" s="2"/>
      <c r="E794" s="2"/>
      <c r="F794" s="7"/>
      <c r="G794" s="7"/>
      <c r="H794" s="2"/>
      <c r="I794" s="2"/>
      <c r="J794" s="2"/>
      <c r="K794" s="2"/>
      <c r="L794" s="2"/>
      <c r="M794" s="2"/>
      <c r="N794" s="2"/>
      <c r="O794" s="2"/>
      <c r="P794" s="2"/>
      <c r="Q794" s="2"/>
      <c r="R794" s="2"/>
      <c r="S794" s="2"/>
      <c r="T794" s="2"/>
      <c r="U794" s="2"/>
      <c r="V794" s="2"/>
      <c r="W794" s="2"/>
      <c r="X794" s="2"/>
      <c r="Y794" s="2"/>
      <c r="Z794" s="2"/>
    </row>
    <row r="795" spans="1:26" ht="15.65" x14ac:dyDescent="0.3">
      <c r="A795" s="2"/>
      <c r="B795" s="2"/>
      <c r="C795" s="2"/>
      <c r="D795" s="2"/>
      <c r="E795" s="2"/>
      <c r="F795" s="7"/>
      <c r="G795" s="7"/>
      <c r="H795" s="2"/>
      <c r="I795" s="2"/>
      <c r="J795" s="2"/>
      <c r="K795" s="2"/>
      <c r="L795" s="2"/>
      <c r="M795" s="2"/>
      <c r="N795" s="2"/>
      <c r="O795" s="2"/>
      <c r="P795" s="2"/>
      <c r="Q795" s="2"/>
      <c r="R795" s="2"/>
      <c r="S795" s="2"/>
      <c r="T795" s="2"/>
      <c r="U795" s="2"/>
      <c r="V795" s="2"/>
      <c r="W795" s="2"/>
      <c r="X795" s="2"/>
      <c r="Y795" s="2"/>
      <c r="Z795" s="2"/>
    </row>
    <row r="796" spans="1:26" ht="15.65" x14ac:dyDescent="0.3">
      <c r="A796" s="2"/>
      <c r="B796" s="2"/>
      <c r="C796" s="2"/>
      <c r="D796" s="2"/>
      <c r="E796" s="2"/>
      <c r="F796" s="7"/>
      <c r="G796" s="7"/>
      <c r="H796" s="2"/>
      <c r="I796" s="2"/>
      <c r="J796" s="2"/>
      <c r="K796" s="2"/>
      <c r="L796" s="2"/>
      <c r="M796" s="2"/>
      <c r="N796" s="2"/>
      <c r="O796" s="2"/>
      <c r="P796" s="2"/>
      <c r="Q796" s="2"/>
      <c r="R796" s="2"/>
      <c r="S796" s="2"/>
      <c r="T796" s="2"/>
      <c r="U796" s="2"/>
      <c r="V796" s="2"/>
      <c r="W796" s="2"/>
      <c r="X796" s="2"/>
      <c r="Y796" s="2"/>
      <c r="Z796" s="2"/>
    </row>
    <row r="797" spans="1:26" ht="15.65" x14ac:dyDescent="0.3">
      <c r="A797" s="2"/>
      <c r="B797" s="2"/>
      <c r="C797" s="2"/>
      <c r="D797" s="2"/>
      <c r="E797" s="2"/>
      <c r="F797" s="7"/>
      <c r="G797" s="7"/>
      <c r="H797" s="2"/>
      <c r="I797" s="2"/>
      <c r="J797" s="2"/>
      <c r="K797" s="2"/>
      <c r="L797" s="2"/>
      <c r="M797" s="2"/>
      <c r="N797" s="2"/>
      <c r="O797" s="2"/>
      <c r="P797" s="2"/>
      <c r="Q797" s="2"/>
      <c r="R797" s="2"/>
      <c r="S797" s="2"/>
      <c r="T797" s="2"/>
      <c r="U797" s="2"/>
      <c r="V797" s="2"/>
      <c r="W797" s="2"/>
      <c r="X797" s="2"/>
      <c r="Y797" s="2"/>
      <c r="Z797" s="2"/>
    </row>
    <row r="798" spans="1:26" ht="15.65" x14ac:dyDescent="0.3">
      <c r="A798" s="2"/>
      <c r="B798" s="2"/>
      <c r="C798" s="2"/>
      <c r="D798" s="2"/>
      <c r="E798" s="2"/>
      <c r="F798" s="7"/>
      <c r="G798" s="7"/>
      <c r="H798" s="2"/>
      <c r="I798" s="2"/>
      <c r="J798" s="2"/>
      <c r="K798" s="2"/>
      <c r="L798" s="2"/>
      <c r="M798" s="2"/>
      <c r="N798" s="2"/>
      <c r="O798" s="2"/>
      <c r="P798" s="2"/>
      <c r="Q798" s="2"/>
      <c r="R798" s="2"/>
      <c r="S798" s="2"/>
      <c r="T798" s="2"/>
      <c r="U798" s="2"/>
      <c r="V798" s="2"/>
      <c r="W798" s="2"/>
      <c r="X798" s="2"/>
      <c r="Y798" s="2"/>
      <c r="Z798" s="2"/>
    </row>
    <row r="799" spans="1:26" ht="15.65" x14ac:dyDescent="0.3">
      <c r="A799" s="2"/>
      <c r="B799" s="2"/>
      <c r="C799" s="2"/>
      <c r="D799" s="2"/>
      <c r="E799" s="2"/>
      <c r="F799" s="7"/>
      <c r="G799" s="7"/>
      <c r="H799" s="2"/>
      <c r="I799" s="2"/>
      <c r="J799" s="2"/>
      <c r="K799" s="2"/>
      <c r="L799" s="2"/>
      <c r="M799" s="2"/>
      <c r="N799" s="2"/>
      <c r="O799" s="2"/>
      <c r="P799" s="2"/>
      <c r="Q799" s="2"/>
      <c r="R799" s="2"/>
      <c r="S799" s="2"/>
      <c r="T799" s="2"/>
      <c r="U799" s="2"/>
      <c r="V799" s="2"/>
      <c r="W799" s="2"/>
      <c r="X799" s="2"/>
      <c r="Y799" s="2"/>
      <c r="Z799" s="2"/>
    </row>
    <row r="800" spans="1:26" ht="15.65" x14ac:dyDescent="0.3">
      <c r="A800" s="2"/>
      <c r="B800" s="2"/>
      <c r="C800" s="2"/>
      <c r="D800" s="2"/>
      <c r="E800" s="2"/>
      <c r="F800" s="7"/>
      <c r="G800" s="7"/>
      <c r="H800" s="2"/>
      <c r="I800" s="2"/>
      <c r="J800" s="2"/>
      <c r="K800" s="2"/>
      <c r="L800" s="2"/>
      <c r="M800" s="2"/>
      <c r="N800" s="2"/>
      <c r="O800" s="2"/>
      <c r="P800" s="2"/>
      <c r="Q800" s="2"/>
      <c r="R800" s="2"/>
      <c r="S800" s="2"/>
      <c r="T800" s="2"/>
      <c r="U800" s="2"/>
      <c r="V800" s="2"/>
      <c r="W800" s="2"/>
      <c r="X800" s="2"/>
      <c r="Y800" s="2"/>
      <c r="Z800" s="2"/>
    </row>
    <row r="801" spans="1:26" ht="15.65" x14ac:dyDescent="0.3">
      <c r="A801" s="2"/>
      <c r="B801" s="2"/>
      <c r="C801" s="2"/>
      <c r="D801" s="2"/>
      <c r="E801" s="2"/>
      <c r="F801" s="7"/>
      <c r="G801" s="7"/>
      <c r="H801" s="2"/>
      <c r="I801" s="2"/>
      <c r="J801" s="2"/>
      <c r="K801" s="2"/>
      <c r="L801" s="2"/>
      <c r="M801" s="2"/>
      <c r="N801" s="2"/>
      <c r="O801" s="2"/>
      <c r="P801" s="2"/>
      <c r="Q801" s="2"/>
      <c r="R801" s="2"/>
      <c r="S801" s="2"/>
      <c r="T801" s="2"/>
      <c r="U801" s="2"/>
      <c r="V801" s="2"/>
      <c r="W801" s="2"/>
      <c r="X801" s="2"/>
      <c r="Y801" s="2"/>
      <c r="Z801" s="2"/>
    </row>
    <row r="802" spans="1:26" ht="15.65" x14ac:dyDescent="0.3">
      <c r="A802" s="2"/>
      <c r="B802" s="2"/>
      <c r="C802" s="2"/>
      <c r="D802" s="2"/>
      <c r="E802" s="2"/>
      <c r="F802" s="7"/>
      <c r="G802" s="7"/>
      <c r="H802" s="2"/>
      <c r="I802" s="2"/>
      <c r="J802" s="2"/>
      <c r="K802" s="2"/>
      <c r="L802" s="2"/>
      <c r="M802" s="2"/>
      <c r="N802" s="2"/>
      <c r="O802" s="2"/>
      <c r="P802" s="2"/>
      <c r="Q802" s="2"/>
      <c r="R802" s="2"/>
      <c r="S802" s="2"/>
      <c r="T802" s="2"/>
      <c r="U802" s="2"/>
      <c r="V802" s="2"/>
      <c r="W802" s="2"/>
      <c r="X802" s="2"/>
      <c r="Y802" s="2"/>
      <c r="Z802" s="2"/>
    </row>
    <row r="803" spans="1:26" ht="15.65" x14ac:dyDescent="0.3">
      <c r="A803" s="2"/>
      <c r="B803" s="2"/>
      <c r="C803" s="2"/>
      <c r="D803" s="2"/>
      <c r="E803" s="2"/>
      <c r="F803" s="7"/>
      <c r="G803" s="7"/>
      <c r="H803" s="2"/>
      <c r="I803" s="2"/>
      <c r="J803" s="2"/>
      <c r="K803" s="2"/>
      <c r="L803" s="2"/>
      <c r="M803" s="2"/>
      <c r="N803" s="2"/>
      <c r="O803" s="2"/>
      <c r="P803" s="2"/>
      <c r="Q803" s="2"/>
      <c r="R803" s="2"/>
      <c r="S803" s="2"/>
      <c r="T803" s="2"/>
      <c r="U803" s="2"/>
      <c r="V803" s="2"/>
      <c r="W803" s="2"/>
      <c r="X803" s="2"/>
      <c r="Y803" s="2"/>
      <c r="Z803" s="2"/>
    </row>
    <row r="804" spans="1:26" ht="15.65" x14ac:dyDescent="0.3">
      <c r="A804" s="2"/>
      <c r="B804" s="2"/>
      <c r="C804" s="2"/>
      <c r="D804" s="2"/>
      <c r="E804" s="2"/>
      <c r="F804" s="7"/>
      <c r="G804" s="7"/>
      <c r="H804" s="2"/>
      <c r="I804" s="2"/>
      <c r="J804" s="2"/>
      <c r="K804" s="2"/>
      <c r="L804" s="2"/>
      <c r="M804" s="2"/>
      <c r="N804" s="2"/>
      <c r="O804" s="2"/>
      <c r="P804" s="2"/>
      <c r="Q804" s="2"/>
      <c r="R804" s="2"/>
      <c r="S804" s="2"/>
      <c r="T804" s="2"/>
      <c r="U804" s="2"/>
      <c r="V804" s="2"/>
      <c r="W804" s="2"/>
      <c r="X804" s="2"/>
      <c r="Y804" s="2"/>
      <c r="Z804" s="2"/>
    </row>
    <row r="805" spans="1:26" ht="15.65" x14ac:dyDescent="0.3">
      <c r="A805" s="2"/>
      <c r="B805" s="2"/>
      <c r="C805" s="2"/>
      <c r="D805" s="2"/>
      <c r="E805" s="2"/>
      <c r="F805" s="7"/>
      <c r="G805" s="7"/>
      <c r="H805" s="2"/>
      <c r="I805" s="2"/>
      <c r="J805" s="2"/>
      <c r="K805" s="2"/>
      <c r="L805" s="2"/>
      <c r="M805" s="2"/>
      <c r="N805" s="2"/>
      <c r="O805" s="2"/>
      <c r="P805" s="2"/>
      <c r="Q805" s="2"/>
      <c r="R805" s="2"/>
      <c r="S805" s="2"/>
      <c r="T805" s="2"/>
      <c r="U805" s="2"/>
      <c r="V805" s="2"/>
      <c r="W805" s="2"/>
      <c r="X805" s="2"/>
      <c r="Y805" s="2"/>
      <c r="Z805" s="2"/>
    </row>
    <row r="806" spans="1:26" ht="15.65" x14ac:dyDescent="0.3">
      <c r="A806" s="2"/>
      <c r="B806" s="2"/>
      <c r="C806" s="2"/>
      <c r="D806" s="2"/>
      <c r="E806" s="2"/>
      <c r="F806" s="7"/>
      <c r="G806" s="7"/>
      <c r="H806" s="2"/>
      <c r="I806" s="2"/>
      <c r="J806" s="2"/>
      <c r="K806" s="2"/>
      <c r="L806" s="2"/>
      <c r="M806" s="2"/>
      <c r="N806" s="2"/>
      <c r="O806" s="2"/>
      <c r="P806" s="2"/>
      <c r="Q806" s="2"/>
      <c r="R806" s="2"/>
      <c r="S806" s="2"/>
      <c r="T806" s="2"/>
      <c r="U806" s="2"/>
      <c r="V806" s="2"/>
      <c r="W806" s="2"/>
      <c r="X806" s="2"/>
      <c r="Y806" s="2"/>
      <c r="Z806" s="2"/>
    </row>
    <row r="807" spans="1:26" ht="15.65" x14ac:dyDescent="0.3">
      <c r="A807" s="2"/>
      <c r="B807" s="2"/>
      <c r="C807" s="2"/>
      <c r="D807" s="2"/>
      <c r="E807" s="2"/>
      <c r="F807" s="7"/>
      <c r="G807" s="7"/>
      <c r="H807" s="2"/>
      <c r="I807" s="2"/>
      <c r="J807" s="2"/>
      <c r="K807" s="2"/>
      <c r="L807" s="2"/>
      <c r="M807" s="2"/>
      <c r="N807" s="2"/>
      <c r="O807" s="2"/>
      <c r="P807" s="2"/>
      <c r="Q807" s="2"/>
      <c r="R807" s="2"/>
      <c r="S807" s="2"/>
      <c r="T807" s="2"/>
      <c r="U807" s="2"/>
      <c r="V807" s="2"/>
      <c r="W807" s="2"/>
      <c r="X807" s="2"/>
      <c r="Y807" s="2"/>
      <c r="Z807" s="2"/>
    </row>
    <row r="808" spans="1:26" ht="15.65" x14ac:dyDescent="0.3">
      <c r="A808" s="2"/>
      <c r="B808" s="2"/>
      <c r="C808" s="2"/>
      <c r="D808" s="2"/>
      <c r="E808" s="2"/>
      <c r="F808" s="7"/>
      <c r="G808" s="7"/>
      <c r="H808" s="2"/>
      <c r="I808" s="2"/>
      <c r="J808" s="2"/>
      <c r="K808" s="2"/>
      <c r="L808" s="2"/>
      <c r="M808" s="2"/>
      <c r="N808" s="2"/>
      <c r="O808" s="2"/>
      <c r="P808" s="2"/>
      <c r="Q808" s="2"/>
      <c r="R808" s="2"/>
      <c r="S808" s="2"/>
      <c r="T808" s="2"/>
      <c r="U808" s="2"/>
      <c r="V808" s="2"/>
      <c r="W808" s="2"/>
      <c r="X808" s="2"/>
      <c r="Y808" s="2"/>
      <c r="Z808" s="2"/>
    </row>
    <row r="809" spans="1:26" ht="15.65" x14ac:dyDescent="0.3">
      <c r="A809" s="2"/>
      <c r="B809" s="2"/>
      <c r="C809" s="2"/>
      <c r="D809" s="2"/>
      <c r="E809" s="2"/>
      <c r="F809" s="7"/>
      <c r="G809" s="7"/>
      <c r="H809" s="2"/>
      <c r="I809" s="2"/>
      <c r="J809" s="2"/>
      <c r="K809" s="2"/>
      <c r="L809" s="2"/>
      <c r="M809" s="2"/>
      <c r="N809" s="2"/>
      <c r="O809" s="2"/>
      <c r="P809" s="2"/>
      <c r="Q809" s="2"/>
      <c r="R809" s="2"/>
      <c r="S809" s="2"/>
      <c r="T809" s="2"/>
      <c r="U809" s="2"/>
      <c r="V809" s="2"/>
      <c r="W809" s="2"/>
      <c r="X809" s="2"/>
      <c r="Y809" s="2"/>
      <c r="Z809" s="2"/>
    </row>
    <row r="810" spans="1:26" ht="15.65" x14ac:dyDescent="0.3">
      <c r="A810" s="2"/>
      <c r="B810" s="2"/>
      <c r="C810" s="2"/>
      <c r="D810" s="2"/>
      <c r="E810" s="2"/>
      <c r="F810" s="7"/>
      <c r="G810" s="7"/>
      <c r="H810" s="2"/>
      <c r="I810" s="2"/>
      <c r="J810" s="2"/>
      <c r="K810" s="2"/>
      <c r="L810" s="2"/>
      <c r="M810" s="2"/>
      <c r="N810" s="2"/>
      <c r="O810" s="2"/>
      <c r="P810" s="2"/>
      <c r="Q810" s="2"/>
      <c r="R810" s="2"/>
      <c r="S810" s="2"/>
      <c r="T810" s="2"/>
      <c r="U810" s="2"/>
      <c r="V810" s="2"/>
      <c r="W810" s="2"/>
      <c r="X810" s="2"/>
      <c r="Y810" s="2"/>
      <c r="Z810" s="2"/>
    </row>
    <row r="811" spans="1:26" ht="15.65" x14ac:dyDescent="0.3">
      <c r="A811" s="2"/>
      <c r="B811" s="2"/>
      <c r="C811" s="2"/>
      <c r="D811" s="2"/>
      <c r="E811" s="2"/>
      <c r="F811" s="7"/>
      <c r="G811" s="7"/>
      <c r="H811" s="2"/>
      <c r="I811" s="2"/>
      <c r="J811" s="2"/>
      <c r="K811" s="2"/>
      <c r="L811" s="2"/>
      <c r="M811" s="2"/>
      <c r="N811" s="2"/>
      <c r="O811" s="2"/>
      <c r="P811" s="2"/>
      <c r="Q811" s="2"/>
      <c r="R811" s="2"/>
      <c r="S811" s="2"/>
      <c r="T811" s="2"/>
      <c r="U811" s="2"/>
      <c r="V811" s="2"/>
      <c r="W811" s="2"/>
      <c r="X811" s="2"/>
      <c r="Y811" s="2"/>
      <c r="Z811" s="2"/>
    </row>
    <row r="812" spans="1:26" ht="15.65" x14ac:dyDescent="0.3">
      <c r="A812" s="2"/>
      <c r="B812" s="2"/>
      <c r="C812" s="2"/>
      <c r="D812" s="2"/>
      <c r="E812" s="2"/>
      <c r="F812" s="7"/>
      <c r="G812" s="7"/>
      <c r="H812" s="2"/>
      <c r="I812" s="2"/>
      <c r="J812" s="2"/>
      <c r="K812" s="2"/>
      <c r="L812" s="2"/>
      <c r="M812" s="2"/>
      <c r="N812" s="2"/>
      <c r="O812" s="2"/>
      <c r="P812" s="2"/>
      <c r="Q812" s="2"/>
      <c r="R812" s="2"/>
      <c r="S812" s="2"/>
      <c r="T812" s="2"/>
      <c r="U812" s="2"/>
      <c r="V812" s="2"/>
      <c r="W812" s="2"/>
      <c r="X812" s="2"/>
      <c r="Y812" s="2"/>
      <c r="Z812" s="2"/>
    </row>
    <row r="813" spans="1:26" ht="15.65" x14ac:dyDescent="0.3">
      <c r="A813" s="2"/>
      <c r="B813" s="2"/>
      <c r="C813" s="2"/>
      <c r="D813" s="2"/>
      <c r="E813" s="2"/>
      <c r="F813" s="7"/>
      <c r="G813" s="7"/>
      <c r="H813" s="2"/>
      <c r="I813" s="2"/>
      <c r="J813" s="2"/>
      <c r="K813" s="2"/>
      <c r="L813" s="2"/>
      <c r="M813" s="2"/>
      <c r="N813" s="2"/>
      <c r="O813" s="2"/>
      <c r="P813" s="2"/>
      <c r="Q813" s="2"/>
      <c r="R813" s="2"/>
      <c r="S813" s="2"/>
      <c r="T813" s="2"/>
      <c r="U813" s="2"/>
      <c r="V813" s="2"/>
      <c r="W813" s="2"/>
      <c r="X813" s="2"/>
      <c r="Y813" s="2"/>
      <c r="Z813" s="2"/>
    </row>
    <row r="814" spans="1:26" ht="15.65" x14ac:dyDescent="0.3">
      <c r="A814" s="2"/>
      <c r="B814" s="2"/>
      <c r="C814" s="2"/>
      <c r="D814" s="2"/>
      <c r="E814" s="2"/>
      <c r="F814" s="7"/>
      <c r="G814" s="7"/>
      <c r="H814" s="2"/>
      <c r="I814" s="2"/>
      <c r="J814" s="2"/>
      <c r="K814" s="2"/>
      <c r="L814" s="2"/>
      <c r="M814" s="2"/>
      <c r="N814" s="2"/>
      <c r="O814" s="2"/>
      <c r="P814" s="2"/>
      <c r="Q814" s="2"/>
      <c r="R814" s="2"/>
      <c r="S814" s="2"/>
      <c r="T814" s="2"/>
      <c r="U814" s="2"/>
      <c r="V814" s="2"/>
      <c r="W814" s="2"/>
      <c r="X814" s="2"/>
      <c r="Y814" s="2"/>
      <c r="Z814" s="2"/>
    </row>
    <row r="815" spans="1:26" ht="15.65" x14ac:dyDescent="0.3">
      <c r="A815" s="2"/>
      <c r="B815" s="2"/>
      <c r="C815" s="2"/>
      <c r="D815" s="2"/>
      <c r="E815" s="2"/>
      <c r="F815" s="7"/>
      <c r="G815" s="7"/>
      <c r="H815" s="2"/>
      <c r="I815" s="2"/>
      <c r="J815" s="2"/>
      <c r="K815" s="2"/>
      <c r="L815" s="2"/>
      <c r="M815" s="2"/>
      <c r="N815" s="2"/>
      <c r="O815" s="2"/>
      <c r="P815" s="2"/>
      <c r="Q815" s="2"/>
      <c r="R815" s="2"/>
      <c r="S815" s="2"/>
      <c r="T815" s="2"/>
      <c r="U815" s="2"/>
      <c r="V815" s="2"/>
      <c r="W815" s="2"/>
      <c r="X815" s="2"/>
      <c r="Y815" s="2"/>
      <c r="Z815" s="2"/>
    </row>
    <row r="816" spans="1:26" ht="15.65" x14ac:dyDescent="0.3">
      <c r="A816" s="2"/>
      <c r="B816" s="2"/>
      <c r="C816" s="2"/>
      <c r="D816" s="2"/>
      <c r="E816" s="2"/>
      <c r="F816" s="7"/>
      <c r="G816" s="7"/>
      <c r="H816" s="2"/>
      <c r="I816" s="2"/>
      <c r="J816" s="2"/>
      <c r="K816" s="2"/>
      <c r="L816" s="2"/>
      <c r="M816" s="2"/>
      <c r="N816" s="2"/>
      <c r="O816" s="2"/>
      <c r="P816" s="2"/>
      <c r="Q816" s="2"/>
      <c r="R816" s="2"/>
      <c r="S816" s="2"/>
      <c r="T816" s="2"/>
      <c r="U816" s="2"/>
      <c r="V816" s="2"/>
      <c r="W816" s="2"/>
      <c r="X816" s="2"/>
      <c r="Y816" s="2"/>
      <c r="Z816" s="2"/>
    </row>
    <row r="817" spans="1:26" ht="15.65" x14ac:dyDescent="0.3">
      <c r="A817" s="2"/>
      <c r="B817" s="2"/>
      <c r="C817" s="2"/>
      <c r="D817" s="2"/>
      <c r="E817" s="2"/>
      <c r="F817" s="7"/>
      <c r="G817" s="7"/>
      <c r="H817" s="2"/>
      <c r="I817" s="2"/>
      <c r="J817" s="2"/>
      <c r="K817" s="2"/>
      <c r="L817" s="2"/>
      <c r="M817" s="2"/>
      <c r="N817" s="2"/>
      <c r="O817" s="2"/>
      <c r="P817" s="2"/>
      <c r="Q817" s="2"/>
      <c r="R817" s="2"/>
      <c r="S817" s="2"/>
      <c r="T817" s="2"/>
      <c r="U817" s="2"/>
      <c r="V817" s="2"/>
      <c r="W817" s="2"/>
      <c r="X817" s="2"/>
      <c r="Y817" s="2"/>
      <c r="Z817" s="2"/>
    </row>
    <row r="818" spans="1:26" ht="15.65" x14ac:dyDescent="0.3">
      <c r="A818" s="2"/>
      <c r="B818" s="2"/>
      <c r="C818" s="2"/>
      <c r="D818" s="2"/>
      <c r="E818" s="2"/>
      <c r="F818" s="7"/>
      <c r="G818" s="7"/>
      <c r="H818" s="2"/>
      <c r="I818" s="2"/>
      <c r="J818" s="2"/>
      <c r="K818" s="2"/>
      <c r="L818" s="2"/>
      <c r="M818" s="2"/>
      <c r="N818" s="2"/>
      <c r="O818" s="2"/>
      <c r="P818" s="2"/>
      <c r="Q818" s="2"/>
      <c r="R818" s="2"/>
      <c r="S818" s="2"/>
      <c r="T818" s="2"/>
      <c r="U818" s="2"/>
      <c r="V818" s="2"/>
      <c r="W818" s="2"/>
      <c r="X818" s="2"/>
      <c r="Y818" s="2"/>
      <c r="Z818" s="2"/>
    </row>
    <row r="819" spans="1:26" ht="15.65" x14ac:dyDescent="0.3">
      <c r="A819" s="2"/>
      <c r="B819" s="2"/>
      <c r="C819" s="2"/>
      <c r="D819" s="2"/>
      <c r="E819" s="2"/>
      <c r="F819" s="7"/>
      <c r="G819" s="7"/>
      <c r="H819" s="2"/>
      <c r="I819" s="2"/>
      <c r="J819" s="2"/>
      <c r="K819" s="2"/>
      <c r="L819" s="2"/>
      <c r="M819" s="2"/>
      <c r="N819" s="2"/>
      <c r="O819" s="2"/>
      <c r="P819" s="2"/>
      <c r="Q819" s="2"/>
      <c r="R819" s="2"/>
      <c r="S819" s="2"/>
      <c r="T819" s="2"/>
      <c r="U819" s="2"/>
      <c r="V819" s="2"/>
      <c r="W819" s="2"/>
      <c r="X819" s="2"/>
      <c r="Y819" s="2"/>
      <c r="Z819" s="2"/>
    </row>
    <row r="820" spans="1:26" ht="15.65" x14ac:dyDescent="0.3">
      <c r="A820" s="2"/>
      <c r="B820" s="2"/>
      <c r="C820" s="2"/>
      <c r="D820" s="2"/>
      <c r="E820" s="2"/>
      <c r="F820" s="7"/>
      <c r="G820" s="7"/>
      <c r="H820" s="2"/>
      <c r="I820" s="2"/>
      <c r="J820" s="2"/>
      <c r="K820" s="2"/>
      <c r="L820" s="2"/>
      <c r="M820" s="2"/>
      <c r="N820" s="2"/>
      <c r="O820" s="2"/>
      <c r="P820" s="2"/>
      <c r="Q820" s="2"/>
      <c r="R820" s="2"/>
      <c r="S820" s="2"/>
      <c r="T820" s="2"/>
      <c r="U820" s="2"/>
      <c r="V820" s="2"/>
      <c r="W820" s="2"/>
      <c r="X820" s="2"/>
      <c r="Y820" s="2"/>
      <c r="Z820" s="2"/>
    </row>
    <row r="821" spans="1:26" ht="15.65" x14ac:dyDescent="0.3">
      <c r="A821" s="2"/>
      <c r="B821" s="2"/>
      <c r="C821" s="2"/>
      <c r="D821" s="2"/>
      <c r="E821" s="2"/>
      <c r="F821" s="7"/>
      <c r="G821" s="7"/>
      <c r="H821" s="2"/>
      <c r="I821" s="2"/>
      <c r="J821" s="2"/>
      <c r="K821" s="2"/>
      <c r="L821" s="2"/>
      <c r="M821" s="2"/>
      <c r="N821" s="2"/>
      <c r="O821" s="2"/>
      <c r="P821" s="2"/>
      <c r="Q821" s="2"/>
      <c r="R821" s="2"/>
      <c r="S821" s="2"/>
      <c r="T821" s="2"/>
      <c r="U821" s="2"/>
      <c r="V821" s="2"/>
      <c r="W821" s="2"/>
      <c r="X821" s="2"/>
      <c r="Y821" s="2"/>
      <c r="Z821" s="2"/>
    </row>
    <row r="822" spans="1:26" ht="15.65" x14ac:dyDescent="0.3">
      <c r="A822" s="2"/>
      <c r="B822" s="2"/>
      <c r="C822" s="2"/>
      <c r="D822" s="2"/>
      <c r="E822" s="2"/>
      <c r="F822" s="7"/>
      <c r="G822" s="7"/>
      <c r="H822" s="2"/>
      <c r="I822" s="2"/>
      <c r="J822" s="2"/>
      <c r="K822" s="2"/>
      <c r="L822" s="2"/>
      <c r="M822" s="2"/>
      <c r="N822" s="2"/>
      <c r="O822" s="2"/>
      <c r="P822" s="2"/>
      <c r="Q822" s="2"/>
      <c r="R822" s="2"/>
      <c r="S822" s="2"/>
      <c r="T822" s="2"/>
      <c r="U822" s="2"/>
      <c r="V822" s="2"/>
      <c r="W822" s="2"/>
      <c r="X822" s="2"/>
      <c r="Y822" s="2"/>
      <c r="Z822" s="2"/>
    </row>
    <row r="823" spans="1:26" ht="15.65" x14ac:dyDescent="0.3">
      <c r="A823" s="2"/>
      <c r="B823" s="2"/>
      <c r="C823" s="2"/>
      <c r="D823" s="2"/>
      <c r="E823" s="2"/>
      <c r="F823" s="7"/>
      <c r="G823" s="7"/>
      <c r="H823" s="2"/>
      <c r="I823" s="2"/>
      <c r="J823" s="2"/>
      <c r="K823" s="2"/>
      <c r="L823" s="2"/>
      <c r="M823" s="2"/>
      <c r="N823" s="2"/>
      <c r="O823" s="2"/>
      <c r="P823" s="2"/>
      <c r="Q823" s="2"/>
      <c r="R823" s="2"/>
      <c r="S823" s="2"/>
      <c r="T823" s="2"/>
      <c r="U823" s="2"/>
      <c r="V823" s="2"/>
      <c r="W823" s="2"/>
      <c r="X823" s="2"/>
      <c r="Y823" s="2"/>
      <c r="Z823" s="2"/>
    </row>
    <row r="824" spans="1:26" ht="15.65" x14ac:dyDescent="0.3">
      <c r="A824" s="2"/>
      <c r="B824" s="2"/>
      <c r="C824" s="2"/>
      <c r="D824" s="2"/>
      <c r="E824" s="2"/>
      <c r="F824" s="7"/>
      <c r="G824" s="7"/>
      <c r="H824" s="2"/>
      <c r="I824" s="2"/>
      <c r="J824" s="2"/>
      <c r="K824" s="2"/>
      <c r="L824" s="2"/>
      <c r="M824" s="2"/>
      <c r="N824" s="2"/>
      <c r="O824" s="2"/>
      <c r="P824" s="2"/>
      <c r="Q824" s="2"/>
      <c r="R824" s="2"/>
      <c r="S824" s="2"/>
      <c r="T824" s="2"/>
      <c r="U824" s="2"/>
      <c r="V824" s="2"/>
      <c r="W824" s="2"/>
      <c r="X824" s="2"/>
      <c r="Y824" s="2"/>
      <c r="Z824" s="2"/>
    </row>
    <row r="825" spans="1:26" ht="15.65" x14ac:dyDescent="0.3">
      <c r="A825" s="2"/>
      <c r="B825" s="2"/>
      <c r="C825" s="2"/>
      <c r="D825" s="2"/>
      <c r="E825" s="2"/>
      <c r="F825" s="7"/>
      <c r="G825" s="7"/>
      <c r="H825" s="2"/>
      <c r="I825" s="2"/>
      <c r="J825" s="2"/>
      <c r="K825" s="2"/>
      <c r="L825" s="2"/>
      <c r="M825" s="2"/>
      <c r="N825" s="2"/>
      <c r="O825" s="2"/>
      <c r="P825" s="2"/>
      <c r="Q825" s="2"/>
      <c r="R825" s="2"/>
      <c r="S825" s="2"/>
      <c r="T825" s="2"/>
      <c r="U825" s="2"/>
      <c r="V825" s="2"/>
      <c r="W825" s="2"/>
      <c r="X825" s="2"/>
      <c r="Y825" s="2"/>
      <c r="Z825" s="2"/>
    </row>
    <row r="826" spans="1:26" ht="15.65" x14ac:dyDescent="0.3">
      <c r="A826" s="2"/>
      <c r="B826" s="2"/>
      <c r="C826" s="2"/>
      <c r="D826" s="2"/>
      <c r="E826" s="2"/>
      <c r="F826" s="7"/>
      <c r="G826" s="7"/>
      <c r="H826" s="2"/>
      <c r="I826" s="2"/>
      <c r="J826" s="2"/>
      <c r="K826" s="2"/>
      <c r="L826" s="2"/>
      <c r="M826" s="2"/>
      <c r="N826" s="2"/>
      <c r="O826" s="2"/>
      <c r="P826" s="2"/>
      <c r="Q826" s="2"/>
      <c r="R826" s="2"/>
      <c r="S826" s="2"/>
      <c r="T826" s="2"/>
      <c r="U826" s="2"/>
      <c r="V826" s="2"/>
      <c r="W826" s="2"/>
      <c r="X826" s="2"/>
      <c r="Y826" s="2"/>
      <c r="Z826" s="2"/>
    </row>
    <row r="827" spans="1:26" ht="15.65" x14ac:dyDescent="0.3">
      <c r="A827" s="2"/>
      <c r="B827" s="2"/>
      <c r="C827" s="2"/>
      <c r="D827" s="2"/>
      <c r="E827" s="2"/>
      <c r="F827" s="7"/>
      <c r="G827" s="7"/>
      <c r="H827" s="2"/>
      <c r="I827" s="2"/>
      <c r="J827" s="2"/>
      <c r="K827" s="2"/>
      <c r="L827" s="2"/>
      <c r="M827" s="2"/>
      <c r="N827" s="2"/>
      <c r="O827" s="2"/>
      <c r="P827" s="2"/>
      <c r="Q827" s="2"/>
      <c r="R827" s="2"/>
      <c r="S827" s="2"/>
      <c r="T827" s="2"/>
      <c r="U827" s="2"/>
      <c r="V827" s="2"/>
      <c r="W827" s="2"/>
      <c r="X827" s="2"/>
      <c r="Y827" s="2"/>
      <c r="Z827" s="2"/>
    </row>
    <row r="828" spans="1:26" ht="15.65" x14ac:dyDescent="0.3">
      <c r="A828" s="2"/>
      <c r="B828" s="2"/>
      <c r="C828" s="2"/>
      <c r="D828" s="2"/>
      <c r="E828" s="2"/>
      <c r="F828" s="7"/>
      <c r="G828" s="7"/>
      <c r="H828" s="2"/>
      <c r="I828" s="2"/>
      <c r="J828" s="2"/>
      <c r="K828" s="2"/>
      <c r="L828" s="2"/>
      <c r="M828" s="2"/>
      <c r="N828" s="2"/>
      <c r="O828" s="2"/>
      <c r="P828" s="2"/>
      <c r="Q828" s="2"/>
      <c r="R828" s="2"/>
      <c r="S828" s="2"/>
      <c r="T828" s="2"/>
      <c r="U828" s="2"/>
      <c r="V828" s="2"/>
      <c r="W828" s="2"/>
      <c r="X828" s="2"/>
      <c r="Y828" s="2"/>
      <c r="Z828" s="2"/>
    </row>
    <row r="829" spans="1:26" ht="15.65" x14ac:dyDescent="0.3">
      <c r="A829" s="2"/>
      <c r="B829" s="2"/>
      <c r="C829" s="2"/>
      <c r="D829" s="2"/>
      <c r="E829" s="2"/>
      <c r="F829" s="7"/>
      <c r="G829" s="7"/>
      <c r="H829" s="2"/>
      <c r="I829" s="2"/>
      <c r="J829" s="2"/>
      <c r="K829" s="2"/>
      <c r="L829" s="2"/>
      <c r="M829" s="2"/>
      <c r="N829" s="2"/>
      <c r="O829" s="2"/>
      <c r="P829" s="2"/>
      <c r="Q829" s="2"/>
      <c r="R829" s="2"/>
      <c r="S829" s="2"/>
      <c r="T829" s="2"/>
      <c r="U829" s="2"/>
      <c r="V829" s="2"/>
      <c r="W829" s="2"/>
      <c r="X829" s="2"/>
      <c r="Y829" s="2"/>
      <c r="Z829" s="2"/>
    </row>
    <row r="830" spans="1:26" ht="15.65" x14ac:dyDescent="0.3">
      <c r="A830" s="2"/>
      <c r="B830" s="2"/>
      <c r="C830" s="2"/>
      <c r="D830" s="2"/>
      <c r="E830" s="2"/>
      <c r="F830" s="7"/>
      <c r="G830" s="7"/>
      <c r="H830" s="2"/>
      <c r="I830" s="2"/>
      <c r="J830" s="2"/>
      <c r="K830" s="2"/>
      <c r="L830" s="2"/>
      <c r="M830" s="2"/>
      <c r="N830" s="2"/>
      <c r="O830" s="2"/>
      <c r="P830" s="2"/>
      <c r="Q830" s="2"/>
      <c r="R830" s="2"/>
      <c r="S830" s="2"/>
      <c r="T830" s="2"/>
      <c r="U830" s="2"/>
      <c r="V830" s="2"/>
      <c r="W830" s="2"/>
      <c r="X830" s="2"/>
      <c r="Y830" s="2"/>
      <c r="Z830" s="2"/>
    </row>
    <row r="831" spans="1:26" ht="15.65" x14ac:dyDescent="0.3">
      <c r="A831" s="2"/>
      <c r="B831" s="2"/>
      <c r="C831" s="2"/>
      <c r="D831" s="2"/>
      <c r="E831" s="2"/>
      <c r="F831" s="7"/>
      <c r="G831" s="7"/>
      <c r="H831" s="2"/>
      <c r="I831" s="2"/>
      <c r="J831" s="2"/>
      <c r="K831" s="2"/>
      <c r="L831" s="2"/>
      <c r="M831" s="2"/>
      <c r="N831" s="2"/>
      <c r="O831" s="2"/>
      <c r="P831" s="2"/>
      <c r="Q831" s="2"/>
      <c r="R831" s="2"/>
      <c r="S831" s="2"/>
      <c r="T831" s="2"/>
      <c r="U831" s="2"/>
      <c r="V831" s="2"/>
      <c r="W831" s="2"/>
      <c r="X831" s="2"/>
      <c r="Y831" s="2"/>
      <c r="Z831" s="2"/>
    </row>
    <row r="832" spans="1:26" ht="15.65" x14ac:dyDescent="0.3">
      <c r="A832" s="2"/>
      <c r="B832" s="2"/>
      <c r="C832" s="2"/>
      <c r="D832" s="2"/>
      <c r="E832" s="2"/>
      <c r="F832" s="7"/>
      <c r="G832" s="7"/>
      <c r="H832" s="2"/>
      <c r="I832" s="2"/>
      <c r="J832" s="2"/>
      <c r="K832" s="2"/>
      <c r="L832" s="2"/>
      <c r="M832" s="2"/>
      <c r="N832" s="2"/>
      <c r="O832" s="2"/>
      <c r="P832" s="2"/>
      <c r="Q832" s="2"/>
      <c r="R832" s="2"/>
      <c r="S832" s="2"/>
      <c r="T832" s="2"/>
      <c r="U832" s="2"/>
      <c r="V832" s="2"/>
      <c r="W832" s="2"/>
      <c r="X832" s="2"/>
      <c r="Y832" s="2"/>
      <c r="Z832" s="2"/>
    </row>
    <row r="833" spans="1:26" ht="15.65" x14ac:dyDescent="0.3">
      <c r="A833" s="2"/>
      <c r="B833" s="2"/>
      <c r="C833" s="2"/>
      <c r="D833" s="2"/>
      <c r="E833" s="2"/>
      <c r="F833" s="7"/>
      <c r="G833" s="7"/>
      <c r="H833" s="2"/>
      <c r="I833" s="2"/>
      <c r="J833" s="2"/>
      <c r="K833" s="2"/>
      <c r="L833" s="2"/>
      <c r="M833" s="2"/>
      <c r="N833" s="2"/>
      <c r="O833" s="2"/>
      <c r="P833" s="2"/>
      <c r="Q833" s="2"/>
      <c r="R833" s="2"/>
      <c r="S833" s="2"/>
      <c r="T833" s="2"/>
      <c r="U833" s="2"/>
      <c r="V833" s="2"/>
      <c r="W833" s="2"/>
      <c r="X833" s="2"/>
      <c r="Y833" s="2"/>
      <c r="Z833" s="2"/>
    </row>
    <row r="834" spans="1:26" ht="15.65" x14ac:dyDescent="0.3">
      <c r="A834" s="2"/>
      <c r="B834" s="2"/>
      <c r="C834" s="2"/>
      <c r="D834" s="2"/>
      <c r="E834" s="2"/>
      <c r="F834" s="7"/>
      <c r="G834" s="7"/>
      <c r="H834" s="2"/>
      <c r="I834" s="2"/>
      <c r="J834" s="2"/>
      <c r="K834" s="2"/>
      <c r="L834" s="2"/>
      <c r="M834" s="2"/>
      <c r="N834" s="2"/>
      <c r="O834" s="2"/>
      <c r="P834" s="2"/>
      <c r="Q834" s="2"/>
      <c r="R834" s="2"/>
      <c r="S834" s="2"/>
      <c r="T834" s="2"/>
      <c r="U834" s="2"/>
      <c r="V834" s="2"/>
      <c r="W834" s="2"/>
      <c r="X834" s="2"/>
      <c r="Y834" s="2"/>
      <c r="Z834" s="2"/>
    </row>
    <row r="835" spans="1:26" ht="15.65" x14ac:dyDescent="0.3">
      <c r="A835" s="2"/>
      <c r="B835" s="2"/>
      <c r="C835" s="2"/>
      <c r="D835" s="2"/>
      <c r="E835" s="2"/>
      <c r="F835" s="7"/>
      <c r="G835" s="7"/>
      <c r="H835" s="2"/>
      <c r="I835" s="2"/>
      <c r="J835" s="2"/>
      <c r="K835" s="2"/>
      <c r="L835" s="2"/>
      <c r="M835" s="2"/>
      <c r="N835" s="2"/>
      <c r="O835" s="2"/>
      <c r="P835" s="2"/>
      <c r="Q835" s="2"/>
      <c r="R835" s="2"/>
      <c r="S835" s="2"/>
      <c r="T835" s="2"/>
      <c r="U835" s="2"/>
      <c r="V835" s="2"/>
      <c r="W835" s="2"/>
      <c r="X835" s="2"/>
      <c r="Y835" s="2"/>
      <c r="Z835" s="2"/>
    </row>
    <row r="836" spans="1:26" ht="15.65" x14ac:dyDescent="0.3">
      <c r="A836" s="2"/>
      <c r="B836" s="2"/>
      <c r="C836" s="2"/>
      <c r="D836" s="2"/>
      <c r="E836" s="2"/>
      <c r="F836" s="7"/>
      <c r="G836" s="7"/>
      <c r="H836" s="2"/>
      <c r="I836" s="2"/>
      <c r="J836" s="2"/>
      <c r="K836" s="2"/>
      <c r="L836" s="2"/>
      <c r="M836" s="2"/>
      <c r="N836" s="2"/>
      <c r="O836" s="2"/>
      <c r="P836" s="2"/>
      <c r="Q836" s="2"/>
      <c r="R836" s="2"/>
      <c r="S836" s="2"/>
      <c r="T836" s="2"/>
      <c r="U836" s="2"/>
      <c r="V836" s="2"/>
      <c r="W836" s="2"/>
      <c r="X836" s="2"/>
      <c r="Y836" s="2"/>
      <c r="Z836" s="2"/>
    </row>
    <row r="837" spans="1:26" ht="15.65" x14ac:dyDescent="0.3">
      <c r="A837" s="2"/>
      <c r="B837" s="2"/>
      <c r="C837" s="2"/>
      <c r="D837" s="2"/>
      <c r="E837" s="2"/>
      <c r="F837" s="7"/>
      <c r="G837" s="7"/>
      <c r="H837" s="2"/>
      <c r="I837" s="2"/>
      <c r="J837" s="2"/>
      <c r="K837" s="2"/>
      <c r="L837" s="2"/>
      <c r="M837" s="2"/>
      <c r="N837" s="2"/>
      <c r="O837" s="2"/>
      <c r="P837" s="2"/>
      <c r="Q837" s="2"/>
      <c r="R837" s="2"/>
      <c r="S837" s="2"/>
      <c r="T837" s="2"/>
      <c r="U837" s="2"/>
      <c r="V837" s="2"/>
      <c r="W837" s="2"/>
      <c r="X837" s="2"/>
      <c r="Y837" s="2"/>
      <c r="Z837" s="2"/>
    </row>
    <row r="838" spans="1:26" ht="15.65" x14ac:dyDescent="0.3">
      <c r="A838" s="2"/>
      <c r="B838" s="2"/>
      <c r="C838" s="2"/>
      <c r="D838" s="2"/>
      <c r="E838" s="2"/>
      <c r="F838" s="7"/>
      <c r="G838" s="7"/>
      <c r="H838" s="2"/>
      <c r="I838" s="2"/>
      <c r="J838" s="2"/>
      <c r="K838" s="2"/>
      <c r="L838" s="2"/>
      <c r="M838" s="2"/>
      <c r="N838" s="2"/>
      <c r="O838" s="2"/>
      <c r="P838" s="2"/>
      <c r="Q838" s="2"/>
      <c r="R838" s="2"/>
      <c r="S838" s="2"/>
      <c r="T838" s="2"/>
      <c r="U838" s="2"/>
      <c r="V838" s="2"/>
      <c r="W838" s="2"/>
      <c r="X838" s="2"/>
      <c r="Y838" s="2"/>
      <c r="Z838" s="2"/>
    </row>
    <row r="839" spans="1:26" ht="15.65" x14ac:dyDescent="0.3">
      <c r="A839" s="2"/>
      <c r="B839" s="2"/>
      <c r="C839" s="2"/>
      <c r="D839" s="2"/>
      <c r="E839" s="2"/>
      <c r="F839" s="7"/>
      <c r="G839" s="7"/>
      <c r="H839" s="2"/>
      <c r="I839" s="2"/>
      <c r="J839" s="2"/>
      <c r="K839" s="2"/>
      <c r="L839" s="2"/>
      <c r="M839" s="2"/>
      <c r="N839" s="2"/>
      <c r="O839" s="2"/>
      <c r="P839" s="2"/>
      <c r="Q839" s="2"/>
      <c r="R839" s="2"/>
      <c r="S839" s="2"/>
      <c r="T839" s="2"/>
      <c r="U839" s="2"/>
      <c r="V839" s="2"/>
      <c r="W839" s="2"/>
      <c r="X839" s="2"/>
      <c r="Y839" s="2"/>
      <c r="Z839" s="2"/>
    </row>
    <row r="840" spans="1:26" ht="15.65" x14ac:dyDescent="0.3">
      <c r="A840" s="2"/>
      <c r="B840" s="2"/>
      <c r="C840" s="2"/>
      <c r="D840" s="2"/>
      <c r="E840" s="2"/>
      <c r="F840" s="7"/>
      <c r="G840" s="7"/>
      <c r="H840" s="2"/>
      <c r="I840" s="2"/>
      <c r="J840" s="2"/>
      <c r="K840" s="2"/>
      <c r="L840" s="2"/>
      <c r="M840" s="2"/>
      <c r="N840" s="2"/>
      <c r="O840" s="2"/>
      <c r="P840" s="2"/>
      <c r="Q840" s="2"/>
      <c r="R840" s="2"/>
      <c r="S840" s="2"/>
      <c r="T840" s="2"/>
      <c r="U840" s="2"/>
      <c r="V840" s="2"/>
      <c r="W840" s="2"/>
      <c r="X840" s="2"/>
      <c r="Y840" s="2"/>
      <c r="Z840" s="2"/>
    </row>
    <row r="841" spans="1:26" ht="15.65" x14ac:dyDescent="0.3">
      <c r="A841" s="2"/>
      <c r="B841" s="2"/>
      <c r="C841" s="2"/>
      <c r="D841" s="2"/>
      <c r="E841" s="2"/>
      <c r="F841" s="7"/>
      <c r="G841" s="7"/>
      <c r="H841" s="2"/>
      <c r="I841" s="2"/>
      <c r="J841" s="2"/>
      <c r="K841" s="2"/>
      <c r="L841" s="2"/>
      <c r="M841" s="2"/>
      <c r="N841" s="2"/>
      <c r="O841" s="2"/>
      <c r="P841" s="2"/>
      <c r="Q841" s="2"/>
      <c r="R841" s="2"/>
      <c r="S841" s="2"/>
      <c r="T841" s="2"/>
      <c r="U841" s="2"/>
      <c r="V841" s="2"/>
      <c r="W841" s="2"/>
      <c r="X841" s="2"/>
      <c r="Y841" s="2"/>
      <c r="Z841" s="2"/>
    </row>
    <row r="842" spans="1:26" ht="15.65" x14ac:dyDescent="0.3">
      <c r="A842" s="2"/>
      <c r="B842" s="2"/>
      <c r="C842" s="2"/>
      <c r="D842" s="2"/>
      <c r="E842" s="2"/>
      <c r="F842" s="7"/>
      <c r="G842" s="7"/>
      <c r="H842" s="2"/>
      <c r="I842" s="2"/>
      <c r="J842" s="2"/>
      <c r="K842" s="2"/>
      <c r="L842" s="2"/>
      <c r="M842" s="2"/>
      <c r="N842" s="2"/>
      <c r="O842" s="2"/>
      <c r="P842" s="2"/>
      <c r="Q842" s="2"/>
      <c r="R842" s="2"/>
      <c r="S842" s="2"/>
      <c r="T842" s="2"/>
      <c r="U842" s="2"/>
      <c r="V842" s="2"/>
      <c r="W842" s="2"/>
      <c r="X842" s="2"/>
      <c r="Y842" s="2"/>
      <c r="Z842" s="2"/>
    </row>
    <row r="843" spans="1:26" ht="15.65" x14ac:dyDescent="0.3">
      <c r="A843" s="2"/>
      <c r="B843" s="2"/>
      <c r="C843" s="2"/>
      <c r="D843" s="2"/>
      <c r="E843" s="2"/>
      <c r="F843" s="7"/>
      <c r="G843" s="7"/>
      <c r="H843" s="2"/>
      <c r="I843" s="2"/>
      <c r="J843" s="2"/>
      <c r="K843" s="2"/>
      <c r="L843" s="2"/>
      <c r="M843" s="2"/>
      <c r="N843" s="2"/>
      <c r="O843" s="2"/>
      <c r="P843" s="2"/>
      <c r="Q843" s="2"/>
      <c r="R843" s="2"/>
      <c r="S843" s="2"/>
      <c r="T843" s="2"/>
      <c r="U843" s="2"/>
      <c r="V843" s="2"/>
      <c r="W843" s="2"/>
      <c r="X843" s="2"/>
      <c r="Y843" s="2"/>
      <c r="Z843" s="2"/>
    </row>
    <row r="844" spans="1:26" ht="15.65" x14ac:dyDescent="0.3">
      <c r="A844" s="2"/>
      <c r="B844" s="2"/>
      <c r="C844" s="2"/>
      <c r="D844" s="2"/>
      <c r="E844" s="2"/>
      <c r="F844" s="7"/>
      <c r="G844" s="7"/>
      <c r="H844" s="2"/>
      <c r="I844" s="2"/>
      <c r="J844" s="2"/>
      <c r="K844" s="2"/>
      <c r="L844" s="2"/>
      <c r="M844" s="2"/>
      <c r="N844" s="2"/>
      <c r="O844" s="2"/>
      <c r="P844" s="2"/>
      <c r="Q844" s="2"/>
      <c r="R844" s="2"/>
      <c r="S844" s="2"/>
      <c r="T844" s="2"/>
      <c r="U844" s="2"/>
      <c r="V844" s="2"/>
      <c r="W844" s="2"/>
      <c r="X844" s="2"/>
      <c r="Y844" s="2"/>
      <c r="Z844" s="2"/>
    </row>
    <row r="845" spans="1:26" ht="15.65" x14ac:dyDescent="0.3">
      <c r="A845" s="2"/>
      <c r="B845" s="2"/>
      <c r="C845" s="2"/>
      <c r="D845" s="2"/>
      <c r="E845" s="2"/>
      <c r="F845" s="7"/>
      <c r="G845" s="7"/>
      <c r="H845" s="2"/>
      <c r="I845" s="2"/>
      <c r="J845" s="2"/>
      <c r="K845" s="2"/>
      <c r="L845" s="2"/>
      <c r="M845" s="2"/>
      <c r="N845" s="2"/>
      <c r="O845" s="2"/>
      <c r="P845" s="2"/>
      <c r="Q845" s="2"/>
      <c r="R845" s="2"/>
      <c r="S845" s="2"/>
      <c r="T845" s="2"/>
      <c r="U845" s="2"/>
      <c r="V845" s="2"/>
      <c r="W845" s="2"/>
      <c r="X845" s="2"/>
      <c r="Y845" s="2"/>
      <c r="Z845" s="2"/>
    </row>
    <row r="846" spans="1:26" ht="15.65" x14ac:dyDescent="0.3">
      <c r="A846" s="2"/>
      <c r="B846" s="2"/>
      <c r="C846" s="2"/>
      <c r="D846" s="2"/>
      <c r="E846" s="2"/>
      <c r="F846" s="7"/>
      <c r="G846" s="7"/>
      <c r="H846" s="2"/>
      <c r="I846" s="2"/>
      <c r="J846" s="2"/>
      <c r="K846" s="2"/>
      <c r="L846" s="2"/>
      <c r="M846" s="2"/>
      <c r="N846" s="2"/>
      <c r="O846" s="2"/>
      <c r="P846" s="2"/>
      <c r="Q846" s="2"/>
      <c r="R846" s="2"/>
      <c r="S846" s="2"/>
      <c r="T846" s="2"/>
      <c r="U846" s="2"/>
      <c r="V846" s="2"/>
      <c r="W846" s="2"/>
      <c r="X846" s="2"/>
      <c r="Y846" s="2"/>
      <c r="Z846" s="2"/>
    </row>
    <row r="847" spans="1:26" ht="15.65" x14ac:dyDescent="0.3">
      <c r="A847" s="2"/>
      <c r="B847" s="2"/>
      <c r="C847" s="2"/>
      <c r="D847" s="2"/>
      <c r="E847" s="2"/>
      <c r="F847" s="7"/>
      <c r="G847" s="7"/>
      <c r="H847" s="2"/>
      <c r="I847" s="2"/>
      <c r="J847" s="2"/>
      <c r="K847" s="2"/>
      <c r="L847" s="2"/>
      <c r="M847" s="2"/>
      <c r="N847" s="2"/>
      <c r="O847" s="2"/>
      <c r="P847" s="2"/>
      <c r="Q847" s="2"/>
      <c r="R847" s="2"/>
      <c r="S847" s="2"/>
      <c r="T847" s="2"/>
      <c r="U847" s="2"/>
      <c r="V847" s="2"/>
      <c r="W847" s="2"/>
      <c r="X847" s="2"/>
      <c r="Y847" s="2"/>
      <c r="Z847" s="2"/>
    </row>
    <row r="848" spans="1:26" ht="15.65" x14ac:dyDescent="0.3">
      <c r="A848" s="2"/>
      <c r="B848" s="2"/>
      <c r="C848" s="2"/>
      <c r="D848" s="2"/>
      <c r="E848" s="2"/>
      <c r="F848" s="7"/>
      <c r="G848" s="7"/>
      <c r="H848" s="2"/>
      <c r="I848" s="2"/>
      <c r="J848" s="2"/>
      <c r="K848" s="2"/>
      <c r="L848" s="2"/>
      <c r="M848" s="2"/>
      <c r="N848" s="2"/>
      <c r="O848" s="2"/>
      <c r="P848" s="2"/>
      <c r="Q848" s="2"/>
      <c r="R848" s="2"/>
      <c r="S848" s="2"/>
      <c r="T848" s="2"/>
      <c r="U848" s="2"/>
      <c r="V848" s="2"/>
      <c r="W848" s="2"/>
      <c r="X848" s="2"/>
      <c r="Y848" s="2"/>
      <c r="Z848" s="2"/>
    </row>
    <row r="849" spans="1:26" ht="15.65" x14ac:dyDescent="0.3">
      <c r="A849" s="2"/>
      <c r="B849" s="2"/>
      <c r="C849" s="2"/>
      <c r="D849" s="2"/>
      <c r="E849" s="2"/>
      <c r="F849" s="7"/>
      <c r="G849" s="7"/>
      <c r="H849" s="2"/>
      <c r="I849" s="2"/>
      <c r="J849" s="2"/>
      <c r="K849" s="2"/>
      <c r="L849" s="2"/>
      <c r="M849" s="2"/>
      <c r="N849" s="2"/>
      <c r="O849" s="2"/>
      <c r="P849" s="2"/>
      <c r="Q849" s="2"/>
      <c r="R849" s="2"/>
      <c r="S849" s="2"/>
      <c r="T849" s="2"/>
      <c r="U849" s="2"/>
      <c r="V849" s="2"/>
      <c r="W849" s="2"/>
      <c r="X849" s="2"/>
      <c r="Y849" s="2"/>
      <c r="Z849" s="2"/>
    </row>
    <row r="850" spans="1:26" ht="15.65" x14ac:dyDescent="0.3">
      <c r="A850" s="2"/>
      <c r="B850" s="2"/>
      <c r="C850" s="2"/>
      <c r="D850" s="2"/>
      <c r="E850" s="2"/>
      <c r="F850" s="7"/>
      <c r="G850" s="7"/>
      <c r="H850" s="2"/>
      <c r="I850" s="2"/>
      <c r="J850" s="2"/>
      <c r="K850" s="2"/>
      <c r="L850" s="2"/>
      <c r="M850" s="2"/>
      <c r="N850" s="2"/>
      <c r="O850" s="2"/>
      <c r="P850" s="2"/>
      <c r="Q850" s="2"/>
      <c r="R850" s="2"/>
      <c r="S850" s="2"/>
      <c r="T850" s="2"/>
      <c r="U850" s="2"/>
      <c r="V850" s="2"/>
      <c r="W850" s="2"/>
      <c r="X850" s="2"/>
      <c r="Y850" s="2"/>
      <c r="Z850" s="2"/>
    </row>
    <row r="851" spans="1:26" ht="15.65" x14ac:dyDescent="0.3">
      <c r="A851" s="2"/>
      <c r="B851" s="2"/>
      <c r="C851" s="2"/>
      <c r="D851" s="2"/>
      <c r="E851" s="2"/>
      <c r="F851" s="7"/>
      <c r="G851" s="7"/>
      <c r="H851" s="2"/>
      <c r="I851" s="2"/>
      <c r="J851" s="2"/>
      <c r="K851" s="2"/>
      <c r="L851" s="2"/>
      <c r="M851" s="2"/>
      <c r="N851" s="2"/>
      <c r="O851" s="2"/>
      <c r="P851" s="2"/>
      <c r="Q851" s="2"/>
      <c r="R851" s="2"/>
      <c r="S851" s="2"/>
      <c r="T851" s="2"/>
      <c r="U851" s="2"/>
      <c r="V851" s="2"/>
      <c r="W851" s="2"/>
      <c r="X851" s="2"/>
      <c r="Y851" s="2"/>
      <c r="Z851" s="2"/>
    </row>
    <row r="852" spans="1:26" ht="15.65" x14ac:dyDescent="0.3">
      <c r="A852" s="2"/>
      <c r="B852" s="2"/>
      <c r="C852" s="2"/>
      <c r="D852" s="2"/>
      <c r="E852" s="2"/>
      <c r="F852" s="7"/>
      <c r="G852" s="7"/>
      <c r="H852" s="2"/>
      <c r="I852" s="2"/>
      <c r="J852" s="2"/>
      <c r="K852" s="2"/>
      <c r="L852" s="2"/>
      <c r="M852" s="2"/>
      <c r="N852" s="2"/>
      <c r="O852" s="2"/>
      <c r="P852" s="2"/>
      <c r="Q852" s="2"/>
      <c r="R852" s="2"/>
      <c r="S852" s="2"/>
      <c r="T852" s="2"/>
      <c r="U852" s="2"/>
      <c r="V852" s="2"/>
      <c r="W852" s="2"/>
      <c r="X852" s="2"/>
      <c r="Y852" s="2"/>
      <c r="Z852" s="2"/>
    </row>
    <row r="853" spans="1:26" ht="15.65" x14ac:dyDescent="0.3">
      <c r="A853" s="2"/>
      <c r="B853" s="2"/>
      <c r="C853" s="2"/>
      <c r="D853" s="2"/>
      <c r="E853" s="2"/>
      <c r="F853" s="7"/>
      <c r="G853" s="7"/>
      <c r="H853" s="2"/>
      <c r="I853" s="2"/>
      <c r="J853" s="2"/>
      <c r="K853" s="2"/>
      <c r="L853" s="2"/>
      <c r="M853" s="2"/>
      <c r="N853" s="2"/>
      <c r="O853" s="2"/>
      <c r="P853" s="2"/>
      <c r="Q853" s="2"/>
      <c r="R853" s="2"/>
      <c r="S853" s="2"/>
      <c r="T853" s="2"/>
      <c r="U853" s="2"/>
      <c r="V853" s="2"/>
      <c r="W853" s="2"/>
      <c r="X853" s="2"/>
      <c r="Y853" s="2"/>
      <c r="Z853" s="2"/>
    </row>
    <row r="854" spans="1:26" ht="15.65" x14ac:dyDescent="0.3">
      <c r="A854" s="2"/>
      <c r="B854" s="2"/>
      <c r="C854" s="2"/>
      <c r="D854" s="2"/>
      <c r="E854" s="2"/>
      <c r="F854" s="7"/>
      <c r="G854" s="7"/>
      <c r="H854" s="2"/>
      <c r="I854" s="2"/>
      <c r="J854" s="2"/>
      <c r="K854" s="2"/>
      <c r="L854" s="2"/>
      <c r="M854" s="2"/>
      <c r="N854" s="2"/>
      <c r="O854" s="2"/>
      <c r="P854" s="2"/>
      <c r="Q854" s="2"/>
      <c r="R854" s="2"/>
      <c r="S854" s="2"/>
      <c r="T854" s="2"/>
      <c r="U854" s="2"/>
      <c r="V854" s="2"/>
      <c r="W854" s="2"/>
      <c r="X854" s="2"/>
      <c r="Y854" s="2"/>
      <c r="Z854" s="2"/>
    </row>
    <row r="855" spans="1:26" ht="15.65" x14ac:dyDescent="0.3">
      <c r="A855" s="2"/>
      <c r="B855" s="2"/>
      <c r="C855" s="2"/>
      <c r="D855" s="2"/>
      <c r="E855" s="2"/>
      <c r="F855" s="7"/>
      <c r="G855" s="7"/>
      <c r="H855" s="2"/>
      <c r="I855" s="2"/>
      <c r="J855" s="2"/>
      <c r="K855" s="2"/>
      <c r="L855" s="2"/>
      <c r="M855" s="2"/>
      <c r="N855" s="2"/>
      <c r="O855" s="2"/>
      <c r="P855" s="2"/>
      <c r="Q855" s="2"/>
      <c r="R855" s="2"/>
      <c r="S855" s="2"/>
      <c r="T855" s="2"/>
      <c r="U855" s="2"/>
      <c r="V855" s="2"/>
      <c r="W855" s="2"/>
      <c r="X855" s="2"/>
      <c r="Y855" s="2"/>
      <c r="Z855" s="2"/>
    </row>
    <row r="856" spans="1:26" ht="15.65" x14ac:dyDescent="0.3">
      <c r="A856" s="2"/>
      <c r="B856" s="2"/>
      <c r="C856" s="2"/>
      <c r="D856" s="2"/>
      <c r="E856" s="2"/>
      <c r="F856" s="7"/>
      <c r="G856" s="7"/>
      <c r="H856" s="2"/>
      <c r="I856" s="2"/>
      <c r="J856" s="2"/>
      <c r="K856" s="2"/>
      <c r="L856" s="2"/>
      <c r="M856" s="2"/>
      <c r="N856" s="2"/>
      <c r="O856" s="2"/>
      <c r="P856" s="2"/>
      <c r="Q856" s="2"/>
      <c r="R856" s="2"/>
      <c r="S856" s="2"/>
      <c r="T856" s="2"/>
      <c r="U856" s="2"/>
      <c r="V856" s="2"/>
      <c r="W856" s="2"/>
      <c r="X856" s="2"/>
      <c r="Y856" s="2"/>
      <c r="Z856" s="2"/>
    </row>
    <row r="857" spans="1:26" ht="15.65" x14ac:dyDescent="0.3">
      <c r="A857" s="2"/>
      <c r="B857" s="2"/>
      <c r="C857" s="2"/>
      <c r="D857" s="2"/>
      <c r="E857" s="2"/>
      <c r="F857" s="7"/>
      <c r="G857" s="7"/>
      <c r="H857" s="2"/>
      <c r="I857" s="2"/>
      <c r="J857" s="2"/>
      <c r="K857" s="2"/>
      <c r="L857" s="2"/>
      <c r="M857" s="2"/>
      <c r="N857" s="2"/>
      <c r="O857" s="2"/>
      <c r="P857" s="2"/>
      <c r="Q857" s="2"/>
      <c r="R857" s="2"/>
      <c r="S857" s="2"/>
      <c r="T857" s="2"/>
      <c r="U857" s="2"/>
      <c r="V857" s="2"/>
      <c r="W857" s="2"/>
      <c r="X857" s="2"/>
      <c r="Y857" s="2"/>
      <c r="Z857" s="2"/>
    </row>
    <row r="858" spans="1:26" ht="15.65" x14ac:dyDescent="0.3">
      <c r="A858" s="2"/>
      <c r="B858" s="2"/>
      <c r="C858" s="2"/>
      <c r="D858" s="2"/>
      <c r="E858" s="2"/>
      <c r="F858" s="7"/>
      <c r="G858" s="7"/>
      <c r="H858" s="2"/>
      <c r="I858" s="2"/>
      <c r="J858" s="2"/>
      <c r="K858" s="2"/>
      <c r="L858" s="2"/>
      <c r="M858" s="2"/>
      <c r="N858" s="2"/>
      <c r="O858" s="2"/>
      <c r="P858" s="2"/>
      <c r="Q858" s="2"/>
      <c r="R858" s="2"/>
      <c r="S858" s="2"/>
      <c r="T858" s="2"/>
      <c r="U858" s="2"/>
      <c r="V858" s="2"/>
      <c r="W858" s="2"/>
      <c r="X858" s="2"/>
      <c r="Y858" s="2"/>
      <c r="Z858" s="2"/>
    </row>
    <row r="859" spans="1:26" ht="15.65" x14ac:dyDescent="0.3">
      <c r="A859" s="2"/>
      <c r="B859" s="2"/>
      <c r="C859" s="2"/>
      <c r="D859" s="2"/>
      <c r="E859" s="2"/>
      <c r="F859" s="7"/>
      <c r="G859" s="7"/>
      <c r="H859" s="2"/>
      <c r="I859" s="2"/>
      <c r="J859" s="2"/>
      <c r="K859" s="2"/>
      <c r="L859" s="2"/>
      <c r="M859" s="2"/>
      <c r="N859" s="2"/>
      <c r="O859" s="2"/>
      <c r="P859" s="2"/>
      <c r="Q859" s="2"/>
      <c r="R859" s="2"/>
      <c r="S859" s="2"/>
      <c r="T859" s="2"/>
      <c r="U859" s="2"/>
      <c r="V859" s="2"/>
      <c r="W859" s="2"/>
      <c r="X859" s="2"/>
      <c r="Y859" s="2"/>
      <c r="Z859" s="2"/>
    </row>
    <row r="860" spans="1:26" ht="15.65" x14ac:dyDescent="0.3">
      <c r="A860" s="2"/>
      <c r="B860" s="2"/>
      <c r="C860" s="2"/>
      <c r="D860" s="2"/>
      <c r="E860" s="2"/>
      <c r="F860" s="7"/>
      <c r="G860" s="7"/>
      <c r="H860" s="2"/>
      <c r="I860" s="2"/>
      <c r="J860" s="2"/>
      <c r="K860" s="2"/>
      <c r="L860" s="2"/>
      <c r="M860" s="2"/>
      <c r="N860" s="2"/>
      <c r="O860" s="2"/>
      <c r="P860" s="2"/>
      <c r="Q860" s="2"/>
      <c r="R860" s="2"/>
      <c r="S860" s="2"/>
      <c r="T860" s="2"/>
      <c r="U860" s="2"/>
      <c r="V860" s="2"/>
      <c r="W860" s="2"/>
      <c r="X860" s="2"/>
      <c r="Y860" s="2"/>
      <c r="Z860" s="2"/>
    </row>
    <row r="861" spans="1:26" ht="15.65" x14ac:dyDescent="0.3">
      <c r="A861" s="2"/>
      <c r="B861" s="2"/>
      <c r="C861" s="2"/>
      <c r="D861" s="2"/>
      <c r="E861" s="2"/>
      <c r="F861" s="7"/>
      <c r="G861" s="7"/>
      <c r="H861" s="2"/>
      <c r="I861" s="2"/>
      <c r="J861" s="2"/>
      <c r="K861" s="2"/>
      <c r="L861" s="2"/>
      <c r="M861" s="2"/>
      <c r="N861" s="2"/>
      <c r="O861" s="2"/>
      <c r="P861" s="2"/>
      <c r="Q861" s="2"/>
      <c r="R861" s="2"/>
      <c r="S861" s="2"/>
      <c r="T861" s="2"/>
      <c r="U861" s="2"/>
      <c r="V861" s="2"/>
      <c r="W861" s="2"/>
      <c r="X861" s="2"/>
      <c r="Y861" s="2"/>
      <c r="Z861" s="2"/>
    </row>
    <row r="862" spans="1:26" ht="15.65" x14ac:dyDescent="0.3">
      <c r="A862" s="2"/>
      <c r="B862" s="2"/>
      <c r="C862" s="2"/>
      <c r="D862" s="2"/>
      <c r="E862" s="2"/>
      <c r="F862" s="7"/>
      <c r="G862" s="7"/>
      <c r="H862" s="2"/>
      <c r="I862" s="2"/>
      <c r="J862" s="2"/>
      <c r="K862" s="2"/>
      <c r="L862" s="2"/>
      <c r="M862" s="2"/>
      <c r="N862" s="2"/>
      <c r="O862" s="2"/>
      <c r="P862" s="2"/>
      <c r="Q862" s="2"/>
      <c r="R862" s="2"/>
      <c r="S862" s="2"/>
      <c r="T862" s="2"/>
      <c r="U862" s="2"/>
      <c r="V862" s="2"/>
      <c r="W862" s="2"/>
      <c r="X862" s="2"/>
      <c r="Y862" s="2"/>
      <c r="Z862" s="2"/>
    </row>
    <row r="863" spans="1:26" ht="15.65" x14ac:dyDescent="0.3">
      <c r="A863" s="2"/>
      <c r="B863" s="2"/>
      <c r="C863" s="2"/>
      <c r="D863" s="2"/>
      <c r="E863" s="2"/>
      <c r="F863" s="7"/>
      <c r="G863" s="7"/>
      <c r="H863" s="2"/>
      <c r="I863" s="2"/>
      <c r="J863" s="2"/>
      <c r="K863" s="2"/>
      <c r="L863" s="2"/>
      <c r="M863" s="2"/>
      <c r="N863" s="2"/>
      <c r="O863" s="2"/>
      <c r="P863" s="2"/>
      <c r="Q863" s="2"/>
      <c r="R863" s="2"/>
      <c r="S863" s="2"/>
      <c r="T863" s="2"/>
      <c r="U863" s="2"/>
      <c r="V863" s="2"/>
      <c r="W863" s="2"/>
      <c r="X863" s="2"/>
      <c r="Y863" s="2"/>
      <c r="Z863" s="2"/>
    </row>
    <row r="864" spans="1:26" ht="15.65" x14ac:dyDescent="0.3">
      <c r="A864" s="2"/>
      <c r="B864" s="2"/>
      <c r="C864" s="2"/>
      <c r="D864" s="2"/>
      <c r="E864" s="2"/>
      <c r="F864" s="7"/>
      <c r="G864" s="7"/>
      <c r="H864" s="2"/>
      <c r="I864" s="2"/>
      <c r="J864" s="2"/>
      <c r="K864" s="2"/>
      <c r="L864" s="2"/>
      <c r="M864" s="2"/>
      <c r="N864" s="2"/>
      <c r="O864" s="2"/>
      <c r="P864" s="2"/>
      <c r="Q864" s="2"/>
      <c r="R864" s="2"/>
      <c r="S864" s="2"/>
      <c r="T864" s="2"/>
      <c r="U864" s="2"/>
      <c r="V864" s="2"/>
      <c r="W864" s="2"/>
      <c r="X864" s="2"/>
      <c r="Y864" s="2"/>
      <c r="Z864" s="2"/>
    </row>
    <row r="865" spans="1:26" ht="15.65" x14ac:dyDescent="0.3">
      <c r="A865" s="2"/>
      <c r="B865" s="2"/>
      <c r="C865" s="2"/>
      <c r="D865" s="2"/>
      <c r="E865" s="2"/>
      <c r="F865" s="7"/>
      <c r="G865" s="7"/>
      <c r="H865" s="2"/>
      <c r="I865" s="2"/>
      <c r="J865" s="2"/>
      <c r="K865" s="2"/>
      <c r="L865" s="2"/>
      <c r="M865" s="2"/>
      <c r="N865" s="2"/>
      <c r="O865" s="2"/>
      <c r="P865" s="2"/>
      <c r="Q865" s="2"/>
      <c r="R865" s="2"/>
      <c r="S865" s="2"/>
      <c r="T865" s="2"/>
      <c r="U865" s="2"/>
      <c r="V865" s="2"/>
      <c r="W865" s="2"/>
      <c r="X865" s="2"/>
      <c r="Y865" s="2"/>
      <c r="Z865" s="2"/>
    </row>
    <row r="866" spans="1:26" ht="15.65" x14ac:dyDescent="0.3">
      <c r="A866" s="2"/>
      <c r="B866" s="2"/>
      <c r="C866" s="2"/>
      <c r="D866" s="2"/>
      <c r="E866" s="2"/>
      <c r="F866" s="7"/>
      <c r="G866" s="7"/>
      <c r="H866" s="2"/>
      <c r="I866" s="2"/>
      <c r="J866" s="2"/>
      <c r="K866" s="2"/>
      <c r="L866" s="2"/>
      <c r="M866" s="2"/>
      <c r="N866" s="2"/>
      <c r="O866" s="2"/>
      <c r="P866" s="2"/>
      <c r="Q866" s="2"/>
      <c r="R866" s="2"/>
      <c r="S866" s="2"/>
      <c r="T866" s="2"/>
      <c r="U866" s="2"/>
      <c r="V866" s="2"/>
      <c r="W866" s="2"/>
      <c r="X866" s="2"/>
      <c r="Y866" s="2"/>
      <c r="Z866" s="2"/>
    </row>
    <row r="867" spans="1:26" ht="15.65" x14ac:dyDescent="0.3">
      <c r="A867" s="2"/>
      <c r="B867" s="2"/>
      <c r="C867" s="2"/>
      <c r="D867" s="2"/>
      <c r="E867" s="2"/>
      <c r="F867" s="7"/>
      <c r="G867" s="7"/>
      <c r="H867" s="2"/>
      <c r="I867" s="2"/>
      <c r="J867" s="2"/>
      <c r="K867" s="2"/>
      <c r="L867" s="2"/>
      <c r="M867" s="2"/>
      <c r="N867" s="2"/>
      <c r="O867" s="2"/>
      <c r="P867" s="2"/>
      <c r="Q867" s="2"/>
      <c r="R867" s="2"/>
      <c r="S867" s="2"/>
      <c r="T867" s="2"/>
      <c r="U867" s="2"/>
      <c r="V867" s="2"/>
      <c r="W867" s="2"/>
      <c r="X867" s="2"/>
      <c r="Y867" s="2"/>
      <c r="Z867" s="2"/>
    </row>
    <row r="868" spans="1:26" ht="15.65" x14ac:dyDescent="0.3">
      <c r="A868" s="2"/>
      <c r="B868" s="2"/>
      <c r="C868" s="2"/>
      <c r="D868" s="2"/>
      <c r="E868" s="2"/>
      <c r="F868" s="7"/>
      <c r="G868" s="7"/>
      <c r="H868" s="2"/>
      <c r="I868" s="2"/>
      <c r="J868" s="2"/>
      <c r="K868" s="2"/>
      <c r="L868" s="2"/>
      <c r="M868" s="2"/>
      <c r="N868" s="2"/>
      <c r="O868" s="2"/>
      <c r="P868" s="2"/>
      <c r="Q868" s="2"/>
      <c r="R868" s="2"/>
      <c r="S868" s="2"/>
      <c r="T868" s="2"/>
      <c r="U868" s="2"/>
      <c r="V868" s="2"/>
      <c r="W868" s="2"/>
      <c r="X868" s="2"/>
      <c r="Y868" s="2"/>
      <c r="Z868" s="2"/>
    </row>
    <row r="869" spans="1:26" ht="15.65" x14ac:dyDescent="0.3">
      <c r="A869" s="2"/>
      <c r="B869" s="2"/>
      <c r="C869" s="2"/>
      <c r="D869" s="2"/>
      <c r="E869" s="2"/>
      <c r="F869" s="7"/>
      <c r="G869" s="7"/>
      <c r="H869" s="2"/>
      <c r="I869" s="2"/>
      <c r="J869" s="2"/>
      <c r="K869" s="2"/>
      <c r="L869" s="2"/>
      <c r="M869" s="2"/>
      <c r="N869" s="2"/>
      <c r="O869" s="2"/>
      <c r="P869" s="2"/>
      <c r="Q869" s="2"/>
      <c r="R869" s="2"/>
      <c r="S869" s="2"/>
      <c r="T869" s="2"/>
      <c r="U869" s="2"/>
      <c r="V869" s="2"/>
      <c r="W869" s="2"/>
      <c r="X869" s="2"/>
      <c r="Y869" s="2"/>
      <c r="Z869" s="2"/>
    </row>
    <row r="870" spans="1:26" ht="15.65" x14ac:dyDescent="0.3">
      <c r="A870" s="2"/>
      <c r="B870" s="2"/>
      <c r="C870" s="2"/>
      <c r="D870" s="2"/>
      <c r="E870" s="2"/>
      <c r="F870" s="7"/>
      <c r="G870" s="7"/>
      <c r="H870" s="2"/>
      <c r="I870" s="2"/>
      <c r="J870" s="2"/>
      <c r="K870" s="2"/>
      <c r="L870" s="2"/>
      <c r="M870" s="2"/>
      <c r="N870" s="2"/>
      <c r="O870" s="2"/>
      <c r="P870" s="2"/>
      <c r="Q870" s="2"/>
      <c r="R870" s="2"/>
      <c r="S870" s="2"/>
      <c r="T870" s="2"/>
      <c r="U870" s="2"/>
      <c r="V870" s="2"/>
      <c r="W870" s="2"/>
      <c r="X870" s="2"/>
      <c r="Y870" s="2"/>
      <c r="Z870" s="2"/>
    </row>
    <row r="871" spans="1:26" ht="15.65" x14ac:dyDescent="0.3">
      <c r="A871" s="2"/>
      <c r="B871" s="2"/>
      <c r="C871" s="2"/>
      <c r="D871" s="2"/>
      <c r="E871" s="2"/>
      <c r="F871" s="7"/>
      <c r="G871" s="7"/>
      <c r="H871" s="2"/>
      <c r="I871" s="2"/>
      <c r="J871" s="2"/>
      <c r="K871" s="2"/>
      <c r="L871" s="2"/>
      <c r="M871" s="2"/>
      <c r="N871" s="2"/>
      <c r="O871" s="2"/>
      <c r="P871" s="2"/>
      <c r="Q871" s="2"/>
      <c r="R871" s="2"/>
      <c r="S871" s="2"/>
      <c r="T871" s="2"/>
      <c r="U871" s="2"/>
      <c r="V871" s="2"/>
      <c r="W871" s="2"/>
      <c r="X871" s="2"/>
      <c r="Y871" s="2"/>
      <c r="Z871" s="2"/>
    </row>
    <row r="872" spans="1:26" ht="15.65" x14ac:dyDescent="0.3">
      <c r="A872" s="2"/>
      <c r="B872" s="2"/>
      <c r="C872" s="2"/>
      <c r="D872" s="2"/>
      <c r="E872" s="2"/>
      <c r="F872" s="7"/>
      <c r="G872" s="7"/>
      <c r="H872" s="2"/>
      <c r="I872" s="2"/>
      <c r="J872" s="2"/>
      <c r="K872" s="2"/>
      <c r="L872" s="2"/>
      <c r="M872" s="2"/>
      <c r="N872" s="2"/>
      <c r="O872" s="2"/>
      <c r="P872" s="2"/>
      <c r="Q872" s="2"/>
      <c r="R872" s="2"/>
      <c r="S872" s="2"/>
      <c r="T872" s="2"/>
      <c r="U872" s="2"/>
      <c r="V872" s="2"/>
      <c r="W872" s="2"/>
      <c r="X872" s="2"/>
      <c r="Y872" s="2"/>
      <c r="Z872" s="2"/>
    </row>
    <row r="873" spans="1:26" ht="15.65" x14ac:dyDescent="0.3">
      <c r="A873" s="2"/>
      <c r="B873" s="2"/>
      <c r="C873" s="2"/>
      <c r="D873" s="2"/>
      <c r="E873" s="2"/>
      <c r="F873" s="7"/>
      <c r="G873" s="7"/>
      <c r="H873" s="2"/>
      <c r="I873" s="2"/>
      <c r="J873" s="2"/>
      <c r="K873" s="2"/>
      <c r="L873" s="2"/>
      <c r="M873" s="2"/>
      <c r="N873" s="2"/>
      <c r="O873" s="2"/>
      <c r="P873" s="2"/>
      <c r="Q873" s="2"/>
      <c r="R873" s="2"/>
      <c r="S873" s="2"/>
      <c r="T873" s="2"/>
      <c r="U873" s="2"/>
      <c r="V873" s="2"/>
      <c r="W873" s="2"/>
      <c r="X873" s="2"/>
      <c r="Y873" s="2"/>
      <c r="Z873" s="2"/>
    </row>
    <row r="874" spans="1:26" ht="15.65" x14ac:dyDescent="0.3">
      <c r="A874" s="2"/>
      <c r="B874" s="2"/>
      <c r="C874" s="2"/>
      <c r="D874" s="2"/>
      <c r="E874" s="2"/>
      <c r="F874" s="7"/>
      <c r="G874" s="7"/>
      <c r="H874" s="2"/>
      <c r="I874" s="2"/>
      <c r="J874" s="2"/>
      <c r="K874" s="2"/>
      <c r="L874" s="2"/>
      <c r="M874" s="2"/>
      <c r="N874" s="2"/>
      <c r="O874" s="2"/>
      <c r="P874" s="2"/>
      <c r="Q874" s="2"/>
      <c r="R874" s="2"/>
      <c r="S874" s="2"/>
      <c r="T874" s="2"/>
      <c r="U874" s="2"/>
      <c r="V874" s="2"/>
      <c r="W874" s="2"/>
      <c r="X874" s="2"/>
      <c r="Y874" s="2"/>
      <c r="Z874" s="2"/>
    </row>
    <row r="875" spans="1:26" ht="15.65" x14ac:dyDescent="0.3">
      <c r="A875" s="2"/>
      <c r="B875" s="2"/>
      <c r="C875" s="2"/>
      <c r="D875" s="2"/>
      <c r="E875" s="2"/>
      <c r="F875" s="7"/>
      <c r="G875" s="7"/>
      <c r="H875" s="2"/>
      <c r="I875" s="2"/>
      <c r="J875" s="2"/>
      <c r="K875" s="2"/>
      <c r="L875" s="2"/>
      <c r="M875" s="2"/>
      <c r="N875" s="2"/>
      <c r="O875" s="2"/>
      <c r="P875" s="2"/>
      <c r="Q875" s="2"/>
      <c r="R875" s="2"/>
      <c r="S875" s="2"/>
      <c r="T875" s="2"/>
      <c r="U875" s="2"/>
      <c r="V875" s="2"/>
      <c r="W875" s="2"/>
      <c r="X875" s="2"/>
      <c r="Y875" s="2"/>
      <c r="Z875" s="2"/>
    </row>
    <row r="876" spans="1:26" ht="15.65" x14ac:dyDescent="0.3">
      <c r="A876" s="2"/>
      <c r="B876" s="2"/>
      <c r="C876" s="2"/>
      <c r="D876" s="2"/>
      <c r="E876" s="2"/>
      <c r="F876" s="7"/>
      <c r="G876" s="7"/>
      <c r="H876" s="2"/>
      <c r="I876" s="2"/>
      <c r="J876" s="2"/>
      <c r="K876" s="2"/>
      <c r="L876" s="2"/>
      <c r="M876" s="2"/>
      <c r="N876" s="2"/>
      <c r="O876" s="2"/>
      <c r="P876" s="2"/>
      <c r="Q876" s="2"/>
      <c r="R876" s="2"/>
      <c r="S876" s="2"/>
      <c r="T876" s="2"/>
      <c r="U876" s="2"/>
      <c r="V876" s="2"/>
      <c r="W876" s="2"/>
      <c r="X876" s="2"/>
      <c r="Y876" s="2"/>
      <c r="Z876" s="2"/>
    </row>
    <row r="877" spans="1:26" ht="15.65" x14ac:dyDescent="0.3">
      <c r="A877" s="2"/>
      <c r="B877" s="2"/>
      <c r="C877" s="2"/>
      <c r="D877" s="2"/>
      <c r="E877" s="2"/>
      <c r="F877" s="7"/>
      <c r="G877" s="7"/>
      <c r="H877" s="2"/>
      <c r="I877" s="2"/>
      <c r="J877" s="2"/>
      <c r="K877" s="2"/>
      <c r="L877" s="2"/>
      <c r="M877" s="2"/>
      <c r="N877" s="2"/>
      <c r="O877" s="2"/>
      <c r="P877" s="2"/>
      <c r="Q877" s="2"/>
      <c r="R877" s="2"/>
      <c r="S877" s="2"/>
      <c r="T877" s="2"/>
      <c r="U877" s="2"/>
      <c r="V877" s="2"/>
      <c r="W877" s="2"/>
      <c r="X877" s="2"/>
      <c r="Y877" s="2"/>
      <c r="Z877" s="2"/>
    </row>
    <row r="878" spans="1:26" ht="15.65" x14ac:dyDescent="0.3">
      <c r="A878" s="2"/>
      <c r="B878" s="2"/>
      <c r="C878" s="2"/>
      <c r="D878" s="2"/>
      <c r="E878" s="2"/>
      <c r="F878" s="7"/>
      <c r="G878" s="7"/>
      <c r="H878" s="2"/>
      <c r="I878" s="2"/>
      <c r="J878" s="2"/>
      <c r="K878" s="2"/>
      <c r="L878" s="2"/>
      <c r="M878" s="2"/>
      <c r="N878" s="2"/>
      <c r="O878" s="2"/>
      <c r="P878" s="2"/>
      <c r="Q878" s="2"/>
      <c r="R878" s="2"/>
      <c r="S878" s="2"/>
      <c r="T878" s="2"/>
      <c r="U878" s="2"/>
      <c r="V878" s="2"/>
      <c r="W878" s="2"/>
      <c r="X878" s="2"/>
      <c r="Y878" s="2"/>
      <c r="Z878" s="2"/>
    </row>
    <row r="879" spans="1:26" ht="15.65" x14ac:dyDescent="0.3">
      <c r="A879" s="2"/>
      <c r="B879" s="2"/>
      <c r="C879" s="2"/>
      <c r="D879" s="2"/>
      <c r="E879" s="2"/>
      <c r="F879" s="7"/>
      <c r="G879" s="7"/>
      <c r="H879" s="2"/>
      <c r="I879" s="2"/>
      <c r="J879" s="2"/>
      <c r="K879" s="2"/>
      <c r="L879" s="2"/>
      <c r="M879" s="2"/>
      <c r="N879" s="2"/>
      <c r="O879" s="2"/>
      <c r="P879" s="2"/>
      <c r="Q879" s="2"/>
      <c r="R879" s="2"/>
      <c r="S879" s="2"/>
      <c r="T879" s="2"/>
      <c r="U879" s="2"/>
      <c r="V879" s="2"/>
      <c r="W879" s="2"/>
      <c r="X879" s="2"/>
      <c r="Y879" s="2"/>
      <c r="Z879" s="2"/>
    </row>
    <row r="880" spans="1:26" ht="15.65" x14ac:dyDescent="0.3">
      <c r="A880" s="2"/>
      <c r="B880" s="2"/>
      <c r="C880" s="2"/>
      <c r="D880" s="2"/>
      <c r="E880" s="2"/>
      <c r="F880" s="7"/>
      <c r="G880" s="7"/>
      <c r="H880" s="2"/>
      <c r="I880" s="2"/>
      <c r="J880" s="2"/>
      <c r="K880" s="2"/>
      <c r="L880" s="2"/>
      <c r="M880" s="2"/>
      <c r="N880" s="2"/>
      <c r="O880" s="2"/>
      <c r="P880" s="2"/>
      <c r="Q880" s="2"/>
      <c r="R880" s="2"/>
      <c r="S880" s="2"/>
      <c r="T880" s="2"/>
      <c r="U880" s="2"/>
      <c r="V880" s="2"/>
      <c r="W880" s="2"/>
      <c r="X880" s="2"/>
      <c r="Y880" s="2"/>
      <c r="Z880" s="2"/>
    </row>
    <row r="881" spans="1:26" ht="15.65" x14ac:dyDescent="0.3">
      <c r="A881" s="2"/>
      <c r="B881" s="2"/>
      <c r="C881" s="2"/>
      <c r="D881" s="2"/>
      <c r="E881" s="2"/>
      <c r="F881" s="7"/>
      <c r="G881" s="7"/>
      <c r="H881" s="2"/>
      <c r="I881" s="2"/>
      <c r="J881" s="2"/>
      <c r="K881" s="2"/>
      <c r="L881" s="2"/>
      <c r="M881" s="2"/>
      <c r="N881" s="2"/>
      <c r="O881" s="2"/>
      <c r="P881" s="2"/>
      <c r="Q881" s="2"/>
      <c r="R881" s="2"/>
      <c r="S881" s="2"/>
      <c r="T881" s="2"/>
      <c r="U881" s="2"/>
      <c r="V881" s="2"/>
      <c r="W881" s="2"/>
      <c r="X881" s="2"/>
      <c r="Y881" s="2"/>
      <c r="Z881" s="2"/>
    </row>
    <row r="882" spans="1:26" ht="15.65" x14ac:dyDescent="0.3">
      <c r="A882" s="2"/>
      <c r="B882" s="2"/>
      <c r="C882" s="2"/>
      <c r="D882" s="2"/>
      <c r="E882" s="2"/>
      <c r="F882" s="7"/>
      <c r="G882" s="7"/>
      <c r="H882" s="2"/>
      <c r="I882" s="2"/>
      <c r="J882" s="2"/>
      <c r="K882" s="2"/>
      <c r="L882" s="2"/>
      <c r="M882" s="2"/>
      <c r="N882" s="2"/>
      <c r="O882" s="2"/>
      <c r="P882" s="2"/>
      <c r="Q882" s="2"/>
      <c r="R882" s="2"/>
      <c r="S882" s="2"/>
      <c r="T882" s="2"/>
      <c r="U882" s="2"/>
      <c r="V882" s="2"/>
      <c r="W882" s="2"/>
      <c r="X882" s="2"/>
      <c r="Y882" s="2"/>
      <c r="Z882" s="2"/>
    </row>
    <row r="883" spans="1:26" ht="15.65" x14ac:dyDescent="0.3">
      <c r="A883" s="2"/>
      <c r="B883" s="2"/>
      <c r="C883" s="2"/>
      <c r="D883" s="2"/>
      <c r="E883" s="2"/>
      <c r="F883" s="7"/>
      <c r="G883" s="7"/>
      <c r="H883" s="2"/>
      <c r="I883" s="2"/>
      <c r="J883" s="2"/>
      <c r="K883" s="2"/>
      <c r="L883" s="2"/>
      <c r="M883" s="2"/>
      <c r="N883" s="2"/>
      <c r="O883" s="2"/>
      <c r="P883" s="2"/>
      <c r="Q883" s="2"/>
      <c r="R883" s="2"/>
      <c r="S883" s="2"/>
      <c r="T883" s="2"/>
      <c r="U883" s="2"/>
      <c r="V883" s="2"/>
      <c r="W883" s="2"/>
      <c r="X883" s="2"/>
      <c r="Y883" s="2"/>
      <c r="Z883" s="2"/>
    </row>
    <row r="884" spans="1:26" ht="15.65" x14ac:dyDescent="0.3">
      <c r="A884" s="2"/>
      <c r="B884" s="2"/>
      <c r="C884" s="2"/>
      <c r="D884" s="2"/>
      <c r="E884" s="2"/>
      <c r="F884" s="7"/>
      <c r="G884" s="7"/>
      <c r="H884" s="2"/>
      <c r="I884" s="2"/>
      <c r="J884" s="2"/>
      <c r="K884" s="2"/>
      <c r="L884" s="2"/>
      <c r="M884" s="2"/>
      <c r="N884" s="2"/>
      <c r="O884" s="2"/>
      <c r="P884" s="2"/>
      <c r="Q884" s="2"/>
      <c r="R884" s="2"/>
      <c r="S884" s="2"/>
      <c r="T884" s="2"/>
      <c r="U884" s="2"/>
      <c r="V884" s="2"/>
      <c r="W884" s="2"/>
      <c r="X884" s="2"/>
      <c r="Y884" s="2"/>
      <c r="Z884" s="2"/>
    </row>
    <row r="885" spans="1:26" ht="15.65" x14ac:dyDescent="0.3">
      <c r="A885" s="2"/>
      <c r="B885" s="2"/>
      <c r="C885" s="2"/>
      <c r="D885" s="2"/>
      <c r="E885" s="2"/>
      <c r="F885" s="7"/>
      <c r="G885" s="7"/>
      <c r="H885" s="2"/>
      <c r="I885" s="2"/>
      <c r="J885" s="2"/>
      <c r="K885" s="2"/>
      <c r="L885" s="2"/>
      <c r="M885" s="2"/>
      <c r="N885" s="2"/>
      <c r="O885" s="2"/>
      <c r="P885" s="2"/>
      <c r="Q885" s="2"/>
      <c r="R885" s="2"/>
      <c r="S885" s="2"/>
      <c r="T885" s="2"/>
      <c r="U885" s="2"/>
      <c r="V885" s="2"/>
      <c r="W885" s="2"/>
      <c r="X885" s="2"/>
      <c r="Y885" s="2"/>
      <c r="Z885" s="2"/>
    </row>
    <row r="886" spans="1:26" ht="15.65" x14ac:dyDescent="0.3">
      <c r="A886" s="2"/>
      <c r="B886" s="2"/>
      <c r="C886" s="2"/>
      <c r="D886" s="2"/>
      <c r="E886" s="2"/>
      <c r="F886" s="7"/>
      <c r="G886" s="7"/>
      <c r="H886" s="2"/>
      <c r="I886" s="2"/>
      <c r="J886" s="2"/>
      <c r="K886" s="2"/>
      <c r="L886" s="2"/>
      <c r="M886" s="2"/>
      <c r="N886" s="2"/>
      <c r="O886" s="2"/>
      <c r="P886" s="2"/>
      <c r="Q886" s="2"/>
      <c r="R886" s="2"/>
      <c r="S886" s="2"/>
      <c r="T886" s="2"/>
      <c r="U886" s="2"/>
      <c r="V886" s="2"/>
      <c r="W886" s="2"/>
      <c r="X886" s="2"/>
      <c r="Y886" s="2"/>
      <c r="Z886" s="2"/>
    </row>
    <row r="887" spans="1:26" ht="15.65" x14ac:dyDescent="0.3">
      <c r="A887" s="2"/>
      <c r="B887" s="2"/>
      <c r="C887" s="2"/>
      <c r="D887" s="2"/>
      <c r="E887" s="2"/>
      <c r="F887" s="7"/>
      <c r="G887" s="7"/>
      <c r="H887" s="2"/>
      <c r="I887" s="2"/>
      <c r="J887" s="2"/>
      <c r="K887" s="2"/>
      <c r="L887" s="2"/>
      <c r="M887" s="2"/>
      <c r="N887" s="2"/>
      <c r="O887" s="2"/>
      <c r="P887" s="2"/>
      <c r="Q887" s="2"/>
      <c r="R887" s="2"/>
      <c r="S887" s="2"/>
      <c r="T887" s="2"/>
      <c r="U887" s="2"/>
      <c r="V887" s="2"/>
      <c r="W887" s="2"/>
      <c r="X887" s="2"/>
      <c r="Y887" s="2"/>
      <c r="Z887" s="2"/>
    </row>
    <row r="888" spans="1:26" ht="15.65" x14ac:dyDescent="0.3">
      <c r="A888" s="2"/>
      <c r="B888" s="2"/>
      <c r="C888" s="2"/>
      <c r="D888" s="2"/>
      <c r="E888" s="2"/>
      <c r="F888" s="7"/>
      <c r="G888" s="7"/>
      <c r="H888" s="2"/>
      <c r="I888" s="2"/>
      <c r="J888" s="2"/>
      <c r="K888" s="2"/>
      <c r="L888" s="2"/>
      <c r="M888" s="2"/>
      <c r="N888" s="2"/>
      <c r="O888" s="2"/>
      <c r="P888" s="2"/>
      <c r="Q888" s="2"/>
      <c r="R888" s="2"/>
      <c r="S888" s="2"/>
      <c r="T888" s="2"/>
      <c r="U888" s="2"/>
      <c r="V888" s="2"/>
      <c r="W888" s="2"/>
      <c r="X888" s="2"/>
      <c r="Y888" s="2"/>
      <c r="Z888" s="2"/>
    </row>
    <row r="889" spans="1:26" ht="15.65" x14ac:dyDescent="0.3">
      <c r="A889" s="2"/>
      <c r="B889" s="2"/>
      <c r="C889" s="2"/>
      <c r="D889" s="2"/>
      <c r="E889" s="2"/>
      <c r="F889" s="7"/>
      <c r="G889" s="7"/>
      <c r="H889" s="2"/>
      <c r="I889" s="2"/>
      <c r="J889" s="2"/>
      <c r="K889" s="2"/>
      <c r="L889" s="2"/>
      <c r="M889" s="2"/>
      <c r="N889" s="2"/>
      <c r="O889" s="2"/>
      <c r="P889" s="2"/>
      <c r="Q889" s="2"/>
      <c r="R889" s="2"/>
      <c r="S889" s="2"/>
      <c r="T889" s="2"/>
      <c r="U889" s="2"/>
      <c r="V889" s="2"/>
      <c r="W889" s="2"/>
      <c r="X889" s="2"/>
      <c r="Y889" s="2"/>
      <c r="Z889" s="2"/>
    </row>
    <row r="890" spans="1:26" ht="15.65" x14ac:dyDescent="0.3">
      <c r="A890" s="2"/>
      <c r="B890" s="2"/>
      <c r="C890" s="2"/>
      <c r="D890" s="2"/>
      <c r="E890" s="2"/>
      <c r="F890" s="7"/>
      <c r="G890" s="7"/>
      <c r="H890" s="2"/>
      <c r="I890" s="2"/>
      <c r="J890" s="2"/>
      <c r="K890" s="2"/>
      <c r="L890" s="2"/>
      <c r="M890" s="2"/>
      <c r="N890" s="2"/>
      <c r="O890" s="2"/>
      <c r="P890" s="2"/>
      <c r="Q890" s="2"/>
      <c r="R890" s="2"/>
      <c r="S890" s="2"/>
      <c r="T890" s="2"/>
      <c r="U890" s="2"/>
      <c r="V890" s="2"/>
      <c r="W890" s="2"/>
      <c r="X890" s="2"/>
      <c r="Y890" s="2"/>
      <c r="Z890" s="2"/>
    </row>
    <row r="891" spans="1:26" ht="15.65" x14ac:dyDescent="0.3">
      <c r="A891" s="2"/>
      <c r="B891" s="2"/>
      <c r="C891" s="2"/>
      <c r="D891" s="2"/>
      <c r="E891" s="2"/>
      <c r="F891" s="7"/>
      <c r="G891" s="7"/>
      <c r="H891" s="2"/>
      <c r="I891" s="2"/>
      <c r="J891" s="2"/>
      <c r="K891" s="2"/>
      <c r="L891" s="2"/>
      <c r="M891" s="2"/>
      <c r="N891" s="2"/>
      <c r="O891" s="2"/>
      <c r="P891" s="2"/>
      <c r="Q891" s="2"/>
      <c r="R891" s="2"/>
      <c r="S891" s="2"/>
      <c r="T891" s="2"/>
      <c r="U891" s="2"/>
      <c r="V891" s="2"/>
      <c r="W891" s="2"/>
      <c r="X891" s="2"/>
      <c r="Y891" s="2"/>
      <c r="Z891" s="2"/>
    </row>
    <row r="892" spans="1:26" ht="15.65" x14ac:dyDescent="0.3">
      <c r="A892" s="2"/>
      <c r="B892" s="2"/>
      <c r="C892" s="2"/>
      <c r="D892" s="2"/>
      <c r="E892" s="2"/>
      <c r="F892" s="7"/>
      <c r="G892" s="7"/>
      <c r="H892" s="2"/>
      <c r="I892" s="2"/>
      <c r="J892" s="2"/>
      <c r="K892" s="2"/>
      <c r="L892" s="2"/>
      <c r="M892" s="2"/>
      <c r="N892" s="2"/>
      <c r="O892" s="2"/>
      <c r="P892" s="2"/>
      <c r="Q892" s="2"/>
      <c r="R892" s="2"/>
      <c r="S892" s="2"/>
      <c r="T892" s="2"/>
      <c r="U892" s="2"/>
      <c r="V892" s="2"/>
      <c r="W892" s="2"/>
      <c r="X892" s="2"/>
      <c r="Y892" s="2"/>
      <c r="Z892" s="2"/>
    </row>
    <row r="893" spans="1:26" ht="15.65" x14ac:dyDescent="0.3">
      <c r="A893" s="2"/>
      <c r="B893" s="2"/>
      <c r="C893" s="2"/>
      <c r="D893" s="2"/>
      <c r="E893" s="2"/>
      <c r="F893" s="7"/>
      <c r="G893" s="7"/>
      <c r="H893" s="2"/>
      <c r="I893" s="2"/>
      <c r="J893" s="2"/>
      <c r="K893" s="2"/>
      <c r="L893" s="2"/>
      <c r="M893" s="2"/>
      <c r="N893" s="2"/>
      <c r="O893" s="2"/>
      <c r="P893" s="2"/>
      <c r="Q893" s="2"/>
      <c r="R893" s="2"/>
      <c r="S893" s="2"/>
      <c r="T893" s="2"/>
      <c r="U893" s="2"/>
      <c r="V893" s="2"/>
      <c r="W893" s="2"/>
      <c r="X893" s="2"/>
      <c r="Y893" s="2"/>
      <c r="Z893" s="2"/>
    </row>
    <row r="894" spans="1:26" ht="15.65" x14ac:dyDescent="0.3">
      <c r="A894" s="2"/>
      <c r="B894" s="2"/>
      <c r="C894" s="2"/>
      <c r="D894" s="2"/>
      <c r="E894" s="2"/>
      <c r="F894" s="7"/>
      <c r="G894" s="7"/>
      <c r="H894" s="2"/>
      <c r="I894" s="2"/>
      <c r="J894" s="2"/>
      <c r="K894" s="2"/>
      <c r="L894" s="2"/>
      <c r="M894" s="2"/>
      <c r="N894" s="2"/>
      <c r="O894" s="2"/>
      <c r="P894" s="2"/>
      <c r="Q894" s="2"/>
      <c r="R894" s="2"/>
      <c r="S894" s="2"/>
      <c r="T894" s="2"/>
      <c r="U894" s="2"/>
      <c r="V894" s="2"/>
      <c r="W894" s="2"/>
      <c r="X894" s="2"/>
      <c r="Y894" s="2"/>
      <c r="Z894" s="2"/>
    </row>
    <row r="895" spans="1:26" ht="15.65" x14ac:dyDescent="0.3">
      <c r="A895" s="2"/>
      <c r="B895" s="2"/>
      <c r="C895" s="2"/>
      <c r="D895" s="2"/>
      <c r="E895" s="2"/>
      <c r="F895" s="7"/>
      <c r="G895" s="7"/>
      <c r="H895" s="2"/>
      <c r="I895" s="2"/>
      <c r="J895" s="2"/>
      <c r="K895" s="2"/>
      <c r="L895" s="2"/>
      <c r="M895" s="2"/>
      <c r="N895" s="2"/>
      <c r="O895" s="2"/>
      <c r="P895" s="2"/>
      <c r="Q895" s="2"/>
      <c r="R895" s="2"/>
      <c r="S895" s="2"/>
      <c r="T895" s="2"/>
      <c r="U895" s="2"/>
      <c r="V895" s="2"/>
      <c r="W895" s="2"/>
      <c r="X895" s="2"/>
      <c r="Y895" s="2"/>
      <c r="Z895" s="2"/>
    </row>
    <row r="896" spans="1:26" ht="15.65" x14ac:dyDescent="0.3">
      <c r="A896" s="2"/>
      <c r="B896" s="2"/>
      <c r="C896" s="2"/>
      <c r="D896" s="2"/>
      <c r="E896" s="2"/>
      <c r="F896" s="7"/>
      <c r="G896" s="7"/>
      <c r="H896" s="2"/>
      <c r="I896" s="2"/>
      <c r="J896" s="2"/>
      <c r="K896" s="2"/>
      <c r="L896" s="2"/>
      <c r="M896" s="2"/>
      <c r="N896" s="2"/>
      <c r="O896" s="2"/>
      <c r="P896" s="2"/>
      <c r="Q896" s="2"/>
      <c r="R896" s="2"/>
      <c r="S896" s="2"/>
      <c r="T896" s="2"/>
      <c r="U896" s="2"/>
      <c r="V896" s="2"/>
      <c r="W896" s="2"/>
      <c r="X896" s="2"/>
      <c r="Y896" s="2"/>
      <c r="Z896" s="2"/>
    </row>
    <row r="897" spans="1:26" ht="15.65" x14ac:dyDescent="0.3">
      <c r="A897" s="2"/>
      <c r="B897" s="2"/>
      <c r="C897" s="2"/>
      <c r="D897" s="2"/>
      <c r="E897" s="2"/>
      <c r="F897" s="7"/>
      <c r="G897" s="7"/>
      <c r="H897" s="2"/>
      <c r="I897" s="2"/>
      <c r="J897" s="2"/>
      <c r="K897" s="2"/>
      <c r="L897" s="2"/>
      <c r="M897" s="2"/>
      <c r="N897" s="2"/>
      <c r="O897" s="2"/>
      <c r="P897" s="2"/>
      <c r="Q897" s="2"/>
      <c r="R897" s="2"/>
      <c r="S897" s="2"/>
      <c r="T897" s="2"/>
      <c r="U897" s="2"/>
      <c r="V897" s="2"/>
      <c r="W897" s="2"/>
      <c r="X897" s="2"/>
      <c r="Y897" s="2"/>
      <c r="Z897" s="2"/>
    </row>
    <row r="898" spans="1:26" ht="15.65" x14ac:dyDescent="0.3">
      <c r="A898" s="2"/>
      <c r="B898" s="2"/>
      <c r="C898" s="2"/>
      <c r="D898" s="2"/>
      <c r="E898" s="2"/>
      <c r="F898" s="7"/>
      <c r="G898" s="7"/>
      <c r="H898" s="2"/>
      <c r="I898" s="2"/>
      <c r="J898" s="2"/>
      <c r="K898" s="2"/>
      <c r="L898" s="2"/>
      <c r="M898" s="2"/>
      <c r="N898" s="2"/>
      <c r="O898" s="2"/>
      <c r="P898" s="2"/>
      <c r="Q898" s="2"/>
      <c r="R898" s="2"/>
      <c r="S898" s="2"/>
      <c r="T898" s="2"/>
      <c r="U898" s="2"/>
      <c r="V898" s="2"/>
      <c r="W898" s="2"/>
      <c r="X898" s="2"/>
      <c r="Y898" s="2"/>
      <c r="Z898" s="2"/>
    </row>
    <row r="899" spans="1:26" ht="15.65" x14ac:dyDescent="0.3">
      <c r="A899" s="2"/>
      <c r="B899" s="2"/>
      <c r="C899" s="2"/>
      <c r="D899" s="2"/>
      <c r="E899" s="2"/>
      <c r="F899" s="7"/>
      <c r="G899" s="7"/>
      <c r="H899" s="2"/>
      <c r="I899" s="2"/>
      <c r="J899" s="2"/>
      <c r="K899" s="2"/>
      <c r="L899" s="2"/>
      <c r="M899" s="2"/>
      <c r="N899" s="2"/>
      <c r="O899" s="2"/>
      <c r="P899" s="2"/>
      <c r="Q899" s="2"/>
      <c r="R899" s="2"/>
      <c r="S899" s="2"/>
      <c r="T899" s="2"/>
      <c r="U899" s="2"/>
      <c r="V899" s="2"/>
      <c r="W899" s="2"/>
      <c r="X899" s="2"/>
      <c r="Y899" s="2"/>
      <c r="Z899" s="2"/>
    </row>
    <row r="900" spans="1:26" ht="15.65" x14ac:dyDescent="0.3">
      <c r="A900" s="2"/>
      <c r="B900" s="2"/>
      <c r="C900" s="2"/>
      <c r="D900" s="2"/>
      <c r="E900" s="2"/>
      <c r="F900" s="7"/>
      <c r="G900" s="7"/>
      <c r="H900" s="2"/>
      <c r="I900" s="2"/>
      <c r="J900" s="2"/>
      <c r="K900" s="2"/>
      <c r="L900" s="2"/>
      <c r="M900" s="2"/>
      <c r="N900" s="2"/>
      <c r="O900" s="2"/>
      <c r="P900" s="2"/>
      <c r="Q900" s="2"/>
      <c r="R900" s="2"/>
      <c r="S900" s="2"/>
      <c r="T900" s="2"/>
      <c r="U900" s="2"/>
      <c r="V900" s="2"/>
      <c r="W900" s="2"/>
      <c r="X900" s="2"/>
      <c r="Y900" s="2"/>
      <c r="Z900" s="2"/>
    </row>
    <row r="901" spans="1:26" ht="15.65" x14ac:dyDescent="0.3">
      <c r="A901" s="2"/>
      <c r="B901" s="2"/>
      <c r="C901" s="2"/>
      <c r="D901" s="2"/>
      <c r="E901" s="2"/>
      <c r="F901" s="7"/>
      <c r="G901" s="7"/>
      <c r="H901" s="2"/>
      <c r="I901" s="2"/>
      <c r="J901" s="2"/>
      <c r="K901" s="2"/>
      <c r="L901" s="2"/>
      <c r="M901" s="2"/>
      <c r="N901" s="2"/>
      <c r="O901" s="2"/>
      <c r="P901" s="2"/>
      <c r="Q901" s="2"/>
      <c r="R901" s="2"/>
      <c r="S901" s="2"/>
      <c r="T901" s="2"/>
      <c r="U901" s="2"/>
      <c r="V901" s="2"/>
      <c r="W901" s="2"/>
      <c r="X901" s="2"/>
      <c r="Y901" s="2"/>
      <c r="Z901" s="2"/>
    </row>
    <row r="902" spans="1:26" ht="15.65" x14ac:dyDescent="0.3">
      <c r="A902" s="2"/>
      <c r="B902" s="2"/>
      <c r="C902" s="2"/>
      <c r="D902" s="2"/>
      <c r="E902" s="2"/>
      <c r="F902" s="7"/>
      <c r="G902" s="7"/>
      <c r="H902" s="2"/>
      <c r="I902" s="2"/>
      <c r="J902" s="2"/>
      <c r="K902" s="2"/>
      <c r="L902" s="2"/>
      <c r="M902" s="2"/>
      <c r="N902" s="2"/>
      <c r="O902" s="2"/>
      <c r="P902" s="2"/>
      <c r="Q902" s="2"/>
      <c r="R902" s="2"/>
      <c r="S902" s="2"/>
      <c r="T902" s="2"/>
      <c r="U902" s="2"/>
      <c r="V902" s="2"/>
      <c r="W902" s="2"/>
      <c r="X902" s="2"/>
      <c r="Y902" s="2"/>
      <c r="Z902" s="2"/>
    </row>
    <row r="903" spans="1:26" ht="15.65" x14ac:dyDescent="0.3">
      <c r="A903" s="2"/>
      <c r="B903" s="2"/>
      <c r="C903" s="2"/>
      <c r="D903" s="2"/>
      <c r="E903" s="2"/>
      <c r="F903" s="7"/>
      <c r="G903" s="7"/>
      <c r="H903" s="2"/>
      <c r="I903" s="2"/>
      <c r="J903" s="2"/>
      <c r="K903" s="2"/>
      <c r="L903" s="2"/>
      <c r="M903" s="2"/>
      <c r="N903" s="2"/>
      <c r="O903" s="2"/>
      <c r="P903" s="2"/>
      <c r="Q903" s="2"/>
      <c r="R903" s="2"/>
      <c r="S903" s="2"/>
      <c r="T903" s="2"/>
      <c r="U903" s="2"/>
      <c r="V903" s="2"/>
      <c r="W903" s="2"/>
      <c r="X903" s="2"/>
      <c r="Y903" s="2"/>
      <c r="Z903" s="2"/>
    </row>
    <row r="904" spans="1:26" ht="15.65" x14ac:dyDescent="0.3">
      <c r="A904" s="2"/>
      <c r="B904" s="2"/>
      <c r="C904" s="2"/>
      <c r="D904" s="2"/>
      <c r="E904" s="2"/>
      <c r="F904" s="7"/>
      <c r="G904" s="7"/>
      <c r="H904" s="2"/>
      <c r="I904" s="2"/>
      <c r="J904" s="2"/>
      <c r="K904" s="2"/>
      <c r="L904" s="2"/>
      <c r="M904" s="2"/>
      <c r="N904" s="2"/>
      <c r="O904" s="2"/>
      <c r="P904" s="2"/>
      <c r="Q904" s="2"/>
      <c r="R904" s="2"/>
      <c r="S904" s="2"/>
      <c r="T904" s="2"/>
      <c r="U904" s="2"/>
      <c r="V904" s="2"/>
      <c r="W904" s="2"/>
      <c r="X904" s="2"/>
      <c r="Y904" s="2"/>
      <c r="Z904" s="2"/>
    </row>
    <row r="905" spans="1:26" ht="15.65" x14ac:dyDescent="0.3">
      <c r="A905" s="2"/>
      <c r="B905" s="2"/>
      <c r="C905" s="2"/>
      <c r="D905" s="2"/>
      <c r="E905" s="2"/>
      <c r="F905" s="7"/>
      <c r="G905" s="7"/>
      <c r="H905" s="2"/>
      <c r="I905" s="2"/>
      <c r="J905" s="2"/>
      <c r="K905" s="2"/>
      <c r="L905" s="2"/>
      <c r="M905" s="2"/>
      <c r="N905" s="2"/>
      <c r="O905" s="2"/>
      <c r="P905" s="2"/>
      <c r="Q905" s="2"/>
      <c r="R905" s="2"/>
      <c r="S905" s="2"/>
      <c r="T905" s="2"/>
      <c r="U905" s="2"/>
      <c r="V905" s="2"/>
      <c r="W905" s="2"/>
      <c r="X905" s="2"/>
      <c r="Y905" s="2"/>
      <c r="Z905" s="2"/>
    </row>
    <row r="906" spans="1:26" ht="15.65" x14ac:dyDescent="0.3">
      <c r="A906" s="2"/>
      <c r="B906" s="2"/>
      <c r="C906" s="2"/>
      <c r="D906" s="2"/>
      <c r="E906" s="2"/>
      <c r="F906" s="7"/>
      <c r="G906" s="7"/>
      <c r="H906" s="2"/>
      <c r="I906" s="2"/>
      <c r="J906" s="2"/>
      <c r="K906" s="2"/>
      <c r="L906" s="2"/>
      <c r="M906" s="2"/>
      <c r="N906" s="2"/>
      <c r="O906" s="2"/>
      <c r="P906" s="2"/>
      <c r="Q906" s="2"/>
      <c r="R906" s="2"/>
      <c r="S906" s="2"/>
      <c r="T906" s="2"/>
      <c r="U906" s="2"/>
      <c r="V906" s="2"/>
      <c r="W906" s="2"/>
      <c r="X906" s="2"/>
      <c r="Y906" s="2"/>
      <c r="Z906" s="2"/>
    </row>
    <row r="907" spans="1:26" ht="15.65" x14ac:dyDescent="0.3">
      <c r="A907" s="2"/>
      <c r="B907" s="2"/>
      <c r="C907" s="2"/>
      <c r="D907" s="2"/>
      <c r="E907" s="2"/>
      <c r="F907" s="7"/>
      <c r="G907" s="7"/>
      <c r="H907" s="2"/>
      <c r="I907" s="2"/>
      <c r="J907" s="2"/>
      <c r="K907" s="2"/>
      <c r="L907" s="2"/>
      <c r="M907" s="2"/>
      <c r="N907" s="2"/>
      <c r="O907" s="2"/>
      <c r="P907" s="2"/>
      <c r="Q907" s="2"/>
      <c r="R907" s="2"/>
      <c r="S907" s="2"/>
      <c r="T907" s="2"/>
      <c r="U907" s="2"/>
      <c r="V907" s="2"/>
      <c r="W907" s="2"/>
      <c r="X907" s="2"/>
      <c r="Y907" s="2"/>
      <c r="Z907" s="2"/>
    </row>
    <row r="908" spans="1:26" ht="15.65" x14ac:dyDescent="0.3">
      <c r="A908" s="2"/>
      <c r="B908" s="2"/>
      <c r="C908" s="2"/>
      <c r="D908" s="2"/>
      <c r="E908" s="2"/>
      <c r="F908" s="7"/>
      <c r="G908" s="7"/>
      <c r="H908" s="2"/>
      <c r="I908" s="2"/>
      <c r="J908" s="2"/>
      <c r="K908" s="2"/>
      <c r="L908" s="2"/>
      <c r="M908" s="2"/>
      <c r="N908" s="2"/>
      <c r="O908" s="2"/>
      <c r="P908" s="2"/>
      <c r="Q908" s="2"/>
      <c r="R908" s="2"/>
      <c r="S908" s="2"/>
      <c r="T908" s="2"/>
      <c r="U908" s="2"/>
      <c r="V908" s="2"/>
      <c r="W908" s="2"/>
      <c r="X908" s="2"/>
      <c r="Y908" s="2"/>
      <c r="Z908" s="2"/>
    </row>
    <row r="909" spans="1:26" ht="15.65" x14ac:dyDescent="0.3">
      <c r="A909" s="2"/>
      <c r="B909" s="2"/>
      <c r="C909" s="2"/>
      <c r="D909" s="2"/>
      <c r="E909" s="2"/>
      <c r="F909" s="7"/>
      <c r="G909" s="7"/>
      <c r="H909" s="2"/>
      <c r="I909" s="2"/>
      <c r="J909" s="2"/>
      <c r="K909" s="2"/>
      <c r="L909" s="2"/>
      <c r="M909" s="2"/>
      <c r="N909" s="2"/>
      <c r="O909" s="2"/>
      <c r="P909" s="2"/>
      <c r="Q909" s="2"/>
      <c r="R909" s="2"/>
      <c r="S909" s="2"/>
      <c r="T909" s="2"/>
      <c r="U909" s="2"/>
      <c r="V909" s="2"/>
      <c r="W909" s="2"/>
      <c r="X909" s="2"/>
      <c r="Y909" s="2"/>
      <c r="Z909" s="2"/>
    </row>
    <row r="910" spans="1:26" ht="15.65" x14ac:dyDescent="0.3">
      <c r="A910" s="2"/>
      <c r="B910" s="2"/>
      <c r="C910" s="2"/>
      <c r="D910" s="2"/>
      <c r="E910" s="2"/>
      <c r="F910" s="7"/>
      <c r="G910" s="7"/>
      <c r="H910" s="2"/>
      <c r="I910" s="2"/>
      <c r="J910" s="2"/>
      <c r="K910" s="2"/>
      <c r="L910" s="2"/>
      <c r="M910" s="2"/>
      <c r="N910" s="2"/>
      <c r="O910" s="2"/>
      <c r="P910" s="2"/>
      <c r="Q910" s="2"/>
      <c r="R910" s="2"/>
      <c r="S910" s="2"/>
      <c r="T910" s="2"/>
      <c r="U910" s="2"/>
      <c r="V910" s="2"/>
      <c r="W910" s="2"/>
      <c r="X910" s="2"/>
      <c r="Y910" s="2"/>
      <c r="Z910" s="2"/>
    </row>
    <row r="911" spans="1:26" ht="15.65" x14ac:dyDescent="0.3">
      <c r="A911" s="2"/>
      <c r="B911" s="2"/>
      <c r="C911" s="2"/>
      <c r="D911" s="2"/>
      <c r="E911" s="2"/>
      <c r="F911" s="7"/>
      <c r="G911" s="7"/>
      <c r="H911" s="2"/>
      <c r="I911" s="2"/>
      <c r="J911" s="2"/>
      <c r="K911" s="2"/>
      <c r="L911" s="2"/>
      <c r="M911" s="2"/>
      <c r="N911" s="2"/>
      <c r="O911" s="2"/>
      <c r="P911" s="2"/>
      <c r="Q911" s="2"/>
      <c r="R911" s="2"/>
      <c r="S911" s="2"/>
      <c r="T911" s="2"/>
      <c r="U911" s="2"/>
      <c r="V911" s="2"/>
      <c r="W911" s="2"/>
      <c r="X911" s="2"/>
      <c r="Y911" s="2"/>
      <c r="Z911" s="2"/>
    </row>
    <row r="912" spans="1:26" ht="15.65" x14ac:dyDescent="0.3">
      <c r="A912" s="2"/>
      <c r="B912" s="2"/>
      <c r="C912" s="2"/>
      <c r="D912" s="2"/>
      <c r="E912" s="2"/>
      <c r="F912" s="7"/>
      <c r="G912" s="7"/>
      <c r="H912" s="2"/>
      <c r="I912" s="2"/>
      <c r="J912" s="2"/>
      <c r="K912" s="2"/>
      <c r="L912" s="2"/>
      <c r="M912" s="2"/>
      <c r="N912" s="2"/>
      <c r="O912" s="2"/>
      <c r="P912" s="2"/>
      <c r="Q912" s="2"/>
      <c r="R912" s="2"/>
      <c r="S912" s="2"/>
      <c r="T912" s="2"/>
      <c r="U912" s="2"/>
      <c r="V912" s="2"/>
      <c r="W912" s="2"/>
      <c r="X912" s="2"/>
      <c r="Y912" s="2"/>
      <c r="Z912" s="2"/>
    </row>
    <row r="913" spans="1:26" ht="15.65" x14ac:dyDescent="0.3">
      <c r="A913" s="2"/>
      <c r="B913" s="2"/>
      <c r="C913" s="2"/>
      <c r="D913" s="2"/>
      <c r="E913" s="2"/>
      <c r="F913" s="7"/>
      <c r="G913" s="7"/>
      <c r="H913" s="2"/>
      <c r="I913" s="2"/>
      <c r="J913" s="2"/>
      <c r="K913" s="2"/>
      <c r="L913" s="2"/>
      <c r="M913" s="2"/>
      <c r="N913" s="2"/>
      <c r="O913" s="2"/>
      <c r="P913" s="2"/>
      <c r="Q913" s="2"/>
      <c r="R913" s="2"/>
      <c r="S913" s="2"/>
      <c r="T913" s="2"/>
      <c r="U913" s="2"/>
      <c r="V913" s="2"/>
      <c r="W913" s="2"/>
      <c r="X913" s="2"/>
      <c r="Y913" s="2"/>
      <c r="Z913" s="2"/>
    </row>
    <row r="914" spans="1:26" ht="15.65" x14ac:dyDescent="0.3">
      <c r="A914" s="2"/>
      <c r="B914" s="2"/>
      <c r="C914" s="2"/>
      <c r="D914" s="2"/>
      <c r="E914" s="2"/>
      <c r="F914" s="7"/>
      <c r="G914" s="7"/>
      <c r="H914" s="2"/>
      <c r="I914" s="2"/>
      <c r="J914" s="2"/>
      <c r="K914" s="2"/>
      <c r="L914" s="2"/>
      <c r="M914" s="2"/>
      <c r="N914" s="2"/>
      <c r="O914" s="2"/>
      <c r="P914" s="2"/>
      <c r="Q914" s="2"/>
      <c r="R914" s="2"/>
      <c r="S914" s="2"/>
      <c r="T914" s="2"/>
      <c r="U914" s="2"/>
      <c r="V914" s="2"/>
      <c r="W914" s="2"/>
      <c r="X914" s="2"/>
      <c r="Y914" s="2"/>
      <c r="Z914" s="2"/>
    </row>
    <row r="915" spans="1:26" ht="15.65" x14ac:dyDescent="0.3">
      <c r="A915" s="2"/>
      <c r="B915" s="2"/>
      <c r="C915" s="2"/>
      <c r="D915" s="2"/>
      <c r="E915" s="2"/>
      <c r="F915" s="7"/>
      <c r="G915" s="7"/>
      <c r="H915" s="2"/>
      <c r="I915" s="2"/>
      <c r="J915" s="2"/>
      <c r="K915" s="2"/>
      <c r="L915" s="2"/>
      <c r="M915" s="2"/>
      <c r="N915" s="2"/>
      <c r="O915" s="2"/>
      <c r="P915" s="2"/>
      <c r="Q915" s="2"/>
      <c r="R915" s="2"/>
      <c r="S915" s="2"/>
      <c r="T915" s="2"/>
      <c r="U915" s="2"/>
      <c r="V915" s="2"/>
      <c r="W915" s="2"/>
      <c r="X915" s="2"/>
      <c r="Y915" s="2"/>
      <c r="Z915" s="2"/>
    </row>
    <row r="916" spans="1:26" ht="15.65" x14ac:dyDescent="0.3">
      <c r="A916" s="2"/>
      <c r="B916" s="2"/>
      <c r="C916" s="2"/>
      <c r="D916" s="2"/>
      <c r="E916" s="2"/>
      <c r="F916" s="7"/>
      <c r="G916" s="7"/>
      <c r="H916" s="2"/>
      <c r="I916" s="2"/>
      <c r="J916" s="2"/>
      <c r="K916" s="2"/>
      <c r="L916" s="2"/>
      <c r="M916" s="2"/>
      <c r="N916" s="2"/>
      <c r="O916" s="2"/>
      <c r="P916" s="2"/>
      <c r="Q916" s="2"/>
      <c r="R916" s="2"/>
      <c r="S916" s="2"/>
      <c r="T916" s="2"/>
      <c r="U916" s="2"/>
      <c r="V916" s="2"/>
      <c r="W916" s="2"/>
      <c r="X916" s="2"/>
      <c r="Y916" s="2"/>
      <c r="Z916" s="2"/>
    </row>
    <row r="917" spans="1:26" ht="15.65" x14ac:dyDescent="0.3">
      <c r="A917" s="2"/>
      <c r="B917" s="2"/>
      <c r="C917" s="2"/>
      <c r="D917" s="2"/>
      <c r="E917" s="2"/>
      <c r="F917" s="7"/>
      <c r="G917" s="7"/>
      <c r="H917" s="2"/>
      <c r="I917" s="2"/>
      <c r="J917" s="2"/>
      <c r="K917" s="2"/>
      <c r="L917" s="2"/>
      <c r="M917" s="2"/>
      <c r="N917" s="2"/>
      <c r="O917" s="2"/>
      <c r="P917" s="2"/>
      <c r="Q917" s="2"/>
      <c r="R917" s="2"/>
      <c r="S917" s="2"/>
      <c r="T917" s="2"/>
      <c r="U917" s="2"/>
      <c r="V917" s="2"/>
      <c r="W917" s="2"/>
      <c r="X917" s="2"/>
      <c r="Y917" s="2"/>
      <c r="Z917" s="2"/>
    </row>
    <row r="918" spans="1:26" ht="15.65" x14ac:dyDescent="0.3">
      <c r="A918" s="2"/>
      <c r="B918" s="2"/>
      <c r="C918" s="2"/>
      <c r="D918" s="2"/>
      <c r="E918" s="2"/>
      <c r="F918" s="7"/>
      <c r="G918" s="7"/>
      <c r="H918" s="2"/>
      <c r="I918" s="2"/>
      <c r="J918" s="2"/>
      <c r="K918" s="2"/>
      <c r="L918" s="2"/>
      <c r="M918" s="2"/>
      <c r="N918" s="2"/>
      <c r="O918" s="2"/>
      <c r="P918" s="2"/>
      <c r="Q918" s="2"/>
      <c r="R918" s="2"/>
      <c r="S918" s="2"/>
      <c r="T918" s="2"/>
      <c r="U918" s="2"/>
      <c r="V918" s="2"/>
      <c r="W918" s="2"/>
      <c r="X918" s="2"/>
      <c r="Y918" s="2"/>
      <c r="Z918" s="2"/>
    </row>
    <row r="919" spans="1:26" ht="15.65" x14ac:dyDescent="0.3">
      <c r="A919" s="2"/>
      <c r="B919" s="2"/>
      <c r="C919" s="2"/>
      <c r="D919" s="2"/>
      <c r="E919" s="2"/>
      <c r="F919" s="7"/>
      <c r="G919" s="7"/>
      <c r="H919" s="2"/>
      <c r="I919" s="2"/>
      <c r="J919" s="2"/>
      <c r="K919" s="2"/>
      <c r="L919" s="2"/>
      <c r="M919" s="2"/>
      <c r="N919" s="2"/>
      <c r="O919" s="2"/>
      <c r="P919" s="2"/>
      <c r="Q919" s="2"/>
      <c r="R919" s="2"/>
      <c r="S919" s="2"/>
      <c r="T919" s="2"/>
      <c r="U919" s="2"/>
      <c r="V919" s="2"/>
      <c r="W919" s="2"/>
      <c r="X919" s="2"/>
      <c r="Y919" s="2"/>
      <c r="Z919" s="2"/>
    </row>
    <row r="920" spans="1:26" ht="15.65" x14ac:dyDescent="0.3">
      <c r="A920" s="2"/>
      <c r="B920" s="2"/>
      <c r="C920" s="2"/>
      <c r="D920" s="2"/>
      <c r="E920" s="2"/>
      <c r="F920" s="7"/>
      <c r="G920" s="7"/>
      <c r="H920" s="2"/>
      <c r="I920" s="2"/>
      <c r="J920" s="2"/>
      <c r="K920" s="2"/>
      <c r="L920" s="2"/>
      <c r="M920" s="2"/>
      <c r="N920" s="2"/>
      <c r="O920" s="2"/>
      <c r="P920" s="2"/>
      <c r="Q920" s="2"/>
      <c r="R920" s="2"/>
      <c r="S920" s="2"/>
      <c r="T920" s="2"/>
      <c r="U920" s="2"/>
      <c r="V920" s="2"/>
      <c r="W920" s="2"/>
      <c r="X920" s="2"/>
      <c r="Y920" s="2"/>
      <c r="Z920" s="2"/>
    </row>
    <row r="921" spans="1:26" ht="15.65" x14ac:dyDescent="0.3">
      <c r="A921" s="2"/>
      <c r="B921" s="2"/>
      <c r="C921" s="2"/>
      <c r="D921" s="2"/>
      <c r="E921" s="2"/>
      <c r="F921" s="7"/>
      <c r="G921" s="7"/>
      <c r="H921" s="2"/>
      <c r="I921" s="2"/>
      <c r="J921" s="2"/>
      <c r="K921" s="2"/>
      <c r="L921" s="2"/>
      <c r="M921" s="2"/>
      <c r="N921" s="2"/>
      <c r="O921" s="2"/>
      <c r="P921" s="2"/>
      <c r="Q921" s="2"/>
      <c r="R921" s="2"/>
      <c r="S921" s="2"/>
      <c r="T921" s="2"/>
      <c r="U921" s="2"/>
      <c r="V921" s="2"/>
      <c r="W921" s="2"/>
      <c r="X921" s="2"/>
      <c r="Y921" s="2"/>
      <c r="Z921" s="2"/>
    </row>
    <row r="922" spans="1:26" ht="15.65" x14ac:dyDescent="0.3">
      <c r="A922" s="2"/>
      <c r="B922" s="2"/>
      <c r="C922" s="2"/>
      <c r="D922" s="2"/>
      <c r="E922" s="2"/>
      <c r="F922" s="7"/>
      <c r="G922" s="7"/>
      <c r="H922" s="2"/>
      <c r="I922" s="2"/>
      <c r="J922" s="2"/>
      <c r="K922" s="2"/>
      <c r="L922" s="2"/>
      <c r="M922" s="2"/>
      <c r="N922" s="2"/>
      <c r="O922" s="2"/>
      <c r="P922" s="2"/>
      <c r="Q922" s="2"/>
      <c r="R922" s="2"/>
      <c r="S922" s="2"/>
      <c r="T922" s="2"/>
      <c r="U922" s="2"/>
      <c r="V922" s="2"/>
      <c r="W922" s="2"/>
      <c r="X922" s="2"/>
      <c r="Y922" s="2"/>
      <c r="Z922" s="2"/>
    </row>
    <row r="923" spans="1:26" ht="15.65" x14ac:dyDescent="0.3">
      <c r="A923" s="2"/>
      <c r="B923" s="2"/>
      <c r="C923" s="2"/>
      <c r="D923" s="2"/>
      <c r="E923" s="2"/>
      <c r="F923" s="7"/>
      <c r="G923" s="7"/>
      <c r="H923" s="2"/>
      <c r="I923" s="2"/>
      <c r="J923" s="2"/>
      <c r="K923" s="2"/>
      <c r="L923" s="2"/>
      <c r="M923" s="2"/>
      <c r="N923" s="2"/>
      <c r="O923" s="2"/>
      <c r="P923" s="2"/>
      <c r="Q923" s="2"/>
      <c r="R923" s="2"/>
      <c r="S923" s="2"/>
      <c r="T923" s="2"/>
      <c r="U923" s="2"/>
      <c r="V923" s="2"/>
      <c r="W923" s="2"/>
      <c r="X923" s="2"/>
      <c r="Y923" s="2"/>
      <c r="Z923" s="2"/>
    </row>
    <row r="924" spans="1:26" ht="15.65" x14ac:dyDescent="0.3">
      <c r="A924" s="2"/>
      <c r="B924" s="2"/>
      <c r="C924" s="2"/>
      <c r="D924" s="2"/>
      <c r="E924" s="2"/>
      <c r="F924" s="7"/>
      <c r="G924" s="7"/>
      <c r="H924" s="2"/>
      <c r="I924" s="2"/>
      <c r="J924" s="2"/>
      <c r="K924" s="2"/>
      <c r="L924" s="2"/>
      <c r="M924" s="2"/>
      <c r="N924" s="2"/>
      <c r="O924" s="2"/>
      <c r="P924" s="2"/>
      <c r="Q924" s="2"/>
      <c r="R924" s="2"/>
      <c r="S924" s="2"/>
      <c r="T924" s="2"/>
      <c r="U924" s="2"/>
      <c r="V924" s="2"/>
      <c r="W924" s="2"/>
      <c r="X924" s="2"/>
      <c r="Y924" s="2"/>
      <c r="Z924" s="2"/>
    </row>
    <row r="925" spans="1:26" ht="15.65" x14ac:dyDescent="0.3">
      <c r="A925" s="2"/>
      <c r="B925" s="2"/>
      <c r="C925" s="2"/>
      <c r="D925" s="2"/>
      <c r="E925" s="2"/>
      <c r="F925" s="7"/>
      <c r="G925" s="7"/>
      <c r="H925" s="2"/>
      <c r="I925" s="2"/>
      <c r="J925" s="2"/>
      <c r="K925" s="2"/>
      <c r="L925" s="2"/>
      <c r="M925" s="2"/>
      <c r="N925" s="2"/>
      <c r="O925" s="2"/>
      <c r="P925" s="2"/>
      <c r="Q925" s="2"/>
      <c r="R925" s="2"/>
      <c r="S925" s="2"/>
      <c r="T925" s="2"/>
      <c r="U925" s="2"/>
      <c r="V925" s="2"/>
      <c r="W925" s="2"/>
      <c r="X925" s="2"/>
      <c r="Y925" s="2"/>
      <c r="Z925" s="2"/>
    </row>
    <row r="926" spans="1:26" ht="15.65" x14ac:dyDescent="0.3">
      <c r="A926" s="2"/>
      <c r="B926" s="2"/>
      <c r="C926" s="2"/>
      <c r="D926" s="2"/>
      <c r="E926" s="2"/>
      <c r="F926" s="7"/>
      <c r="G926" s="7"/>
      <c r="H926" s="2"/>
      <c r="I926" s="2"/>
      <c r="J926" s="2"/>
      <c r="K926" s="2"/>
      <c r="L926" s="2"/>
      <c r="M926" s="2"/>
      <c r="N926" s="2"/>
      <c r="O926" s="2"/>
      <c r="P926" s="2"/>
      <c r="Q926" s="2"/>
      <c r="R926" s="2"/>
      <c r="S926" s="2"/>
      <c r="T926" s="2"/>
      <c r="U926" s="2"/>
      <c r="V926" s="2"/>
      <c r="W926" s="2"/>
      <c r="X926" s="2"/>
      <c r="Y926" s="2"/>
      <c r="Z926" s="2"/>
    </row>
    <row r="927" spans="1:26" ht="15.65" x14ac:dyDescent="0.3">
      <c r="A927" s="2"/>
      <c r="B927" s="2"/>
      <c r="C927" s="2"/>
      <c r="D927" s="2"/>
      <c r="E927" s="2"/>
      <c r="F927" s="7"/>
      <c r="G927" s="7"/>
      <c r="H927" s="2"/>
      <c r="I927" s="2"/>
      <c r="J927" s="2"/>
      <c r="K927" s="2"/>
      <c r="L927" s="2"/>
      <c r="M927" s="2"/>
      <c r="N927" s="2"/>
      <c r="O927" s="2"/>
      <c r="P927" s="2"/>
      <c r="Q927" s="2"/>
      <c r="R927" s="2"/>
      <c r="S927" s="2"/>
      <c r="T927" s="2"/>
      <c r="U927" s="2"/>
      <c r="V927" s="2"/>
      <c r="W927" s="2"/>
      <c r="X927" s="2"/>
      <c r="Y927" s="2"/>
      <c r="Z927" s="2"/>
    </row>
    <row r="928" spans="1:26" ht="15.65" x14ac:dyDescent="0.3">
      <c r="A928" s="2"/>
      <c r="B928" s="2"/>
      <c r="C928" s="2"/>
      <c r="D928" s="2"/>
      <c r="E928" s="2"/>
      <c r="F928" s="7"/>
      <c r="G928" s="7"/>
      <c r="H928" s="2"/>
      <c r="I928" s="2"/>
      <c r="J928" s="2"/>
      <c r="K928" s="2"/>
      <c r="L928" s="2"/>
      <c r="M928" s="2"/>
      <c r="N928" s="2"/>
      <c r="O928" s="2"/>
      <c r="P928" s="2"/>
      <c r="Q928" s="2"/>
      <c r="R928" s="2"/>
      <c r="S928" s="2"/>
      <c r="T928" s="2"/>
      <c r="U928" s="2"/>
      <c r="V928" s="2"/>
      <c r="W928" s="2"/>
      <c r="X928" s="2"/>
      <c r="Y928" s="2"/>
      <c r="Z928" s="2"/>
    </row>
    <row r="929" spans="1:26" ht="15.65" x14ac:dyDescent="0.3">
      <c r="A929" s="2"/>
      <c r="B929" s="2"/>
      <c r="C929" s="2"/>
      <c r="D929" s="2"/>
      <c r="E929" s="2"/>
      <c r="F929" s="7"/>
      <c r="G929" s="7"/>
      <c r="H929" s="2"/>
      <c r="I929" s="2"/>
      <c r="J929" s="2"/>
      <c r="K929" s="2"/>
      <c r="L929" s="2"/>
      <c r="M929" s="2"/>
      <c r="N929" s="2"/>
      <c r="O929" s="2"/>
      <c r="P929" s="2"/>
      <c r="Q929" s="2"/>
      <c r="R929" s="2"/>
      <c r="S929" s="2"/>
      <c r="T929" s="2"/>
      <c r="U929" s="2"/>
      <c r="V929" s="2"/>
      <c r="W929" s="2"/>
      <c r="X929" s="2"/>
      <c r="Y929" s="2"/>
      <c r="Z929" s="2"/>
    </row>
    <row r="930" spans="1:26" ht="15.65" x14ac:dyDescent="0.3">
      <c r="A930" s="2"/>
      <c r="B930" s="2"/>
      <c r="C930" s="2"/>
      <c r="D930" s="2"/>
      <c r="E930" s="2"/>
      <c r="F930" s="7"/>
      <c r="G930" s="7"/>
      <c r="H930" s="2"/>
      <c r="I930" s="2"/>
      <c r="J930" s="2"/>
      <c r="K930" s="2"/>
      <c r="L930" s="2"/>
      <c r="M930" s="2"/>
      <c r="N930" s="2"/>
      <c r="O930" s="2"/>
      <c r="P930" s="2"/>
      <c r="Q930" s="2"/>
      <c r="R930" s="2"/>
      <c r="S930" s="2"/>
      <c r="T930" s="2"/>
      <c r="U930" s="2"/>
      <c r="V930" s="2"/>
      <c r="W930" s="2"/>
      <c r="X930" s="2"/>
      <c r="Y930" s="2"/>
      <c r="Z930" s="2"/>
    </row>
    <row r="931" spans="1:26" ht="15.65" x14ac:dyDescent="0.3">
      <c r="A931" s="2"/>
      <c r="B931" s="2"/>
      <c r="C931" s="2"/>
      <c r="D931" s="2"/>
      <c r="E931" s="2"/>
      <c r="F931" s="7"/>
      <c r="G931" s="7"/>
      <c r="H931" s="2"/>
      <c r="I931" s="2"/>
      <c r="J931" s="2"/>
      <c r="K931" s="2"/>
      <c r="L931" s="2"/>
      <c r="M931" s="2"/>
      <c r="N931" s="2"/>
      <c r="O931" s="2"/>
      <c r="P931" s="2"/>
      <c r="Q931" s="2"/>
      <c r="R931" s="2"/>
      <c r="S931" s="2"/>
      <c r="T931" s="2"/>
      <c r="U931" s="2"/>
      <c r="V931" s="2"/>
      <c r="W931" s="2"/>
      <c r="X931" s="2"/>
      <c r="Y931" s="2"/>
      <c r="Z931" s="2"/>
    </row>
    <row r="932" spans="1:26" ht="15.65" x14ac:dyDescent="0.3">
      <c r="A932" s="2"/>
      <c r="B932" s="2"/>
      <c r="C932" s="2"/>
      <c r="D932" s="2"/>
      <c r="E932" s="2"/>
      <c r="F932" s="7"/>
      <c r="G932" s="7"/>
      <c r="H932" s="2"/>
      <c r="I932" s="2"/>
      <c r="J932" s="2"/>
      <c r="K932" s="2"/>
      <c r="L932" s="2"/>
      <c r="M932" s="2"/>
      <c r="N932" s="2"/>
      <c r="O932" s="2"/>
      <c r="P932" s="2"/>
      <c r="Q932" s="2"/>
      <c r="R932" s="2"/>
      <c r="S932" s="2"/>
      <c r="T932" s="2"/>
      <c r="U932" s="2"/>
      <c r="V932" s="2"/>
      <c r="W932" s="2"/>
      <c r="X932" s="2"/>
      <c r="Y932" s="2"/>
      <c r="Z932" s="2"/>
    </row>
    <row r="933" spans="1:26" ht="15.65" x14ac:dyDescent="0.3">
      <c r="A933" s="2"/>
      <c r="B933" s="2"/>
      <c r="C933" s="2"/>
      <c r="D933" s="2"/>
      <c r="E933" s="2"/>
      <c r="F933" s="7"/>
      <c r="G933" s="7"/>
      <c r="H933" s="2"/>
      <c r="I933" s="2"/>
      <c r="J933" s="2"/>
      <c r="K933" s="2"/>
      <c r="L933" s="2"/>
      <c r="M933" s="2"/>
      <c r="N933" s="2"/>
      <c r="O933" s="2"/>
      <c r="P933" s="2"/>
      <c r="Q933" s="2"/>
      <c r="R933" s="2"/>
      <c r="S933" s="2"/>
      <c r="T933" s="2"/>
      <c r="U933" s="2"/>
      <c r="V933" s="2"/>
      <c r="W933" s="2"/>
      <c r="X933" s="2"/>
      <c r="Y933" s="2"/>
      <c r="Z933" s="2"/>
    </row>
    <row r="934" spans="1:26" ht="15.65" x14ac:dyDescent="0.3">
      <c r="A934" s="2"/>
      <c r="B934" s="2"/>
      <c r="C934" s="2"/>
      <c r="D934" s="2"/>
      <c r="E934" s="2"/>
      <c r="F934" s="7"/>
      <c r="G934" s="7"/>
      <c r="H934" s="2"/>
      <c r="I934" s="2"/>
      <c r="J934" s="2"/>
      <c r="K934" s="2"/>
      <c r="L934" s="2"/>
      <c r="M934" s="2"/>
      <c r="N934" s="2"/>
      <c r="O934" s="2"/>
      <c r="P934" s="2"/>
      <c r="Q934" s="2"/>
      <c r="R934" s="2"/>
      <c r="S934" s="2"/>
      <c r="T934" s="2"/>
      <c r="U934" s="2"/>
      <c r="V934" s="2"/>
      <c r="W934" s="2"/>
      <c r="X934" s="2"/>
      <c r="Y934" s="2"/>
      <c r="Z934" s="2"/>
    </row>
    <row r="935" spans="1:26" ht="15.65" x14ac:dyDescent="0.3">
      <c r="A935" s="2"/>
      <c r="B935" s="2"/>
      <c r="C935" s="2"/>
      <c r="D935" s="2"/>
      <c r="E935" s="2"/>
      <c r="F935" s="7"/>
      <c r="G935" s="7"/>
      <c r="H935" s="2"/>
      <c r="I935" s="2"/>
      <c r="J935" s="2"/>
      <c r="K935" s="2"/>
      <c r="L935" s="2"/>
      <c r="M935" s="2"/>
      <c r="N935" s="2"/>
      <c r="O935" s="2"/>
      <c r="P935" s="2"/>
      <c r="Q935" s="2"/>
      <c r="R935" s="2"/>
      <c r="S935" s="2"/>
      <c r="T935" s="2"/>
      <c r="U935" s="2"/>
      <c r="V935" s="2"/>
      <c r="W935" s="2"/>
      <c r="X935" s="2"/>
      <c r="Y935" s="2"/>
      <c r="Z935" s="2"/>
    </row>
    <row r="936" spans="1:26" ht="15.65" x14ac:dyDescent="0.3">
      <c r="A936" s="2"/>
      <c r="B936" s="2"/>
      <c r="C936" s="2"/>
      <c r="D936" s="2"/>
      <c r="E936" s="2"/>
      <c r="F936" s="7"/>
      <c r="G936" s="7"/>
      <c r="H936" s="2"/>
      <c r="I936" s="2"/>
      <c r="J936" s="2"/>
      <c r="K936" s="2"/>
      <c r="L936" s="2"/>
      <c r="M936" s="2"/>
      <c r="N936" s="2"/>
      <c r="O936" s="2"/>
      <c r="P936" s="2"/>
      <c r="Q936" s="2"/>
      <c r="R936" s="2"/>
      <c r="S936" s="2"/>
      <c r="T936" s="2"/>
      <c r="U936" s="2"/>
      <c r="V936" s="2"/>
      <c r="W936" s="2"/>
      <c r="X936" s="2"/>
      <c r="Y936" s="2"/>
      <c r="Z936" s="2"/>
    </row>
    <row r="937" spans="1:26" ht="15.65" x14ac:dyDescent="0.3">
      <c r="A937" s="2"/>
      <c r="B937" s="2"/>
      <c r="C937" s="2"/>
      <c r="D937" s="2"/>
      <c r="E937" s="2"/>
      <c r="F937" s="7"/>
      <c r="G937" s="7"/>
      <c r="H937" s="2"/>
      <c r="I937" s="2"/>
      <c r="J937" s="2"/>
      <c r="K937" s="2"/>
      <c r="L937" s="2"/>
      <c r="M937" s="2"/>
      <c r="N937" s="2"/>
      <c r="O937" s="2"/>
      <c r="P937" s="2"/>
      <c r="Q937" s="2"/>
      <c r="R937" s="2"/>
      <c r="S937" s="2"/>
      <c r="T937" s="2"/>
      <c r="U937" s="2"/>
      <c r="V937" s="2"/>
      <c r="W937" s="2"/>
      <c r="X937" s="2"/>
      <c r="Y937" s="2"/>
      <c r="Z937" s="2"/>
    </row>
    <row r="938" spans="1:26" ht="15.65" x14ac:dyDescent="0.3">
      <c r="A938" s="2"/>
      <c r="B938" s="2"/>
      <c r="C938" s="2"/>
      <c r="D938" s="2"/>
      <c r="E938" s="2"/>
      <c r="F938" s="7"/>
      <c r="G938" s="7"/>
      <c r="H938" s="2"/>
      <c r="I938" s="2"/>
      <c r="J938" s="2"/>
      <c r="K938" s="2"/>
      <c r="L938" s="2"/>
      <c r="M938" s="2"/>
      <c r="N938" s="2"/>
      <c r="O938" s="2"/>
      <c r="P938" s="2"/>
      <c r="Q938" s="2"/>
      <c r="R938" s="2"/>
      <c r="S938" s="2"/>
      <c r="T938" s="2"/>
      <c r="U938" s="2"/>
      <c r="V938" s="2"/>
      <c r="W938" s="2"/>
      <c r="X938" s="2"/>
      <c r="Y938" s="2"/>
      <c r="Z938" s="2"/>
    </row>
    <row r="939" spans="1:26" ht="15.65" x14ac:dyDescent="0.3">
      <c r="A939" s="2"/>
      <c r="B939" s="2"/>
      <c r="C939" s="2"/>
      <c r="D939" s="2"/>
      <c r="E939" s="2"/>
      <c r="F939" s="7"/>
      <c r="G939" s="7"/>
      <c r="H939" s="2"/>
      <c r="I939" s="2"/>
      <c r="J939" s="2"/>
      <c r="K939" s="2"/>
      <c r="L939" s="2"/>
      <c r="M939" s="2"/>
      <c r="N939" s="2"/>
      <c r="O939" s="2"/>
      <c r="P939" s="2"/>
      <c r="Q939" s="2"/>
      <c r="R939" s="2"/>
      <c r="S939" s="2"/>
      <c r="T939" s="2"/>
      <c r="U939" s="2"/>
      <c r="V939" s="2"/>
      <c r="W939" s="2"/>
      <c r="X939" s="2"/>
      <c r="Y939" s="2"/>
      <c r="Z939" s="2"/>
    </row>
    <row r="940" spans="1:26" ht="15.65" x14ac:dyDescent="0.3">
      <c r="A940" s="2"/>
      <c r="B940" s="2"/>
      <c r="C940" s="2"/>
      <c r="D940" s="2"/>
      <c r="E940" s="2"/>
      <c r="F940" s="7"/>
      <c r="G940" s="7"/>
      <c r="H940" s="2"/>
      <c r="I940" s="2"/>
      <c r="J940" s="2"/>
      <c r="K940" s="2"/>
      <c r="L940" s="2"/>
      <c r="M940" s="2"/>
      <c r="N940" s="2"/>
      <c r="O940" s="2"/>
      <c r="P940" s="2"/>
      <c r="Q940" s="2"/>
      <c r="R940" s="2"/>
      <c r="S940" s="2"/>
      <c r="T940" s="2"/>
      <c r="U940" s="2"/>
      <c r="V940" s="2"/>
      <c r="W940" s="2"/>
      <c r="X940" s="2"/>
      <c r="Y940" s="2"/>
      <c r="Z940" s="2"/>
    </row>
    <row r="941" spans="1:26" ht="15.65" x14ac:dyDescent="0.3">
      <c r="A941" s="2"/>
      <c r="B941" s="2"/>
      <c r="C941" s="2"/>
      <c r="D941" s="2"/>
      <c r="E941" s="2"/>
      <c r="F941" s="7"/>
      <c r="G941" s="7"/>
      <c r="H941" s="2"/>
      <c r="I941" s="2"/>
      <c r="J941" s="2"/>
      <c r="K941" s="2"/>
      <c r="L941" s="2"/>
      <c r="M941" s="2"/>
      <c r="N941" s="2"/>
      <c r="O941" s="2"/>
      <c r="P941" s="2"/>
      <c r="Q941" s="2"/>
      <c r="R941" s="2"/>
      <c r="S941" s="2"/>
      <c r="T941" s="2"/>
      <c r="U941" s="2"/>
      <c r="V941" s="2"/>
      <c r="W941" s="2"/>
      <c r="X941" s="2"/>
      <c r="Y941" s="2"/>
      <c r="Z941" s="2"/>
    </row>
    <row r="942" spans="1:26" ht="15.65" x14ac:dyDescent="0.3">
      <c r="A942" s="2"/>
      <c r="B942" s="2"/>
      <c r="C942" s="2"/>
      <c r="D942" s="2"/>
      <c r="E942" s="2"/>
      <c r="F942" s="7"/>
      <c r="G942" s="7"/>
      <c r="H942" s="2"/>
      <c r="I942" s="2"/>
      <c r="J942" s="2"/>
      <c r="K942" s="2"/>
      <c r="L942" s="2"/>
      <c r="M942" s="2"/>
      <c r="N942" s="2"/>
      <c r="O942" s="2"/>
      <c r="P942" s="2"/>
      <c r="Q942" s="2"/>
      <c r="R942" s="2"/>
      <c r="S942" s="2"/>
      <c r="T942" s="2"/>
      <c r="U942" s="2"/>
      <c r="V942" s="2"/>
      <c r="W942" s="2"/>
      <c r="X942" s="2"/>
      <c r="Y942" s="2"/>
      <c r="Z942" s="2"/>
    </row>
    <row r="943" spans="1:26" ht="15.65" x14ac:dyDescent="0.3">
      <c r="A943" s="2"/>
      <c r="B943" s="2"/>
      <c r="C943" s="2"/>
      <c r="D943" s="2"/>
      <c r="E943" s="2"/>
      <c r="F943" s="7"/>
      <c r="G943" s="7"/>
      <c r="H943" s="2"/>
      <c r="I943" s="2"/>
      <c r="J943" s="2"/>
      <c r="K943" s="2"/>
      <c r="L943" s="2"/>
      <c r="M943" s="2"/>
      <c r="N943" s="2"/>
      <c r="O943" s="2"/>
      <c r="P943" s="2"/>
      <c r="Q943" s="2"/>
      <c r="R943" s="2"/>
      <c r="S943" s="2"/>
      <c r="T943" s="2"/>
      <c r="U943" s="2"/>
      <c r="V943" s="2"/>
      <c r="W943" s="2"/>
      <c r="X943" s="2"/>
      <c r="Y943" s="2"/>
      <c r="Z943" s="2"/>
    </row>
    <row r="944" spans="1:26" ht="15.65" x14ac:dyDescent="0.3">
      <c r="A944" s="2"/>
      <c r="B944" s="2"/>
      <c r="C944" s="2"/>
      <c r="D944" s="2"/>
      <c r="E944" s="2"/>
      <c r="F944" s="7"/>
      <c r="G944" s="7"/>
      <c r="H944" s="2"/>
      <c r="I944" s="2"/>
      <c r="J944" s="2"/>
      <c r="K944" s="2"/>
      <c r="L944" s="2"/>
      <c r="M944" s="2"/>
      <c r="N944" s="2"/>
      <c r="O944" s="2"/>
      <c r="P944" s="2"/>
      <c r="Q944" s="2"/>
      <c r="R944" s="2"/>
      <c r="S944" s="2"/>
      <c r="T944" s="2"/>
      <c r="U944" s="2"/>
      <c r="V944" s="2"/>
      <c r="W944" s="2"/>
      <c r="X944" s="2"/>
      <c r="Y944" s="2"/>
      <c r="Z944" s="2"/>
    </row>
    <row r="945" spans="1:26" ht="15.65" x14ac:dyDescent="0.3">
      <c r="A945" s="2"/>
      <c r="B945" s="2"/>
      <c r="C945" s="2"/>
      <c r="D945" s="2"/>
      <c r="E945" s="2"/>
      <c r="F945" s="7"/>
      <c r="G945" s="7"/>
      <c r="H945" s="2"/>
      <c r="I945" s="2"/>
      <c r="J945" s="2"/>
      <c r="K945" s="2"/>
      <c r="L945" s="2"/>
      <c r="M945" s="2"/>
      <c r="N945" s="2"/>
      <c r="O945" s="2"/>
      <c r="P945" s="2"/>
      <c r="Q945" s="2"/>
      <c r="R945" s="2"/>
      <c r="S945" s="2"/>
      <c r="T945" s="2"/>
      <c r="U945" s="2"/>
      <c r="V945" s="2"/>
      <c r="W945" s="2"/>
      <c r="X945" s="2"/>
      <c r="Y945" s="2"/>
      <c r="Z945" s="2"/>
    </row>
    <row r="946" spans="1:26" ht="15.65" x14ac:dyDescent="0.3">
      <c r="A946" s="2"/>
      <c r="B946" s="2"/>
      <c r="C946" s="2"/>
      <c r="D946" s="2"/>
      <c r="E946" s="2"/>
      <c r="F946" s="7"/>
      <c r="G946" s="7"/>
      <c r="H946" s="2"/>
      <c r="I946" s="2"/>
      <c r="J946" s="2"/>
      <c r="K946" s="2"/>
      <c r="L946" s="2"/>
      <c r="M946" s="2"/>
      <c r="N946" s="2"/>
      <c r="O946" s="2"/>
      <c r="P946" s="2"/>
      <c r="Q946" s="2"/>
      <c r="R946" s="2"/>
      <c r="S946" s="2"/>
      <c r="T946" s="2"/>
      <c r="U946" s="2"/>
      <c r="V946" s="2"/>
      <c r="W946" s="2"/>
      <c r="X946" s="2"/>
      <c r="Y946" s="2"/>
      <c r="Z946" s="2"/>
    </row>
    <row r="947" spans="1:26" ht="15.65" x14ac:dyDescent="0.3">
      <c r="A947" s="2"/>
      <c r="B947" s="2"/>
      <c r="C947" s="2"/>
      <c r="D947" s="2"/>
      <c r="E947" s="2"/>
      <c r="F947" s="7"/>
      <c r="G947" s="7"/>
      <c r="H947" s="2"/>
      <c r="I947" s="2"/>
      <c r="J947" s="2"/>
      <c r="K947" s="2"/>
      <c r="L947" s="2"/>
      <c r="M947" s="2"/>
      <c r="N947" s="2"/>
      <c r="O947" s="2"/>
      <c r="P947" s="2"/>
      <c r="Q947" s="2"/>
      <c r="R947" s="2"/>
      <c r="S947" s="2"/>
      <c r="T947" s="2"/>
      <c r="U947" s="2"/>
      <c r="V947" s="2"/>
      <c r="W947" s="2"/>
      <c r="X947" s="2"/>
      <c r="Y947" s="2"/>
      <c r="Z947" s="2"/>
    </row>
    <row r="948" spans="1:26" ht="15.65" x14ac:dyDescent="0.3">
      <c r="A948" s="2"/>
      <c r="B948" s="2"/>
      <c r="C948" s="2"/>
      <c r="D948" s="2"/>
      <c r="E948" s="2"/>
      <c r="F948" s="7"/>
      <c r="G948" s="7"/>
      <c r="H948" s="2"/>
      <c r="I948" s="2"/>
      <c r="J948" s="2"/>
      <c r="K948" s="2"/>
      <c r="L948" s="2"/>
      <c r="M948" s="2"/>
      <c r="N948" s="2"/>
      <c r="O948" s="2"/>
      <c r="P948" s="2"/>
      <c r="Q948" s="2"/>
      <c r="R948" s="2"/>
      <c r="S948" s="2"/>
      <c r="T948" s="2"/>
      <c r="U948" s="2"/>
      <c r="V948" s="2"/>
      <c r="W948" s="2"/>
      <c r="X948" s="2"/>
      <c r="Y948" s="2"/>
      <c r="Z948" s="2"/>
    </row>
    <row r="949" spans="1:26" ht="15.65" x14ac:dyDescent="0.3">
      <c r="A949" s="2"/>
      <c r="B949" s="2"/>
      <c r="C949" s="2"/>
      <c r="D949" s="2"/>
      <c r="E949" s="2"/>
      <c r="F949" s="7"/>
      <c r="G949" s="7"/>
      <c r="H949" s="2"/>
      <c r="I949" s="2"/>
      <c r="J949" s="2"/>
      <c r="K949" s="2"/>
      <c r="L949" s="2"/>
      <c r="M949" s="2"/>
      <c r="N949" s="2"/>
      <c r="O949" s="2"/>
      <c r="P949" s="2"/>
      <c r="Q949" s="2"/>
      <c r="R949" s="2"/>
      <c r="S949" s="2"/>
      <c r="T949" s="2"/>
      <c r="U949" s="2"/>
      <c r="V949" s="2"/>
      <c r="W949" s="2"/>
      <c r="X949" s="2"/>
      <c r="Y949" s="2"/>
      <c r="Z949" s="2"/>
    </row>
    <row r="950" spans="1:26" ht="15.65" x14ac:dyDescent="0.3">
      <c r="A950" s="2"/>
      <c r="B950" s="2"/>
      <c r="C950" s="2"/>
      <c r="D950" s="2"/>
      <c r="E950" s="2"/>
      <c r="F950" s="7"/>
      <c r="G950" s="7"/>
      <c r="H950" s="2"/>
      <c r="I950" s="2"/>
      <c r="J950" s="2"/>
      <c r="K950" s="2"/>
      <c r="L950" s="2"/>
      <c r="M950" s="2"/>
      <c r="N950" s="2"/>
      <c r="O950" s="2"/>
      <c r="P950" s="2"/>
      <c r="Q950" s="2"/>
      <c r="R950" s="2"/>
      <c r="S950" s="2"/>
      <c r="T950" s="2"/>
      <c r="U950" s="2"/>
      <c r="V950" s="2"/>
      <c r="W950" s="2"/>
      <c r="X950" s="2"/>
      <c r="Y950" s="2"/>
      <c r="Z950" s="2"/>
    </row>
    <row r="951" spans="1:26" ht="15.65" x14ac:dyDescent="0.3">
      <c r="A951" s="2"/>
      <c r="B951" s="2"/>
      <c r="C951" s="2"/>
      <c r="D951" s="2"/>
      <c r="E951" s="2"/>
      <c r="F951" s="7"/>
      <c r="G951" s="7"/>
      <c r="H951" s="2"/>
      <c r="I951" s="2"/>
      <c r="J951" s="2"/>
      <c r="K951" s="2"/>
      <c r="L951" s="2"/>
      <c r="M951" s="2"/>
      <c r="N951" s="2"/>
      <c r="O951" s="2"/>
      <c r="P951" s="2"/>
      <c r="Q951" s="2"/>
      <c r="R951" s="2"/>
      <c r="S951" s="2"/>
      <c r="T951" s="2"/>
      <c r="U951" s="2"/>
      <c r="V951" s="2"/>
      <c r="W951" s="2"/>
      <c r="X951" s="2"/>
      <c r="Y951" s="2"/>
      <c r="Z951" s="2"/>
    </row>
    <row r="952" spans="1:26" ht="15.65" x14ac:dyDescent="0.3">
      <c r="A952" s="2"/>
      <c r="B952" s="2"/>
      <c r="C952" s="2"/>
      <c r="D952" s="2"/>
      <c r="E952" s="2"/>
      <c r="F952" s="7"/>
      <c r="G952" s="7"/>
      <c r="H952" s="2"/>
      <c r="I952" s="2"/>
      <c r="J952" s="2"/>
      <c r="K952" s="2"/>
      <c r="L952" s="2"/>
      <c r="M952" s="2"/>
      <c r="N952" s="2"/>
      <c r="O952" s="2"/>
      <c r="P952" s="2"/>
      <c r="Q952" s="2"/>
      <c r="R952" s="2"/>
      <c r="S952" s="2"/>
      <c r="T952" s="2"/>
      <c r="U952" s="2"/>
      <c r="V952" s="2"/>
      <c r="W952" s="2"/>
      <c r="X952" s="2"/>
      <c r="Y952" s="2"/>
      <c r="Z952" s="2"/>
    </row>
    <row r="953" spans="1:26" ht="15.65" x14ac:dyDescent="0.3">
      <c r="A953" s="2"/>
      <c r="B953" s="2"/>
      <c r="C953" s="2"/>
      <c r="D953" s="2"/>
      <c r="E953" s="2"/>
      <c r="F953" s="7"/>
      <c r="G953" s="7"/>
      <c r="H953" s="2"/>
      <c r="I953" s="2"/>
      <c r="J953" s="2"/>
      <c r="K953" s="2"/>
      <c r="L953" s="2"/>
      <c r="M953" s="2"/>
      <c r="N953" s="2"/>
      <c r="O953" s="2"/>
      <c r="P953" s="2"/>
      <c r="Q953" s="2"/>
      <c r="R953" s="2"/>
      <c r="S953" s="2"/>
      <c r="T953" s="2"/>
      <c r="U953" s="2"/>
      <c r="V953" s="2"/>
      <c r="W953" s="2"/>
      <c r="X953" s="2"/>
      <c r="Y953" s="2"/>
      <c r="Z953" s="2"/>
    </row>
    <row r="954" spans="1:26" ht="15.65" x14ac:dyDescent="0.3">
      <c r="A954" s="2"/>
      <c r="B954" s="2"/>
      <c r="C954" s="2"/>
      <c r="D954" s="2"/>
      <c r="E954" s="2"/>
      <c r="F954" s="7"/>
      <c r="G954" s="7"/>
      <c r="H954" s="2"/>
      <c r="I954" s="2"/>
      <c r="J954" s="2"/>
      <c r="K954" s="2"/>
      <c r="L954" s="2"/>
      <c r="M954" s="2"/>
      <c r="N954" s="2"/>
      <c r="O954" s="2"/>
      <c r="P954" s="2"/>
      <c r="Q954" s="2"/>
      <c r="R954" s="2"/>
      <c r="S954" s="2"/>
      <c r="T954" s="2"/>
      <c r="U954" s="2"/>
      <c r="V954" s="2"/>
      <c r="W954" s="2"/>
      <c r="X954" s="2"/>
      <c r="Y954" s="2"/>
      <c r="Z954" s="2"/>
    </row>
    <row r="955" spans="1:26" ht="15.65" x14ac:dyDescent="0.3">
      <c r="A955" s="2"/>
      <c r="B955" s="2"/>
      <c r="C955" s="2"/>
      <c r="D955" s="2"/>
      <c r="E955" s="2"/>
      <c r="F955" s="7"/>
      <c r="G955" s="7"/>
      <c r="H955" s="2"/>
      <c r="I955" s="2"/>
      <c r="J955" s="2"/>
      <c r="K955" s="2"/>
      <c r="L955" s="2"/>
      <c r="M955" s="2"/>
      <c r="N955" s="2"/>
      <c r="O955" s="2"/>
      <c r="P955" s="2"/>
      <c r="Q955" s="2"/>
      <c r="R955" s="2"/>
      <c r="S955" s="2"/>
      <c r="T955" s="2"/>
      <c r="U955" s="2"/>
      <c r="V955" s="2"/>
      <c r="W955" s="2"/>
      <c r="X955" s="2"/>
      <c r="Y955" s="2"/>
      <c r="Z955" s="2"/>
    </row>
    <row r="956" spans="1:26" ht="15.65" x14ac:dyDescent="0.3">
      <c r="A956" s="2"/>
      <c r="B956" s="2"/>
      <c r="C956" s="2"/>
      <c r="D956" s="2"/>
      <c r="E956" s="2"/>
      <c r="F956" s="7"/>
      <c r="G956" s="7"/>
      <c r="H956" s="2"/>
      <c r="I956" s="2"/>
      <c r="J956" s="2"/>
      <c r="K956" s="2"/>
      <c r="L956" s="2"/>
      <c r="M956" s="2"/>
      <c r="N956" s="2"/>
      <c r="O956" s="2"/>
      <c r="P956" s="2"/>
      <c r="Q956" s="2"/>
      <c r="R956" s="2"/>
      <c r="S956" s="2"/>
      <c r="T956" s="2"/>
      <c r="U956" s="2"/>
      <c r="V956" s="2"/>
      <c r="W956" s="2"/>
      <c r="X956" s="2"/>
      <c r="Y956" s="2"/>
      <c r="Z956" s="2"/>
    </row>
    <row r="957" spans="1:26" ht="15.65" x14ac:dyDescent="0.3">
      <c r="A957" s="2"/>
      <c r="B957" s="2"/>
      <c r="C957" s="2"/>
      <c r="D957" s="2"/>
      <c r="E957" s="2"/>
      <c r="F957" s="7"/>
      <c r="G957" s="7"/>
      <c r="H957" s="2"/>
      <c r="I957" s="2"/>
      <c r="J957" s="2"/>
      <c r="K957" s="2"/>
      <c r="L957" s="2"/>
      <c r="M957" s="2"/>
      <c r="N957" s="2"/>
      <c r="O957" s="2"/>
      <c r="P957" s="2"/>
      <c r="Q957" s="2"/>
      <c r="R957" s="2"/>
      <c r="S957" s="2"/>
      <c r="T957" s="2"/>
      <c r="U957" s="2"/>
      <c r="V957" s="2"/>
      <c r="W957" s="2"/>
      <c r="X957" s="2"/>
      <c r="Y957" s="2"/>
      <c r="Z957" s="2"/>
    </row>
    <row r="958" spans="1:26" ht="15.65" x14ac:dyDescent="0.3">
      <c r="A958" s="2"/>
      <c r="B958" s="2"/>
      <c r="C958" s="2"/>
      <c r="D958" s="2"/>
      <c r="E958" s="2"/>
      <c r="F958" s="7"/>
      <c r="G958" s="7"/>
      <c r="H958" s="2"/>
      <c r="I958" s="2"/>
      <c r="J958" s="2"/>
      <c r="K958" s="2"/>
      <c r="L958" s="2"/>
      <c r="M958" s="2"/>
      <c r="N958" s="2"/>
      <c r="O958" s="2"/>
      <c r="P958" s="2"/>
      <c r="Q958" s="2"/>
      <c r="R958" s="2"/>
      <c r="S958" s="2"/>
      <c r="T958" s="2"/>
      <c r="U958" s="2"/>
      <c r="V958" s="2"/>
      <c r="W958" s="2"/>
      <c r="X958" s="2"/>
      <c r="Y958" s="2"/>
      <c r="Z958" s="2"/>
    </row>
    <row r="959" spans="1:26" ht="15.65" x14ac:dyDescent="0.3">
      <c r="A959" s="2"/>
      <c r="B959" s="2"/>
      <c r="C959" s="2"/>
      <c r="D959" s="2"/>
      <c r="E959" s="2"/>
      <c r="F959" s="7"/>
      <c r="G959" s="7"/>
      <c r="H959" s="2"/>
      <c r="I959" s="2"/>
      <c r="J959" s="2"/>
      <c r="K959" s="2"/>
      <c r="L959" s="2"/>
      <c r="M959" s="2"/>
      <c r="N959" s="2"/>
      <c r="O959" s="2"/>
      <c r="P959" s="2"/>
      <c r="Q959" s="2"/>
      <c r="R959" s="2"/>
      <c r="S959" s="2"/>
      <c r="T959" s="2"/>
      <c r="U959" s="2"/>
      <c r="V959" s="2"/>
      <c r="W959" s="2"/>
      <c r="X959" s="2"/>
      <c r="Y959" s="2"/>
      <c r="Z959" s="2"/>
    </row>
    <row r="960" spans="1:26" ht="15.65" x14ac:dyDescent="0.3">
      <c r="A960" s="2"/>
      <c r="B960" s="2"/>
      <c r="C960" s="2"/>
      <c r="D960" s="2"/>
      <c r="E960" s="2"/>
      <c r="F960" s="7"/>
      <c r="G960" s="7"/>
      <c r="H960" s="2"/>
      <c r="I960" s="2"/>
      <c r="J960" s="2"/>
      <c r="K960" s="2"/>
      <c r="L960" s="2"/>
      <c r="M960" s="2"/>
      <c r="N960" s="2"/>
      <c r="O960" s="2"/>
      <c r="P960" s="2"/>
      <c r="Q960" s="2"/>
      <c r="R960" s="2"/>
      <c r="S960" s="2"/>
      <c r="T960" s="2"/>
      <c r="U960" s="2"/>
      <c r="V960" s="2"/>
      <c r="W960" s="2"/>
      <c r="X960" s="2"/>
      <c r="Y960" s="2"/>
      <c r="Z960" s="2"/>
    </row>
    <row r="961" spans="1:26" ht="15.65" x14ac:dyDescent="0.3">
      <c r="A961" s="2"/>
      <c r="B961" s="2"/>
      <c r="C961" s="2"/>
      <c r="D961" s="2"/>
      <c r="E961" s="2"/>
      <c r="F961" s="7"/>
      <c r="G961" s="7"/>
      <c r="H961" s="2"/>
      <c r="I961" s="2"/>
      <c r="J961" s="2"/>
      <c r="K961" s="2"/>
      <c r="L961" s="2"/>
      <c r="M961" s="2"/>
      <c r="N961" s="2"/>
      <c r="O961" s="2"/>
      <c r="P961" s="2"/>
      <c r="Q961" s="2"/>
      <c r="R961" s="2"/>
      <c r="S961" s="2"/>
      <c r="T961" s="2"/>
      <c r="U961" s="2"/>
      <c r="V961" s="2"/>
      <c r="W961" s="2"/>
      <c r="X961" s="2"/>
      <c r="Y961" s="2"/>
      <c r="Z961" s="2"/>
    </row>
    <row r="962" spans="1:26" ht="15.65" x14ac:dyDescent="0.3">
      <c r="A962" s="2"/>
      <c r="B962" s="2"/>
      <c r="C962" s="2"/>
      <c r="D962" s="2"/>
      <c r="E962" s="2"/>
      <c r="F962" s="7"/>
      <c r="G962" s="7"/>
      <c r="H962" s="2"/>
      <c r="I962" s="2"/>
      <c r="J962" s="2"/>
      <c r="K962" s="2"/>
      <c r="L962" s="2"/>
      <c r="M962" s="2"/>
      <c r="N962" s="2"/>
      <c r="O962" s="2"/>
      <c r="P962" s="2"/>
      <c r="Q962" s="2"/>
      <c r="R962" s="2"/>
      <c r="S962" s="2"/>
      <c r="T962" s="2"/>
      <c r="U962" s="2"/>
      <c r="V962" s="2"/>
      <c r="W962" s="2"/>
      <c r="X962" s="2"/>
      <c r="Y962" s="2"/>
      <c r="Z962" s="2"/>
    </row>
    <row r="963" spans="1:26" ht="15.65" x14ac:dyDescent="0.3">
      <c r="A963" s="2"/>
      <c r="B963" s="2"/>
      <c r="C963" s="2"/>
      <c r="D963" s="2"/>
      <c r="E963" s="2"/>
      <c r="F963" s="7"/>
      <c r="G963" s="7"/>
      <c r="H963" s="2"/>
      <c r="I963" s="2"/>
      <c r="J963" s="2"/>
      <c r="K963" s="2"/>
      <c r="L963" s="2"/>
      <c r="M963" s="2"/>
      <c r="N963" s="2"/>
      <c r="O963" s="2"/>
      <c r="P963" s="2"/>
      <c r="Q963" s="2"/>
      <c r="R963" s="2"/>
      <c r="S963" s="2"/>
      <c r="T963" s="2"/>
      <c r="U963" s="2"/>
      <c r="V963" s="2"/>
      <c r="W963" s="2"/>
      <c r="X963" s="2"/>
      <c r="Y963" s="2"/>
      <c r="Z963" s="2"/>
    </row>
    <row r="964" spans="1:26" ht="15.65" x14ac:dyDescent="0.3">
      <c r="A964" s="2"/>
      <c r="B964" s="2"/>
      <c r="C964" s="2"/>
      <c r="D964" s="2"/>
      <c r="E964" s="2"/>
      <c r="F964" s="7"/>
      <c r="G964" s="7"/>
      <c r="H964" s="2"/>
      <c r="I964" s="2"/>
      <c r="J964" s="2"/>
      <c r="K964" s="2"/>
      <c r="L964" s="2"/>
      <c r="M964" s="2"/>
      <c r="N964" s="2"/>
      <c r="O964" s="2"/>
      <c r="P964" s="2"/>
      <c r="Q964" s="2"/>
      <c r="R964" s="2"/>
      <c r="S964" s="2"/>
      <c r="T964" s="2"/>
      <c r="U964" s="2"/>
      <c r="V964" s="2"/>
      <c r="W964" s="2"/>
      <c r="X964" s="2"/>
      <c r="Y964" s="2"/>
      <c r="Z964" s="2"/>
    </row>
    <row r="965" spans="1:26" ht="15.65" x14ac:dyDescent="0.3">
      <c r="A965" s="2"/>
      <c r="B965" s="2"/>
      <c r="C965" s="2"/>
      <c r="D965" s="2"/>
      <c r="E965" s="2"/>
      <c r="F965" s="7"/>
      <c r="G965" s="7"/>
      <c r="H965" s="2"/>
      <c r="I965" s="2"/>
      <c r="J965" s="2"/>
      <c r="K965" s="2"/>
      <c r="L965" s="2"/>
      <c r="M965" s="2"/>
      <c r="N965" s="2"/>
      <c r="O965" s="2"/>
      <c r="P965" s="2"/>
      <c r="Q965" s="2"/>
      <c r="R965" s="2"/>
      <c r="S965" s="2"/>
      <c r="T965" s="2"/>
      <c r="U965" s="2"/>
      <c r="V965" s="2"/>
      <c r="W965" s="2"/>
      <c r="X965" s="2"/>
      <c r="Y965" s="2"/>
      <c r="Z965" s="2"/>
    </row>
    <row r="966" spans="1:26" ht="15.65" x14ac:dyDescent="0.3">
      <c r="A966" s="2"/>
      <c r="B966" s="2"/>
      <c r="C966" s="2"/>
      <c r="D966" s="2"/>
      <c r="E966" s="2"/>
      <c r="F966" s="7"/>
      <c r="G966" s="7"/>
      <c r="H966" s="2"/>
      <c r="I966" s="2"/>
      <c r="J966" s="2"/>
      <c r="K966" s="2"/>
      <c r="L966" s="2"/>
      <c r="M966" s="2"/>
      <c r="N966" s="2"/>
      <c r="O966" s="2"/>
      <c r="P966" s="2"/>
      <c r="Q966" s="2"/>
      <c r="R966" s="2"/>
      <c r="S966" s="2"/>
      <c r="T966" s="2"/>
      <c r="U966" s="2"/>
      <c r="V966" s="2"/>
      <c r="W966" s="2"/>
      <c r="X966" s="2"/>
      <c r="Y966" s="2"/>
      <c r="Z966" s="2"/>
    </row>
    <row r="967" spans="1:26" ht="15.65" x14ac:dyDescent="0.3">
      <c r="A967" s="2"/>
      <c r="B967" s="2"/>
      <c r="C967" s="2"/>
      <c r="D967" s="2"/>
      <c r="E967" s="2"/>
      <c r="F967" s="7"/>
      <c r="G967" s="7"/>
      <c r="H967" s="2"/>
      <c r="I967" s="2"/>
      <c r="J967" s="2"/>
      <c r="K967" s="2"/>
      <c r="L967" s="2"/>
      <c r="M967" s="2"/>
      <c r="N967" s="2"/>
      <c r="O967" s="2"/>
      <c r="P967" s="2"/>
      <c r="Q967" s="2"/>
      <c r="R967" s="2"/>
      <c r="S967" s="2"/>
      <c r="T967" s="2"/>
      <c r="U967" s="2"/>
      <c r="V967" s="2"/>
      <c r="W967" s="2"/>
      <c r="X967" s="2"/>
      <c r="Y967" s="2"/>
      <c r="Z967" s="2"/>
    </row>
    <row r="968" spans="1:26" ht="15.65" x14ac:dyDescent="0.3">
      <c r="A968" s="2"/>
      <c r="B968" s="2"/>
      <c r="C968" s="2"/>
      <c r="D968" s="2"/>
      <c r="E968" s="2"/>
      <c r="F968" s="7"/>
      <c r="G968" s="7"/>
      <c r="H968" s="2"/>
      <c r="I968" s="2"/>
      <c r="J968" s="2"/>
      <c r="K968" s="2"/>
      <c r="L968" s="2"/>
      <c r="M968" s="2"/>
      <c r="N968" s="2"/>
      <c r="O968" s="2"/>
      <c r="P968" s="2"/>
      <c r="Q968" s="2"/>
      <c r="R968" s="2"/>
      <c r="S968" s="2"/>
      <c r="T968" s="2"/>
      <c r="U968" s="2"/>
      <c r="V968" s="2"/>
      <c r="W968" s="2"/>
      <c r="X968" s="2"/>
      <c r="Y968" s="2"/>
      <c r="Z968" s="2"/>
    </row>
    <row r="969" spans="1:26" ht="15.65" x14ac:dyDescent="0.3">
      <c r="A969" s="2"/>
      <c r="B969" s="2"/>
      <c r="C969" s="2"/>
      <c r="D969" s="2"/>
      <c r="E969" s="2"/>
      <c r="F969" s="7"/>
      <c r="G969" s="7"/>
      <c r="H969" s="2"/>
      <c r="I969" s="2"/>
      <c r="J969" s="2"/>
      <c r="K969" s="2"/>
      <c r="L969" s="2"/>
      <c r="M969" s="2"/>
      <c r="N969" s="2"/>
      <c r="O969" s="2"/>
      <c r="P969" s="2"/>
      <c r="Q969" s="2"/>
      <c r="R969" s="2"/>
      <c r="S969" s="2"/>
      <c r="T969" s="2"/>
      <c r="U969" s="2"/>
      <c r="V969" s="2"/>
      <c r="W969" s="2"/>
      <c r="X969" s="2"/>
      <c r="Y969" s="2"/>
      <c r="Z969" s="2"/>
    </row>
    <row r="970" spans="1:26" ht="15.65" x14ac:dyDescent="0.3">
      <c r="A970" s="2"/>
      <c r="B970" s="2"/>
      <c r="C970" s="2"/>
      <c r="D970" s="2"/>
      <c r="E970" s="2"/>
      <c r="F970" s="7"/>
      <c r="G970" s="7"/>
      <c r="H970" s="2"/>
      <c r="I970" s="2"/>
      <c r="J970" s="2"/>
      <c r="K970" s="2"/>
      <c r="L970" s="2"/>
      <c r="M970" s="2"/>
      <c r="N970" s="2"/>
      <c r="O970" s="2"/>
      <c r="P970" s="2"/>
      <c r="Q970" s="2"/>
      <c r="R970" s="2"/>
      <c r="S970" s="2"/>
      <c r="T970" s="2"/>
      <c r="U970" s="2"/>
      <c r="V970" s="2"/>
      <c r="W970" s="2"/>
      <c r="X970" s="2"/>
      <c r="Y970" s="2"/>
      <c r="Z970" s="2"/>
    </row>
    <row r="971" spans="1:26" ht="15.65" x14ac:dyDescent="0.3">
      <c r="A971" s="2"/>
      <c r="B971" s="2"/>
      <c r="C971" s="2"/>
      <c r="D971" s="2"/>
      <c r="E971" s="2"/>
      <c r="F971" s="7"/>
      <c r="G971" s="7"/>
      <c r="H971" s="2"/>
      <c r="I971" s="2"/>
      <c r="J971" s="2"/>
      <c r="K971" s="2"/>
      <c r="L971" s="2"/>
      <c r="M971" s="2"/>
      <c r="N971" s="2"/>
      <c r="O971" s="2"/>
      <c r="P971" s="2"/>
      <c r="Q971" s="2"/>
      <c r="R971" s="2"/>
      <c r="S971" s="2"/>
      <c r="T971" s="2"/>
      <c r="U971" s="2"/>
      <c r="V971" s="2"/>
      <c r="W971" s="2"/>
      <c r="X971" s="2"/>
      <c r="Y971" s="2"/>
      <c r="Z971" s="2"/>
    </row>
    <row r="972" spans="1:26" ht="15.65" x14ac:dyDescent="0.3">
      <c r="A972" s="2"/>
      <c r="B972" s="2"/>
      <c r="C972" s="2"/>
      <c r="D972" s="2"/>
      <c r="E972" s="2"/>
      <c r="F972" s="7"/>
      <c r="G972" s="7"/>
      <c r="H972" s="2"/>
      <c r="I972" s="2"/>
      <c r="J972" s="2"/>
      <c r="K972" s="2"/>
      <c r="L972" s="2"/>
      <c r="M972" s="2"/>
      <c r="N972" s="2"/>
      <c r="O972" s="2"/>
      <c r="P972" s="2"/>
      <c r="Q972" s="2"/>
      <c r="R972" s="2"/>
      <c r="S972" s="2"/>
      <c r="T972" s="2"/>
      <c r="U972" s="2"/>
      <c r="V972" s="2"/>
      <c r="W972" s="2"/>
      <c r="X972" s="2"/>
      <c r="Y972" s="2"/>
      <c r="Z972" s="2"/>
    </row>
    <row r="973" spans="1:26" ht="15.65" x14ac:dyDescent="0.3">
      <c r="A973" s="2"/>
      <c r="B973" s="2"/>
      <c r="C973" s="2"/>
      <c r="D973" s="2"/>
      <c r="E973" s="2"/>
      <c r="F973" s="7"/>
      <c r="G973" s="7"/>
      <c r="H973" s="2"/>
      <c r="I973" s="2"/>
      <c r="J973" s="2"/>
      <c r="K973" s="2"/>
      <c r="L973" s="2"/>
      <c r="M973" s="2"/>
      <c r="N973" s="2"/>
      <c r="O973" s="2"/>
      <c r="P973" s="2"/>
      <c r="Q973" s="2"/>
      <c r="R973" s="2"/>
      <c r="S973" s="2"/>
      <c r="T973" s="2"/>
      <c r="U973" s="2"/>
      <c r="V973" s="2"/>
      <c r="W973" s="2"/>
      <c r="X973" s="2"/>
      <c r="Y973" s="2"/>
      <c r="Z973" s="2"/>
    </row>
    <row r="974" spans="1:26" ht="15.65" x14ac:dyDescent="0.3">
      <c r="A974" s="2"/>
      <c r="B974" s="2"/>
      <c r="C974" s="2"/>
      <c r="D974" s="2"/>
      <c r="E974" s="2"/>
      <c r="F974" s="7"/>
      <c r="G974" s="7"/>
      <c r="H974" s="2"/>
      <c r="I974" s="2"/>
      <c r="J974" s="2"/>
      <c r="K974" s="2"/>
      <c r="L974" s="2"/>
      <c r="M974" s="2"/>
      <c r="N974" s="2"/>
      <c r="O974" s="2"/>
      <c r="P974" s="2"/>
      <c r="Q974" s="2"/>
      <c r="R974" s="2"/>
      <c r="S974" s="2"/>
      <c r="T974" s="2"/>
      <c r="U974" s="2"/>
      <c r="V974" s="2"/>
      <c r="W974" s="2"/>
      <c r="X974" s="2"/>
      <c r="Y974" s="2"/>
      <c r="Z974" s="2"/>
    </row>
    <row r="975" spans="1:26" ht="15.65" x14ac:dyDescent="0.3">
      <c r="A975" s="2"/>
      <c r="B975" s="2"/>
      <c r="C975" s="2"/>
      <c r="D975" s="2"/>
      <c r="E975" s="2"/>
      <c r="F975" s="7"/>
      <c r="G975" s="7"/>
      <c r="H975" s="2"/>
      <c r="I975" s="2"/>
      <c r="J975" s="2"/>
      <c r="K975" s="2"/>
      <c r="L975" s="2"/>
      <c r="M975" s="2"/>
      <c r="N975" s="2"/>
      <c r="O975" s="2"/>
      <c r="P975" s="2"/>
      <c r="Q975" s="2"/>
      <c r="R975" s="2"/>
      <c r="S975" s="2"/>
      <c r="T975" s="2"/>
      <c r="U975" s="2"/>
      <c r="V975" s="2"/>
      <c r="W975" s="2"/>
      <c r="X975" s="2"/>
      <c r="Y975" s="2"/>
      <c r="Z975" s="2"/>
    </row>
    <row r="976" spans="1:26" ht="15.65" x14ac:dyDescent="0.3">
      <c r="A976" s="2"/>
      <c r="B976" s="2"/>
      <c r="C976" s="2"/>
      <c r="D976" s="2"/>
      <c r="E976" s="2"/>
      <c r="F976" s="7"/>
      <c r="G976" s="7"/>
      <c r="H976" s="2"/>
      <c r="I976" s="2"/>
      <c r="J976" s="2"/>
      <c r="K976" s="2"/>
      <c r="L976" s="2"/>
      <c r="M976" s="2"/>
      <c r="N976" s="2"/>
      <c r="O976" s="2"/>
      <c r="P976" s="2"/>
      <c r="Q976" s="2"/>
      <c r="R976" s="2"/>
      <c r="S976" s="2"/>
      <c r="T976" s="2"/>
      <c r="U976" s="2"/>
      <c r="V976" s="2"/>
      <c r="W976" s="2"/>
      <c r="X976" s="2"/>
      <c r="Y976" s="2"/>
      <c r="Z976" s="2"/>
    </row>
    <row r="977" spans="1:26" ht="15.65" x14ac:dyDescent="0.3">
      <c r="A977" s="2"/>
      <c r="B977" s="2"/>
      <c r="C977" s="2"/>
      <c r="D977" s="2"/>
      <c r="E977" s="2"/>
      <c r="F977" s="7"/>
      <c r="G977" s="7"/>
      <c r="H977" s="2"/>
      <c r="I977" s="2"/>
      <c r="J977" s="2"/>
      <c r="K977" s="2"/>
      <c r="L977" s="2"/>
      <c r="M977" s="2"/>
      <c r="N977" s="2"/>
      <c r="O977" s="2"/>
      <c r="P977" s="2"/>
      <c r="Q977" s="2"/>
      <c r="R977" s="2"/>
      <c r="S977" s="2"/>
      <c r="T977" s="2"/>
      <c r="U977" s="2"/>
      <c r="V977" s="2"/>
      <c r="W977" s="2"/>
      <c r="X977" s="2"/>
      <c r="Y977" s="2"/>
      <c r="Z977" s="2"/>
    </row>
    <row r="978" spans="1:26" ht="15.65" x14ac:dyDescent="0.3">
      <c r="A978" s="2"/>
      <c r="B978" s="2"/>
      <c r="C978" s="2"/>
      <c r="D978" s="2"/>
      <c r="E978" s="2"/>
      <c r="F978" s="7"/>
      <c r="G978" s="7"/>
      <c r="H978" s="2"/>
      <c r="I978" s="2"/>
      <c r="J978" s="2"/>
      <c r="K978" s="2"/>
      <c r="L978" s="2"/>
      <c r="M978" s="2"/>
      <c r="N978" s="2"/>
      <c r="O978" s="2"/>
      <c r="P978" s="2"/>
      <c r="Q978" s="2"/>
      <c r="R978" s="2"/>
      <c r="S978" s="2"/>
      <c r="T978" s="2"/>
      <c r="U978" s="2"/>
      <c r="V978" s="2"/>
      <c r="W978" s="2"/>
      <c r="X978" s="2"/>
      <c r="Y978" s="2"/>
      <c r="Z978" s="2"/>
    </row>
    <row r="979" spans="1:26" ht="15.65" x14ac:dyDescent="0.3">
      <c r="A979" s="2"/>
      <c r="B979" s="2"/>
      <c r="C979" s="2"/>
      <c r="D979" s="2"/>
      <c r="E979" s="2"/>
      <c r="F979" s="7"/>
      <c r="G979" s="7"/>
      <c r="H979" s="2"/>
      <c r="I979" s="2"/>
      <c r="J979" s="2"/>
      <c r="K979" s="2"/>
      <c r="L979" s="2"/>
      <c r="M979" s="2"/>
      <c r="N979" s="2"/>
      <c r="O979" s="2"/>
      <c r="P979" s="2"/>
      <c r="Q979" s="2"/>
      <c r="R979" s="2"/>
      <c r="S979" s="2"/>
      <c r="T979" s="2"/>
      <c r="U979" s="2"/>
      <c r="V979" s="2"/>
      <c r="W979" s="2"/>
      <c r="X979" s="2"/>
      <c r="Y979" s="2"/>
      <c r="Z979" s="2"/>
    </row>
    <row r="980" spans="1:26" ht="15.65" x14ac:dyDescent="0.3">
      <c r="A980" s="2"/>
      <c r="B980" s="2"/>
      <c r="C980" s="2"/>
      <c r="D980" s="2"/>
      <c r="E980" s="2"/>
      <c r="F980" s="7"/>
      <c r="G980" s="7"/>
      <c r="H980" s="2"/>
      <c r="I980" s="2"/>
      <c r="J980" s="2"/>
      <c r="K980" s="2"/>
      <c r="L980" s="2"/>
      <c r="M980" s="2"/>
      <c r="N980" s="2"/>
      <c r="O980" s="2"/>
      <c r="P980" s="2"/>
      <c r="Q980" s="2"/>
      <c r="R980" s="2"/>
      <c r="S980" s="2"/>
      <c r="T980" s="2"/>
      <c r="U980" s="2"/>
      <c r="V980" s="2"/>
      <c r="W980" s="2"/>
      <c r="X980" s="2"/>
      <c r="Y980" s="2"/>
      <c r="Z980" s="2"/>
    </row>
    <row r="981" spans="1:26" ht="15.65" x14ac:dyDescent="0.3">
      <c r="A981" s="2"/>
      <c r="B981" s="2"/>
      <c r="C981" s="2"/>
      <c r="D981" s="2"/>
      <c r="E981" s="2"/>
      <c r="F981" s="7"/>
      <c r="G981" s="7"/>
      <c r="H981" s="2"/>
      <c r="I981" s="2"/>
      <c r="J981" s="2"/>
      <c r="K981" s="2"/>
      <c r="L981" s="2"/>
      <c r="M981" s="2"/>
      <c r="N981" s="2"/>
      <c r="O981" s="2"/>
      <c r="P981" s="2"/>
      <c r="Q981" s="2"/>
      <c r="R981" s="2"/>
      <c r="S981" s="2"/>
      <c r="T981" s="2"/>
      <c r="U981" s="2"/>
      <c r="V981" s="2"/>
      <c r="W981" s="2"/>
      <c r="X981" s="2"/>
      <c r="Y981" s="2"/>
      <c r="Z981" s="2"/>
    </row>
    <row r="982" spans="1:26" ht="15.65" x14ac:dyDescent="0.3">
      <c r="A982" s="2"/>
      <c r="B982" s="2"/>
      <c r="C982" s="2"/>
      <c r="D982" s="2"/>
      <c r="E982" s="2"/>
      <c r="F982" s="7"/>
      <c r="G982" s="7"/>
      <c r="H982" s="2"/>
      <c r="I982" s="2"/>
      <c r="J982" s="2"/>
      <c r="K982" s="2"/>
      <c r="L982" s="2"/>
      <c r="M982" s="2"/>
      <c r="N982" s="2"/>
      <c r="O982" s="2"/>
      <c r="P982" s="2"/>
      <c r="Q982" s="2"/>
      <c r="R982" s="2"/>
      <c r="S982" s="2"/>
      <c r="T982" s="2"/>
      <c r="U982" s="2"/>
      <c r="V982" s="2"/>
      <c r="W982" s="2"/>
      <c r="X982" s="2"/>
      <c r="Y982" s="2"/>
      <c r="Z982" s="2"/>
    </row>
    <row r="983" spans="1:26" ht="15.65" x14ac:dyDescent="0.3">
      <c r="A983" s="2"/>
      <c r="B983" s="2"/>
      <c r="C983" s="2"/>
      <c r="D983" s="2"/>
      <c r="E983" s="2"/>
      <c r="F983" s="7"/>
      <c r="G983" s="7"/>
      <c r="H983" s="2"/>
      <c r="I983" s="2"/>
      <c r="J983" s="2"/>
      <c r="K983" s="2"/>
      <c r="L983" s="2"/>
      <c r="M983" s="2"/>
      <c r="N983" s="2"/>
      <c r="O983" s="2"/>
      <c r="P983" s="2"/>
      <c r="Q983" s="2"/>
      <c r="R983" s="2"/>
      <c r="S983" s="2"/>
      <c r="T983" s="2"/>
      <c r="U983" s="2"/>
      <c r="V983" s="2"/>
      <c r="W983" s="2"/>
      <c r="X983" s="2"/>
      <c r="Y983" s="2"/>
      <c r="Z983" s="2"/>
    </row>
    <row r="984" spans="1:26" ht="15.65" x14ac:dyDescent="0.3">
      <c r="A984" s="2"/>
      <c r="B984" s="2"/>
      <c r="C984" s="2"/>
      <c r="D984" s="2"/>
      <c r="E984" s="2"/>
      <c r="F984" s="7"/>
      <c r="G984" s="7"/>
      <c r="H984" s="2"/>
      <c r="I984" s="2"/>
      <c r="J984" s="2"/>
      <c r="K984" s="2"/>
      <c r="L984" s="2"/>
      <c r="M984" s="2"/>
      <c r="N984" s="2"/>
      <c r="O984" s="2"/>
      <c r="P984" s="2"/>
      <c r="Q984" s="2"/>
      <c r="R984" s="2"/>
      <c r="S984" s="2"/>
      <c r="T984" s="2"/>
      <c r="U984" s="2"/>
      <c r="V984" s="2"/>
      <c r="W984" s="2"/>
      <c r="X984" s="2"/>
      <c r="Y984" s="2"/>
      <c r="Z984" s="2"/>
    </row>
    <row r="985" spans="1:26" ht="15.65" x14ac:dyDescent="0.3">
      <c r="A985" s="2"/>
      <c r="B985" s="2"/>
      <c r="C985" s="2"/>
      <c r="D985" s="2"/>
      <c r="E985" s="2"/>
      <c r="F985" s="7"/>
      <c r="G985" s="7"/>
      <c r="H985" s="2"/>
      <c r="I985" s="2"/>
      <c r="J985" s="2"/>
      <c r="K985" s="2"/>
      <c r="L985" s="2"/>
      <c r="M985" s="2"/>
      <c r="N985" s="2"/>
      <c r="O985" s="2"/>
      <c r="P985" s="2"/>
      <c r="Q985" s="2"/>
      <c r="R985" s="2"/>
      <c r="S985" s="2"/>
      <c r="T985" s="2"/>
      <c r="U985" s="2"/>
      <c r="V985" s="2"/>
      <c r="W985" s="2"/>
      <c r="X985" s="2"/>
      <c r="Y985" s="2"/>
      <c r="Z985" s="2"/>
    </row>
    <row r="986" spans="1:26" ht="15.65" x14ac:dyDescent="0.3">
      <c r="A986" s="2"/>
      <c r="B986" s="2"/>
      <c r="C986" s="2"/>
      <c r="D986" s="2"/>
      <c r="E986" s="2"/>
      <c r="F986" s="7"/>
      <c r="G986" s="7"/>
      <c r="H986" s="2"/>
      <c r="I986" s="2"/>
      <c r="J986" s="2"/>
      <c r="K986" s="2"/>
      <c r="L986" s="2"/>
      <c r="M986" s="2"/>
      <c r="N986" s="2"/>
      <c r="O986" s="2"/>
      <c r="P986" s="2"/>
      <c r="Q986" s="2"/>
      <c r="R986" s="2"/>
      <c r="S986" s="2"/>
      <c r="T986" s="2"/>
      <c r="U986" s="2"/>
      <c r="V986" s="2"/>
      <c r="W986" s="2"/>
      <c r="X986" s="2"/>
      <c r="Y986" s="2"/>
      <c r="Z986" s="2"/>
    </row>
    <row r="987" spans="1:26" ht="15.65" x14ac:dyDescent="0.3">
      <c r="A987" s="2"/>
      <c r="B987" s="2"/>
      <c r="C987" s="2"/>
      <c r="D987" s="2"/>
      <c r="E987" s="2"/>
      <c r="F987" s="7"/>
      <c r="G987" s="7"/>
      <c r="H987" s="2"/>
      <c r="I987" s="2"/>
      <c r="J987" s="2"/>
      <c r="K987" s="2"/>
      <c r="L987" s="2"/>
      <c r="M987" s="2"/>
      <c r="N987" s="2"/>
      <c r="O987" s="2"/>
      <c r="P987" s="2"/>
      <c r="Q987" s="2"/>
      <c r="R987" s="2"/>
      <c r="S987" s="2"/>
      <c r="T987" s="2"/>
      <c r="U987" s="2"/>
      <c r="V987" s="2"/>
      <c r="W987" s="2"/>
      <c r="X987" s="2"/>
      <c r="Y987" s="2"/>
      <c r="Z987" s="2"/>
    </row>
    <row r="988" spans="1:26" ht="15.65" x14ac:dyDescent="0.3">
      <c r="A988" s="2"/>
      <c r="B988" s="2"/>
      <c r="C988" s="2"/>
      <c r="D988" s="2"/>
      <c r="E988" s="2"/>
      <c r="F988" s="7"/>
      <c r="G988" s="7"/>
      <c r="H988" s="2"/>
      <c r="I988" s="2"/>
      <c r="J988" s="2"/>
      <c r="K988" s="2"/>
      <c r="L988" s="2"/>
      <c r="M988" s="2"/>
      <c r="N988" s="2"/>
      <c r="O988" s="2"/>
      <c r="P988" s="2"/>
      <c r="Q988" s="2"/>
      <c r="R988" s="2"/>
      <c r="S988" s="2"/>
      <c r="T988" s="2"/>
      <c r="U988" s="2"/>
      <c r="V988" s="2"/>
      <c r="W988" s="2"/>
      <c r="X988" s="2"/>
      <c r="Y988" s="2"/>
      <c r="Z988" s="2"/>
    </row>
    <row r="989" spans="1:26" ht="15.65" x14ac:dyDescent="0.3">
      <c r="A989" s="2"/>
      <c r="B989" s="2"/>
      <c r="C989" s="2"/>
      <c r="D989" s="2"/>
      <c r="E989" s="2"/>
      <c r="F989" s="7"/>
      <c r="G989" s="7"/>
      <c r="H989" s="2"/>
      <c r="I989" s="2"/>
      <c r="J989" s="2"/>
      <c r="K989" s="2"/>
      <c r="L989" s="2"/>
      <c r="M989" s="2"/>
      <c r="N989" s="2"/>
      <c r="O989" s="2"/>
      <c r="P989" s="2"/>
      <c r="Q989" s="2"/>
      <c r="R989" s="2"/>
      <c r="S989" s="2"/>
      <c r="T989" s="2"/>
      <c r="U989" s="2"/>
      <c r="V989" s="2"/>
      <c r="W989" s="2"/>
      <c r="X989" s="2"/>
      <c r="Y989" s="2"/>
      <c r="Z989" s="2"/>
    </row>
    <row r="990" spans="1:26" ht="15.65" x14ac:dyDescent="0.3">
      <c r="A990" s="2"/>
      <c r="B990" s="2"/>
      <c r="C990" s="2"/>
      <c r="D990" s="2"/>
      <c r="E990" s="2"/>
      <c r="F990" s="7"/>
      <c r="G990" s="7"/>
      <c r="H990" s="2"/>
      <c r="I990" s="2"/>
      <c r="J990" s="2"/>
      <c r="K990" s="2"/>
      <c r="L990" s="2"/>
      <c r="M990" s="2"/>
      <c r="N990" s="2"/>
      <c r="O990" s="2"/>
      <c r="P990" s="2"/>
      <c r="Q990" s="2"/>
      <c r="R990" s="2"/>
      <c r="S990" s="2"/>
      <c r="T990" s="2"/>
      <c r="U990" s="2"/>
      <c r="V990" s="2"/>
      <c r="W990" s="2"/>
      <c r="X990" s="2"/>
      <c r="Y990" s="2"/>
      <c r="Z990" s="2"/>
    </row>
    <row r="991" spans="1:26" ht="15.65" x14ac:dyDescent="0.3">
      <c r="A991" s="2"/>
      <c r="B991" s="2"/>
      <c r="C991" s="2"/>
      <c r="D991" s="2"/>
      <c r="E991" s="2"/>
      <c r="F991" s="7"/>
      <c r="G991" s="7"/>
      <c r="H991" s="2"/>
      <c r="I991" s="2"/>
      <c r="J991" s="2"/>
      <c r="K991" s="2"/>
      <c r="L991" s="2"/>
      <c r="M991" s="2"/>
      <c r="N991" s="2"/>
      <c r="O991" s="2"/>
      <c r="P991" s="2"/>
      <c r="Q991" s="2"/>
      <c r="R991" s="2"/>
      <c r="S991" s="2"/>
      <c r="T991" s="2"/>
      <c r="U991" s="2"/>
      <c r="V991" s="2"/>
      <c r="W991" s="2"/>
      <c r="X991" s="2"/>
      <c r="Y991" s="2"/>
      <c r="Z991" s="2"/>
    </row>
    <row r="992" spans="1:26" ht="15.65" x14ac:dyDescent="0.3">
      <c r="A992" s="2"/>
      <c r="B992" s="2"/>
      <c r="C992" s="2"/>
      <c r="D992" s="2"/>
      <c r="E992" s="2"/>
      <c r="F992" s="7"/>
      <c r="G992" s="7"/>
      <c r="H992" s="2"/>
      <c r="I992" s="2"/>
      <c r="J992" s="2"/>
      <c r="K992" s="2"/>
      <c r="L992" s="2"/>
      <c r="M992" s="2"/>
      <c r="N992" s="2"/>
      <c r="O992" s="2"/>
      <c r="P992" s="2"/>
      <c r="Q992" s="2"/>
      <c r="R992" s="2"/>
      <c r="S992" s="2"/>
      <c r="T992" s="2"/>
      <c r="U992" s="2"/>
      <c r="V992" s="2"/>
      <c r="W992" s="2"/>
      <c r="X992" s="2"/>
      <c r="Y992" s="2"/>
      <c r="Z992" s="2"/>
    </row>
    <row r="993" spans="1:26" ht="15.65" x14ac:dyDescent="0.3">
      <c r="A993" s="2"/>
      <c r="B993" s="2"/>
      <c r="C993" s="2"/>
      <c r="D993" s="2"/>
      <c r="E993" s="2"/>
      <c r="F993" s="7"/>
      <c r="G993" s="7"/>
      <c r="H993" s="2"/>
      <c r="I993" s="2"/>
      <c r="J993" s="2"/>
      <c r="K993" s="2"/>
      <c r="L993" s="2"/>
      <c r="M993" s="2"/>
      <c r="N993" s="2"/>
      <c r="O993" s="2"/>
      <c r="P993" s="2"/>
      <c r="Q993" s="2"/>
      <c r="R993" s="2"/>
      <c r="S993" s="2"/>
      <c r="T993" s="2"/>
      <c r="U993" s="2"/>
      <c r="V993" s="2"/>
      <c r="W993" s="2"/>
      <c r="X993" s="2"/>
      <c r="Y993" s="2"/>
      <c r="Z993" s="2"/>
    </row>
    <row r="994" spans="1:26" ht="15.65" x14ac:dyDescent="0.3">
      <c r="A994" s="2"/>
      <c r="B994" s="2"/>
      <c r="C994" s="2"/>
      <c r="D994" s="2"/>
      <c r="E994" s="2"/>
      <c r="F994" s="7"/>
      <c r="G994" s="7"/>
      <c r="H994" s="2"/>
      <c r="I994" s="2"/>
      <c r="J994" s="2"/>
      <c r="K994" s="2"/>
      <c r="L994" s="2"/>
      <c r="M994" s="2"/>
      <c r="N994" s="2"/>
      <c r="O994" s="2"/>
      <c r="P994" s="2"/>
      <c r="Q994" s="2"/>
      <c r="R994" s="2"/>
      <c r="S994" s="2"/>
      <c r="T994" s="2"/>
      <c r="U994" s="2"/>
      <c r="V994" s="2"/>
      <c r="W994" s="2"/>
      <c r="X994" s="2"/>
      <c r="Y994" s="2"/>
      <c r="Z994" s="2"/>
    </row>
    <row r="995" spans="1:26" ht="15.65" x14ac:dyDescent="0.3">
      <c r="A995" s="2"/>
      <c r="B995" s="2"/>
      <c r="C995" s="2"/>
      <c r="D995" s="2"/>
      <c r="E995" s="2"/>
      <c r="F995" s="7"/>
      <c r="G995" s="7"/>
      <c r="H995" s="2"/>
      <c r="I995" s="2"/>
      <c r="J995" s="2"/>
      <c r="K995" s="2"/>
      <c r="L995" s="2"/>
      <c r="M995" s="2"/>
      <c r="N995" s="2"/>
      <c r="O995" s="2"/>
      <c r="P995" s="2"/>
      <c r="Q995" s="2"/>
      <c r="R995" s="2"/>
      <c r="S995" s="2"/>
      <c r="T995" s="2"/>
      <c r="U995" s="2"/>
      <c r="V995" s="2"/>
      <c r="W995" s="2"/>
      <c r="X995" s="2"/>
      <c r="Y995" s="2"/>
      <c r="Z995" s="2"/>
    </row>
    <row r="996" spans="1:26" ht="15.65" x14ac:dyDescent="0.3">
      <c r="A996" s="2"/>
      <c r="B996" s="2"/>
      <c r="C996" s="2"/>
      <c r="D996" s="2"/>
      <c r="E996" s="2"/>
      <c r="F996" s="7"/>
      <c r="G996" s="7"/>
      <c r="H996" s="2"/>
      <c r="I996" s="2"/>
      <c r="J996" s="2"/>
      <c r="K996" s="2"/>
      <c r="L996" s="2"/>
      <c r="M996" s="2"/>
      <c r="N996" s="2"/>
      <c r="O996" s="2"/>
      <c r="P996" s="2"/>
      <c r="Q996" s="2"/>
      <c r="R996" s="2"/>
      <c r="S996" s="2"/>
      <c r="T996" s="2"/>
      <c r="U996" s="2"/>
      <c r="V996" s="2"/>
      <c r="W996" s="2"/>
      <c r="X996" s="2"/>
      <c r="Y996" s="2"/>
      <c r="Z996" s="2"/>
    </row>
    <row r="997" spans="1:26" ht="15.65" x14ac:dyDescent="0.3">
      <c r="A997" s="2"/>
      <c r="B997" s="2"/>
      <c r="C997" s="2"/>
      <c r="D997" s="2"/>
      <c r="E997" s="2"/>
      <c r="F997" s="7"/>
      <c r="G997" s="7"/>
      <c r="H997" s="2"/>
      <c r="I997" s="2"/>
      <c r="J997" s="2"/>
      <c r="K997" s="2"/>
      <c r="L997" s="2"/>
      <c r="M997" s="2"/>
      <c r="N997" s="2"/>
      <c r="O997" s="2"/>
      <c r="P997" s="2"/>
      <c r="Q997" s="2"/>
      <c r="R997" s="2"/>
      <c r="S997" s="2"/>
      <c r="T997" s="2"/>
      <c r="U997" s="2"/>
      <c r="V997" s="2"/>
      <c r="W997" s="2"/>
      <c r="X997" s="2"/>
      <c r="Y997" s="2"/>
      <c r="Z997" s="2"/>
    </row>
    <row r="998" spans="1:26" ht="15.65" x14ac:dyDescent="0.3">
      <c r="A998" s="2"/>
      <c r="B998" s="2"/>
      <c r="C998" s="2"/>
      <c r="D998" s="2"/>
      <c r="E998" s="2"/>
      <c r="F998" s="7"/>
      <c r="G998" s="7"/>
      <c r="H998" s="2"/>
      <c r="I998" s="2"/>
      <c r="J998" s="2"/>
      <c r="K998" s="2"/>
      <c r="L998" s="2"/>
      <c r="M998" s="2"/>
      <c r="N998" s="2"/>
      <c r="O998" s="2"/>
      <c r="P998" s="2"/>
      <c r="Q998" s="2"/>
      <c r="R998" s="2"/>
      <c r="S998" s="2"/>
      <c r="T998" s="2"/>
      <c r="U998" s="2"/>
      <c r="V998" s="2"/>
      <c r="W998" s="2"/>
      <c r="X998" s="2"/>
      <c r="Y998" s="2"/>
      <c r="Z998" s="2"/>
    </row>
    <row r="999" spans="1:26" ht="15.65" x14ac:dyDescent="0.3">
      <c r="A999" s="2"/>
      <c r="B999" s="2"/>
      <c r="C999" s="2"/>
      <c r="D999" s="2"/>
      <c r="E999" s="2"/>
      <c r="F999" s="7"/>
      <c r="G999" s="7"/>
      <c r="H999" s="2"/>
      <c r="I999" s="2"/>
      <c r="J999" s="2"/>
      <c r="K999" s="2"/>
      <c r="L999" s="2"/>
      <c r="M999" s="2"/>
      <c r="N999" s="2"/>
      <c r="O999" s="2"/>
      <c r="P999" s="2"/>
      <c r="Q999" s="2"/>
      <c r="R999" s="2"/>
      <c r="S999" s="2"/>
      <c r="T999" s="2"/>
      <c r="U999" s="2"/>
      <c r="V999" s="2"/>
      <c r="W999" s="2"/>
      <c r="X999" s="2"/>
      <c r="Y999" s="2"/>
      <c r="Z999" s="2"/>
    </row>
    <row r="1000" spans="1:26" ht="15.65" x14ac:dyDescent="0.3">
      <c r="A1000" s="2"/>
      <c r="B1000" s="2"/>
      <c r="C1000" s="2"/>
      <c r="D1000" s="2"/>
      <c r="E1000" s="2"/>
      <c r="F1000" s="7"/>
      <c r="G1000" s="7"/>
      <c r="H1000" s="2"/>
      <c r="I1000" s="2"/>
      <c r="J1000" s="2"/>
      <c r="K1000" s="2"/>
      <c r="L1000" s="2"/>
      <c r="M1000" s="2"/>
      <c r="N1000" s="2"/>
      <c r="O1000" s="2"/>
      <c r="P1000" s="2"/>
      <c r="Q1000" s="2"/>
      <c r="R1000" s="2"/>
      <c r="S1000" s="2"/>
      <c r="T1000" s="2"/>
      <c r="U1000" s="2"/>
      <c r="V1000" s="2"/>
      <c r="W1000" s="2"/>
      <c r="X1000" s="2"/>
      <c r="Y1000" s="2"/>
      <c r="Z1000" s="2"/>
    </row>
  </sheetData>
  <sheetProtection algorithmName="SHA-512" hashValue="jjuOPMpPcvZeJM7o/fHygDwRG+cG4t8zwoS7WYIOXOb8t9VWrs5V/Yu4jgyiP/6Secgokl5VyhK3UCCqXQD59g==" saltValue="ie7srRNnQokvX1Jnf+qkXg==" spinCount="100000" sheet="1" objects="1" scenarios="1"/>
  <mergeCells count="22">
    <mergeCell ref="A6:C6"/>
    <mergeCell ref="D6:H6"/>
    <mergeCell ref="A7:C7"/>
    <mergeCell ref="D7:H7"/>
    <mergeCell ref="A8:C8"/>
    <mergeCell ref="D8:H8"/>
    <mergeCell ref="L5:Q9"/>
    <mergeCell ref="M10:Q10"/>
    <mergeCell ref="L11:Q11"/>
    <mergeCell ref="L12:O12"/>
    <mergeCell ref="A1:Q1"/>
    <mergeCell ref="A2:Q2"/>
    <mergeCell ref="A3:Q3"/>
    <mergeCell ref="A4:Q4"/>
    <mergeCell ref="A5:C5"/>
    <mergeCell ref="D5:H5"/>
    <mergeCell ref="A9:J9"/>
    <mergeCell ref="A10:H10"/>
    <mergeCell ref="I10:J10"/>
    <mergeCell ref="A11:J11"/>
    <mergeCell ref="A12:G12"/>
    <mergeCell ref="H12:K12"/>
  </mergeCells>
  <dataValidations count="6">
    <dataValidation type="list" allowBlank="1" showErrorMessage="1" sqref="I10" xr:uid="{00000000-0002-0000-0000-000000000000}">
      <formula1>NONE</formula1>
    </dataValidation>
    <dataValidation type="list" allowBlank="1" showInputMessage="1" showErrorMessage="1" prompt="Assignment Type - Select the Assignment type for the missed class." sqref="I14:I111" xr:uid="{00000000-0002-0000-0000-000001000000}">
      <formula1>SALARY</formula1>
    </dataValidation>
    <dataValidation type="list" allowBlank="1" showErrorMessage="1" sqref="D14:D49" xr:uid="{00000000-0002-0000-0000-000002000000}">
      <formula1>DAY</formula1>
    </dataValidation>
    <dataValidation type="list" allowBlank="1" showErrorMessage="1" sqref="M14:M111" xr:uid="{00000000-0002-0000-0000-000003000000}">
      <formula1>TITLE</formula1>
    </dataValidation>
    <dataValidation type="list" allowBlank="1" showInputMessage="1" showErrorMessage="1" prompt="PERIOD - Please select period for this report" sqref="D8" xr:uid="{00000000-0002-0000-0000-000005000000}">
      <formula1>PERIOD1202</formula1>
    </dataValidation>
    <dataValidation type="list" allowBlank="1" showInputMessage="1" showErrorMessage="1" prompt="Cancelled - You must select YES." sqref="F14:G111 K14:K111 O14:O111" xr:uid="{00000000-0002-0000-0000-000006000000}">
      <formula1>CLASSCANCELLED</formula1>
    </dataValidation>
  </dataValidations>
  <printOptions horizontalCentered="1"/>
  <pageMargins left="0.25" right="0.25" top="0.5" bottom="0.75" header="0" footer="0"/>
  <pageSetup fitToHeight="0" orientation="landscape"/>
  <headerFooter>
    <oddFooter>&amp;LEvening and Summer Sessions Office X5565&amp;RPage &amp;P of  Rev. 05/2016</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prompt="Dept - Please select department for this report" xr:uid="{00000000-0002-0000-0000-000004000000}">
          <x14:formula1>
            <xm:f>'CHART DATA'!$H$2:$H$32</xm:f>
          </x14:formula1>
          <xm:sqref>D5</xm:sqref>
        </x14:dataValidation>
        <x14:dataValidation type="list" allowBlank="1" showInputMessage="1" showErrorMessage="1" prompt="REASON - Please select the reason for the absence." xr:uid="{00000000-0002-0000-0000-000007000000}">
          <x14:formula1>
            <xm:f>'CHART DATA'!$D$2:$D$15</xm:f>
          </x14:formula1>
          <xm:sqref>J14:J111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243"/>
  <sheetViews>
    <sheetView zoomScale="150" zoomScaleNormal="150" workbookViewId="0">
      <selection activeCell="B4" sqref="B4"/>
    </sheetView>
  </sheetViews>
  <sheetFormatPr defaultColWidth="14.44140625" defaultRowHeight="15.05" customHeight="1" x14ac:dyDescent="0.3"/>
  <cols>
    <col min="1" max="1" width="10.5546875" style="88" customWidth="1"/>
    <col min="2" max="2" width="13" customWidth="1"/>
    <col min="3" max="3" width="14.33203125" bestFit="1" customWidth="1"/>
    <col min="4" max="4" width="34.5546875" customWidth="1"/>
    <col min="5" max="5" width="13" customWidth="1"/>
    <col min="6" max="6" width="10.5546875" customWidth="1"/>
    <col min="7" max="7" width="3.88671875" bestFit="1" customWidth="1"/>
    <col min="8" max="8" width="6.109375" bestFit="1" customWidth="1"/>
    <col min="9" max="9" width="12.6640625" customWidth="1"/>
    <col min="10" max="10" width="9.77734375" customWidth="1"/>
    <col min="11" max="11" width="12.33203125" customWidth="1"/>
    <col min="12" max="12" width="24.5546875" customWidth="1"/>
    <col min="13" max="13" width="14.44140625" customWidth="1"/>
    <col min="14" max="14" width="18.44140625" customWidth="1"/>
  </cols>
  <sheetData>
    <row r="1" spans="1:14" ht="14.25" customHeight="1" x14ac:dyDescent="0.3">
      <c r="A1" s="58">
        <v>23008283</v>
      </c>
      <c r="B1" s="58" t="s">
        <v>54</v>
      </c>
      <c r="C1" s="58">
        <v>23008283</v>
      </c>
      <c r="D1" s="58" t="s">
        <v>55</v>
      </c>
      <c r="E1" s="58" t="s">
        <v>54</v>
      </c>
      <c r="F1" s="58">
        <v>23008283</v>
      </c>
      <c r="G1" s="58" t="s">
        <v>56</v>
      </c>
      <c r="H1" s="58">
        <v>4</v>
      </c>
      <c r="I1" s="59"/>
      <c r="J1" s="58">
        <v>116.44</v>
      </c>
      <c r="K1" s="58">
        <v>2</v>
      </c>
      <c r="L1" s="58" t="s">
        <v>57</v>
      </c>
      <c r="M1" s="75" t="str">
        <f>IF(ISNUMBER(MATCH(A1, '2-YEAR'!A:A, 0)), "YES", "NO")</f>
        <v>NO</v>
      </c>
      <c r="N1" s="60" t="str">
        <f>IF(ISNUMBER(MATCH(B1, ACTIVE!A:A, 0)), "YES", "NO")</f>
        <v>YES</v>
      </c>
    </row>
    <row r="2" spans="1:14" ht="14.25" customHeight="1" x14ac:dyDescent="0.3">
      <c r="A2" s="58">
        <v>21001252</v>
      </c>
      <c r="B2" s="58" t="s">
        <v>59</v>
      </c>
      <c r="C2" s="58">
        <v>21001252</v>
      </c>
      <c r="D2" s="58" t="s">
        <v>60</v>
      </c>
      <c r="E2" s="58" t="s">
        <v>59</v>
      </c>
      <c r="F2" s="58">
        <v>21001252</v>
      </c>
      <c r="G2" s="58" t="s">
        <v>56</v>
      </c>
      <c r="I2" s="59">
        <v>300003</v>
      </c>
      <c r="J2" s="58">
        <v>116.44</v>
      </c>
      <c r="K2" s="58">
        <v>0</v>
      </c>
      <c r="L2" s="58" t="s">
        <v>61</v>
      </c>
      <c r="M2" s="75" t="str">
        <f>IF(ISNUMBER(MATCH(A2, '2-YEAR'!A:A, 0)), "YES", "NO")</f>
        <v>NO</v>
      </c>
      <c r="N2" s="60" t="str">
        <f>IF(ISNUMBER(MATCH(B2, ACTIVE!A:A, 0)), "YES", "NO")</f>
        <v>NO</v>
      </c>
    </row>
    <row r="3" spans="1:14" ht="14.25" customHeight="1" x14ac:dyDescent="0.3">
      <c r="A3" s="58">
        <v>21003599</v>
      </c>
      <c r="B3" s="58" t="s">
        <v>62</v>
      </c>
      <c r="C3" s="58">
        <v>21003599</v>
      </c>
      <c r="D3" s="58" t="s">
        <v>63</v>
      </c>
      <c r="E3" s="58" t="s">
        <v>62</v>
      </c>
      <c r="F3" s="58">
        <v>21003599</v>
      </c>
      <c r="G3" s="58" t="s">
        <v>56</v>
      </c>
      <c r="H3" s="58">
        <v>1</v>
      </c>
      <c r="I3" s="59">
        <v>300003</v>
      </c>
      <c r="J3" s="58">
        <v>116.44</v>
      </c>
      <c r="K3" s="58">
        <v>0</v>
      </c>
      <c r="L3" s="58" t="s">
        <v>61</v>
      </c>
      <c r="M3" s="75" t="str">
        <f>IF(ISNUMBER(MATCH(A3, '2-YEAR'!A:A, 0)), "YES", "NO")</f>
        <v>NO</v>
      </c>
      <c r="N3" s="60" t="str">
        <f>IF(ISNUMBER(MATCH(B3, ACTIVE!A:A, 0)), "YES", "NO")</f>
        <v>NO</v>
      </c>
    </row>
    <row r="4" spans="1:14" ht="14.25" customHeight="1" x14ac:dyDescent="0.3">
      <c r="A4" s="58">
        <v>23726468</v>
      </c>
      <c r="B4" s="58" t="s">
        <v>64</v>
      </c>
      <c r="C4" s="58">
        <v>23726468</v>
      </c>
      <c r="D4" s="58" t="s">
        <v>65</v>
      </c>
      <c r="E4" s="58" t="s">
        <v>64</v>
      </c>
      <c r="F4" s="58">
        <v>23726468</v>
      </c>
      <c r="G4" s="58" t="s">
        <v>56</v>
      </c>
      <c r="H4" s="58">
        <v>0</v>
      </c>
      <c r="I4" s="59">
        <v>300003</v>
      </c>
      <c r="J4" s="58">
        <v>116.44</v>
      </c>
      <c r="K4" s="58">
        <v>0</v>
      </c>
      <c r="L4" s="58" t="s">
        <v>61</v>
      </c>
      <c r="M4" s="75" t="str">
        <f>IF(ISNUMBER(MATCH(A4, '2-YEAR'!A:A, 0)), "YES", "NO")</f>
        <v>NO</v>
      </c>
      <c r="N4" s="60" t="str">
        <f>IF(ISNUMBER(MATCH(B4, ACTIVE!A:A, 0)), "YES", "NO")</f>
        <v>NO</v>
      </c>
    </row>
    <row r="5" spans="1:14" ht="14.25" customHeight="1" x14ac:dyDescent="0.3">
      <c r="A5" s="58">
        <v>23603592</v>
      </c>
      <c r="B5" s="58" t="s">
        <v>66</v>
      </c>
      <c r="C5" s="58">
        <v>23603592</v>
      </c>
      <c r="D5" s="58" t="s">
        <v>67</v>
      </c>
      <c r="E5" s="58" t="s">
        <v>66</v>
      </c>
      <c r="F5" s="58">
        <v>23603592</v>
      </c>
      <c r="G5" s="58" t="s">
        <v>56</v>
      </c>
      <c r="H5" s="58">
        <v>5</v>
      </c>
      <c r="I5" s="59">
        <v>300003</v>
      </c>
      <c r="J5" s="58">
        <v>116.44</v>
      </c>
      <c r="K5" s="58">
        <v>0</v>
      </c>
      <c r="L5" s="58" t="s">
        <v>61</v>
      </c>
      <c r="M5" s="75" t="str">
        <f>IF(ISNUMBER(MATCH(A5, '2-YEAR'!A:A, 0)), "YES", "NO")</f>
        <v>NO</v>
      </c>
      <c r="N5" s="60" t="str">
        <f>IF(ISNUMBER(MATCH(B5, ACTIVE!A:A, 0)), "YES", "NO")</f>
        <v>YES</v>
      </c>
    </row>
    <row r="6" spans="1:14" ht="14.25" customHeight="1" x14ac:dyDescent="0.3">
      <c r="A6" s="58">
        <v>10899333</v>
      </c>
      <c r="B6" s="58" t="s">
        <v>68</v>
      </c>
      <c r="C6" s="58">
        <v>10899333</v>
      </c>
      <c r="D6" s="58" t="s">
        <v>69</v>
      </c>
      <c r="E6" s="58" t="s">
        <v>68</v>
      </c>
      <c r="F6" s="58">
        <v>10899333</v>
      </c>
      <c r="G6" s="58" t="s">
        <v>56</v>
      </c>
      <c r="H6" s="58">
        <v>6</v>
      </c>
      <c r="I6" s="59"/>
      <c r="J6" s="58">
        <v>116.44</v>
      </c>
      <c r="K6" s="58">
        <v>1</v>
      </c>
      <c r="L6" s="58" t="s">
        <v>70</v>
      </c>
      <c r="M6" s="75" t="str">
        <f>IF(ISNUMBER(MATCH(A6, '2-YEAR'!A:A, 0)), "YES", "NO")</f>
        <v>NO</v>
      </c>
      <c r="N6" s="60" t="str">
        <f>IF(ISNUMBER(MATCH(B6, ACTIVE!A:A, 0)), "YES", "NO")</f>
        <v>YES</v>
      </c>
    </row>
    <row r="7" spans="1:14" ht="14.25" customHeight="1" x14ac:dyDescent="0.3">
      <c r="A7" s="58">
        <v>10975116</v>
      </c>
      <c r="B7" s="58" t="s">
        <v>71</v>
      </c>
      <c r="C7" s="58">
        <v>10975116</v>
      </c>
      <c r="D7" s="58" t="s">
        <v>72</v>
      </c>
      <c r="E7" s="58" t="s">
        <v>71</v>
      </c>
      <c r="F7" s="58">
        <v>10975116</v>
      </c>
      <c r="G7" s="58" t="s">
        <v>56</v>
      </c>
      <c r="H7" s="58">
        <v>1</v>
      </c>
      <c r="I7" s="59">
        <v>300003</v>
      </c>
      <c r="J7" s="58">
        <v>116.44</v>
      </c>
      <c r="K7" s="58">
        <v>1</v>
      </c>
      <c r="L7" s="58" t="s">
        <v>61</v>
      </c>
      <c r="M7" s="75" t="str">
        <f>IF(ISNUMBER(MATCH(A7, '2-YEAR'!A:A, 0)), "YES", "NO")</f>
        <v>NO</v>
      </c>
      <c r="N7" s="60" t="str">
        <f>IF(ISNUMBER(MATCH(B7, ACTIVE!A:A, 0)), "YES", "NO")</f>
        <v>NO</v>
      </c>
    </row>
    <row r="8" spans="1:14" ht="14.25" customHeight="1" x14ac:dyDescent="0.3">
      <c r="A8" s="58">
        <v>10901156</v>
      </c>
      <c r="B8" s="58" t="s">
        <v>73</v>
      </c>
      <c r="C8" s="58">
        <v>10901156</v>
      </c>
      <c r="D8" s="58" t="s">
        <v>74</v>
      </c>
      <c r="E8" s="58" t="s">
        <v>73</v>
      </c>
      <c r="F8" s="58">
        <v>10901156</v>
      </c>
      <c r="G8" s="58" t="s">
        <v>56</v>
      </c>
      <c r="I8" s="59">
        <v>300002</v>
      </c>
      <c r="J8" s="58">
        <v>125.06</v>
      </c>
      <c r="K8" s="58">
        <v>3</v>
      </c>
      <c r="L8" s="58" t="s">
        <v>75</v>
      </c>
      <c r="M8" s="75" t="str">
        <f>IF(ISNUMBER(MATCH(A8, '2-YEAR'!A:A, 0)), "YES", "NO")</f>
        <v>NO</v>
      </c>
      <c r="N8" s="60" t="str">
        <f>IF(ISNUMBER(MATCH(B8, ACTIVE!A:A, 0)), "YES", "NO")</f>
        <v>NO</v>
      </c>
    </row>
    <row r="9" spans="1:14" ht="14.25" customHeight="1" x14ac:dyDescent="0.3">
      <c r="A9" s="58">
        <v>23047047</v>
      </c>
      <c r="B9" s="58" t="s">
        <v>76</v>
      </c>
      <c r="C9" s="58">
        <v>23047047</v>
      </c>
      <c r="D9" s="58" t="s">
        <v>77</v>
      </c>
      <c r="E9" s="58" t="s">
        <v>76</v>
      </c>
      <c r="F9" s="58">
        <v>23047047</v>
      </c>
      <c r="G9" s="58" t="s">
        <v>56</v>
      </c>
      <c r="H9" s="58">
        <v>4</v>
      </c>
      <c r="I9" s="59"/>
      <c r="J9" s="58">
        <v>125.06</v>
      </c>
      <c r="K9" s="58">
        <v>2</v>
      </c>
      <c r="L9" s="58" t="s">
        <v>75</v>
      </c>
      <c r="M9" s="75" t="str">
        <f>IF(ISNUMBER(MATCH(A9, '2-YEAR'!A:A, 0)), "YES", "NO")</f>
        <v>NO</v>
      </c>
      <c r="N9" s="60" t="str">
        <f>IF(ISNUMBER(MATCH(B9, ACTIVE!A:A, 0)), "YES", "NO")</f>
        <v>YES</v>
      </c>
    </row>
    <row r="10" spans="1:14" ht="14.25" customHeight="1" x14ac:dyDescent="0.3">
      <c r="A10" s="58">
        <v>21008158</v>
      </c>
      <c r="B10" s="58" t="s">
        <v>79</v>
      </c>
      <c r="C10" s="58">
        <v>21008158</v>
      </c>
      <c r="D10" s="58" t="s">
        <v>80</v>
      </c>
      <c r="E10" s="58" t="s">
        <v>79</v>
      </c>
      <c r="F10" s="58">
        <v>21008158</v>
      </c>
      <c r="G10" s="58" t="s">
        <v>56</v>
      </c>
      <c r="H10" s="58">
        <v>0</v>
      </c>
      <c r="I10" s="59">
        <v>300003</v>
      </c>
      <c r="J10" s="58">
        <v>116.44</v>
      </c>
      <c r="K10" s="58">
        <v>0</v>
      </c>
      <c r="L10" s="58" t="s">
        <v>61</v>
      </c>
      <c r="M10" s="75" t="str">
        <f>IF(ISNUMBER(MATCH(A10, '2-YEAR'!A:A, 0)), "YES", "NO")</f>
        <v>NO</v>
      </c>
      <c r="N10" s="60" t="str">
        <f>IF(ISNUMBER(MATCH(B10, ACTIVE!A:A, 0)), "YES", "NO")</f>
        <v>YES</v>
      </c>
    </row>
    <row r="11" spans="1:14" ht="14.25" customHeight="1" x14ac:dyDescent="0.3">
      <c r="A11" s="58">
        <v>23726956</v>
      </c>
      <c r="B11" s="58" t="s">
        <v>81</v>
      </c>
      <c r="C11" s="58">
        <v>23726956</v>
      </c>
      <c r="D11" s="58" t="s">
        <v>82</v>
      </c>
      <c r="E11" s="58" t="s">
        <v>81</v>
      </c>
      <c r="F11" s="58">
        <v>23726956</v>
      </c>
      <c r="G11" s="58" t="s">
        <v>56</v>
      </c>
      <c r="H11" s="58">
        <v>0</v>
      </c>
      <c r="I11" s="59">
        <v>300003</v>
      </c>
      <c r="J11" s="58">
        <v>116.44</v>
      </c>
      <c r="K11" s="58">
        <v>0</v>
      </c>
      <c r="L11" s="58" t="s">
        <v>61</v>
      </c>
      <c r="M11" s="75" t="str">
        <f>IF(ISNUMBER(MATCH(A11, '2-YEAR'!A:A, 0)), "YES", "NO")</f>
        <v>NO</v>
      </c>
      <c r="N11" s="60" t="str">
        <f>IF(ISNUMBER(MATCH(B11, ACTIVE!A:A, 0)), "YES", "NO")</f>
        <v>YES</v>
      </c>
    </row>
    <row r="12" spans="1:14" ht="14.25" customHeight="1" x14ac:dyDescent="0.3">
      <c r="A12" s="58">
        <v>12133669</v>
      </c>
      <c r="B12" s="58" t="s">
        <v>83</v>
      </c>
      <c r="C12" s="58">
        <v>12133669</v>
      </c>
      <c r="D12" s="58" t="s">
        <v>84</v>
      </c>
      <c r="E12" s="58" t="s">
        <v>83</v>
      </c>
      <c r="F12" s="58">
        <v>12133669</v>
      </c>
      <c r="G12" s="58" t="s">
        <v>56</v>
      </c>
      <c r="H12" s="58">
        <v>0</v>
      </c>
      <c r="I12" s="59">
        <v>300003</v>
      </c>
      <c r="J12" s="58">
        <v>116.44</v>
      </c>
      <c r="K12" s="58">
        <v>0</v>
      </c>
      <c r="L12" s="58" t="s">
        <v>61</v>
      </c>
      <c r="M12" s="75" t="str">
        <f>IF(ISNUMBER(MATCH(A12, '2-YEAR'!A:A, 0)), "YES", "NO")</f>
        <v>NO</v>
      </c>
      <c r="N12" s="60" t="str">
        <f>IF(ISNUMBER(MATCH(B12, ACTIVE!A:A, 0)), "YES", "NO")</f>
        <v>YES</v>
      </c>
    </row>
    <row r="13" spans="1:14" ht="14.25" customHeight="1" x14ac:dyDescent="0.3">
      <c r="A13" s="58">
        <v>10850331</v>
      </c>
      <c r="B13" s="58" t="s">
        <v>85</v>
      </c>
      <c r="C13" s="58">
        <v>10850331</v>
      </c>
      <c r="D13" s="58" t="s">
        <v>86</v>
      </c>
      <c r="E13" s="58" t="s">
        <v>85</v>
      </c>
      <c r="F13" s="58">
        <v>10850331</v>
      </c>
      <c r="G13" s="58" t="s">
        <v>58</v>
      </c>
      <c r="H13" s="58">
        <v>3</v>
      </c>
      <c r="I13" s="59">
        <v>300002</v>
      </c>
      <c r="J13" s="58">
        <v>125.06</v>
      </c>
      <c r="K13" s="58">
        <v>0</v>
      </c>
      <c r="L13" s="58" t="s">
        <v>75</v>
      </c>
      <c r="M13" s="75" t="str">
        <f>IF(ISNUMBER(MATCH(A13, '2-YEAR'!A:A, 0)), "YES", "NO")</f>
        <v>YES</v>
      </c>
      <c r="N13" s="60" t="str">
        <f>IF(ISNUMBER(MATCH(B13, ACTIVE!A:A, 0)), "YES", "NO")</f>
        <v>YES</v>
      </c>
    </row>
    <row r="14" spans="1:14" ht="14.25" customHeight="1" x14ac:dyDescent="0.3">
      <c r="A14" s="58">
        <v>11019000</v>
      </c>
      <c r="B14" s="58" t="s">
        <v>87</v>
      </c>
      <c r="C14" s="58">
        <v>11019000</v>
      </c>
      <c r="D14" s="58" t="s">
        <v>88</v>
      </c>
      <c r="E14" s="58" t="s">
        <v>87</v>
      </c>
      <c r="F14" s="58">
        <v>11019000</v>
      </c>
      <c r="G14" s="58" t="s">
        <v>56</v>
      </c>
      <c r="H14" s="58">
        <v>4</v>
      </c>
      <c r="I14" s="59"/>
      <c r="J14" s="58">
        <v>133.69</v>
      </c>
      <c r="K14" s="58">
        <v>0</v>
      </c>
      <c r="L14" s="58" t="s">
        <v>89</v>
      </c>
      <c r="M14" s="75" t="str">
        <f>IF(ISNUMBER(MATCH(A14, '2-YEAR'!A:A, 0)), "YES", "NO")</f>
        <v>NO</v>
      </c>
      <c r="N14" s="60" t="str">
        <f>IF(ISNUMBER(MATCH(B14, ACTIVE!A:A, 0)), "YES", "NO")</f>
        <v>YES</v>
      </c>
    </row>
    <row r="15" spans="1:14" ht="14.25" customHeight="1" x14ac:dyDescent="0.3">
      <c r="A15" s="58">
        <v>10844779</v>
      </c>
      <c r="B15" s="58" t="s">
        <v>90</v>
      </c>
      <c r="C15" s="58">
        <v>10844779</v>
      </c>
      <c r="D15" s="58" t="s">
        <v>91</v>
      </c>
      <c r="E15" s="58" t="s">
        <v>90</v>
      </c>
      <c r="F15" s="58">
        <v>10844779</v>
      </c>
      <c r="G15" s="58" t="s">
        <v>58</v>
      </c>
      <c r="H15" s="58">
        <v>3</v>
      </c>
      <c r="I15" s="59">
        <v>300002</v>
      </c>
      <c r="J15" s="58">
        <v>125.06</v>
      </c>
      <c r="K15" s="58">
        <v>0</v>
      </c>
      <c r="L15" s="58" t="s">
        <v>75</v>
      </c>
      <c r="M15" s="75" t="str">
        <f>IF(ISNUMBER(MATCH(A15, '2-YEAR'!A:A, 0)), "YES", "NO")</f>
        <v>YES</v>
      </c>
      <c r="N15" s="60" t="str">
        <f>IF(ISNUMBER(MATCH(B15, ACTIVE!A:A, 0)), "YES", "NO")</f>
        <v>YES</v>
      </c>
    </row>
    <row r="16" spans="1:14" ht="14.25" customHeight="1" x14ac:dyDescent="0.3">
      <c r="A16" s="58">
        <v>10841438</v>
      </c>
      <c r="B16" s="58" t="s">
        <v>92</v>
      </c>
      <c r="C16" s="58">
        <v>10841438</v>
      </c>
      <c r="D16" s="58" t="s">
        <v>93</v>
      </c>
      <c r="E16" s="58" t="s">
        <v>92</v>
      </c>
      <c r="F16" s="58">
        <v>10841438</v>
      </c>
      <c r="G16" s="58" t="s">
        <v>56</v>
      </c>
      <c r="H16" s="58">
        <v>1</v>
      </c>
      <c r="I16" s="59">
        <v>300002</v>
      </c>
      <c r="J16" s="58">
        <v>125.06</v>
      </c>
      <c r="K16" s="58">
        <v>0</v>
      </c>
      <c r="L16" s="58" t="s">
        <v>75</v>
      </c>
      <c r="M16" s="75" t="str">
        <f>IF(ISNUMBER(MATCH(A16, '2-YEAR'!A:A, 0)), "YES", "NO")</f>
        <v>NO</v>
      </c>
      <c r="N16" s="60" t="str">
        <f>IF(ISNUMBER(MATCH(B16, ACTIVE!A:A, 0)), "YES", "NO")</f>
        <v>NO</v>
      </c>
    </row>
    <row r="17" spans="1:14" ht="14.25" customHeight="1" x14ac:dyDescent="0.3">
      <c r="A17" s="58">
        <v>14186147</v>
      </c>
      <c r="B17" s="58" t="s">
        <v>94</v>
      </c>
      <c r="C17" s="58">
        <v>14186147</v>
      </c>
      <c r="D17" s="58" t="s">
        <v>95</v>
      </c>
      <c r="E17" s="58" t="s">
        <v>94</v>
      </c>
      <c r="F17" s="58">
        <v>14186147</v>
      </c>
      <c r="G17" s="58" t="s">
        <v>56</v>
      </c>
      <c r="H17" s="58">
        <v>0</v>
      </c>
      <c r="I17" s="59">
        <v>300003</v>
      </c>
      <c r="J17" s="58">
        <v>116.44</v>
      </c>
      <c r="K17" s="58">
        <v>1</v>
      </c>
      <c r="L17" s="58" t="s">
        <v>61</v>
      </c>
      <c r="M17" s="75" t="str">
        <f>IF(ISNUMBER(MATCH(A17, '2-YEAR'!A:A, 0)), "YES", "NO")</f>
        <v>NO</v>
      </c>
      <c r="N17" s="60" t="str">
        <f>IF(ISNUMBER(MATCH(B17, ACTIVE!A:A, 0)), "YES", "NO")</f>
        <v>YES</v>
      </c>
    </row>
    <row r="18" spans="1:14" ht="14.25" customHeight="1" x14ac:dyDescent="0.3">
      <c r="A18" s="58">
        <v>23122352</v>
      </c>
      <c r="B18" s="58" t="s">
        <v>96</v>
      </c>
      <c r="C18" s="58">
        <v>23122352</v>
      </c>
      <c r="D18" s="58" t="s">
        <v>97</v>
      </c>
      <c r="E18" s="58" t="s">
        <v>96</v>
      </c>
      <c r="F18" s="58">
        <v>23122352</v>
      </c>
      <c r="G18" s="58" t="s">
        <v>56</v>
      </c>
      <c r="H18" s="58">
        <v>0</v>
      </c>
      <c r="I18" s="59"/>
      <c r="J18" s="58">
        <v>142.31</v>
      </c>
      <c r="K18" s="58">
        <v>1</v>
      </c>
      <c r="L18" s="58" t="s">
        <v>98</v>
      </c>
      <c r="M18" s="75" t="str">
        <f>IF(ISNUMBER(MATCH(A18, '2-YEAR'!A:A, 0)), "YES", "NO")</f>
        <v>NO</v>
      </c>
      <c r="N18" s="60" t="str">
        <f>IF(ISNUMBER(MATCH(B18, ACTIVE!A:A, 0)), "YES", "NO")</f>
        <v>NO</v>
      </c>
    </row>
    <row r="19" spans="1:14" ht="14.25" customHeight="1" x14ac:dyDescent="0.3">
      <c r="A19" s="58">
        <v>12155678</v>
      </c>
      <c r="B19" s="58" t="s">
        <v>99</v>
      </c>
      <c r="C19" s="58">
        <v>12155678</v>
      </c>
      <c r="D19" s="58" t="s">
        <v>100</v>
      </c>
      <c r="E19" s="58" t="s">
        <v>99</v>
      </c>
      <c r="F19" s="58">
        <v>12155678</v>
      </c>
      <c r="G19" s="58" t="s">
        <v>56</v>
      </c>
      <c r="H19" s="58">
        <v>0</v>
      </c>
      <c r="I19" s="59">
        <v>300003</v>
      </c>
      <c r="J19" s="58">
        <v>116.44</v>
      </c>
      <c r="K19" s="58">
        <v>0</v>
      </c>
      <c r="L19" s="58" t="s">
        <v>61</v>
      </c>
      <c r="M19" s="75" t="str">
        <f>IF(ISNUMBER(MATCH(A19, '2-YEAR'!A:A, 0)), "YES", "NO")</f>
        <v>NO</v>
      </c>
      <c r="N19" s="60" t="str">
        <f>IF(ISNUMBER(MATCH(B19, ACTIVE!A:A, 0)), "YES", "NO")</f>
        <v>YES</v>
      </c>
    </row>
    <row r="20" spans="1:14" ht="14.25" customHeight="1" x14ac:dyDescent="0.3">
      <c r="A20" s="58">
        <v>23520777</v>
      </c>
      <c r="B20" s="58" t="s">
        <v>101</v>
      </c>
      <c r="C20" s="58">
        <v>23520777</v>
      </c>
      <c r="D20" s="58" t="s">
        <v>102</v>
      </c>
      <c r="E20" s="58" t="s">
        <v>101</v>
      </c>
      <c r="F20" s="58">
        <v>23520777</v>
      </c>
      <c r="G20" s="58" t="s">
        <v>56</v>
      </c>
      <c r="I20" s="59">
        <v>300002</v>
      </c>
      <c r="J20" s="58">
        <v>125.06</v>
      </c>
      <c r="K20" s="58">
        <v>0</v>
      </c>
      <c r="L20" s="58" t="s">
        <v>75</v>
      </c>
      <c r="M20" s="75" t="str">
        <f>IF(ISNUMBER(MATCH(A20, '2-YEAR'!A:A, 0)), "YES", "NO")</f>
        <v>NO</v>
      </c>
      <c r="N20" s="60" t="str">
        <f>IF(ISNUMBER(MATCH(B20, ACTIVE!A:A, 0)), "YES", "NO")</f>
        <v>NO</v>
      </c>
    </row>
    <row r="21" spans="1:14" ht="14.25" customHeight="1" x14ac:dyDescent="0.3">
      <c r="A21" s="58">
        <v>23369177</v>
      </c>
      <c r="B21" s="58" t="s">
        <v>103</v>
      </c>
      <c r="C21" s="58">
        <v>23369177</v>
      </c>
      <c r="D21" s="58" t="s">
        <v>104</v>
      </c>
      <c r="E21" s="58" t="s">
        <v>103</v>
      </c>
      <c r="F21" s="58">
        <v>23369177</v>
      </c>
      <c r="G21" s="58" t="s">
        <v>56</v>
      </c>
      <c r="I21" s="59">
        <v>300002</v>
      </c>
      <c r="J21" s="58">
        <v>125.06</v>
      </c>
      <c r="K21" s="58">
        <v>0</v>
      </c>
      <c r="L21" s="58" t="s">
        <v>75</v>
      </c>
      <c r="M21" s="75" t="str">
        <f>IF(ISNUMBER(MATCH(A21, '2-YEAR'!A:A, 0)), "YES", "NO")</f>
        <v>NO</v>
      </c>
      <c r="N21" s="60" t="str">
        <f>IF(ISNUMBER(MATCH(B21, ACTIVE!A:A, 0)), "YES", "NO")</f>
        <v>NO</v>
      </c>
    </row>
    <row r="22" spans="1:14" ht="14.25" customHeight="1" x14ac:dyDescent="0.3">
      <c r="A22" s="58">
        <v>23361772</v>
      </c>
      <c r="B22" s="58" t="s">
        <v>105</v>
      </c>
      <c r="C22" s="58">
        <v>23361772</v>
      </c>
      <c r="D22" s="58" t="s">
        <v>106</v>
      </c>
      <c r="E22" s="58" t="s">
        <v>105</v>
      </c>
      <c r="F22" s="58">
        <v>23361772</v>
      </c>
      <c r="G22" s="58" t="s">
        <v>56</v>
      </c>
      <c r="H22" s="58">
        <v>1</v>
      </c>
      <c r="I22" s="59"/>
      <c r="J22" s="58">
        <v>133.69</v>
      </c>
      <c r="K22" s="58">
        <v>1</v>
      </c>
      <c r="L22" s="58" t="s">
        <v>89</v>
      </c>
      <c r="M22" s="75" t="str">
        <f>IF(ISNUMBER(MATCH(A22, '2-YEAR'!A:A, 0)), "YES", "NO")</f>
        <v>NO</v>
      </c>
      <c r="N22" s="60" t="str">
        <f>IF(ISNUMBER(MATCH(B22, ACTIVE!A:A, 0)), "YES", "NO")</f>
        <v>YES</v>
      </c>
    </row>
    <row r="23" spans="1:14" ht="14.25" customHeight="1" x14ac:dyDescent="0.3">
      <c r="A23" s="58">
        <v>13018375</v>
      </c>
      <c r="B23" s="58" t="s">
        <v>107</v>
      </c>
      <c r="C23" s="58">
        <v>13018375</v>
      </c>
      <c r="D23" s="58" t="s">
        <v>108</v>
      </c>
      <c r="E23" s="58" t="s">
        <v>107</v>
      </c>
      <c r="F23" s="58">
        <v>13018375</v>
      </c>
      <c r="G23" s="58" t="s">
        <v>56</v>
      </c>
      <c r="H23" s="58">
        <v>0</v>
      </c>
      <c r="I23" s="59">
        <v>300003</v>
      </c>
      <c r="J23" s="58">
        <v>116.44</v>
      </c>
      <c r="K23" s="58">
        <v>0</v>
      </c>
      <c r="L23" s="58" t="s">
        <v>61</v>
      </c>
      <c r="M23" s="75" t="str">
        <f>IF(ISNUMBER(MATCH(A23, '2-YEAR'!A:A, 0)), "YES", "NO")</f>
        <v>NO</v>
      </c>
      <c r="N23" s="60" t="str">
        <f>IF(ISNUMBER(MATCH(B23, ACTIVE!A:A, 0)), "YES", "NO")</f>
        <v>NO</v>
      </c>
    </row>
    <row r="24" spans="1:14" ht="14.25" customHeight="1" x14ac:dyDescent="0.3">
      <c r="A24" s="58">
        <v>10841091</v>
      </c>
      <c r="B24" s="58" t="s">
        <v>109</v>
      </c>
      <c r="C24" s="58">
        <v>10841091</v>
      </c>
      <c r="D24" s="58" t="s">
        <v>110</v>
      </c>
      <c r="E24" s="58" t="s">
        <v>109</v>
      </c>
      <c r="F24" s="58">
        <v>10841091</v>
      </c>
      <c r="G24" s="58" t="s">
        <v>56</v>
      </c>
      <c r="H24" s="58">
        <v>0</v>
      </c>
      <c r="I24" s="59"/>
      <c r="J24" s="58">
        <v>142.31</v>
      </c>
      <c r="K24" s="58">
        <v>1</v>
      </c>
      <c r="L24" s="58" t="s">
        <v>111</v>
      </c>
      <c r="M24" s="75" t="str">
        <f>IF(ISNUMBER(MATCH(A24, '2-YEAR'!A:A, 0)), "YES", "NO")</f>
        <v>NO</v>
      </c>
      <c r="N24" s="60" t="str">
        <f>IF(ISNUMBER(MATCH(B24, ACTIVE!A:A, 0)), "YES", "NO")</f>
        <v>NO</v>
      </c>
    </row>
    <row r="25" spans="1:14" ht="14.25" customHeight="1" x14ac:dyDescent="0.3">
      <c r="A25" s="58">
        <v>21008601</v>
      </c>
      <c r="B25" s="58" t="s">
        <v>112</v>
      </c>
      <c r="C25" s="58">
        <v>21008601</v>
      </c>
      <c r="D25" s="58" t="s">
        <v>113</v>
      </c>
      <c r="E25" s="58" t="s">
        <v>112</v>
      </c>
      <c r="F25" s="58">
        <v>21008601</v>
      </c>
      <c r="G25" s="58" t="s">
        <v>56</v>
      </c>
      <c r="H25" s="58">
        <v>0</v>
      </c>
      <c r="I25" s="59">
        <v>300003</v>
      </c>
      <c r="J25" s="58">
        <v>116.44</v>
      </c>
      <c r="K25" s="58">
        <v>0</v>
      </c>
      <c r="L25" s="58" t="s">
        <v>61</v>
      </c>
      <c r="M25" s="75" t="str">
        <f>IF(ISNUMBER(MATCH(A25, '2-YEAR'!A:A, 0)), "YES", "NO")</f>
        <v>NO</v>
      </c>
      <c r="N25" s="60" t="str">
        <f>IF(ISNUMBER(MATCH(B25, ACTIVE!A:A, 0)), "YES", "NO")</f>
        <v>YES</v>
      </c>
    </row>
    <row r="26" spans="1:14" ht="14.25" customHeight="1" x14ac:dyDescent="0.3">
      <c r="A26" s="58">
        <v>15190812</v>
      </c>
      <c r="B26" s="58" t="s">
        <v>114</v>
      </c>
      <c r="C26" s="58">
        <v>15190812</v>
      </c>
      <c r="D26" s="58" t="s">
        <v>115</v>
      </c>
      <c r="E26" s="58" t="s">
        <v>114</v>
      </c>
      <c r="F26" s="58">
        <v>15190812</v>
      </c>
      <c r="G26" s="58" t="s">
        <v>56</v>
      </c>
      <c r="I26" s="59">
        <v>300002</v>
      </c>
      <c r="J26" s="58">
        <v>125.06</v>
      </c>
      <c r="K26" s="58">
        <v>0</v>
      </c>
      <c r="L26" s="58" t="s">
        <v>75</v>
      </c>
      <c r="M26" s="75" t="str">
        <f>IF(ISNUMBER(MATCH(A26, '2-YEAR'!A:A, 0)), "YES", "NO")</f>
        <v>NO</v>
      </c>
      <c r="N26" s="60" t="str">
        <f>IF(ISNUMBER(MATCH(B26, ACTIVE!A:A, 0)), "YES", "NO")</f>
        <v>NO</v>
      </c>
    </row>
    <row r="27" spans="1:14" ht="14.25" customHeight="1" x14ac:dyDescent="0.3">
      <c r="A27" s="58">
        <v>21002166</v>
      </c>
      <c r="B27" s="58" t="s">
        <v>116</v>
      </c>
      <c r="C27" s="58">
        <v>21002166</v>
      </c>
      <c r="D27" s="58" t="s">
        <v>117</v>
      </c>
      <c r="E27" s="58" t="s">
        <v>116</v>
      </c>
      <c r="F27" s="58">
        <v>21002166</v>
      </c>
      <c r="G27" s="58" t="s">
        <v>56</v>
      </c>
      <c r="I27" s="59">
        <v>300003</v>
      </c>
      <c r="J27" s="58">
        <v>116.44</v>
      </c>
      <c r="K27" s="58">
        <v>0</v>
      </c>
      <c r="L27" s="58" t="s">
        <v>61</v>
      </c>
      <c r="M27" s="75" t="str">
        <f>IF(ISNUMBER(MATCH(A27, '2-YEAR'!A:A, 0)), "YES", "NO")</f>
        <v>NO</v>
      </c>
      <c r="N27" s="60" t="str">
        <f>IF(ISNUMBER(MATCH(B27, ACTIVE!A:A, 0)), "YES", "NO")</f>
        <v>NO</v>
      </c>
    </row>
    <row r="28" spans="1:14" ht="14.25" customHeight="1" x14ac:dyDescent="0.3">
      <c r="A28" s="58">
        <v>10854603</v>
      </c>
      <c r="B28" s="58" t="s">
        <v>118</v>
      </c>
      <c r="C28" s="58">
        <v>10854603</v>
      </c>
      <c r="D28" s="58" t="s">
        <v>119</v>
      </c>
      <c r="E28" s="58" t="s">
        <v>118</v>
      </c>
      <c r="F28" s="58">
        <v>10854603</v>
      </c>
      <c r="G28" s="58" t="s">
        <v>58</v>
      </c>
      <c r="H28" s="58">
        <v>2</v>
      </c>
      <c r="I28" s="59">
        <v>300002</v>
      </c>
      <c r="J28" s="58">
        <v>125.06</v>
      </c>
      <c r="K28" s="58">
        <v>2</v>
      </c>
      <c r="L28" s="58" t="s">
        <v>75</v>
      </c>
      <c r="M28" s="75" t="str">
        <f>IF(ISNUMBER(MATCH(A28, '2-YEAR'!A:A, 0)), "YES", "NO")</f>
        <v>YES</v>
      </c>
      <c r="N28" s="60" t="str">
        <f>IF(ISNUMBER(MATCH(B28, ACTIVE!A:A, 0)), "YES", "NO")</f>
        <v>YES</v>
      </c>
    </row>
    <row r="29" spans="1:14" ht="14.25" customHeight="1" x14ac:dyDescent="0.3">
      <c r="A29" s="58">
        <v>10849629</v>
      </c>
      <c r="B29" s="58" t="s">
        <v>120</v>
      </c>
      <c r="C29" s="58">
        <v>10849629</v>
      </c>
      <c r="D29" s="58" t="s">
        <v>121</v>
      </c>
      <c r="E29" s="58" t="s">
        <v>120</v>
      </c>
      <c r="F29" s="58">
        <v>10849629</v>
      </c>
      <c r="G29" s="58" t="s">
        <v>56</v>
      </c>
      <c r="H29" s="58">
        <v>0</v>
      </c>
      <c r="I29" s="59">
        <v>300002</v>
      </c>
      <c r="J29" s="58">
        <v>125.06</v>
      </c>
      <c r="K29" s="58">
        <v>0</v>
      </c>
      <c r="L29" s="58" t="s">
        <v>75</v>
      </c>
      <c r="M29" s="75" t="str">
        <f>IF(ISNUMBER(MATCH(A29, '2-YEAR'!A:A, 0)), "YES", "NO")</f>
        <v>NO</v>
      </c>
      <c r="N29" s="60" t="str">
        <f>IF(ISNUMBER(MATCH(B29, ACTIVE!A:A, 0)), "YES", "NO")</f>
        <v>NO</v>
      </c>
    </row>
    <row r="30" spans="1:14" ht="14.25" customHeight="1" x14ac:dyDescent="0.3">
      <c r="A30" s="58">
        <v>10951327</v>
      </c>
      <c r="B30" s="58" t="s">
        <v>122</v>
      </c>
      <c r="C30" s="58">
        <v>10951327</v>
      </c>
      <c r="D30" s="58" t="s">
        <v>123</v>
      </c>
      <c r="E30" s="58" t="s">
        <v>122</v>
      </c>
      <c r="F30" s="58">
        <v>10951327</v>
      </c>
      <c r="G30" s="58" t="s">
        <v>58</v>
      </c>
      <c r="H30" s="58">
        <v>1</v>
      </c>
      <c r="I30" s="59">
        <v>300003</v>
      </c>
      <c r="J30" s="58">
        <v>116.44</v>
      </c>
      <c r="K30" s="58">
        <v>0</v>
      </c>
      <c r="L30" s="58" t="s">
        <v>61</v>
      </c>
      <c r="M30" s="75" t="str">
        <f>IF(ISNUMBER(MATCH(A30, '2-YEAR'!A:A, 0)), "YES", "NO")</f>
        <v>YES</v>
      </c>
      <c r="N30" s="60" t="str">
        <f>IF(ISNUMBER(MATCH(B30, ACTIVE!A:A, 0)), "YES", "NO")</f>
        <v>YES</v>
      </c>
    </row>
    <row r="31" spans="1:14" ht="14.25" customHeight="1" x14ac:dyDescent="0.3">
      <c r="A31" s="58">
        <v>23174010</v>
      </c>
      <c r="B31" s="58" t="s">
        <v>124</v>
      </c>
      <c r="C31" s="58">
        <v>23174010</v>
      </c>
      <c r="D31" s="58" t="s">
        <v>125</v>
      </c>
      <c r="E31" s="58" t="s">
        <v>124</v>
      </c>
      <c r="F31" s="58">
        <v>23174010</v>
      </c>
      <c r="G31" s="58" t="s">
        <v>56</v>
      </c>
      <c r="H31" s="58">
        <v>0</v>
      </c>
      <c r="I31" s="59">
        <v>300003</v>
      </c>
      <c r="J31" s="58">
        <v>116.44</v>
      </c>
      <c r="K31" s="58">
        <v>0</v>
      </c>
      <c r="L31" s="58" t="s">
        <v>61</v>
      </c>
      <c r="M31" s="75" t="str">
        <f>IF(ISNUMBER(MATCH(A31, '2-YEAR'!A:A, 0)), "YES", "NO")</f>
        <v>NO</v>
      </c>
      <c r="N31" s="60" t="str">
        <f>IF(ISNUMBER(MATCH(B31, ACTIVE!A:A, 0)), "YES", "NO")</f>
        <v>YES</v>
      </c>
    </row>
    <row r="32" spans="1:14" ht="14.25" customHeight="1" x14ac:dyDescent="0.3">
      <c r="A32" s="58">
        <v>23536043</v>
      </c>
      <c r="B32" s="58" t="s">
        <v>126</v>
      </c>
      <c r="C32" s="58">
        <v>23536043</v>
      </c>
      <c r="D32" s="58" t="s">
        <v>127</v>
      </c>
      <c r="E32" s="58" t="s">
        <v>126</v>
      </c>
      <c r="F32" s="58">
        <v>23536043</v>
      </c>
      <c r="G32" s="58" t="s">
        <v>56</v>
      </c>
      <c r="I32" s="59">
        <v>300003</v>
      </c>
      <c r="J32" s="58">
        <v>116.44</v>
      </c>
      <c r="K32" s="58">
        <v>0</v>
      </c>
      <c r="L32" s="58" t="s">
        <v>61</v>
      </c>
      <c r="M32" s="75" t="str">
        <f>IF(ISNUMBER(MATCH(A32, '2-YEAR'!A:A, 0)), "YES", "NO")</f>
        <v>NO</v>
      </c>
      <c r="N32" s="60" t="str">
        <f>IF(ISNUMBER(MATCH(B32, ACTIVE!A:A, 0)), "YES", "NO")</f>
        <v>NO</v>
      </c>
    </row>
    <row r="33" spans="1:14" ht="14.25" customHeight="1" x14ac:dyDescent="0.3">
      <c r="A33" s="58">
        <v>10867088</v>
      </c>
      <c r="B33" s="58" t="s">
        <v>128</v>
      </c>
      <c r="C33" s="58">
        <v>10867088</v>
      </c>
      <c r="D33" s="58" t="s">
        <v>129</v>
      </c>
      <c r="E33" s="58" t="s">
        <v>128</v>
      </c>
      <c r="F33" s="58">
        <v>10867088</v>
      </c>
      <c r="G33" s="58" t="s">
        <v>56</v>
      </c>
      <c r="I33" s="59">
        <v>300003</v>
      </c>
      <c r="J33" s="58">
        <v>116.44</v>
      </c>
      <c r="K33" s="58">
        <v>0</v>
      </c>
      <c r="L33" s="58" t="s">
        <v>61</v>
      </c>
      <c r="M33" s="75" t="str">
        <f>IF(ISNUMBER(MATCH(A33, '2-YEAR'!A:A, 0)), "YES", "NO")</f>
        <v>NO</v>
      </c>
      <c r="N33" s="60" t="str">
        <f>IF(ISNUMBER(MATCH(B33, ACTIVE!A:A, 0)), "YES", "NO")</f>
        <v>NO</v>
      </c>
    </row>
    <row r="34" spans="1:14" ht="14.25" customHeight="1" x14ac:dyDescent="0.3">
      <c r="A34" s="58">
        <v>23561905</v>
      </c>
      <c r="B34" s="58" t="s">
        <v>130</v>
      </c>
      <c r="C34" s="58">
        <v>23561905</v>
      </c>
      <c r="D34" s="58" t="s">
        <v>131</v>
      </c>
      <c r="E34" s="58" t="s">
        <v>130</v>
      </c>
      <c r="F34" s="58">
        <v>23561905</v>
      </c>
      <c r="G34" s="58" t="s">
        <v>56</v>
      </c>
      <c r="H34" s="58">
        <v>0</v>
      </c>
      <c r="I34" s="59"/>
      <c r="J34" s="58">
        <v>116.44</v>
      </c>
      <c r="K34" s="58">
        <v>0</v>
      </c>
      <c r="L34" s="58" t="s">
        <v>70</v>
      </c>
      <c r="M34" s="75" t="str">
        <f>IF(ISNUMBER(MATCH(A34, '2-YEAR'!A:A, 0)), "YES", "NO")</f>
        <v>NO</v>
      </c>
      <c r="N34" s="60" t="str">
        <f>IF(ISNUMBER(MATCH(B34, ACTIVE!A:A, 0)), "YES", "NO")</f>
        <v>YES</v>
      </c>
    </row>
    <row r="35" spans="1:14" ht="14.25" customHeight="1" x14ac:dyDescent="0.3">
      <c r="A35" s="58">
        <v>23175673</v>
      </c>
      <c r="B35" s="58" t="s">
        <v>132</v>
      </c>
      <c r="C35" s="58">
        <v>23175673</v>
      </c>
      <c r="D35" s="58" t="s">
        <v>133</v>
      </c>
      <c r="E35" s="58" t="s">
        <v>132</v>
      </c>
      <c r="F35" s="58">
        <v>23175673</v>
      </c>
      <c r="G35" s="58" t="s">
        <v>56</v>
      </c>
      <c r="H35" s="58">
        <v>5</v>
      </c>
      <c r="I35" s="59">
        <v>300002</v>
      </c>
      <c r="J35" s="58">
        <v>125.06</v>
      </c>
      <c r="K35" s="58">
        <v>1</v>
      </c>
      <c r="L35" s="58" t="s">
        <v>75</v>
      </c>
      <c r="M35" s="75" t="str">
        <f>IF(ISNUMBER(MATCH(A35, '2-YEAR'!A:A, 0)), "YES", "NO")</f>
        <v>NO</v>
      </c>
      <c r="N35" s="60" t="str">
        <f>IF(ISNUMBER(MATCH(B35, ACTIVE!A:A, 0)), "YES", "NO")</f>
        <v>NO</v>
      </c>
    </row>
    <row r="36" spans="1:14" ht="14.25" customHeight="1" x14ac:dyDescent="0.3">
      <c r="A36" s="58">
        <v>11023768</v>
      </c>
      <c r="B36" s="58" t="s">
        <v>134</v>
      </c>
      <c r="C36" s="58">
        <v>11023768</v>
      </c>
      <c r="D36" s="58" t="s">
        <v>135</v>
      </c>
      <c r="E36" s="58" t="s">
        <v>134</v>
      </c>
      <c r="F36" s="58">
        <v>11023768</v>
      </c>
      <c r="G36" s="58" t="s">
        <v>56</v>
      </c>
      <c r="H36" s="58">
        <v>0</v>
      </c>
      <c r="I36" s="59">
        <v>300003</v>
      </c>
      <c r="J36" s="58">
        <v>116.44</v>
      </c>
      <c r="K36" s="58">
        <v>0</v>
      </c>
      <c r="L36" s="58" t="s">
        <v>61</v>
      </c>
      <c r="M36" s="75" t="str">
        <f>IF(ISNUMBER(MATCH(A36, '2-YEAR'!A:A, 0)), "YES", "NO")</f>
        <v>NO</v>
      </c>
      <c r="N36" s="60" t="str">
        <f>IF(ISNUMBER(MATCH(B36, ACTIVE!A:A, 0)), "YES", "NO")</f>
        <v>YES</v>
      </c>
    </row>
    <row r="37" spans="1:14" ht="14.25" customHeight="1" x14ac:dyDescent="0.3">
      <c r="A37" s="58">
        <v>23425785</v>
      </c>
      <c r="B37" s="58" t="s">
        <v>136</v>
      </c>
      <c r="C37" s="58">
        <v>23425785</v>
      </c>
      <c r="D37" s="58" t="s">
        <v>137</v>
      </c>
      <c r="E37" s="58" t="s">
        <v>136</v>
      </c>
      <c r="F37" s="58">
        <v>23425785</v>
      </c>
      <c r="G37" s="58" t="s">
        <v>56</v>
      </c>
      <c r="H37" s="58">
        <v>1</v>
      </c>
      <c r="I37" s="59">
        <v>300003</v>
      </c>
      <c r="J37" s="58">
        <v>116.44</v>
      </c>
      <c r="K37" s="58">
        <v>0</v>
      </c>
      <c r="L37" s="58" t="s">
        <v>61</v>
      </c>
      <c r="M37" s="75" t="str">
        <f>IF(ISNUMBER(MATCH(A37, '2-YEAR'!A:A, 0)), "YES", "NO")</f>
        <v>NO</v>
      </c>
      <c r="N37" s="60" t="str">
        <f>IF(ISNUMBER(MATCH(B37, ACTIVE!A:A, 0)), "YES", "NO")</f>
        <v>NO</v>
      </c>
    </row>
    <row r="38" spans="1:14" ht="14.25" customHeight="1" x14ac:dyDescent="0.3">
      <c r="A38" s="58">
        <v>14204130</v>
      </c>
      <c r="B38" s="58" t="s">
        <v>138</v>
      </c>
      <c r="C38" s="58">
        <v>14204130</v>
      </c>
      <c r="D38" s="58" t="s">
        <v>139</v>
      </c>
      <c r="E38" s="58" t="s">
        <v>138</v>
      </c>
      <c r="F38" s="58">
        <v>14204130</v>
      </c>
      <c r="G38" s="58" t="s">
        <v>56</v>
      </c>
      <c r="H38" s="58">
        <v>2</v>
      </c>
      <c r="I38" s="59">
        <v>300002</v>
      </c>
      <c r="J38" s="58">
        <v>125.06</v>
      </c>
      <c r="K38" s="58">
        <v>1</v>
      </c>
      <c r="L38" s="58" t="s">
        <v>75</v>
      </c>
      <c r="M38" s="75" t="str">
        <f>IF(ISNUMBER(MATCH(A38, '2-YEAR'!A:A, 0)), "YES", "NO")</f>
        <v>NO</v>
      </c>
      <c r="N38" s="60" t="str">
        <f>IF(ISNUMBER(MATCH(B38, ACTIVE!A:A, 0)), "YES", "NO")</f>
        <v>YES</v>
      </c>
    </row>
    <row r="39" spans="1:14" ht="14.25" customHeight="1" x14ac:dyDescent="0.3">
      <c r="A39" s="58">
        <v>12030971</v>
      </c>
      <c r="B39" s="58" t="s">
        <v>140</v>
      </c>
      <c r="C39" s="58">
        <v>12030971</v>
      </c>
      <c r="D39" s="58" t="s">
        <v>141</v>
      </c>
      <c r="E39" s="58" t="s">
        <v>140</v>
      </c>
      <c r="F39" s="58">
        <v>12030971</v>
      </c>
      <c r="G39" s="58" t="s">
        <v>56</v>
      </c>
      <c r="H39" s="58">
        <v>1</v>
      </c>
      <c r="I39" s="59">
        <v>300003</v>
      </c>
      <c r="J39" s="58">
        <v>116.44</v>
      </c>
      <c r="K39" s="58">
        <v>0</v>
      </c>
      <c r="L39" s="58" t="s">
        <v>61</v>
      </c>
      <c r="M39" s="75" t="str">
        <f>IF(ISNUMBER(MATCH(A39, '2-YEAR'!A:A, 0)), "YES", "NO")</f>
        <v>NO</v>
      </c>
      <c r="N39" s="60" t="str">
        <f>IF(ISNUMBER(MATCH(B39, ACTIVE!A:A, 0)), "YES", "NO")</f>
        <v>YES</v>
      </c>
    </row>
    <row r="40" spans="1:14" ht="14.25" customHeight="1" x14ac:dyDescent="0.3">
      <c r="A40" s="58">
        <v>10851908</v>
      </c>
      <c r="B40" s="58" t="s">
        <v>142</v>
      </c>
      <c r="C40" s="58">
        <v>10851908</v>
      </c>
      <c r="D40" s="58" t="s">
        <v>143</v>
      </c>
      <c r="E40" s="58" t="s">
        <v>142</v>
      </c>
      <c r="F40" s="58">
        <v>10851908</v>
      </c>
      <c r="G40" s="58" t="s">
        <v>58</v>
      </c>
      <c r="H40" s="58">
        <v>4</v>
      </c>
      <c r="I40" s="59">
        <v>300003</v>
      </c>
      <c r="J40" s="58">
        <v>116.44</v>
      </c>
      <c r="K40" s="58">
        <v>2</v>
      </c>
      <c r="L40" s="58" t="s">
        <v>61</v>
      </c>
      <c r="M40" s="75" t="str">
        <f>IF(ISNUMBER(MATCH(A40, '2-YEAR'!A:A, 0)), "YES", "NO")</f>
        <v>YES</v>
      </c>
      <c r="N40" s="60" t="str">
        <f>IF(ISNUMBER(MATCH(B40, ACTIVE!A:A, 0)), "YES", "NO")</f>
        <v>YES</v>
      </c>
    </row>
    <row r="41" spans="1:14" ht="14.25" customHeight="1" x14ac:dyDescent="0.3">
      <c r="A41" s="58">
        <v>23490354</v>
      </c>
      <c r="B41" s="58" t="s">
        <v>144</v>
      </c>
      <c r="C41" s="58">
        <v>23490354</v>
      </c>
      <c r="D41" s="58" t="s">
        <v>145</v>
      </c>
      <c r="E41" s="58" t="s">
        <v>144</v>
      </c>
      <c r="F41" s="58">
        <v>23490354</v>
      </c>
      <c r="G41" s="58" t="s">
        <v>56</v>
      </c>
      <c r="H41" s="58">
        <v>1</v>
      </c>
      <c r="I41" s="59">
        <v>300003</v>
      </c>
      <c r="J41" s="58">
        <v>116.44</v>
      </c>
      <c r="K41" s="58">
        <v>0</v>
      </c>
      <c r="L41" s="58" t="s">
        <v>61</v>
      </c>
      <c r="M41" s="75" t="str">
        <f>IF(ISNUMBER(MATCH(A41, '2-YEAR'!A:A, 0)), "YES", "NO")</f>
        <v>NO</v>
      </c>
      <c r="N41" s="60" t="str">
        <f>IF(ISNUMBER(MATCH(B41, ACTIVE!A:A, 0)), "YES", "NO")</f>
        <v>YES</v>
      </c>
    </row>
    <row r="42" spans="1:14" ht="14.25" customHeight="1" x14ac:dyDescent="0.3">
      <c r="A42" s="58">
        <v>23605657</v>
      </c>
      <c r="B42" s="58" t="s">
        <v>146</v>
      </c>
      <c r="C42" s="58">
        <v>23605657</v>
      </c>
      <c r="D42" s="58" t="s">
        <v>147</v>
      </c>
      <c r="E42" s="58" t="s">
        <v>146</v>
      </c>
      <c r="F42" s="58">
        <v>23605657</v>
      </c>
      <c r="G42" s="58" t="s">
        <v>58</v>
      </c>
      <c r="H42" s="58">
        <v>2</v>
      </c>
      <c r="I42" s="59">
        <v>300002</v>
      </c>
      <c r="J42" s="58">
        <v>125.06</v>
      </c>
      <c r="K42" s="58">
        <v>0</v>
      </c>
      <c r="L42" s="58" t="s">
        <v>75</v>
      </c>
      <c r="M42" s="75" t="str">
        <f>IF(ISNUMBER(MATCH(A42, '2-YEAR'!A:A, 0)), "YES", "NO")</f>
        <v>YES</v>
      </c>
      <c r="N42" s="60" t="str">
        <f>IF(ISNUMBER(MATCH(B42, ACTIVE!A:A, 0)), "YES", "NO")</f>
        <v>YES</v>
      </c>
    </row>
    <row r="43" spans="1:14" ht="14.25" customHeight="1" x14ac:dyDescent="0.3">
      <c r="A43" s="58">
        <v>15157900</v>
      </c>
      <c r="B43" s="58" t="s">
        <v>148</v>
      </c>
      <c r="C43" s="58">
        <v>15157900</v>
      </c>
      <c r="D43" s="58" t="s">
        <v>149</v>
      </c>
      <c r="E43" s="58" t="s">
        <v>148</v>
      </c>
      <c r="F43" s="58">
        <v>15157900</v>
      </c>
      <c r="G43" s="58" t="s">
        <v>56</v>
      </c>
      <c r="H43" s="58">
        <v>0</v>
      </c>
      <c r="I43" s="59">
        <v>300003</v>
      </c>
      <c r="J43" s="58">
        <v>116.44</v>
      </c>
      <c r="K43" s="58">
        <v>0</v>
      </c>
      <c r="L43" s="58" t="s">
        <v>61</v>
      </c>
      <c r="M43" s="75" t="str">
        <f>IF(ISNUMBER(MATCH(A43, '2-YEAR'!A:A, 0)), "YES", "NO")</f>
        <v>NO</v>
      </c>
      <c r="N43" s="60" t="str">
        <f>IF(ISNUMBER(MATCH(B43, ACTIVE!A:A, 0)), "YES", "NO")</f>
        <v>YES</v>
      </c>
    </row>
    <row r="44" spans="1:14" ht="14.25" customHeight="1" x14ac:dyDescent="0.3">
      <c r="A44" s="58">
        <v>10866514</v>
      </c>
      <c r="B44" s="58" t="s">
        <v>150</v>
      </c>
      <c r="C44" s="58">
        <v>10866514</v>
      </c>
      <c r="D44" s="58" t="s">
        <v>151</v>
      </c>
      <c r="E44" s="58" t="s">
        <v>150</v>
      </c>
      <c r="F44" s="58">
        <v>10866514</v>
      </c>
      <c r="G44" s="58" t="s">
        <v>56</v>
      </c>
      <c r="H44" s="58">
        <v>1</v>
      </c>
      <c r="I44" s="59"/>
      <c r="J44" s="58">
        <v>125.06</v>
      </c>
      <c r="K44" s="58">
        <v>0</v>
      </c>
      <c r="L44" s="58" t="s">
        <v>152</v>
      </c>
      <c r="M44" s="75" t="str">
        <f>IF(ISNUMBER(MATCH(A44, '2-YEAR'!A:A, 0)), "YES", "NO")</f>
        <v>NO</v>
      </c>
      <c r="N44" s="60" t="str">
        <f>IF(ISNUMBER(MATCH(B44, ACTIVE!A:A, 0)), "YES", "NO")</f>
        <v>YES</v>
      </c>
    </row>
    <row r="45" spans="1:14" ht="14.25" customHeight="1" x14ac:dyDescent="0.3">
      <c r="A45" s="58">
        <v>10850134</v>
      </c>
      <c r="B45" s="58" t="s">
        <v>153</v>
      </c>
      <c r="C45" s="58">
        <v>10850134</v>
      </c>
      <c r="D45" s="58" t="s">
        <v>154</v>
      </c>
      <c r="E45" s="58" t="s">
        <v>153</v>
      </c>
      <c r="F45" s="58">
        <v>10850134</v>
      </c>
      <c r="G45" s="58" t="s">
        <v>56</v>
      </c>
      <c r="H45" s="58">
        <v>5</v>
      </c>
      <c r="I45" s="59">
        <v>300003</v>
      </c>
      <c r="J45" s="58">
        <v>116.44</v>
      </c>
      <c r="K45" s="58">
        <v>3</v>
      </c>
      <c r="L45" s="58" t="s">
        <v>61</v>
      </c>
      <c r="M45" s="75" t="str">
        <f>IF(ISNUMBER(MATCH(A45, '2-YEAR'!A:A, 0)), "YES", "NO")</f>
        <v>NO</v>
      </c>
      <c r="N45" s="60" t="str">
        <f>IF(ISNUMBER(MATCH(B45, ACTIVE!A:A, 0)), "YES", "NO")</f>
        <v>YES</v>
      </c>
    </row>
    <row r="46" spans="1:14" ht="14.25" customHeight="1" x14ac:dyDescent="0.3">
      <c r="A46" s="58">
        <v>14037200</v>
      </c>
      <c r="B46" s="58" t="s">
        <v>155</v>
      </c>
      <c r="C46" s="58">
        <v>14037200</v>
      </c>
      <c r="D46" s="58" t="s">
        <v>156</v>
      </c>
      <c r="E46" s="58" t="s">
        <v>155</v>
      </c>
      <c r="F46" s="58">
        <v>14037200</v>
      </c>
      <c r="G46" s="58" t="s">
        <v>56</v>
      </c>
      <c r="H46" s="58">
        <v>0</v>
      </c>
      <c r="I46" s="59">
        <v>300003</v>
      </c>
      <c r="J46" s="58">
        <v>116.44</v>
      </c>
      <c r="K46" s="58">
        <v>0</v>
      </c>
      <c r="L46" s="58" t="s">
        <v>61</v>
      </c>
      <c r="M46" s="75" t="str">
        <f>IF(ISNUMBER(MATCH(A46, '2-YEAR'!A:A, 0)), "YES", "NO")</f>
        <v>NO</v>
      </c>
      <c r="N46" s="60" t="str">
        <f>IF(ISNUMBER(MATCH(B46, ACTIVE!A:A, 0)), "YES", "NO")</f>
        <v>YES</v>
      </c>
    </row>
    <row r="47" spans="1:14" ht="14.25" customHeight="1" x14ac:dyDescent="0.3">
      <c r="A47" s="58">
        <v>15165582</v>
      </c>
      <c r="B47" s="58" t="s">
        <v>157</v>
      </c>
      <c r="C47" s="58">
        <v>15165582</v>
      </c>
      <c r="D47" s="58" t="s">
        <v>158</v>
      </c>
      <c r="E47" s="58" t="s">
        <v>157</v>
      </c>
      <c r="F47" s="58">
        <v>15165582</v>
      </c>
      <c r="G47" s="58" t="s">
        <v>56</v>
      </c>
      <c r="I47" s="59">
        <v>300003</v>
      </c>
      <c r="J47" s="58">
        <v>116.44</v>
      </c>
      <c r="K47" s="58">
        <v>0</v>
      </c>
      <c r="L47" s="58" t="s">
        <v>61</v>
      </c>
      <c r="M47" s="75" t="str">
        <f>IF(ISNUMBER(MATCH(A47, '2-YEAR'!A:A, 0)), "YES", "NO")</f>
        <v>NO</v>
      </c>
      <c r="N47" s="60" t="str">
        <f>IF(ISNUMBER(MATCH(B47, ACTIVE!A:A, 0)), "YES", "NO")</f>
        <v>NO</v>
      </c>
    </row>
    <row r="48" spans="1:14" ht="14.25" customHeight="1" x14ac:dyDescent="0.3">
      <c r="A48" s="58">
        <v>10841311</v>
      </c>
      <c r="B48" s="58" t="s">
        <v>159</v>
      </c>
      <c r="C48" s="58">
        <v>10841311</v>
      </c>
      <c r="D48" s="58" t="s">
        <v>160</v>
      </c>
      <c r="E48" s="58" t="s">
        <v>159</v>
      </c>
      <c r="F48" s="58">
        <v>10841311</v>
      </c>
      <c r="G48" s="58" t="s">
        <v>56</v>
      </c>
      <c r="I48" s="59">
        <v>300001</v>
      </c>
      <c r="J48" s="58">
        <v>134.29</v>
      </c>
      <c r="K48" s="58">
        <v>3</v>
      </c>
      <c r="L48" s="58" t="s">
        <v>161</v>
      </c>
      <c r="M48" s="75" t="str">
        <f>IF(ISNUMBER(MATCH(A48, '2-YEAR'!A:A, 0)), "YES", "NO")</f>
        <v>NO</v>
      </c>
      <c r="N48" s="60" t="str">
        <f>IF(ISNUMBER(MATCH(B48, ACTIVE!A:A, 0)), "YES", "NO")</f>
        <v>NO</v>
      </c>
    </row>
    <row r="49" spans="1:14" ht="14.25" customHeight="1" x14ac:dyDescent="0.3">
      <c r="A49" s="58">
        <v>21005847</v>
      </c>
      <c r="B49" s="58" t="s">
        <v>162</v>
      </c>
      <c r="C49" s="58">
        <v>21005847</v>
      </c>
      <c r="D49" s="58" t="s">
        <v>163</v>
      </c>
      <c r="E49" s="58" t="s">
        <v>162</v>
      </c>
      <c r="F49" s="58">
        <v>21005847</v>
      </c>
      <c r="G49" s="58" t="s">
        <v>56</v>
      </c>
      <c r="H49" s="58">
        <v>0</v>
      </c>
      <c r="I49" s="59">
        <v>300002</v>
      </c>
      <c r="J49" s="58">
        <v>125.06</v>
      </c>
      <c r="K49" s="58">
        <v>0</v>
      </c>
      <c r="L49" s="58" t="s">
        <v>75</v>
      </c>
      <c r="M49" s="75" t="str">
        <f>IF(ISNUMBER(MATCH(A49, '2-YEAR'!A:A, 0)), "YES", "NO")</f>
        <v>NO</v>
      </c>
      <c r="N49" s="60" t="str">
        <f>IF(ISNUMBER(MATCH(B49, ACTIVE!A:A, 0)), "YES", "NO")</f>
        <v>NO</v>
      </c>
    </row>
    <row r="50" spans="1:14" ht="14.25" customHeight="1" x14ac:dyDescent="0.3">
      <c r="A50" s="58">
        <v>15096043</v>
      </c>
      <c r="B50" s="58" t="s">
        <v>164</v>
      </c>
      <c r="C50" s="58">
        <v>15096043</v>
      </c>
      <c r="D50" s="58" t="s">
        <v>165</v>
      </c>
      <c r="E50" s="58" t="s">
        <v>164</v>
      </c>
      <c r="F50" s="58">
        <v>15096043</v>
      </c>
      <c r="G50" s="58" t="s">
        <v>56</v>
      </c>
      <c r="I50" s="59">
        <v>300003</v>
      </c>
      <c r="J50" s="58">
        <v>116.44</v>
      </c>
      <c r="K50" s="58">
        <v>1</v>
      </c>
      <c r="L50" s="58" t="s">
        <v>61</v>
      </c>
      <c r="M50" s="75" t="str">
        <f>IF(ISNUMBER(MATCH(A50, '2-YEAR'!A:A, 0)), "YES", "NO")</f>
        <v>NO</v>
      </c>
      <c r="N50" s="60" t="str">
        <f>IF(ISNUMBER(MATCH(B50, ACTIVE!A:A, 0)), "YES", "NO")</f>
        <v>NO</v>
      </c>
    </row>
    <row r="51" spans="1:14" ht="14.25" customHeight="1" x14ac:dyDescent="0.3">
      <c r="A51" s="58">
        <v>10855924</v>
      </c>
      <c r="B51" s="58" t="s">
        <v>166</v>
      </c>
      <c r="C51" s="58">
        <v>10855924</v>
      </c>
      <c r="D51" s="58" t="s">
        <v>167</v>
      </c>
      <c r="E51" s="58" t="s">
        <v>166</v>
      </c>
      <c r="F51" s="58">
        <v>10855924</v>
      </c>
      <c r="G51" s="58" t="s">
        <v>58</v>
      </c>
      <c r="H51" s="58">
        <v>4</v>
      </c>
      <c r="I51" s="59">
        <v>300001</v>
      </c>
      <c r="J51" s="58">
        <v>134.29</v>
      </c>
      <c r="K51" s="58">
        <v>3</v>
      </c>
      <c r="L51" s="58" t="s">
        <v>161</v>
      </c>
      <c r="M51" s="75" t="str">
        <f>IF(ISNUMBER(MATCH(A51, '2-YEAR'!A:A, 0)), "YES", "NO")</f>
        <v>YES</v>
      </c>
      <c r="N51" s="60" t="str">
        <f>IF(ISNUMBER(MATCH(B51, ACTIVE!A:A, 0)), "YES", "NO")</f>
        <v>YES</v>
      </c>
    </row>
    <row r="52" spans="1:14" ht="14.25" customHeight="1" x14ac:dyDescent="0.3">
      <c r="A52" s="58">
        <v>23852247</v>
      </c>
      <c r="B52" s="58" t="s">
        <v>168</v>
      </c>
      <c r="C52" s="58">
        <v>23852247</v>
      </c>
      <c r="D52" s="58" t="s">
        <v>169</v>
      </c>
      <c r="E52" s="58" t="s">
        <v>168</v>
      </c>
      <c r="F52" s="58">
        <v>23852247</v>
      </c>
      <c r="G52" s="58" t="s">
        <v>56</v>
      </c>
      <c r="H52" s="58">
        <v>1</v>
      </c>
      <c r="I52" s="59">
        <v>300003</v>
      </c>
      <c r="J52" s="58">
        <v>116.44</v>
      </c>
      <c r="K52" s="58">
        <v>1</v>
      </c>
      <c r="L52" s="58" t="s">
        <v>61</v>
      </c>
      <c r="M52" s="75" t="str">
        <f>IF(ISNUMBER(MATCH(A52, '2-YEAR'!A:A, 0)), "YES", "NO")</f>
        <v>NO</v>
      </c>
      <c r="N52" s="60" t="str">
        <f>IF(ISNUMBER(MATCH(B52, ACTIVE!A:A, 0)), "YES", "NO")</f>
        <v>YES</v>
      </c>
    </row>
    <row r="53" spans="1:14" ht="14.25" customHeight="1" x14ac:dyDescent="0.3">
      <c r="A53" s="58">
        <v>23858365</v>
      </c>
      <c r="B53" s="58" t="s">
        <v>170</v>
      </c>
      <c r="C53" s="58">
        <v>23858365</v>
      </c>
      <c r="D53" s="58" t="s">
        <v>171</v>
      </c>
      <c r="E53" s="58" t="s">
        <v>170</v>
      </c>
      <c r="F53" s="58">
        <v>23858365</v>
      </c>
      <c r="G53" s="58" t="s">
        <v>56</v>
      </c>
      <c r="H53" s="58">
        <v>0</v>
      </c>
      <c r="I53" s="59">
        <v>300003</v>
      </c>
      <c r="J53" s="58">
        <v>116.44</v>
      </c>
      <c r="K53" s="58">
        <v>0</v>
      </c>
      <c r="L53" s="58" t="s">
        <v>61</v>
      </c>
      <c r="M53" s="75" t="str">
        <f>IF(ISNUMBER(MATCH(A53, '2-YEAR'!A:A, 0)), "YES", "NO")</f>
        <v>NO</v>
      </c>
      <c r="N53" s="60" t="str">
        <f>IF(ISNUMBER(MATCH(B53, ACTIVE!A:A, 0)), "YES", "NO")</f>
        <v>YES</v>
      </c>
    </row>
    <row r="54" spans="1:14" ht="14.25" customHeight="1" x14ac:dyDescent="0.3">
      <c r="A54" s="58">
        <v>23027735</v>
      </c>
      <c r="B54" s="58" t="s">
        <v>172</v>
      </c>
      <c r="C54" s="58">
        <v>23027735</v>
      </c>
      <c r="D54" s="58" t="s">
        <v>173</v>
      </c>
      <c r="E54" s="58" t="s">
        <v>172</v>
      </c>
      <c r="F54" s="58">
        <v>23027735</v>
      </c>
      <c r="G54" s="58" t="s">
        <v>58</v>
      </c>
      <c r="H54" s="58">
        <v>3</v>
      </c>
      <c r="I54" s="59">
        <v>300003</v>
      </c>
      <c r="J54" s="58">
        <v>116.44</v>
      </c>
      <c r="K54" s="58">
        <v>0</v>
      </c>
      <c r="L54" s="58" t="s">
        <v>61</v>
      </c>
      <c r="M54" s="75" t="str">
        <f>IF(ISNUMBER(MATCH(A54, '2-YEAR'!A:A, 0)), "YES", "NO")</f>
        <v>YES</v>
      </c>
      <c r="N54" s="60" t="str">
        <f>IF(ISNUMBER(MATCH(B54, ACTIVE!A:A, 0)), "YES", "NO")</f>
        <v>YES</v>
      </c>
    </row>
    <row r="55" spans="1:14" ht="14.25" customHeight="1" x14ac:dyDescent="0.3">
      <c r="A55" s="58">
        <v>10840550</v>
      </c>
      <c r="B55" s="58" t="s">
        <v>174</v>
      </c>
      <c r="C55" s="58">
        <v>10840550</v>
      </c>
      <c r="D55" s="58" t="s">
        <v>175</v>
      </c>
      <c r="E55" s="58" t="s">
        <v>174</v>
      </c>
      <c r="F55" s="58">
        <v>10840550</v>
      </c>
      <c r="G55" s="58" t="s">
        <v>58</v>
      </c>
      <c r="H55" s="58">
        <v>0</v>
      </c>
      <c r="I55" s="59">
        <v>300002</v>
      </c>
      <c r="J55" s="58">
        <v>125.06</v>
      </c>
      <c r="K55" s="58">
        <v>2</v>
      </c>
      <c r="L55" s="58" t="s">
        <v>75</v>
      </c>
      <c r="M55" s="75" t="str">
        <f>IF(ISNUMBER(MATCH(A55, '2-YEAR'!A:A, 0)), "YES", "NO")</f>
        <v>YES</v>
      </c>
      <c r="N55" s="60" t="str">
        <f>IF(ISNUMBER(MATCH(B55, ACTIVE!A:A, 0)), "YES", "NO")</f>
        <v>NO</v>
      </c>
    </row>
    <row r="56" spans="1:14" ht="14.25" customHeight="1" x14ac:dyDescent="0.3">
      <c r="A56" s="58">
        <v>10866830</v>
      </c>
      <c r="B56" s="58" t="s">
        <v>176</v>
      </c>
      <c r="C56" s="58">
        <v>10866830</v>
      </c>
      <c r="D56" s="58" t="s">
        <v>177</v>
      </c>
      <c r="E56" s="58" t="s">
        <v>176</v>
      </c>
      <c r="F56" s="58">
        <v>10866830</v>
      </c>
      <c r="G56" s="58" t="s">
        <v>56</v>
      </c>
      <c r="H56" s="58">
        <v>3</v>
      </c>
      <c r="I56" s="59">
        <v>300001</v>
      </c>
      <c r="J56" s="58">
        <v>134.29</v>
      </c>
      <c r="K56" s="58">
        <v>0</v>
      </c>
      <c r="L56" s="58" t="s">
        <v>161</v>
      </c>
      <c r="M56" s="75" t="str">
        <f>IF(ISNUMBER(MATCH(A56, '2-YEAR'!A:A, 0)), "YES", "NO")</f>
        <v>NO</v>
      </c>
      <c r="N56" s="60" t="str">
        <f>IF(ISNUMBER(MATCH(B56, ACTIVE!A:A, 0)), "YES", "NO")</f>
        <v>NO</v>
      </c>
    </row>
    <row r="57" spans="1:14" ht="14.25" customHeight="1" x14ac:dyDescent="0.3">
      <c r="A57" s="58">
        <v>23606123</v>
      </c>
      <c r="B57" s="58" t="s">
        <v>178</v>
      </c>
      <c r="C57" s="58">
        <v>23606123</v>
      </c>
      <c r="D57" s="58" t="s">
        <v>179</v>
      </c>
      <c r="E57" s="58" t="s">
        <v>178</v>
      </c>
      <c r="F57" s="58">
        <v>23606123</v>
      </c>
      <c r="G57" s="58" t="s">
        <v>56</v>
      </c>
      <c r="H57" s="58">
        <v>0</v>
      </c>
      <c r="I57" s="59">
        <v>300002</v>
      </c>
      <c r="J57" s="58">
        <v>125.06</v>
      </c>
      <c r="K57" s="58">
        <v>0</v>
      </c>
      <c r="L57" s="58" t="s">
        <v>75</v>
      </c>
      <c r="M57" s="75" t="str">
        <f>IF(ISNUMBER(MATCH(A57, '2-YEAR'!A:A, 0)), "YES", "NO")</f>
        <v>NO</v>
      </c>
      <c r="N57" s="60" t="str">
        <f>IF(ISNUMBER(MATCH(B57, ACTIVE!A:A, 0)), "YES", "NO")</f>
        <v>YES</v>
      </c>
    </row>
    <row r="58" spans="1:14" ht="14.25" customHeight="1" x14ac:dyDescent="0.3">
      <c r="A58" s="58">
        <v>11019020</v>
      </c>
      <c r="B58" s="58" t="s">
        <v>180</v>
      </c>
      <c r="C58" s="58">
        <v>11019020</v>
      </c>
      <c r="D58" s="58" t="s">
        <v>181</v>
      </c>
      <c r="E58" s="58" t="s">
        <v>180</v>
      </c>
      <c r="F58" s="58">
        <v>11019020</v>
      </c>
      <c r="G58" s="58" t="s">
        <v>56</v>
      </c>
      <c r="H58" s="58">
        <v>1</v>
      </c>
      <c r="I58" s="59"/>
      <c r="J58" s="58">
        <v>125.06</v>
      </c>
      <c r="K58" s="58">
        <v>1</v>
      </c>
      <c r="L58" s="58" t="s">
        <v>152</v>
      </c>
      <c r="M58" s="75" t="str">
        <f>IF(ISNUMBER(MATCH(A58, '2-YEAR'!A:A, 0)), "YES", "NO")</f>
        <v>NO</v>
      </c>
      <c r="N58" s="60" t="str">
        <f>IF(ISNUMBER(MATCH(B58, ACTIVE!A:A, 0)), "YES", "NO")</f>
        <v>YES</v>
      </c>
    </row>
    <row r="59" spans="1:14" ht="14.25" customHeight="1" x14ac:dyDescent="0.3">
      <c r="A59" s="58">
        <v>10850604</v>
      </c>
      <c r="B59" s="58" t="s">
        <v>182</v>
      </c>
      <c r="C59" s="58">
        <v>10850604</v>
      </c>
      <c r="D59" s="58" t="s">
        <v>183</v>
      </c>
      <c r="E59" s="58" t="s">
        <v>182</v>
      </c>
      <c r="F59" s="58">
        <v>10850604</v>
      </c>
      <c r="G59" s="58" t="s">
        <v>56</v>
      </c>
      <c r="I59" s="59">
        <v>300004</v>
      </c>
      <c r="J59" s="58">
        <v>147.94</v>
      </c>
      <c r="K59" s="58">
        <v>1</v>
      </c>
      <c r="L59" s="58" t="s">
        <v>184</v>
      </c>
      <c r="M59" s="75" t="str">
        <f>IF(ISNUMBER(MATCH(A59, '2-YEAR'!A:A, 0)), "YES", "NO")</f>
        <v>NO</v>
      </c>
      <c r="N59" s="60" t="str">
        <f>IF(ISNUMBER(MATCH(B59, ACTIVE!A:A, 0)), "YES", "NO")</f>
        <v>NO</v>
      </c>
    </row>
    <row r="60" spans="1:14" ht="14.25" customHeight="1" x14ac:dyDescent="0.3">
      <c r="A60" s="58">
        <v>15250082</v>
      </c>
      <c r="B60" s="58" t="s">
        <v>185</v>
      </c>
      <c r="C60" s="58">
        <v>15250082</v>
      </c>
      <c r="D60" s="58" t="s">
        <v>186</v>
      </c>
      <c r="E60" s="58" t="s">
        <v>185</v>
      </c>
      <c r="F60" s="58">
        <v>15250082</v>
      </c>
      <c r="G60" s="58" t="s">
        <v>58</v>
      </c>
      <c r="H60" s="58">
        <v>0</v>
      </c>
      <c r="I60" s="59">
        <v>300002</v>
      </c>
      <c r="J60" s="58">
        <v>125.06</v>
      </c>
      <c r="K60" s="58">
        <v>0</v>
      </c>
      <c r="L60" s="58" t="s">
        <v>75</v>
      </c>
      <c r="M60" s="75" t="str">
        <f>IF(ISNUMBER(MATCH(A60, '2-YEAR'!A:A, 0)), "YES", "NO")</f>
        <v>YES</v>
      </c>
      <c r="N60" s="60" t="str">
        <f>IF(ISNUMBER(MATCH(B60, ACTIVE!A:A, 0)), "YES", "NO")</f>
        <v>YES</v>
      </c>
    </row>
    <row r="61" spans="1:14" ht="14.25" customHeight="1" x14ac:dyDescent="0.3">
      <c r="A61" s="58">
        <v>10851342</v>
      </c>
      <c r="B61" s="58" t="s">
        <v>187</v>
      </c>
      <c r="C61" s="58">
        <v>10851342</v>
      </c>
      <c r="D61" s="58" t="s">
        <v>188</v>
      </c>
      <c r="E61" s="58" t="s">
        <v>187</v>
      </c>
      <c r="F61" s="58">
        <v>10851342</v>
      </c>
      <c r="G61" s="58" t="s">
        <v>58</v>
      </c>
      <c r="H61" s="58">
        <v>0</v>
      </c>
      <c r="I61" s="59">
        <v>300002</v>
      </c>
      <c r="J61" s="58">
        <v>125.06</v>
      </c>
      <c r="K61" s="58">
        <v>0</v>
      </c>
      <c r="L61" s="58" t="s">
        <v>75</v>
      </c>
      <c r="M61" s="75" t="str">
        <f>IF(ISNUMBER(MATCH(A61, '2-YEAR'!A:A, 0)), "YES", "NO")</f>
        <v>YES</v>
      </c>
      <c r="N61" s="60" t="str">
        <f>IF(ISNUMBER(MATCH(B61, ACTIVE!A:A, 0)), "YES", "NO")</f>
        <v>YES</v>
      </c>
    </row>
    <row r="62" spans="1:14" ht="14.25" customHeight="1" x14ac:dyDescent="0.3">
      <c r="A62" s="58">
        <v>10854176</v>
      </c>
      <c r="B62" s="58" t="s">
        <v>189</v>
      </c>
      <c r="C62" s="58">
        <v>10854176</v>
      </c>
      <c r="D62" s="58" t="s">
        <v>190</v>
      </c>
      <c r="E62" s="58" t="s">
        <v>189</v>
      </c>
      <c r="F62" s="58">
        <v>10854176</v>
      </c>
      <c r="G62" s="58" t="s">
        <v>56</v>
      </c>
      <c r="I62" s="59">
        <v>300003</v>
      </c>
      <c r="J62" s="58">
        <v>116.44</v>
      </c>
      <c r="K62" s="58">
        <v>2</v>
      </c>
      <c r="L62" s="58" t="s">
        <v>61</v>
      </c>
      <c r="M62" s="75" t="str">
        <f>IF(ISNUMBER(MATCH(A62, '2-YEAR'!A:A, 0)), "YES", "NO")</f>
        <v>NO</v>
      </c>
      <c r="N62" s="60" t="str">
        <f>IF(ISNUMBER(MATCH(B62, ACTIVE!A:A, 0)), "YES", "NO")</f>
        <v>NO</v>
      </c>
    </row>
    <row r="63" spans="1:14" ht="14.25" customHeight="1" x14ac:dyDescent="0.3">
      <c r="A63" s="58">
        <v>21004562</v>
      </c>
      <c r="B63" s="58" t="s">
        <v>191</v>
      </c>
      <c r="C63" s="58">
        <v>21004562</v>
      </c>
      <c r="D63" s="58" t="s">
        <v>192</v>
      </c>
      <c r="E63" s="58" t="s">
        <v>191</v>
      </c>
      <c r="F63" s="58">
        <v>21004562</v>
      </c>
      <c r="G63" s="58" t="s">
        <v>56</v>
      </c>
      <c r="I63" s="59">
        <v>300003</v>
      </c>
      <c r="J63" s="58">
        <v>116.44</v>
      </c>
      <c r="K63" s="58">
        <v>1</v>
      </c>
      <c r="L63" s="58" t="s">
        <v>61</v>
      </c>
      <c r="M63" s="75" t="str">
        <f>IF(ISNUMBER(MATCH(A63, '2-YEAR'!A:A, 0)), "YES", "NO")</f>
        <v>NO</v>
      </c>
      <c r="N63" s="60" t="str">
        <f>IF(ISNUMBER(MATCH(B63, ACTIVE!A:A, 0)), "YES", "NO")</f>
        <v>NO</v>
      </c>
    </row>
    <row r="64" spans="1:14" ht="14.25" customHeight="1" x14ac:dyDescent="0.3">
      <c r="A64" s="58">
        <v>23364616</v>
      </c>
      <c r="B64" s="58" t="s">
        <v>193</v>
      </c>
      <c r="C64" s="58">
        <v>23364616</v>
      </c>
      <c r="D64" s="58" t="s">
        <v>194</v>
      </c>
      <c r="E64" s="58" t="s">
        <v>193</v>
      </c>
      <c r="F64" s="58">
        <v>23364616</v>
      </c>
      <c r="G64" s="58" t="s">
        <v>56</v>
      </c>
      <c r="H64" s="58">
        <v>4</v>
      </c>
      <c r="I64" s="59"/>
      <c r="J64" s="58">
        <v>133.69</v>
      </c>
      <c r="K64" s="58">
        <v>1</v>
      </c>
      <c r="L64" s="58" t="s">
        <v>89</v>
      </c>
      <c r="M64" s="75" t="str">
        <f>IF(ISNUMBER(MATCH(A64, '2-YEAR'!A:A, 0)), "YES", "NO")</f>
        <v>NO</v>
      </c>
      <c r="N64" s="60" t="str">
        <f>IF(ISNUMBER(MATCH(B64, ACTIVE!A:A, 0)), "YES", "NO")</f>
        <v>YES</v>
      </c>
    </row>
    <row r="65" spans="1:14" ht="14.25" customHeight="1" x14ac:dyDescent="0.3">
      <c r="A65" s="58">
        <v>11015355</v>
      </c>
      <c r="B65" s="58" t="s">
        <v>195</v>
      </c>
      <c r="C65" s="58">
        <v>11015355</v>
      </c>
      <c r="D65" s="58" t="s">
        <v>196</v>
      </c>
      <c r="E65" s="58" t="s">
        <v>195</v>
      </c>
      <c r="F65" s="58">
        <v>11015355</v>
      </c>
      <c r="G65" s="58" t="s">
        <v>58</v>
      </c>
      <c r="H65" s="58">
        <v>2</v>
      </c>
      <c r="I65" s="59">
        <v>300002</v>
      </c>
      <c r="J65" s="58">
        <v>125.06</v>
      </c>
      <c r="K65" s="58">
        <v>0</v>
      </c>
      <c r="L65" s="58" t="s">
        <v>75</v>
      </c>
      <c r="M65" s="75" t="str">
        <f>IF(ISNUMBER(MATCH(A65, '2-YEAR'!A:A, 0)), "YES", "NO")</f>
        <v>YES</v>
      </c>
      <c r="N65" s="60" t="str">
        <f>IF(ISNUMBER(MATCH(B65, ACTIVE!A:A, 0)), "YES", "NO")</f>
        <v>YES</v>
      </c>
    </row>
    <row r="66" spans="1:14" ht="14.25" customHeight="1" x14ac:dyDescent="0.3">
      <c r="A66" s="58">
        <v>10852406</v>
      </c>
      <c r="B66" s="58" t="s">
        <v>197</v>
      </c>
      <c r="C66" s="58">
        <v>10852406</v>
      </c>
      <c r="D66" s="58" t="s">
        <v>198</v>
      </c>
      <c r="E66" s="58" t="s">
        <v>197</v>
      </c>
      <c r="F66" s="58">
        <v>10852406</v>
      </c>
      <c r="G66" s="58" t="s">
        <v>58</v>
      </c>
      <c r="H66" s="58">
        <v>2</v>
      </c>
      <c r="I66" s="59">
        <v>300003</v>
      </c>
      <c r="J66" s="58">
        <v>116.44</v>
      </c>
      <c r="K66" s="58">
        <v>2</v>
      </c>
      <c r="L66" s="58" t="s">
        <v>61</v>
      </c>
      <c r="M66" s="75" t="str">
        <f>IF(ISNUMBER(MATCH(A66, '2-YEAR'!A:A, 0)), "YES", "NO")</f>
        <v>YES</v>
      </c>
      <c r="N66" s="60" t="str">
        <f>IF(ISNUMBER(MATCH(B66, ACTIVE!A:A, 0)), "YES", "NO")</f>
        <v>YES</v>
      </c>
    </row>
    <row r="67" spans="1:14" ht="14.25" customHeight="1" x14ac:dyDescent="0.3">
      <c r="A67" s="58">
        <v>10835537</v>
      </c>
      <c r="B67" s="58" t="s">
        <v>199</v>
      </c>
      <c r="C67" s="58">
        <v>10835537</v>
      </c>
      <c r="D67" s="58" t="s">
        <v>200</v>
      </c>
      <c r="E67" s="58" t="s">
        <v>199</v>
      </c>
      <c r="F67" s="58">
        <v>10835537</v>
      </c>
      <c r="G67" s="58" t="s">
        <v>56</v>
      </c>
      <c r="H67" s="58">
        <v>3</v>
      </c>
      <c r="I67" s="59"/>
      <c r="J67" s="58">
        <v>133.69</v>
      </c>
      <c r="K67" s="58">
        <v>2</v>
      </c>
      <c r="L67" s="58" t="s">
        <v>89</v>
      </c>
      <c r="M67" s="75" t="str">
        <f>IF(ISNUMBER(MATCH(A67, '2-YEAR'!A:A, 0)), "YES", "NO")</f>
        <v>NO</v>
      </c>
      <c r="N67" s="60" t="str">
        <f>IF(ISNUMBER(MATCH(B67, ACTIVE!A:A, 0)), "YES", "NO")</f>
        <v>YES</v>
      </c>
    </row>
    <row r="68" spans="1:14" ht="14.25" customHeight="1" x14ac:dyDescent="0.3">
      <c r="A68" s="58">
        <v>23361820</v>
      </c>
      <c r="B68" s="58" t="s">
        <v>201</v>
      </c>
      <c r="C68" s="58">
        <v>23361820</v>
      </c>
      <c r="D68" s="58" t="s">
        <v>202</v>
      </c>
      <c r="E68" s="58" t="s">
        <v>201</v>
      </c>
      <c r="F68" s="58">
        <v>23361820</v>
      </c>
      <c r="G68" s="58" t="s">
        <v>56</v>
      </c>
      <c r="H68" s="58">
        <v>2</v>
      </c>
      <c r="I68" s="59"/>
      <c r="J68" s="58">
        <v>133.69</v>
      </c>
      <c r="K68" s="58">
        <v>1</v>
      </c>
      <c r="L68" s="58" t="s">
        <v>89</v>
      </c>
      <c r="M68" s="75" t="str">
        <f>IF(ISNUMBER(MATCH(A68, '2-YEAR'!A:A, 0)), "YES", "NO")</f>
        <v>NO</v>
      </c>
      <c r="N68" s="60" t="str">
        <f>IF(ISNUMBER(MATCH(B68, ACTIVE!A:A, 0)), "YES", "NO")</f>
        <v>YES</v>
      </c>
    </row>
    <row r="69" spans="1:14" ht="14.25" customHeight="1" x14ac:dyDescent="0.3">
      <c r="A69" s="58">
        <v>23726052</v>
      </c>
      <c r="B69" s="58" t="s">
        <v>203</v>
      </c>
      <c r="C69" s="58">
        <v>23726052</v>
      </c>
      <c r="D69" s="58" t="s">
        <v>204</v>
      </c>
      <c r="E69" s="58" t="s">
        <v>203</v>
      </c>
      <c r="F69" s="58">
        <v>23726052</v>
      </c>
      <c r="G69" s="58" t="s">
        <v>56</v>
      </c>
      <c r="H69" s="58">
        <v>1</v>
      </c>
      <c r="I69" s="59">
        <v>300003</v>
      </c>
      <c r="J69" s="58">
        <v>116.44</v>
      </c>
      <c r="K69" s="58">
        <v>0</v>
      </c>
      <c r="L69" s="58" t="s">
        <v>61</v>
      </c>
      <c r="M69" s="75" t="str">
        <f>IF(ISNUMBER(MATCH(A69, '2-YEAR'!A:A, 0)), "YES", "NO")</f>
        <v>NO</v>
      </c>
      <c r="N69" s="60" t="str">
        <f>IF(ISNUMBER(MATCH(B69, ACTIVE!A:A, 0)), "YES", "NO")</f>
        <v>YES</v>
      </c>
    </row>
    <row r="70" spans="1:14" ht="14.25" customHeight="1" x14ac:dyDescent="0.3">
      <c r="A70" s="58">
        <v>23725918</v>
      </c>
      <c r="B70" s="58" t="s">
        <v>205</v>
      </c>
      <c r="C70" s="58">
        <v>23725918</v>
      </c>
      <c r="D70" s="58" t="s">
        <v>206</v>
      </c>
      <c r="E70" s="58" t="s">
        <v>205</v>
      </c>
      <c r="F70" s="58">
        <v>23725918</v>
      </c>
      <c r="G70" s="58" t="s">
        <v>56</v>
      </c>
      <c r="H70" s="58">
        <v>0</v>
      </c>
      <c r="I70" s="59">
        <v>300002</v>
      </c>
      <c r="J70" s="58">
        <v>125.06</v>
      </c>
      <c r="K70" s="58">
        <v>0</v>
      </c>
      <c r="L70" s="58" t="s">
        <v>75</v>
      </c>
      <c r="M70" s="75" t="str">
        <f>IF(ISNUMBER(MATCH(A70, '2-YEAR'!A:A, 0)), "YES", "NO")</f>
        <v>NO</v>
      </c>
      <c r="N70" s="60" t="str">
        <f>IF(ISNUMBER(MATCH(B70, ACTIVE!A:A, 0)), "YES", "NO")</f>
        <v>NO</v>
      </c>
    </row>
    <row r="71" spans="1:14" ht="14.25" customHeight="1" x14ac:dyDescent="0.3">
      <c r="A71" s="58">
        <v>10840288</v>
      </c>
      <c r="B71" s="58" t="s">
        <v>207</v>
      </c>
      <c r="C71" s="58">
        <v>10840288</v>
      </c>
      <c r="D71" s="58" t="s">
        <v>208</v>
      </c>
      <c r="E71" s="58" t="s">
        <v>207</v>
      </c>
      <c r="F71" s="58">
        <v>10840288</v>
      </c>
      <c r="G71" s="58" t="s">
        <v>56</v>
      </c>
      <c r="H71" s="58">
        <v>1</v>
      </c>
      <c r="I71" s="59">
        <v>300003</v>
      </c>
      <c r="J71" s="58">
        <v>116.44</v>
      </c>
      <c r="K71" s="58">
        <v>0</v>
      </c>
      <c r="L71" s="58" t="s">
        <v>61</v>
      </c>
      <c r="M71" s="75" t="str">
        <f>IF(ISNUMBER(MATCH(A71, '2-YEAR'!A:A, 0)), "YES", "NO")</f>
        <v>NO</v>
      </c>
      <c r="N71" s="60" t="str">
        <f>IF(ISNUMBER(MATCH(B71, ACTIVE!A:A, 0)), "YES", "NO")</f>
        <v>YES</v>
      </c>
    </row>
    <row r="72" spans="1:14" ht="14.25" customHeight="1" x14ac:dyDescent="0.3">
      <c r="A72" s="58">
        <v>23653354</v>
      </c>
      <c r="B72" s="58" t="s">
        <v>209</v>
      </c>
      <c r="C72" s="58">
        <v>23653354</v>
      </c>
      <c r="D72" s="58" t="s">
        <v>210</v>
      </c>
      <c r="E72" s="58" t="s">
        <v>209</v>
      </c>
      <c r="F72" s="58">
        <v>23653354</v>
      </c>
      <c r="G72" s="58" t="s">
        <v>56</v>
      </c>
      <c r="H72" s="58">
        <v>0</v>
      </c>
      <c r="I72" s="59">
        <v>300003</v>
      </c>
      <c r="J72" s="58">
        <v>116.44</v>
      </c>
      <c r="K72" s="58">
        <v>0</v>
      </c>
      <c r="L72" s="58" t="s">
        <v>61</v>
      </c>
      <c r="M72" s="75" t="str">
        <f>IF(ISNUMBER(MATCH(A72, '2-YEAR'!A:A, 0)), "YES", "NO")</f>
        <v>NO</v>
      </c>
      <c r="N72" s="60" t="str">
        <f>IF(ISNUMBER(MATCH(B72, ACTIVE!A:A, 0)), "YES", "NO")</f>
        <v>YES</v>
      </c>
    </row>
    <row r="73" spans="1:14" ht="14.25" customHeight="1" x14ac:dyDescent="0.3">
      <c r="A73" s="58">
        <v>11019855</v>
      </c>
      <c r="B73" s="58" t="s">
        <v>211</v>
      </c>
      <c r="C73" s="58">
        <v>11019855</v>
      </c>
      <c r="D73" s="58" t="s">
        <v>212</v>
      </c>
      <c r="E73" s="58" t="s">
        <v>211</v>
      </c>
      <c r="F73" s="58">
        <v>11019855</v>
      </c>
      <c r="G73" s="58" t="s">
        <v>56</v>
      </c>
      <c r="H73" s="58">
        <v>4</v>
      </c>
      <c r="I73" s="59"/>
      <c r="J73" s="58">
        <v>142.31</v>
      </c>
      <c r="K73" s="58">
        <v>0</v>
      </c>
      <c r="L73" s="58" t="s">
        <v>98</v>
      </c>
      <c r="M73" s="75" t="str">
        <f>IF(ISNUMBER(MATCH(A73, '2-YEAR'!A:A, 0)), "YES", "NO")</f>
        <v>NO</v>
      </c>
      <c r="N73" s="60" t="str">
        <f>IF(ISNUMBER(MATCH(B73, ACTIVE!A:A, 0)), "YES", "NO")</f>
        <v>YES</v>
      </c>
    </row>
    <row r="74" spans="1:14" ht="14.25" customHeight="1" x14ac:dyDescent="0.3">
      <c r="A74" s="58">
        <v>15210943</v>
      </c>
      <c r="B74" s="58" t="s">
        <v>213</v>
      </c>
      <c r="C74" s="58">
        <v>15210943</v>
      </c>
      <c r="D74" s="58" t="s">
        <v>214</v>
      </c>
      <c r="E74" s="58" t="s">
        <v>213</v>
      </c>
      <c r="F74" s="58">
        <v>15210943</v>
      </c>
      <c r="G74" s="58" t="s">
        <v>56</v>
      </c>
      <c r="I74" s="59">
        <v>300003</v>
      </c>
      <c r="J74" s="58">
        <v>116.44</v>
      </c>
      <c r="K74" s="58">
        <v>0</v>
      </c>
      <c r="L74" s="58" t="s">
        <v>61</v>
      </c>
      <c r="M74" s="75" t="str">
        <f>IF(ISNUMBER(MATCH(A74, '2-YEAR'!A:A, 0)), "YES", "NO")</f>
        <v>NO</v>
      </c>
      <c r="N74" s="60" t="str">
        <f>IF(ISNUMBER(MATCH(B74, ACTIVE!A:A, 0)), "YES", "NO")</f>
        <v>NO</v>
      </c>
    </row>
    <row r="75" spans="1:14" ht="14.25" customHeight="1" x14ac:dyDescent="0.3">
      <c r="A75" s="58">
        <v>10837164</v>
      </c>
      <c r="B75" s="58" t="s">
        <v>215</v>
      </c>
      <c r="C75" s="58">
        <v>10837164</v>
      </c>
      <c r="D75" s="58" t="s">
        <v>216</v>
      </c>
      <c r="E75" s="58" t="s">
        <v>215</v>
      </c>
      <c r="F75" s="58">
        <v>10837164</v>
      </c>
      <c r="G75" s="58" t="s">
        <v>58</v>
      </c>
      <c r="H75" s="58">
        <v>0</v>
      </c>
      <c r="I75" s="59">
        <v>300002</v>
      </c>
      <c r="J75" s="58">
        <v>125.06</v>
      </c>
      <c r="K75" s="58">
        <v>0</v>
      </c>
      <c r="L75" s="58" t="s">
        <v>75</v>
      </c>
      <c r="M75" s="75" t="str">
        <f>IF(ISNUMBER(MATCH(A75, '2-YEAR'!A:A, 0)), "YES", "NO")</f>
        <v>YES</v>
      </c>
      <c r="N75" s="60" t="str">
        <f>IF(ISNUMBER(MATCH(B75, ACTIVE!A:A, 0)), "YES", "NO")</f>
        <v>YES</v>
      </c>
    </row>
    <row r="76" spans="1:14" ht="14.25" customHeight="1" x14ac:dyDescent="0.3">
      <c r="A76" s="58">
        <v>10838753</v>
      </c>
      <c r="B76" s="58" t="s">
        <v>217</v>
      </c>
      <c r="C76" s="58">
        <v>10838753</v>
      </c>
      <c r="D76" s="58" t="s">
        <v>218</v>
      </c>
      <c r="E76" s="58" t="s">
        <v>217</v>
      </c>
      <c r="F76" s="58">
        <v>10838753</v>
      </c>
      <c r="G76" s="58" t="s">
        <v>56</v>
      </c>
      <c r="H76" s="58">
        <v>2</v>
      </c>
      <c r="I76" s="59">
        <v>300001</v>
      </c>
      <c r="J76" s="58">
        <v>133.69</v>
      </c>
      <c r="K76" s="58">
        <v>1</v>
      </c>
      <c r="L76" s="58" t="s">
        <v>161</v>
      </c>
      <c r="M76" s="75" t="str">
        <f>IF(ISNUMBER(MATCH(A76, '2-YEAR'!A:A, 0)), "YES", "NO")</f>
        <v>NO</v>
      </c>
      <c r="N76" s="60" t="str">
        <f>IF(ISNUMBER(MATCH(B76, ACTIVE!A:A, 0)), "YES", "NO")</f>
        <v>NO</v>
      </c>
    </row>
    <row r="77" spans="1:14" ht="14.25" customHeight="1" x14ac:dyDescent="0.3">
      <c r="A77" s="58">
        <v>21005794</v>
      </c>
      <c r="B77" s="58" t="s">
        <v>219</v>
      </c>
      <c r="C77" s="58">
        <v>21005794</v>
      </c>
      <c r="D77" s="58" t="s">
        <v>220</v>
      </c>
      <c r="E77" s="58" t="s">
        <v>219</v>
      </c>
      <c r="F77" s="58">
        <v>21005794</v>
      </c>
      <c r="G77" s="58" t="s">
        <v>56</v>
      </c>
      <c r="H77" s="58">
        <v>0</v>
      </c>
      <c r="I77" s="59">
        <v>300002</v>
      </c>
      <c r="J77" s="58">
        <v>125.06</v>
      </c>
      <c r="K77" s="58">
        <v>0</v>
      </c>
      <c r="L77" s="58" t="s">
        <v>75</v>
      </c>
      <c r="M77" s="75" t="str">
        <f>IF(ISNUMBER(MATCH(A77, '2-YEAR'!A:A, 0)), "YES", "NO")</f>
        <v>NO</v>
      </c>
      <c r="N77" s="60" t="str">
        <f>IF(ISNUMBER(MATCH(B77, ACTIVE!A:A, 0)), "YES", "NO")</f>
        <v>YES</v>
      </c>
    </row>
    <row r="78" spans="1:14" ht="14.25" customHeight="1" x14ac:dyDescent="0.3">
      <c r="A78" s="58">
        <v>23057287</v>
      </c>
      <c r="B78" s="58" t="s">
        <v>221</v>
      </c>
      <c r="C78" s="58">
        <v>23057287</v>
      </c>
      <c r="D78" s="58" t="s">
        <v>222</v>
      </c>
      <c r="E78" s="58" t="s">
        <v>221</v>
      </c>
      <c r="F78" s="58">
        <v>23057287</v>
      </c>
      <c r="G78" s="58" t="s">
        <v>56</v>
      </c>
      <c r="H78" s="58">
        <v>0</v>
      </c>
      <c r="I78" s="59"/>
      <c r="J78" s="58">
        <v>116.44</v>
      </c>
      <c r="K78" s="58">
        <v>0</v>
      </c>
      <c r="L78" s="58" t="s">
        <v>70</v>
      </c>
      <c r="M78" s="75" t="str">
        <f>IF(ISNUMBER(MATCH(A78, '2-YEAR'!A:A, 0)), "YES", "NO")</f>
        <v>NO</v>
      </c>
      <c r="N78" s="60" t="str">
        <f>IF(ISNUMBER(MATCH(B78, ACTIVE!A:A, 0)), "YES", "NO")</f>
        <v>YES</v>
      </c>
    </row>
    <row r="79" spans="1:14" ht="14.25" customHeight="1" x14ac:dyDescent="0.3">
      <c r="A79" s="58">
        <v>10840516</v>
      </c>
      <c r="B79" s="58" t="s">
        <v>223</v>
      </c>
      <c r="C79" s="58">
        <v>10840516</v>
      </c>
      <c r="D79" s="58" t="s">
        <v>224</v>
      </c>
      <c r="E79" s="58" t="s">
        <v>223</v>
      </c>
      <c r="F79" s="58">
        <v>10840516</v>
      </c>
      <c r="G79" s="58" t="s">
        <v>56</v>
      </c>
      <c r="H79" s="58">
        <v>0</v>
      </c>
      <c r="I79" s="59">
        <v>300002</v>
      </c>
      <c r="J79" s="58">
        <v>125.06</v>
      </c>
      <c r="K79" s="58">
        <v>1</v>
      </c>
      <c r="L79" s="58" t="s">
        <v>75</v>
      </c>
      <c r="M79" s="75" t="str">
        <f>IF(ISNUMBER(MATCH(A79, '2-YEAR'!A:A, 0)), "YES", "NO")</f>
        <v>NO</v>
      </c>
      <c r="N79" s="60" t="str">
        <f>IF(ISNUMBER(MATCH(B79, ACTIVE!A:A, 0)), "YES", "NO")</f>
        <v>NO</v>
      </c>
    </row>
    <row r="80" spans="1:14" ht="14.25" customHeight="1" x14ac:dyDescent="0.3">
      <c r="A80" s="58">
        <v>23761424</v>
      </c>
      <c r="B80" s="58" t="s">
        <v>225</v>
      </c>
      <c r="C80" s="58">
        <v>23761424</v>
      </c>
      <c r="D80" s="58" t="s">
        <v>226</v>
      </c>
      <c r="E80" s="58" t="s">
        <v>225</v>
      </c>
      <c r="F80" s="58">
        <v>23761424</v>
      </c>
      <c r="G80" s="58" t="s">
        <v>58</v>
      </c>
      <c r="H80" s="58">
        <v>0</v>
      </c>
      <c r="I80" s="59">
        <v>300002</v>
      </c>
      <c r="J80" s="58">
        <v>125.06</v>
      </c>
      <c r="K80" s="58">
        <v>0</v>
      </c>
      <c r="L80" s="58" t="s">
        <v>75</v>
      </c>
      <c r="M80" s="75" t="str">
        <f>IF(ISNUMBER(MATCH(A80, '2-YEAR'!A:A, 0)), "YES", "NO")</f>
        <v>YES</v>
      </c>
      <c r="N80" s="60" t="str">
        <f>IF(ISNUMBER(MATCH(B80, ACTIVE!A:A, 0)), "YES", "NO")</f>
        <v>YES</v>
      </c>
    </row>
    <row r="81" spans="1:14" ht="14.25" customHeight="1" x14ac:dyDescent="0.3">
      <c r="A81" s="58">
        <v>24016956</v>
      </c>
      <c r="B81" s="58" t="s">
        <v>227</v>
      </c>
      <c r="C81" s="58">
        <v>24016956</v>
      </c>
      <c r="D81" s="58" t="s">
        <v>228</v>
      </c>
      <c r="E81" s="58" t="s">
        <v>227</v>
      </c>
      <c r="F81" s="58">
        <v>24016956</v>
      </c>
      <c r="G81" s="58" t="s">
        <v>56</v>
      </c>
      <c r="H81" s="58">
        <v>0</v>
      </c>
      <c r="I81" s="59">
        <v>300003</v>
      </c>
      <c r="J81" s="58">
        <v>116.44</v>
      </c>
      <c r="K81" s="58">
        <v>0</v>
      </c>
      <c r="L81" s="58" t="s">
        <v>61</v>
      </c>
      <c r="M81" s="75" t="str">
        <f>IF(ISNUMBER(MATCH(A81, '2-YEAR'!A:A, 0)), "YES", "NO")</f>
        <v>NO</v>
      </c>
      <c r="N81" s="60" t="str">
        <f>IF(ISNUMBER(MATCH(B81, ACTIVE!A:A, 0)), "YES", "NO")</f>
        <v>YES</v>
      </c>
    </row>
    <row r="82" spans="1:14" ht="14.25" customHeight="1" x14ac:dyDescent="0.3">
      <c r="A82" s="58">
        <v>23518061</v>
      </c>
      <c r="B82" s="58" t="s">
        <v>229</v>
      </c>
      <c r="C82" s="58">
        <v>23518061</v>
      </c>
      <c r="D82" s="58" t="s">
        <v>230</v>
      </c>
      <c r="E82" s="58" t="s">
        <v>229</v>
      </c>
      <c r="F82" s="58">
        <v>23518061</v>
      </c>
      <c r="G82" s="58" t="s">
        <v>56</v>
      </c>
      <c r="H82" s="58">
        <v>0</v>
      </c>
      <c r="I82" s="59">
        <v>300003</v>
      </c>
      <c r="J82" s="58">
        <v>116.44</v>
      </c>
      <c r="K82" s="58">
        <v>0</v>
      </c>
      <c r="L82" s="58" t="s">
        <v>61</v>
      </c>
      <c r="M82" s="75" t="str">
        <f>IF(ISNUMBER(MATCH(A82, '2-YEAR'!A:A, 0)), "YES", "NO")</f>
        <v>NO</v>
      </c>
      <c r="N82" s="60" t="str">
        <f>IF(ISNUMBER(MATCH(B82, ACTIVE!A:A, 0)), "YES", "NO")</f>
        <v>NO</v>
      </c>
    </row>
    <row r="83" spans="1:14" ht="14.25" customHeight="1" x14ac:dyDescent="0.3">
      <c r="A83" s="58">
        <v>11007557</v>
      </c>
      <c r="B83" s="58" t="s">
        <v>231</v>
      </c>
      <c r="C83" s="58">
        <v>11007557</v>
      </c>
      <c r="D83" s="58" t="s">
        <v>232</v>
      </c>
      <c r="E83" s="58" t="s">
        <v>231</v>
      </c>
      <c r="F83" s="58">
        <v>11007557</v>
      </c>
      <c r="G83" s="58" t="s">
        <v>56</v>
      </c>
      <c r="I83" s="59">
        <v>300001</v>
      </c>
      <c r="J83" s="58">
        <v>134.29</v>
      </c>
      <c r="K83" s="58">
        <v>0</v>
      </c>
      <c r="L83" s="58" t="s">
        <v>161</v>
      </c>
      <c r="M83" s="75" t="str">
        <f>IF(ISNUMBER(MATCH(A83, '2-YEAR'!A:A, 0)), "YES", "NO")</f>
        <v>NO</v>
      </c>
      <c r="N83" s="60" t="str">
        <f>IF(ISNUMBER(MATCH(B83, ACTIVE!A:A, 0)), "YES", "NO")</f>
        <v>NO</v>
      </c>
    </row>
    <row r="84" spans="1:14" ht="14.25" customHeight="1" x14ac:dyDescent="0.3">
      <c r="A84" s="58">
        <v>23046306</v>
      </c>
      <c r="B84" s="58" t="s">
        <v>233</v>
      </c>
      <c r="C84" s="58">
        <v>23046306</v>
      </c>
      <c r="D84" s="58" t="s">
        <v>234</v>
      </c>
      <c r="E84" s="58" t="s">
        <v>233</v>
      </c>
      <c r="F84" s="58">
        <v>23046306</v>
      </c>
      <c r="G84" s="58" t="s">
        <v>56</v>
      </c>
      <c r="I84" s="59">
        <v>300003</v>
      </c>
      <c r="J84" s="58">
        <v>116.44</v>
      </c>
      <c r="K84" s="58">
        <v>0</v>
      </c>
      <c r="L84" s="58" t="s">
        <v>61</v>
      </c>
      <c r="M84" s="75" t="str">
        <f>IF(ISNUMBER(MATCH(A84, '2-YEAR'!A:A, 0)), "YES", "NO")</f>
        <v>NO</v>
      </c>
      <c r="N84" s="60" t="str">
        <f>IF(ISNUMBER(MATCH(B84, ACTIVE!A:A, 0)), "YES", "NO")</f>
        <v>NO</v>
      </c>
    </row>
    <row r="85" spans="1:14" ht="14.25" customHeight="1" x14ac:dyDescent="0.3">
      <c r="A85" s="58">
        <v>23004153</v>
      </c>
      <c r="B85" s="58" t="s">
        <v>235</v>
      </c>
      <c r="C85" s="58">
        <v>23004153</v>
      </c>
      <c r="D85" s="58" t="s">
        <v>236</v>
      </c>
      <c r="E85" s="58" t="s">
        <v>235</v>
      </c>
      <c r="F85" s="58">
        <v>23004153</v>
      </c>
      <c r="G85" s="58" t="s">
        <v>56</v>
      </c>
      <c r="H85" s="58">
        <v>2</v>
      </c>
      <c r="I85" s="59"/>
      <c r="J85" s="58">
        <v>125.06</v>
      </c>
      <c r="K85" s="58">
        <v>0</v>
      </c>
      <c r="L85" s="58" t="s">
        <v>237</v>
      </c>
      <c r="M85" s="75" t="str">
        <f>IF(ISNUMBER(MATCH(A85, '2-YEAR'!A:A, 0)), "YES", "NO")</f>
        <v>NO</v>
      </c>
      <c r="N85" s="60" t="str">
        <f>IF(ISNUMBER(MATCH(B85, ACTIVE!A:A, 0)), "YES", "NO")</f>
        <v>YES</v>
      </c>
    </row>
    <row r="86" spans="1:14" ht="14.25" customHeight="1" x14ac:dyDescent="0.3">
      <c r="A86" s="58">
        <v>15263711</v>
      </c>
      <c r="B86" s="58" t="s">
        <v>238</v>
      </c>
      <c r="C86" s="58">
        <v>15263711</v>
      </c>
      <c r="D86" s="58" t="s">
        <v>239</v>
      </c>
      <c r="E86" s="58" t="s">
        <v>238</v>
      </c>
      <c r="F86" s="58">
        <v>15263711</v>
      </c>
      <c r="G86" s="58" t="s">
        <v>56</v>
      </c>
      <c r="I86" s="59">
        <v>300003</v>
      </c>
      <c r="J86" s="58">
        <v>116.44</v>
      </c>
      <c r="K86" s="58">
        <v>0</v>
      </c>
      <c r="L86" s="58" t="s">
        <v>61</v>
      </c>
      <c r="M86" s="75" t="str">
        <f>IF(ISNUMBER(MATCH(A86, '2-YEAR'!A:A, 0)), "YES", "NO")</f>
        <v>NO</v>
      </c>
      <c r="N86" s="60" t="str">
        <f>IF(ISNUMBER(MATCH(B86, ACTIVE!A:A, 0)), "YES", "NO")</f>
        <v>NO</v>
      </c>
    </row>
    <row r="87" spans="1:14" ht="14.25" customHeight="1" x14ac:dyDescent="0.3">
      <c r="A87" s="58">
        <v>10835662</v>
      </c>
      <c r="B87" s="58" t="s">
        <v>240</v>
      </c>
      <c r="C87" s="58">
        <v>10835662</v>
      </c>
      <c r="D87" s="58" t="s">
        <v>241</v>
      </c>
      <c r="E87" s="58" t="s">
        <v>240</v>
      </c>
      <c r="F87" s="58">
        <v>10835662</v>
      </c>
      <c r="G87" s="58" t="s">
        <v>56</v>
      </c>
      <c r="H87" s="58">
        <v>0</v>
      </c>
      <c r="I87" s="59">
        <v>300003</v>
      </c>
      <c r="J87" s="58">
        <v>116.44</v>
      </c>
      <c r="K87" s="58">
        <v>0</v>
      </c>
      <c r="L87" s="58" t="s">
        <v>61</v>
      </c>
      <c r="M87" s="75" t="str">
        <f>IF(ISNUMBER(MATCH(A87, '2-YEAR'!A:A, 0)), "YES", "NO")</f>
        <v>NO</v>
      </c>
      <c r="N87" s="60" t="str">
        <f>IF(ISNUMBER(MATCH(B87, ACTIVE!A:A, 0)), "YES", "NO")</f>
        <v>NO</v>
      </c>
    </row>
    <row r="88" spans="1:14" ht="14.25" customHeight="1" x14ac:dyDescent="0.3">
      <c r="A88" s="58">
        <v>10838207</v>
      </c>
      <c r="B88" s="58" t="s">
        <v>242</v>
      </c>
      <c r="C88" s="58">
        <v>10838207</v>
      </c>
      <c r="D88" s="58" t="s">
        <v>243</v>
      </c>
      <c r="E88" s="58" t="s">
        <v>242</v>
      </c>
      <c r="F88" s="58">
        <v>10838207</v>
      </c>
      <c r="G88" s="58" t="s">
        <v>56</v>
      </c>
      <c r="I88" s="59">
        <v>300003</v>
      </c>
      <c r="J88" s="58">
        <v>116.44</v>
      </c>
      <c r="K88" s="58">
        <v>0</v>
      </c>
      <c r="L88" s="58" t="s">
        <v>61</v>
      </c>
      <c r="M88" s="75" t="str">
        <f>IF(ISNUMBER(MATCH(A88, '2-YEAR'!A:A, 0)), "YES", "NO")</f>
        <v>NO</v>
      </c>
      <c r="N88" s="60" t="str">
        <f>IF(ISNUMBER(MATCH(B88, ACTIVE!A:A, 0)), "YES", "NO")</f>
        <v>NO</v>
      </c>
    </row>
    <row r="89" spans="1:14" ht="14.25" customHeight="1" x14ac:dyDescent="0.3">
      <c r="A89" s="58">
        <v>10836924</v>
      </c>
      <c r="B89" s="58" t="s">
        <v>244</v>
      </c>
      <c r="C89" s="58">
        <v>10836924</v>
      </c>
      <c r="D89" s="58" t="s">
        <v>245</v>
      </c>
      <c r="E89" s="58" t="s">
        <v>244</v>
      </c>
      <c r="F89" s="58">
        <v>10836924</v>
      </c>
      <c r="G89" s="58" t="s">
        <v>56</v>
      </c>
      <c r="H89" s="58">
        <v>3</v>
      </c>
      <c r="I89" s="59">
        <v>300001</v>
      </c>
      <c r="J89" s="58">
        <v>134.29</v>
      </c>
      <c r="K89" s="58">
        <v>1</v>
      </c>
      <c r="L89" s="58" t="s">
        <v>161</v>
      </c>
      <c r="M89" s="75" t="str">
        <f>IF(ISNUMBER(MATCH(A89, '2-YEAR'!A:A, 0)), "YES", "NO")</f>
        <v>NO</v>
      </c>
      <c r="N89" s="60" t="str">
        <f>IF(ISNUMBER(MATCH(B89, ACTIVE!A:A, 0)), "YES", "NO")</f>
        <v>YES</v>
      </c>
    </row>
    <row r="90" spans="1:14" ht="14.25" customHeight="1" x14ac:dyDescent="0.3">
      <c r="A90" s="58">
        <v>21009284</v>
      </c>
      <c r="B90" s="58" t="s">
        <v>246</v>
      </c>
      <c r="C90" s="58">
        <v>21009284</v>
      </c>
      <c r="D90" s="58" t="s">
        <v>247</v>
      </c>
      <c r="E90" s="58" t="s">
        <v>246</v>
      </c>
      <c r="F90" s="58">
        <v>21009284</v>
      </c>
      <c r="G90" s="58" t="s">
        <v>56</v>
      </c>
      <c r="H90" s="58">
        <v>0</v>
      </c>
      <c r="I90" s="59">
        <v>300002</v>
      </c>
      <c r="J90" s="58">
        <v>125.06</v>
      </c>
      <c r="K90" s="58">
        <v>0</v>
      </c>
      <c r="L90" s="58" t="s">
        <v>75</v>
      </c>
      <c r="M90" s="75" t="str">
        <f>IF(ISNUMBER(MATCH(A90, '2-YEAR'!A:A, 0)), "YES", "NO")</f>
        <v>NO</v>
      </c>
      <c r="N90" s="60" t="str">
        <f>IF(ISNUMBER(MATCH(B90, ACTIVE!A:A, 0)), "YES", "NO")</f>
        <v>YES</v>
      </c>
    </row>
    <row r="91" spans="1:14" ht="14.25" customHeight="1" x14ac:dyDescent="0.3">
      <c r="A91" s="58">
        <v>23359072</v>
      </c>
      <c r="B91" s="58" t="s">
        <v>248</v>
      </c>
      <c r="C91" s="58">
        <v>23359072</v>
      </c>
      <c r="D91" s="58" t="s">
        <v>249</v>
      </c>
      <c r="E91" s="58" t="s">
        <v>248</v>
      </c>
      <c r="F91" s="58">
        <v>23359072</v>
      </c>
      <c r="G91" s="58" t="s">
        <v>56</v>
      </c>
      <c r="H91" s="58">
        <v>1</v>
      </c>
      <c r="I91" s="59"/>
      <c r="J91" s="58">
        <v>133.69</v>
      </c>
      <c r="K91" s="58">
        <v>1</v>
      </c>
      <c r="L91" s="58" t="s">
        <v>89</v>
      </c>
      <c r="M91" s="75" t="str">
        <f>IF(ISNUMBER(MATCH(A91, '2-YEAR'!A:A, 0)), "YES", "NO")</f>
        <v>NO</v>
      </c>
      <c r="N91" s="60" t="str">
        <f>IF(ISNUMBER(MATCH(B91, ACTIVE!A:A, 0)), "YES", "NO")</f>
        <v>YES</v>
      </c>
    </row>
    <row r="92" spans="1:14" ht="14.25" customHeight="1" x14ac:dyDescent="0.3">
      <c r="A92" s="58">
        <v>23958906</v>
      </c>
      <c r="B92" s="58" t="s">
        <v>250</v>
      </c>
      <c r="C92" s="58">
        <v>23958906</v>
      </c>
      <c r="D92" s="58" t="s">
        <v>251</v>
      </c>
      <c r="E92" s="58" t="s">
        <v>250</v>
      </c>
      <c r="F92" s="58">
        <v>23958906</v>
      </c>
      <c r="G92" s="58" t="s">
        <v>56</v>
      </c>
      <c r="H92" s="58">
        <v>0</v>
      </c>
      <c r="I92" s="59">
        <v>300003</v>
      </c>
      <c r="J92" s="58">
        <v>116.44</v>
      </c>
      <c r="K92" s="58">
        <v>0</v>
      </c>
      <c r="L92" s="58" t="s">
        <v>61</v>
      </c>
      <c r="M92" s="75" t="str">
        <f>IF(ISNUMBER(MATCH(A92, '2-YEAR'!A:A, 0)), "YES", "NO")</f>
        <v>NO</v>
      </c>
      <c r="N92" s="60" t="str">
        <f>IF(ISNUMBER(MATCH(B92, ACTIVE!A:A, 0)), "YES", "NO")</f>
        <v>NO</v>
      </c>
    </row>
    <row r="93" spans="1:14" ht="14.25" customHeight="1" x14ac:dyDescent="0.3">
      <c r="A93" s="58">
        <v>23586036</v>
      </c>
      <c r="B93" s="58" t="s">
        <v>252</v>
      </c>
      <c r="C93" s="58">
        <v>23586036</v>
      </c>
      <c r="D93" s="58" t="s">
        <v>253</v>
      </c>
      <c r="E93" s="58" t="s">
        <v>252</v>
      </c>
      <c r="F93" s="58">
        <v>23586036</v>
      </c>
      <c r="G93" s="58" t="s">
        <v>56</v>
      </c>
      <c r="H93" s="58">
        <v>5</v>
      </c>
      <c r="I93" s="59"/>
      <c r="J93" s="58">
        <v>116.44</v>
      </c>
      <c r="K93" s="58">
        <v>1</v>
      </c>
      <c r="L93" s="58" t="s">
        <v>70</v>
      </c>
      <c r="M93" s="75" t="str">
        <f>IF(ISNUMBER(MATCH(A93, '2-YEAR'!A:A, 0)), "YES", "NO")</f>
        <v>NO</v>
      </c>
      <c r="N93" s="60" t="str">
        <f>IF(ISNUMBER(MATCH(B93, ACTIVE!A:A, 0)), "YES", "NO")</f>
        <v>NO</v>
      </c>
    </row>
    <row r="94" spans="1:14" ht="14.25" customHeight="1" x14ac:dyDescent="0.3">
      <c r="A94" s="58">
        <v>10838666</v>
      </c>
      <c r="B94" s="58" t="s">
        <v>254</v>
      </c>
      <c r="C94" s="58">
        <v>10838666</v>
      </c>
      <c r="D94" s="58" t="s">
        <v>255</v>
      </c>
      <c r="E94" s="58" t="s">
        <v>254</v>
      </c>
      <c r="F94" s="58">
        <v>10838666</v>
      </c>
      <c r="G94" s="58" t="s">
        <v>56</v>
      </c>
      <c r="H94" s="58">
        <v>1</v>
      </c>
      <c r="I94" s="59">
        <v>300002</v>
      </c>
      <c r="J94" s="58">
        <v>125.06</v>
      </c>
      <c r="K94" s="58">
        <v>1</v>
      </c>
      <c r="L94" s="58" t="s">
        <v>75</v>
      </c>
      <c r="M94" s="75" t="str">
        <f>IF(ISNUMBER(MATCH(A94, '2-YEAR'!A:A, 0)), "YES", "NO")</f>
        <v>NO</v>
      </c>
      <c r="N94" s="60" t="str">
        <f>IF(ISNUMBER(MATCH(B94, ACTIVE!A:A, 0)), "YES", "NO")</f>
        <v>YES</v>
      </c>
    </row>
    <row r="95" spans="1:14" ht="14.25" customHeight="1" x14ac:dyDescent="0.3">
      <c r="A95" s="58">
        <v>10838536</v>
      </c>
      <c r="B95" s="58" t="s">
        <v>256</v>
      </c>
      <c r="C95" s="58">
        <v>10838536</v>
      </c>
      <c r="D95" s="58" t="s">
        <v>257</v>
      </c>
      <c r="E95" s="58" t="s">
        <v>256</v>
      </c>
      <c r="F95" s="58">
        <v>10838536</v>
      </c>
      <c r="G95" s="58" t="s">
        <v>56</v>
      </c>
      <c r="H95" s="58">
        <v>5</v>
      </c>
      <c r="I95" s="59">
        <v>300003</v>
      </c>
      <c r="J95" s="58">
        <v>116.44</v>
      </c>
      <c r="K95" s="58">
        <v>3</v>
      </c>
      <c r="L95" s="58" t="s">
        <v>61</v>
      </c>
      <c r="M95" s="75" t="str">
        <f>IF(ISNUMBER(MATCH(A95, '2-YEAR'!A:A, 0)), "YES", "NO")</f>
        <v>NO</v>
      </c>
      <c r="N95" s="60" t="str">
        <f>IF(ISNUMBER(MATCH(B95, ACTIVE!A:A, 0)), "YES", "NO")</f>
        <v>YES</v>
      </c>
    </row>
    <row r="96" spans="1:14" ht="14.25" customHeight="1" x14ac:dyDescent="0.3">
      <c r="A96" s="58">
        <v>24004692</v>
      </c>
      <c r="B96" s="58" t="s">
        <v>258</v>
      </c>
      <c r="C96" s="58">
        <v>24004692</v>
      </c>
      <c r="D96" s="58" t="s">
        <v>259</v>
      </c>
      <c r="E96" s="58" t="s">
        <v>258</v>
      </c>
      <c r="F96" s="58">
        <v>24004692</v>
      </c>
      <c r="G96" s="58" t="s">
        <v>56</v>
      </c>
      <c r="I96" s="59">
        <v>300003</v>
      </c>
      <c r="J96" s="58">
        <v>116.44</v>
      </c>
      <c r="K96" s="58">
        <v>0</v>
      </c>
      <c r="L96" s="58" t="s">
        <v>61</v>
      </c>
      <c r="M96" s="75" t="str">
        <f>IF(ISNUMBER(MATCH(A96, '2-YEAR'!A:A, 0)), "YES", "NO")</f>
        <v>NO</v>
      </c>
      <c r="N96" s="60" t="str">
        <f>IF(ISNUMBER(MATCH(B96, ACTIVE!A:A, 0)), "YES", "NO")</f>
        <v>NO</v>
      </c>
    </row>
    <row r="97" spans="1:14" ht="14.25" customHeight="1" x14ac:dyDescent="0.3">
      <c r="A97" s="58">
        <v>11020088</v>
      </c>
      <c r="B97" s="58" t="s">
        <v>260</v>
      </c>
      <c r="C97" s="58">
        <v>11020088</v>
      </c>
      <c r="D97" s="58" t="s">
        <v>261</v>
      </c>
      <c r="E97" s="58" t="s">
        <v>260</v>
      </c>
      <c r="F97" s="58">
        <v>11020088</v>
      </c>
      <c r="G97" s="58" t="s">
        <v>56</v>
      </c>
      <c r="H97" s="58">
        <v>0</v>
      </c>
      <c r="I97" s="59">
        <v>300002</v>
      </c>
      <c r="J97" s="58">
        <v>125.06</v>
      </c>
      <c r="K97" s="58">
        <v>0</v>
      </c>
      <c r="L97" s="58" t="s">
        <v>75</v>
      </c>
      <c r="M97" s="75" t="str">
        <f>IF(ISNUMBER(MATCH(A97, '2-YEAR'!A:A, 0)), "YES", "NO")</f>
        <v>NO</v>
      </c>
      <c r="N97" s="60" t="str">
        <f>IF(ISNUMBER(MATCH(B97, ACTIVE!A:A, 0)), "YES", "NO")</f>
        <v>YES</v>
      </c>
    </row>
    <row r="98" spans="1:14" ht="14.25" customHeight="1" x14ac:dyDescent="0.3">
      <c r="A98" s="61">
        <v>23001477</v>
      </c>
      <c r="B98" s="61" t="s">
        <v>262</v>
      </c>
      <c r="C98" s="61">
        <v>23001477</v>
      </c>
      <c r="D98" s="61" t="s">
        <v>263</v>
      </c>
      <c r="E98" s="61" t="s">
        <v>262</v>
      </c>
      <c r="F98" s="61">
        <v>23001477</v>
      </c>
      <c r="G98" s="61" t="s">
        <v>56</v>
      </c>
      <c r="H98" s="61">
        <v>0</v>
      </c>
      <c r="I98" s="59"/>
      <c r="J98" s="61">
        <v>133.69</v>
      </c>
      <c r="K98" s="61">
        <v>0</v>
      </c>
      <c r="L98" s="61" t="s">
        <v>89</v>
      </c>
      <c r="M98" s="75" t="str">
        <f>IF(ISNUMBER(MATCH(A98, '2-YEAR'!A:A, 0)), "YES", "NO")</f>
        <v>NO</v>
      </c>
      <c r="N98" s="60" t="str">
        <f>IF(ISNUMBER(MATCH(B98, ACTIVE!A:A, 0)), "YES", "NO")</f>
        <v>YES</v>
      </c>
    </row>
    <row r="99" spans="1:14" ht="14.25" customHeight="1" x14ac:dyDescent="0.3">
      <c r="A99" s="58">
        <v>23000937</v>
      </c>
      <c r="B99" s="58" t="s">
        <v>264</v>
      </c>
      <c r="C99" s="58">
        <v>23000937</v>
      </c>
      <c r="D99" s="58" t="s">
        <v>265</v>
      </c>
      <c r="E99" s="58" t="s">
        <v>264</v>
      </c>
      <c r="F99" s="58">
        <v>23000937</v>
      </c>
      <c r="G99" s="58" t="s">
        <v>58</v>
      </c>
      <c r="H99" s="58">
        <v>1</v>
      </c>
      <c r="I99" s="59">
        <v>300002</v>
      </c>
      <c r="J99" s="58">
        <v>125.06</v>
      </c>
      <c r="K99" s="58">
        <v>0</v>
      </c>
      <c r="L99" s="58" t="s">
        <v>75</v>
      </c>
      <c r="M99" s="75" t="str">
        <f>IF(ISNUMBER(MATCH(A99, '2-YEAR'!A:A, 0)), "YES", "NO")</f>
        <v>YES</v>
      </c>
      <c r="N99" s="60" t="str">
        <f>IF(ISNUMBER(MATCH(B99, ACTIVE!A:A, 0)), "YES", "NO")</f>
        <v>YES</v>
      </c>
    </row>
    <row r="100" spans="1:14" ht="14.25" customHeight="1" x14ac:dyDescent="0.3">
      <c r="A100" s="58">
        <v>10856332</v>
      </c>
      <c r="B100" s="58" t="s">
        <v>266</v>
      </c>
      <c r="C100" s="58">
        <v>10856332</v>
      </c>
      <c r="D100" s="58" t="s">
        <v>267</v>
      </c>
      <c r="E100" s="58" t="s">
        <v>266</v>
      </c>
      <c r="F100" s="58">
        <v>10856332</v>
      </c>
      <c r="G100" s="58" t="s">
        <v>56</v>
      </c>
      <c r="I100" s="59"/>
      <c r="J100" s="58">
        <v>142.31</v>
      </c>
      <c r="K100" s="58">
        <v>1</v>
      </c>
      <c r="L100" s="58" t="s">
        <v>98</v>
      </c>
      <c r="M100" s="75" t="str">
        <f>IF(ISNUMBER(MATCH(A100, '2-YEAR'!A:A, 0)), "YES", "NO")</f>
        <v>NO</v>
      </c>
      <c r="N100" s="60" t="str">
        <f>IF(ISNUMBER(MATCH(B100, ACTIVE!A:A, 0)), "YES", "NO")</f>
        <v>NO</v>
      </c>
    </row>
    <row r="101" spans="1:14" ht="14.25" customHeight="1" x14ac:dyDescent="0.3">
      <c r="A101" s="58">
        <v>10844869</v>
      </c>
      <c r="B101" s="58" t="s">
        <v>268</v>
      </c>
      <c r="C101" s="58">
        <v>10844869</v>
      </c>
      <c r="D101" s="58" t="s">
        <v>269</v>
      </c>
      <c r="E101" s="58" t="s">
        <v>268</v>
      </c>
      <c r="F101" s="58">
        <v>10844869</v>
      </c>
      <c r="G101" s="58" t="s">
        <v>56</v>
      </c>
      <c r="H101" s="58">
        <v>1</v>
      </c>
      <c r="I101" s="59"/>
      <c r="J101" s="58">
        <v>116.44</v>
      </c>
      <c r="K101" s="58">
        <v>1</v>
      </c>
      <c r="L101" s="58" t="s">
        <v>57</v>
      </c>
      <c r="M101" s="75" t="str">
        <f>IF(ISNUMBER(MATCH(A101, '2-YEAR'!A:A, 0)), "YES", "NO")</f>
        <v>NO</v>
      </c>
      <c r="N101" s="60" t="str">
        <f>IF(ISNUMBER(MATCH(B101, ACTIVE!A:A, 0)), "YES", "NO")</f>
        <v>YES</v>
      </c>
    </row>
    <row r="102" spans="1:14" ht="14.25" customHeight="1" x14ac:dyDescent="0.3">
      <c r="A102" s="58">
        <v>15262494</v>
      </c>
      <c r="B102" s="58" t="s">
        <v>270</v>
      </c>
      <c r="C102" s="58">
        <v>15262494</v>
      </c>
      <c r="D102" s="58" t="s">
        <v>271</v>
      </c>
      <c r="E102" s="58" t="s">
        <v>270</v>
      </c>
      <c r="F102" s="58">
        <v>15262494</v>
      </c>
      <c r="G102" s="58" t="s">
        <v>58</v>
      </c>
      <c r="H102" s="58">
        <v>0</v>
      </c>
      <c r="I102" s="59">
        <v>300003</v>
      </c>
      <c r="J102" s="58">
        <v>116.44</v>
      </c>
      <c r="K102" s="58">
        <v>0</v>
      </c>
      <c r="L102" s="58" t="s">
        <v>61</v>
      </c>
      <c r="M102" s="75" t="str">
        <f>IF(ISNUMBER(MATCH(A102, '2-YEAR'!A:A, 0)), "YES", "NO")</f>
        <v>YES</v>
      </c>
      <c r="N102" s="60" t="str">
        <f>IF(ISNUMBER(MATCH(B102, ACTIVE!A:A, 0)), "YES", "NO")</f>
        <v>YES</v>
      </c>
    </row>
    <row r="103" spans="1:14" ht="14.25" customHeight="1" x14ac:dyDescent="0.3">
      <c r="A103" s="58">
        <v>23605869</v>
      </c>
      <c r="B103" s="58" t="s">
        <v>272</v>
      </c>
      <c r="C103" s="58">
        <v>23605869</v>
      </c>
      <c r="D103" s="58" t="s">
        <v>273</v>
      </c>
      <c r="E103" s="58" t="s">
        <v>272</v>
      </c>
      <c r="F103" s="58">
        <v>23605869</v>
      </c>
      <c r="G103" s="58" t="s">
        <v>56</v>
      </c>
      <c r="I103" s="59">
        <v>300003</v>
      </c>
      <c r="J103" s="58">
        <v>116.44</v>
      </c>
      <c r="K103" s="58">
        <v>0</v>
      </c>
      <c r="L103" s="58" t="s">
        <v>61</v>
      </c>
      <c r="M103" s="75" t="str">
        <f>IF(ISNUMBER(MATCH(A103, '2-YEAR'!A:A, 0)), "YES", "NO")</f>
        <v>NO</v>
      </c>
      <c r="N103" s="60" t="str">
        <f>IF(ISNUMBER(MATCH(B103, ACTIVE!A:A, 0)), "YES", "NO")</f>
        <v>NO</v>
      </c>
    </row>
    <row r="104" spans="1:14" ht="14.25" customHeight="1" x14ac:dyDescent="0.3">
      <c r="A104" s="58">
        <v>23723467</v>
      </c>
      <c r="B104" s="58" t="s">
        <v>274</v>
      </c>
      <c r="C104" s="58">
        <v>23723467</v>
      </c>
      <c r="D104" s="58" t="s">
        <v>275</v>
      </c>
      <c r="E104" s="58" t="s">
        <v>274</v>
      </c>
      <c r="F104" s="58">
        <v>23723467</v>
      </c>
      <c r="G104" s="58" t="s">
        <v>58</v>
      </c>
      <c r="H104" s="58">
        <v>0</v>
      </c>
      <c r="I104" s="59">
        <v>300003</v>
      </c>
      <c r="J104" s="58">
        <v>116.44</v>
      </c>
      <c r="K104" s="58">
        <v>0</v>
      </c>
      <c r="L104" s="58" t="s">
        <v>61</v>
      </c>
      <c r="M104" s="75" t="str">
        <f>IF(ISNUMBER(MATCH(A104, '2-YEAR'!A:A, 0)), "YES", "NO")</f>
        <v>YES</v>
      </c>
      <c r="N104" s="60" t="str">
        <f>IF(ISNUMBER(MATCH(B104, ACTIVE!A:A, 0)), "YES", "NO")</f>
        <v>YES</v>
      </c>
    </row>
    <row r="105" spans="1:14" ht="14.25" customHeight="1" x14ac:dyDescent="0.3">
      <c r="A105" s="58">
        <v>15376317</v>
      </c>
      <c r="B105" s="58" t="s">
        <v>276</v>
      </c>
      <c r="C105" s="58">
        <v>15376317</v>
      </c>
      <c r="D105" s="58" t="s">
        <v>277</v>
      </c>
      <c r="E105" s="58" t="s">
        <v>276</v>
      </c>
      <c r="F105" s="58">
        <v>15376317</v>
      </c>
      <c r="G105" s="58" t="s">
        <v>56</v>
      </c>
      <c r="H105" s="58">
        <v>0</v>
      </c>
      <c r="I105" s="59">
        <v>300003</v>
      </c>
      <c r="J105" s="58">
        <v>116.44</v>
      </c>
      <c r="K105" s="58">
        <v>0</v>
      </c>
      <c r="L105" s="58" t="s">
        <v>61</v>
      </c>
      <c r="M105" s="75" t="str">
        <f>IF(ISNUMBER(MATCH(A105, '2-YEAR'!A:A, 0)), "YES", "NO")</f>
        <v>NO</v>
      </c>
      <c r="N105" s="60" t="str">
        <f>IF(ISNUMBER(MATCH(B105, ACTIVE!A:A, 0)), "YES", "NO")</f>
        <v>YES</v>
      </c>
    </row>
    <row r="106" spans="1:14" ht="14.25" customHeight="1" x14ac:dyDescent="0.3">
      <c r="A106" s="58">
        <v>23047782</v>
      </c>
      <c r="B106" s="58" t="s">
        <v>278</v>
      </c>
      <c r="C106" s="58">
        <v>23047782</v>
      </c>
      <c r="D106" s="58" t="s">
        <v>279</v>
      </c>
      <c r="E106" s="58" t="s">
        <v>278</v>
      </c>
      <c r="F106" s="58">
        <v>23047782</v>
      </c>
      <c r="G106" s="58" t="s">
        <v>56</v>
      </c>
      <c r="I106" s="59">
        <v>300002</v>
      </c>
      <c r="J106" s="58">
        <v>125.06</v>
      </c>
      <c r="K106" s="58">
        <v>0</v>
      </c>
      <c r="L106" s="58" t="s">
        <v>75</v>
      </c>
      <c r="M106" s="75" t="str">
        <f>IF(ISNUMBER(MATCH(A106, '2-YEAR'!A:A, 0)), "YES", "NO")</f>
        <v>NO</v>
      </c>
      <c r="N106" s="60" t="str">
        <f>IF(ISNUMBER(MATCH(B106, ACTIVE!A:A, 0)), "YES", "NO")</f>
        <v>NO</v>
      </c>
    </row>
    <row r="107" spans="1:14" ht="14.25" customHeight="1" x14ac:dyDescent="0.3">
      <c r="A107" s="58">
        <v>10840209</v>
      </c>
      <c r="B107" s="58" t="s">
        <v>280</v>
      </c>
      <c r="C107" s="58">
        <v>10840209</v>
      </c>
      <c r="D107" s="58" t="s">
        <v>281</v>
      </c>
      <c r="E107" s="58" t="s">
        <v>280</v>
      </c>
      <c r="F107" s="58">
        <v>10840209</v>
      </c>
      <c r="G107" s="58" t="s">
        <v>56</v>
      </c>
      <c r="H107" s="58">
        <v>0</v>
      </c>
      <c r="I107" s="59">
        <v>300003</v>
      </c>
      <c r="J107" s="58">
        <v>116.44</v>
      </c>
      <c r="K107" s="58">
        <v>0</v>
      </c>
      <c r="L107" s="58" t="s">
        <v>61</v>
      </c>
      <c r="M107" s="75" t="str">
        <f>IF(ISNUMBER(MATCH(A107, '2-YEAR'!A:A, 0)), "YES", "NO")</f>
        <v>NO</v>
      </c>
      <c r="N107" s="60" t="str">
        <f>IF(ISNUMBER(MATCH(B107, ACTIVE!A:A, 0)), "YES", "NO")</f>
        <v>YES</v>
      </c>
    </row>
    <row r="108" spans="1:14" ht="14.25" customHeight="1" x14ac:dyDescent="0.3">
      <c r="A108" s="58">
        <v>13107266</v>
      </c>
      <c r="B108" s="58" t="s">
        <v>282</v>
      </c>
      <c r="C108" s="58">
        <v>13107266</v>
      </c>
      <c r="D108" s="58" t="s">
        <v>283</v>
      </c>
      <c r="E108" s="58" t="s">
        <v>282</v>
      </c>
      <c r="F108" s="58">
        <v>13107266</v>
      </c>
      <c r="G108" s="58" t="s">
        <v>56</v>
      </c>
      <c r="I108" s="59">
        <v>300003</v>
      </c>
      <c r="J108" s="58">
        <v>116.44</v>
      </c>
      <c r="K108" s="58">
        <v>0</v>
      </c>
      <c r="L108" s="58" t="s">
        <v>61</v>
      </c>
      <c r="M108" s="75" t="str">
        <f>IF(ISNUMBER(MATCH(A108, '2-YEAR'!A:A, 0)), "YES", "NO")</f>
        <v>NO</v>
      </c>
      <c r="N108" s="60" t="str">
        <f>IF(ISNUMBER(MATCH(B108, ACTIVE!A:A, 0)), "YES", "NO")</f>
        <v>NO</v>
      </c>
    </row>
    <row r="109" spans="1:14" ht="14.25" customHeight="1" x14ac:dyDescent="0.3">
      <c r="A109" s="58">
        <v>10839627</v>
      </c>
      <c r="B109" s="58" t="s">
        <v>284</v>
      </c>
      <c r="C109" s="58">
        <v>10839627</v>
      </c>
      <c r="D109" s="58" t="s">
        <v>285</v>
      </c>
      <c r="E109" s="58" t="s">
        <v>284</v>
      </c>
      <c r="F109" s="58">
        <v>10839627</v>
      </c>
      <c r="G109" s="58" t="s">
        <v>56</v>
      </c>
      <c r="H109" s="58">
        <v>3</v>
      </c>
      <c r="I109" s="59"/>
      <c r="J109" s="58">
        <v>116.44</v>
      </c>
      <c r="K109" s="58">
        <v>1</v>
      </c>
      <c r="L109" s="58" t="s">
        <v>57</v>
      </c>
      <c r="M109" s="75" t="str">
        <f>IF(ISNUMBER(MATCH(A109, '2-YEAR'!A:A, 0)), "YES", "NO")</f>
        <v>NO</v>
      </c>
      <c r="N109" s="60" t="str">
        <f>IF(ISNUMBER(MATCH(B109, ACTIVE!A:A, 0)), "YES", "NO")</f>
        <v>YES</v>
      </c>
    </row>
    <row r="110" spans="1:14" ht="14.25" customHeight="1" x14ac:dyDescent="0.3">
      <c r="A110" s="58">
        <v>23680450</v>
      </c>
      <c r="B110" s="58" t="s">
        <v>286</v>
      </c>
      <c r="C110" s="58">
        <v>23680450</v>
      </c>
      <c r="D110" s="58" t="s">
        <v>287</v>
      </c>
      <c r="E110" s="58" t="s">
        <v>286</v>
      </c>
      <c r="F110" s="58">
        <v>23680450</v>
      </c>
      <c r="G110" s="58" t="s">
        <v>56</v>
      </c>
      <c r="H110" s="58">
        <v>3</v>
      </c>
      <c r="I110" s="59">
        <v>300003</v>
      </c>
      <c r="J110" s="58">
        <v>116.44</v>
      </c>
      <c r="K110" s="58">
        <v>1</v>
      </c>
      <c r="L110" s="58" t="s">
        <v>61</v>
      </c>
      <c r="M110" s="75" t="str">
        <f>IF(ISNUMBER(MATCH(A110, '2-YEAR'!A:A, 0)), "YES", "NO")</f>
        <v>NO</v>
      </c>
      <c r="N110" s="60" t="str">
        <f>IF(ISNUMBER(MATCH(B110, ACTIVE!A:A, 0)), "YES", "NO")</f>
        <v>YES</v>
      </c>
    </row>
    <row r="111" spans="1:14" ht="14.25" customHeight="1" x14ac:dyDescent="0.3">
      <c r="A111" s="58">
        <v>10848615</v>
      </c>
      <c r="B111" s="58" t="s">
        <v>288</v>
      </c>
      <c r="C111" s="58">
        <v>10848615</v>
      </c>
      <c r="D111" s="58" t="s">
        <v>289</v>
      </c>
      <c r="E111" s="58" t="s">
        <v>288</v>
      </c>
      <c r="F111" s="58">
        <v>10848615</v>
      </c>
      <c r="G111" s="58" t="s">
        <v>56</v>
      </c>
      <c r="H111" s="58">
        <v>2</v>
      </c>
      <c r="I111" s="59">
        <v>300002</v>
      </c>
      <c r="J111" s="58">
        <v>125.06</v>
      </c>
      <c r="K111" s="58">
        <v>1</v>
      </c>
      <c r="L111" s="58" t="s">
        <v>75</v>
      </c>
      <c r="M111" s="75" t="str">
        <f>IF(ISNUMBER(MATCH(A111, '2-YEAR'!A:A, 0)), "YES", "NO")</f>
        <v>NO</v>
      </c>
      <c r="N111" s="60" t="str">
        <f>IF(ISNUMBER(MATCH(B111, ACTIVE!A:A, 0)), "YES", "NO")</f>
        <v>YES</v>
      </c>
    </row>
    <row r="112" spans="1:14" ht="14.25" customHeight="1" x14ac:dyDescent="0.3">
      <c r="A112" s="58">
        <v>11025831</v>
      </c>
      <c r="B112" s="58" t="s">
        <v>290</v>
      </c>
      <c r="C112" s="58">
        <v>11025831</v>
      </c>
      <c r="D112" s="58" t="s">
        <v>291</v>
      </c>
      <c r="E112" s="58" t="s">
        <v>290</v>
      </c>
      <c r="F112" s="58">
        <v>11025831</v>
      </c>
      <c r="G112" s="58" t="s">
        <v>56</v>
      </c>
      <c r="H112" s="58">
        <v>5</v>
      </c>
      <c r="I112" s="59">
        <v>300002</v>
      </c>
      <c r="J112" s="58">
        <v>125.06</v>
      </c>
      <c r="K112" s="58">
        <v>1</v>
      </c>
      <c r="L112" s="58" t="s">
        <v>75</v>
      </c>
      <c r="M112" s="75" t="str">
        <f>IF(ISNUMBER(MATCH(A112, '2-YEAR'!A:A, 0)), "YES", "NO")</f>
        <v>NO</v>
      </c>
      <c r="N112" s="60" t="str">
        <f>IF(ISNUMBER(MATCH(B112, ACTIVE!A:A, 0)), "YES", "NO")</f>
        <v>NO</v>
      </c>
    </row>
    <row r="113" spans="1:14" ht="14.25" customHeight="1" x14ac:dyDescent="0.3">
      <c r="A113" s="58">
        <v>23596983</v>
      </c>
      <c r="B113" s="58" t="s">
        <v>292</v>
      </c>
      <c r="C113" s="58">
        <v>23596983</v>
      </c>
      <c r="D113" s="58" t="s">
        <v>293</v>
      </c>
      <c r="E113" s="58" t="s">
        <v>292</v>
      </c>
      <c r="F113" s="58">
        <v>23596983</v>
      </c>
      <c r="G113" s="58" t="s">
        <v>56</v>
      </c>
      <c r="H113" s="58">
        <v>1</v>
      </c>
      <c r="I113" s="59">
        <v>300003</v>
      </c>
      <c r="J113" s="58">
        <v>116.44</v>
      </c>
      <c r="K113" s="58">
        <v>3</v>
      </c>
      <c r="L113" s="58" t="s">
        <v>61</v>
      </c>
      <c r="M113" s="75" t="str">
        <f>IF(ISNUMBER(MATCH(A113, '2-YEAR'!A:A, 0)), "YES", "NO")</f>
        <v>NO</v>
      </c>
      <c r="N113" s="60" t="str">
        <f>IF(ISNUMBER(MATCH(B113, ACTIVE!A:A, 0)), "YES", "NO")</f>
        <v>YES</v>
      </c>
    </row>
    <row r="114" spans="1:14" ht="14.25" customHeight="1" x14ac:dyDescent="0.3">
      <c r="A114" s="58">
        <v>21010473</v>
      </c>
      <c r="B114" s="58" t="s">
        <v>294</v>
      </c>
      <c r="C114" s="58">
        <v>21010473</v>
      </c>
      <c r="D114" s="58" t="s">
        <v>295</v>
      </c>
      <c r="E114" s="58" t="s">
        <v>294</v>
      </c>
      <c r="F114" s="58">
        <v>21010473</v>
      </c>
      <c r="G114" s="58" t="s">
        <v>56</v>
      </c>
      <c r="H114" s="58">
        <v>0</v>
      </c>
      <c r="I114" s="59">
        <v>300003</v>
      </c>
      <c r="J114" s="58">
        <v>116.44</v>
      </c>
      <c r="K114" s="58">
        <v>0</v>
      </c>
      <c r="L114" s="58" t="s">
        <v>61</v>
      </c>
      <c r="M114" s="75" t="str">
        <f>IF(ISNUMBER(MATCH(A114, '2-YEAR'!A:A, 0)), "YES", "NO")</f>
        <v>NO</v>
      </c>
      <c r="N114" s="60" t="str">
        <f>IF(ISNUMBER(MATCH(B114, ACTIVE!A:A, 0)), "YES", "NO")</f>
        <v>NO</v>
      </c>
    </row>
    <row r="115" spans="1:14" ht="14.25" customHeight="1" x14ac:dyDescent="0.3">
      <c r="A115" s="58">
        <v>10845597</v>
      </c>
      <c r="B115" s="58" t="s">
        <v>296</v>
      </c>
      <c r="C115" s="58">
        <v>10845597</v>
      </c>
      <c r="D115" s="58" t="s">
        <v>297</v>
      </c>
      <c r="E115" s="58" t="s">
        <v>296</v>
      </c>
      <c r="F115" s="58">
        <v>10845597</v>
      </c>
      <c r="G115" s="58" t="s">
        <v>58</v>
      </c>
      <c r="H115" s="58">
        <v>0</v>
      </c>
      <c r="I115" s="59">
        <v>300002</v>
      </c>
      <c r="J115" s="58">
        <v>125.06</v>
      </c>
      <c r="K115" s="58">
        <v>1</v>
      </c>
      <c r="L115" s="58" t="s">
        <v>75</v>
      </c>
      <c r="M115" s="75" t="str">
        <f>IF(ISNUMBER(MATCH(A115, '2-YEAR'!A:A, 0)), "YES", "NO")</f>
        <v>YES</v>
      </c>
      <c r="N115" s="60" t="str">
        <f>IF(ISNUMBER(MATCH(B115, ACTIVE!A:A, 0)), "YES", "NO")</f>
        <v>YES</v>
      </c>
    </row>
    <row r="116" spans="1:14" ht="14.25" customHeight="1" x14ac:dyDescent="0.3">
      <c r="A116" s="58">
        <v>23750439</v>
      </c>
      <c r="B116" s="58" t="s">
        <v>298</v>
      </c>
      <c r="C116" s="58">
        <v>23750439</v>
      </c>
      <c r="D116" s="58" t="s">
        <v>299</v>
      </c>
      <c r="E116" s="58" t="s">
        <v>298</v>
      </c>
      <c r="F116" s="58">
        <v>23750439</v>
      </c>
      <c r="G116" s="58" t="s">
        <v>56</v>
      </c>
      <c r="H116" s="58">
        <v>0</v>
      </c>
      <c r="I116" s="59">
        <v>300002</v>
      </c>
      <c r="J116" s="58">
        <v>125.06</v>
      </c>
      <c r="K116" s="58">
        <v>0</v>
      </c>
      <c r="L116" s="58" t="s">
        <v>75</v>
      </c>
      <c r="M116" s="75" t="str">
        <f>IF(ISNUMBER(MATCH(A116, '2-YEAR'!A:A, 0)), "YES", "NO")</f>
        <v>NO</v>
      </c>
      <c r="N116" s="60" t="str">
        <f>IF(ISNUMBER(MATCH(B116, ACTIVE!A:A, 0)), "YES", "NO")</f>
        <v>YES</v>
      </c>
    </row>
    <row r="117" spans="1:14" ht="14.25" customHeight="1" x14ac:dyDescent="0.3">
      <c r="A117" s="58">
        <v>23723759</v>
      </c>
      <c r="B117" s="58" t="s">
        <v>300</v>
      </c>
      <c r="C117" s="58">
        <v>23723759</v>
      </c>
      <c r="D117" s="58" t="s">
        <v>301</v>
      </c>
      <c r="E117" s="58" t="s">
        <v>300</v>
      </c>
      <c r="F117" s="58">
        <v>23723759</v>
      </c>
      <c r="G117" s="58" t="s">
        <v>58</v>
      </c>
      <c r="H117" s="58">
        <v>0</v>
      </c>
      <c r="I117" s="59">
        <v>300003</v>
      </c>
      <c r="J117" s="58">
        <v>116.44</v>
      </c>
      <c r="K117" s="58">
        <v>0</v>
      </c>
      <c r="L117" s="58" t="s">
        <v>61</v>
      </c>
      <c r="M117" s="75" t="str">
        <f>IF(ISNUMBER(MATCH(A117, '2-YEAR'!A:A, 0)), "YES", "NO")</f>
        <v>YES</v>
      </c>
      <c r="N117" s="60" t="str">
        <f>IF(ISNUMBER(MATCH(B117, ACTIVE!A:A, 0)), "YES", "NO")</f>
        <v>YES</v>
      </c>
    </row>
    <row r="118" spans="1:14" ht="14.25" customHeight="1" x14ac:dyDescent="0.3">
      <c r="A118" s="58">
        <v>10835458</v>
      </c>
      <c r="B118" s="58" t="s">
        <v>302</v>
      </c>
      <c r="C118" s="58">
        <v>10835458</v>
      </c>
      <c r="D118" s="58" t="s">
        <v>303</v>
      </c>
      <c r="E118" s="58" t="s">
        <v>302</v>
      </c>
      <c r="F118" s="58">
        <v>10835458</v>
      </c>
      <c r="G118" s="58" t="s">
        <v>56</v>
      </c>
      <c r="I118" s="59">
        <v>300003</v>
      </c>
      <c r="J118" s="58">
        <v>116.44</v>
      </c>
      <c r="K118" s="58">
        <v>0</v>
      </c>
      <c r="L118" s="58" t="s">
        <v>61</v>
      </c>
      <c r="M118" s="75" t="str">
        <f>IF(ISNUMBER(MATCH(A118, '2-YEAR'!A:A, 0)), "YES", "NO")</f>
        <v>NO</v>
      </c>
      <c r="N118" s="60" t="str">
        <f>IF(ISNUMBER(MATCH(B118, ACTIVE!A:A, 0)), "YES", "NO")</f>
        <v>NO</v>
      </c>
    </row>
    <row r="119" spans="1:14" ht="14.25" customHeight="1" x14ac:dyDescent="0.3">
      <c r="A119" s="58">
        <v>15106828</v>
      </c>
      <c r="B119" s="58" t="s">
        <v>304</v>
      </c>
      <c r="C119" s="58">
        <v>15106828</v>
      </c>
      <c r="D119" s="58" t="s">
        <v>305</v>
      </c>
      <c r="E119" s="58" t="s">
        <v>304</v>
      </c>
      <c r="F119" s="58">
        <v>15106828</v>
      </c>
      <c r="G119" s="58" t="s">
        <v>56</v>
      </c>
      <c r="I119" s="59">
        <v>300002</v>
      </c>
      <c r="J119" s="58">
        <v>125.06</v>
      </c>
      <c r="K119" s="58">
        <v>0</v>
      </c>
      <c r="L119" s="58" t="s">
        <v>75</v>
      </c>
      <c r="M119" s="75" t="str">
        <f>IF(ISNUMBER(MATCH(A119, '2-YEAR'!A:A, 0)), "YES", "NO")</f>
        <v>NO</v>
      </c>
      <c r="N119" s="60" t="str">
        <f>IF(ISNUMBER(MATCH(B119, ACTIVE!A:A, 0)), "YES", "NO")</f>
        <v>NO</v>
      </c>
    </row>
    <row r="120" spans="1:14" ht="14.25" customHeight="1" x14ac:dyDescent="0.3">
      <c r="A120" s="58">
        <v>23926556</v>
      </c>
      <c r="B120" s="58" t="s">
        <v>306</v>
      </c>
      <c r="C120" s="58">
        <v>23926556</v>
      </c>
      <c r="D120" s="58" t="s">
        <v>307</v>
      </c>
      <c r="E120" s="58" t="s">
        <v>306</v>
      </c>
      <c r="F120" s="58">
        <v>23926556</v>
      </c>
      <c r="G120" s="58" t="s">
        <v>56</v>
      </c>
      <c r="H120" s="58">
        <v>2</v>
      </c>
      <c r="I120" s="59"/>
      <c r="J120" s="58">
        <v>125.06</v>
      </c>
      <c r="K120" s="58">
        <v>0</v>
      </c>
      <c r="L120" s="58" t="s">
        <v>152</v>
      </c>
      <c r="M120" s="75" t="str">
        <f>IF(ISNUMBER(MATCH(A120, '2-YEAR'!A:A, 0)), "YES", "NO")</f>
        <v>NO</v>
      </c>
      <c r="N120" s="60" t="str">
        <f>IF(ISNUMBER(MATCH(B120, ACTIVE!A:A, 0)), "YES", "NO")</f>
        <v>YES</v>
      </c>
    </row>
    <row r="121" spans="1:14" ht="14.25" customHeight="1" x14ac:dyDescent="0.3">
      <c r="A121" s="58">
        <v>23982578</v>
      </c>
      <c r="B121" s="58" t="s">
        <v>308</v>
      </c>
      <c r="C121" s="58">
        <v>23982578</v>
      </c>
      <c r="D121" s="58" t="s">
        <v>309</v>
      </c>
      <c r="E121" s="58" t="s">
        <v>308</v>
      </c>
      <c r="F121" s="58">
        <v>23982578</v>
      </c>
      <c r="G121" s="58" t="s">
        <v>56</v>
      </c>
      <c r="H121" s="58">
        <v>4</v>
      </c>
      <c r="I121" s="59">
        <v>300003</v>
      </c>
      <c r="J121" s="58">
        <v>116.44</v>
      </c>
      <c r="K121" s="58">
        <v>3</v>
      </c>
      <c r="L121" s="58" t="s">
        <v>61</v>
      </c>
      <c r="M121" s="75" t="str">
        <f>IF(ISNUMBER(MATCH(A121, '2-YEAR'!A:A, 0)), "YES", "NO")</f>
        <v>NO</v>
      </c>
      <c r="N121" s="60" t="str">
        <f>IF(ISNUMBER(MATCH(B121, ACTIVE!A:A, 0)), "YES", "NO")</f>
        <v>YES</v>
      </c>
    </row>
    <row r="122" spans="1:14" ht="14.25" customHeight="1" x14ac:dyDescent="0.3">
      <c r="A122" s="58">
        <v>23236259</v>
      </c>
      <c r="B122" s="58" t="s">
        <v>310</v>
      </c>
      <c r="C122" s="58">
        <v>23236259</v>
      </c>
      <c r="D122" s="58" t="s">
        <v>311</v>
      </c>
      <c r="E122" s="58" t="s">
        <v>310</v>
      </c>
      <c r="F122" s="58">
        <v>23236259</v>
      </c>
      <c r="G122" s="58" t="s">
        <v>58</v>
      </c>
      <c r="H122" s="58">
        <v>0</v>
      </c>
      <c r="I122" s="59">
        <v>300003</v>
      </c>
      <c r="J122" s="58">
        <v>116.44</v>
      </c>
      <c r="K122" s="58">
        <v>0</v>
      </c>
      <c r="L122" s="58" t="s">
        <v>61</v>
      </c>
      <c r="M122" s="75" t="str">
        <f>IF(ISNUMBER(MATCH(A122, '2-YEAR'!A:A, 0)), "YES", "NO")</f>
        <v>YES</v>
      </c>
      <c r="N122" s="60" t="str">
        <f>IF(ISNUMBER(MATCH(B122, ACTIVE!A:A, 0)), "YES", "NO")</f>
        <v>YES</v>
      </c>
    </row>
    <row r="123" spans="1:14" ht="14.25" customHeight="1" x14ac:dyDescent="0.3">
      <c r="A123" s="58">
        <v>23283107</v>
      </c>
      <c r="B123" s="58" t="s">
        <v>312</v>
      </c>
      <c r="C123" s="58">
        <v>23283107</v>
      </c>
      <c r="D123" s="58" t="s">
        <v>313</v>
      </c>
      <c r="E123" s="58" t="s">
        <v>312</v>
      </c>
      <c r="F123" s="58">
        <v>23283107</v>
      </c>
      <c r="G123" s="58" t="s">
        <v>58</v>
      </c>
      <c r="H123" s="58">
        <v>0</v>
      </c>
      <c r="I123" s="59">
        <v>300004</v>
      </c>
      <c r="J123" s="58">
        <v>142.31</v>
      </c>
      <c r="K123" s="58">
        <v>0</v>
      </c>
      <c r="L123" s="58" t="s">
        <v>184</v>
      </c>
      <c r="M123" s="75" t="str">
        <f>IF(ISNUMBER(MATCH(A123, '2-YEAR'!A:A, 0)), "YES", "NO")</f>
        <v>YES</v>
      </c>
      <c r="N123" s="60" t="str">
        <f>IF(ISNUMBER(MATCH(B123, ACTIVE!A:A, 0)), "YES", "NO")</f>
        <v>YES</v>
      </c>
    </row>
    <row r="124" spans="1:14" ht="14.25" customHeight="1" x14ac:dyDescent="0.3">
      <c r="A124" s="58">
        <v>15115973</v>
      </c>
      <c r="B124" s="58" t="s">
        <v>314</v>
      </c>
      <c r="C124" s="58">
        <v>15115973</v>
      </c>
      <c r="D124" s="58" t="s">
        <v>315</v>
      </c>
      <c r="E124" s="58" t="s">
        <v>314</v>
      </c>
      <c r="F124" s="58">
        <v>15115973</v>
      </c>
      <c r="G124" s="58" t="s">
        <v>56</v>
      </c>
      <c r="H124" s="58">
        <v>0</v>
      </c>
      <c r="I124" s="59">
        <v>300003</v>
      </c>
      <c r="J124" s="58">
        <v>116.44</v>
      </c>
      <c r="K124" s="58">
        <v>0</v>
      </c>
      <c r="L124" s="58" t="s">
        <v>61</v>
      </c>
      <c r="M124" s="75" t="str">
        <f>IF(ISNUMBER(MATCH(A124, '2-YEAR'!A:A, 0)), "YES", "NO")</f>
        <v>NO</v>
      </c>
      <c r="N124" s="60" t="str">
        <f>IF(ISNUMBER(MATCH(B124, ACTIVE!A:A, 0)), "YES", "NO")</f>
        <v>YES</v>
      </c>
    </row>
    <row r="125" spans="1:14" ht="14.25" customHeight="1" x14ac:dyDescent="0.3">
      <c r="A125" s="58">
        <v>10856610</v>
      </c>
      <c r="B125" s="58" t="s">
        <v>316</v>
      </c>
      <c r="C125" s="58">
        <v>10856610</v>
      </c>
      <c r="D125" s="58" t="s">
        <v>317</v>
      </c>
      <c r="E125" s="58" t="s">
        <v>316</v>
      </c>
      <c r="F125" s="58">
        <v>10856610</v>
      </c>
      <c r="G125" s="58" t="s">
        <v>56</v>
      </c>
      <c r="H125" s="58">
        <v>1</v>
      </c>
      <c r="I125" s="59"/>
      <c r="J125" s="58">
        <v>147.94</v>
      </c>
      <c r="K125" s="58">
        <v>1</v>
      </c>
      <c r="L125" s="58" t="s">
        <v>98</v>
      </c>
      <c r="M125" s="75" t="str">
        <f>IF(ISNUMBER(MATCH(A125, '2-YEAR'!A:A, 0)), "YES", "NO")</f>
        <v>NO</v>
      </c>
      <c r="N125" s="60" t="str">
        <f>IF(ISNUMBER(MATCH(B125, ACTIVE!A:A, 0)), "YES", "NO")</f>
        <v>YES</v>
      </c>
    </row>
    <row r="126" spans="1:14" ht="14.25" customHeight="1" x14ac:dyDescent="0.3">
      <c r="A126" s="58">
        <v>10980433</v>
      </c>
      <c r="B126" s="58" t="s">
        <v>318</v>
      </c>
      <c r="C126" s="58">
        <v>10980433</v>
      </c>
      <c r="D126" s="58" t="s">
        <v>319</v>
      </c>
      <c r="E126" s="58" t="s">
        <v>318</v>
      </c>
      <c r="F126" s="58">
        <v>10980433</v>
      </c>
      <c r="G126" s="58" t="s">
        <v>56</v>
      </c>
      <c r="I126" s="59">
        <v>300003</v>
      </c>
      <c r="J126" s="58">
        <v>116.44</v>
      </c>
      <c r="K126" s="58">
        <v>1</v>
      </c>
      <c r="L126" s="58" t="s">
        <v>61</v>
      </c>
      <c r="M126" s="75" t="str">
        <f>IF(ISNUMBER(MATCH(A126, '2-YEAR'!A:A, 0)), "YES", "NO")</f>
        <v>NO</v>
      </c>
      <c r="N126" s="60" t="str">
        <f>IF(ISNUMBER(MATCH(B126, ACTIVE!A:A, 0)), "YES", "NO")</f>
        <v>NO</v>
      </c>
    </row>
    <row r="127" spans="1:14" ht="14.25" customHeight="1" x14ac:dyDescent="0.3">
      <c r="A127" s="58">
        <v>15259616</v>
      </c>
      <c r="B127" s="58" t="s">
        <v>320</v>
      </c>
      <c r="C127" s="58">
        <v>15259616</v>
      </c>
      <c r="D127" s="58" t="s">
        <v>321</v>
      </c>
      <c r="E127" s="58" t="s">
        <v>320</v>
      </c>
      <c r="F127" s="58">
        <v>15259616</v>
      </c>
      <c r="G127" s="58" t="s">
        <v>58</v>
      </c>
      <c r="H127" s="58">
        <v>0</v>
      </c>
      <c r="I127" s="59">
        <v>300003</v>
      </c>
      <c r="J127" s="58">
        <v>116.44</v>
      </c>
      <c r="K127" s="58">
        <v>1</v>
      </c>
      <c r="L127" s="58" t="s">
        <v>61</v>
      </c>
      <c r="M127" s="75" t="str">
        <f>IF(ISNUMBER(MATCH(A127, '2-YEAR'!A:A, 0)), "YES", "NO")</f>
        <v>YES</v>
      </c>
      <c r="N127" s="60" t="str">
        <f>IF(ISNUMBER(MATCH(B127, ACTIVE!A:A, 0)), "YES", "NO")</f>
        <v>YES</v>
      </c>
    </row>
    <row r="128" spans="1:14" ht="14.25" customHeight="1" x14ac:dyDescent="0.3">
      <c r="A128" s="58">
        <v>10864256</v>
      </c>
      <c r="B128" s="58" t="s">
        <v>322</v>
      </c>
      <c r="C128" s="58">
        <v>10864256</v>
      </c>
      <c r="D128" s="58" t="s">
        <v>323</v>
      </c>
      <c r="E128" s="58" t="s">
        <v>322</v>
      </c>
      <c r="F128" s="58">
        <v>10864256</v>
      </c>
      <c r="G128" s="58" t="s">
        <v>58</v>
      </c>
      <c r="H128" s="58">
        <v>1</v>
      </c>
      <c r="I128" s="59">
        <v>300003</v>
      </c>
      <c r="J128" s="58">
        <v>116.44</v>
      </c>
      <c r="K128" s="58">
        <v>1</v>
      </c>
      <c r="L128" s="58" t="s">
        <v>61</v>
      </c>
      <c r="M128" s="75" t="str">
        <f>IF(ISNUMBER(MATCH(A128, '2-YEAR'!A:A, 0)), "YES", "NO")</f>
        <v>YES</v>
      </c>
      <c r="N128" s="60" t="str">
        <f>IF(ISNUMBER(MATCH(B128, ACTIVE!A:A, 0)), "YES", "NO")</f>
        <v>YES</v>
      </c>
    </row>
    <row r="129" spans="1:14" ht="14.25" customHeight="1" x14ac:dyDescent="0.3">
      <c r="A129" s="58">
        <v>10847794</v>
      </c>
      <c r="B129" s="58" t="s">
        <v>324</v>
      </c>
      <c r="C129" s="58">
        <v>10847794</v>
      </c>
      <c r="D129" s="58" t="s">
        <v>325</v>
      </c>
      <c r="E129" s="58" t="s">
        <v>324</v>
      </c>
      <c r="F129" s="58">
        <v>10847794</v>
      </c>
      <c r="G129" s="58" t="s">
        <v>58</v>
      </c>
      <c r="H129" s="58">
        <v>0</v>
      </c>
      <c r="I129" s="59">
        <v>300002</v>
      </c>
      <c r="J129" s="58">
        <v>125.06</v>
      </c>
      <c r="K129" s="58">
        <v>0</v>
      </c>
      <c r="L129" s="58" t="s">
        <v>75</v>
      </c>
      <c r="M129" s="75" t="str">
        <f>IF(ISNUMBER(MATCH(A129, '2-YEAR'!A:A, 0)), "YES", "NO")</f>
        <v>YES</v>
      </c>
      <c r="N129" s="60" t="str">
        <f>IF(ISNUMBER(MATCH(B129, ACTIVE!A:A, 0)), "YES", "NO")</f>
        <v>YES</v>
      </c>
    </row>
    <row r="130" spans="1:14" ht="14.25" customHeight="1" x14ac:dyDescent="0.3">
      <c r="A130" s="58">
        <v>10865502</v>
      </c>
      <c r="B130" s="58" t="s">
        <v>326</v>
      </c>
      <c r="C130" s="58">
        <v>10865502</v>
      </c>
      <c r="D130" s="58" t="s">
        <v>327</v>
      </c>
      <c r="E130" s="58" t="s">
        <v>326</v>
      </c>
      <c r="F130" s="58">
        <v>10865502</v>
      </c>
      <c r="G130" s="58" t="s">
        <v>56</v>
      </c>
      <c r="H130" s="58">
        <v>1</v>
      </c>
      <c r="I130" s="59"/>
      <c r="J130" s="58">
        <v>142.31</v>
      </c>
      <c r="K130" s="58">
        <v>0</v>
      </c>
      <c r="L130" s="58" t="s">
        <v>98</v>
      </c>
      <c r="M130" s="75" t="str">
        <f>IF(ISNUMBER(MATCH(A130, '2-YEAR'!A:A, 0)), "YES", "NO")</f>
        <v>NO</v>
      </c>
      <c r="N130" s="60" t="str">
        <f>IF(ISNUMBER(MATCH(B130, ACTIVE!A:A, 0)), "YES", "NO")</f>
        <v>YES</v>
      </c>
    </row>
    <row r="131" spans="1:14" ht="14.25" customHeight="1" x14ac:dyDescent="0.3">
      <c r="A131" s="58">
        <v>24006884</v>
      </c>
      <c r="B131" s="58" t="s">
        <v>328</v>
      </c>
      <c r="C131" s="58">
        <v>24006884</v>
      </c>
      <c r="D131" s="58" t="s">
        <v>329</v>
      </c>
      <c r="E131" s="58" t="s">
        <v>328</v>
      </c>
      <c r="F131" s="58">
        <v>24006884</v>
      </c>
      <c r="G131" s="58" t="s">
        <v>58</v>
      </c>
      <c r="H131" s="58">
        <v>0</v>
      </c>
      <c r="I131" s="59">
        <v>300002</v>
      </c>
      <c r="J131" s="58">
        <v>125.06</v>
      </c>
      <c r="K131" s="58">
        <v>0</v>
      </c>
      <c r="L131" s="58" t="s">
        <v>75</v>
      </c>
      <c r="M131" s="75" t="str">
        <f>IF(ISNUMBER(MATCH(A131, '2-YEAR'!A:A, 0)), "YES", "NO")</f>
        <v>YES</v>
      </c>
      <c r="N131" s="60" t="str">
        <f>IF(ISNUMBER(MATCH(B131, ACTIVE!A:A, 0)), "YES", "NO")</f>
        <v>YES</v>
      </c>
    </row>
    <row r="132" spans="1:14" ht="14.25" customHeight="1" x14ac:dyDescent="0.3">
      <c r="A132" s="58">
        <v>21000628</v>
      </c>
      <c r="B132" s="58" t="s">
        <v>330</v>
      </c>
      <c r="C132" s="58">
        <v>21000628</v>
      </c>
      <c r="D132" s="58" t="s">
        <v>331</v>
      </c>
      <c r="E132" s="58" t="s">
        <v>330</v>
      </c>
      <c r="F132" s="58">
        <v>21000628</v>
      </c>
      <c r="G132" s="58" t="s">
        <v>56</v>
      </c>
      <c r="I132" s="59">
        <v>300002</v>
      </c>
      <c r="J132" s="58">
        <v>125.06</v>
      </c>
      <c r="K132" s="58">
        <v>0</v>
      </c>
      <c r="L132" s="58" t="s">
        <v>75</v>
      </c>
      <c r="M132" s="75" t="str">
        <f>IF(ISNUMBER(MATCH(A132, '2-YEAR'!A:A, 0)), "YES", "NO")</f>
        <v>NO</v>
      </c>
      <c r="N132" s="60" t="str">
        <f>IF(ISNUMBER(MATCH(B132, ACTIVE!A:A, 0)), "YES", "NO")</f>
        <v>NO</v>
      </c>
    </row>
    <row r="133" spans="1:14" ht="14.25" customHeight="1" x14ac:dyDescent="0.3">
      <c r="A133" s="58">
        <v>14155254</v>
      </c>
      <c r="B133" s="58" t="s">
        <v>332</v>
      </c>
      <c r="C133" s="58">
        <v>14155254</v>
      </c>
      <c r="D133" s="58" t="s">
        <v>333</v>
      </c>
      <c r="E133" s="58" t="s">
        <v>332</v>
      </c>
      <c r="F133" s="58">
        <v>14155254</v>
      </c>
      <c r="G133" s="58" t="s">
        <v>58</v>
      </c>
      <c r="H133" s="58">
        <v>0</v>
      </c>
      <c r="I133" s="59">
        <v>300003</v>
      </c>
      <c r="J133" s="58">
        <v>116.44</v>
      </c>
      <c r="K133" s="58">
        <v>0</v>
      </c>
      <c r="L133" s="58" t="s">
        <v>61</v>
      </c>
      <c r="M133" s="75" t="str">
        <f>IF(ISNUMBER(MATCH(A133, '2-YEAR'!A:A, 0)), "YES", "NO")</f>
        <v>YES</v>
      </c>
      <c r="N133" s="60" t="str">
        <f>IF(ISNUMBER(MATCH(B133, ACTIVE!A:A, 0)), "YES", "NO")</f>
        <v>YES</v>
      </c>
    </row>
    <row r="134" spans="1:14" ht="14.25" customHeight="1" x14ac:dyDescent="0.3">
      <c r="A134" s="58">
        <v>23580524</v>
      </c>
      <c r="B134" s="58" t="s">
        <v>334</v>
      </c>
      <c r="C134" s="58">
        <v>23580524</v>
      </c>
      <c r="D134" s="58" t="s">
        <v>335</v>
      </c>
      <c r="E134" s="58" t="s">
        <v>334</v>
      </c>
      <c r="F134" s="58">
        <v>23580524</v>
      </c>
      <c r="G134" s="58" t="s">
        <v>56</v>
      </c>
      <c r="H134" s="58">
        <v>3</v>
      </c>
      <c r="I134" s="59">
        <v>300002</v>
      </c>
      <c r="J134" s="58">
        <v>125.06</v>
      </c>
      <c r="K134" s="58">
        <v>1</v>
      </c>
      <c r="L134" s="58" t="s">
        <v>75</v>
      </c>
      <c r="M134" s="75" t="str">
        <f>IF(ISNUMBER(MATCH(A134, '2-YEAR'!A:A, 0)), "YES", "NO")</f>
        <v>NO</v>
      </c>
      <c r="N134" s="60" t="str">
        <f>IF(ISNUMBER(MATCH(B134, ACTIVE!A:A, 0)), "YES", "NO")</f>
        <v>YES</v>
      </c>
    </row>
    <row r="135" spans="1:14" ht="14.25" customHeight="1" x14ac:dyDescent="0.3">
      <c r="A135" s="58">
        <v>21001404</v>
      </c>
      <c r="B135" s="58" t="s">
        <v>336</v>
      </c>
      <c r="C135" s="58">
        <v>21001404</v>
      </c>
      <c r="D135" s="58" t="s">
        <v>337</v>
      </c>
      <c r="E135" s="58" t="s">
        <v>336</v>
      </c>
      <c r="F135" s="58">
        <v>21001404</v>
      </c>
      <c r="G135" s="58" t="s">
        <v>56</v>
      </c>
      <c r="I135" s="59">
        <v>300003</v>
      </c>
      <c r="J135" s="58">
        <v>116.44</v>
      </c>
      <c r="K135" s="58">
        <v>0</v>
      </c>
      <c r="L135" s="58" t="s">
        <v>61</v>
      </c>
      <c r="M135" s="75" t="str">
        <f>IF(ISNUMBER(MATCH(A135, '2-YEAR'!A:A, 0)), "YES", "NO")</f>
        <v>NO</v>
      </c>
      <c r="N135" s="60" t="str">
        <f>IF(ISNUMBER(MATCH(B135, ACTIVE!A:A, 0)), "YES", "NO")</f>
        <v>NO</v>
      </c>
    </row>
    <row r="136" spans="1:14" ht="14.25" customHeight="1" x14ac:dyDescent="0.3">
      <c r="A136" s="58">
        <v>23208231</v>
      </c>
      <c r="B136" s="58" t="s">
        <v>338</v>
      </c>
      <c r="C136" s="58">
        <v>23208231</v>
      </c>
      <c r="D136" s="58" t="s">
        <v>339</v>
      </c>
      <c r="E136" s="58" t="s">
        <v>338</v>
      </c>
      <c r="F136" s="58">
        <v>23208231</v>
      </c>
      <c r="G136" s="58" t="s">
        <v>56</v>
      </c>
      <c r="H136" s="58">
        <v>1</v>
      </c>
      <c r="I136" s="59">
        <v>300003</v>
      </c>
      <c r="J136" s="58">
        <v>116.44</v>
      </c>
      <c r="K136" s="58">
        <v>1</v>
      </c>
      <c r="L136" s="58" t="s">
        <v>61</v>
      </c>
      <c r="M136" s="75" t="str">
        <f>IF(ISNUMBER(MATCH(A136, '2-YEAR'!A:A, 0)), "YES", "NO")</f>
        <v>NO</v>
      </c>
      <c r="N136" s="60" t="str">
        <f>IF(ISNUMBER(MATCH(B136, ACTIVE!A:A, 0)), "YES", "NO")</f>
        <v>YES</v>
      </c>
    </row>
    <row r="137" spans="1:14" ht="14.25" customHeight="1" x14ac:dyDescent="0.3">
      <c r="A137" s="58">
        <v>21002823</v>
      </c>
      <c r="B137" s="58" t="s">
        <v>340</v>
      </c>
      <c r="C137" s="58">
        <v>21002823</v>
      </c>
      <c r="D137" s="58" t="s">
        <v>341</v>
      </c>
      <c r="E137" s="58" t="s">
        <v>340</v>
      </c>
      <c r="F137" s="58">
        <v>21002823</v>
      </c>
      <c r="G137" s="58" t="s">
        <v>56</v>
      </c>
      <c r="H137" s="58">
        <v>0</v>
      </c>
      <c r="I137" s="59">
        <v>300003</v>
      </c>
      <c r="J137" s="58">
        <v>116.44</v>
      </c>
      <c r="K137" s="58">
        <v>0</v>
      </c>
      <c r="L137" s="58" t="s">
        <v>61</v>
      </c>
      <c r="M137" s="75" t="str">
        <f>IF(ISNUMBER(MATCH(A137, '2-YEAR'!A:A, 0)), "YES", "NO")</f>
        <v>NO</v>
      </c>
      <c r="N137" s="60" t="str">
        <f>IF(ISNUMBER(MATCH(B137, ACTIVE!A:A, 0)), "YES", "NO")</f>
        <v>NO</v>
      </c>
    </row>
    <row r="138" spans="1:14" ht="14.25" customHeight="1" x14ac:dyDescent="0.3">
      <c r="A138" s="58">
        <v>21000729</v>
      </c>
      <c r="B138" s="58" t="s">
        <v>342</v>
      </c>
      <c r="C138" s="58">
        <v>21000729</v>
      </c>
      <c r="D138" s="58" t="s">
        <v>343</v>
      </c>
      <c r="E138" s="58" t="s">
        <v>342</v>
      </c>
      <c r="F138" s="58">
        <v>21000729</v>
      </c>
      <c r="G138" s="58" t="s">
        <v>56</v>
      </c>
      <c r="I138" s="59">
        <v>300002</v>
      </c>
      <c r="J138" s="58">
        <v>125.06</v>
      </c>
      <c r="K138" s="58">
        <v>0</v>
      </c>
      <c r="L138" s="58" t="s">
        <v>75</v>
      </c>
      <c r="M138" s="75" t="str">
        <f>IF(ISNUMBER(MATCH(A138, '2-YEAR'!A:A, 0)), "YES", "NO")</f>
        <v>NO</v>
      </c>
      <c r="N138" s="60" t="str">
        <f>IF(ISNUMBER(MATCH(B138, ACTIVE!A:A, 0)), "YES", "NO")</f>
        <v>NO</v>
      </c>
    </row>
    <row r="139" spans="1:14" ht="14.25" customHeight="1" x14ac:dyDescent="0.3">
      <c r="A139" s="58">
        <v>23849631</v>
      </c>
      <c r="B139" s="58" t="s">
        <v>344</v>
      </c>
      <c r="C139" s="58">
        <v>23849631</v>
      </c>
      <c r="D139" s="58" t="s">
        <v>345</v>
      </c>
      <c r="E139" s="58" t="s">
        <v>344</v>
      </c>
      <c r="F139" s="58">
        <v>23849631</v>
      </c>
      <c r="G139" s="58" t="s">
        <v>56</v>
      </c>
      <c r="I139" s="59">
        <v>300002</v>
      </c>
      <c r="J139" s="58">
        <v>125.06</v>
      </c>
      <c r="K139" s="58">
        <v>1</v>
      </c>
      <c r="L139" s="58" t="s">
        <v>75</v>
      </c>
      <c r="M139" s="75" t="str">
        <f>IF(ISNUMBER(MATCH(A139, '2-YEAR'!A:A, 0)), "YES", "NO")</f>
        <v>NO</v>
      </c>
      <c r="N139" s="60" t="str">
        <f>IF(ISNUMBER(MATCH(B139, ACTIVE!A:A, 0)), "YES", "NO")</f>
        <v>NO</v>
      </c>
    </row>
    <row r="140" spans="1:14" ht="14.25" customHeight="1" x14ac:dyDescent="0.3">
      <c r="A140" s="58">
        <v>10858338</v>
      </c>
      <c r="B140" s="58" t="s">
        <v>346</v>
      </c>
      <c r="C140" s="58">
        <v>10858338</v>
      </c>
      <c r="D140" s="58" t="s">
        <v>347</v>
      </c>
      <c r="E140" s="58" t="s">
        <v>346</v>
      </c>
      <c r="F140" s="58">
        <v>10858338</v>
      </c>
      <c r="G140" s="58" t="s">
        <v>56</v>
      </c>
      <c r="H140" s="58">
        <v>0</v>
      </c>
      <c r="I140" s="59">
        <v>300003</v>
      </c>
      <c r="J140" s="58">
        <v>116.44</v>
      </c>
      <c r="K140" s="58">
        <v>0</v>
      </c>
      <c r="L140" s="58" t="s">
        <v>61</v>
      </c>
      <c r="M140" s="75" t="str">
        <f>IF(ISNUMBER(MATCH(A140, '2-YEAR'!A:A, 0)), "YES", "NO")</f>
        <v>NO</v>
      </c>
      <c r="N140" s="60" t="str">
        <f>IF(ISNUMBER(MATCH(B140, ACTIVE!A:A, 0)), "YES", "NO")</f>
        <v>YES</v>
      </c>
    </row>
    <row r="141" spans="1:14" ht="14.25" customHeight="1" x14ac:dyDescent="0.3">
      <c r="A141" s="58">
        <v>23117701</v>
      </c>
      <c r="B141" s="58" t="s">
        <v>348</v>
      </c>
      <c r="C141" s="58">
        <v>23117701</v>
      </c>
      <c r="D141" s="58" t="s">
        <v>349</v>
      </c>
      <c r="E141" s="58" t="s">
        <v>348</v>
      </c>
      <c r="F141" s="58">
        <v>23117701</v>
      </c>
      <c r="G141" s="58" t="s">
        <v>56</v>
      </c>
      <c r="H141" s="58">
        <v>5</v>
      </c>
      <c r="I141" s="59">
        <v>300002</v>
      </c>
      <c r="J141" s="58">
        <v>125.06</v>
      </c>
      <c r="K141" s="58">
        <v>0</v>
      </c>
      <c r="L141" s="58" t="s">
        <v>75</v>
      </c>
      <c r="M141" s="75" t="str">
        <f>IF(ISNUMBER(MATCH(A141, '2-YEAR'!A:A, 0)), "YES", "NO")</f>
        <v>NO</v>
      </c>
      <c r="N141" s="60" t="str">
        <f>IF(ISNUMBER(MATCH(B141, ACTIVE!A:A, 0)), "YES", "NO")</f>
        <v>YES</v>
      </c>
    </row>
    <row r="142" spans="1:14" ht="14.25" customHeight="1" x14ac:dyDescent="0.3">
      <c r="A142" s="58">
        <v>10878273</v>
      </c>
      <c r="B142" s="58" t="s">
        <v>350</v>
      </c>
      <c r="C142" s="58">
        <v>10878273</v>
      </c>
      <c r="D142" s="58" t="s">
        <v>351</v>
      </c>
      <c r="E142" s="58" t="s">
        <v>350</v>
      </c>
      <c r="F142" s="58">
        <v>10878273</v>
      </c>
      <c r="G142" s="58" t="s">
        <v>56</v>
      </c>
      <c r="H142" s="58">
        <v>0</v>
      </c>
      <c r="I142" s="59"/>
      <c r="J142" s="58">
        <v>116.44</v>
      </c>
      <c r="K142" s="58">
        <v>0</v>
      </c>
      <c r="L142" s="58" t="s">
        <v>70</v>
      </c>
      <c r="M142" s="75" t="str">
        <f>IF(ISNUMBER(MATCH(A142, '2-YEAR'!A:A, 0)), "YES", "NO")</f>
        <v>NO</v>
      </c>
      <c r="N142" s="60" t="str">
        <f>IF(ISNUMBER(MATCH(B142, ACTIVE!A:A, 0)), "YES", "NO")</f>
        <v>YES</v>
      </c>
    </row>
    <row r="143" spans="1:14" ht="14.25" customHeight="1" x14ac:dyDescent="0.3">
      <c r="A143" s="58">
        <v>14025722</v>
      </c>
      <c r="B143" s="58" t="s">
        <v>352</v>
      </c>
      <c r="C143" s="58">
        <v>14025722</v>
      </c>
      <c r="D143" s="58" t="s">
        <v>353</v>
      </c>
      <c r="E143" s="58" t="s">
        <v>352</v>
      </c>
      <c r="F143" s="58">
        <v>14025722</v>
      </c>
      <c r="G143" s="58" t="s">
        <v>56</v>
      </c>
      <c r="H143" s="58">
        <v>1</v>
      </c>
      <c r="I143" s="59">
        <v>300003</v>
      </c>
      <c r="J143" s="58">
        <v>116.44</v>
      </c>
      <c r="K143" s="58">
        <v>1</v>
      </c>
      <c r="L143" s="58" t="s">
        <v>61</v>
      </c>
      <c r="M143" s="75" t="str">
        <f>IF(ISNUMBER(MATCH(A143, '2-YEAR'!A:A, 0)), "YES", "NO")</f>
        <v>NO</v>
      </c>
      <c r="N143" s="60" t="str">
        <f>IF(ISNUMBER(MATCH(B143, ACTIVE!A:A, 0)), "YES", "NO")</f>
        <v>NO</v>
      </c>
    </row>
    <row r="144" spans="1:14" ht="14.25" customHeight="1" x14ac:dyDescent="0.3">
      <c r="A144" s="58">
        <v>10939328</v>
      </c>
      <c r="B144" s="58" t="s">
        <v>354</v>
      </c>
      <c r="C144" s="58">
        <v>10939328</v>
      </c>
      <c r="D144" s="58" t="s">
        <v>355</v>
      </c>
      <c r="E144" s="58" t="s">
        <v>354</v>
      </c>
      <c r="F144" s="58">
        <v>10939328</v>
      </c>
      <c r="G144" s="58" t="s">
        <v>58</v>
      </c>
      <c r="H144" s="58">
        <v>2</v>
      </c>
      <c r="I144" s="59">
        <v>300003</v>
      </c>
      <c r="J144" s="58">
        <v>116.44</v>
      </c>
      <c r="K144" s="58">
        <v>2</v>
      </c>
      <c r="L144" s="58" t="s">
        <v>61</v>
      </c>
      <c r="M144" s="75" t="str">
        <f>IF(ISNUMBER(MATCH(A144, '2-YEAR'!A:A, 0)), "YES", "NO")</f>
        <v>YES</v>
      </c>
      <c r="N144" s="60" t="str">
        <f>IF(ISNUMBER(MATCH(B144, ACTIVE!A:A, 0)), "YES", "NO")</f>
        <v>YES</v>
      </c>
    </row>
    <row r="145" spans="1:14" ht="14.25" customHeight="1" x14ac:dyDescent="0.3">
      <c r="A145" s="58">
        <v>23680157</v>
      </c>
      <c r="B145" s="58" t="s">
        <v>356</v>
      </c>
      <c r="C145" s="58">
        <v>23680157</v>
      </c>
      <c r="D145" s="58" t="s">
        <v>357</v>
      </c>
      <c r="E145" s="58" t="s">
        <v>356</v>
      </c>
      <c r="F145" s="58">
        <v>23680157</v>
      </c>
      <c r="G145" s="58" t="s">
        <v>56</v>
      </c>
      <c r="H145" s="58">
        <v>3</v>
      </c>
      <c r="I145" s="59">
        <v>300002</v>
      </c>
      <c r="J145" s="58">
        <v>125.06</v>
      </c>
      <c r="K145" s="58">
        <v>1</v>
      </c>
      <c r="L145" s="58" t="s">
        <v>75</v>
      </c>
      <c r="M145" s="75" t="str">
        <f>IF(ISNUMBER(MATCH(A145, '2-YEAR'!A:A, 0)), "YES", "NO")</f>
        <v>NO</v>
      </c>
      <c r="N145" s="60" t="str">
        <f>IF(ISNUMBER(MATCH(B145, ACTIVE!A:A, 0)), "YES", "NO")</f>
        <v>NO</v>
      </c>
    </row>
    <row r="146" spans="1:14" ht="14.25" customHeight="1" x14ac:dyDescent="0.3">
      <c r="A146" s="58">
        <v>24050115</v>
      </c>
      <c r="B146" s="58" t="s">
        <v>358</v>
      </c>
      <c r="C146" s="58">
        <v>24050115</v>
      </c>
      <c r="D146" s="58" t="s">
        <v>359</v>
      </c>
      <c r="E146" s="58" t="s">
        <v>358</v>
      </c>
      <c r="F146" s="58">
        <v>24050115</v>
      </c>
      <c r="G146" s="58" t="s">
        <v>56</v>
      </c>
      <c r="H146" s="58">
        <v>2</v>
      </c>
      <c r="I146" s="59">
        <v>300002</v>
      </c>
      <c r="J146" s="58">
        <v>125.06</v>
      </c>
      <c r="K146" s="58">
        <v>1</v>
      </c>
      <c r="L146" s="58" t="s">
        <v>75</v>
      </c>
      <c r="M146" s="75" t="str">
        <f>IF(ISNUMBER(MATCH(A146, '2-YEAR'!A:A, 0)), "YES", "NO")</f>
        <v>NO</v>
      </c>
      <c r="N146" s="60" t="str">
        <f>IF(ISNUMBER(MATCH(B146, ACTIVE!A:A, 0)), "YES", "NO")</f>
        <v>NO</v>
      </c>
    </row>
    <row r="147" spans="1:14" ht="14.25" customHeight="1" x14ac:dyDescent="0.3">
      <c r="A147" s="58">
        <v>10993934</v>
      </c>
      <c r="B147" s="58" t="s">
        <v>360</v>
      </c>
      <c r="C147" s="58">
        <v>10993934</v>
      </c>
      <c r="D147" s="58" t="s">
        <v>361</v>
      </c>
      <c r="E147" s="58" t="s">
        <v>360</v>
      </c>
      <c r="F147" s="58">
        <v>10993934</v>
      </c>
      <c r="G147" s="58" t="s">
        <v>58</v>
      </c>
      <c r="H147" s="58">
        <v>2</v>
      </c>
      <c r="I147" s="59">
        <v>300003</v>
      </c>
      <c r="J147" s="58">
        <v>116.44</v>
      </c>
      <c r="K147" s="58">
        <v>0</v>
      </c>
      <c r="L147" s="58" t="s">
        <v>61</v>
      </c>
      <c r="M147" s="75" t="str">
        <f>IF(ISNUMBER(MATCH(A147, '2-YEAR'!A:A, 0)), "YES", "NO")</f>
        <v>YES</v>
      </c>
      <c r="N147" s="60" t="str">
        <f>IF(ISNUMBER(MATCH(B147, ACTIVE!A:A, 0)), "YES", "NO")</f>
        <v>YES</v>
      </c>
    </row>
    <row r="148" spans="1:14" ht="14.25" customHeight="1" x14ac:dyDescent="0.3">
      <c r="A148" s="58">
        <v>23047679</v>
      </c>
      <c r="B148" s="58" t="s">
        <v>362</v>
      </c>
      <c r="C148" s="58">
        <v>23047679</v>
      </c>
      <c r="D148" s="58" t="s">
        <v>363</v>
      </c>
      <c r="E148" s="58" t="s">
        <v>362</v>
      </c>
      <c r="F148" s="58">
        <v>23047679</v>
      </c>
      <c r="G148" s="58" t="s">
        <v>56</v>
      </c>
      <c r="I148" s="59">
        <v>300001</v>
      </c>
      <c r="J148" s="58">
        <v>133.69</v>
      </c>
      <c r="K148" s="58">
        <v>0</v>
      </c>
      <c r="L148" s="58" t="s">
        <v>161</v>
      </c>
      <c r="M148" s="75" t="str">
        <f>IF(ISNUMBER(MATCH(A148, '2-YEAR'!A:A, 0)), "YES", "NO")</f>
        <v>NO</v>
      </c>
      <c r="N148" s="60" t="str">
        <f>IF(ISNUMBER(MATCH(B148, ACTIVE!A:A, 0)), "YES", "NO")</f>
        <v>NO</v>
      </c>
    </row>
    <row r="149" spans="1:14" ht="14.25" customHeight="1" x14ac:dyDescent="0.3">
      <c r="A149" s="58">
        <v>23001145</v>
      </c>
      <c r="B149" s="58" t="s">
        <v>364</v>
      </c>
      <c r="C149" s="58">
        <v>23001145</v>
      </c>
      <c r="D149" s="58" t="s">
        <v>365</v>
      </c>
      <c r="E149" s="58" t="s">
        <v>364</v>
      </c>
      <c r="F149" s="58">
        <v>23001145</v>
      </c>
      <c r="G149" s="58" t="s">
        <v>56</v>
      </c>
      <c r="H149" s="58">
        <v>0</v>
      </c>
      <c r="I149" s="59">
        <v>300003</v>
      </c>
      <c r="J149" s="58">
        <v>116.44</v>
      </c>
      <c r="K149" s="58">
        <v>0</v>
      </c>
      <c r="L149" s="58" t="s">
        <v>61</v>
      </c>
      <c r="M149" s="75" t="str">
        <f>IF(ISNUMBER(MATCH(A149, '2-YEAR'!A:A, 0)), "YES", "NO")</f>
        <v>NO</v>
      </c>
      <c r="N149" s="60" t="str">
        <f>IF(ISNUMBER(MATCH(B149, ACTIVE!A:A, 0)), "YES", "NO")</f>
        <v>NO</v>
      </c>
    </row>
    <row r="150" spans="1:14" ht="14.25" customHeight="1" x14ac:dyDescent="0.3">
      <c r="A150" s="58">
        <v>10842536</v>
      </c>
      <c r="B150" s="58" t="s">
        <v>366</v>
      </c>
      <c r="C150" s="58">
        <v>10842536</v>
      </c>
      <c r="D150" s="58" t="s">
        <v>367</v>
      </c>
      <c r="E150" s="58" t="s">
        <v>366</v>
      </c>
      <c r="F150" s="58">
        <v>10842536</v>
      </c>
      <c r="G150" s="58" t="s">
        <v>56</v>
      </c>
      <c r="H150" s="58">
        <v>2</v>
      </c>
      <c r="I150" s="59"/>
      <c r="J150" s="58">
        <v>125.06</v>
      </c>
      <c r="K150" s="58">
        <v>0</v>
      </c>
      <c r="L150" s="58" t="s">
        <v>152</v>
      </c>
      <c r="M150" s="75" t="str">
        <f>IF(ISNUMBER(MATCH(A150, '2-YEAR'!A:A, 0)), "YES", "NO")</f>
        <v>NO</v>
      </c>
      <c r="N150" s="60" t="str">
        <f>IF(ISNUMBER(MATCH(B150, ACTIVE!A:A, 0)), "YES", "NO")</f>
        <v>YES</v>
      </c>
    </row>
    <row r="151" spans="1:14" ht="14.25" customHeight="1" x14ac:dyDescent="0.3">
      <c r="A151" s="58">
        <v>10844476</v>
      </c>
      <c r="B151" s="58" t="s">
        <v>368</v>
      </c>
      <c r="C151" s="58">
        <v>10844476</v>
      </c>
      <c r="D151" s="58" t="s">
        <v>369</v>
      </c>
      <c r="E151" s="58" t="s">
        <v>368</v>
      </c>
      <c r="F151" s="58">
        <v>10844476</v>
      </c>
      <c r="G151" s="58" t="s">
        <v>56</v>
      </c>
      <c r="H151" s="58">
        <v>0</v>
      </c>
      <c r="I151" s="59">
        <v>300003</v>
      </c>
      <c r="J151" s="58">
        <v>116.44</v>
      </c>
      <c r="K151" s="58">
        <v>0</v>
      </c>
      <c r="L151" s="58" t="s">
        <v>61</v>
      </c>
      <c r="M151" s="75" t="str">
        <f>IF(ISNUMBER(MATCH(A151, '2-YEAR'!A:A, 0)), "YES", "NO")</f>
        <v>NO</v>
      </c>
      <c r="N151" s="60" t="str">
        <f>IF(ISNUMBER(MATCH(B151, ACTIVE!A:A, 0)), "YES", "NO")</f>
        <v>NO</v>
      </c>
    </row>
    <row r="152" spans="1:14" ht="14.25" customHeight="1" x14ac:dyDescent="0.3">
      <c r="A152" s="58">
        <v>10858547</v>
      </c>
      <c r="B152" s="58" t="s">
        <v>370</v>
      </c>
      <c r="C152" s="58">
        <v>10858547</v>
      </c>
      <c r="D152" s="58" t="s">
        <v>371</v>
      </c>
      <c r="E152" s="58" t="s">
        <v>370</v>
      </c>
      <c r="F152" s="58">
        <v>10858547</v>
      </c>
      <c r="G152" s="58" t="s">
        <v>56</v>
      </c>
      <c r="H152" s="58">
        <v>0</v>
      </c>
      <c r="I152" s="59">
        <v>300003</v>
      </c>
      <c r="J152" s="58">
        <v>116.44</v>
      </c>
      <c r="K152" s="58">
        <v>0</v>
      </c>
      <c r="L152" s="58" t="s">
        <v>61</v>
      </c>
      <c r="M152" s="75" t="str">
        <f>IF(ISNUMBER(MATCH(A152, '2-YEAR'!A:A, 0)), "YES", "NO")</f>
        <v>NO</v>
      </c>
      <c r="N152" s="60" t="str">
        <f>IF(ISNUMBER(MATCH(B152, ACTIVE!A:A, 0)), "YES", "NO")</f>
        <v>NO</v>
      </c>
    </row>
    <row r="153" spans="1:14" ht="14.25" customHeight="1" x14ac:dyDescent="0.3">
      <c r="A153" s="58">
        <v>23258839</v>
      </c>
      <c r="B153" s="58" t="s">
        <v>372</v>
      </c>
      <c r="C153" s="58">
        <v>23258839</v>
      </c>
      <c r="D153" s="58" t="s">
        <v>373</v>
      </c>
      <c r="E153" s="58" t="s">
        <v>372</v>
      </c>
      <c r="F153" s="58">
        <v>23258839</v>
      </c>
      <c r="G153" s="58" t="s">
        <v>56</v>
      </c>
      <c r="H153" s="58">
        <v>0</v>
      </c>
      <c r="I153" s="59">
        <v>300003</v>
      </c>
      <c r="J153" s="58">
        <v>116.44</v>
      </c>
      <c r="K153" s="58">
        <v>0</v>
      </c>
      <c r="L153" s="58" t="s">
        <v>61</v>
      </c>
      <c r="M153" s="75" t="str">
        <f>IF(ISNUMBER(MATCH(A153, '2-YEAR'!A:A, 0)), "YES", "NO")</f>
        <v>NO</v>
      </c>
      <c r="N153" s="60" t="str">
        <f>IF(ISNUMBER(MATCH(B153, ACTIVE!A:A, 0)), "YES", "NO")</f>
        <v>YES</v>
      </c>
    </row>
    <row r="154" spans="1:14" ht="14.25" customHeight="1" x14ac:dyDescent="0.3">
      <c r="A154" s="61">
        <v>23244034</v>
      </c>
      <c r="B154" s="61" t="s">
        <v>374</v>
      </c>
      <c r="C154" s="61">
        <v>23244034</v>
      </c>
      <c r="D154" s="61" t="s">
        <v>375</v>
      </c>
      <c r="E154" s="61" t="s">
        <v>374</v>
      </c>
      <c r="F154" s="61">
        <v>23244034</v>
      </c>
      <c r="G154" s="61" t="s">
        <v>56</v>
      </c>
      <c r="H154" s="61">
        <v>0</v>
      </c>
      <c r="I154" s="59"/>
      <c r="J154" s="61">
        <v>116.44</v>
      </c>
      <c r="K154" s="61">
        <v>2</v>
      </c>
      <c r="L154" s="61" t="s">
        <v>61</v>
      </c>
      <c r="M154" s="75" t="str">
        <f>IF(ISNUMBER(MATCH(A154, '2-YEAR'!A:A, 0)), "YES", "NO")</f>
        <v>NO</v>
      </c>
      <c r="N154" s="60" t="str">
        <f>IF(ISNUMBER(MATCH(B154, ACTIVE!A:A, 0)), "YES", "NO")</f>
        <v>YES</v>
      </c>
    </row>
    <row r="155" spans="1:14" ht="14.25" customHeight="1" x14ac:dyDescent="0.3">
      <c r="A155" s="58">
        <v>23099283</v>
      </c>
      <c r="B155" s="58" t="s">
        <v>376</v>
      </c>
      <c r="C155" s="58">
        <v>23099283</v>
      </c>
      <c r="D155" s="58" t="s">
        <v>377</v>
      </c>
      <c r="E155" s="58" t="s">
        <v>376</v>
      </c>
      <c r="F155" s="58">
        <v>23099283</v>
      </c>
      <c r="G155" s="58" t="s">
        <v>56</v>
      </c>
      <c r="H155" s="58">
        <v>5</v>
      </c>
      <c r="I155" s="59">
        <v>300003</v>
      </c>
      <c r="J155" s="58">
        <v>116.44</v>
      </c>
      <c r="K155" s="58">
        <v>0</v>
      </c>
      <c r="L155" s="58" t="s">
        <v>61</v>
      </c>
      <c r="M155" s="75" t="str">
        <f>IF(ISNUMBER(MATCH(A155, '2-YEAR'!A:A, 0)), "YES", "NO")</f>
        <v>NO</v>
      </c>
      <c r="N155" s="60" t="str">
        <f>IF(ISNUMBER(MATCH(B155, ACTIVE!A:A, 0)), "YES", "NO")</f>
        <v>YES</v>
      </c>
    </row>
    <row r="156" spans="1:14" ht="14.25" customHeight="1" x14ac:dyDescent="0.3">
      <c r="A156" s="58">
        <v>10883453</v>
      </c>
      <c r="B156" s="58" t="s">
        <v>378</v>
      </c>
      <c r="C156" s="58">
        <v>10883453</v>
      </c>
      <c r="D156" s="58" t="s">
        <v>379</v>
      </c>
      <c r="E156" s="58" t="s">
        <v>378</v>
      </c>
      <c r="F156" s="58">
        <v>10883453</v>
      </c>
      <c r="G156" s="58" t="s">
        <v>56</v>
      </c>
      <c r="H156" s="58">
        <v>1</v>
      </c>
      <c r="I156" s="59">
        <v>300002</v>
      </c>
      <c r="J156" s="58">
        <v>125.06</v>
      </c>
      <c r="K156" s="58">
        <v>0</v>
      </c>
      <c r="L156" s="58" t="s">
        <v>75</v>
      </c>
      <c r="M156" s="75" t="str">
        <f>IF(ISNUMBER(MATCH(A156, '2-YEAR'!A:A, 0)), "YES", "NO")</f>
        <v>NO</v>
      </c>
      <c r="N156" s="60" t="str">
        <f>IF(ISNUMBER(MATCH(B156, ACTIVE!A:A, 0)), "YES", "NO")</f>
        <v>YES</v>
      </c>
    </row>
    <row r="157" spans="1:14" ht="14.25" customHeight="1" x14ac:dyDescent="0.3">
      <c r="A157" s="58">
        <v>16117957</v>
      </c>
      <c r="B157" s="58" t="s">
        <v>380</v>
      </c>
      <c r="C157" s="58">
        <v>16117957</v>
      </c>
      <c r="D157" s="58" t="s">
        <v>381</v>
      </c>
      <c r="E157" s="58" t="s">
        <v>380</v>
      </c>
      <c r="F157" s="58">
        <v>16117957</v>
      </c>
      <c r="G157" s="58" t="s">
        <v>56</v>
      </c>
      <c r="H157" s="58">
        <v>1</v>
      </c>
      <c r="I157" s="59">
        <v>300003</v>
      </c>
      <c r="J157" s="58">
        <v>116.44</v>
      </c>
      <c r="K157" s="58">
        <v>0</v>
      </c>
      <c r="L157" s="58" t="s">
        <v>61</v>
      </c>
      <c r="M157" s="75" t="str">
        <f>IF(ISNUMBER(MATCH(A157, '2-YEAR'!A:A, 0)), "YES", "NO")</f>
        <v>NO</v>
      </c>
      <c r="N157" s="60" t="str">
        <f>IF(ISNUMBER(MATCH(B157, ACTIVE!A:A, 0)), "YES", "NO")</f>
        <v>NO</v>
      </c>
    </row>
    <row r="158" spans="1:14" ht="14.25" customHeight="1" x14ac:dyDescent="0.3">
      <c r="A158" s="58">
        <v>10846991</v>
      </c>
      <c r="B158" s="58" t="s">
        <v>382</v>
      </c>
      <c r="C158" s="58">
        <v>10846991</v>
      </c>
      <c r="D158" s="58" t="s">
        <v>383</v>
      </c>
      <c r="E158" s="58" t="s">
        <v>382</v>
      </c>
      <c r="F158" s="58">
        <v>10846991</v>
      </c>
      <c r="G158" s="58" t="s">
        <v>56</v>
      </c>
      <c r="H158" s="58">
        <v>1</v>
      </c>
      <c r="I158" s="59">
        <v>300002</v>
      </c>
      <c r="J158" s="58">
        <v>125.06</v>
      </c>
      <c r="K158" s="58">
        <v>0</v>
      </c>
      <c r="L158" s="58" t="s">
        <v>75</v>
      </c>
      <c r="M158" s="75" t="str">
        <f>IF(ISNUMBER(MATCH(A158, '2-YEAR'!A:A, 0)), "YES", "NO")</f>
        <v>NO</v>
      </c>
      <c r="N158" s="60" t="str">
        <f>IF(ISNUMBER(MATCH(B158, ACTIVE!A:A, 0)), "YES", "NO")</f>
        <v>NO</v>
      </c>
    </row>
    <row r="159" spans="1:14" ht="14.25" customHeight="1" x14ac:dyDescent="0.3">
      <c r="A159" s="58">
        <v>10851597</v>
      </c>
      <c r="B159" s="58" t="s">
        <v>384</v>
      </c>
      <c r="C159" s="58">
        <v>10851597</v>
      </c>
      <c r="D159" s="58" t="s">
        <v>385</v>
      </c>
      <c r="E159" s="58" t="s">
        <v>384</v>
      </c>
      <c r="F159" s="58">
        <v>10851597</v>
      </c>
      <c r="G159" s="58" t="s">
        <v>56</v>
      </c>
      <c r="H159" s="58">
        <v>0</v>
      </c>
      <c r="I159" s="59">
        <v>300003</v>
      </c>
      <c r="J159" s="58">
        <v>116.44</v>
      </c>
      <c r="K159" s="58">
        <v>0</v>
      </c>
      <c r="L159" s="58" t="s">
        <v>61</v>
      </c>
      <c r="M159" s="75" t="str">
        <f>IF(ISNUMBER(MATCH(A159, '2-YEAR'!A:A, 0)), "YES", "NO")</f>
        <v>NO</v>
      </c>
      <c r="N159" s="60" t="str">
        <f>IF(ISNUMBER(MATCH(B159, ACTIVE!A:A, 0)), "YES", "NO")</f>
        <v>NO</v>
      </c>
    </row>
    <row r="160" spans="1:14" ht="14.25" customHeight="1" x14ac:dyDescent="0.3">
      <c r="A160" s="58">
        <v>10949753</v>
      </c>
      <c r="B160" s="58" t="s">
        <v>386</v>
      </c>
      <c r="C160" s="58">
        <v>10949753</v>
      </c>
      <c r="D160" s="58" t="s">
        <v>387</v>
      </c>
      <c r="E160" s="58" t="s">
        <v>386</v>
      </c>
      <c r="F160" s="58">
        <v>10949753</v>
      </c>
      <c r="G160" s="58" t="s">
        <v>56</v>
      </c>
      <c r="H160" s="58">
        <v>1</v>
      </c>
      <c r="I160" s="59">
        <v>300003</v>
      </c>
      <c r="J160" s="58">
        <v>116.44</v>
      </c>
      <c r="K160" s="58">
        <v>0</v>
      </c>
      <c r="L160" s="58" t="s">
        <v>61</v>
      </c>
      <c r="M160" s="75" t="str">
        <f>IF(ISNUMBER(MATCH(A160, '2-YEAR'!A:A, 0)), "YES", "NO")</f>
        <v>NO</v>
      </c>
      <c r="N160" s="60" t="str">
        <f>IF(ISNUMBER(MATCH(B160, ACTIVE!A:A, 0)), "YES", "NO")</f>
        <v>NO</v>
      </c>
    </row>
    <row r="161" spans="1:14" ht="14.25" customHeight="1" x14ac:dyDescent="0.3">
      <c r="A161" s="58">
        <v>23096445</v>
      </c>
      <c r="B161" s="58" t="s">
        <v>388</v>
      </c>
      <c r="C161" s="58">
        <v>23096445</v>
      </c>
      <c r="D161" s="58" t="s">
        <v>389</v>
      </c>
      <c r="E161" s="58" t="s">
        <v>388</v>
      </c>
      <c r="F161" s="58">
        <v>23096445</v>
      </c>
      <c r="G161" s="58" t="s">
        <v>56</v>
      </c>
      <c r="H161" s="58">
        <v>5</v>
      </c>
      <c r="I161" s="59">
        <v>300002</v>
      </c>
      <c r="J161" s="58">
        <v>125.06</v>
      </c>
      <c r="K161" s="58">
        <v>1</v>
      </c>
      <c r="L161" s="58" t="s">
        <v>75</v>
      </c>
      <c r="M161" s="75" t="str">
        <f>IF(ISNUMBER(MATCH(A161, '2-YEAR'!A:A, 0)), "YES", "NO")</f>
        <v>NO</v>
      </c>
      <c r="N161" s="60" t="str">
        <f>IF(ISNUMBER(MATCH(B161, ACTIVE!A:A, 0)), "YES", "NO")</f>
        <v>YES</v>
      </c>
    </row>
    <row r="162" spans="1:14" ht="14.25" customHeight="1" x14ac:dyDescent="0.3">
      <c r="A162" s="58">
        <v>10850238</v>
      </c>
      <c r="B162" s="58" t="s">
        <v>390</v>
      </c>
      <c r="C162" s="58">
        <v>10850238</v>
      </c>
      <c r="D162" s="58" t="s">
        <v>391</v>
      </c>
      <c r="E162" s="58" t="s">
        <v>390</v>
      </c>
      <c r="F162" s="58">
        <v>10850238</v>
      </c>
      <c r="G162" s="58" t="s">
        <v>58</v>
      </c>
      <c r="H162" s="58">
        <v>2</v>
      </c>
      <c r="I162" s="59">
        <v>300003</v>
      </c>
      <c r="J162" s="58">
        <v>116.44</v>
      </c>
      <c r="K162" s="58">
        <v>1</v>
      </c>
      <c r="L162" s="58" t="s">
        <v>61</v>
      </c>
      <c r="M162" s="75" t="str">
        <f>IF(ISNUMBER(MATCH(A162, '2-YEAR'!A:A, 0)), "YES", "NO")</f>
        <v>YES</v>
      </c>
      <c r="N162" s="60" t="str">
        <f>IF(ISNUMBER(MATCH(B162, ACTIVE!A:A, 0)), "YES", "NO")</f>
        <v>NO</v>
      </c>
    </row>
    <row r="163" spans="1:14" ht="14.25" customHeight="1" x14ac:dyDescent="0.3">
      <c r="A163" s="58">
        <v>10917124</v>
      </c>
      <c r="B163" s="58" t="s">
        <v>392</v>
      </c>
      <c r="C163" s="58">
        <v>10917124</v>
      </c>
      <c r="D163" s="58" t="s">
        <v>393</v>
      </c>
      <c r="E163" s="58" t="s">
        <v>392</v>
      </c>
      <c r="F163" s="58">
        <v>10917124</v>
      </c>
      <c r="G163" s="58" t="s">
        <v>56</v>
      </c>
      <c r="I163" s="59">
        <v>300002</v>
      </c>
      <c r="J163" s="58">
        <v>125.06</v>
      </c>
      <c r="K163" s="58">
        <v>0</v>
      </c>
      <c r="L163" s="58" t="s">
        <v>75</v>
      </c>
      <c r="M163" s="75" t="str">
        <f>IF(ISNUMBER(MATCH(A163, '2-YEAR'!A:A, 0)), "YES", "NO")</f>
        <v>NO</v>
      </c>
      <c r="N163" s="60" t="str">
        <f>IF(ISNUMBER(MATCH(B163, ACTIVE!A:A, 0)), "YES", "NO")</f>
        <v>NO</v>
      </c>
    </row>
    <row r="164" spans="1:14" ht="14.25" customHeight="1" x14ac:dyDescent="0.3">
      <c r="A164" s="58">
        <v>10842733</v>
      </c>
      <c r="B164" s="58" t="s">
        <v>394</v>
      </c>
      <c r="C164" s="58">
        <v>10842733</v>
      </c>
      <c r="D164" s="58" t="s">
        <v>395</v>
      </c>
      <c r="E164" s="58" t="s">
        <v>394</v>
      </c>
      <c r="F164" s="58">
        <v>10842733</v>
      </c>
      <c r="G164" s="58" t="s">
        <v>56</v>
      </c>
      <c r="H164" s="58">
        <v>2</v>
      </c>
      <c r="I164" s="59">
        <v>300003</v>
      </c>
      <c r="J164" s="58">
        <v>116.44</v>
      </c>
      <c r="K164" s="58">
        <v>0</v>
      </c>
      <c r="L164" s="58" t="s">
        <v>61</v>
      </c>
      <c r="M164" s="75" t="str">
        <f>IF(ISNUMBER(MATCH(A164, '2-YEAR'!A:A, 0)), "YES", "NO")</f>
        <v>NO</v>
      </c>
      <c r="N164" s="60" t="str">
        <f>IF(ISNUMBER(MATCH(B164, ACTIVE!A:A, 0)), "YES", "NO")</f>
        <v>NO</v>
      </c>
    </row>
    <row r="165" spans="1:14" ht="14.25" customHeight="1" x14ac:dyDescent="0.3">
      <c r="A165" s="58">
        <v>10943087</v>
      </c>
      <c r="B165" s="58" t="s">
        <v>396</v>
      </c>
      <c r="C165" s="58">
        <v>10943087</v>
      </c>
      <c r="D165" s="58" t="s">
        <v>397</v>
      </c>
      <c r="E165" s="58" t="s">
        <v>396</v>
      </c>
      <c r="F165" s="58">
        <v>10943087</v>
      </c>
      <c r="G165" s="58" t="s">
        <v>58</v>
      </c>
      <c r="H165" s="58">
        <v>1</v>
      </c>
      <c r="I165" s="59">
        <v>300001</v>
      </c>
      <c r="J165" s="58">
        <v>133.69</v>
      </c>
      <c r="K165" s="58">
        <v>0</v>
      </c>
      <c r="L165" s="58" t="s">
        <v>161</v>
      </c>
      <c r="M165" s="75" t="str">
        <f>IF(ISNUMBER(MATCH(A165, '2-YEAR'!A:A, 0)), "YES", "NO")</f>
        <v>YES</v>
      </c>
      <c r="N165" s="60" t="str">
        <f>IF(ISNUMBER(MATCH(B165, ACTIVE!A:A, 0)), "YES", "NO")</f>
        <v>YES</v>
      </c>
    </row>
    <row r="166" spans="1:14" ht="14.25" customHeight="1" x14ac:dyDescent="0.3">
      <c r="A166" s="58">
        <v>23016581</v>
      </c>
      <c r="B166" s="58" t="s">
        <v>398</v>
      </c>
      <c r="C166" s="58">
        <v>23016581</v>
      </c>
      <c r="D166" s="58" t="s">
        <v>399</v>
      </c>
      <c r="E166" s="58" t="s">
        <v>398</v>
      </c>
      <c r="F166" s="58">
        <v>23016581</v>
      </c>
      <c r="G166" s="58" t="s">
        <v>56</v>
      </c>
      <c r="H166" s="58">
        <v>0</v>
      </c>
      <c r="I166" s="59">
        <v>300003</v>
      </c>
      <c r="J166" s="58">
        <v>116.44</v>
      </c>
      <c r="K166" s="58">
        <v>0</v>
      </c>
      <c r="L166" s="58" t="s">
        <v>61</v>
      </c>
      <c r="M166" s="75" t="str">
        <f>IF(ISNUMBER(MATCH(A166, '2-YEAR'!A:A, 0)), "YES", "NO")</f>
        <v>NO</v>
      </c>
      <c r="N166" s="60" t="str">
        <f>IF(ISNUMBER(MATCH(B166, ACTIVE!A:A, 0)), "YES", "NO")</f>
        <v>NO</v>
      </c>
    </row>
    <row r="167" spans="1:14" ht="14.25" customHeight="1" x14ac:dyDescent="0.3">
      <c r="A167" s="58">
        <v>10840854</v>
      </c>
      <c r="B167" s="58" t="s">
        <v>400</v>
      </c>
      <c r="C167" s="58">
        <v>10840854</v>
      </c>
      <c r="D167" s="58" t="s">
        <v>401</v>
      </c>
      <c r="E167" s="58" t="s">
        <v>400</v>
      </c>
      <c r="F167" s="58">
        <v>10840854</v>
      </c>
      <c r="G167" s="58" t="s">
        <v>56</v>
      </c>
      <c r="I167" s="59">
        <v>300003</v>
      </c>
      <c r="J167" s="58">
        <v>116.44</v>
      </c>
      <c r="K167" s="58">
        <v>0</v>
      </c>
      <c r="L167" s="58" t="s">
        <v>61</v>
      </c>
      <c r="M167" s="75" t="str">
        <f>IF(ISNUMBER(MATCH(A167, '2-YEAR'!A:A, 0)), "YES", "NO")</f>
        <v>NO</v>
      </c>
      <c r="N167" s="60" t="str">
        <f>IF(ISNUMBER(MATCH(B167, ACTIVE!A:A, 0)), "YES", "NO")</f>
        <v>NO</v>
      </c>
    </row>
    <row r="168" spans="1:14" ht="14.25" customHeight="1" x14ac:dyDescent="0.3">
      <c r="A168" s="58">
        <v>23951300</v>
      </c>
      <c r="B168" s="58" t="s">
        <v>402</v>
      </c>
      <c r="C168" s="58">
        <v>23951300</v>
      </c>
      <c r="D168" s="58" t="s">
        <v>403</v>
      </c>
      <c r="E168" s="58" t="s">
        <v>402</v>
      </c>
      <c r="F168" s="58">
        <v>23951300</v>
      </c>
      <c r="G168" s="58" t="s">
        <v>56</v>
      </c>
      <c r="H168" s="58">
        <v>0</v>
      </c>
      <c r="I168" s="59">
        <v>300001</v>
      </c>
      <c r="J168" s="58">
        <v>133.69</v>
      </c>
      <c r="K168" s="58">
        <v>0</v>
      </c>
      <c r="L168" s="58" t="s">
        <v>161</v>
      </c>
      <c r="M168" s="75" t="str">
        <f>IF(ISNUMBER(MATCH(A168, '2-YEAR'!A:A, 0)), "YES", "NO")</f>
        <v>NO</v>
      </c>
      <c r="N168" s="60" t="str">
        <f>IF(ISNUMBER(MATCH(B168, ACTIVE!A:A, 0)), "YES", "NO")</f>
        <v>NO</v>
      </c>
    </row>
    <row r="169" spans="1:14" ht="14.25" customHeight="1" x14ac:dyDescent="0.3">
      <c r="A169" s="58">
        <v>23231323</v>
      </c>
      <c r="B169" s="58" t="s">
        <v>404</v>
      </c>
      <c r="C169" s="58">
        <v>23231323</v>
      </c>
      <c r="D169" s="58" t="s">
        <v>405</v>
      </c>
      <c r="E169" s="58" t="s">
        <v>404</v>
      </c>
      <c r="F169" s="58">
        <v>23231323</v>
      </c>
      <c r="G169" s="58" t="s">
        <v>56</v>
      </c>
      <c r="H169" s="58">
        <v>0</v>
      </c>
      <c r="I169" s="59"/>
      <c r="J169" s="58">
        <v>133.69</v>
      </c>
      <c r="K169" s="58">
        <v>1</v>
      </c>
      <c r="L169" s="58" t="s">
        <v>406</v>
      </c>
      <c r="M169" s="75" t="str">
        <f>IF(ISNUMBER(MATCH(A169, '2-YEAR'!A:A, 0)), "YES", "NO")</f>
        <v>NO</v>
      </c>
      <c r="N169" s="60" t="str">
        <f>IF(ISNUMBER(MATCH(B169, ACTIVE!A:A, 0)), "YES", "NO")</f>
        <v>YES</v>
      </c>
    </row>
    <row r="170" spans="1:14" ht="14.25" customHeight="1" x14ac:dyDescent="0.3">
      <c r="A170" s="58">
        <v>24238296</v>
      </c>
      <c r="B170" s="58" t="s">
        <v>407</v>
      </c>
      <c r="C170" s="58">
        <v>24238296</v>
      </c>
      <c r="D170" s="58" t="s">
        <v>408</v>
      </c>
      <c r="E170" s="58" t="s">
        <v>407</v>
      </c>
      <c r="F170" s="58">
        <v>24238296</v>
      </c>
      <c r="G170" s="58" t="s">
        <v>56</v>
      </c>
      <c r="H170" s="58">
        <v>5</v>
      </c>
      <c r="I170" s="59">
        <v>300003</v>
      </c>
      <c r="J170" s="58">
        <v>116.44</v>
      </c>
      <c r="K170" s="58">
        <v>4</v>
      </c>
      <c r="L170" s="58" t="s">
        <v>61</v>
      </c>
      <c r="M170" s="75" t="str">
        <f>IF(ISNUMBER(MATCH(A170, '2-YEAR'!A:A, 0)), "YES", "NO")</f>
        <v>NO</v>
      </c>
      <c r="N170" s="60" t="str">
        <f>IF(ISNUMBER(MATCH(B170, ACTIVE!A:A, 0)), "YES", "NO")</f>
        <v>YES</v>
      </c>
    </row>
    <row r="171" spans="1:14" ht="14.25" customHeight="1" x14ac:dyDescent="0.3">
      <c r="A171" s="58">
        <v>10865197</v>
      </c>
      <c r="B171" s="58" t="s">
        <v>409</v>
      </c>
      <c r="C171" s="58">
        <v>10865197</v>
      </c>
      <c r="D171" s="58" t="s">
        <v>410</v>
      </c>
      <c r="E171" s="58" t="s">
        <v>409</v>
      </c>
      <c r="F171" s="58">
        <v>10865197</v>
      </c>
      <c r="G171" s="58" t="s">
        <v>56</v>
      </c>
      <c r="I171" s="59">
        <v>300003</v>
      </c>
      <c r="J171" s="58">
        <v>116.44</v>
      </c>
      <c r="K171" s="58">
        <v>0</v>
      </c>
      <c r="L171" s="58" t="s">
        <v>61</v>
      </c>
      <c r="M171" s="75" t="str">
        <f>IF(ISNUMBER(MATCH(A171, '2-YEAR'!A:A, 0)), "YES", "NO")</f>
        <v>NO</v>
      </c>
      <c r="N171" s="60" t="str">
        <f>IF(ISNUMBER(MATCH(B171, ACTIVE!A:A, 0)), "YES", "NO")</f>
        <v>NO</v>
      </c>
    </row>
    <row r="172" spans="1:14" ht="14.25" customHeight="1" x14ac:dyDescent="0.3">
      <c r="A172" s="58">
        <v>10835267</v>
      </c>
      <c r="B172" s="58" t="s">
        <v>411</v>
      </c>
      <c r="C172" s="58">
        <v>10835267</v>
      </c>
      <c r="D172" s="58" t="s">
        <v>412</v>
      </c>
      <c r="E172" s="58" t="s">
        <v>411</v>
      </c>
      <c r="F172" s="58">
        <v>10835267</v>
      </c>
      <c r="G172" s="58" t="s">
        <v>56</v>
      </c>
      <c r="H172" s="58">
        <v>1</v>
      </c>
      <c r="I172" s="59"/>
      <c r="J172" s="58">
        <v>116.44</v>
      </c>
      <c r="K172" s="58">
        <v>1</v>
      </c>
      <c r="L172" s="58" t="s">
        <v>70</v>
      </c>
      <c r="M172" s="75" t="str">
        <f>IF(ISNUMBER(MATCH(A172, '2-YEAR'!A:A, 0)), "YES", "NO")</f>
        <v>NO</v>
      </c>
      <c r="N172" s="60" t="str">
        <f>IF(ISNUMBER(MATCH(B172, ACTIVE!A:A, 0)), "YES", "NO")</f>
        <v>NO</v>
      </c>
    </row>
    <row r="173" spans="1:14" ht="14.25" customHeight="1" x14ac:dyDescent="0.3">
      <c r="A173" s="58">
        <v>21000574</v>
      </c>
      <c r="B173" s="58" t="s">
        <v>413</v>
      </c>
      <c r="C173" s="58">
        <v>21000574</v>
      </c>
      <c r="D173" s="58" t="s">
        <v>414</v>
      </c>
      <c r="E173" s="58" t="s">
        <v>413</v>
      </c>
      <c r="F173" s="58">
        <v>21000574</v>
      </c>
      <c r="G173" s="58" t="s">
        <v>56</v>
      </c>
      <c r="I173" s="59">
        <v>300002</v>
      </c>
      <c r="J173" s="58">
        <v>125.06</v>
      </c>
      <c r="K173" s="58">
        <v>0</v>
      </c>
      <c r="L173" s="58" t="s">
        <v>75</v>
      </c>
      <c r="M173" s="75" t="str">
        <f>IF(ISNUMBER(MATCH(A173, '2-YEAR'!A:A, 0)), "YES", "NO")</f>
        <v>NO</v>
      </c>
      <c r="N173" s="60" t="str">
        <f>IF(ISNUMBER(MATCH(B173, ACTIVE!A:A, 0)), "YES", "NO")</f>
        <v>NO</v>
      </c>
    </row>
    <row r="174" spans="1:14" ht="14.25" customHeight="1" x14ac:dyDescent="0.3">
      <c r="A174" s="58">
        <v>10981528</v>
      </c>
      <c r="B174" s="58" t="s">
        <v>415</v>
      </c>
      <c r="C174" s="58">
        <v>10981528</v>
      </c>
      <c r="D174" s="58" t="s">
        <v>416</v>
      </c>
      <c r="E174" s="58" t="s">
        <v>415</v>
      </c>
      <c r="F174" s="58">
        <v>10981528</v>
      </c>
      <c r="G174" s="58" t="s">
        <v>56</v>
      </c>
      <c r="H174" s="58">
        <v>4</v>
      </c>
      <c r="I174" s="59">
        <v>300002</v>
      </c>
      <c r="J174" s="58">
        <v>125.06</v>
      </c>
      <c r="K174" s="58">
        <v>2</v>
      </c>
      <c r="L174" s="58" t="s">
        <v>75</v>
      </c>
      <c r="M174" s="75" t="str">
        <f>IF(ISNUMBER(MATCH(A174, '2-YEAR'!A:A, 0)), "YES", "NO")</f>
        <v>NO</v>
      </c>
      <c r="N174" s="60" t="str">
        <f>IF(ISNUMBER(MATCH(B174, ACTIVE!A:A, 0)), "YES", "NO")</f>
        <v>NO</v>
      </c>
    </row>
    <row r="175" spans="1:14" ht="14.25" customHeight="1" x14ac:dyDescent="0.3">
      <c r="A175" s="58">
        <v>10860650</v>
      </c>
      <c r="B175" s="58" t="s">
        <v>417</v>
      </c>
      <c r="C175" s="58">
        <v>10860650</v>
      </c>
      <c r="D175" s="58" t="s">
        <v>418</v>
      </c>
      <c r="E175" s="58" t="s">
        <v>417</v>
      </c>
      <c r="F175" s="58">
        <v>10860650</v>
      </c>
      <c r="G175" s="58" t="s">
        <v>56</v>
      </c>
      <c r="I175" s="59">
        <v>300002</v>
      </c>
      <c r="J175" s="58">
        <v>125.06</v>
      </c>
      <c r="K175" s="58">
        <v>0</v>
      </c>
      <c r="L175" s="58" t="s">
        <v>75</v>
      </c>
      <c r="M175" s="75" t="str">
        <f>IF(ISNUMBER(MATCH(A175, '2-YEAR'!A:A, 0)), "YES", "NO")</f>
        <v>NO</v>
      </c>
      <c r="N175" s="60" t="str">
        <f>IF(ISNUMBER(MATCH(B175, ACTIVE!A:A, 0)), "YES", "NO")</f>
        <v>NO</v>
      </c>
    </row>
    <row r="176" spans="1:14" ht="14.25" customHeight="1" x14ac:dyDescent="0.3">
      <c r="A176" s="58">
        <v>10839733</v>
      </c>
      <c r="B176" s="58" t="s">
        <v>419</v>
      </c>
      <c r="C176" s="58">
        <v>10839733</v>
      </c>
      <c r="D176" s="58" t="s">
        <v>420</v>
      </c>
      <c r="E176" s="58" t="s">
        <v>419</v>
      </c>
      <c r="F176" s="58">
        <v>10839733</v>
      </c>
      <c r="G176" s="58" t="s">
        <v>58</v>
      </c>
      <c r="H176" s="58">
        <v>2</v>
      </c>
      <c r="I176" s="59">
        <v>300001</v>
      </c>
      <c r="J176" s="58">
        <v>134.29</v>
      </c>
      <c r="K176" s="58">
        <v>0</v>
      </c>
      <c r="L176" s="58" t="s">
        <v>161</v>
      </c>
      <c r="M176" s="75" t="str">
        <f>IF(ISNUMBER(MATCH(A176, '2-YEAR'!A:A, 0)), "YES", "NO")</f>
        <v>YES</v>
      </c>
      <c r="N176" s="60" t="str">
        <f>IF(ISNUMBER(MATCH(B176, ACTIVE!A:A, 0)), "YES", "NO")</f>
        <v>YES</v>
      </c>
    </row>
    <row r="177" spans="1:14" ht="14.25" customHeight="1" x14ac:dyDescent="0.3">
      <c r="A177" s="58">
        <v>23010197</v>
      </c>
      <c r="B177" s="58" t="s">
        <v>421</v>
      </c>
      <c r="C177" s="58">
        <v>23010197</v>
      </c>
      <c r="D177" s="58" t="s">
        <v>422</v>
      </c>
      <c r="E177" s="58" t="s">
        <v>421</v>
      </c>
      <c r="F177" s="58">
        <v>23010197</v>
      </c>
      <c r="G177" s="58" t="s">
        <v>56</v>
      </c>
      <c r="I177" s="59">
        <v>300002</v>
      </c>
      <c r="J177" s="58">
        <v>125.06</v>
      </c>
      <c r="K177" s="58">
        <v>2</v>
      </c>
      <c r="L177" s="58" t="s">
        <v>75</v>
      </c>
      <c r="M177" s="75" t="str">
        <f>IF(ISNUMBER(MATCH(A177, '2-YEAR'!A:A, 0)), "YES", "NO")</f>
        <v>NO</v>
      </c>
      <c r="N177" s="60" t="str">
        <f>IF(ISNUMBER(MATCH(B177, ACTIVE!A:A, 0)), "YES", "NO")</f>
        <v>NO</v>
      </c>
    </row>
    <row r="178" spans="1:14" ht="14.25" customHeight="1" x14ac:dyDescent="0.3">
      <c r="A178" s="58">
        <v>15301300</v>
      </c>
      <c r="B178" s="58" t="s">
        <v>423</v>
      </c>
      <c r="C178" s="58">
        <v>15301300</v>
      </c>
      <c r="D178" s="58" t="s">
        <v>424</v>
      </c>
      <c r="E178" s="58" t="s">
        <v>423</v>
      </c>
      <c r="F178" s="58">
        <v>15301300</v>
      </c>
      <c r="G178" s="58" t="s">
        <v>56</v>
      </c>
      <c r="H178" s="58">
        <v>0</v>
      </c>
      <c r="I178" s="59"/>
      <c r="J178" s="58">
        <v>133.69</v>
      </c>
      <c r="K178" s="58">
        <v>2</v>
      </c>
      <c r="L178" s="58" t="s">
        <v>89</v>
      </c>
      <c r="M178" s="75" t="str">
        <f>IF(ISNUMBER(MATCH(A178, '2-YEAR'!A:A, 0)), "YES", "NO")</f>
        <v>NO</v>
      </c>
      <c r="N178" s="60" t="str">
        <f>IF(ISNUMBER(MATCH(B178, ACTIVE!A:A, 0)), "YES", "NO")</f>
        <v>NO</v>
      </c>
    </row>
    <row r="179" spans="1:14" ht="14.25" customHeight="1" x14ac:dyDescent="0.3">
      <c r="A179" s="58">
        <v>23074211</v>
      </c>
      <c r="B179" s="58" t="s">
        <v>425</v>
      </c>
      <c r="C179" s="58">
        <v>23074211</v>
      </c>
      <c r="D179" s="58" t="s">
        <v>426</v>
      </c>
      <c r="E179" s="58" t="s">
        <v>425</v>
      </c>
      <c r="F179" s="58">
        <v>23074211</v>
      </c>
      <c r="G179" s="58" t="s">
        <v>56</v>
      </c>
      <c r="H179" s="58">
        <v>2</v>
      </c>
      <c r="I179" s="59"/>
      <c r="J179" s="58">
        <v>133.69</v>
      </c>
      <c r="K179" s="58">
        <v>0</v>
      </c>
      <c r="L179" s="58" t="s">
        <v>406</v>
      </c>
      <c r="M179" s="75" t="str">
        <f>IF(ISNUMBER(MATCH(A179, '2-YEAR'!A:A, 0)), "YES", "NO")</f>
        <v>NO</v>
      </c>
      <c r="N179" s="60" t="str">
        <f>IF(ISNUMBER(MATCH(B179, ACTIVE!A:A, 0)), "YES", "NO")</f>
        <v>YES</v>
      </c>
    </row>
    <row r="180" spans="1:14" ht="14.25" customHeight="1" x14ac:dyDescent="0.3">
      <c r="A180" s="58">
        <v>10838957</v>
      </c>
      <c r="B180" s="58" t="s">
        <v>427</v>
      </c>
      <c r="C180" s="58">
        <v>10838957</v>
      </c>
      <c r="D180" s="58" t="s">
        <v>428</v>
      </c>
      <c r="E180" s="58" t="s">
        <v>427</v>
      </c>
      <c r="F180" s="58">
        <v>10838957</v>
      </c>
      <c r="G180" s="58" t="s">
        <v>58</v>
      </c>
      <c r="H180" s="58">
        <v>4</v>
      </c>
      <c r="I180" s="59">
        <v>300003</v>
      </c>
      <c r="J180" s="58">
        <v>116.44</v>
      </c>
      <c r="K180" s="58">
        <v>0</v>
      </c>
      <c r="L180" s="58" t="s">
        <v>61</v>
      </c>
      <c r="M180" s="75" t="str">
        <f>IF(ISNUMBER(MATCH(A180, '2-YEAR'!A:A, 0)), "YES", "NO")</f>
        <v>YES</v>
      </c>
      <c r="N180" s="60" t="str">
        <f>IF(ISNUMBER(MATCH(B180, ACTIVE!A:A, 0)), "YES", "NO")</f>
        <v>YES</v>
      </c>
    </row>
    <row r="181" spans="1:14" ht="14.25" customHeight="1" x14ac:dyDescent="0.3">
      <c r="A181" s="58">
        <v>16121543</v>
      </c>
      <c r="B181" s="58" t="s">
        <v>429</v>
      </c>
      <c r="C181" s="58">
        <v>16121543</v>
      </c>
      <c r="D181" s="58" t="s">
        <v>430</v>
      </c>
      <c r="E181" s="58" t="s">
        <v>429</v>
      </c>
      <c r="F181" s="58">
        <v>16121543</v>
      </c>
      <c r="G181" s="58" t="s">
        <v>58</v>
      </c>
      <c r="H181" s="58">
        <v>0</v>
      </c>
      <c r="I181" s="59">
        <v>300002</v>
      </c>
      <c r="J181" s="58">
        <v>125.06</v>
      </c>
      <c r="K181" s="58">
        <v>0</v>
      </c>
      <c r="L181" s="58" t="s">
        <v>75</v>
      </c>
      <c r="M181" s="75" t="str">
        <f>IF(ISNUMBER(MATCH(A181, '2-YEAR'!A:A, 0)), "YES", "NO")</f>
        <v>YES</v>
      </c>
      <c r="N181" s="60" t="str">
        <f>IF(ISNUMBER(MATCH(B181, ACTIVE!A:A, 0)), "YES", "NO")</f>
        <v>YES</v>
      </c>
    </row>
    <row r="182" spans="1:14" ht="14.25" customHeight="1" x14ac:dyDescent="0.3">
      <c r="A182" s="58">
        <v>10950785</v>
      </c>
      <c r="B182" s="58" t="s">
        <v>431</v>
      </c>
      <c r="C182" s="58">
        <v>10950785</v>
      </c>
      <c r="D182" s="58" t="s">
        <v>432</v>
      </c>
      <c r="E182" s="58" t="s">
        <v>431</v>
      </c>
      <c r="F182" s="58">
        <v>10950785</v>
      </c>
      <c r="G182" s="58" t="s">
        <v>58</v>
      </c>
      <c r="H182" s="58">
        <v>3</v>
      </c>
      <c r="I182" s="59">
        <v>300003</v>
      </c>
      <c r="J182" s="58">
        <v>116.44</v>
      </c>
      <c r="K182" s="58">
        <v>2</v>
      </c>
      <c r="L182" s="58" t="s">
        <v>61</v>
      </c>
      <c r="M182" s="75" t="str">
        <f>IF(ISNUMBER(MATCH(A182, '2-YEAR'!A:A, 0)), "YES", "NO")</f>
        <v>YES</v>
      </c>
      <c r="N182" s="60" t="str">
        <f>IF(ISNUMBER(MATCH(B182, ACTIVE!A:A, 0)), "YES", "NO")</f>
        <v>YES</v>
      </c>
    </row>
    <row r="183" spans="1:14" ht="14.25" customHeight="1" x14ac:dyDescent="0.3">
      <c r="A183" s="58">
        <v>21004734</v>
      </c>
      <c r="B183" s="58" t="s">
        <v>433</v>
      </c>
      <c r="C183" s="58">
        <v>21004734</v>
      </c>
      <c r="D183" s="58" t="s">
        <v>434</v>
      </c>
      <c r="E183" s="58" t="s">
        <v>433</v>
      </c>
      <c r="F183" s="58">
        <v>21004734</v>
      </c>
      <c r="G183" s="58" t="s">
        <v>56</v>
      </c>
      <c r="H183" s="58">
        <v>0</v>
      </c>
      <c r="I183" s="59">
        <v>300003</v>
      </c>
      <c r="J183" s="58">
        <v>116.44</v>
      </c>
      <c r="K183" s="58">
        <v>0</v>
      </c>
      <c r="L183" s="58" t="s">
        <v>61</v>
      </c>
      <c r="M183" s="75" t="str">
        <f>IF(ISNUMBER(MATCH(A183, '2-YEAR'!A:A, 0)), "YES", "NO")</f>
        <v>NO</v>
      </c>
      <c r="N183" s="60" t="str">
        <f>IF(ISNUMBER(MATCH(B183, ACTIVE!A:A, 0)), "YES", "NO")</f>
        <v>NO</v>
      </c>
    </row>
    <row r="184" spans="1:14" ht="14.25" customHeight="1" x14ac:dyDescent="0.3">
      <c r="A184" s="58">
        <v>10835365</v>
      </c>
      <c r="B184" s="58" t="s">
        <v>435</v>
      </c>
      <c r="C184" s="58">
        <v>10835365</v>
      </c>
      <c r="D184" s="58" t="s">
        <v>436</v>
      </c>
      <c r="E184" s="58" t="s">
        <v>435</v>
      </c>
      <c r="F184" s="58">
        <v>10835365</v>
      </c>
      <c r="G184" s="58" t="s">
        <v>56</v>
      </c>
      <c r="H184" s="58">
        <v>4</v>
      </c>
      <c r="I184" s="59">
        <v>300003</v>
      </c>
      <c r="J184" s="58">
        <v>116.44</v>
      </c>
      <c r="K184" s="58">
        <v>1</v>
      </c>
      <c r="L184" s="58" t="s">
        <v>61</v>
      </c>
      <c r="M184" s="75" t="str">
        <f>IF(ISNUMBER(MATCH(A184, '2-YEAR'!A:A, 0)), "YES", "NO")</f>
        <v>NO</v>
      </c>
      <c r="N184" s="60" t="str">
        <f>IF(ISNUMBER(MATCH(B184, ACTIVE!A:A, 0)), "YES", "NO")</f>
        <v>YES</v>
      </c>
    </row>
    <row r="185" spans="1:14" ht="14.25" customHeight="1" x14ac:dyDescent="0.3">
      <c r="A185" s="58">
        <v>10843018</v>
      </c>
      <c r="B185" s="58" t="s">
        <v>437</v>
      </c>
      <c r="C185" s="58">
        <v>10843018</v>
      </c>
      <c r="D185" s="58" t="s">
        <v>438</v>
      </c>
      <c r="E185" s="58" t="s">
        <v>437</v>
      </c>
      <c r="F185" s="58">
        <v>10843018</v>
      </c>
      <c r="G185" s="58" t="s">
        <v>56</v>
      </c>
      <c r="H185" s="58">
        <v>2</v>
      </c>
      <c r="I185" s="59"/>
      <c r="J185" s="58">
        <v>134.29</v>
      </c>
      <c r="K185" s="58">
        <v>1</v>
      </c>
      <c r="L185" s="58" t="s">
        <v>89</v>
      </c>
      <c r="M185" s="75" t="str">
        <f>IF(ISNUMBER(MATCH(A185, '2-YEAR'!A:A, 0)), "YES", "NO")</f>
        <v>NO</v>
      </c>
      <c r="N185" s="60" t="str">
        <f>IF(ISNUMBER(MATCH(B185, ACTIVE!A:A, 0)), "YES", "NO")</f>
        <v>YES</v>
      </c>
    </row>
    <row r="186" spans="1:14" ht="14.25" customHeight="1" x14ac:dyDescent="0.3">
      <c r="A186" s="58">
        <v>10857504</v>
      </c>
      <c r="B186" s="58" t="s">
        <v>439</v>
      </c>
      <c r="C186" s="58">
        <v>10857504</v>
      </c>
      <c r="D186" s="58" t="s">
        <v>440</v>
      </c>
      <c r="E186" s="58" t="s">
        <v>439</v>
      </c>
      <c r="F186" s="58">
        <v>10857504</v>
      </c>
      <c r="G186" s="58" t="s">
        <v>56</v>
      </c>
      <c r="H186" s="58">
        <v>6</v>
      </c>
      <c r="I186" s="59"/>
      <c r="J186" s="58">
        <v>133.69</v>
      </c>
      <c r="K186" s="58">
        <v>4</v>
      </c>
      <c r="L186" s="58" t="s">
        <v>406</v>
      </c>
      <c r="M186" s="75" t="str">
        <f>IF(ISNUMBER(MATCH(A186, '2-YEAR'!A:A, 0)), "YES", "NO")</f>
        <v>NO</v>
      </c>
      <c r="N186" s="60" t="str">
        <f>IF(ISNUMBER(MATCH(B186, ACTIVE!A:A, 0)), "YES", "NO")</f>
        <v>NO</v>
      </c>
    </row>
    <row r="187" spans="1:14" ht="14.25" customHeight="1" x14ac:dyDescent="0.3">
      <c r="A187" s="58">
        <v>23124034</v>
      </c>
      <c r="B187" s="58" t="s">
        <v>441</v>
      </c>
      <c r="C187" s="58">
        <v>23124034</v>
      </c>
      <c r="D187" s="58" t="s">
        <v>442</v>
      </c>
      <c r="E187" s="58" t="s">
        <v>441</v>
      </c>
      <c r="F187" s="58">
        <v>23124034</v>
      </c>
      <c r="G187" s="58" t="s">
        <v>56</v>
      </c>
      <c r="H187" s="58">
        <v>0</v>
      </c>
      <c r="I187" s="59">
        <v>300002</v>
      </c>
      <c r="J187" s="58">
        <v>125.06</v>
      </c>
      <c r="K187" s="58">
        <v>0</v>
      </c>
      <c r="L187" s="58" t="s">
        <v>75</v>
      </c>
      <c r="M187" s="75" t="str">
        <f>IF(ISNUMBER(MATCH(A187, '2-YEAR'!A:A, 0)), "YES", "NO")</f>
        <v>NO</v>
      </c>
      <c r="N187" s="60" t="str">
        <f>IF(ISNUMBER(MATCH(B187, ACTIVE!A:A, 0)), "YES", "NO")</f>
        <v>YES</v>
      </c>
    </row>
    <row r="188" spans="1:14" ht="14.25" customHeight="1" x14ac:dyDescent="0.3">
      <c r="A188" s="58">
        <v>10861339</v>
      </c>
      <c r="B188" s="58" t="s">
        <v>443</v>
      </c>
      <c r="C188" s="58">
        <v>10861339</v>
      </c>
      <c r="D188" s="58" t="s">
        <v>444</v>
      </c>
      <c r="E188" s="58" t="s">
        <v>443</v>
      </c>
      <c r="F188" s="58">
        <v>10861339</v>
      </c>
      <c r="G188" s="58" t="s">
        <v>56</v>
      </c>
      <c r="H188" s="58">
        <v>1</v>
      </c>
      <c r="I188" s="59"/>
      <c r="J188" s="58">
        <v>142.31</v>
      </c>
      <c r="K188" s="58">
        <v>1</v>
      </c>
      <c r="L188" s="58" t="s">
        <v>98</v>
      </c>
      <c r="M188" s="75" t="str">
        <f>IF(ISNUMBER(MATCH(A188, '2-YEAR'!A:A, 0)), "YES", "NO")</f>
        <v>NO</v>
      </c>
      <c r="N188" s="60" t="str">
        <f>IF(ISNUMBER(MATCH(B188, ACTIVE!A:A, 0)), "YES", "NO")</f>
        <v>YES</v>
      </c>
    </row>
    <row r="189" spans="1:14" ht="14.25" customHeight="1" x14ac:dyDescent="0.3">
      <c r="A189" s="58">
        <v>23976256</v>
      </c>
      <c r="B189" s="58" t="s">
        <v>445</v>
      </c>
      <c r="C189" s="58">
        <v>23976256</v>
      </c>
      <c r="D189" s="58" t="s">
        <v>446</v>
      </c>
      <c r="E189" s="58" t="s">
        <v>445</v>
      </c>
      <c r="F189" s="58">
        <v>23976256</v>
      </c>
      <c r="G189" s="58" t="s">
        <v>56</v>
      </c>
      <c r="I189" s="59">
        <v>300003</v>
      </c>
      <c r="J189" s="58">
        <v>116.44</v>
      </c>
      <c r="K189" s="58">
        <v>2</v>
      </c>
      <c r="L189" s="58" t="s">
        <v>61</v>
      </c>
      <c r="M189" s="75" t="str">
        <f>IF(ISNUMBER(MATCH(A189, '2-YEAR'!A:A, 0)), "YES", "NO")</f>
        <v>NO</v>
      </c>
      <c r="N189" s="60" t="str">
        <f>IF(ISNUMBER(MATCH(B189, ACTIVE!A:A, 0)), "YES", "NO")</f>
        <v>NO</v>
      </c>
    </row>
    <row r="190" spans="1:14" ht="14.25" customHeight="1" x14ac:dyDescent="0.3">
      <c r="A190" s="58">
        <v>10887745</v>
      </c>
      <c r="B190" s="58" t="s">
        <v>447</v>
      </c>
      <c r="C190" s="58">
        <v>10887745</v>
      </c>
      <c r="D190" s="58" t="s">
        <v>448</v>
      </c>
      <c r="E190" s="58" t="s">
        <v>447</v>
      </c>
      <c r="F190" s="58">
        <v>10887745</v>
      </c>
      <c r="G190" s="58" t="s">
        <v>56</v>
      </c>
      <c r="H190" s="58">
        <v>1</v>
      </c>
      <c r="I190" s="59">
        <v>300003</v>
      </c>
      <c r="J190" s="58">
        <v>116.44</v>
      </c>
      <c r="K190" s="58">
        <v>0</v>
      </c>
      <c r="L190" s="58" t="s">
        <v>61</v>
      </c>
      <c r="M190" s="75" t="str">
        <f>IF(ISNUMBER(MATCH(A190, '2-YEAR'!A:A, 0)), "YES", "NO")</f>
        <v>NO</v>
      </c>
      <c r="N190" s="60" t="str">
        <f>IF(ISNUMBER(MATCH(B190, ACTIVE!A:A, 0)), "YES", "NO")</f>
        <v>NO</v>
      </c>
    </row>
    <row r="191" spans="1:14" ht="14.25" customHeight="1" x14ac:dyDescent="0.3">
      <c r="A191" s="58">
        <v>10853408</v>
      </c>
      <c r="B191" s="58" t="s">
        <v>449</v>
      </c>
      <c r="C191" s="58">
        <v>10853408</v>
      </c>
      <c r="D191" s="58" t="s">
        <v>450</v>
      </c>
      <c r="E191" s="58" t="s">
        <v>449</v>
      </c>
      <c r="F191" s="58">
        <v>10853408</v>
      </c>
      <c r="G191" s="58" t="s">
        <v>56</v>
      </c>
      <c r="H191" s="58">
        <v>4</v>
      </c>
      <c r="I191" s="59">
        <v>300003</v>
      </c>
      <c r="J191" s="58">
        <v>116.44</v>
      </c>
      <c r="K191" s="58">
        <v>3</v>
      </c>
      <c r="L191" s="58" t="s">
        <v>61</v>
      </c>
      <c r="M191" s="75" t="str">
        <f>IF(ISNUMBER(MATCH(A191, '2-YEAR'!A:A, 0)), "YES", "NO")</f>
        <v>NO</v>
      </c>
      <c r="N191" s="60" t="str">
        <f>IF(ISNUMBER(MATCH(B191, ACTIVE!A:A, 0)), "YES", "NO")</f>
        <v>YES</v>
      </c>
    </row>
    <row r="192" spans="1:14" ht="14.25" customHeight="1" x14ac:dyDescent="0.3">
      <c r="A192" s="58">
        <v>23233814</v>
      </c>
      <c r="B192" s="58" t="s">
        <v>451</v>
      </c>
      <c r="C192" s="58">
        <v>23233814</v>
      </c>
      <c r="D192" s="58" t="s">
        <v>452</v>
      </c>
      <c r="E192" s="58" t="s">
        <v>451</v>
      </c>
      <c r="F192" s="58">
        <v>23233814</v>
      </c>
      <c r="G192" s="58" t="s">
        <v>56</v>
      </c>
      <c r="H192" s="58">
        <v>0</v>
      </c>
      <c r="I192" s="59"/>
      <c r="J192" s="58">
        <v>125.06</v>
      </c>
      <c r="K192" s="58">
        <v>1</v>
      </c>
      <c r="L192" s="58" t="s">
        <v>237</v>
      </c>
      <c r="M192" s="75" t="str">
        <f>IF(ISNUMBER(MATCH(A192, '2-YEAR'!A:A, 0)), "YES", "NO")</f>
        <v>NO</v>
      </c>
      <c r="N192" s="60" t="str">
        <f>IF(ISNUMBER(MATCH(B192, ACTIVE!A:A, 0)), "YES", "NO")</f>
        <v>NO</v>
      </c>
    </row>
    <row r="193" spans="1:14" ht="14.25" customHeight="1" x14ac:dyDescent="0.3">
      <c r="A193" s="58">
        <v>10840772</v>
      </c>
      <c r="B193" s="58" t="s">
        <v>453</v>
      </c>
      <c r="C193" s="58">
        <v>10840772</v>
      </c>
      <c r="D193" s="58" t="s">
        <v>454</v>
      </c>
      <c r="E193" s="58" t="s">
        <v>453</v>
      </c>
      <c r="F193" s="58">
        <v>10840772</v>
      </c>
      <c r="G193" s="58" t="s">
        <v>56</v>
      </c>
      <c r="H193" s="58">
        <v>10</v>
      </c>
      <c r="I193" s="59">
        <v>300003</v>
      </c>
      <c r="J193" s="58">
        <v>116.44</v>
      </c>
      <c r="K193" s="58">
        <v>1</v>
      </c>
      <c r="L193" s="58" t="s">
        <v>61</v>
      </c>
      <c r="M193" s="75" t="str">
        <f>IF(ISNUMBER(MATCH(A193, '2-YEAR'!A:A, 0)), "YES", "NO")</f>
        <v>NO</v>
      </c>
      <c r="N193" s="60" t="str">
        <f>IF(ISNUMBER(MATCH(B193, ACTIVE!A:A, 0)), "YES", "NO")</f>
        <v>NO</v>
      </c>
    </row>
    <row r="194" spans="1:14" ht="14.25" customHeight="1" x14ac:dyDescent="0.3">
      <c r="A194" s="58">
        <v>10888883</v>
      </c>
      <c r="B194" s="58" t="s">
        <v>455</v>
      </c>
      <c r="C194" s="58">
        <v>10888883</v>
      </c>
      <c r="D194" s="58" t="s">
        <v>456</v>
      </c>
      <c r="E194" s="58" t="s">
        <v>455</v>
      </c>
      <c r="F194" s="58">
        <v>10888883</v>
      </c>
      <c r="G194" s="58" t="s">
        <v>56</v>
      </c>
      <c r="I194" s="59">
        <v>300003</v>
      </c>
      <c r="J194" s="58">
        <v>116.44</v>
      </c>
      <c r="K194" s="58">
        <v>0</v>
      </c>
      <c r="L194" s="58" t="s">
        <v>61</v>
      </c>
      <c r="M194" s="75" t="str">
        <f>IF(ISNUMBER(MATCH(A194, '2-YEAR'!A:A, 0)), "YES", "NO")</f>
        <v>NO</v>
      </c>
      <c r="N194" s="60" t="str">
        <f>IF(ISNUMBER(MATCH(B194, ACTIVE!A:A, 0)), "YES", "NO")</f>
        <v>NO</v>
      </c>
    </row>
    <row r="195" spans="1:14" ht="14.25" customHeight="1" x14ac:dyDescent="0.3">
      <c r="A195" s="58">
        <v>10840611</v>
      </c>
      <c r="B195" s="58" t="s">
        <v>457</v>
      </c>
      <c r="C195" s="58">
        <v>10840611</v>
      </c>
      <c r="D195" s="58" t="s">
        <v>458</v>
      </c>
      <c r="E195" s="58" t="s">
        <v>457</v>
      </c>
      <c r="F195" s="58">
        <v>10840611</v>
      </c>
      <c r="G195" s="58" t="s">
        <v>56</v>
      </c>
      <c r="I195" s="59"/>
      <c r="J195" s="58">
        <v>142.31</v>
      </c>
      <c r="K195" s="58">
        <v>2</v>
      </c>
      <c r="L195" s="58" t="s">
        <v>111</v>
      </c>
      <c r="M195" s="75" t="str">
        <f>IF(ISNUMBER(MATCH(A195, '2-YEAR'!A:A, 0)), "YES", "NO")</f>
        <v>NO</v>
      </c>
      <c r="N195" s="60" t="str">
        <f>IF(ISNUMBER(MATCH(B195, ACTIVE!A:A, 0)), "YES", "NO")</f>
        <v>YES</v>
      </c>
    </row>
    <row r="196" spans="1:14" ht="14.25" customHeight="1" x14ac:dyDescent="0.3">
      <c r="A196" s="58">
        <v>10844875</v>
      </c>
      <c r="B196" s="58" t="s">
        <v>459</v>
      </c>
      <c r="C196" s="58">
        <v>10844875</v>
      </c>
      <c r="D196" s="58" t="s">
        <v>460</v>
      </c>
      <c r="E196" s="58" t="s">
        <v>459</v>
      </c>
      <c r="F196" s="58">
        <v>10844875</v>
      </c>
      <c r="G196" s="58" t="s">
        <v>58</v>
      </c>
      <c r="H196" s="58">
        <v>4</v>
      </c>
      <c r="I196" s="59"/>
      <c r="J196" s="58">
        <v>125.06</v>
      </c>
      <c r="K196" s="58">
        <v>0</v>
      </c>
      <c r="L196" s="58" t="s">
        <v>152</v>
      </c>
      <c r="M196" s="75" t="str">
        <f>IF(ISNUMBER(MATCH(A196, '2-YEAR'!A:A, 0)), "YES", "NO")</f>
        <v>YES</v>
      </c>
      <c r="N196" s="60" t="str">
        <f>IF(ISNUMBER(MATCH(B196, ACTIVE!A:A, 0)), "YES", "NO")</f>
        <v>YES</v>
      </c>
    </row>
    <row r="197" spans="1:14" ht="14.25" customHeight="1" x14ac:dyDescent="0.3">
      <c r="A197" s="58">
        <v>10887210</v>
      </c>
      <c r="B197" s="58" t="s">
        <v>461</v>
      </c>
      <c r="C197" s="58">
        <v>10887210</v>
      </c>
      <c r="D197" s="58" t="s">
        <v>462</v>
      </c>
      <c r="E197" s="58" t="s">
        <v>461</v>
      </c>
      <c r="F197" s="58">
        <v>10887210</v>
      </c>
      <c r="G197" s="58" t="s">
        <v>56</v>
      </c>
      <c r="H197" s="58">
        <v>2</v>
      </c>
      <c r="I197" s="59">
        <v>300003</v>
      </c>
      <c r="J197" s="58">
        <v>116.44</v>
      </c>
      <c r="K197" s="58">
        <v>1</v>
      </c>
      <c r="L197" s="58" t="s">
        <v>61</v>
      </c>
      <c r="M197" s="75" t="str">
        <f>IF(ISNUMBER(MATCH(A197, '2-YEAR'!A:A, 0)), "YES", "NO")</f>
        <v>NO</v>
      </c>
      <c r="N197" s="60" t="str">
        <f>IF(ISNUMBER(MATCH(B197, ACTIVE!A:A, 0)), "YES", "NO")</f>
        <v>NO</v>
      </c>
    </row>
    <row r="198" spans="1:14" ht="14.25" customHeight="1" x14ac:dyDescent="0.3">
      <c r="A198" s="58">
        <v>10857526</v>
      </c>
      <c r="B198" s="58" t="s">
        <v>463</v>
      </c>
      <c r="C198" s="58">
        <v>10857526</v>
      </c>
      <c r="D198" s="58" t="s">
        <v>464</v>
      </c>
      <c r="E198" s="58" t="s">
        <v>463</v>
      </c>
      <c r="F198" s="58">
        <v>10857526</v>
      </c>
      <c r="G198" s="58" t="s">
        <v>56</v>
      </c>
      <c r="H198" s="58">
        <v>0</v>
      </c>
      <c r="I198" s="59">
        <v>300002</v>
      </c>
      <c r="J198" s="58">
        <v>125.06</v>
      </c>
      <c r="K198" s="58">
        <v>0</v>
      </c>
      <c r="L198" s="58" t="s">
        <v>75</v>
      </c>
      <c r="M198" s="75" t="str">
        <f>IF(ISNUMBER(MATCH(A198, '2-YEAR'!A:A, 0)), "YES", "NO")</f>
        <v>NO</v>
      </c>
      <c r="N198" s="60" t="str">
        <f>IF(ISNUMBER(MATCH(B198, ACTIVE!A:A, 0)), "YES", "NO")</f>
        <v>YES</v>
      </c>
    </row>
    <row r="199" spans="1:14" ht="14.25" customHeight="1" x14ac:dyDescent="0.3">
      <c r="A199" s="58">
        <v>23009348</v>
      </c>
      <c r="B199" s="58" t="s">
        <v>465</v>
      </c>
      <c r="C199" s="58">
        <v>23009348</v>
      </c>
      <c r="D199" s="58" t="s">
        <v>466</v>
      </c>
      <c r="E199" s="58" t="s">
        <v>465</v>
      </c>
      <c r="F199" s="58">
        <v>23009348</v>
      </c>
      <c r="G199" s="58" t="s">
        <v>56</v>
      </c>
      <c r="H199" s="58">
        <v>3</v>
      </c>
      <c r="I199" s="59"/>
      <c r="J199" s="89">
        <v>133.69</v>
      </c>
      <c r="K199" s="89"/>
      <c r="L199" s="89" t="s">
        <v>6636</v>
      </c>
      <c r="M199" s="75" t="str">
        <f>IF(ISNUMBER(MATCH(A199, '2-YEAR'!A:A, 0)), "YES", "NO")</f>
        <v>NO</v>
      </c>
      <c r="N199" s="60" t="str">
        <f>IF(ISNUMBER(MATCH(B199, ACTIVE!A:A, 0)), "YES", "NO")</f>
        <v>YES</v>
      </c>
    </row>
    <row r="200" spans="1:14" ht="14.25" customHeight="1" x14ac:dyDescent="0.3">
      <c r="A200" s="58">
        <v>10855230</v>
      </c>
      <c r="B200" s="58" t="s">
        <v>467</v>
      </c>
      <c r="C200" s="58">
        <v>10855230</v>
      </c>
      <c r="D200" s="58" t="s">
        <v>468</v>
      </c>
      <c r="E200" s="58" t="s">
        <v>467</v>
      </c>
      <c r="F200" s="58">
        <v>10855230</v>
      </c>
      <c r="G200" s="58" t="s">
        <v>56</v>
      </c>
      <c r="H200" s="58">
        <v>1</v>
      </c>
      <c r="I200" s="59"/>
      <c r="J200" s="58">
        <v>142.31</v>
      </c>
      <c r="K200" s="58">
        <v>1</v>
      </c>
      <c r="L200" s="58" t="s">
        <v>98</v>
      </c>
      <c r="M200" s="75" t="str">
        <f>IF(ISNUMBER(MATCH(A200, '2-YEAR'!A:A, 0)), "YES", "NO")</f>
        <v>NO</v>
      </c>
      <c r="N200" s="60" t="str">
        <f>IF(ISNUMBER(MATCH(B200, ACTIVE!A:A, 0)), "YES", "NO")</f>
        <v>YES</v>
      </c>
    </row>
    <row r="201" spans="1:14" ht="14.25" customHeight="1" x14ac:dyDescent="0.3">
      <c r="A201" s="58">
        <v>23605667</v>
      </c>
      <c r="B201" s="58" t="s">
        <v>469</v>
      </c>
      <c r="C201" s="58">
        <v>23605667</v>
      </c>
      <c r="D201" s="58" t="s">
        <v>470</v>
      </c>
      <c r="E201" s="58" t="s">
        <v>469</v>
      </c>
      <c r="F201" s="58">
        <v>23605667</v>
      </c>
      <c r="G201" s="58" t="s">
        <v>56</v>
      </c>
      <c r="H201" s="58">
        <v>1</v>
      </c>
      <c r="I201" s="59">
        <v>300002</v>
      </c>
      <c r="J201" s="58">
        <v>125.06</v>
      </c>
      <c r="K201" s="58">
        <v>0</v>
      </c>
      <c r="L201" s="58" t="s">
        <v>75</v>
      </c>
      <c r="M201" s="75" t="str">
        <f>IF(ISNUMBER(MATCH(A201, '2-YEAR'!A:A, 0)), "YES", "NO")</f>
        <v>NO</v>
      </c>
      <c r="N201" s="60" t="str">
        <f>IF(ISNUMBER(MATCH(B201, ACTIVE!A:A, 0)), "YES", "NO")</f>
        <v>YES</v>
      </c>
    </row>
    <row r="202" spans="1:14" ht="14.25" customHeight="1" x14ac:dyDescent="0.3">
      <c r="A202" s="58">
        <v>23207486</v>
      </c>
      <c r="B202" s="58" t="s">
        <v>471</v>
      </c>
      <c r="C202" s="58">
        <v>23207486</v>
      </c>
      <c r="D202" s="58" t="s">
        <v>472</v>
      </c>
      <c r="E202" s="58" t="s">
        <v>471</v>
      </c>
      <c r="F202" s="58">
        <v>23207486</v>
      </c>
      <c r="G202" s="58" t="s">
        <v>56</v>
      </c>
      <c r="H202" s="58">
        <v>2</v>
      </c>
      <c r="I202" s="59">
        <v>300003</v>
      </c>
      <c r="J202" s="58">
        <v>116.44</v>
      </c>
      <c r="K202" s="58">
        <v>0</v>
      </c>
      <c r="L202" s="58" t="s">
        <v>61</v>
      </c>
      <c r="M202" s="75" t="str">
        <f>IF(ISNUMBER(MATCH(A202, '2-YEAR'!A:A, 0)), "YES", "NO")</f>
        <v>NO</v>
      </c>
      <c r="N202" s="60" t="str">
        <f>IF(ISNUMBER(MATCH(B202, ACTIVE!A:A, 0)), "YES", "NO")</f>
        <v>NO</v>
      </c>
    </row>
    <row r="203" spans="1:14" ht="14.25" customHeight="1" x14ac:dyDescent="0.3">
      <c r="A203" s="58">
        <v>11025943</v>
      </c>
      <c r="B203" s="58" t="s">
        <v>473</v>
      </c>
      <c r="C203" s="58">
        <v>11025943</v>
      </c>
      <c r="D203" s="58" t="s">
        <v>474</v>
      </c>
      <c r="E203" s="58" t="s">
        <v>473</v>
      </c>
      <c r="F203" s="58">
        <v>11025943</v>
      </c>
      <c r="G203" s="58" t="s">
        <v>56</v>
      </c>
      <c r="H203" s="58">
        <v>2</v>
      </c>
      <c r="I203" s="59"/>
      <c r="J203" s="58">
        <v>133.69</v>
      </c>
      <c r="K203" s="58">
        <v>1</v>
      </c>
      <c r="L203" s="58" t="s">
        <v>89</v>
      </c>
      <c r="M203" s="75" t="str">
        <f>IF(ISNUMBER(MATCH(A203, '2-YEAR'!A:A, 0)), "YES", "NO")</f>
        <v>NO</v>
      </c>
      <c r="N203" s="60" t="str">
        <f>IF(ISNUMBER(MATCH(B203, ACTIVE!A:A, 0)), "YES", "NO")</f>
        <v>YES</v>
      </c>
    </row>
    <row r="204" spans="1:14" ht="14.25" customHeight="1" x14ac:dyDescent="0.3">
      <c r="A204" s="58">
        <v>10858417</v>
      </c>
      <c r="B204" s="58" t="s">
        <v>475</v>
      </c>
      <c r="C204" s="58">
        <v>10858417</v>
      </c>
      <c r="D204" s="58" t="s">
        <v>476</v>
      </c>
      <c r="E204" s="58" t="s">
        <v>475</v>
      </c>
      <c r="F204" s="58">
        <v>10858417</v>
      </c>
      <c r="G204" s="58" t="s">
        <v>56</v>
      </c>
      <c r="H204" s="58">
        <v>1</v>
      </c>
      <c r="I204" s="59"/>
      <c r="J204" s="58">
        <v>147.94</v>
      </c>
      <c r="K204" s="58">
        <v>1</v>
      </c>
      <c r="L204" s="58" t="s">
        <v>98</v>
      </c>
      <c r="M204" s="75" t="str">
        <f>IF(ISNUMBER(MATCH(A204, '2-YEAR'!A:A, 0)), "YES", "NO")</f>
        <v>NO</v>
      </c>
      <c r="N204" s="60" t="str">
        <f>IF(ISNUMBER(MATCH(B204, ACTIVE!A:A, 0)), "YES", "NO")</f>
        <v>YES</v>
      </c>
    </row>
    <row r="205" spans="1:14" ht="14.25" customHeight="1" x14ac:dyDescent="0.3">
      <c r="A205" s="58">
        <v>24017168</v>
      </c>
      <c r="B205" s="58" t="s">
        <v>477</v>
      </c>
      <c r="C205" s="58">
        <v>24017168</v>
      </c>
      <c r="D205" s="58" t="s">
        <v>478</v>
      </c>
      <c r="E205" s="58" t="s">
        <v>477</v>
      </c>
      <c r="F205" s="58">
        <v>24017168</v>
      </c>
      <c r="G205" s="58" t="s">
        <v>56</v>
      </c>
      <c r="H205" s="58">
        <v>0</v>
      </c>
      <c r="I205" s="59">
        <v>300002</v>
      </c>
      <c r="J205" s="58">
        <v>125.06</v>
      </c>
      <c r="K205" s="58">
        <v>0</v>
      </c>
      <c r="L205" s="58" t="s">
        <v>75</v>
      </c>
      <c r="M205" s="75" t="str">
        <f>IF(ISNUMBER(MATCH(A205, '2-YEAR'!A:A, 0)), "YES", "NO")</f>
        <v>NO</v>
      </c>
      <c r="N205" s="60" t="str">
        <f>IF(ISNUMBER(MATCH(B205, ACTIVE!A:A, 0)), "YES", "NO")</f>
        <v>YES</v>
      </c>
    </row>
    <row r="206" spans="1:14" ht="14.25" customHeight="1" x14ac:dyDescent="0.3">
      <c r="A206" s="58">
        <v>10840691</v>
      </c>
      <c r="B206" s="58" t="s">
        <v>479</v>
      </c>
      <c r="C206" s="58">
        <v>10840691</v>
      </c>
      <c r="D206" s="58" t="s">
        <v>480</v>
      </c>
      <c r="E206" s="58" t="s">
        <v>479</v>
      </c>
      <c r="F206" s="58">
        <v>10840691</v>
      </c>
      <c r="G206" s="58" t="s">
        <v>56</v>
      </c>
      <c r="H206" s="58">
        <v>0</v>
      </c>
      <c r="I206" s="59"/>
      <c r="J206" s="58">
        <v>142.31</v>
      </c>
      <c r="K206" s="58">
        <v>0</v>
      </c>
      <c r="L206" s="58" t="s">
        <v>98</v>
      </c>
      <c r="M206" s="75" t="str">
        <f>IF(ISNUMBER(MATCH(A206, '2-YEAR'!A:A, 0)), "YES", "NO")</f>
        <v>NO</v>
      </c>
      <c r="N206" s="60" t="str">
        <f>IF(ISNUMBER(MATCH(B206, ACTIVE!A:A, 0)), "YES", "NO")</f>
        <v>YES</v>
      </c>
    </row>
    <row r="207" spans="1:14" ht="14.25" customHeight="1" x14ac:dyDescent="0.3">
      <c r="A207" s="58">
        <v>10860927</v>
      </c>
      <c r="B207" s="58" t="s">
        <v>481</v>
      </c>
      <c r="C207" s="58">
        <v>10860927</v>
      </c>
      <c r="D207" s="58" t="s">
        <v>482</v>
      </c>
      <c r="E207" s="58" t="s">
        <v>481</v>
      </c>
      <c r="F207" s="58">
        <v>10860927</v>
      </c>
      <c r="G207" s="58" t="s">
        <v>56</v>
      </c>
      <c r="H207" s="58">
        <v>6</v>
      </c>
      <c r="I207" s="59">
        <v>300002</v>
      </c>
      <c r="J207" s="58">
        <v>125.06</v>
      </c>
      <c r="K207" s="58">
        <v>1</v>
      </c>
      <c r="L207" s="58" t="s">
        <v>75</v>
      </c>
      <c r="M207" s="75" t="str">
        <f>IF(ISNUMBER(MATCH(A207, '2-YEAR'!A:A, 0)), "YES", "NO")</f>
        <v>NO</v>
      </c>
      <c r="N207" s="60" t="str">
        <f>IF(ISNUMBER(MATCH(B207, ACTIVE!A:A, 0)), "YES", "NO")</f>
        <v>NO</v>
      </c>
    </row>
    <row r="208" spans="1:14" ht="14.25" customHeight="1" x14ac:dyDescent="0.3">
      <c r="A208" s="58">
        <v>10857950</v>
      </c>
      <c r="B208" s="58" t="s">
        <v>483</v>
      </c>
      <c r="C208" s="58">
        <v>10857950</v>
      </c>
      <c r="D208" s="58" t="s">
        <v>484</v>
      </c>
      <c r="E208" s="58" t="s">
        <v>483</v>
      </c>
      <c r="F208" s="58">
        <v>10857950</v>
      </c>
      <c r="G208" s="58" t="s">
        <v>56</v>
      </c>
      <c r="H208" s="58">
        <v>0</v>
      </c>
      <c r="I208" s="59">
        <v>300002</v>
      </c>
      <c r="J208" s="58">
        <v>125.06</v>
      </c>
      <c r="K208" s="58">
        <v>0</v>
      </c>
      <c r="L208" s="58" t="s">
        <v>75</v>
      </c>
      <c r="M208" s="75" t="str">
        <f>IF(ISNUMBER(MATCH(A208, '2-YEAR'!A:A, 0)), "YES", "NO")</f>
        <v>NO</v>
      </c>
      <c r="N208" s="60" t="str">
        <f>IF(ISNUMBER(MATCH(B208, ACTIVE!A:A, 0)), "YES", "NO")</f>
        <v>NO</v>
      </c>
    </row>
    <row r="209" spans="1:14" ht="14.25" customHeight="1" x14ac:dyDescent="0.3">
      <c r="A209" s="58">
        <v>10849231</v>
      </c>
      <c r="B209" s="58" t="s">
        <v>485</v>
      </c>
      <c r="C209" s="58">
        <v>10849231</v>
      </c>
      <c r="D209" s="58" t="s">
        <v>486</v>
      </c>
      <c r="E209" s="58" t="s">
        <v>485</v>
      </c>
      <c r="F209" s="58">
        <v>10849231</v>
      </c>
      <c r="G209" s="58" t="s">
        <v>56</v>
      </c>
      <c r="H209" s="58">
        <v>1</v>
      </c>
      <c r="I209" s="59"/>
      <c r="J209" s="58">
        <v>125.06</v>
      </c>
      <c r="K209" s="58">
        <v>1</v>
      </c>
      <c r="L209" s="58" t="s">
        <v>152</v>
      </c>
      <c r="M209" s="75" t="str">
        <f>IF(ISNUMBER(MATCH(A209, '2-YEAR'!A:A, 0)), "YES", "NO")</f>
        <v>NO</v>
      </c>
      <c r="N209" s="60" t="str">
        <f>IF(ISNUMBER(MATCH(B209, ACTIVE!A:A, 0)), "YES", "NO")</f>
        <v>YES</v>
      </c>
    </row>
    <row r="210" spans="1:14" ht="14.25" customHeight="1" x14ac:dyDescent="0.3">
      <c r="A210" s="58">
        <v>21008700</v>
      </c>
      <c r="B210" s="58" t="s">
        <v>487</v>
      </c>
      <c r="C210" s="58">
        <v>21008700</v>
      </c>
      <c r="D210" s="58" t="s">
        <v>488</v>
      </c>
      <c r="E210" s="58" t="s">
        <v>487</v>
      </c>
      <c r="F210" s="58">
        <v>21008700</v>
      </c>
      <c r="G210" s="58" t="s">
        <v>56</v>
      </c>
      <c r="H210" s="58">
        <v>0</v>
      </c>
      <c r="I210" s="59">
        <v>300003</v>
      </c>
      <c r="J210" s="58">
        <v>116.44</v>
      </c>
      <c r="K210" s="58">
        <v>0</v>
      </c>
      <c r="L210" s="58" t="s">
        <v>61</v>
      </c>
      <c r="M210" s="75" t="str">
        <f>IF(ISNUMBER(MATCH(A210, '2-YEAR'!A:A, 0)), "YES", "NO")</f>
        <v>NO</v>
      </c>
      <c r="N210" s="60" t="str">
        <f>IF(ISNUMBER(MATCH(B210, ACTIVE!A:A, 0)), "YES", "NO")</f>
        <v>YES</v>
      </c>
    </row>
    <row r="211" spans="1:14" ht="14.25" customHeight="1" x14ac:dyDescent="0.3">
      <c r="A211" s="58">
        <v>10863496</v>
      </c>
      <c r="B211" s="58" t="s">
        <v>489</v>
      </c>
      <c r="C211" s="58">
        <v>10863496</v>
      </c>
      <c r="D211" s="58" t="s">
        <v>490</v>
      </c>
      <c r="E211" s="58" t="s">
        <v>489</v>
      </c>
      <c r="F211" s="58">
        <v>10863496</v>
      </c>
      <c r="G211" s="58" t="s">
        <v>56</v>
      </c>
      <c r="H211" s="58">
        <v>5</v>
      </c>
      <c r="I211" s="59">
        <v>300003</v>
      </c>
      <c r="J211" s="58">
        <v>116.44</v>
      </c>
      <c r="K211" s="58">
        <v>0</v>
      </c>
      <c r="L211" s="58" t="s">
        <v>61</v>
      </c>
      <c r="M211" s="75" t="str">
        <f>IF(ISNUMBER(MATCH(A211, '2-YEAR'!A:A, 0)), "YES", "NO")</f>
        <v>NO</v>
      </c>
      <c r="N211" s="60" t="str">
        <f>IF(ISNUMBER(MATCH(B211, ACTIVE!A:A, 0)), "YES", "NO")</f>
        <v>YES</v>
      </c>
    </row>
    <row r="212" spans="1:14" ht="14.25" customHeight="1" x14ac:dyDescent="0.3">
      <c r="A212" s="58">
        <v>21001312</v>
      </c>
      <c r="B212" s="58" t="s">
        <v>491</v>
      </c>
      <c r="C212" s="58">
        <v>21001312</v>
      </c>
      <c r="D212" s="58" t="s">
        <v>492</v>
      </c>
      <c r="E212" s="58" t="s">
        <v>491</v>
      </c>
      <c r="F212" s="58">
        <v>21001312</v>
      </c>
      <c r="G212" s="58" t="s">
        <v>56</v>
      </c>
      <c r="H212" s="58">
        <v>0</v>
      </c>
      <c r="I212" s="59">
        <v>300003</v>
      </c>
      <c r="J212" s="58">
        <v>116.44</v>
      </c>
      <c r="K212" s="58">
        <v>0</v>
      </c>
      <c r="L212" s="58" t="s">
        <v>61</v>
      </c>
      <c r="M212" s="75" t="str">
        <f>IF(ISNUMBER(MATCH(A212, '2-YEAR'!A:A, 0)), "YES", "NO")</f>
        <v>NO</v>
      </c>
      <c r="N212" s="60" t="str">
        <f>IF(ISNUMBER(MATCH(B212, ACTIVE!A:A, 0)), "YES", "NO")</f>
        <v>NO</v>
      </c>
    </row>
    <row r="213" spans="1:14" ht="14.25" customHeight="1" x14ac:dyDescent="0.3">
      <c r="A213" s="58">
        <v>11002583</v>
      </c>
      <c r="B213" s="58" t="s">
        <v>493</v>
      </c>
      <c r="C213" s="58">
        <v>11002583</v>
      </c>
      <c r="D213" s="58" t="s">
        <v>494</v>
      </c>
      <c r="E213" s="58" t="s">
        <v>493</v>
      </c>
      <c r="F213" s="58">
        <v>11002583</v>
      </c>
      <c r="G213" s="58" t="s">
        <v>56</v>
      </c>
      <c r="H213" s="58">
        <v>2</v>
      </c>
      <c r="I213" s="59">
        <v>300002</v>
      </c>
      <c r="J213" s="58">
        <v>125.06</v>
      </c>
      <c r="K213" s="58">
        <v>2</v>
      </c>
      <c r="L213" s="58" t="s">
        <v>75</v>
      </c>
      <c r="M213" s="75" t="str">
        <f>IF(ISNUMBER(MATCH(A213, '2-YEAR'!A:A, 0)), "YES", "NO")</f>
        <v>NO</v>
      </c>
      <c r="N213" s="60" t="str">
        <f>IF(ISNUMBER(MATCH(B213, ACTIVE!A:A, 0)), "YES", "NO")</f>
        <v>YES</v>
      </c>
    </row>
    <row r="214" spans="1:14" ht="14.25" customHeight="1" x14ac:dyDescent="0.3">
      <c r="A214" s="58">
        <v>10970004</v>
      </c>
      <c r="B214" s="58" t="s">
        <v>495</v>
      </c>
      <c r="C214" s="58">
        <v>10970004</v>
      </c>
      <c r="D214" s="58" t="s">
        <v>496</v>
      </c>
      <c r="E214" s="58" t="s">
        <v>495</v>
      </c>
      <c r="F214" s="58">
        <v>10970004</v>
      </c>
      <c r="G214" s="58" t="s">
        <v>56</v>
      </c>
      <c r="I214" s="59">
        <v>300002</v>
      </c>
      <c r="J214" s="58">
        <v>125.06</v>
      </c>
      <c r="K214" s="58">
        <v>0</v>
      </c>
      <c r="L214" s="58" t="s">
        <v>75</v>
      </c>
      <c r="M214" s="75" t="str">
        <f>IF(ISNUMBER(MATCH(A214, '2-YEAR'!A:A, 0)), "YES", "NO")</f>
        <v>NO</v>
      </c>
      <c r="N214" s="60" t="str">
        <f>IF(ISNUMBER(MATCH(B214, ACTIVE!A:A, 0)), "YES", "NO")</f>
        <v>NO</v>
      </c>
    </row>
    <row r="215" spans="1:14" ht="14.25" customHeight="1" x14ac:dyDescent="0.3">
      <c r="A215" s="58">
        <v>10842857</v>
      </c>
      <c r="B215" s="58" t="s">
        <v>497</v>
      </c>
      <c r="C215" s="58">
        <v>10842857</v>
      </c>
      <c r="D215" s="58" t="s">
        <v>498</v>
      </c>
      <c r="E215" s="58" t="s">
        <v>497</v>
      </c>
      <c r="F215" s="58">
        <v>10842857</v>
      </c>
      <c r="G215" s="58" t="s">
        <v>56</v>
      </c>
      <c r="H215" s="58">
        <v>6</v>
      </c>
      <c r="I215" s="59"/>
      <c r="J215" s="58">
        <v>125.06</v>
      </c>
      <c r="K215" s="58">
        <v>1</v>
      </c>
      <c r="L215" s="58" t="s">
        <v>237</v>
      </c>
      <c r="M215" s="75" t="str">
        <f>IF(ISNUMBER(MATCH(A215, '2-YEAR'!A:A, 0)), "YES", "NO")</f>
        <v>NO</v>
      </c>
      <c r="N215" s="60" t="str">
        <f>IF(ISNUMBER(MATCH(B215, ACTIVE!A:A, 0)), "YES", "NO")</f>
        <v>NO</v>
      </c>
    </row>
    <row r="216" spans="1:14" ht="14.25" customHeight="1" x14ac:dyDescent="0.3">
      <c r="A216" s="58">
        <v>11014212</v>
      </c>
      <c r="B216" s="58" t="s">
        <v>499</v>
      </c>
      <c r="C216" s="58">
        <v>11014212</v>
      </c>
      <c r="D216" s="58" t="s">
        <v>500</v>
      </c>
      <c r="E216" s="58" t="s">
        <v>499</v>
      </c>
      <c r="F216" s="58">
        <v>11014212</v>
      </c>
      <c r="G216" s="58" t="s">
        <v>56</v>
      </c>
      <c r="H216" s="58">
        <v>5</v>
      </c>
      <c r="I216" s="59">
        <v>300002</v>
      </c>
      <c r="J216" s="58">
        <v>125.06</v>
      </c>
      <c r="K216" s="58">
        <v>3</v>
      </c>
      <c r="L216" s="58" t="s">
        <v>75</v>
      </c>
      <c r="M216" s="75" t="str">
        <f>IF(ISNUMBER(MATCH(A216, '2-YEAR'!A:A, 0)), "YES", "NO")</f>
        <v>NO</v>
      </c>
      <c r="N216" s="60" t="str">
        <f>IF(ISNUMBER(MATCH(B216, ACTIVE!A:A, 0)), "YES", "NO")</f>
        <v>NO</v>
      </c>
    </row>
    <row r="217" spans="1:14" ht="14.25" customHeight="1" x14ac:dyDescent="0.3">
      <c r="A217" s="58">
        <v>23379518</v>
      </c>
      <c r="B217" s="58" t="s">
        <v>501</v>
      </c>
      <c r="C217" s="58">
        <v>23379518</v>
      </c>
      <c r="D217" s="58" t="s">
        <v>502</v>
      </c>
      <c r="E217" s="58" t="s">
        <v>501</v>
      </c>
      <c r="F217" s="58">
        <v>23379518</v>
      </c>
      <c r="G217" s="58" t="s">
        <v>56</v>
      </c>
      <c r="H217" s="58">
        <v>3</v>
      </c>
      <c r="I217" s="59">
        <v>300003</v>
      </c>
      <c r="J217" s="58">
        <v>116.44</v>
      </c>
      <c r="K217" s="58">
        <v>1</v>
      </c>
      <c r="L217" s="58" t="s">
        <v>61</v>
      </c>
      <c r="M217" s="75" t="str">
        <f>IF(ISNUMBER(MATCH(A217, '2-YEAR'!A:A, 0)), "YES", "NO")</f>
        <v>NO</v>
      </c>
      <c r="N217" s="60" t="str">
        <f>IF(ISNUMBER(MATCH(B217, ACTIVE!A:A, 0)), "YES", "NO")</f>
        <v>YES</v>
      </c>
    </row>
    <row r="218" spans="1:14" ht="14.25" customHeight="1" x14ac:dyDescent="0.3">
      <c r="A218" s="58">
        <v>23361010</v>
      </c>
      <c r="B218" s="58" t="s">
        <v>503</v>
      </c>
      <c r="C218" s="58">
        <v>23361010</v>
      </c>
      <c r="D218" s="58" t="s">
        <v>504</v>
      </c>
      <c r="E218" s="58" t="s">
        <v>503</v>
      </c>
      <c r="F218" s="58">
        <v>23361010</v>
      </c>
      <c r="G218" s="58" t="s">
        <v>56</v>
      </c>
      <c r="I218" s="59"/>
      <c r="J218" s="58">
        <v>142.31</v>
      </c>
      <c r="K218" s="58">
        <v>1</v>
      </c>
      <c r="L218" s="58" t="s">
        <v>98</v>
      </c>
      <c r="M218" s="75" t="str">
        <f>IF(ISNUMBER(MATCH(A218, '2-YEAR'!A:A, 0)), "YES", "NO")</f>
        <v>NO</v>
      </c>
      <c r="N218" s="60" t="str">
        <f>IF(ISNUMBER(MATCH(B218, ACTIVE!A:A, 0)), "YES", "NO")</f>
        <v>NO</v>
      </c>
    </row>
    <row r="219" spans="1:14" ht="14.25" customHeight="1" x14ac:dyDescent="0.3">
      <c r="A219" s="58">
        <v>10859454</v>
      </c>
      <c r="B219" s="58" t="s">
        <v>505</v>
      </c>
      <c r="C219" s="58">
        <v>10859454</v>
      </c>
      <c r="D219" s="58" t="s">
        <v>506</v>
      </c>
      <c r="E219" s="58" t="s">
        <v>505</v>
      </c>
      <c r="F219" s="58">
        <v>10859454</v>
      </c>
      <c r="G219" s="58" t="s">
        <v>56</v>
      </c>
      <c r="H219" s="58">
        <v>3</v>
      </c>
      <c r="I219" s="59"/>
      <c r="J219" s="58">
        <v>142.31</v>
      </c>
      <c r="K219" s="58">
        <v>0</v>
      </c>
      <c r="L219" s="58" t="s">
        <v>98</v>
      </c>
      <c r="M219" s="75" t="str">
        <f>IF(ISNUMBER(MATCH(A219, '2-YEAR'!A:A, 0)), "YES", "NO")</f>
        <v>NO</v>
      </c>
      <c r="N219" s="60" t="str">
        <f>IF(ISNUMBER(MATCH(B219, ACTIVE!A:A, 0)), "YES", "NO")</f>
        <v>YES</v>
      </c>
    </row>
    <row r="220" spans="1:14" ht="14.25" customHeight="1" x14ac:dyDescent="0.3">
      <c r="A220" s="58">
        <v>23389544</v>
      </c>
      <c r="B220" s="58" t="s">
        <v>507</v>
      </c>
      <c r="C220" s="58">
        <v>23389544</v>
      </c>
      <c r="D220" s="58" t="s">
        <v>508</v>
      </c>
      <c r="E220" s="58" t="s">
        <v>507</v>
      </c>
      <c r="F220" s="58">
        <v>23389544</v>
      </c>
      <c r="G220" s="58" t="s">
        <v>56</v>
      </c>
      <c r="I220" s="59">
        <v>300003</v>
      </c>
      <c r="J220" s="58">
        <v>116.44</v>
      </c>
      <c r="K220" s="58">
        <v>0</v>
      </c>
      <c r="L220" s="58" t="s">
        <v>61</v>
      </c>
      <c r="M220" s="75" t="str">
        <f>IF(ISNUMBER(MATCH(A220, '2-YEAR'!A:A, 0)), "YES", "NO")</f>
        <v>NO</v>
      </c>
      <c r="N220" s="60" t="str">
        <f>IF(ISNUMBER(MATCH(B220, ACTIVE!A:A, 0)), "YES", "NO")</f>
        <v>NO</v>
      </c>
    </row>
    <row r="221" spans="1:14" ht="14.25" customHeight="1" x14ac:dyDescent="0.3">
      <c r="A221" s="58">
        <v>10849712</v>
      </c>
      <c r="B221" s="58" t="s">
        <v>509</v>
      </c>
      <c r="C221" s="58">
        <v>10849712</v>
      </c>
      <c r="D221" s="58" t="s">
        <v>510</v>
      </c>
      <c r="E221" s="58" t="s">
        <v>509</v>
      </c>
      <c r="F221" s="58">
        <v>10849712</v>
      </c>
      <c r="G221" s="58" t="s">
        <v>56</v>
      </c>
      <c r="H221" s="58">
        <v>0</v>
      </c>
      <c r="I221" s="59"/>
      <c r="J221" s="58">
        <v>133.69</v>
      </c>
      <c r="K221" s="58">
        <v>0</v>
      </c>
      <c r="L221" s="58" t="s">
        <v>406</v>
      </c>
      <c r="M221" s="75" t="str">
        <f>IF(ISNUMBER(MATCH(A221, '2-YEAR'!A:A, 0)), "YES", "NO")</f>
        <v>NO</v>
      </c>
      <c r="N221" s="60" t="str">
        <f>IF(ISNUMBER(MATCH(B221, ACTIVE!A:A, 0)), "YES", "NO")</f>
        <v>NO</v>
      </c>
    </row>
    <row r="222" spans="1:14" ht="14.25" customHeight="1" x14ac:dyDescent="0.3">
      <c r="A222" s="58">
        <v>10843111</v>
      </c>
      <c r="B222" s="58" t="s">
        <v>511</v>
      </c>
      <c r="C222" s="58">
        <v>10843111</v>
      </c>
      <c r="D222" s="58" t="s">
        <v>512</v>
      </c>
      <c r="E222" s="58" t="s">
        <v>511</v>
      </c>
      <c r="F222" s="58">
        <v>10843111</v>
      </c>
      <c r="G222" s="58" t="s">
        <v>58</v>
      </c>
      <c r="H222" s="58">
        <v>0</v>
      </c>
      <c r="I222" s="59">
        <v>300003</v>
      </c>
      <c r="J222" s="58">
        <v>116.44</v>
      </c>
      <c r="K222" s="58">
        <v>0</v>
      </c>
      <c r="L222" s="58" t="s">
        <v>61</v>
      </c>
      <c r="M222" s="75" t="str">
        <f>IF(ISNUMBER(MATCH(A222, '2-YEAR'!A:A, 0)), "YES", "NO")</f>
        <v>YES</v>
      </c>
      <c r="N222" s="60" t="str">
        <f>IF(ISNUMBER(MATCH(B222, ACTIVE!A:A, 0)), "YES", "NO")</f>
        <v>YES</v>
      </c>
    </row>
    <row r="223" spans="1:14" ht="14.25" customHeight="1" x14ac:dyDescent="0.3">
      <c r="A223" s="58">
        <v>23048153</v>
      </c>
      <c r="B223" s="58" t="s">
        <v>513</v>
      </c>
      <c r="C223" s="58">
        <v>23048153</v>
      </c>
      <c r="D223" s="58" t="s">
        <v>514</v>
      </c>
      <c r="E223" s="58" t="s">
        <v>513</v>
      </c>
      <c r="F223" s="58">
        <v>23048153</v>
      </c>
      <c r="G223" s="58" t="s">
        <v>56</v>
      </c>
      <c r="H223" s="58">
        <v>3</v>
      </c>
      <c r="I223" s="59"/>
      <c r="J223" s="58">
        <v>116.44</v>
      </c>
      <c r="K223" s="58">
        <v>1</v>
      </c>
      <c r="L223" s="58" t="s">
        <v>57</v>
      </c>
      <c r="M223" s="75" t="str">
        <f>IF(ISNUMBER(MATCH(A223, '2-YEAR'!A:A, 0)), "YES", "NO")</f>
        <v>NO</v>
      </c>
      <c r="N223" s="60" t="str">
        <f>IF(ISNUMBER(MATCH(B223, ACTIVE!A:A, 0)), "YES", "NO")</f>
        <v>YES</v>
      </c>
    </row>
    <row r="224" spans="1:14" ht="14.25" customHeight="1" x14ac:dyDescent="0.3">
      <c r="A224" s="58">
        <v>11020661</v>
      </c>
      <c r="B224" s="58" t="s">
        <v>515</v>
      </c>
      <c r="C224" s="58">
        <v>11020661</v>
      </c>
      <c r="D224" s="58" t="s">
        <v>516</v>
      </c>
      <c r="E224" s="58" t="s">
        <v>515</v>
      </c>
      <c r="F224" s="58">
        <v>11020661</v>
      </c>
      <c r="G224" s="58" t="s">
        <v>56</v>
      </c>
      <c r="I224" s="59">
        <v>300002</v>
      </c>
      <c r="J224" s="58">
        <v>125.06</v>
      </c>
      <c r="K224" s="58">
        <v>2</v>
      </c>
      <c r="L224" s="58" t="s">
        <v>75</v>
      </c>
      <c r="M224" s="75" t="str">
        <f>IF(ISNUMBER(MATCH(A224, '2-YEAR'!A:A, 0)), "YES", "NO")</f>
        <v>NO</v>
      </c>
      <c r="N224" s="60" t="str">
        <f>IF(ISNUMBER(MATCH(B224, ACTIVE!A:A, 0)), "YES", "NO")</f>
        <v>NO</v>
      </c>
    </row>
    <row r="225" spans="1:14" ht="14.25" customHeight="1" x14ac:dyDescent="0.3">
      <c r="A225" s="58">
        <v>23605838</v>
      </c>
      <c r="B225" s="58" t="s">
        <v>517</v>
      </c>
      <c r="C225" s="58">
        <v>23605838</v>
      </c>
      <c r="D225" s="58" t="s">
        <v>518</v>
      </c>
      <c r="E225" s="58" t="s">
        <v>517</v>
      </c>
      <c r="F225" s="58">
        <v>23605838</v>
      </c>
      <c r="G225" s="58" t="s">
        <v>56</v>
      </c>
      <c r="H225" s="58">
        <v>0</v>
      </c>
      <c r="I225" s="59">
        <v>300002</v>
      </c>
      <c r="J225" s="58">
        <v>125.06</v>
      </c>
      <c r="K225" s="58">
        <v>0</v>
      </c>
      <c r="L225" s="58" t="s">
        <v>75</v>
      </c>
      <c r="M225" s="75" t="str">
        <f>IF(ISNUMBER(MATCH(A225, '2-YEAR'!A:A, 0)), "YES", "NO")</f>
        <v>NO</v>
      </c>
      <c r="N225" s="60" t="str">
        <f>IF(ISNUMBER(MATCH(B225, ACTIVE!A:A, 0)), "YES", "NO")</f>
        <v>YES</v>
      </c>
    </row>
    <row r="226" spans="1:14" ht="14.25" customHeight="1" x14ac:dyDescent="0.3">
      <c r="A226" s="58">
        <v>15225856</v>
      </c>
      <c r="B226" s="58" t="s">
        <v>519</v>
      </c>
      <c r="C226" s="58">
        <v>15225856</v>
      </c>
      <c r="D226" s="58" t="s">
        <v>520</v>
      </c>
      <c r="E226" s="58" t="s">
        <v>519</v>
      </c>
      <c r="F226" s="58">
        <v>15225856</v>
      </c>
      <c r="G226" s="58" t="s">
        <v>56</v>
      </c>
      <c r="I226" s="59">
        <v>300003</v>
      </c>
      <c r="J226" s="58">
        <v>116.44</v>
      </c>
      <c r="K226" s="58">
        <v>0</v>
      </c>
      <c r="L226" s="58" t="s">
        <v>61</v>
      </c>
      <c r="M226" s="75" t="str">
        <f>IF(ISNUMBER(MATCH(A226, '2-YEAR'!A:A, 0)), "YES", "NO")</f>
        <v>NO</v>
      </c>
      <c r="N226" s="60" t="str">
        <f>IF(ISNUMBER(MATCH(B226, ACTIVE!A:A, 0)), "YES", "NO")</f>
        <v>NO</v>
      </c>
    </row>
    <row r="227" spans="1:14" ht="14.25" customHeight="1" x14ac:dyDescent="0.3">
      <c r="A227" s="58">
        <v>21007937</v>
      </c>
      <c r="B227" s="58" t="s">
        <v>521</v>
      </c>
      <c r="C227" s="58">
        <v>21007937</v>
      </c>
      <c r="D227" s="58" t="s">
        <v>522</v>
      </c>
      <c r="E227" s="58" t="s">
        <v>521</v>
      </c>
      <c r="F227" s="58">
        <v>21007937</v>
      </c>
      <c r="G227" s="58" t="s">
        <v>56</v>
      </c>
      <c r="H227" s="58">
        <v>0</v>
      </c>
      <c r="I227" s="59">
        <v>300003</v>
      </c>
      <c r="J227" s="58">
        <v>116.44</v>
      </c>
      <c r="K227" s="58">
        <v>0</v>
      </c>
      <c r="L227" s="58" t="s">
        <v>61</v>
      </c>
      <c r="M227" s="75" t="str">
        <f>IF(ISNUMBER(MATCH(A227, '2-YEAR'!A:A, 0)), "YES", "NO")</f>
        <v>NO</v>
      </c>
      <c r="N227" s="60" t="str">
        <f>IF(ISNUMBER(MATCH(B227, ACTIVE!A:A, 0)), "YES", "NO")</f>
        <v>NO</v>
      </c>
    </row>
    <row r="228" spans="1:14" ht="14.25" customHeight="1" x14ac:dyDescent="0.3">
      <c r="A228" s="58">
        <v>21008877</v>
      </c>
      <c r="B228" s="58" t="s">
        <v>523</v>
      </c>
      <c r="C228" s="58">
        <v>21008877</v>
      </c>
      <c r="D228" s="58" t="s">
        <v>524</v>
      </c>
      <c r="E228" s="58" t="s">
        <v>523</v>
      </c>
      <c r="F228" s="58">
        <v>21008877</v>
      </c>
      <c r="G228" s="58" t="s">
        <v>56</v>
      </c>
      <c r="H228" s="58">
        <v>0</v>
      </c>
      <c r="I228" s="59">
        <v>300003</v>
      </c>
      <c r="J228" s="58">
        <v>116.44</v>
      </c>
      <c r="K228" s="58">
        <v>0</v>
      </c>
      <c r="L228" s="58" t="s">
        <v>61</v>
      </c>
      <c r="M228" s="75" t="str">
        <f>IF(ISNUMBER(MATCH(A228, '2-YEAR'!A:A, 0)), "YES", "NO")</f>
        <v>NO</v>
      </c>
      <c r="N228" s="60" t="str">
        <f>IF(ISNUMBER(MATCH(B228, ACTIVE!A:A, 0)), "YES", "NO")</f>
        <v>NO</v>
      </c>
    </row>
    <row r="229" spans="1:14" ht="14.25" customHeight="1" x14ac:dyDescent="0.3">
      <c r="A229" s="58">
        <v>18009290</v>
      </c>
      <c r="B229" s="58" t="s">
        <v>525</v>
      </c>
      <c r="C229" s="58">
        <v>18009290</v>
      </c>
      <c r="D229" s="58" t="s">
        <v>526</v>
      </c>
      <c r="E229" s="58" t="s">
        <v>525</v>
      </c>
      <c r="F229" s="58">
        <v>18009290</v>
      </c>
      <c r="G229" s="58" t="s">
        <v>56</v>
      </c>
      <c r="H229" s="58">
        <v>8</v>
      </c>
      <c r="I229" s="59"/>
      <c r="J229" s="58">
        <v>125.06</v>
      </c>
      <c r="K229" s="58">
        <v>3</v>
      </c>
      <c r="L229" s="58" t="s">
        <v>237</v>
      </c>
      <c r="M229" s="75" t="str">
        <f>IF(ISNUMBER(MATCH(A229, '2-YEAR'!A:A, 0)), "YES", "NO")</f>
        <v>NO</v>
      </c>
      <c r="N229" s="60" t="str">
        <f>IF(ISNUMBER(MATCH(B229, ACTIVE!A:A, 0)), "YES", "NO")</f>
        <v>YES</v>
      </c>
    </row>
    <row r="230" spans="1:14" ht="14.25" customHeight="1" x14ac:dyDescent="0.3">
      <c r="A230" s="58">
        <v>10852112</v>
      </c>
      <c r="B230" s="58" t="s">
        <v>527</v>
      </c>
      <c r="C230" s="58">
        <v>10852112</v>
      </c>
      <c r="D230" s="58" t="s">
        <v>528</v>
      </c>
      <c r="E230" s="58" t="s">
        <v>527</v>
      </c>
      <c r="F230" s="58">
        <v>10852112</v>
      </c>
      <c r="G230" s="58" t="s">
        <v>56</v>
      </c>
      <c r="H230" s="58">
        <v>0</v>
      </c>
      <c r="I230" s="59"/>
      <c r="J230" s="58">
        <v>133.69</v>
      </c>
      <c r="K230" s="58">
        <v>1</v>
      </c>
      <c r="L230" s="58" t="s">
        <v>89</v>
      </c>
      <c r="M230" s="75" t="str">
        <f>IF(ISNUMBER(MATCH(A230, '2-YEAR'!A:A, 0)), "YES", "NO")</f>
        <v>NO</v>
      </c>
      <c r="N230" s="60" t="str">
        <f>IF(ISNUMBER(MATCH(B230, ACTIVE!A:A, 0)), "YES", "NO")</f>
        <v>NO</v>
      </c>
    </row>
    <row r="231" spans="1:14" ht="14.25" customHeight="1" x14ac:dyDescent="0.3">
      <c r="A231" s="58">
        <v>23174115</v>
      </c>
      <c r="B231" s="58" t="s">
        <v>529</v>
      </c>
      <c r="C231" s="58">
        <v>23174115</v>
      </c>
      <c r="D231" s="58" t="s">
        <v>530</v>
      </c>
      <c r="E231" s="58" t="s">
        <v>529</v>
      </c>
      <c r="F231" s="58">
        <v>23174115</v>
      </c>
      <c r="G231" s="58" t="s">
        <v>58</v>
      </c>
      <c r="H231" s="58">
        <v>0</v>
      </c>
      <c r="I231" s="59">
        <v>300003</v>
      </c>
      <c r="J231" s="58">
        <v>116.44</v>
      </c>
      <c r="K231" s="58">
        <v>0</v>
      </c>
      <c r="L231" s="58" t="s">
        <v>61</v>
      </c>
      <c r="M231" s="75" t="str">
        <f>IF(ISNUMBER(MATCH(A231, '2-YEAR'!A:A, 0)), "YES", "NO")</f>
        <v>YES</v>
      </c>
      <c r="N231" s="60" t="str">
        <f>IF(ISNUMBER(MATCH(B231, ACTIVE!A:A, 0)), "YES", "NO")</f>
        <v>YES</v>
      </c>
    </row>
    <row r="232" spans="1:14" ht="14.25" customHeight="1" x14ac:dyDescent="0.3">
      <c r="A232" s="58">
        <v>21002530</v>
      </c>
      <c r="B232" s="58" t="s">
        <v>531</v>
      </c>
      <c r="C232" s="58">
        <v>21002530</v>
      </c>
      <c r="D232" s="58" t="s">
        <v>532</v>
      </c>
      <c r="E232" s="58" t="s">
        <v>531</v>
      </c>
      <c r="F232" s="58">
        <v>21002530</v>
      </c>
      <c r="G232" s="58" t="s">
        <v>56</v>
      </c>
      <c r="I232" s="59">
        <v>300002</v>
      </c>
      <c r="J232" s="58">
        <v>125.06</v>
      </c>
      <c r="K232" s="58">
        <v>0</v>
      </c>
      <c r="L232" s="58" t="s">
        <v>75</v>
      </c>
      <c r="M232" s="75" t="str">
        <f>IF(ISNUMBER(MATCH(A232, '2-YEAR'!A:A, 0)), "YES", "NO")</f>
        <v>NO</v>
      </c>
      <c r="N232" s="60" t="str">
        <f>IF(ISNUMBER(MATCH(B232, ACTIVE!A:A, 0)), "YES", "NO")</f>
        <v>NO</v>
      </c>
    </row>
    <row r="233" spans="1:14" ht="14.25" customHeight="1" x14ac:dyDescent="0.3">
      <c r="A233" s="58">
        <v>14136879</v>
      </c>
      <c r="B233" s="58" t="s">
        <v>533</v>
      </c>
      <c r="C233" s="58">
        <v>14136879</v>
      </c>
      <c r="D233" s="58" t="s">
        <v>534</v>
      </c>
      <c r="E233" s="58" t="s">
        <v>533</v>
      </c>
      <c r="F233" s="58">
        <v>14136879</v>
      </c>
      <c r="G233" s="58" t="s">
        <v>56</v>
      </c>
      <c r="H233" s="58">
        <v>3</v>
      </c>
      <c r="I233" s="59">
        <v>300003</v>
      </c>
      <c r="J233" s="58">
        <v>116.44</v>
      </c>
      <c r="K233" s="58">
        <v>2</v>
      </c>
      <c r="L233" s="58" t="s">
        <v>61</v>
      </c>
      <c r="M233" s="75" t="str">
        <f>IF(ISNUMBER(MATCH(A233, '2-YEAR'!A:A, 0)), "YES", "NO")</f>
        <v>NO</v>
      </c>
      <c r="N233" s="60" t="str">
        <f>IF(ISNUMBER(MATCH(B233, ACTIVE!A:A, 0)), "YES", "NO")</f>
        <v>YES</v>
      </c>
    </row>
    <row r="234" spans="1:14" ht="14.25" customHeight="1" x14ac:dyDescent="0.3">
      <c r="A234" s="58">
        <v>23715133</v>
      </c>
      <c r="B234" s="58" t="s">
        <v>535</v>
      </c>
      <c r="C234" s="58">
        <v>23715133</v>
      </c>
      <c r="D234" s="58" t="s">
        <v>536</v>
      </c>
      <c r="E234" s="58" t="s">
        <v>535</v>
      </c>
      <c r="F234" s="58">
        <v>23715133</v>
      </c>
      <c r="G234" s="58" t="s">
        <v>56</v>
      </c>
      <c r="I234" s="59">
        <v>300002</v>
      </c>
      <c r="J234" s="58">
        <v>125.06</v>
      </c>
      <c r="K234" s="58">
        <v>3</v>
      </c>
      <c r="L234" s="58" t="s">
        <v>75</v>
      </c>
      <c r="M234" s="75" t="str">
        <f>IF(ISNUMBER(MATCH(A234, '2-YEAR'!A:A, 0)), "YES", "NO")</f>
        <v>NO</v>
      </c>
      <c r="N234" s="60" t="str">
        <f>IF(ISNUMBER(MATCH(B234, ACTIVE!A:A, 0)), "YES", "NO")</f>
        <v>NO</v>
      </c>
    </row>
    <row r="235" spans="1:14" ht="14.25" customHeight="1" x14ac:dyDescent="0.3">
      <c r="A235" s="58">
        <v>23107756</v>
      </c>
      <c r="B235" s="58" t="s">
        <v>537</v>
      </c>
      <c r="C235" s="58">
        <v>23107756</v>
      </c>
      <c r="D235" s="58" t="s">
        <v>538</v>
      </c>
      <c r="E235" s="58" t="s">
        <v>537</v>
      </c>
      <c r="F235" s="58">
        <v>23107756</v>
      </c>
      <c r="G235" s="58" t="s">
        <v>56</v>
      </c>
      <c r="I235" s="59">
        <v>300003</v>
      </c>
      <c r="J235" s="58">
        <v>116.44</v>
      </c>
      <c r="K235" s="58">
        <v>1</v>
      </c>
      <c r="L235" s="58" t="s">
        <v>61</v>
      </c>
      <c r="M235" s="75" t="str">
        <f>IF(ISNUMBER(MATCH(A235, '2-YEAR'!A:A, 0)), "YES", "NO")</f>
        <v>NO</v>
      </c>
      <c r="N235" s="60" t="str">
        <f>IF(ISNUMBER(MATCH(B235, ACTIVE!A:A, 0)), "YES", "NO")</f>
        <v>NO</v>
      </c>
    </row>
    <row r="236" spans="1:14" ht="14.25" customHeight="1" x14ac:dyDescent="0.3">
      <c r="A236" s="58">
        <v>23124098</v>
      </c>
      <c r="B236" s="58" t="s">
        <v>539</v>
      </c>
      <c r="C236" s="58">
        <v>23124098</v>
      </c>
      <c r="D236" s="58" t="s">
        <v>540</v>
      </c>
      <c r="E236" s="58" t="s">
        <v>539</v>
      </c>
      <c r="F236" s="58">
        <v>23124098</v>
      </c>
      <c r="G236" s="58" t="s">
        <v>56</v>
      </c>
      <c r="H236" s="58">
        <v>0</v>
      </c>
      <c r="I236" s="59">
        <v>300002</v>
      </c>
      <c r="J236" s="58">
        <v>125.06</v>
      </c>
      <c r="K236" s="58">
        <v>0</v>
      </c>
      <c r="L236" s="58" t="s">
        <v>75</v>
      </c>
      <c r="M236" s="75" t="str">
        <f>IF(ISNUMBER(MATCH(A236, '2-YEAR'!A:A, 0)), "YES", "NO")</f>
        <v>NO</v>
      </c>
      <c r="N236" s="60" t="str">
        <f>IF(ISNUMBER(MATCH(B236, ACTIVE!A:A, 0)), "YES", "NO")</f>
        <v>YES</v>
      </c>
    </row>
    <row r="237" spans="1:14" ht="14.25" customHeight="1" x14ac:dyDescent="0.3">
      <c r="A237" s="58">
        <v>10836965</v>
      </c>
      <c r="B237" s="58" t="s">
        <v>541</v>
      </c>
      <c r="C237" s="58">
        <v>10836965</v>
      </c>
      <c r="D237" s="58" t="s">
        <v>542</v>
      </c>
      <c r="E237" s="58" t="s">
        <v>541</v>
      </c>
      <c r="F237" s="58">
        <v>10836965</v>
      </c>
      <c r="G237" s="58" t="s">
        <v>56</v>
      </c>
      <c r="H237" s="58">
        <v>0</v>
      </c>
      <c r="I237" s="59"/>
      <c r="J237" s="58">
        <v>116.44</v>
      </c>
      <c r="K237" s="58">
        <v>0</v>
      </c>
      <c r="L237" s="58" t="s">
        <v>57</v>
      </c>
      <c r="M237" s="75" t="str">
        <f>IF(ISNUMBER(MATCH(A237, '2-YEAR'!A:A, 0)), "YES", "NO")</f>
        <v>NO</v>
      </c>
      <c r="N237" s="60" t="str">
        <f>IF(ISNUMBER(MATCH(B237, ACTIVE!A:A, 0)), "YES", "NO")</f>
        <v>YES</v>
      </c>
    </row>
    <row r="238" spans="1:14" ht="14.25" customHeight="1" x14ac:dyDescent="0.3">
      <c r="A238" s="58">
        <v>10838726</v>
      </c>
      <c r="B238" s="58" t="s">
        <v>543</v>
      </c>
      <c r="C238" s="58">
        <v>10838726</v>
      </c>
      <c r="D238" s="58" t="s">
        <v>544</v>
      </c>
      <c r="E238" s="58" t="s">
        <v>543</v>
      </c>
      <c r="F238" s="58">
        <v>10838726</v>
      </c>
      <c r="G238" s="58" t="s">
        <v>58</v>
      </c>
      <c r="H238" s="58">
        <v>0</v>
      </c>
      <c r="I238" s="59">
        <v>300002</v>
      </c>
      <c r="J238" s="58">
        <v>125.06</v>
      </c>
      <c r="K238" s="58">
        <v>0</v>
      </c>
      <c r="L238" s="58" t="s">
        <v>75</v>
      </c>
      <c r="M238" s="75" t="str">
        <f>IF(ISNUMBER(MATCH(A238, '2-YEAR'!A:A, 0)), "YES", "NO")</f>
        <v>YES</v>
      </c>
      <c r="N238" s="60" t="str">
        <f>IF(ISNUMBER(MATCH(B238, ACTIVE!A:A, 0)), "YES", "NO")</f>
        <v>YES</v>
      </c>
    </row>
    <row r="239" spans="1:14" ht="14.25" customHeight="1" x14ac:dyDescent="0.3">
      <c r="A239" s="58">
        <v>10865152</v>
      </c>
      <c r="B239" s="58" t="s">
        <v>545</v>
      </c>
      <c r="C239" s="58">
        <v>10865152</v>
      </c>
      <c r="D239" s="58" t="s">
        <v>546</v>
      </c>
      <c r="E239" s="58" t="s">
        <v>545</v>
      </c>
      <c r="F239" s="58">
        <v>10865152</v>
      </c>
      <c r="G239" s="58" t="s">
        <v>56</v>
      </c>
      <c r="H239" s="58">
        <v>1</v>
      </c>
      <c r="I239" s="59"/>
      <c r="J239" s="58">
        <v>133.69</v>
      </c>
      <c r="K239" s="58">
        <v>1</v>
      </c>
      <c r="L239" s="58" t="s">
        <v>89</v>
      </c>
      <c r="M239" s="75" t="str">
        <f>IF(ISNUMBER(MATCH(A239, '2-YEAR'!A:A, 0)), "YES", "NO")</f>
        <v>NO</v>
      </c>
      <c r="N239" s="60" t="str">
        <f>IF(ISNUMBER(MATCH(B239, ACTIVE!A:A, 0)), "YES", "NO")</f>
        <v>YES</v>
      </c>
    </row>
    <row r="240" spans="1:14" ht="14.25" customHeight="1" x14ac:dyDescent="0.3">
      <c r="A240" s="58">
        <v>23483441</v>
      </c>
      <c r="B240" s="58" t="s">
        <v>547</v>
      </c>
      <c r="C240" s="58">
        <v>23483441</v>
      </c>
      <c r="D240" s="58" t="s">
        <v>548</v>
      </c>
      <c r="E240" s="58" t="s">
        <v>547</v>
      </c>
      <c r="F240" s="58">
        <v>23483441</v>
      </c>
      <c r="G240" s="58" t="s">
        <v>56</v>
      </c>
      <c r="H240" s="58">
        <v>0</v>
      </c>
      <c r="I240" s="59"/>
      <c r="J240" s="58">
        <v>125.06</v>
      </c>
      <c r="K240" s="58">
        <v>0</v>
      </c>
      <c r="L240" s="58" t="s">
        <v>237</v>
      </c>
      <c r="M240" s="75" t="str">
        <f>IF(ISNUMBER(MATCH(A240, '2-YEAR'!A:A, 0)), "YES", "NO")</f>
        <v>NO</v>
      </c>
      <c r="N240" s="60" t="str">
        <f>IF(ISNUMBER(MATCH(B240, ACTIVE!A:A, 0)), "YES", "NO")</f>
        <v>YES</v>
      </c>
    </row>
    <row r="241" spans="1:14" ht="14.25" customHeight="1" x14ac:dyDescent="0.3">
      <c r="A241" s="58">
        <v>23361834</v>
      </c>
      <c r="B241" s="58" t="s">
        <v>549</v>
      </c>
      <c r="C241" s="58">
        <v>23361834</v>
      </c>
      <c r="D241" s="58" t="s">
        <v>550</v>
      </c>
      <c r="E241" s="58" t="s">
        <v>549</v>
      </c>
      <c r="F241" s="58">
        <v>23361834</v>
      </c>
      <c r="G241" s="58" t="s">
        <v>56</v>
      </c>
      <c r="H241" s="58">
        <v>1</v>
      </c>
      <c r="I241" s="59"/>
      <c r="J241" s="58">
        <v>133.69</v>
      </c>
      <c r="K241" s="58">
        <v>1</v>
      </c>
      <c r="L241" s="58" t="s">
        <v>89</v>
      </c>
      <c r="M241" s="75" t="str">
        <f>IF(ISNUMBER(MATCH(A241, '2-YEAR'!A:A, 0)), "YES", "NO")</f>
        <v>NO</v>
      </c>
      <c r="N241" s="60" t="str">
        <f>IF(ISNUMBER(MATCH(B241, ACTIVE!A:A, 0)), "YES", "NO")</f>
        <v>NO</v>
      </c>
    </row>
    <row r="242" spans="1:14" ht="14.25" customHeight="1" x14ac:dyDescent="0.3">
      <c r="A242" s="58">
        <v>21008011</v>
      </c>
      <c r="B242" s="58" t="s">
        <v>551</v>
      </c>
      <c r="C242" s="58">
        <v>21008011</v>
      </c>
      <c r="D242" s="58" t="s">
        <v>552</v>
      </c>
      <c r="E242" s="58" t="s">
        <v>551</v>
      </c>
      <c r="F242" s="58">
        <v>21008011</v>
      </c>
      <c r="G242" s="58" t="s">
        <v>56</v>
      </c>
      <c r="H242" s="58">
        <v>0</v>
      </c>
      <c r="I242" s="59">
        <v>300002</v>
      </c>
      <c r="J242" s="58">
        <v>125.06</v>
      </c>
      <c r="K242" s="58">
        <v>0</v>
      </c>
      <c r="L242" s="58" t="s">
        <v>75</v>
      </c>
      <c r="M242" s="75" t="str">
        <f>IF(ISNUMBER(MATCH(A242, '2-YEAR'!A:A, 0)), "YES", "NO")</f>
        <v>NO</v>
      </c>
      <c r="N242" s="60" t="str">
        <f>IF(ISNUMBER(MATCH(B242, ACTIVE!A:A, 0)), "YES", "NO")</f>
        <v>YES</v>
      </c>
    </row>
    <row r="243" spans="1:14" ht="14.25" customHeight="1" x14ac:dyDescent="0.3">
      <c r="A243" s="58">
        <v>10916183</v>
      </c>
      <c r="B243" s="58" t="s">
        <v>553</v>
      </c>
      <c r="C243" s="58">
        <v>10916183</v>
      </c>
      <c r="D243" s="58" t="s">
        <v>554</v>
      </c>
      <c r="E243" s="58" t="s">
        <v>553</v>
      </c>
      <c r="F243" s="58">
        <v>10916183</v>
      </c>
      <c r="G243" s="58" t="s">
        <v>56</v>
      </c>
      <c r="H243" s="58">
        <v>0</v>
      </c>
      <c r="I243" s="59">
        <v>300003</v>
      </c>
      <c r="J243" s="58">
        <v>116.44</v>
      </c>
      <c r="K243" s="58">
        <v>1</v>
      </c>
      <c r="L243" s="58" t="s">
        <v>61</v>
      </c>
      <c r="M243" s="75" t="str">
        <f>IF(ISNUMBER(MATCH(A243, '2-YEAR'!A:A, 0)), "YES", "NO")</f>
        <v>NO</v>
      </c>
      <c r="N243" s="60" t="str">
        <f>IF(ISNUMBER(MATCH(B243, ACTIVE!A:A, 0)), "YES", "NO")</f>
        <v>NO</v>
      </c>
    </row>
    <row r="244" spans="1:14" ht="14.25" customHeight="1" x14ac:dyDescent="0.3">
      <c r="A244" s="58">
        <v>23009634</v>
      </c>
      <c r="B244" s="58" t="s">
        <v>555</v>
      </c>
      <c r="C244" s="58">
        <v>23009634</v>
      </c>
      <c r="D244" s="58" t="s">
        <v>556</v>
      </c>
      <c r="E244" s="58" t="s">
        <v>555</v>
      </c>
      <c r="F244" s="58">
        <v>23009634</v>
      </c>
      <c r="G244" s="58" t="s">
        <v>56</v>
      </c>
      <c r="I244" s="59">
        <v>300003</v>
      </c>
      <c r="J244" s="58">
        <v>116.44</v>
      </c>
      <c r="K244" s="58">
        <v>2</v>
      </c>
      <c r="L244" s="58" t="s">
        <v>61</v>
      </c>
      <c r="M244" s="75" t="str">
        <f>IF(ISNUMBER(MATCH(A244, '2-YEAR'!A:A, 0)), "YES", "NO")</f>
        <v>NO</v>
      </c>
      <c r="N244" s="60" t="str">
        <f>IF(ISNUMBER(MATCH(B244, ACTIVE!A:A, 0)), "YES", "NO")</f>
        <v>NO</v>
      </c>
    </row>
    <row r="245" spans="1:14" ht="14.25" customHeight="1" x14ac:dyDescent="0.3">
      <c r="A245" s="58">
        <v>21000717</v>
      </c>
      <c r="B245" s="58" t="s">
        <v>557</v>
      </c>
      <c r="C245" s="58">
        <v>21000717</v>
      </c>
      <c r="D245" s="58" t="s">
        <v>558</v>
      </c>
      <c r="E245" s="58" t="s">
        <v>557</v>
      </c>
      <c r="F245" s="58">
        <v>21000717</v>
      </c>
      <c r="G245" s="58" t="s">
        <v>56</v>
      </c>
      <c r="H245" s="58">
        <v>0</v>
      </c>
      <c r="I245" s="59">
        <v>300002</v>
      </c>
      <c r="J245" s="58">
        <v>125.06</v>
      </c>
      <c r="K245" s="58">
        <v>0</v>
      </c>
      <c r="L245" s="58" t="s">
        <v>75</v>
      </c>
      <c r="M245" s="75" t="str">
        <f>IF(ISNUMBER(MATCH(A245, '2-YEAR'!A:A, 0)), "YES", "NO")</f>
        <v>NO</v>
      </c>
      <c r="N245" s="60" t="str">
        <f>IF(ISNUMBER(MATCH(B245, ACTIVE!A:A, 0)), "YES", "NO")</f>
        <v>YES</v>
      </c>
    </row>
    <row r="246" spans="1:14" ht="14.25" customHeight="1" x14ac:dyDescent="0.3">
      <c r="A246" s="58">
        <v>15378786</v>
      </c>
      <c r="B246" s="58" t="s">
        <v>559</v>
      </c>
      <c r="C246" s="58">
        <v>15378786</v>
      </c>
      <c r="D246" s="58" t="s">
        <v>560</v>
      </c>
      <c r="E246" s="58" t="s">
        <v>559</v>
      </c>
      <c r="F246" s="58">
        <v>15378786</v>
      </c>
      <c r="G246" s="58" t="s">
        <v>56</v>
      </c>
      <c r="I246" s="59"/>
      <c r="J246" s="58">
        <v>125.06</v>
      </c>
      <c r="K246" s="58">
        <v>1</v>
      </c>
      <c r="L246" s="58" t="s">
        <v>152</v>
      </c>
      <c r="M246" s="75" t="str">
        <f>IF(ISNUMBER(MATCH(A246, '2-YEAR'!A:A, 0)), "YES", "NO")</f>
        <v>NO</v>
      </c>
      <c r="N246" s="60" t="str">
        <f>IF(ISNUMBER(MATCH(B246, ACTIVE!A:A, 0)), "YES", "NO")</f>
        <v>NO</v>
      </c>
    </row>
    <row r="247" spans="1:14" ht="14.25" customHeight="1" x14ac:dyDescent="0.3">
      <c r="A247" s="58">
        <v>15403856</v>
      </c>
      <c r="B247" s="58" t="s">
        <v>561</v>
      </c>
      <c r="C247" s="58">
        <v>15403856</v>
      </c>
      <c r="D247" s="58" t="s">
        <v>562</v>
      </c>
      <c r="E247" s="58" t="s">
        <v>561</v>
      </c>
      <c r="F247" s="58">
        <v>15403856</v>
      </c>
      <c r="G247" s="58" t="s">
        <v>56</v>
      </c>
      <c r="I247" s="59">
        <v>300003</v>
      </c>
      <c r="J247" s="58">
        <v>116.44</v>
      </c>
      <c r="K247" s="58">
        <v>0</v>
      </c>
      <c r="L247" s="58" t="s">
        <v>61</v>
      </c>
      <c r="M247" s="75" t="str">
        <f>IF(ISNUMBER(MATCH(A247, '2-YEAR'!A:A, 0)), "YES", "NO")</f>
        <v>NO</v>
      </c>
      <c r="N247" s="60" t="str">
        <f>IF(ISNUMBER(MATCH(B247, ACTIVE!A:A, 0)), "YES", "NO")</f>
        <v>NO</v>
      </c>
    </row>
    <row r="248" spans="1:14" ht="14.25" customHeight="1" x14ac:dyDescent="0.3">
      <c r="A248" s="58">
        <v>10851053</v>
      </c>
      <c r="B248" s="58" t="s">
        <v>563</v>
      </c>
      <c r="C248" s="58">
        <v>10851053</v>
      </c>
      <c r="D248" s="58" t="s">
        <v>564</v>
      </c>
      <c r="E248" s="58" t="s">
        <v>563</v>
      </c>
      <c r="F248" s="58">
        <v>10851053</v>
      </c>
      <c r="G248" s="58" t="s">
        <v>56</v>
      </c>
      <c r="H248" s="58">
        <v>2</v>
      </c>
      <c r="I248" s="59"/>
      <c r="J248" s="58">
        <v>133.69</v>
      </c>
      <c r="K248" s="58">
        <v>0</v>
      </c>
      <c r="L248" s="58" t="s">
        <v>89</v>
      </c>
      <c r="M248" s="75" t="str">
        <f>IF(ISNUMBER(MATCH(A248, '2-YEAR'!A:A, 0)), "YES", "NO")</f>
        <v>NO</v>
      </c>
      <c r="N248" s="60" t="str">
        <f>IF(ISNUMBER(MATCH(B248, ACTIVE!A:A, 0)), "YES", "NO")</f>
        <v>YES</v>
      </c>
    </row>
    <row r="249" spans="1:14" ht="14.25" customHeight="1" x14ac:dyDescent="0.3">
      <c r="A249" s="58">
        <v>11017884</v>
      </c>
      <c r="B249" s="58" t="s">
        <v>565</v>
      </c>
      <c r="C249" s="58">
        <v>11017884</v>
      </c>
      <c r="D249" s="58" t="s">
        <v>566</v>
      </c>
      <c r="E249" s="58" t="s">
        <v>565</v>
      </c>
      <c r="F249" s="58">
        <v>11017884</v>
      </c>
      <c r="G249" s="58" t="s">
        <v>56</v>
      </c>
      <c r="H249" s="58">
        <v>2</v>
      </c>
      <c r="I249" s="59"/>
      <c r="J249" s="58">
        <v>133.69</v>
      </c>
      <c r="K249" s="58">
        <v>1</v>
      </c>
      <c r="L249" s="58" t="s">
        <v>89</v>
      </c>
      <c r="M249" s="75" t="str">
        <f>IF(ISNUMBER(MATCH(A249, '2-YEAR'!A:A, 0)), "YES", "NO")</f>
        <v>NO</v>
      </c>
      <c r="N249" s="60" t="str">
        <f>IF(ISNUMBER(MATCH(B249, ACTIVE!A:A, 0)), "YES", "NO")</f>
        <v>YES</v>
      </c>
    </row>
    <row r="250" spans="1:14" ht="14.25" customHeight="1" x14ac:dyDescent="0.3">
      <c r="A250" s="58">
        <v>21010501</v>
      </c>
      <c r="B250" s="58" t="s">
        <v>567</v>
      </c>
      <c r="C250" s="58">
        <v>21010501</v>
      </c>
      <c r="D250" s="58" t="s">
        <v>568</v>
      </c>
      <c r="E250" s="58" t="s">
        <v>567</v>
      </c>
      <c r="F250" s="58">
        <v>21010501</v>
      </c>
      <c r="G250" s="58" t="s">
        <v>56</v>
      </c>
      <c r="H250" s="58">
        <v>1</v>
      </c>
      <c r="I250" s="59">
        <v>300003</v>
      </c>
      <c r="J250" s="58">
        <v>116.44</v>
      </c>
      <c r="K250" s="58">
        <v>1</v>
      </c>
      <c r="L250" s="58" t="s">
        <v>61</v>
      </c>
      <c r="M250" s="75" t="str">
        <f>IF(ISNUMBER(MATCH(A250, '2-YEAR'!A:A, 0)), "YES", "NO")</f>
        <v>NO</v>
      </c>
      <c r="N250" s="60" t="str">
        <f>IF(ISNUMBER(MATCH(B250, ACTIVE!A:A, 0)), "YES", "NO")</f>
        <v>NO</v>
      </c>
    </row>
    <row r="251" spans="1:14" ht="14.25" customHeight="1" x14ac:dyDescent="0.3">
      <c r="A251" s="58">
        <v>21003696</v>
      </c>
      <c r="B251" s="58" t="s">
        <v>569</v>
      </c>
      <c r="C251" s="58">
        <v>21003696</v>
      </c>
      <c r="D251" s="58" t="s">
        <v>570</v>
      </c>
      <c r="E251" s="58" t="s">
        <v>569</v>
      </c>
      <c r="F251" s="58">
        <v>21003696</v>
      </c>
      <c r="G251" s="58" t="s">
        <v>56</v>
      </c>
      <c r="I251" s="59">
        <v>300003</v>
      </c>
      <c r="J251" s="58">
        <v>116.44</v>
      </c>
      <c r="K251" s="58">
        <v>0</v>
      </c>
      <c r="L251" s="58" t="s">
        <v>61</v>
      </c>
      <c r="M251" s="75" t="str">
        <f>IF(ISNUMBER(MATCH(A251, '2-YEAR'!A:A, 0)), "YES", "NO")</f>
        <v>NO</v>
      </c>
      <c r="N251" s="60" t="str">
        <f>IF(ISNUMBER(MATCH(B251, ACTIVE!A:A, 0)), "YES", "NO")</f>
        <v>NO</v>
      </c>
    </row>
    <row r="252" spans="1:14" ht="14.25" customHeight="1" x14ac:dyDescent="0.3">
      <c r="A252" s="58">
        <v>10901508</v>
      </c>
      <c r="B252" s="58" t="s">
        <v>571</v>
      </c>
      <c r="C252" s="58">
        <v>10901508</v>
      </c>
      <c r="D252" s="58" t="s">
        <v>572</v>
      </c>
      <c r="E252" s="58" t="s">
        <v>571</v>
      </c>
      <c r="F252" s="58">
        <v>10901508</v>
      </c>
      <c r="G252" s="58" t="s">
        <v>56</v>
      </c>
      <c r="H252" s="58">
        <v>3</v>
      </c>
      <c r="I252" s="59">
        <v>300002</v>
      </c>
      <c r="J252" s="58">
        <v>125.06</v>
      </c>
      <c r="K252" s="58">
        <v>2</v>
      </c>
      <c r="L252" s="58" t="s">
        <v>75</v>
      </c>
      <c r="M252" s="75" t="str">
        <f>IF(ISNUMBER(MATCH(A252, '2-YEAR'!A:A, 0)), "YES", "NO")</f>
        <v>NO</v>
      </c>
      <c r="N252" s="60" t="str">
        <f>IF(ISNUMBER(MATCH(B252, ACTIVE!A:A, 0)), "YES", "NO")</f>
        <v>YES</v>
      </c>
    </row>
    <row r="253" spans="1:14" ht="14.25" customHeight="1" x14ac:dyDescent="0.3">
      <c r="A253" s="58">
        <v>23638508</v>
      </c>
      <c r="B253" s="58" t="s">
        <v>573</v>
      </c>
      <c r="C253" s="58">
        <v>23638508</v>
      </c>
      <c r="D253" s="58" t="s">
        <v>574</v>
      </c>
      <c r="E253" s="58" t="s">
        <v>573</v>
      </c>
      <c r="F253" s="58">
        <v>23638508</v>
      </c>
      <c r="G253" s="58" t="s">
        <v>56</v>
      </c>
      <c r="H253" s="58">
        <v>0</v>
      </c>
      <c r="I253" s="59">
        <v>300003</v>
      </c>
      <c r="J253" s="58">
        <v>116.44</v>
      </c>
      <c r="K253" s="58">
        <v>0</v>
      </c>
      <c r="L253" s="58" t="s">
        <v>61</v>
      </c>
      <c r="M253" s="75" t="str">
        <f>IF(ISNUMBER(MATCH(A253, '2-YEAR'!A:A, 0)), "YES", "NO")</f>
        <v>NO</v>
      </c>
      <c r="N253" s="60" t="str">
        <f>IF(ISNUMBER(MATCH(B253, ACTIVE!A:A, 0)), "YES", "NO")</f>
        <v>NO</v>
      </c>
    </row>
    <row r="254" spans="1:14" ht="14.25" customHeight="1" x14ac:dyDescent="0.3">
      <c r="A254" s="58">
        <v>23001138</v>
      </c>
      <c r="B254" s="58" t="s">
        <v>575</v>
      </c>
      <c r="C254" s="58">
        <v>23001138</v>
      </c>
      <c r="D254" s="58" t="s">
        <v>576</v>
      </c>
      <c r="E254" s="58" t="s">
        <v>575</v>
      </c>
      <c r="F254" s="58">
        <v>23001138</v>
      </c>
      <c r="G254" s="58" t="s">
        <v>56</v>
      </c>
      <c r="H254" s="58">
        <v>0</v>
      </c>
      <c r="I254" s="59">
        <v>300003</v>
      </c>
      <c r="J254" s="58">
        <v>116.44</v>
      </c>
      <c r="K254" s="58">
        <v>0</v>
      </c>
      <c r="L254" s="58" t="s">
        <v>61</v>
      </c>
      <c r="M254" s="75" t="str">
        <f>IF(ISNUMBER(MATCH(A254, '2-YEAR'!A:A, 0)), "YES", "NO")</f>
        <v>NO</v>
      </c>
      <c r="N254" s="60" t="str">
        <f>IF(ISNUMBER(MATCH(B254, ACTIVE!A:A, 0)), "YES", "NO")</f>
        <v>NO</v>
      </c>
    </row>
    <row r="255" spans="1:14" ht="14.25" customHeight="1" x14ac:dyDescent="0.3">
      <c r="A255" s="58">
        <v>13085103</v>
      </c>
      <c r="B255" s="58" t="s">
        <v>577</v>
      </c>
      <c r="C255" s="58">
        <v>13085103</v>
      </c>
      <c r="D255" s="58" t="s">
        <v>578</v>
      </c>
      <c r="E255" s="58" t="s">
        <v>577</v>
      </c>
      <c r="F255" s="58">
        <v>13085103</v>
      </c>
      <c r="G255" s="58" t="s">
        <v>56</v>
      </c>
      <c r="H255" s="58">
        <v>1</v>
      </c>
      <c r="I255" s="59">
        <v>300003</v>
      </c>
      <c r="J255" s="58">
        <v>116.44</v>
      </c>
      <c r="K255" s="58">
        <v>0</v>
      </c>
      <c r="L255" s="58" t="s">
        <v>61</v>
      </c>
      <c r="M255" s="75" t="str">
        <f>IF(ISNUMBER(MATCH(A255, '2-YEAR'!A:A, 0)), "YES", "NO")</f>
        <v>NO</v>
      </c>
      <c r="N255" s="60" t="str">
        <f>IF(ISNUMBER(MATCH(B255, ACTIVE!A:A, 0)), "YES", "NO")</f>
        <v>YES</v>
      </c>
    </row>
    <row r="256" spans="1:14" ht="14.25" customHeight="1" x14ac:dyDescent="0.3">
      <c r="A256" s="58">
        <v>23401182</v>
      </c>
      <c r="B256" s="58" t="s">
        <v>579</v>
      </c>
      <c r="C256" s="58">
        <v>23401182</v>
      </c>
      <c r="D256" s="58" t="s">
        <v>580</v>
      </c>
      <c r="E256" s="58" t="s">
        <v>579</v>
      </c>
      <c r="F256" s="58">
        <v>23401182</v>
      </c>
      <c r="G256" s="58" t="s">
        <v>56</v>
      </c>
      <c r="H256" s="58">
        <v>3</v>
      </c>
      <c r="I256" s="59">
        <v>300003</v>
      </c>
      <c r="J256" s="58">
        <v>116.44</v>
      </c>
      <c r="K256" s="58">
        <v>0</v>
      </c>
      <c r="L256" s="58" t="s">
        <v>61</v>
      </c>
      <c r="M256" s="75" t="str">
        <f>IF(ISNUMBER(MATCH(A256, '2-YEAR'!A:A, 0)), "YES", "NO")</f>
        <v>NO</v>
      </c>
      <c r="N256" s="60" t="str">
        <f>IF(ISNUMBER(MATCH(B256, ACTIVE!A:A, 0)), "YES", "NO")</f>
        <v>YES</v>
      </c>
    </row>
    <row r="257" spans="1:14" ht="14.25" customHeight="1" x14ac:dyDescent="0.3">
      <c r="A257" s="58">
        <v>10919394</v>
      </c>
      <c r="B257" s="58" t="s">
        <v>581</v>
      </c>
      <c r="C257" s="58">
        <v>10919394</v>
      </c>
      <c r="D257" s="58" t="s">
        <v>582</v>
      </c>
      <c r="E257" s="58" t="s">
        <v>581</v>
      </c>
      <c r="F257" s="58">
        <v>10919394</v>
      </c>
      <c r="G257" s="58" t="s">
        <v>56</v>
      </c>
      <c r="I257" s="59">
        <v>300002</v>
      </c>
      <c r="J257" s="58">
        <v>125.06</v>
      </c>
      <c r="K257" s="58">
        <v>0</v>
      </c>
      <c r="L257" s="58" t="s">
        <v>75</v>
      </c>
      <c r="M257" s="75" t="str">
        <f>IF(ISNUMBER(MATCH(A257, '2-YEAR'!A:A, 0)), "YES", "NO")</f>
        <v>NO</v>
      </c>
      <c r="N257" s="60" t="str">
        <f>IF(ISNUMBER(MATCH(B257, ACTIVE!A:A, 0)), "YES", "NO")</f>
        <v>NO</v>
      </c>
    </row>
    <row r="258" spans="1:14" ht="14.25" customHeight="1" x14ac:dyDescent="0.3">
      <c r="A258" s="58">
        <v>15379421</v>
      </c>
      <c r="B258" s="58" t="s">
        <v>583</v>
      </c>
      <c r="C258" s="58">
        <v>15379421</v>
      </c>
      <c r="D258" s="58" t="s">
        <v>584</v>
      </c>
      <c r="E258" s="58" t="s">
        <v>583</v>
      </c>
      <c r="F258" s="58">
        <v>15379421</v>
      </c>
      <c r="G258" s="58" t="s">
        <v>56</v>
      </c>
      <c r="H258" s="58">
        <v>0</v>
      </c>
      <c r="I258" s="59">
        <v>300003</v>
      </c>
      <c r="J258" s="58">
        <v>116.44</v>
      </c>
      <c r="K258" s="58">
        <v>0</v>
      </c>
      <c r="L258" s="58" t="s">
        <v>61</v>
      </c>
      <c r="M258" s="75" t="str">
        <f>IF(ISNUMBER(MATCH(A258, '2-YEAR'!A:A, 0)), "YES", "NO")</f>
        <v>NO</v>
      </c>
      <c r="N258" s="60" t="str">
        <f>IF(ISNUMBER(MATCH(B258, ACTIVE!A:A, 0)), "YES", "NO")</f>
        <v>NO</v>
      </c>
    </row>
    <row r="259" spans="1:14" ht="14.25" customHeight="1" x14ac:dyDescent="0.3">
      <c r="A259" s="58">
        <v>10877476</v>
      </c>
      <c r="B259" s="58" t="s">
        <v>585</v>
      </c>
      <c r="C259" s="58">
        <v>10877476</v>
      </c>
      <c r="D259" s="58" t="s">
        <v>586</v>
      </c>
      <c r="E259" s="58" t="s">
        <v>585</v>
      </c>
      <c r="F259" s="58">
        <v>10877476</v>
      </c>
      <c r="G259" s="58" t="s">
        <v>56</v>
      </c>
      <c r="H259" s="58">
        <v>3</v>
      </c>
      <c r="I259" s="59"/>
      <c r="J259" s="58">
        <v>125.06</v>
      </c>
      <c r="K259" s="58">
        <v>1</v>
      </c>
      <c r="L259" s="58" t="s">
        <v>152</v>
      </c>
      <c r="M259" s="75" t="str">
        <f>IF(ISNUMBER(MATCH(A259, '2-YEAR'!A:A, 0)), "YES", "NO")</f>
        <v>NO</v>
      </c>
      <c r="N259" s="60" t="str">
        <f>IF(ISNUMBER(MATCH(B259, ACTIVE!A:A, 0)), "YES", "NO")</f>
        <v>YES</v>
      </c>
    </row>
    <row r="260" spans="1:14" ht="14.25" customHeight="1" x14ac:dyDescent="0.3">
      <c r="A260" s="58">
        <v>10864072</v>
      </c>
      <c r="B260" s="58" t="s">
        <v>587</v>
      </c>
      <c r="C260" s="58">
        <v>10864072</v>
      </c>
      <c r="D260" s="58" t="s">
        <v>588</v>
      </c>
      <c r="E260" s="58" t="s">
        <v>587</v>
      </c>
      <c r="F260" s="58">
        <v>10864072</v>
      </c>
      <c r="G260" s="58" t="s">
        <v>56</v>
      </c>
      <c r="H260" s="58">
        <v>0</v>
      </c>
      <c r="I260" s="59">
        <v>300003</v>
      </c>
      <c r="J260" s="58">
        <v>116.44</v>
      </c>
      <c r="K260" s="58">
        <v>0</v>
      </c>
      <c r="L260" s="58" t="s">
        <v>61</v>
      </c>
      <c r="M260" s="75" t="str">
        <f>IF(ISNUMBER(MATCH(A260, '2-YEAR'!A:A, 0)), "YES", "NO")</f>
        <v>NO</v>
      </c>
      <c r="N260" s="60" t="str">
        <f>IF(ISNUMBER(MATCH(B260, ACTIVE!A:A, 0)), "YES", "NO")</f>
        <v>YES</v>
      </c>
    </row>
    <row r="261" spans="1:14" ht="14.25" customHeight="1" x14ac:dyDescent="0.3">
      <c r="A261" s="58">
        <v>21007927</v>
      </c>
      <c r="B261" s="58" t="s">
        <v>589</v>
      </c>
      <c r="C261" s="58">
        <v>21007927</v>
      </c>
      <c r="D261" s="58" t="s">
        <v>590</v>
      </c>
      <c r="E261" s="58" t="s">
        <v>589</v>
      </c>
      <c r="F261" s="58">
        <v>21007927</v>
      </c>
      <c r="G261" s="58" t="s">
        <v>56</v>
      </c>
      <c r="H261" s="58">
        <v>0</v>
      </c>
      <c r="I261" s="59">
        <v>300002</v>
      </c>
      <c r="J261" s="58">
        <v>125.06</v>
      </c>
      <c r="K261" s="58">
        <v>0</v>
      </c>
      <c r="L261" s="58" t="s">
        <v>75</v>
      </c>
      <c r="M261" s="75" t="str">
        <f>IF(ISNUMBER(MATCH(A261, '2-YEAR'!A:A, 0)), "YES", "NO")</f>
        <v>NO</v>
      </c>
      <c r="N261" s="60" t="str">
        <f>IF(ISNUMBER(MATCH(B261, ACTIVE!A:A, 0)), "YES", "NO")</f>
        <v>NO</v>
      </c>
    </row>
    <row r="262" spans="1:14" ht="14.25" customHeight="1" x14ac:dyDescent="0.3">
      <c r="A262" s="58">
        <v>10987295</v>
      </c>
      <c r="B262" s="58" t="s">
        <v>591</v>
      </c>
      <c r="C262" s="58">
        <v>10987295</v>
      </c>
      <c r="D262" s="58" t="s">
        <v>592</v>
      </c>
      <c r="E262" s="58" t="s">
        <v>591</v>
      </c>
      <c r="F262" s="58">
        <v>10987295</v>
      </c>
      <c r="G262" s="58" t="s">
        <v>56</v>
      </c>
      <c r="H262" s="58">
        <v>0</v>
      </c>
      <c r="I262" s="59">
        <v>300003</v>
      </c>
      <c r="J262" s="58">
        <v>116.44</v>
      </c>
      <c r="K262" s="58">
        <v>0</v>
      </c>
      <c r="L262" s="58" t="s">
        <v>61</v>
      </c>
      <c r="M262" s="75" t="str">
        <f>IF(ISNUMBER(MATCH(A262, '2-YEAR'!A:A, 0)), "YES", "NO")</f>
        <v>NO</v>
      </c>
      <c r="N262" s="60" t="str">
        <f>IF(ISNUMBER(MATCH(B262, ACTIVE!A:A, 0)), "YES", "NO")</f>
        <v>NO</v>
      </c>
    </row>
    <row r="263" spans="1:14" ht="14.25" customHeight="1" x14ac:dyDescent="0.3">
      <c r="A263" s="58">
        <v>10843646</v>
      </c>
      <c r="B263" s="58" t="s">
        <v>593</v>
      </c>
      <c r="C263" s="58">
        <v>10843646</v>
      </c>
      <c r="D263" s="58" t="s">
        <v>594</v>
      </c>
      <c r="E263" s="58" t="s">
        <v>593</v>
      </c>
      <c r="F263" s="58">
        <v>10843646</v>
      </c>
      <c r="G263" s="58" t="s">
        <v>58</v>
      </c>
      <c r="H263" s="58">
        <v>1</v>
      </c>
      <c r="I263" s="59">
        <v>300003</v>
      </c>
      <c r="J263" s="58">
        <v>116.44</v>
      </c>
      <c r="K263" s="58">
        <v>0</v>
      </c>
      <c r="L263" s="58" t="s">
        <v>61</v>
      </c>
      <c r="M263" s="75" t="str">
        <f>IF(ISNUMBER(MATCH(A263, '2-YEAR'!A:A, 0)), "YES", "NO")</f>
        <v>YES</v>
      </c>
      <c r="N263" s="60" t="str">
        <f>IF(ISNUMBER(MATCH(B263, ACTIVE!A:A, 0)), "YES", "NO")</f>
        <v>YES</v>
      </c>
    </row>
    <row r="264" spans="1:14" ht="14.25" customHeight="1" x14ac:dyDescent="0.3">
      <c r="A264" s="58">
        <v>21008892</v>
      </c>
      <c r="B264" s="58" t="s">
        <v>595</v>
      </c>
      <c r="C264" s="58">
        <v>21008892</v>
      </c>
      <c r="D264" s="58" t="s">
        <v>596</v>
      </c>
      <c r="E264" s="58" t="s">
        <v>595</v>
      </c>
      <c r="F264" s="58">
        <v>21008892</v>
      </c>
      <c r="G264" s="58" t="s">
        <v>56</v>
      </c>
      <c r="H264" s="58">
        <v>0</v>
      </c>
      <c r="I264" s="59">
        <v>300003</v>
      </c>
      <c r="J264" s="58">
        <v>116.44</v>
      </c>
      <c r="K264" s="58">
        <v>0</v>
      </c>
      <c r="L264" s="58" t="s">
        <v>61</v>
      </c>
      <c r="M264" s="75" t="str">
        <f>IF(ISNUMBER(MATCH(A264, '2-YEAR'!A:A, 0)), "YES", "NO")</f>
        <v>NO</v>
      </c>
      <c r="N264" s="60" t="str">
        <f>IF(ISNUMBER(MATCH(B264, ACTIVE!A:A, 0)), "YES", "NO")</f>
        <v>NO</v>
      </c>
    </row>
    <row r="265" spans="1:14" ht="14.25" customHeight="1" x14ac:dyDescent="0.3">
      <c r="A265" s="58">
        <v>21007638</v>
      </c>
      <c r="B265" s="61" t="s">
        <v>597</v>
      </c>
      <c r="C265" s="58">
        <v>21007638</v>
      </c>
      <c r="D265" s="61" t="s">
        <v>598</v>
      </c>
      <c r="E265" s="61" t="s">
        <v>597</v>
      </c>
      <c r="F265" s="58">
        <v>21007638</v>
      </c>
      <c r="G265" s="58" t="s">
        <v>56</v>
      </c>
      <c r="H265" s="58">
        <v>0</v>
      </c>
      <c r="I265" s="59">
        <v>300003</v>
      </c>
      <c r="J265" s="58">
        <v>116.44</v>
      </c>
      <c r="K265" s="58">
        <v>0</v>
      </c>
      <c r="L265" s="58" t="s">
        <v>61</v>
      </c>
      <c r="M265" s="75" t="str">
        <f>IF(ISNUMBER(MATCH(A265, '2-YEAR'!A:A, 0)), "YES", "NO")</f>
        <v>NO</v>
      </c>
      <c r="N265" s="60" t="str">
        <f>IF(ISNUMBER(MATCH(B265, ACTIVE!A:A, 0)), "YES", "NO")</f>
        <v>NO</v>
      </c>
    </row>
    <row r="266" spans="1:14" ht="14.25" customHeight="1" x14ac:dyDescent="0.3">
      <c r="A266" s="58">
        <v>10836326</v>
      </c>
      <c r="B266" s="58" t="s">
        <v>599</v>
      </c>
      <c r="C266" s="58">
        <v>10836326</v>
      </c>
      <c r="D266" s="58" t="s">
        <v>600</v>
      </c>
      <c r="E266" s="58" t="s">
        <v>599</v>
      </c>
      <c r="F266" s="58">
        <v>10836326</v>
      </c>
      <c r="G266" s="58" t="s">
        <v>56</v>
      </c>
      <c r="H266" s="58">
        <v>3</v>
      </c>
      <c r="I266" s="59"/>
      <c r="J266" s="58">
        <v>142.31</v>
      </c>
      <c r="K266" s="58">
        <v>1</v>
      </c>
      <c r="L266" s="58" t="s">
        <v>98</v>
      </c>
      <c r="M266" s="75" t="str">
        <f>IF(ISNUMBER(MATCH(A266, '2-YEAR'!A:A, 0)), "YES", "NO")</f>
        <v>NO</v>
      </c>
      <c r="N266" s="60" t="str">
        <f>IF(ISNUMBER(MATCH(B266, ACTIVE!A:A, 0)), "YES", "NO")</f>
        <v>NO</v>
      </c>
    </row>
    <row r="267" spans="1:14" ht="14.25" customHeight="1" x14ac:dyDescent="0.3">
      <c r="A267" s="58">
        <v>10929069</v>
      </c>
      <c r="B267" s="58" t="s">
        <v>601</v>
      </c>
      <c r="C267" s="58">
        <v>10929069</v>
      </c>
      <c r="D267" s="58" t="s">
        <v>602</v>
      </c>
      <c r="E267" s="58" t="s">
        <v>601</v>
      </c>
      <c r="F267" s="58">
        <v>10929069</v>
      </c>
      <c r="G267" s="58" t="s">
        <v>56</v>
      </c>
      <c r="H267" s="58">
        <v>1</v>
      </c>
      <c r="I267" s="59">
        <v>300003</v>
      </c>
      <c r="J267" s="58">
        <v>116.44</v>
      </c>
      <c r="K267" s="58">
        <v>0</v>
      </c>
      <c r="L267" s="58" t="s">
        <v>61</v>
      </c>
      <c r="M267" s="75" t="str">
        <f>IF(ISNUMBER(MATCH(A267, '2-YEAR'!A:A, 0)), "YES", "NO")</f>
        <v>NO</v>
      </c>
      <c r="N267" s="60" t="str">
        <f>IF(ISNUMBER(MATCH(B267, ACTIVE!A:A, 0)), "YES", "NO")</f>
        <v>YES</v>
      </c>
    </row>
    <row r="268" spans="1:14" ht="14.25" customHeight="1" x14ac:dyDescent="0.3">
      <c r="A268" s="58">
        <v>23648952</v>
      </c>
      <c r="B268" s="58" t="s">
        <v>603</v>
      </c>
      <c r="C268" s="58">
        <v>23648952</v>
      </c>
      <c r="D268" s="58" t="s">
        <v>604</v>
      </c>
      <c r="E268" s="58" t="s">
        <v>603</v>
      </c>
      <c r="F268" s="58">
        <v>23648952</v>
      </c>
      <c r="G268" s="58" t="s">
        <v>56</v>
      </c>
      <c r="I268" s="59">
        <v>300003</v>
      </c>
      <c r="J268" s="58">
        <v>116.44</v>
      </c>
      <c r="K268" s="58">
        <v>0</v>
      </c>
      <c r="L268" s="58" t="s">
        <v>61</v>
      </c>
      <c r="M268" s="75" t="str">
        <f>IF(ISNUMBER(MATCH(A268, '2-YEAR'!A:A, 0)), "YES", "NO")</f>
        <v>NO</v>
      </c>
      <c r="N268" s="60" t="str">
        <f>IF(ISNUMBER(MATCH(B268, ACTIVE!A:A, 0)), "YES", "NO")</f>
        <v>NO</v>
      </c>
    </row>
    <row r="269" spans="1:14" ht="14.25" customHeight="1" x14ac:dyDescent="0.3">
      <c r="A269" s="58">
        <v>15006897</v>
      </c>
      <c r="B269" s="58" t="s">
        <v>605</v>
      </c>
      <c r="C269" s="58">
        <v>15006897</v>
      </c>
      <c r="D269" s="58" t="s">
        <v>606</v>
      </c>
      <c r="E269" s="58" t="s">
        <v>605</v>
      </c>
      <c r="F269" s="58">
        <v>15006897</v>
      </c>
      <c r="G269" s="58" t="s">
        <v>56</v>
      </c>
      <c r="H269" s="58">
        <v>0</v>
      </c>
      <c r="I269" s="59">
        <v>300003</v>
      </c>
      <c r="J269" s="58">
        <v>116.44</v>
      </c>
      <c r="K269" s="58">
        <v>2</v>
      </c>
      <c r="L269" s="58" t="s">
        <v>61</v>
      </c>
      <c r="M269" s="75" t="str">
        <f>IF(ISNUMBER(MATCH(A269, '2-YEAR'!A:A, 0)), "YES", "NO")</f>
        <v>NO</v>
      </c>
      <c r="N269" s="60" t="str">
        <f>IF(ISNUMBER(MATCH(B269, ACTIVE!A:A, 0)), "YES", "NO")</f>
        <v>YES</v>
      </c>
    </row>
    <row r="270" spans="1:14" ht="14.25" customHeight="1" x14ac:dyDescent="0.3">
      <c r="A270" s="58">
        <v>10862657</v>
      </c>
      <c r="B270" s="58" t="s">
        <v>607</v>
      </c>
      <c r="C270" s="58">
        <v>10862657</v>
      </c>
      <c r="D270" s="58" t="s">
        <v>608</v>
      </c>
      <c r="E270" s="58" t="s">
        <v>607</v>
      </c>
      <c r="F270" s="58">
        <v>10862657</v>
      </c>
      <c r="G270" s="58" t="s">
        <v>56</v>
      </c>
      <c r="H270" s="58">
        <v>1</v>
      </c>
      <c r="I270" s="59">
        <v>300001</v>
      </c>
      <c r="J270" s="58">
        <v>134.29</v>
      </c>
      <c r="K270" s="58">
        <v>1</v>
      </c>
      <c r="L270" s="58" t="s">
        <v>161</v>
      </c>
      <c r="M270" s="75" t="str">
        <f>IF(ISNUMBER(MATCH(A270, '2-YEAR'!A:A, 0)), "YES", "NO")</f>
        <v>NO</v>
      </c>
      <c r="N270" s="60" t="str">
        <f>IF(ISNUMBER(MATCH(B270, ACTIVE!A:A, 0)), "YES", "NO")</f>
        <v>NO</v>
      </c>
    </row>
    <row r="271" spans="1:14" ht="14.25" customHeight="1" x14ac:dyDescent="0.3">
      <c r="A271" s="58">
        <v>14046922</v>
      </c>
      <c r="B271" s="58" t="s">
        <v>609</v>
      </c>
      <c r="C271" s="58">
        <v>14046922</v>
      </c>
      <c r="D271" s="58" t="s">
        <v>610</v>
      </c>
      <c r="E271" s="58" t="s">
        <v>609</v>
      </c>
      <c r="F271" s="58">
        <v>14046922</v>
      </c>
      <c r="G271" s="58" t="s">
        <v>56</v>
      </c>
      <c r="H271" s="58">
        <v>0</v>
      </c>
      <c r="I271" s="59">
        <v>300003</v>
      </c>
      <c r="J271" s="58">
        <v>116.44</v>
      </c>
      <c r="K271" s="58">
        <v>0</v>
      </c>
      <c r="L271" s="58" t="s">
        <v>61</v>
      </c>
      <c r="M271" s="75" t="str">
        <f>IF(ISNUMBER(MATCH(A271, '2-YEAR'!A:A, 0)), "YES", "NO")</f>
        <v>NO</v>
      </c>
      <c r="N271" s="60" t="str">
        <f>IF(ISNUMBER(MATCH(B271, ACTIVE!A:A, 0)), "YES", "NO")</f>
        <v>YES</v>
      </c>
    </row>
    <row r="272" spans="1:14" ht="14.25" customHeight="1" x14ac:dyDescent="0.3">
      <c r="A272" s="58">
        <v>15239844</v>
      </c>
      <c r="B272" s="58" t="s">
        <v>611</v>
      </c>
      <c r="C272" s="58">
        <v>15239844</v>
      </c>
      <c r="D272" s="58" t="s">
        <v>612</v>
      </c>
      <c r="E272" s="58" t="s">
        <v>611</v>
      </c>
      <c r="F272" s="58">
        <v>15239844</v>
      </c>
      <c r="G272" s="58" t="s">
        <v>56</v>
      </c>
      <c r="H272" s="58">
        <v>0</v>
      </c>
      <c r="I272" s="59">
        <v>300002</v>
      </c>
      <c r="J272" s="58">
        <v>125.06</v>
      </c>
      <c r="K272" s="58">
        <v>0</v>
      </c>
      <c r="L272" s="58" t="s">
        <v>75</v>
      </c>
      <c r="M272" s="75" t="str">
        <f>IF(ISNUMBER(MATCH(A272, '2-YEAR'!A:A, 0)), "YES", "NO")</f>
        <v>NO</v>
      </c>
      <c r="N272" s="60" t="str">
        <f>IF(ISNUMBER(MATCH(B272, ACTIVE!A:A, 0)), "YES", "NO")</f>
        <v>YES</v>
      </c>
    </row>
    <row r="273" spans="1:14" ht="14.25" customHeight="1" x14ac:dyDescent="0.3">
      <c r="A273" s="58">
        <v>10864199</v>
      </c>
      <c r="B273" s="58" t="s">
        <v>613</v>
      </c>
      <c r="C273" s="58">
        <v>10864199</v>
      </c>
      <c r="D273" s="58" t="s">
        <v>614</v>
      </c>
      <c r="E273" s="58" t="s">
        <v>613</v>
      </c>
      <c r="F273" s="58">
        <v>10864199</v>
      </c>
      <c r="G273" s="58" t="s">
        <v>58</v>
      </c>
      <c r="H273" s="58">
        <v>6</v>
      </c>
      <c r="I273" s="59">
        <v>300002</v>
      </c>
      <c r="J273" s="58">
        <v>125.06</v>
      </c>
      <c r="K273" s="58">
        <v>0</v>
      </c>
      <c r="L273" s="58" t="s">
        <v>75</v>
      </c>
      <c r="M273" s="75" t="str">
        <f>IF(ISNUMBER(MATCH(A273, '2-YEAR'!A:A, 0)), "YES", "NO")</f>
        <v>YES</v>
      </c>
      <c r="N273" s="60" t="str">
        <f>IF(ISNUMBER(MATCH(B273, ACTIVE!A:A, 0)), "YES", "NO")</f>
        <v>YES</v>
      </c>
    </row>
    <row r="274" spans="1:14" ht="14.25" customHeight="1" x14ac:dyDescent="0.3">
      <c r="A274" s="58">
        <v>23085213</v>
      </c>
      <c r="B274" s="58" t="s">
        <v>615</v>
      </c>
      <c r="C274" s="58">
        <v>23085213</v>
      </c>
      <c r="D274" s="58" t="s">
        <v>616</v>
      </c>
      <c r="E274" s="58" t="s">
        <v>615</v>
      </c>
      <c r="F274" s="58">
        <v>23085213</v>
      </c>
      <c r="G274" s="58" t="s">
        <v>56</v>
      </c>
      <c r="H274" s="58">
        <v>0</v>
      </c>
      <c r="I274" s="59">
        <v>300002</v>
      </c>
      <c r="J274" s="58">
        <v>125.06</v>
      </c>
      <c r="K274" s="58">
        <v>1</v>
      </c>
      <c r="L274" s="58" t="s">
        <v>75</v>
      </c>
      <c r="M274" s="75" t="str">
        <f>IF(ISNUMBER(MATCH(A274, '2-YEAR'!A:A, 0)), "YES", "NO")</f>
        <v>NO</v>
      </c>
      <c r="N274" s="60" t="str">
        <f>IF(ISNUMBER(MATCH(B274, ACTIVE!A:A, 0)), "YES", "NO")</f>
        <v>NO</v>
      </c>
    </row>
    <row r="275" spans="1:14" ht="14.25" customHeight="1" x14ac:dyDescent="0.3">
      <c r="A275" s="58">
        <v>10846796</v>
      </c>
      <c r="B275" s="58" t="s">
        <v>617</v>
      </c>
      <c r="C275" s="58">
        <v>10846796</v>
      </c>
      <c r="D275" s="58" t="s">
        <v>618</v>
      </c>
      <c r="E275" s="58" t="s">
        <v>617</v>
      </c>
      <c r="F275" s="58">
        <v>10846796</v>
      </c>
      <c r="G275" s="58" t="s">
        <v>56</v>
      </c>
      <c r="H275" s="58">
        <v>1</v>
      </c>
      <c r="I275" s="59"/>
      <c r="J275" s="58">
        <v>142.31</v>
      </c>
      <c r="K275" s="58">
        <v>0</v>
      </c>
      <c r="L275" s="58" t="s">
        <v>98</v>
      </c>
      <c r="M275" s="75" t="str">
        <f>IF(ISNUMBER(MATCH(A275, '2-YEAR'!A:A, 0)), "YES", "NO")</f>
        <v>NO</v>
      </c>
      <c r="N275" s="60" t="str">
        <f>IF(ISNUMBER(MATCH(B275, ACTIVE!A:A, 0)), "YES", "NO")</f>
        <v>YES</v>
      </c>
    </row>
    <row r="276" spans="1:14" ht="14.25" customHeight="1" x14ac:dyDescent="0.3">
      <c r="A276" s="58">
        <v>10987835</v>
      </c>
      <c r="B276" s="58" t="s">
        <v>619</v>
      </c>
      <c r="C276" s="58">
        <v>10987835</v>
      </c>
      <c r="D276" s="58" t="s">
        <v>620</v>
      </c>
      <c r="E276" s="58" t="s">
        <v>619</v>
      </c>
      <c r="F276" s="58">
        <v>10987835</v>
      </c>
      <c r="G276" s="58" t="s">
        <v>58</v>
      </c>
      <c r="H276" s="58">
        <v>6</v>
      </c>
      <c r="I276" s="59">
        <v>300003</v>
      </c>
      <c r="J276" s="58">
        <v>116.44</v>
      </c>
      <c r="K276" s="58">
        <v>3</v>
      </c>
      <c r="L276" s="58" t="s">
        <v>61</v>
      </c>
      <c r="M276" s="75" t="str">
        <f>IF(ISNUMBER(MATCH(A276, '2-YEAR'!A:A, 0)), "YES", "NO")</f>
        <v>YES</v>
      </c>
      <c r="N276" s="60" t="str">
        <f>IF(ISNUMBER(MATCH(B276, ACTIVE!A:A, 0)), "YES", "NO")</f>
        <v>YES</v>
      </c>
    </row>
    <row r="277" spans="1:14" ht="14.25" customHeight="1" x14ac:dyDescent="0.3">
      <c r="A277" s="58">
        <v>10836039</v>
      </c>
      <c r="B277" s="58" t="s">
        <v>621</v>
      </c>
      <c r="C277" s="58">
        <v>10836039</v>
      </c>
      <c r="D277" s="58" t="s">
        <v>622</v>
      </c>
      <c r="E277" s="58" t="s">
        <v>621</v>
      </c>
      <c r="F277" s="58">
        <v>10836039</v>
      </c>
      <c r="G277" s="58" t="s">
        <v>56</v>
      </c>
      <c r="I277" s="59">
        <v>300002</v>
      </c>
      <c r="J277" s="58">
        <v>125.06</v>
      </c>
      <c r="K277" s="58">
        <v>0</v>
      </c>
      <c r="L277" s="58" t="s">
        <v>75</v>
      </c>
      <c r="M277" s="75" t="str">
        <f>IF(ISNUMBER(MATCH(A277, '2-YEAR'!A:A, 0)), "YES", "NO")</f>
        <v>NO</v>
      </c>
      <c r="N277" s="60" t="str">
        <f>IF(ISNUMBER(MATCH(B277, ACTIVE!A:A, 0)), "YES", "NO")</f>
        <v>NO</v>
      </c>
    </row>
    <row r="278" spans="1:14" ht="14.25" customHeight="1" x14ac:dyDescent="0.3">
      <c r="A278" s="58">
        <v>21004192</v>
      </c>
      <c r="B278" s="58" t="s">
        <v>623</v>
      </c>
      <c r="C278" s="58">
        <v>21004192</v>
      </c>
      <c r="D278" s="58" t="s">
        <v>624</v>
      </c>
      <c r="E278" s="58" t="s">
        <v>623</v>
      </c>
      <c r="F278" s="58">
        <v>21004192</v>
      </c>
      <c r="G278" s="58" t="s">
        <v>56</v>
      </c>
      <c r="H278" s="58">
        <v>1</v>
      </c>
      <c r="I278" s="59">
        <v>300002</v>
      </c>
      <c r="J278" s="58">
        <v>125.06</v>
      </c>
      <c r="K278" s="58">
        <v>1</v>
      </c>
      <c r="L278" s="58" t="s">
        <v>75</v>
      </c>
      <c r="M278" s="75" t="str">
        <f>IF(ISNUMBER(MATCH(A278, '2-YEAR'!A:A, 0)), "YES", "NO")</f>
        <v>NO</v>
      </c>
      <c r="N278" s="60" t="str">
        <f>IF(ISNUMBER(MATCH(B278, ACTIVE!A:A, 0)), "YES", "NO")</f>
        <v>NO</v>
      </c>
    </row>
    <row r="279" spans="1:14" ht="14.25" customHeight="1" x14ac:dyDescent="0.3">
      <c r="A279" s="58">
        <v>21003346</v>
      </c>
      <c r="B279" s="58" t="s">
        <v>625</v>
      </c>
      <c r="C279" s="58">
        <v>21003346</v>
      </c>
      <c r="D279" s="58" t="s">
        <v>626</v>
      </c>
      <c r="E279" s="58" t="s">
        <v>625</v>
      </c>
      <c r="F279" s="58">
        <v>21003346</v>
      </c>
      <c r="G279" s="58" t="s">
        <v>56</v>
      </c>
      <c r="I279" s="59">
        <v>300003</v>
      </c>
      <c r="J279" s="58">
        <v>116.44</v>
      </c>
      <c r="K279" s="58">
        <v>0</v>
      </c>
      <c r="L279" s="58" t="s">
        <v>61</v>
      </c>
      <c r="M279" s="75" t="str">
        <f>IF(ISNUMBER(MATCH(A279, '2-YEAR'!A:A, 0)), "YES", "NO")</f>
        <v>NO</v>
      </c>
      <c r="N279" s="60" t="str">
        <f>IF(ISNUMBER(MATCH(B279, ACTIVE!A:A, 0)), "YES", "NO")</f>
        <v>NO</v>
      </c>
    </row>
    <row r="280" spans="1:14" ht="14.25" customHeight="1" x14ac:dyDescent="0.3">
      <c r="A280" s="58">
        <v>15230669</v>
      </c>
      <c r="B280" s="58" t="s">
        <v>627</v>
      </c>
      <c r="C280" s="58">
        <v>15230669</v>
      </c>
      <c r="D280" s="58" t="s">
        <v>628</v>
      </c>
      <c r="E280" s="58" t="s">
        <v>627</v>
      </c>
      <c r="F280" s="58">
        <v>15230669</v>
      </c>
      <c r="G280" s="58" t="s">
        <v>56</v>
      </c>
      <c r="H280" s="58">
        <v>0</v>
      </c>
      <c r="I280" s="59">
        <v>300002</v>
      </c>
      <c r="J280" s="58">
        <v>125.06</v>
      </c>
      <c r="K280" s="58">
        <v>0</v>
      </c>
      <c r="L280" s="58" t="s">
        <v>75</v>
      </c>
      <c r="M280" s="75" t="str">
        <f>IF(ISNUMBER(MATCH(A280, '2-YEAR'!A:A, 0)), "YES", "NO")</f>
        <v>NO</v>
      </c>
      <c r="N280" s="60" t="str">
        <f>IF(ISNUMBER(MATCH(B280, ACTIVE!A:A, 0)), "YES", "NO")</f>
        <v>YES</v>
      </c>
    </row>
    <row r="281" spans="1:14" ht="14.25" customHeight="1" x14ac:dyDescent="0.3">
      <c r="A281" s="58">
        <v>21000685</v>
      </c>
      <c r="B281" s="58" t="s">
        <v>629</v>
      </c>
      <c r="C281" s="58">
        <v>21000685</v>
      </c>
      <c r="D281" s="58" t="s">
        <v>630</v>
      </c>
      <c r="E281" s="58" t="s">
        <v>629</v>
      </c>
      <c r="F281" s="58">
        <v>21000685</v>
      </c>
      <c r="G281" s="58" t="s">
        <v>56</v>
      </c>
      <c r="I281" s="59">
        <v>300003</v>
      </c>
      <c r="J281" s="58">
        <v>116.44</v>
      </c>
      <c r="K281" s="58">
        <v>0</v>
      </c>
      <c r="L281" s="58" t="s">
        <v>61</v>
      </c>
      <c r="M281" s="75" t="str">
        <f>IF(ISNUMBER(MATCH(A281, '2-YEAR'!A:A, 0)), "YES", "NO")</f>
        <v>NO</v>
      </c>
      <c r="N281" s="60" t="str">
        <f>IF(ISNUMBER(MATCH(B281, ACTIVE!A:A, 0)), "YES", "NO")</f>
        <v>NO</v>
      </c>
    </row>
    <row r="282" spans="1:14" ht="14.25" customHeight="1" x14ac:dyDescent="0.3">
      <c r="A282" s="58">
        <v>21004327</v>
      </c>
      <c r="B282" s="58" t="s">
        <v>631</v>
      </c>
      <c r="C282" s="58">
        <v>21004327</v>
      </c>
      <c r="D282" s="58" t="s">
        <v>632</v>
      </c>
      <c r="E282" s="58" t="s">
        <v>631</v>
      </c>
      <c r="F282" s="58">
        <v>21004327</v>
      </c>
      <c r="G282" s="58" t="s">
        <v>56</v>
      </c>
      <c r="H282" s="58">
        <v>0</v>
      </c>
      <c r="I282" s="59">
        <v>300003</v>
      </c>
      <c r="J282" s="58">
        <v>116.44</v>
      </c>
      <c r="K282" s="58">
        <v>1</v>
      </c>
      <c r="L282" s="58" t="s">
        <v>61</v>
      </c>
      <c r="M282" s="75" t="str">
        <f>IF(ISNUMBER(MATCH(A282, '2-YEAR'!A:A, 0)), "YES", "NO")</f>
        <v>NO</v>
      </c>
      <c r="N282" s="60" t="str">
        <f>IF(ISNUMBER(MATCH(B282, ACTIVE!A:A, 0)), "YES", "NO")</f>
        <v>YES</v>
      </c>
    </row>
    <row r="283" spans="1:14" ht="14.25" customHeight="1" x14ac:dyDescent="0.3">
      <c r="A283" s="58">
        <v>10842379</v>
      </c>
      <c r="B283" s="58" t="s">
        <v>633</v>
      </c>
      <c r="C283" s="58">
        <v>10842379</v>
      </c>
      <c r="D283" s="58" t="s">
        <v>634</v>
      </c>
      <c r="E283" s="58" t="s">
        <v>633</v>
      </c>
      <c r="F283" s="58">
        <v>10842379</v>
      </c>
      <c r="G283" s="58" t="s">
        <v>56</v>
      </c>
      <c r="I283" s="59">
        <v>300003</v>
      </c>
      <c r="J283" s="58">
        <v>116.44</v>
      </c>
      <c r="K283" s="58">
        <v>0</v>
      </c>
      <c r="L283" s="58" t="s">
        <v>61</v>
      </c>
      <c r="M283" s="75" t="str">
        <f>IF(ISNUMBER(MATCH(A283, '2-YEAR'!A:A, 0)), "YES", "NO")</f>
        <v>NO</v>
      </c>
      <c r="N283" s="60" t="str">
        <f>IF(ISNUMBER(MATCH(B283, ACTIVE!A:A, 0)), "YES", "NO")</f>
        <v>NO</v>
      </c>
    </row>
    <row r="284" spans="1:14" ht="14.25" customHeight="1" x14ac:dyDescent="0.3">
      <c r="A284" s="58">
        <v>11023051</v>
      </c>
      <c r="B284" s="58" t="s">
        <v>635</v>
      </c>
      <c r="C284" s="58">
        <v>11023051</v>
      </c>
      <c r="D284" s="58" t="s">
        <v>636</v>
      </c>
      <c r="E284" s="58" t="s">
        <v>635</v>
      </c>
      <c r="F284" s="58">
        <v>11023051</v>
      </c>
      <c r="G284" s="58" t="s">
        <v>56</v>
      </c>
      <c r="H284" s="58">
        <v>1</v>
      </c>
      <c r="I284" s="59">
        <v>300003</v>
      </c>
      <c r="J284" s="58">
        <v>116.44</v>
      </c>
      <c r="K284" s="58">
        <v>0</v>
      </c>
      <c r="L284" s="58" t="s">
        <v>61</v>
      </c>
      <c r="M284" s="75" t="str">
        <f>IF(ISNUMBER(MATCH(A284, '2-YEAR'!A:A, 0)), "YES", "NO")</f>
        <v>NO</v>
      </c>
      <c r="N284" s="60" t="str">
        <f>IF(ISNUMBER(MATCH(B284, ACTIVE!A:A, 0)), "YES", "NO")</f>
        <v>YES</v>
      </c>
    </row>
    <row r="285" spans="1:14" ht="14.25" customHeight="1" x14ac:dyDescent="0.3">
      <c r="A285" s="58">
        <v>10848516</v>
      </c>
      <c r="B285" s="58" t="s">
        <v>637</v>
      </c>
      <c r="C285" s="58">
        <v>10848516</v>
      </c>
      <c r="D285" s="58" t="s">
        <v>638</v>
      </c>
      <c r="E285" s="58" t="s">
        <v>637</v>
      </c>
      <c r="F285" s="58">
        <v>10848516</v>
      </c>
      <c r="G285" s="58" t="s">
        <v>56</v>
      </c>
      <c r="H285" s="58">
        <v>2</v>
      </c>
      <c r="I285" s="59"/>
      <c r="J285" s="58">
        <v>142.31</v>
      </c>
      <c r="K285" s="58">
        <v>3</v>
      </c>
      <c r="L285" s="58" t="s">
        <v>98</v>
      </c>
      <c r="M285" s="75" t="str">
        <f>IF(ISNUMBER(MATCH(A285, '2-YEAR'!A:A, 0)), "YES", "NO")</f>
        <v>NO</v>
      </c>
      <c r="N285" s="60" t="str">
        <f>IF(ISNUMBER(MATCH(B285, ACTIVE!A:A, 0)), "YES", "NO")</f>
        <v>YES</v>
      </c>
    </row>
    <row r="286" spans="1:14" ht="14.25" customHeight="1" x14ac:dyDescent="0.3">
      <c r="A286" s="58">
        <v>10836296</v>
      </c>
      <c r="B286" s="58" t="s">
        <v>639</v>
      </c>
      <c r="C286" s="58">
        <v>10836296</v>
      </c>
      <c r="D286" s="58" t="s">
        <v>640</v>
      </c>
      <c r="E286" s="58" t="s">
        <v>639</v>
      </c>
      <c r="F286" s="58">
        <v>10836296</v>
      </c>
      <c r="G286" s="58" t="s">
        <v>56</v>
      </c>
      <c r="H286" s="58">
        <v>0</v>
      </c>
      <c r="I286" s="59">
        <v>300002</v>
      </c>
      <c r="J286" s="58">
        <v>125.06</v>
      </c>
      <c r="K286" s="58">
        <v>0</v>
      </c>
      <c r="L286" s="58" t="s">
        <v>75</v>
      </c>
      <c r="M286" s="75" t="str">
        <f>IF(ISNUMBER(MATCH(A286, '2-YEAR'!A:A, 0)), "YES", "NO")</f>
        <v>NO</v>
      </c>
      <c r="N286" s="60" t="str">
        <f>IF(ISNUMBER(MATCH(B286, ACTIVE!A:A, 0)), "YES", "NO")</f>
        <v>YES</v>
      </c>
    </row>
    <row r="287" spans="1:14" ht="14.25" customHeight="1" x14ac:dyDescent="0.3">
      <c r="A287" s="58">
        <v>21007498</v>
      </c>
      <c r="B287" s="58" t="s">
        <v>641</v>
      </c>
      <c r="C287" s="58">
        <v>21007498</v>
      </c>
      <c r="D287" s="58" t="s">
        <v>642</v>
      </c>
      <c r="E287" s="58" t="s">
        <v>641</v>
      </c>
      <c r="F287" s="58">
        <v>21007498</v>
      </c>
      <c r="G287" s="58" t="s">
        <v>56</v>
      </c>
      <c r="H287" s="58">
        <v>0</v>
      </c>
      <c r="I287" s="59">
        <v>300002</v>
      </c>
      <c r="J287" s="58">
        <v>125.06</v>
      </c>
      <c r="K287" s="58">
        <v>0</v>
      </c>
      <c r="L287" s="58" t="s">
        <v>75</v>
      </c>
      <c r="M287" s="75" t="str">
        <f>IF(ISNUMBER(MATCH(A287, '2-YEAR'!A:A, 0)), "YES", "NO")</f>
        <v>NO</v>
      </c>
      <c r="N287" s="60" t="str">
        <f>IF(ISNUMBER(MATCH(B287, ACTIVE!A:A, 0)), "YES", "NO")</f>
        <v>YES</v>
      </c>
    </row>
    <row r="288" spans="1:14" ht="14.25" customHeight="1" x14ac:dyDescent="0.3">
      <c r="A288" s="58">
        <v>10862706</v>
      </c>
      <c r="B288" s="58" t="s">
        <v>643</v>
      </c>
      <c r="C288" s="58">
        <v>10862706</v>
      </c>
      <c r="D288" s="58" t="s">
        <v>644</v>
      </c>
      <c r="E288" s="58" t="s">
        <v>643</v>
      </c>
      <c r="F288" s="58">
        <v>10862706</v>
      </c>
      <c r="G288" s="58" t="s">
        <v>56</v>
      </c>
      <c r="H288" s="58">
        <v>4</v>
      </c>
      <c r="I288" s="59"/>
      <c r="J288" s="58">
        <v>142.31</v>
      </c>
      <c r="K288" s="58">
        <v>0</v>
      </c>
      <c r="L288" s="58" t="s">
        <v>98</v>
      </c>
      <c r="M288" s="75" t="str">
        <f>IF(ISNUMBER(MATCH(A288, '2-YEAR'!A:A, 0)), "YES", "NO")</f>
        <v>NO</v>
      </c>
      <c r="N288" s="60" t="str">
        <f>IF(ISNUMBER(MATCH(B288, ACTIVE!A:A, 0)), "YES", "NO")</f>
        <v>YES</v>
      </c>
    </row>
    <row r="289" spans="1:14" ht="14.25" customHeight="1" x14ac:dyDescent="0.3">
      <c r="A289" s="58">
        <v>10866407</v>
      </c>
      <c r="B289" s="58" t="s">
        <v>645</v>
      </c>
      <c r="C289" s="58">
        <v>10866407</v>
      </c>
      <c r="D289" s="58" t="s">
        <v>646</v>
      </c>
      <c r="E289" s="58" t="s">
        <v>645</v>
      </c>
      <c r="F289" s="58">
        <v>10866407</v>
      </c>
      <c r="G289" s="58" t="s">
        <v>56</v>
      </c>
      <c r="H289" s="58">
        <v>4</v>
      </c>
      <c r="I289" s="59">
        <v>300003</v>
      </c>
      <c r="J289" s="58">
        <v>116.44</v>
      </c>
      <c r="K289" s="58">
        <v>0</v>
      </c>
      <c r="L289" s="58" t="s">
        <v>61</v>
      </c>
      <c r="M289" s="75" t="str">
        <f>IF(ISNUMBER(MATCH(A289, '2-YEAR'!A:A, 0)), "YES", "NO")</f>
        <v>NO</v>
      </c>
      <c r="N289" s="60" t="str">
        <f>IF(ISNUMBER(MATCH(B289, ACTIVE!A:A, 0)), "YES", "NO")</f>
        <v>YES</v>
      </c>
    </row>
    <row r="290" spans="1:14" ht="14.25" customHeight="1" x14ac:dyDescent="0.3">
      <c r="A290" s="58">
        <v>23121881</v>
      </c>
      <c r="B290" s="58" t="s">
        <v>647</v>
      </c>
      <c r="C290" s="58">
        <v>23121881</v>
      </c>
      <c r="D290" s="58" t="s">
        <v>648</v>
      </c>
      <c r="E290" s="58" t="s">
        <v>647</v>
      </c>
      <c r="F290" s="58">
        <v>23121881</v>
      </c>
      <c r="G290" s="58" t="s">
        <v>56</v>
      </c>
      <c r="H290" s="58">
        <v>0</v>
      </c>
      <c r="I290" s="59"/>
      <c r="J290" s="58">
        <v>133.69</v>
      </c>
      <c r="K290" s="58">
        <v>1</v>
      </c>
      <c r="L290" s="58" t="s">
        <v>406</v>
      </c>
      <c r="M290" s="75" t="str">
        <f>IF(ISNUMBER(MATCH(A290, '2-YEAR'!A:A, 0)), "YES", "NO")</f>
        <v>NO</v>
      </c>
      <c r="N290" s="60" t="str">
        <f>IF(ISNUMBER(MATCH(B290, ACTIVE!A:A, 0)), "YES", "NO")</f>
        <v>YES</v>
      </c>
    </row>
    <row r="291" spans="1:14" ht="14.25" customHeight="1" x14ac:dyDescent="0.3">
      <c r="A291" s="58">
        <v>15361442</v>
      </c>
      <c r="B291" s="58" t="s">
        <v>649</v>
      </c>
      <c r="C291" s="58">
        <v>15361442</v>
      </c>
      <c r="D291" s="58" t="s">
        <v>650</v>
      </c>
      <c r="E291" s="58" t="s">
        <v>649</v>
      </c>
      <c r="F291" s="58">
        <v>15361442</v>
      </c>
      <c r="G291" s="58" t="s">
        <v>56</v>
      </c>
      <c r="H291" s="58">
        <v>0</v>
      </c>
      <c r="I291" s="59">
        <v>300002</v>
      </c>
      <c r="J291" s="58">
        <v>125.06</v>
      </c>
      <c r="K291" s="58">
        <v>0</v>
      </c>
      <c r="L291" s="58" t="s">
        <v>75</v>
      </c>
      <c r="M291" s="75" t="str">
        <f>IF(ISNUMBER(MATCH(A291, '2-YEAR'!A:A, 0)), "YES", "NO")</f>
        <v>NO</v>
      </c>
      <c r="N291" s="60" t="str">
        <f>IF(ISNUMBER(MATCH(B291, ACTIVE!A:A, 0)), "YES", "NO")</f>
        <v>NO</v>
      </c>
    </row>
    <row r="292" spans="1:14" ht="14.25" customHeight="1" x14ac:dyDescent="0.3">
      <c r="A292" s="58">
        <v>15397502</v>
      </c>
      <c r="B292" s="58" t="s">
        <v>651</v>
      </c>
      <c r="C292" s="58">
        <v>15397502</v>
      </c>
      <c r="D292" s="58" t="s">
        <v>652</v>
      </c>
      <c r="E292" s="58" t="s">
        <v>651</v>
      </c>
      <c r="F292" s="58">
        <v>15397502</v>
      </c>
      <c r="G292" s="58" t="s">
        <v>56</v>
      </c>
      <c r="H292" s="58">
        <v>0</v>
      </c>
      <c r="I292" s="59">
        <v>300003</v>
      </c>
      <c r="J292" s="58">
        <v>116.44</v>
      </c>
      <c r="K292" s="58">
        <v>0</v>
      </c>
      <c r="L292" s="58" t="s">
        <v>61</v>
      </c>
      <c r="M292" s="75" t="str">
        <f>IF(ISNUMBER(MATCH(A292, '2-YEAR'!A:A, 0)), "YES", "NO")</f>
        <v>NO</v>
      </c>
      <c r="N292" s="60" t="str">
        <f>IF(ISNUMBER(MATCH(B292, ACTIVE!A:A, 0)), "YES", "NO")</f>
        <v>YES</v>
      </c>
    </row>
    <row r="293" spans="1:14" ht="14.25" customHeight="1" x14ac:dyDescent="0.3">
      <c r="A293" s="58">
        <v>21007411</v>
      </c>
      <c r="B293" s="58" t="s">
        <v>653</v>
      </c>
      <c r="C293" s="58">
        <v>21007411</v>
      </c>
      <c r="D293" s="58" t="s">
        <v>654</v>
      </c>
      <c r="E293" s="58" t="s">
        <v>653</v>
      </c>
      <c r="F293" s="58">
        <v>21007411</v>
      </c>
      <c r="G293" s="58" t="s">
        <v>56</v>
      </c>
      <c r="H293" s="58">
        <v>0</v>
      </c>
      <c r="I293" s="59">
        <v>300003</v>
      </c>
      <c r="J293" s="58">
        <v>116.44</v>
      </c>
      <c r="K293" s="58">
        <v>0</v>
      </c>
      <c r="L293" s="58" t="s">
        <v>61</v>
      </c>
      <c r="M293" s="75" t="str">
        <f>IF(ISNUMBER(MATCH(A293, '2-YEAR'!A:A, 0)), "YES", "NO")</f>
        <v>NO</v>
      </c>
      <c r="N293" s="60" t="str">
        <f>IF(ISNUMBER(MATCH(B293, ACTIVE!A:A, 0)), "YES", "NO")</f>
        <v>YES</v>
      </c>
    </row>
    <row r="294" spans="1:14" ht="14.25" customHeight="1" x14ac:dyDescent="0.3">
      <c r="A294" s="58">
        <v>10845465</v>
      </c>
      <c r="B294" s="58" t="s">
        <v>655</v>
      </c>
      <c r="C294" s="58">
        <v>10845465</v>
      </c>
      <c r="D294" s="58" t="s">
        <v>656</v>
      </c>
      <c r="E294" s="58" t="s">
        <v>655</v>
      </c>
      <c r="F294" s="58">
        <v>10845465</v>
      </c>
      <c r="G294" s="58" t="s">
        <v>56</v>
      </c>
      <c r="H294" s="58">
        <v>0</v>
      </c>
      <c r="I294" s="59">
        <v>300002</v>
      </c>
      <c r="J294" s="58">
        <v>125.06</v>
      </c>
      <c r="K294" s="58">
        <v>0</v>
      </c>
      <c r="L294" s="58" t="s">
        <v>75</v>
      </c>
      <c r="M294" s="75" t="str">
        <f>IF(ISNUMBER(MATCH(A294, '2-YEAR'!A:A, 0)), "YES", "NO")</f>
        <v>NO</v>
      </c>
      <c r="N294" s="60" t="str">
        <f>IF(ISNUMBER(MATCH(B294, ACTIVE!A:A, 0)), "YES", "NO")</f>
        <v>YES</v>
      </c>
    </row>
    <row r="295" spans="1:14" ht="14.25" customHeight="1" x14ac:dyDescent="0.3">
      <c r="A295" s="58">
        <v>10991810</v>
      </c>
      <c r="B295" s="58" t="s">
        <v>657</v>
      </c>
      <c r="C295" s="58">
        <v>10991810</v>
      </c>
      <c r="D295" s="58" t="s">
        <v>658</v>
      </c>
      <c r="E295" s="58" t="s">
        <v>657</v>
      </c>
      <c r="F295" s="58">
        <v>10991810</v>
      </c>
      <c r="G295" s="58" t="s">
        <v>56</v>
      </c>
      <c r="I295" s="59">
        <v>300002</v>
      </c>
      <c r="J295" s="58">
        <v>125.06</v>
      </c>
      <c r="K295" s="58">
        <v>0</v>
      </c>
      <c r="L295" s="58" t="s">
        <v>75</v>
      </c>
      <c r="M295" s="75" t="str">
        <f>IF(ISNUMBER(MATCH(A295, '2-YEAR'!A:A, 0)), "YES", "NO")</f>
        <v>NO</v>
      </c>
      <c r="N295" s="60" t="str">
        <f>IF(ISNUMBER(MATCH(B295, ACTIVE!A:A, 0)), "YES", "NO")</f>
        <v>NO</v>
      </c>
    </row>
    <row r="296" spans="1:14" ht="14.25" customHeight="1" x14ac:dyDescent="0.3">
      <c r="A296" s="58">
        <v>10857203</v>
      </c>
      <c r="B296" s="58" t="s">
        <v>659</v>
      </c>
      <c r="C296" s="58">
        <v>10857203</v>
      </c>
      <c r="D296" s="58" t="s">
        <v>660</v>
      </c>
      <c r="E296" s="58" t="s">
        <v>659</v>
      </c>
      <c r="F296" s="58">
        <v>10857203</v>
      </c>
      <c r="G296" s="58" t="s">
        <v>56</v>
      </c>
      <c r="H296" s="58">
        <v>0</v>
      </c>
      <c r="I296" s="59">
        <v>300003</v>
      </c>
      <c r="J296" s="58">
        <v>116.44</v>
      </c>
      <c r="K296" s="58">
        <v>0</v>
      </c>
      <c r="L296" s="58" t="s">
        <v>61</v>
      </c>
      <c r="M296" s="75" t="str">
        <f>IF(ISNUMBER(MATCH(A296, '2-YEAR'!A:A, 0)), "YES", "NO")</f>
        <v>NO</v>
      </c>
      <c r="N296" s="60" t="str">
        <f>IF(ISNUMBER(MATCH(B296, ACTIVE!A:A, 0)), "YES", "NO")</f>
        <v>NO</v>
      </c>
    </row>
    <row r="297" spans="1:14" ht="14.25" customHeight="1" x14ac:dyDescent="0.3">
      <c r="A297" s="58">
        <v>23011185</v>
      </c>
      <c r="B297" s="58" t="s">
        <v>661</v>
      </c>
      <c r="C297" s="58">
        <v>23011185</v>
      </c>
      <c r="D297" s="58" t="s">
        <v>662</v>
      </c>
      <c r="E297" s="58" t="s">
        <v>661</v>
      </c>
      <c r="F297" s="58">
        <v>23011185</v>
      </c>
      <c r="G297" s="58" t="s">
        <v>56</v>
      </c>
      <c r="I297" s="59">
        <v>300003</v>
      </c>
      <c r="J297" s="58">
        <v>116.44</v>
      </c>
      <c r="K297" s="58">
        <v>0</v>
      </c>
      <c r="L297" s="58" t="s">
        <v>61</v>
      </c>
      <c r="M297" s="75" t="str">
        <f>IF(ISNUMBER(MATCH(A297, '2-YEAR'!A:A, 0)), "YES", "NO")</f>
        <v>NO</v>
      </c>
      <c r="N297" s="60" t="str">
        <f>IF(ISNUMBER(MATCH(B297, ACTIVE!A:A, 0)), "YES", "NO")</f>
        <v>NO</v>
      </c>
    </row>
    <row r="298" spans="1:14" ht="14.25" customHeight="1" x14ac:dyDescent="0.3">
      <c r="A298" s="58">
        <v>10834950</v>
      </c>
      <c r="B298" s="58" t="s">
        <v>663</v>
      </c>
      <c r="C298" s="58">
        <v>10834950</v>
      </c>
      <c r="D298" s="58" t="s">
        <v>664</v>
      </c>
      <c r="E298" s="58" t="s">
        <v>663</v>
      </c>
      <c r="F298" s="58">
        <v>10834950</v>
      </c>
      <c r="G298" s="58" t="s">
        <v>58</v>
      </c>
      <c r="H298" s="58">
        <v>0</v>
      </c>
      <c r="I298" s="59">
        <v>300001</v>
      </c>
      <c r="J298" s="58">
        <v>134.29</v>
      </c>
      <c r="K298" s="58">
        <v>0</v>
      </c>
      <c r="L298" s="58" t="s">
        <v>161</v>
      </c>
      <c r="M298" s="75" t="str">
        <f>IF(ISNUMBER(MATCH(A298, '2-YEAR'!A:A, 0)), "YES", "NO")</f>
        <v>YES</v>
      </c>
      <c r="N298" s="60" t="str">
        <f>IF(ISNUMBER(MATCH(B298, ACTIVE!A:A, 0)), "YES", "NO")</f>
        <v>YES</v>
      </c>
    </row>
    <row r="299" spans="1:14" ht="14.25" customHeight="1" x14ac:dyDescent="0.3">
      <c r="A299" s="58">
        <v>23322507</v>
      </c>
      <c r="B299" s="58" t="s">
        <v>665</v>
      </c>
      <c r="C299" s="58">
        <v>23322507</v>
      </c>
      <c r="D299" s="58" t="s">
        <v>666</v>
      </c>
      <c r="E299" s="58" t="s">
        <v>665</v>
      </c>
      <c r="F299" s="58">
        <v>23322507</v>
      </c>
      <c r="G299" s="58" t="s">
        <v>56</v>
      </c>
      <c r="H299" s="58">
        <v>2</v>
      </c>
      <c r="I299" s="59">
        <v>300003</v>
      </c>
      <c r="J299" s="58">
        <v>116.44</v>
      </c>
      <c r="K299" s="58">
        <v>1</v>
      </c>
      <c r="L299" s="58" t="s">
        <v>61</v>
      </c>
      <c r="M299" s="75" t="str">
        <f>IF(ISNUMBER(MATCH(A299, '2-YEAR'!A:A, 0)), "YES", "NO")</f>
        <v>NO</v>
      </c>
      <c r="N299" s="60" t="str">
        <f>IF(ISNUMBER(MATCH(B299, ACTIVE!A:A, 0)), "YES", "NO")</f>
        <v>NO</v>
      </c>
    </row>
    <row r="300" spans="1:14" ht="14.25" customHeight="1" x14ac:dyDescent="0.3">
      <c r="A300" s="58">
        <v>16111914</v>
      </c>
      <c r="B300" s="58" t="s">
        <v>667</v>
      </c>
      <c r="C300" s="58">
        <v>16111914</v>
      </c>
      <c r="D300" s="58" t="s">
        <v>668</v>
      </c>
      <c r="E300" s="58" t="s">
        <v>667</v>
      </c>
      <c r="F300" s="58">
        <v>16111914</v>
      </c>
      <c r="G300" s="58" t="s">
        <v>56</v>
      </c>
      <c r="H300" s="58">
        <v>2</v>
      </c>
      <c r="I300" s="59">
        <v>300003</v>
      </c>
      <c r="J300" s="58">
        <v>116.44</v>
      </c>
      <c r="K300" s="58">
        <v>0</v>
      </c>
      <c r="L300" s="58" t="s">
        <v>61</v>
      </c>
      <c r="M300" s="75" t="str">
        <f>IF(ISNUMBER(MATCH(A300, '2-YEAR'!A:A, 0)), "YES", "NO")</f>
        <v>NO</v>
      </c>
      <c r="N300" s="60" t="str">
        <f>IF(ISNUMBER(MATCH(B300, ACTIVE!A:A, 0)), "YES", "NO")</f>
        <v>NO</v>
      </c>
    </row>
    <row r="301" spans="1:14" ht="14.25" customHeight="1" x14ac:dyDescent="0.3">
      <c r="A301" s="58">
        <v>10866148</v>
      </c>
      <c r="B301" s="58" t="s">
        <v>669</v>
      </c>
      <c r="C301" s="58">
        <v>10866148</v>
      </c>
      <c r="D301" s="58" t="s">
        <v>670</v>
      </c>
      <c r="E301" s="58" t="s">
        <v>669</v>
      </c>
      <c r="F301" s="58">
        <v>10866148</v>
      </c>
      <c r="G301" s="58" t="s">
        <v>56</v>
      </c>
      <c r="H301" s="58">
        <v>9</v>
      </c>
      <c r="I301" s="59">
        <v>300002</v>
      </c>
      <c r="J301" s="58">
        <v>125.06</v>
      </c>
      <c r="K301" s="58">
        <v>0</v>
      </c>
      <c r="L301" s="58" t="s">
        <v>75</v>
      </c>
      <c r="M301" s="75" t="str">
        <f>IF(ISNUMBER(MATCH(A301, '2-YEAR'!A:A, 0)), "YES", "NO")</f>
        <v>NO</v>
      </c>
      <c r="N301" s="60" t="str">
        <f>IF(ISNUMBER(MATCH(B301, ACTIVE!A:A, 0)), "YES", "NO")</f>
        <v>NO</v>
      </c>
    </row>
    <row r="302" spans="1:14" ht="14.25" customHeight="1" x14ac:dyDescent="0.3">
      <c r="A302" s="58">
        <v>23046840</v>
      </c>
      <c r="B302" s="58" t="s">
        <v>671</v>
      </c>
      <c r="C302" s="58">
        <v>23046840</v>
      </c>
      <c r="D302" s="58" t="s">
        <v>672</v>
      </c>
      <c r="E302" s="58" t="s">
        <v>671</v>
      </c>
      <c r="F302" s="58">
        <v>23046840</v>
      </c>
      <c r="G302" s="58" t="s">
        <v>56</v>
      </c>
      <c r="H302" s="58">
        <v>0</v>
      </c>
      <c r="I302" s="59">
        <v>300003</v>
      </c>
      <c r="J302" s="58">
        <v>116.44</v>
      </c>
      <c r="K302" s="58">
        <v>1</v>
      </c>
      <c r="L302" s="58" t="s">
        <v>61</v>
      </c>
      <c r="M302" s="75" t="str">
        <f>IF(ISNUMBER(MATCH(A302, '2-YEAR'!A:A, 0)), "YES", "NO")</f>
        <v>NO</v>
      </c>
      <c r="N302" s="60" t="str">
        <f>IF(ISNUMBER(MATCH(B302, ACTIVE!A:A, 0)), "YES", "NO")</f>
        <v>YES</v>
      </c>
    </row>
    <row r="303" spans="1:14" ht="14.25" customHeight="1" x14ac:dyDescent="0.3">
      <c r="A303" s="58">
        <v>18017125</v>
      </c>
      <c r="B303" s="58" t="s">
        <v>673</v>
      </c>
      <c r="C303" s="58">
        <v>18017125</v>
      </c>
      <c r="D303" s="58" t="s">
        <v>674</v>
      </c>
      <c r="E303" s="58" t="s">
        <v>673</v>
      </c>
      <c r="F303" s="58">
        <v>18017125</v>
      </c>
      <c r="G303" s="58" t="s">
        <v>56</v>
      </c>
      <c r="I303" s="59">
        <v>300003</v>
      </c>
      <c r="J303" s="58">
        <v>116.44</v>
      </c>
      <c r="K303" s="58">
        <v>1</v>
      </c>
      <c r="L303" s="58" t="s">
        <v>61</v>
      </c>
      <c r="M303" s="75" t="str">
        <f>IF(ISNUMBER(MATCH(A303, '2-YEAR'!A:A, 0)), "YES", "NO")</f>
        <v>NO</v>
      </c>
      <c r="N303" s="60" t="str">
        <f>IF(ISNUMBER(MATCH(B303, ACTIVE!A:A, 0)), "YES", "NO")</f>
        <v>NO</v>
      </c>
    </row>
    <row r="304" spans="1:14" ht="14.25" customHeight="1" x14ac:dyDescent="0.3">
      <c r="A304" s="58">
        <v>10981374</v>
      </c>
      <c r="B304" s="58" t="s">
        <v>675</v>
      </c>
      <c r="C304" s="58">
        <v>10981374</v>
      </c>
      <c r="D304" s="58" t="s">
        <v>676</v>
      </c>
      <c r="E304" s="58" t="s">
        <v>675</v>
      </c>
      <c r="F304" s="58">
        <v>10981374</v>
      </c>
      <c r="G304" s="58" t="s">
        <v>56</v>
      </c>
      <c r="H304" s="58">
        <v>1</v>
      </c>
      <c r="I304" s="59">
        <v>300003</v>
      </c>
      <c r="J304" s="58">
        <v>116.44</v>
      </c>
      <c r="K304" s="58">
        <v>1</v>
      </c>
      <c r="L304" s="58" t="s">
        <v>61</v>
      </c>
      <c r="M304" s="75" t="str">
        <f>IF(ISNUMBER(MATCH(A304, '2-YEAR'!A:A, 0)), "YES", "NO")</f>
        <v>NO</v>
      </c>
      <c r="N304" s="60" t="str">
        <f>IF(ISNUMBER(MATCH(B304, ACTIVE!A:A, 0)), "YES", "NO")</f>
        <v>YES</v>
      </c>
    </row>
    <row r="305" spans="1:14" ht="14.25" customHeight="1" x14ac:dyDescent="0.3">
      <c r="A305" s="58">
        <v>10846605</v>
      </c>
      <c r="B305" s="58" t="s">
        <v>677</v>
      </c>
      <c r="C305" s="58">
        <v>10846605</v>
      </c>
      <c r="D305" s="58" t="s">
        <v>678</v>
      </c>
      <c r="E305" s="58" t="s">
        <v>677</v>
      </c>
      <c r="F305" s="58">
        <v>10846605</v>
      </c>
      <c r="G305" s="58" t="s">
        <v>56</v>
      </c>
      <c r="H305" s="58">
        <v>1</v>
      </c>
      <c r="I305" s="59"/>
      <c r="J305" s="58">
        <v>133.69</v>
      </c>
      <c r="K305" s="58">
        <v>2</v>
      </c>
      <c r="L305" s="58" t="s">
        <v>406</v>
      </c>
      <c r="M305" s="75" t="str">
        <f>IF(ISNUMBER(MATCH(A305, '2-YEAR'!A:A, 0)), "YES", "NO")</f>
        <v>NO</v>
      </c>
      <c r="N305" s="60" t="str">
        <f>IF(ISNUMBER(MATCH(B305, ACTIVE!A:A, 0)), "YES", "NO")</f>
        <v>YES</v>
      </c>
    </row>
    <row r="306" spans="1:14" ht="14.25" customHeight="1" x14ac:dyDescent="0.3">
      <c r="A306" s="58">
        <v>23004053</v>
      </c>
      <c r="B306" s="58" t="s">
        <v>679</v>
      </c>
      <c r="C306" s="58">
        <v>23004053</v>
      </c>
      <c r="D306" s="58" t="s">
        <v>680</v>
      </c>
      <c r="E306" s="58" t="s">
        <v>679</v>
      </c>
      <c r="F306" s="58">
        <v>23004053</v>
      </c>
      <c r="G306" s="58" t="s">
        <v>58</v>
      </c>
      <c r="H306" s="58">
        <v>0</v>
      </c>
      <c r="I306" s="59">
        <v>300003</v>
      </c>
      <c r="J306" s="58">
        <v>116.44</v>
      </c>
      <c r="K306" s="58">
        <v>0</v>
      </c>
      <c r="L306" s="58" t="s">
        <v>61</v>
      </c>
      <c r="M306" s="75" t="str">
        <f>IF(ISNUMBER(MATCH(A306, '2-YEAR'!A:A, 0)), "YES", "NO")</f>
        <v>YES</v>
      </c>
      <c r="N306" s="60" t="str">
        <f>IF(ISNUMBER(MATCH(B306, ACTIVE!A:A, 0)), "YES", "NO")</f>
        <v>YES</v>
      </c>
    </row>
    <row r="307" spans="1:14" ht="14.25" customHeight="1" x14ac:dyDescent="0.3">
      <c r="A307" s="58">
        <v>23162155</v>
      </c>
      <c r="B307" s="58" t="s">
        <v>681</v>
      </c>
      <c r="C307" s="58">
        <v>23162155</v>
      </c>
      <c r="D307" s="58" t="s">
        <v>682</v>
      </c>
      <c r="E307" s="58" t="s">
        <v>681</v>
      </c>
      <c r="F307" s="58">
        <v>23162155</v>
      </c>
      <c r="G307" s="58" t="s">
        <v>56</v>
      </c>
      <c r="H307" s="58">
        <v>2</v>
      </c>
      <c r="I307" s="59">
        <v>300003</v>
      </c>
      <c r="J307" s="58">
        <v>116.44</v>
      </c>
      <c r="K307" s="58">
        <v>0</v>
      </c>
      <c r="L307" s="58" t="s">
        <v>61</v>
      </c>
      <c r="M307" s="75" t="str">
        <f>IF(ISNUMBER(MATCH(A307, '2-YEAR'!A:A, 0)), "YES", "NO")</f>
        <v>NO</v>
      </c>
      <c r="N307" s="60" t="str">
        <f>IF(ISNUMBER(MATCH(B307, ACTIVE!A:A, 0)), "YES", "NO")</f>
        <v>YES</v>
      </c>
    </row>
    <row r="308" spans="1:14" ht="14.25" customHeight="1" x14ac:dyDescent="0.3">
      <c r="A308" s="58">
        <v>10884271</v>
      </c>
      <c r="B308" s="58" t="s">
        <v>683</v>
      </c>
      <c r="C308" s="58">
        <v>10884271</v>
      </c>
      <c r="D308" s="58" t="s">
        <v>684</v>
      </c>
      <c r="E308" s="58" t="s">
        <v>683</v>
      </c>
      <c r="F308" s="58">
        <v>10884271</v>
      </c>
      <c r="G308" s="58" t="s">
        <v>58</v>
      </c>
      <c r="H308" s="58">
        <v>1</v>
      </c>
      <c r="I308" s="59">
        <v>300003</v>
      </c>
      <c r="J308" s="58">
        <v>116.44</v>
      </c>
      <c r="K308" s="58">
        <v>1</v>
      </c>
      <c r="L308" s="58" t="s">
        <v>61</v>
      </c>
      <c r="M308" s="75" t="str">
        <f>IF(ISNUMBER(MATCH(A308, '2-YEAR'!A:A, 0)), "YES", "NO")</f>
        <v>YES</v>
      </c>
      <c r="N308" s="60" t="str">
        <f>IF(ISNUMBER(MATCH(B308, ACTIVE!A:A, 0)), "YES", "NO")</f>
        <v>YES</v>
      </c>
    </row>
    <row r="309" spans="1:14" ht="14.25" customHeight="1" x14ac:dyDescent="0.3">
      <c r="A309" s="58">
        <v>14027038</v>
      </c>
      <c r="B309" s="58" t="s">
        <v>685</v>
      </c>
      <c r="C309" s="58">
        <v>14027038</v>
      </c>
      <c r="D309" s="58" t="s">
        <v>686</v>
      </c>
      <c r="E309" s="58" t="s">
        <v>685</v>
      </c>
      <c r="F309" s="58">
        <v>14027038</v>
      </c>
      <c r="G309" s="58" t="s">
        <v>56</v>
      </c>
      <c r="H309" s="58">
        <v>0</v>
      </c>
      <c r="I309" s="59">
        <v>300003</v>
      </c>
      <c r="J309" s="58">
        <v>116.44</v>
      </c>
      <c r="K309" s="58">
        <v>0</v>
      </c>
      <c r="L309" s="58" t="s">
        <v>61</v>
      </c>
      <c r="M309" s="75" t="str">
        <f>IF(ISNUMBER(MATCH(A309, '2-YEAR'!A:A, 0)), "YES", "NO")</f>
        <v>NO</v>
      </c>
      <c r="N309" s="60" t="str">
        <f>IF(ISNUMBER(MATCH(B309, ACTIVE!A:A, 0)), "YES", "NO")</f>
        <v>YES</v>
      </c>
    </row>
    <row r="310" spans="1:14" ht="14.25" customHeight="1" x14ac:dyDescent="0.3">
      <c r="A310" s="58">
        <v>21002506</v>
      </c>
      <c r="B310" s="58" t="s">
        <v>687</v>
      </c>
      <c r="C310" s="58">
        <v>21002506</v>
      </c>
      <c r="D310" s="58" t="s">
        <v>688</v>
      </c>
      <c r="E310" s="58" t="s">
        <v>687</v>
      </c>
      <c r="F310" s="58">
        <v>21002506</v>
      </c>
      <c r="G310" s="58" t="s">
        <v>56</v>
      </c>
      <c r="H310" s="58">
        <v>0</v>
      </c>
      <c r="I310" s="59">
        <v>300002</v>
      </c>
      <c r="J310" s="58">
        <v>125.06</v>
      </c>
      <c r="K310" s="58">
        <v>0</v>
      </c>
      <c r="L310" s="58" t="s">
        <v>75</v>
      </c>
      <c r="M310" s="75" t="str">
        <f>IF(ISNUMBER(MATCH(A310, '2-YEAR'!A:A, 0)), "YES", "NO")</f>
        <v>NO</v>
      </c>
      <c r="N310" s="60" t="str">
        <f>IF(ISNUMBER(MATCH(B310, ACTIVE!A:A, 0)), "YES", "NO")</f>
        <v>NO</v>
      </c>
    </row>
    <row r="311" spans="1:14" ht="14.25" customHeight="1" x14ac:dyDescent="0.3">
      <c r="A311" s="58">
        <v>10863129</v>
      </c>
      <c r="B311" s="58" t="s">
        <v>689</v>
      </c>
      <c r="C311" s="58">
        <v>10863129</v>
      </c>
      <c r="D311" s="58" t="s">
        <v>690</v>
      </c>
      <c r="E311" s="58" t="s">
        <v>689</v>
      </c>
      <c r="F311" s="58">
        <v>10863129</v>
      </c>
      <c r="G311" s="58" t="s">
        <v>56</v>
      </c>
      <c r="H311" s="58">
        <v>1</v>
      </c>
      <c r="I311" s="59"/>
      <c r="J311" s="58">
        <v>142.31</v>
      </c>
      <c r="K311" s="58">
        <v>1</v>
      </c>
      <c r="L311" s="58" t="s">
        <v>98</v>
      </c>
      <c r="M311" s="75" t="str">
        <f>IF(ISNUMBER(MATCH(A311, '2-YEAR'!A:A, 0)), "YES", "NO")</f>
        <v>NO</v>
      </c>
      <c r="N311" s="60" t="str">
        <f>IF(ISNUMBER(MATCH(B311, ACTIVE!A:A, 0)), "YES", "NO")</f>
        <v>YES</v>
      </c>
    </row>
    <row r="312" spans="1:14" ht="14.25" customHeight="1" x14ac:dyDescent="0.3">
      <c r="A312" s="58">
        <v>23857157</v>
      </c>
      <c r="B312" s="58" t="s">
        <v>691</v>
      </c>
      <c r="C312" s="58">
        <v>23857157</v>
      </c>
      <c r="D312" s="58" t="s">
        <v>692</v>
      </c>
      <c r="E312" s="58" t="s">
        <v>691</v>
      </c>
      <c r="F312" s="58">
        <v>23857157</v>
      </c>
      <c r="G312" s="58" t="s">
        <v>56</v>
      </c>
      <c r="I312" s="59">
        <v>300003</v>
      </c>
      <c r="J312" s="58">
        <v>116.44</v>
      </c>
      <c r="K312" s="58">
        <v>0</v>
      </c>
      <c r="L312" s="58" t="s">
        <v>61</v>
      </c>
      <c r="M312" s="75" t="str">
        <f>IF(ISNUMBER(MATCH(A312, '2-YEAR'!A:A, 0)), "YES", "NO")</f>
        <v>NO</v>
      </c>
      <c r="N312" s="60" t="str">
        <f>IF(ISNUMBER(MATCH(B312, ACTIVE!A:A, 0)), "YES", "NO")</f>
        <v>NO</v>
      </c>
    </row>
    <row r="313" spans="1:14" ht="14.25" customHeight="1" x14ac:dyDescent="0.3">
      <c r="A313" s="58">
        <v>12238961</v>
      </c>
      <c r="B313" s="58" t="s">
        <v>693</v>
      </c>
      <c r="C313" s="58">
        <v>12238961</v>
      </c>
      <c r="D313" s="58" t="s">
        <v>694</v>
      </c>
      <c r="E313" s="58" t="s">
        <v>693</v>
      </c>
      <c r="F313" s="58">
        <v>12238961</v>
      </c>
      <c r="G313" s="58" t="s">
        <v>56</v>
      </c>
      <c r="H313" s="58">
        <v>0</v>
      </c>
      <c r="I313" s="59">
        <v>300003</v>
      </c>
      <c r="J313" s="58">
        <v>116.44</v>
      </c>
      <c r="K313" s="58">
        <v>0</v>
      </c>
      <c r="L313" s="58" t="s">
        <v>61</v>
      </c>
      <c r="M313" s="75" t="str">
        <f>IF(ISNUMBER(MATCH(A313, '2-YEAR'!A:A, 0)), "YES", "NO")</f>
        <v>NO</v>
      </c>
      <c r="N313" s="60" t="str">
        <f>IF(ISNUMBER(MATCH(B313, ACTIVE!A:A, 0)), "YES", "NO")</f>
        <v>YES</v>
      </c>
    </row>
    <row r="314" spans="1:14" ht="14.25" customHeight="1" x14ac:dyDescent="0.3">
      <c r="A314" s="58">
        <v>23007713</v>
      </c>
      <c r="B314" s="58" t="s">
        <v>695</v>
      </c>
      <c r="C314" s="58">
        <v>23007713</v>
      </c>
      <c r="D314" s="58" t="s">
        <v>696</v>
      </c>
      <c r="E314" s="58" t="s">
        <v>695</v>
      </c>
      <c r="F314" s="58">
        <v>23007713</v>
      </c>
      <c r="G314" s="58" t="s">
        <v>56</v>
      </c>
      <c r="H314" s="58">
        <v>4</v>
      </c>
      <c r="I314" s="59">
        <v>300002</v>
      </c>
      <c r="J314" s="58">
        <v>125.06</v>
      </c>
      <c r="K314" s="58">
        <v>1</v>
      </c>
      <c r="L314" s="58" t="s">
        <v>75</v>
      </c>
      <c r="M314" s="75" t="str">
        <f>IF(ISNUMBER(MATCH(A314, '2-YEAR'!A:A, 0)), "YES", "NO")</f>
        <v>NO</v>
      </c>
      <c r="N314" s="60" t="str">
        <f>IF(ISNUMBER(MATCH(B314, ACTIVE!A:A, 0)), "YES", "NO")</f>
        <v>NO</v>
      </c>
    </row>
    <row r="315" spans="1:14" ht="14.25" customHeight="1" x14ac:dyDescent="0.3">
      <c r="A315" s="58">
        <v>21003578</v>
      </c>
      <c r="B315" s="58" t="s">
        <v>697</v>
      </c>
      <c r="C315" s="58">
        <v>21003578</v>
      </c>
      <c r="D315" s="58" t="s">
        <v>698</v>
      </c>
      <c r="E315" s="58" t="s">
        <v>697</v>
      </c>
      <c r="F315" s="58">
        <v>21003578</v>
      </c>
      <c r="G315" s="58" t="s">
        <v>56</v>
      </c>
      <c r="H315" s="58">
        <v>0</v>
      </c>
      <c r="I315" s="59">
        <v>300003</v>
      </c>
      <c r="J315" s="58">
        <v>116.44</v>
      </c>
      <c r="K315" s="58">
        <v>0</v>
      </c>
      <c r="L315" s="58" t="s">
        <v>61</v>
      </c>
      <c r="M315" s="75" t="str">
        <f>IF(ISNUMBER(MATCH(A315, '2-YEAR'!A:A, 0)), "YES", "NO")</f>
        <v>NO</v>
      </c>
      <c r="N315" s="60" t="str">
        <f>IF(ISNUMBER(MATCH(B315, ACTIVE!A:A, 0)), "YES", "NO")</f>
        <v>NO</v>
      </c>
    </row>
    <row r="316" spans="1:14" ht="14.25" customHeight="1" x14ac:dyDescent="0.3">
      <c r="A316" s="58">
        <v>10863097</v>
      </c>
      <c r="B316" s="58" t="s">
        <v>699</v>
      </c>
      <c r="C316" s="58">
        <v>10863097</v>
      </c>
      <c r="D316" s="58" t="s">
        <v>700</v>
      </c>
      <c r="E316" s="58" t="s">
        <v>699</v>
      </c>
      <c r="F316" s="58">
        <v>10863097</v>
      </c>
      <c r="G316" s="58" t="s">
        <v>56</v>
      </c>
      <c r="H316" s="58">
        <v>0</v>
      </c>
      <c r="I316" s="59"/>
      <c r="J316" s="58">
        <v>133.69</v>
      </c>
      <c r="K316" s="58">
        <v>1</v>
      </c>
      <c r="L316" s="58" t="s">
        <v>406</v>
      </c>
      <c r="M316" s="75" t="str">
        <f>IF(ISNUMBER(MATCH(A316, '2-YEAR'!A:A, 0)), "YES", "NO")</f>
        <v>NO</v>
      </c>
      <c r="N316" s="60" t="str">
        <f>IF(ISNUMBER(MATCH(B316, ACTIVE!A:A, 0)), "YES", "NO")</f>
        <v>YES</v>
      </c>
    </row>
    <row r="317" spans="1:14" ht="14.25" customHeight="1" x14ac:dyDescent="0.3">
      <c r="A317" s="58">
        <v>10859268</v>
      </c>
      <c r="B317" s="58" t="s">
        <v>701</v>
      </c>
      <c r="C317" s="58">
        <v>10859268</v>
      </c>
      <c r="D317" s="58" t="s">
        <v>702</v>
      </c>
      <c r="E317" s="58" t="s">
        <v>701</v>
      </c>
      <c r="F317" s="58">
        <v>10859268</v>
      </c>
      <c r="G317" s="58" t="s">
        <v>56</v>
      </c>
      <c r="H317" s="58">
        <v>1</v>
      </c>
      <c r="I317" s="59"/>
      <c r="J317" s="58">
        <v>134.29</v>
      </c>
      <c r="K317" s="58">
        <v>0</v>
      </c>
      <c r="L317" s="58" t="s">
        <v>89</v>
      </c>
      <c r="M317" s="75" t="str">
        <f>IF(ISNUMBER(MATCH(A317, '2-YEAR'!A:A, 0)), "YES", "NO")</f>
        <v>NO</v>
      </c>
      <c r="N317" s="60" t="str">
        <f>IF(ISNUMBER(MATCH(B317, ACTIVE!A:A, 0)), "YES", "NO")</f>
        <v>YES</v>
      </c>
    </row>
    <row r="318" spans="1:14" ht="14.25" customHeight="1" x14ac:dyDescent="0.3">
      <c r="A318" s="58">
        <v>10857004</v>
      </c>
      <c r="B318" s="58" t="s">
        <v>703</v>
      </c>
      <c r="C318" s="58">
        <v>10857004</v>
      </c>
      <c r="D318" s="58" t="s">
        <v>704</v>
      </c>
      <c r="E318" s="58" t="s">
        <v>703</v>
      </c>
      <c r="F318" s="58">
        <v>10857004</v>
      </c>
      <c r="G318" s="58" t="s">
        <v>56</v>
      </c>
      <c r="H318" s="58">
        <v>1</v>
      </c>
      <c r="I318" s="59">
        <v>300003</v>
      </c>
      <c r="J318" s="58">
        <v>116.44</v>
      </c>
      <c r="K318" s="58">
        <v>0</v>
      </c>
      <c r="L318" s="58" t="s">
        <v>61</v>
      </c>
      <c r="M318" s="75" t="str">
        <f>IF(ISNUMBER(MATCH(A318, '2-YEAR'!A:A, 0)), "YES", "NO")</f>
        <v>NO</v>
      </c>
      <c r="N318" s="60" t="str">
        <f>IF(ISNUMBER(MATCH(B318, ACTIVE!A:A, 0)), "YES", "NO")</f>
        <v>YES</v>
      </c>
    </row>
    <row r="319" spans="1:14" ht="14.25" customHeight="1" x14ac:dyDescent="0.3">
      <c r="A319" s="58">
        <v>23001686</v>
      </c>
      <c r="B319" s="58" t="s">
        <v>705</v>
      </c>
      <c r="C319" s="58">
        <v>23001686</v>
      </c>
      <c r="D319" s="58" t="s">
        <v>706</v>
      </c>
      <c r="E319" s="58" t="s">
        <v>705</v>
      </c>
      <c r="F319" s="58">
        <v>23001686</v>
      </c>
      <c r="G319" s="58" t="s">
        <v>56</v>
      </c>
      <c r="H319" s="58">
        <v>1</v>
      </c>
      <c r="I319" s="59">
        <v>300003</v>
      </c>
      <c r="J319" s="58">
        <v>116.44</v>
      </c>
      <c r="K319" s="58">
        <v>0</v>
      </c>
      <c r="L319" s="58" t="s">
        <v>61</v>
      </c>
      <c r="M319" s="75" t="str">
        <f>IF(ISNUMBER(MATCH(A319, '2-YEAR'!A:A, 0)), "YES", "NO")</f>
        <v>NO</v>
      </c>
      <c r="N319" s="60" t="str">
        <f>IF(ISNUMBER(MATCH(B319, ACTIVE!A:A, 0)), "YES", "NO")</f>
        <v>YES</v>
      </c>
    </row>
    <row r="320" spans="1:14" ht="14.25" customHeight="1" x14ac:dyDescent="0.3">
      <c r="A320" s="58">
        <v>23828506</v>
      </c>
      <c r="B320" s="58" t="s">
        <v>707</v>
      </c>
      <c r="C320" s="58">
        <v>23828506</v>
      </c>
      <c r="D320" s="58" t="s">
        <v>708</v>
      </c>
      <c r="E320" s="58" t="s">
        <v>707</v>
      </c>
      <c r="F320" s="58">
        <v>23828506</v>
      </c>
      <c r="G320" s="58" t="s">
        <v>56</v>
      </c>
      <c r="H320" s="58">
        <v>4</v>
      </c>
      <c r="I320" s="59">
        <v>300003</v>
      </c>
      <c r="J320" s="58">
        <v>116.44</v>
      </c>
      <c r="K320" s="58">
        <v>1</v>
      </c>
      <c r="L320" s="58" t="s">
        <v>61</v>
      </c>
      <c r="M320" s="75" t="str">
        <f>IF(ISNUMBER(MATCH(A320, '2-YEAR'!A:A, 0)), "YES", "NO")</f>
        <v>NO</v>
      </c>
      <c r="N320" s="60" t="str">
        <f>IF(ISNUMBER(MATCH(B320, ACTIVE!A:A, 0)), "YES", "NO")</f>
        <v>YES</v>
      </c>
    </row>
    <row r="321" spans="1:14" ht="14.25" customHeight="1" x14ac:dyDescent="0.3">
      <c r="A321" s="58">
        <v>10850935</v>
      </c>
      <c r="B321" s="58" t="s">
        <v>709</v>
      </c>
      <c r="C321" s="58">
        <v>10850935</v>
      </c>
      <c r="D321" s="58" t="s">
        <v>710</v>
      </c>
      <c r="E321" s="58" t="s">
        <v>709</v>
      </c>
      <c r="F321" s="58">
        <v>10850935</v>
      </c>
      <c r="G321" s="58" t="s">
        <v>56</v>
      </c>
      <c r="H321" s="58">
        <v>5</v>
      </c>
      <c r="I321" s="59">
        <v>300001</v>
      </c>
      <c r="J321" s="58">
        <v>134.29</v>
      </c>
      <c r="K321" s="58">
        <v>2</v>
      </c>
      <c r="L321" s="58" t="s">
        <v>161</v>
      </c>
      <c r="M321" s="75" t="str">
        <f>IF(ISNUMBER(MATCH(A321, '2-YEAR'!A:A, 0)), "YES", "NO")</f>
        <v>NO</v>
      </c>
      <c r="N321" s="60" t="str">
        <f>IF(ISNUMBER(MATCH(B321, ACTIVE!A:A, 0)), "YES", "NO")</f>
        <v>YES</v>
      </c>
    </row>
    <row r="322" spans="1:14" ht="14.25" customHeight="1" x14ac:dyDescent="0.3">
      <c r="A322" s="58">
        <v>10848030</v>
      </c>
      <c r="B322" s="58" t="s">
        <v>711</v>
      </c>
      <c r="C322" s="58">
        <v>10848030</v>
      </c>
      <c r="D322" s="58" t="s">
        <v>712</v>
      </c>
      <c r="E322" s="58" t="s">
        <v>711</v>
      </c>
      <c r="F322" s="58">
        <v>10848030</v>
      </c>
      <c r="G322" s="58" t="s">
        <v>56</v>
      </c>
      <c r="H322" s="58">
        <v>4</v>
      </c>
      <c r="I322" s="59"/>
      <c r="J322" s="58">
        <v>147.94</v>
      </c>
      <c r="K322" s="58">
        <v>2</v>
      </c>
      <c r="L322" s="58" t="s">
        <v>98</v>
      </c>
      <c r="M322" s="75" t="str">
        <f>IF(ISNUMBER(MATCH(A322, '2-YEAR'!A:A, 0)), "YES", "NO")</f>
        <v>NO</v>
      </c>
      <c r="N322" s="60" t="str">
        <f>IF(ISNUMBER(MATCH(B322, ACTIVE!A:A, 0)), "YES", "NO")</f>
        <v>YES</v>
      </c>
    </row>
    <row r="323" spans="1:14" ht="14.25" customHeight="1" x14ac:dyDescent="0.3">
      <c r="A323" s="58">
        <v>10878482</v>
      </c>
      <c r="B323" s="58" t="s">
        <v>713</v>
      </c>
      <c r="C323" s="58">
        <v>10878482</v>
      </c>
      <c r="D323" s="58" t="s">
        <v>714</v>
      </c>
      <c r="E323" s="58" t="s">
        <v>713</v>
      </c>
      <c r="F323" s="58">
        <v>10878482</v>
      </c>
      <c r="G323" s="58" t="s">
        <v>56</v>
      </c>
      <c r="H323" s="58">
        <v>4</v>
      </c>
      <c r="I323" s="59"/>
      <c r="J323" s="58">
        <v>133.69</v>
      </c>
      <c r="K323" s="58">
        <v>2</v>
      </c>
      <c r="L323" s="58" t="s">
        <v>406</v>
      </c>
      <c r="M323" s="75" t="str">
        <f>IF(ISNUMBER(MATCH(A323, '2-YEAR'!A:A, 0)), "YES", "NO")</f>
        <v>NO</v>
      </c>
      <c r="N323" s="60" t="str">
        <f>IF(ISNUMBER(MATCH(B323, ACTIVE!A:A, 0)), "YES", "NO")</f>
        <v>YES</v>
      </c>
    </row>
    <row r="324" spans="1:14" ht="14.25" customHeight="1" x14ac:dyDescent="0.3">
      <c r="A324" s="58">
        <v>10835795</v>
      </c>
      <c r="B324" s="58" t="s">
        <v>715</v>
      </c>
      <c r="C324" s="58">
        <v>10835795</v>
      </c>
      <c r="D324" s="58" t="s">
        <v>716</v>
      </c>
      <c r="E324" s="58" t="s">
        <v>715</v>
      </c>
      <c r="F324" s="58">
        <v>10835795</v>
      </c>
      <c r="G324" s="58" t="s">
        <v>56</v>
      </c>
      <c r="H324" s="58">
        <v>2</v>
      </c>
      <c r="I324" s="59"/>
      <c r="J324" s="58">
        <v>142.31</v>
      </c>
      <c r="K324" s="58">
        <v>1</v>
      </c>
      <c r="L324" s="58" t="s">
        <v>98</v>
      </c>
      <c r="M324" s="75" t="str">
        <f>IF(ISNUMBER(MATCH(A324, '2-YEAR'!A:A, 0)), "YES", "NO")</f>
        <v>NO</v>
      </c>
      <c r="N324" s="60" t="str">
        <f>IF(ISNUMBER(MATCH(B324, ACTIVE!A:A, 0)), "YES", "NO")</f>
        <v>YES</v>
      </c>
    </row>
    <row r="325" spans="1:14" ht="14.25" customHeight="1" x14ac:dyDescent="0.3">
      <c r="A325" s="58">
        <v>10930657</v>
      </c>
      <c r="B325" s="58" t="s">
        <v>717</v>
      </c>
      <c r="C325" s="58">
        <v>10930657</v>
      </c>
      <c r="D325" s="58" t="s">
        <v>718</v>
      </c>
      <c r="E325" s="58" t="s">
        <v>717</v>
      </c>
      <c r="F325" s="58">
        <v>10930657</v>
      </c>
      <c r="G325" s="58" t="s">
        <v>56</v>
      </c>
      <c r="H325" s="58">
        <v>1</v>
      </c>
      <c r="I325" s="59">
        <v>300002</v>
      </c>
      <c r="J325" s="58">
        <v>125.06</v>
      </c>
      <c r="K325" s="58">
        <v>0</v>
      </c>
      <c r="L325" s="58" t="s">
        <v>75</v>
      </c>
      <c r="M325" s="75" t="str">
        <f>IF(ISNUMBER(MATCH(A325, '2-YEAR'!A:A, 0)), "YES", "NO")</f>
        <v>NO</v>
      </c>
      <c r="N325" s="60" t="str">
        <f>IF(ISNUMBER(MATCH(B325, ACTIVE!A:A, 0)), "YES", "NO")</f>
        <v>YES</v>
      </c>
    </row>
    <row r="326" spans="1:14" ht="14.25" customHeight="1" x14ac:dyDescent="0.3">
      <c r="A326" s="58">
        <v>24084051</v>
      </c>
      <c r="B326" s="58" t="s">
        <v>719</v>
      </c>
      <c r="C326" s="58">
        <v>24084051</v>
      </c>
      <c r="D326" s="58" t="s">
        <v>720</v>
      </c>
      <c r="E326" s="58" t="s">
        <v>719</v>
      </c>
      <c r="F326" s="58">
        <v>24084051</v>
      </c>
      <c r="G326" s="58" t="s">
        <v>56</v>
      </c>
      <c r="H326" s="58">
        <v>0</v>
      </c>
      <c r="I326" s="59">
        <v>300002</v>
      </c>
      <c r="J326" s="58">
        <v>125.06</v>
      </c>
      <c r="K326" s="58">
        <v>0</v>
      </c>
      <c r="L326" s="58" t="s">
        <v>75</v>
      </c>
      <c r="M326" s="75" t="str">
        <f>IF(ISNUMBER(MATCH(A326, '2-YEAR'!A:A, 0)), "YES", "NO")</f>
        <v>NO</v>
      </c>
      <c r="N326" s="60" t="str">
        <f>IF(ISNUMBER(MATCH(B326, ACTIVE!A:A, 0)), "YES", "NO")</f>
        <v>YES</v>
      </c>
    </row>
    <row r="327" spans="1:14" ht="14.25" customHeight="1" x14ac:dyDescent="0.3">
      <c r="A327" s="58">
        <v>21004579</v>
      </c>
      <c r="B327" s="58" t="s">
        <v>721</v>
      </c>
      <c r="C327" s="58">
        <v>21004579</v>
      </c>
      <c r="D327" s="58" t="s">
        <v>722</v>
      </c>
      <c r="E327" s="58" t="s">
        <v>721</v>
      </c>
      <c r="F327" s="58">
        <v>21004579</v>
      </c>
      <c r="G327" s="58" t="s">
        <v>56</v>
      </c>
      <c r="I327" s="59">
        <v>300002</v>
      </c>
      <c r="J327" s="58">
        <v>125.06</v>
      </c>
      <c r="K327" s="58">
        <v>0</v>
      </c>
      <c r="L327" s="58" t="s">
        <v>75</v>
      </c>
      <c r="M327" s="75" t="str">
        <f>IF(ISNUMBER(MATCH(A327, '2-YEAR'!A:A, 0)), "YES", "NO")</f>
        <v>NO</v>
      </c>
      <c r="N327" s="60" t="str">
        <f>IF(ISNUMBER(MATCH(B327, ACTIVE!A:A, 0)), "YES", "NO")</f>
        <v>NO</v>
      </c>
    </row>
    <row r="328" spans="1:14" ht="14.25" customHeight="1" x14ac:dyDescent="0.3">
      <c r="A328" s="58">
        <v>10861566</v>
      </c>
      <c r="B328" s="58" t="s">
        <v>723</v>
      </c>
      <c r="C328" s="58">
        <v>10861566</v>
      </c>
      <c r="D328" s="58" t="s">
        <v>724</v>
      </c>
      <c r="E328" s="58" t="s">
        <v>723</v>
      </c>
      <c r="F328" s="58">
        <v>10861566</v>
      </c>
      <c r="G328" s="58" t="s">
        <v>56</v>
      </c>
      <c r="H328" s="58">
        <v>2</v>
      </c>
      <c r="I328" s="59">
        <v>300004</v>
      </c>
      <c r="J328" s="58">
        <v>147.94</v>
      </c>
      <c r="K328" s="58">
        <v>1</v>
      </c>
      <c r="L328" s="58" t="s">
        <v>184</v>
      </c>
      <c r="M328" s="75" t="str">
        <f>IF(ISNUMBER(MATCH(A328, '2-YEAR'!A:A, 0)), "YES", "NO")</f>
        <v>NO</v>
      </c>
      <c r="N328" s="60" t="str">
        <f>IF(ISNUMBER(MATCH(B328, ACTIVE!A:A, 0)), "YES", "NO")</f>
        <v>YES</v>
      </c>
    </row>
    <row r="329" spans="1:14" ht="14.25" customHeight="1" x14ac:dyDescent="0.3">
      <c r="A329" s="58">
        <v>10954011</v>
      </c>
      <c r="B329" s="58" t="s">
        <v>725</v>
      </c>
      <c r="C329" s="58">
        <v>10954011</v>
      </c>
      <c r="D329" s="58" t="s">
        <v>726</v>
      </c>
      <c r="E329" s="58" t="s">
        <v>725</v>
      </c>
      <c r="F329" s="58">
        <v>10954011</v>
      </c>
      <c r="G329" s="58" t="s">
        <v>56</v>
      </c>
      <c r="I329" s="59">
        <v>300002</v>
      </c>
      <c r="J329" s="58">
        <v>125.06</v>
      </c>
      <c r="K329" s="58">
        <v>2</v>
      </c>
      <c r="L329" s="58" t="s">
        <v>75</v>
      </c>
      <c r="M329" s="75" t="str">
        <f>IF(ISNUMBER(MATCH(A329, '2-YEAR'!A:A, 0)), "YES", "NO")</f>
        <v>NO</v>
      </c>
      <c r="N329" s="60" t="str">
        <f>IF(ISNUMBER(MATCH(B329, ACTIVE!A:A, 0)), "YES", "NO")</f>
        <v>YES</v>
      </c>
    </row>
    <row r="330" spans="1:14" ht="14.25" customHeight="1" x14ac:dyDescent="0.3">
      <c r="A330" s="58">
        <v>23521102</v>
      </c>
      <c r="B330" s="58" t="s">
        <v>727</v>
      </c>
      <c r="C330" s="58">
        <v>23521102</v>
      </c>
      <c r="D330" s="58" t="s">
        <v>728</v>
      </c>
      <c r="E330" s="58" t="s">
        <v>727</v>
      </c>
      <c r="F330" s="58">
        <v>23521102</v>
      </c>
      <c r="G330" s="58" t="s">
        <v>56</v>
      </c>
      <c r="I330" s="59">
        <v>300002</v>
      </c>
      <c r="J330" s="58">
        <v>125.06</v>
      </c>
      <c r="K330" s="58">
        <v>0</v>
      </c>
      <c r="L330" s="58" t="s">
        <v>75</v>
      </c>
      <c r="M330" s="75" t="str">
        <f>IF(ISNUMBER(MATCH(A330, '2-YEAR'!A:A, 0)), "YES", "NO")</f>
        <v>NO</v>
      </c>
      <c r="N330" s="60" t="str">
        <f>IF(ISNUMBER(MATCH(B330, ACTIVE!A:A, 0)), "YES", "NO")</f>
        <v>NO</v>
      </c>
    </row>
    <row r="331" spans="1:14" ht="14.25" customHeight="1" x14ac:dyDescent="0.3">
      <c r="A331" s="58">
        <v>10840108</v>
      </c>
      <c r="B331" s="58" t="s">
        <v>729</v>
      </c>
      <c r="C331" s="58">
        <v>10840108</v>
      </c>
      <c r="D331" s="58" t="s">
        <v>730</v>
      </c>
      <c r="E331" s="58" t="s">
        <v>729</v>
      </c>
      <c r="F331" s="58">
        <v>10840108</v>
      </c>
      <c r="G331" s="58" t="s">
        <v>56</v>
      </c>
      <c r="I331" s="59">
        <v>300002</v>
      </c>
      <c r="J331" s="58">
        <v>125.06</v>
      </c>
      <c r="K331" s="58">
        <v>1</v>
      </c>
      <c r="L331" s="58" t="s">
        <v>75</v>
      </c>
      <c r="M331" s="75" t="str">
        <f>IF(ISNUMBER(MATCH(A331, '2-YEAR'!A:A, 0)), "YES", "NO")</f>
        <v>NO</v>
      </c>
      <c r="N331" s="60" t="str">
        <f>IF(ISNUMBER(MATCH(B331, ACTIVE!A:A, 0)), "YES", "NO")</f>
        <v>NO</v>
      </c>
    </row>
    <row r="332" spans="1:14" ht="14.25" customHeight="1" x14ac:dyDescent="0.3">
      <c r="A332" s="58">
        <v>10840307</v>
      </c>
      <c r="B332" s="58" t="s">
        <v>731</v>
      </c>
      <c r="C332" s="58">
        <v>10840307</v>
      </c>
      <c r="D332" s="58" t="s">
        <v>732</v>
      </c>
      <c r="E332" s="58" t="s">
        <v>731</v>
      </c>
      <c r="F332" s="58">
        <v>10840307</v>
      </c>
      <c r="G332" s="58" t="s">
        <v>58</v>
      </c>
      <c r="H332" s="58">
        <v>0</v>
      </c>
      <c r="I332" s="59">
        <v>300003</v>
      </c>
      <c r="J332" s="58">
        <v>116.44</v>
      </c>
      <c r="K332" s="58">
        <v>0</v>
      </c>
      <c r="L332" s="58" t="s">
        <v>61</v>
      </c>
      <c r="M332" s="75" t="str">
        <f>IF(ISNUMBER(MATCH(A332, '2-YEAR'!A:A, 0)), "YES", "NO")</f>
        <v>YES</v>
      </c>
      <c r="N332" s="60" t="str">
        <f>IF(ISNUMBER(MATCH(B332, ACTIVE!A:A, 0)), "YES", "NO")</f>
        <v>YES</v>
      </c>
    </row>
    <row r="333" spans="1:14" ht="14.25" customHeight="1" x14ac:dyDescent="0.3">
      <c r="A333" s="58">
        <v>10850860</v>
      </c>
      <c r="B333" s="58" t="s">
        <v>733</v>
      </c>
      <c r="C333" s="58">
        <v>10850860</v>
      </c>
      <c r="D333" s="58" t="s">
        <v>734</v>
      </c>
      <c r="E333" s="58" t="s">
        <v>733</v>
      </c>
      <c r="F333" s="58">
        <v>10850860</v>
      </c>
      <c r="G333" s="58" t="s">
        <v>56</v>
      </c>
      <c r="H333" s="58">
        <v>2</v>
      </c>
      <c r="I333" s="59"/>
      <c r="J333" s="58">
        <v>142.31</v>
      </c>
      <c r="K333" s="58">
        <v>1</v>
      </c>
      <c r="L333" s="58" t="s">
        <v>98</v>
      </c>
      <c r="M333" s="75" t="str">
        <f>IF(ISNUMBER(MATCH(A333, '2-YEAR'!A:A, 0)), "YES", "NO")</f>
        <v>NO</v>
      </c>
      <c r="N333" s="60" t="str">
        <f>IF(ISNUMBER(MATCH(B333, ACTIVE!A:A, 0)), "YES", "NO")</f>
        <v>YES</v>
      </c>
    </row>
    <row r="334" spans="1:14" ht="14.25" customHeight="1" x14ac:dyDescent="0.3">
      <c r="A334" s="58">
        <v>24005539</v>
      </c>
      <c r="B334" s="58" t="s">
        <v>735</v>
      </c>
      <c r="C334" s="58">
        <v>24005539</v>
      </c>
      <c r="D334" s="58" t="s">
        <v>736</v>
      </c>
      <c r="E334" s="58" t="s">
        <v>735</v>
      </c>
      <c r="F334" s="58">
        <v>24005539</v>
      </c>
      <c r="G334" s="58" t="s">
        <v>56</v>
      </c>
      <c r="H334" s="58">
        <v>0</v>
      </c>
      <c r="I334" s="59">
        <v>300002</v>
      </c>
      <c r="J334" s="58">
        <v>125.06</v>
      </c>
      <c r="K334" s="58">
        <v>1</v>
      </c>
      <c r="L334" s="58" t="s">
        <v>75</v>
      </c>
      <c r="M334" s="75" t="str">
        <f>IF(ISNUMBER(MATCH(A334, '2-YEAR'!A:A, 0)), "YES", "NO")</f>
        <v>NO</v>
      </c>
      <c r="N334" s="60" t="str">
        <f>IF(ISNUMBER(MATCH(B334, ACTIVE!A:A, 0)), "YES", "NO")</f>
        <v>NO</v>
      </c>
    </row>
    <row r="335" spans="1:14" ht="14.25" customHeight="1" x14ac:dyDescent="0.3">
      <c r="A335" s="58">
        <v>23482808</v>
      </c>
      <c r="B335" s="58" t="s">
        <v>737</v>
      </c>
      <c r="C335" s="58">
        <v>23482808</v>
      </c>
      <c r="D335" s="58" t="s">
        <v>738</v>
      </c>
      <c r="E335" s="58" t="s">
        <v>737</v>
      </c>
      <c r="F335" s="58">
        <v>23482808</v>
      </c>
      <c r="G335" s="58" t="s">
        <v>56</v>
      </c>
      <c r="H335" s="58">
        <v>1</v>
      </c>
      <c r="I335" s="59">
        <v>300003</v>
      </c>
      <c r="J335" s="58">
        <v>116.44</v>
      </c>
      <c r="K335" s="58">
        <v>1</v>
      </c>
      <c r="L335" s="58" t="s">
        <v>61</v>
      </c>
      <c r="M335" s="75" t="str">
        <f>IF(ISNUMBER(MATCH(A335, '2-YEAR'!A:A, 0)), "YES", "NO")</f>
        <v>NO</v>
      </c>
      <c r="N335" s="60" t="str">
        <f>IF(ISNUMBER(MATCH(B335, ACTIVE!A:A, 0)), "YES", "NO")</f>
        <v>YES</v>
      </c>
    </row>
    <row r="336" spans="1:14" ht="14.25" customHeight="1" x14ac:dyDescent="0.3">
      <c r="A336" s="58">
        <v>23603759</v>
      </c>
      <c r="B336" s="58" t="s">
        <v>739</v>
      </c>
      <c r="C336" s="58">
        <v>23603759</v>
      </c>
      <c r="D336" s="58" t="s">
        <v>740</v>
      </c>
      <c r="E336" s="58" t="s">
        <v>739</v>
      </c>
      <c r="F336" s="58">
        <v>23603759</v>
      </c>
      <c r="G336" s="58" t="s">
        <v>56</v>
      </c>
      <c r="H336" s="58">
        <v>0</v>
      </c>
      <c r="I336" s="59">
        <v>300002</v>
      </c>
      <c r="J336" s="58">
        <v>125.06</v>
      </c>
      <c r="K336" s="58">
        <v>0</v>
      </c>
      <c r="L336" s="58" t="s">
        <v>75</v>
      </c>
      <c r="M336" s="75" t="str">
        <f>IF(ISNUMBER(MATCH(A336, '2-YEAR'!A:A, 0)), "YES", "NO")</f>
        <v>NO</v>
      </c>
      <c r="N336" s="60" t="str">
        <f>IF(ISNUMBER(MATCH(B336, ACTIVE!A:A, 0)), "YES", "NO")</f>
        <v>YES</v>
      </c>
    </row>
    <row r="337" spans="1:14" ht="14.25" customHeight="1" x14ac:dyDescent="0.3">
      <c r="A337" s="58">
        <v>23074330</v>
      </c>
      <c r="B337" s="58" t="s">
        <v>741</v>
      </c>
      <c r="C337" s="58">
        <v>23074330</v>
      </c>
      <c r="D337" s="58" t="s">
        <v>742</v>
      </c>
      <c r="E337" s="58" t="s">
        <v>741</v>
      </c>
      <c r="F337" s="58">
        <v>23074330</v>
      </c>
      <c r="G337" s="58" t="s">
        <v>58</v>
      </c>
      <c r="H337" s="58">
        <v>0</v>
      </c>
      <c r="I337" s="59">
        <v>300003</v>
      </c>
      <c r="J337" s="58">
        <v>116.44</v>
      </c>
      <c r="K337" s="58">
        <v>0</v>
      </c>
      <c r="L337" s="58" t="s">
        <v>61</v>
      </c>
      <c r="M337" s="75" t="str">
        <f>IF(ISNUMBER(MATCH(A337, '2-YEAR'!A:A, 0)), "YES", "NO")</f>
        <v>YES</v>
      </c>
      <c r="N337" s="60" t="str">
        <f>IF(ISNUMBER(MATCH(B337, ACTIVE!A:A, 0)), "YES", "NO")</f>
        <v>YES</v>
      </c>
    </row>
    <row r="338" spans="1:14" ht="14.25" customHeight="1" x14ac:dyDescent="0.3">
      <c r="A338" s="58">
        <v>10861498</v>
      </c>
      <c r="B338" s="58" t="s">
        <v>743</v>
      </c>
      <c r="C338" s="58">
        <v>10861498</v>
      </c>
      <c r="D338" s="58" t="s">
        <v>744</v>
      </c>
      <c r="E338" s="58" t="s">
        <v>743</v>
      </c>
      <c r="F338" s="58">
        <v>10861498</v>
      </c>
      <c r="G338" s="58" t="s">
        <v>56</v>
      </c>
      <c r="I338" s="59">
        <v>300002</v>
      </c>
      <c r="J338" s="58">
        <v>125.06</v>
      </c>
      <c r="K338" s="58">
        <v>1</v>
      </c>
      <c r="L338" s="58" t="s">
        <v>75</v>
      </c>
      <c r="M338" s="75" t="str">
        <f>IF(ISNUMBER(MATCH(A338, '2-YEAR'!A:A, 0)), "YES", "NO")</f>
        <v>NO</v>
      </c>
      <c r="N338" s="60" t="str">
        <f>IF(ISNUMBER(MATCH(B338, ACTIVE!A:A, 0)), "YES", "NO")</f>
        <v>NO</v>
      </c>
    </row>
    <row r="339" spans="1:14" ht="14.25" customHeight="1" x14ac:dyDescent="0.3">
      <c r="A339" s="58">
        <v>23004961</v>
      </c>
      <c r="B339" s="58" t="s">
        <v>745</v>
      </c>
      <c r="C339" s="58">
        <v>23004961</v>
      </c>
      <c r="D339" s="58" t="s">
        <v>746</v>
      </c>
      <c r="E339" s="58" t="s">
        <v>745</v>
      </c>
      <c r="F339" s="58">
        <v>23004961</v>
      </c>
      <c r="G339" s="58" t="s">
        <v>56</v>
      </c>
      <c r="H339" s="58">
        <v>0</v>
      </c>
      <c r="I339" s="59">
        <v>300003</v>
      </c>
      <c r="J339" s="58">
        <v>116.44</v>
      </c>
      <c r="K339" s="58">
        <v>0</v>
      </c>
      <c r="L339" s="58" t="s">
        <v>61</v>
      </c>
      <c r="M339" s="75" t="str">
        <f>IF(ISNUMBER(MATCH(A339, '2-YEAR'!A:A, 0)), "YES", "NO")</f>
        <v>NO</v>
      </c>
      <c r="N339" s="60" t="str">
        <f>IF(ISNUMBER(MATCH(B339, ACTIVE!A:A, 0)), "YES", "NO")</f>
        <v>YES</v>
      </c>
    </row>
    <row r="340" spans="1:14" ht="14.25" customHeight="1" x14ac:dyDescent="0.3">
      <c r="A340" s="58">
        <v>23044631</v>
      </c>
      <c r="B340" s="58" t="s">
        <v>747</v>
      </c>
      <c r="C340" s="58">
        <v>23044631</v>
      </c>
      <c r="D340" s="58" t="s">
        <v>748</v>
      </c>
      <c r="E340" s="58" t="s">
        <v>747</v>
      </c>
      <c r="F340" s="58">
        <v>23044631</v>
      </c>
      <c r="G340" s="58" t="s">
        <v>58</v>
      </c>
      <c r="H340" s="58">
        <v>0</v>
      </c>
      <c r="I340" s="59">
        <v>300003</v>
      </c>
      <c r="J340" s="58">
        <v>116.44</v>
      </c>
      <c r="K340" s="58">
        <v>0</v>
      </c>
      <c r="L340" s="58" t="s">
        <v>61</v>
      </c>
      <c r="M340" s="75" t="str">
        <f>IF(ISNUMBER(MATCH(A340, '2-YEAR'!A:A, 0)), "YES", "NO")</f>
        <v>YES</v>
      </c>
      <c r="N340" s="60" t="str">
        <f>IF(ISNUMBER(MATCH(B340, ACTIVE!A:A, 0)), "YES", "NO")</f>
        <v>YES</v>
      </c>
    </row>
    <row r="341" spans="1:14" ht="14.25" customHeight="1" x14ac:dyDescent="0.3">
      <c r="A341" s="58">
        <v>23749304</v>
      </c>
      <c r="B341" s="58" t="s">
        <v>749</v>
      </c>
      <c r="C341" s="58">
        <v>23749304</v>
      </c>
      <c r="D341" s="58" t="s">
        <v>750</v>
      </c>
      <c r="E341" s="58" t="s">
        <v>749</v>
      </c>
      <c r="F341" s="58">
        <v>23749304</v>
      </c>
      <c r="G341" s="58" t="s">
        <v>56</v>
      </c>
      <c r="H341" s="58">
        <v>0</v>
      </c>
      <c r="I341" s="59">
        <v>300003</v>
      </c>
      <c r="J341" s="58">
        <v>116.44</v>
      </c>
      <c r="K341" s="58">
        <v>0</v>
      </c>
      <c r="L341" s="58" t="s">
        <v>61</v>
      </c>
      <c r="M341" s="75" t="str">
        <f>IF(ISNUMBER(MATCH(A341, '2-YEAR'!A:A, 0)), "YES", "NO")</f>
        <v>NO</v>
      </c>
      <c r="N341" s="60" t="str">
        <f>IF(ISNUMBER(MATCH(B341, ACTIVE!A:A, 0)), "YES", "NO")</f>
        <v>NO</v>
      </c>
    </row>
    <row r="342" spans="1:14" ht="14.25" customHeight="1" x14ac:dyDescent="0.3">
      <c r="A342" s="58">
        <v>10843851</v>
      </c>
      <c r="B342" s="58" t="s">
        <v>751</v>
      </c>
      <c r="C342" s="58">
        <v>10843851</v>
      </c>
      <c r="D342" s="58" t="s">
        <v>752</v>
      </c>
      <c r="E342" s="58" t="s">
        <v>751</v>
      </c>
      <c r="F342" s="58">
        <v>10843851</v>
      </c>
      <c r="G342" s="58" t="s">
        <v>56</v>
      </c>
      <c r="H342" s="58">
        <v>1</v>
      </c>
      <c r="I342" s="59">
        <v>300002</v>
      </c>
      <c r="J342" s="58">
        <v>125.06</v>
      </c>
      <c r="K342" s="58">
        <v>1</v>
      </c>
      <c r="L342" s="58" t="s">
        <v>75</v>
      </c>
      <c r="M342" s="75" t="str">
        <f>IF(ISNUMBER(MATCH(A342, '2-YEAR'!A:A, 0)), "YES", "NO")</f>
        <v>NO</v>
      </c>
      <c r="N342" s="60" t="str">
        <f>IF(ISNUMBER(MATCH(B342, ACTIVE!A:A, 0)), "YES", "NO")</f>
        <v>NO</v>
      </c>
    </row>
    <row r="343" spans="1:14" ht="14.25" customHeight="1" x14ac:dyDescent="0.3">
      <c r="A343" s="58">
        <v>24012363</v>
      </c>
      <c r="B343" s="58" t="s">
        <v>753</v>
      </c>
      <c r="C343" s="58">
        <v>24012363</v>
      </c>
      <c r="D343" s="58" t="s">
        <v>754</v>
      </c>
      <c r="E343" s="58" t="s">
        <v>753</v>
      </c>
      <c r="F343" s="58">
        <v>24012363</v>
      </c>
      <c r="G343" s="58" t="s">
        <v>56</v>
      </c>
      <c r="H343" s="58">
        <v>0</v>
      </c>
      <c r="I343" s="59">
        <v>300002</v>
      </c>
      <c r="J343" s="58">
        <v>125.06</v>
      </c>
      <c r="K343" s="58">
        <v>0</v>
      </c>
      <c r="L343" s="58" t="s">
        <v>75</v>
      </c>
      <c r="M343" s="75" t="str">
        <f>IF(ISNUMBER(MATCH(A343, '2-YEAR'!A:A, 0)), "YES", "NO")</f>
        <v>NO</v>
      </c>
      <c r="N343" s="60" t="str">
        <f>IF(ISNUMBER(MATCH(B343, ACTIVE!A:A, 0)), "YES", "NO")</f>
        <v>YES</v>
      </c>
    </row>
    <row r="344" spans="1:14" ht="14.25" customHeight="1" x14ac:dyDescent="0.3">
      <c r="A344" s="58">
        <v>12014138</v>
      </c>
      <c r="B344" s="58" t="s">
        <v>755</v>
      </c>
      <c r="C344" s="58">
        <v>12014138</v>
      </c>
      <c r="D344" s="58" t="s">
        <v>756</v>
      </c>
      <c r="E344" s="58" t="s">
        <v>755</v>
      </c>
      <c r="F344" s="58">
        <v>12014138</v>
      </c>
      <c r="G344" s="58" t="s">
        <v>58</v>
      </c>
      <c r="H344" s="58">
        <v>0</v>
      </c>
      <c r="I344" s="59">
        <v>300003</v>
      </c>
      <c r="J344" s="58">
        <v>116.44</v>
      </c>
      <c r="K344" s="58">
        <v>0</v>
      </c>
      <c r="L344" s="58" t="s">
        <v>61</v>
      </c>
      <c r="M344" s="75" t="str">
        <f>IF(ISNUMBER(MATCH(A344, '2-YEAR'!A:A, 0)), "YES", "NO")</f>
        <v>YES</v>
      </c>
      <c r="N344" s="60" t="str">
        <f>IF(ISNUMBER(MATCH(B344, ACTIVE!A:A, 0)), "YES", "NO")</f>
        <v>NO</v>
      </c>
    </row>
    <row r="345" spans="1:14" ht="14.25" customHeight="1" x14ac:dyDescent="0.3">
      <c r="A345" s="58">
        <v>23000835</v>
      </c>
      <c r="B345" s="58" t="s">
        <v>757</v>
      </c>
      <c r="C345" s="58">
        <v>23000835</v>
      </c>
      <c r="D345" s="58" t="s">
        <v>758</v>
      </c>
      <c r="E345" s="58" t="s">
        <v>757</v>
      </c>
      <c r="F345" s="58">
        <v>23000835</v>
      </c>
      <c r="G345" s="58" t="s">
        <v>56</v>
      </c>
      <c r="I345" s="59">
        <v>300002</v>
      </c>
      <c r="J345" s="58">
        <v>125.06</v>
      </c>
      <c r="K345" s="58">
        <v>1</v>
      </c>
      <c r="L345" s="58" t="s">
        <v>75</v>
      </c>
      <c r="M345" s="75" t="str">
        <f>IF(ISNUMBER(MATCH(A345, '2-YEAR'!A:A, 0)), "YES", "NO")</f>
        <v>NO</v>
      </c>
      <c r="N345" s="60" t="str">
        <f>IF(ISNUMBER(MATCH(B345, ACTIVE!A:A, 0)), "YES", "NO")</f>
        <v>NO</v>
      </c>
    </row>
    <row r="346" spans="1:14" ht="14.25" customHeight="1" x14ac:dyDescent="0.3">
      <c r="A346" s="58">
        <v>23720476</v>
      </c>
      <c r="B346" s="58" t="s">
        <v>759</v>
      </c>
      <c r="C346" s="58">
        <v>23720476</v>
      </c>
      <c r="D346" s="58" t="s">
        <v>760</v>
      </c>
      <c r="E346" s="58" t="s">
        <v>759</v>
      </c>
      <c r="F346" s="58">
        <v>23720476</v>
      </c>
      <c r="G346" s="58" t="s">
        <v>56</v>
      </c>
      <c r="H346" s="58">
        <v>0</v>
      </c>
      <c r="I346" s="59"/>
      <c r="J346" s="58">
        <v>133.69</v>
      </c>
      <c r="K346" s="58">
        <v>1</v>
      </c>
      <c r="L346" s="58" t="s">
        <v>406</v>
      </c>
      <c r="M346" s="75" t="str">
        <f>IF(ISNUMBER(MATCH(A346, '2-YEAR'!A:A, 0)), "YES", "NO")</f>
        <v>NO</v>
      </c>
      <c r="N346" s="60" t="str">
        <f>IF(ISNUMBER(MATCH(B346, ACTIVE!A:A, 0)), "YES", "NO")</f>
        <v>YES</v>
      </c>
    </row>
    <row r="347" spans="1:14" ht="14.25" customHeight="1" x14ac:dyDescent="0.3">
      <c r="A347" s="58">
        <v>21010366</v>
      </c>
      <c r="B347" s="58" t="s">
        <v>761</v>
      </c>
      <c r="C347" s="58">
        <v>21010366</v>
      </c>
      <c r="D347" s="58" t="s">
        <v>762</v>
      </c>
      <c r="E347" s="58" t="s">
        <v>761</v>
      </c>
      <c r="F347" s="58">
        <v>21010366</v>
      </c>
      <c r="G347" s="58" t="s">
        <v>56</v>
      </c>
      <c r="H347" s="58">
        <v>0</v>
      </c>
      <c r="I347" s="59">
        <v>300002</v>
      </c>
      <c r="J347" s="58">
        <v>125.06</v>
      </c>
      <c r="K347" s="58">
        <v>0</v>
      </c>
      <c r="L347" s="58" t="s">
        <v>75</v>
      </c>
      <c r="M347" s="75" t="str">
        <f>IF(ISNUMBER(MATCH(A347, '2-YEAR'!A:A, 0)), "YES", "NO")</f>
        <v>NO</v>
      </c>
      <c r="N347" s="60" t="str">
        <f>IF(ISNUMBER(MATCH(B347, ACTIVE!A:A, 0)), "YES", "NO")</f>
        <v>YES</v>
      </c>
    </row>
    <row r="348" spans="1:14" ht="14.25" customHeight="1" x14ac:dyDescent="0.3">
      <c r="A348" s="58">
        <v>10986415</v>
      </c>
      <c r="B348" s="58" t="s">
        <v>763</v>
      </c>
      <c r="C348" s="58">
        <v>10986415</v>
      </c>
      <c r="D348" s="58" t="s">
        <v>764</v>
      </c>
      <c r="E348" s="58" t="s">
        <v>763</v>
      </c>
      <c r="F348" s="58">
        <v>10986415</v>
      </c>
      <c r="G348" s="58" t="s">
        <v>58</v>
      </c>
      <c r="H348" s="58">
        <v>1</v>
      </c>
      <c r="I348" s="59">
        <v>300003</v>
      </c>
      <c r="J348" s="58">
        <v>116.44</v>
      </c>
      <c r="K348" s="58">
        <v>0</v>
      </c>
      <c r="L348" s="58" t="s">
        <v>61</v>
      </c>
      <c r="M348" s="75" t="str">
        <f>IF(ISNUMBER(MATCH(A348, '2-YEAR'!A:A, 0)), "YES", "NO")</f>
        <v>YES</v>
      </c>
      <c r="N348" s="60" t="str">
        <f>IF(ISNUMBER(MATCH(B348, ACTIVE!A:A, 0)), "YES", "NO")</f>
        <v>YES</v>
      </c>
    </row>
    <row r="349" spans="1:14" ht="14.25" customHeight="1" x14ac:dyDescent="0.3">
      <c r="A349" s="58">
        <v>23706547</v>
      </c>
      <c r="B349" s="58" t="s">
        <v>765</v>
      </c>
      <c r="C349" s="58">
        <v>23706547</v>
      </c>
      <c r="D349" s="58" t="s">
        <v>766</v>
      </c>
      <c r="E349" s="58" t="s">
        <v>765</v>
      </c>
      <c r="F349" s="58">
        <v>23706547</v>
      </c>
      <c r="G349" s="58" t="s">
        <v>56</v>
      </c>
      <c r="H349" s="58">
        <v>7</v>
      </c>
      <c r="I349" s="59">
        <v>300003</v>
      </c>
      <c r="J349" s="58">
        <v>116.44</v>
      </c>
      <c r="K349" s="58">
        <v>1</v>
      </c>
      <c r="L349" s="58" t="s">
        <v>61</v>
      </c>
      <c r="M349" s="75" t="str">
        <f>IF(ISNUMBER(MATCH(A349, '2-YEAR'!A:A, 0)), "YES", "NO")</f>
        <v>NO</v>
      </c>
      <c r="N349" s="60" t="str">
        <f>IF(ISNUMBER(MATCH(B349, ACTIVE!A:A, 0)), "YES", "NO")</f>
        <v>NO</v>
      </c>
    </row>
    <row r="350" spans="1:14" ht="14.25" customHeight="1" x14ac:dyDescent="0.3">
      <c r="A350" s="58">
        <v>23581368</v>
      </c>
      <c r="B350" s="58" t="s">
        <v>767</v>
      </c>
      <c r="C350" s="58">
        <v>23581368</v>
      </c>
      <c r="D350" s="58" t="s">
        <v>768</v>
      </c>
      <c r="E350" s="58" t="s">
        <v>767</v>
      </c>
      <c r="F350" s="58">
        <v>23581368</v>
      </c>
      <c r="G350" s="58" t="s">
        <v>56</v>
      </c>
      <c r="H350" s="58">
        <v>0</v>
      </c>
      <c r="I350" s="59">
        <v>300003</v>
      </c>
      <c r="J350" s="58">
        <v>116.44</v>
      </c>
      <c r="K350" s="58">
        <v>1</v>
      </c>
      <c r="L350" s="58" t="s">
        <v>61</v>
      </c>
      <c r="M350" s="75" t="str">
        <f>IF(ISNUMBER(MATCH(A350, '2-YEAR'!A:A, 0)), "YES", "NO")</f>
        <v>NO</v>
      </c>
      <c r="N350" s="60" t="str">
        <f>IF(ISNUMBER(MATCH(B350, ACTIVE!A:A, 0)), "YES", "NO")</f>
        <v>NO</v>
      </c>
    </row>
    <row r="351" spans="1:14" ht="14.25" customHeight="1" x14ac:dyDescent="0.3">
      <c r="A351" s="58">
        <v>21004933</v>
      </c>
      <c r="B351" s="58" t="s">
        <v>769</v>
      </c>
      <c r="C351" s="58">
        <v>21004933</v>
      </c>
      <c r="D351" s="58" t="s">
        <v>770</v>
      </c>
      <c r="E351" s="58" t="s">
        <v>769</v>
      </c>
      <c r="F351" s="58">
        <v>21004933</v>
      </c>
      <c r="G351" s="58" t="s">
        <v>56</v>
      </c>
      <c r="I351" s="59">
        <v>300002</v>
      </c>
      <c r="J351" s="58">
        <v>125.06</v>
      </c>
      <c r="K351" s="58">
        <v>0</v>
      </c>
      <c r="L351" s="58" t="s">
        <v>75</v>
      </c>
      <c r="M351" s="75" t="str">
        <f>IF(ISNUMBER(MATCH(A351, '2-YEAR'!A:A, 0)), "YES", "NO")</f>
        <v>NO</v>
      </c>
      <c r="N351" s="60" t="str">
        <f>IF(ISNUMBER(MATCH(B351, ACTIVE!A:A, 0)), "YES", "NO")</f>
        <v>NO</v>
      </c>
    </row>
    <row r="352" spans="1:14" ht="14.25" customHeight="1" x14ac:dyDescent="0.3">
      <c r="A352" s="58">
        <v>15111077</v>
      </c>
      <c r="B352" s="58" t="s">
        <v>771</v>
      </c>
      <c r="C352" s="58">
        <v>15111077</v>
      </c>
      <c r="D352" s="58" t="s">
        <v>772</v>
      </c>
      <c r="E352" s="58" t="s">
        <v>771</v>
      </c>
      <c r="F352" s="58">
        <v>15111077</v>
      </c>
      <c r="G352" s="58" t="s">
        <v>56</v>
      </c>
      <c r="H352" s="58">
        <v>3</v>
      </c>
      <c r="I352" s="59">
        <v>300002</v>
      </c>
      <c r="J352" s="58">
        <v>125.06</v>
      </c>
      <c r="K352" s="58">
        <v>0</v>
      </c>
      <c r="L352" s="58" t="s">
        <v>75</v>
      </c>
      <c r="M352" s="75" t="str">
        <f>IF(ISNUMBER(MATCH(A352, '2-YEAR'!A:A, 0)), "YES", "NO")</f>
        <v>NO</v>
      </c>
      <c r="N352" s="60" t="str">
        <f>IF(ISNUMBER(MATCH(B352, ACTIVE!A:A, 0)), "YES", "NO")</f>
        <v>YES</v>
      </c>
    </row>
    <row r="353" spans="1:14" ht="14.25" customHeight="1" x14ac:dyDescent="0.3">
      <c r="A353" s="58">
        <v>10856208</v>
      </c>
      <c r="B353" s="58" t="s">
        <v>773</v>
      </c>
      <c r="C353" s="58">
        <v>10856208</v>
      </c>
      <c r="D353" s="58" t="s">
        <v>774</v>
      </c>
      <c r="E353" s="58" t="s">
        <v>773</v>
      </c>
      <c r="F353" s="58">
        <v>10856208</v>
      </c>
      <c r="G353" s="58" t="s">
        <v>56</v>
      </c>
      <c r="H353" s="58">
        <v>2</v>
      </c>
      <c r="I353" s="59">
        <v>300003</v>
      </c>
      <c r="J353" s="58">
        <v>116.44</v>
      </c>
      <c r="K353" s="58">
        <v>1</v>
      </c>
      <c r="L353" s="58" t="s">
        <v>61</v>
      </c>
      <c r="M353" s="75" t="str">
        <f>IF(ISNUMBER(MATCH(A353, '2-YEAR'!A:A, 0)), "YES", "NO")</f>
        <v>NO</v>
      </c>
      <c r="N353" s="60" t="str">
        <f>IF(ISNUMBER(MATCH(B353, ACTIVE!A:A, 0)), "YES", "NO")</f>
        <v>NO</v>
      </c>
    </row>
    <row r="354" spans="1:14" ht="14.25" customHeight="1" x14ac:dyDescent="0.3">
      <c r="A354" s="58">
        <v>10867344</v>
      </c>
      <c r="B354" s="58" t="s">
        <v>775</v>
      </c>
      <c r="C354" s="58">
        <v>10867344</v>
      </c>
      <c r="D354" s="58" t="s">
        <v>776</v>
      </c>
      <c r="E354" s="58" t="s">
        <v>775</v>
      </c>
      <c r="F354" s="58">
        <v>10867344</v>
      </c>
      <c r="G354" s="58" t="s">
        <v>56</v>
      </c>
      <c r="H354" s="58">
        <v>3</v>
      </c>
      <c r="I354" s="59"/>
      <c r="J354" s="58">
        <v>133.69</v>
      </c>
      <c r="K354" s="58">
        <v>8</v>
      </c>
      <c r="L354" s="58" t="s">
        <v>406</v>
      </c>
      <c r="M354" s="75" t="str">
        <f>IF(ISNUMBER(MATCH(A354, '2-YEAR'!A:A, 0)), "YES", "NO")</f>
        <v>NO</v>
      </c>
      <c r="N354" s="60" t="str">
        <f>IF(ISNUMBER(MATCH(B354, ACTIVE!A:A, 0)), "YES", "NO")</f>
        <v>NO</v>
      </c>
    </row>
    <row r="355" spans="1:14" ht="14.25" customHeight="1" x14ac:dyDescent="0.3">
      <c r="A355" s="58">
        <v>11025912</v>
      </c>
      <c r="B355" s="58" t="s">
        <v>777</v>
      </c>
      <c r="C355" s="58">
        <v>11025912</v>
      </c>
      <c r="D355" s="58" t="s">
        <v>778</v>
      </c>
      <c r="E355" s="58" t="s">
        <v>777</v>
      </c>
      <c r="F355" s="58">
        <v>11025912</v>
      </c>
      <c r="G355" s="58" t="s">
        <v>56</v>
      </c>
      <c r="H355" s="58">
        <v>3</v>
      </c>
      <c r="I355" s="59"/>
      <c r="J355" s="58">
        <v>133.69</v>
      </c>
      <c r="K355" s="58">
        <v>1</v>
      </c>
      <c r="L355" s="58" t="s">
        <v>406</v>
      </c>
      <c r="M355" s="75" t="str">
        <f>IF(ISNUMBER(MATCH(A355, '2-YEAR'!A:A, 0)), "YES", "NO")</f>
        <v>NO</v>
      </c>
      <c r="N355" s="60" t="str">
        <f>IF(ISNUMBER(MATCH(B355, ACTIVE!A:A, 0)), "YES", "NO")</f>
        <v>YES</v>
      </c>
    </row>
    <row r="356" spans="1:14" ht="14.25" customHeight="1" x14ac:dyDescent="0.3">
      <c r="A356" s="58">
        <v>21004885</v>
      </c>
      <c r="B356" s="58" t="s">
        <v>779</v>
      </c>
      <c r="C356" s="58">
        <v>21004885</v>
      </c>
      <c r="D356" s="58" t="s">
        <v>780</v>
      </c>
      <c r="E356" s="58" t="s">
        <v>779</v>
      </c>
      <c r="F356" s="58">
        <v>21004885</v>
      </c>
      <c r="G356" s="58" t="s">
        <v>56</v>
      </c>
      <c r="I356" s="59">
        <v>300003</v>
      </c>
      <c r="J356" s="58">
        <v>116.44</v>
      </c>
      <c r="K356" s="58">
        <v>0</v>
      </c>
      <c r="L356" s="58" t="s">
        <v>61</v>
      </c>
      <c r="M356" s="75" t="str">
        <f>IF(ISNUMBER(MATCH(A356, '2-YEAR'!A:A, 0)), "YES", "NO")</f>
        <v>NO</v>
      </c>
      <c r="N356" s="60" t="str">
        <f>IF(ISNUMBER(MATCH(B356, ACTIVE!A:A, 0)), "YES", "NO")</f>
        <v>NO</v>
      </c>
    </row>
    <row r="357" spans="1:14" ht="14.25" customHeight="1" x14ac:dyDescent="0.3">
      <c r="A357" s="58">
        <v>21005697</v>
      </c>
      <c r="B357" s="58" t="s">
        <v>781</v>
      </c>
      <c r="C357" s="58">
        <v>21005697</v>
      </c>
      <c r="D357" s="58" t="s">
        <v>782</v>
      </c>
      <c r="E357" s="58" t="s">
        <v>781</v>
      </c>
      <c r="F357" s="58">
        <v>21005697</v>
      </c>
      <c r="G357" s="58" t="s">
        <v>56</v>
      </c>
      <c r="H357" s="58">
        <v>0</v>
      </c>
      <c r="I357" s="59">
        <v>300002</v>
      </c>
      <c r="J357" s="58">
        <v>125.06</v>
      </c>
      <c r="K357" s="58">
        <v>0</v>
      </c>
      <c r="L357" s="58" t="s">
        <v>75</v>
      </c>
      <c r="M357" s="75" t="str">
        <f>IF(ISNUMBER(MATCH(A357, '2-YEAR'!A:A, 0)), "YES", "NO")</f>
        <v>NO</v>
      </c>
      <c r="N357" s="60" t="str">
        <f>IF(ISNUMBER(MATCH(B357, ACTIVE!A:A, 0)), "YES", "NO")</f>
        <v>NO</v>
      </c>
    </row>
    <row r="358" spans="1:14" ht="14.25" customHeight="1" x14ac:dyDescent="0.3">
      <c r="A358" s="58">
        <v>23273495</v>
      </c>
      <c r="B358" s="58" t="s">
        <v>783</v>
      </c>
      <c r="C358" s="58">
        <v>23273495</v>
      </c>
      <c r="D358" s="58" t="s">
        <v>784</v>
      </c>
      <c r="E358" s="58" t="s">
        <v>783</v>
      </c>
      <c r="F358" s="58">
        <v>23273495</v>
      </c>
      <c r="G358" s="58" t="s">
        <v>56</v>
      </c>
      <c r="H358" s="58">
        <v>0</v>
      </c>
      <c r="I358" s="59">
        <v>300003</v>
      </c>
      <c r="J358" s="58">
        <v>116.44</v>
      </c>
      <c r="K358" s="58">
        <v>0</v>
      </c>
      <c r="L358" s="58" t="s">
        <v>61</v>
      </c>
      <c r="M358" s="75" t="str">
        <f>IF(ISNUMBER(MATCH(A358, '2-YEAR'!A:A, 0)), "YES", "NO")</f>
        <v>NO</v>
      </c>
      <c r="N358" s="60" t="str">
        <f>IF(ISNUMBER(MATCH(B358, ACTIVE!A:A, 0)), "YES", "NO")</f>
        <v>YES</v>
      </c>
    </row>
    <row r="359" spans="1:14" ht="14.25" customHeight="1" x14ac:dyDescent="0.3">
      <c r="A359" s="58">
        <v>10835984</v>
      </c>
      <c r="B359" s="58" t="s">
        <v>785</v>
      </c>
      <c r="C359" s="58">
        <v>10835984</v>
      </c>
      <c r="D359" s="58" t="s">
        <v>786</v>
      </c>
      <c r="E359" s="58" t="s">
        <v>785</v>
      </c>
      <c r="F359" s="58">
        <v>10835984</v>
      </c>
      <c r="G359" s="58" t="s">
        <v>56</v>
      </c>
      <c r="I359" s="59">
        <v>300003</v>
      </c>
      <c r="J359" s="58">
        <v>116.44</v>
      </c>
      <c r="K359" s="58">
        <v>0</v>
      </c>
      <c r="L359" s="58" t="s">
        <v>61</v>
      </c>
      <c r="M359" s="75" t="str">
        <f>IF(ISNUMBER(MATCH(A359, '2-YEAR'!A:A, 0)), "YES", "NO")</f>
        <v>NO</v>
      </c>
      <c r="N359" s="60" t="str">
        <f>IF(ISNUMBER(MATCH(B359, ACTIVE!A:A, 0)), "YES", "NO")</f>
        <v>NO</v>
      </c>
    </row>
    <row r="360" spans="1:14" ht="14.25" customHeight="1" x14ac:dyDescent="0.3">
      <c r="A360" s="58">
        <v>21010561</v>
      </c>
      <c r="B360" s="58" t="s">
        <v>787</v>
      </c>
      <c r="C360" s="58">
        <v>21010561</v>
      </c>
      <c r="D360" s="58" t="s">
        <v>788</v>
      </c>
      <c r="E360" s="58" t="s">
        <v>787</v>
      </c>
      <c r="F360" s="58">
        <v>21010561</v>
      </c>
      <c r="G360" s="58" t="s">
        <v>56</v>
      </c>
      <c r="H360" s="58">
        <v>0</v>
      </c>
      <c r="I360" s="59">
        <v>300002</v>
      </c>
      <c r="J360" s="58">
        <v>125.06</v>
      </c>
      <c r="K360" s="58">
        <v>0</v>
      </c>
      <c r="L360" s="58" t="s">
        <v>75</v>
      </c>
      <c r="M360" s="75" t="str">
        <f>IF(ISNUMBER(MATCH(A360, '2-YEAR'!A:A, 0)), "YES", "NO")</f>
        <v>NO</v>
      </c>
      <c r="N360" s="60" t="str">
        <f>IF(ISNUMBER(MATCH(B360, ACTIVE!A:A, 0)), "YES", "NO")</f>
        <v>NO</v>
      </c>
    </row>
    <row r="361" spans="1:14" ht="14.25" customHeight="1" x14ac:dyDescent="0.3">
      <c r="A361" s="58">
        <v>21003627</v>
      </c>
      <c r="B361" s="58" t="s">
        <v>789</v>
      </c>
      <c r="C361" s="58">
        <v>21003627</v>
      </c>
      <c r="D361" s="58" t="s">
        <v>790</v>
      </c>
      <c r="E361" s="58" t="s">
        <v>789</v>
      </c>
      <c r="F361" s="58">
        <v>21003627</v>
      </c>
      <c r="G361" s="58" t="s">
        <v>56</v>
      </c>
      <c r="H361" s="58">
        <v>0</v>
      </c>
      <c r="I361" s="59">
        <v>300003</v>
      </c>
      <c r="J361" s="58">
        <v>116.44</v>
      </c>
      <c r="K361" s="58">
        <v>0</v>
      </c>
      <c r="L361" s="58" t="s">
        <v>61</v>
      </c>
      <c r="M361" s="75" t="str">
        <f>IF(ISNUMBER(MATCH(A361, '2-YEAR'!A:A, 0)), "YES", "NO")</f>
        <v>NO</v>
      </c>
      <c r="N361" s="60" t="str">
        <f>IF(ISNUMBER(MATCH(B361, ACTIVE!A:A, 0)), "YES", "NO")</f>
        <v>YES</v>
      </c>
    </row>
    <row r="362" spans="1:14" ht="14.25" customHeight="1" x14ac:dyDescent="0.3">
      <c r="A362" s="58">
        <v>15381025</v>
      </c>
      <c r="B362" s="58" t="s">
        <v>791</v>
      </c>
      <c r="C362" s="58">
        <v>15381025</v>
      </c>
      <c r="D362" s="58" t="s">
        <v>792</v>
      </c>
      <c r="E362" s="58" t="s">
        <v>791</v>
      </c>
      <c r="F362" s="58">
        <v>15381025</v>
      </c>
      <c r="G362" s="58" t="s">
        <v>56</v>
      </c>
      <c r="H362" s="58">
        <v>3</v>
      </c>
      <c r="I362" s="59">
        <v>300003</v>
      </c>
      <c r="J362" s="58">
        <v>116.44</v>
      </c>
      <c r="K362" s="58">
        <v>4</v>
      </c>
      <c r="L362" s="58" t="s">
        <v>61</v>
      </c>
      <c r="M362" s="75" t="str">
        <f>IF(ISNUMBER(MATCH(A362, '2-YEAR'!A:A, 0)), "YES", "NO")</f>
        <v>NO</v>
      </c>
      <c r="N362" s="60" t="str">
        <f>IF(ISNUMBER(MATCH(B362, ACTIVE!A:A, 0)), "YES", "NO")</f>
        <v>NO</v>
      </c>
    </row>
    <row r="363" spans="1:14" ht="14.25" customHeight="1" x14ac:dyDescent="0.3">
      <c r="A363" s="58">
        <v>14039553</v>
      </c>
      <c r="B363" s="58" t="s">
        <v>793</v>
      </c>
      <c r="C363" s="58">
        <v>14039553</v>
      </c>
      <c r="D363" s="58" t="s">
        <v>794</v>
      </c>
      <c r="E363" s="58" t="s">
        <v>793</v>
      </c>
      <c r="F363" s="58">
        <v>14039553</v>
      </c>
      <c r="G363" s="58" t="s">
        <v>56</v>
      </c>
      <c r="H363" s="58">
        <v>0</v>
      </c>
      <c r="I363" s="59">
        <v>300003</v>
      </c>
      <c r="J363" s="58">
        <v>116.44</v>
      </c>
      <c r="K363" s="58">
        <v>0</v>
      </c>
      <c r="L363" s="58" t="s">
        <v>61</v>
      </c>
      <c r="M363" s="75" t="str">
        <f>IF(ISNUMBER(MATCH(A363, '2-YEAR'!A:A, 0)), "YES", "NO")</f>
        <v>NO</v>
      </c>
      <c r="N363" s="60" t="str">
        <f>IF(ISNUMBER(MATCH(B363, ACTIVE!A:A, 0)), "YES", "NO")</f>
        <v>NO</v>
      </c>
    </row>
    <row r="364" spans="1:14" ht="14.25" customHeight="1" x14ac:dyDescent="0.3">
      <c r="A364" s="58">
        <v>23605665</v>
      </c>
      <c r="B364" s="58" t="s">
        <v>795</v>
      </c>
      <c r="C364" s="58">
        <v>23605665</v>
      </c>
      <c r="D364" s="58" t="s">
        <v>796</v>
      </c>
      <c r="E364" s="58" t="s">
        <v>795</v>
      </c>
      <c r="F364" s="58">
        <v>23605665</v>
      </c>
      <c r="G364" s="58" t="s">
        <v>58</v>
      </c>
      <c r="H364" s="58">
        <v>0</v>
      </c>
      <c r="I364" s="59">
        <v>300003</v>
      </c>
      <c r="J364" s="58">
        <v>116.44</v>
      </c>
      <c r="K364" s="58">
        <v>0</v>
      </c>
      <c r="L364" s="58" t="s">
        <v>61</v>
      </c>
      <c r="M364" s="75" t="str">
        <f>IF(ISNUMBER(MATCH(A364, '2-YEAR'!A:A, 0)), "YES", "NO")</f>
        <v>YES</v>
      </c>
      <c r="N364" s="60" t="str">
        <f>IF(ISNUMBER(MATCH(B364, ACTIVE!A:A, 0)), "YES", "NO")</f>
        <v>YES</v>
      </c>
    </row>
    <row r="365" spans="1:14" ht="14.25" customHeight="1" x14ac:dyDescent="0.3">
      <c r="A365" s="58">
        <v>23984882</v>
      </c>
      <c r="B365" s="58" t="s">
        <v>797</v>
      </c>
      <c r="C365" s="58">
        <v>23984882</v>
      </c>
      <c r="D365" s="58" t="s">
        <v>798</v>
      </c>
      <c r="E365" s="58" t="s">
        <v>797</v>
      </c>
      <c r="F365" s="58">
        <v>23984882</v>
      </c>
      <c r="G365" s="58" t="s">
        <v>56</v>
      </c>
      <c r="H365" s="58">
        <v>0</v>
      </c>
      <c r="I365" s="59">
        <v>300003</v>
      </c>
      <c r="J365" s="58">
        <v>116.44</v>
      </c>
      <c r="K365" s="58">
        <v>0</v>
      </c>
      <c r="L365" s="58" t="s">
        <v>61</v>
      </c>
      <c r="M365" s="75" t="str">
        <f>IF(ISNUMBER(MATCH(A365, '2-YEAR'!A:A, 0)), "YES", "NO")</f>
        <v>NO</v>
      </c>
      <c r="N365" s="60" t="str">
        <f>IF(ISNUMBER(MATCH(B365, ACTIVE!A:A, 0)), "YES", "NO")</f>
        <v>YES</v>
      </c>
    </row>
    <row r="366" spans="1:14" ht="14.25" customHeight="1" x14ac:dyDescent="0.3">
      <c r="A366" s="58">
        <v>10919596</v>
      </c>
      <c r="B366" s="58" t="s">
        <v>799</v>
      </c>
      <c r="C366" s="58">
        <v>10919596</v>
      </c>
      <c r="D366" s="58" t="s">
        <v>800</v>
      </c>
      <c r="E366" s="58" t="s">
        <v>799</v>
      </c>
      <c r="F366" s="58">
        <v>10919596</v>
      </c>
      <c r="G366" s="58" t="s">
        <v>56</v>
      </c>
      <c r="I366" s="59">
        <v>300003</v>
      </c>
      <c r="J366" s="58">
        <v>116.44</v>
      </c>
      <c r="K366" s="58">
        <v>0</v>
      </c>
      <c r="L366" s="58" t="s">
        <v>61</v>
      </c>
      <c r="M366" s="75" t="str">
        <f>IF(ISNUMBER(MATCH(A366, '2-YEAR'!A:A, 0)), "YES", "NO")</f>
        <v>NO</v>
      </c>
      <c r="N366" s="60" t="str">
        <f>IF(ISNUMBER(MATCH(B366, ACTIVE!A:A, 0)), "YES", "NO")</f>
        <v>NO</v>
      </c>
    </row>
    <row r="367" spans="1:14" ht="14.25" customHeight="1" x14ac:dyDescent="0.3">
      <c r="A367" s="58">
        <v>23489143</v>
      </c>
      <c r="B367" s="58" t="s">
        <v>801</v>
      </c>
      <c r="C367" s="58">
        <v>23489143</v>
      </c>
      <c r="D367" s="58" t="s">
        <v>802</v>
      </c>
      <c r="E367" s="58" t="s">
        <v>801</v>
      </c>
      <c r="F367" s="58">
        <v>23489143</v>
      </c>
      <c r="G367" s="58" t="s">
        <v>56</v>
      </c>
      <c r="I367" s="59">
        <v>300003</v>
      </c>
      <c r="J367" s="58">
        <v>116.44</v>
      </c>
      <c r="K367" s="58">
        <v>0</v>
      </c>
      <c r="L367" s="58" t="s">
        <v>61</v>
      </c>
      <c r="M367" s="75" t="str">
        <f>IF(ISNUMBER(MATCH(A367, '2-YEAR'!A:A, 0)), "YES", "NO")</f>
        <v>NO</v>
      </c>
      <c r="N367" s="60" t="str">
        <f>IF(ISNUMBER(MATCH(B367, ACTIVE!A:A, 0)), "YES", "NO")</f>
        <v>NO</v>
      </c>
    </row>
    <row r="368" spans="1:14" ht="14.25" customHeight="1" x14ac:dyDescent="0.3">
      <c r="A368" s="58">
        <v>23237338</v>
      </c>
      <c r="B368" s="58" t="s">
        <v>803</v>
      </c>
      <c r="C368" s="58">
        <v>23237338</v>
      </c>
      <c r="D368" s="58" t="s">
        <v>804</v>
      </c>
      <c r="E368" s="58" t="s">
        <v>803</v>
      </c>
      <c r="F368" s="58">
        <v>23237338</v>
      </c>
      <c r="G368" s="58" t="s">
        <v>56</v>
      </c>
      <c r="I368" s="59"/>
      <c r="J368" s="58">
        <v>133.69</v>
      </c>
      <c r="K368" s="58">
        <v>1</v>
      </c>
      <c r="L368" s="58" t="s">
        <v>89</v>
      </c>
      <c r="M368" s="75" t="str">
        <f>IF(ISNUMBER(MATCH(A368, '2-YEAR'!A:A, 0)), "YES", "NO")</f>
        <v>NO</v>
      </c>
      <c r="N368" s="60" t="str">
        <f>IF(ISNUMBER(MATCH(B368, ACTIVE!A:A, 0)), "YES", "NO")</f>
        <v>YES</v>
      </c>
    </row>
    <row r="369" spans="1:14" ht="14.25" customHeight="1" x14ac:dyDescent="0.3">
      <c r="A369" s="58">
        <v>15166196</v>
      </c>
      <c r="B369" s="58" t="s">
        <v>805</v>
      </c>
      <c r="C369" s="58">
        <v>15166196</v>
      </c>
      <c r="D369" s="58" t="s">
        <v>806</v>
      </c>
      <c r="E369" s="58" t="s">
        <v>805</v>
      </c>
      <c r="F369" s="58">
        <v>15166196</v>
      </c>
      <c r="G369" s="58" t="s">
        <v>56</v>
      </c>
      <c r="I369" s="59">
        <v>300003</v>
      </c>
      <c r="J369" s="58">
        <v>116.44</v>
      </c>
      <c r="K369" s="58">
        <v>0</v>
      </c>
      <c r="L369" s="58" t="s">
        <v>61</v>
      </c>
      <c r="M369" s="75" t="str">
        <f>IF(ISNUMBER(MATCH(A369, '2-YEAR'!A:A, 0)), "YES", "NO")</f>
        <v>NO</v>
      </c>
      <c r="N369" s="60" t="str">
        <f>IF(ISNUMBER(MATCH(B369, ACTIVE!A:A, 0)), "YES", "NO")</f>
        <v>NO</v>
      </c>
    </row>
    <row r="370" spans="1:14" ht="14.25" customHeight="1" x14ac:dyDescent="0.3">
      <c r="A370" s="58">
        <v>15030228</v>
      </c>
      <c r="B370" s="58" t="s">
        <v>807</v>
      </c>
      <c r="C370" s="58">
        <v>15030228</v>
      </c>
      <c r="D370" s="58" t="s">
        <v>808</v>
      </c>
      <c r="E370" s="58" t="s">
        <v>807</v>
      </c>
      <c r="F370" s="58">
        <v>15030228</v>
      </c>
      <c r="G370" s="58" t="s">
        <v>56</v>
      </c>
      <c r="H370" s="58">
        <v>0</v>
      </c>
      <c r="I370" s="59">
        <v>300002</v>
      </c>
      <c r="J370" s="58">
        <v>125.06</v>
      </c>
      <c r="K370" s="58">
        <v>0</v>
      </c>
      <c r="L370" s="58" t="s">
        <v>75</v>
      </c>
      <c r="M370" s="75" t="str">
        <f>IF(ISNUMBER(MATCH(A370, '2-YEAR'!A:A, 0)), "YES", "NO")</f>
        <v>NO</v>
      </c>
      <c r="N370" s="60" t="str">
        <f>IF(ISNUMBER(MATCH(B370, ACTIVE!A:A, 0)), "YES", "NO")</f>
        <v>YES</v>
      </c>
    </row>
    <row r="371" spans="1:14" ht="14.25" customHeight="1" x14ac:dyDescent="0.3">
      <c r="A371" s="61">
        <v>11019645</v>
      </c>
      <c r="B371" s="61" t="s">
        <v>809</v>
      </c>
      <c r="C371" s="61">
        <v>11019645</v>
      </c>
      <c r="D371" s="61" t="s">
        <v>810</v>
      </c>
      <c r="E371" s="61" t="s">
        <v>809</v>
      </c>
      <c r="F371" s="61">
        <v>11019645</v>
      </c>
      <c r="G371" s="61" t="s">
        <v>56</v>
      </c>
      <c r="H371" s="61">
        <v>7</v>
      </c>
      <c r="I371" s="59"/>
      <c r="J371" s="61">
        <v>142.31</v>
      </c>
      <c r="K371" s="61">
        <v>1</v>
      </c>
      <c r="L371" s="61" t="s">
        <v>98</v>
      </c>
      <c r="M371" s="75" t="str">
        <f>IF(ISNUMBER(MATCH(A371, '2-YEAR'!A:A, 0)), "YES", "NO")</f>
        <v>NO</v>
      </c>
      <c r="N371" s="60" t="str">
        <f>IF(ISNUMBER(MATCH(B371, ACTIVE!A:A, 0)), "YES", "NO")</f>
        <v>YES</v>
      </c>
    </row>
    <row r="372" spans="1:14" ht="14.25" customHeight="1" x14ac:dyDescent="0.3">
      <c r="A372" s="58">
        <v>23431625</v>
      </c>
      <c r="B372" s="58" t="s">
        <v>811</v>
      </c>
      <c r="C372" s="58">
        <v>23431625</v>
      </c>
      <c r="D372" s="58" t="s">
        <v>812</v>
      </c>
      <c r="E372" s="58" t="s">
        <v>811</v>
      </c>
      <c r="F372" s="58">
        <v>23431625</v>
      </c>
      <c r="G372" s="58" t="s">
        <v>56</v>
      </c>
      <c r="I372" s="59">
        <v>300002</v>
      </c>
      <c r="J372" s="58">
        <v>125.06</v>
      </c>
      <c r="K372" s="58">
        <v>0</v>
      </c>
      <c r="L372" s="58" t="s">
        <v>75</v>
      </c>
      <c r="M372" s="75" t="str">
        <f>IF(ISNUMBER(MATCH(A372, '2-YEAR'!A:A, 0)), "YES", "NO")</f>
        <v>NO</v>
      </c>
      <c r="N372" s="60" t="str">
        <f>IF(ISNUMBER(MATCH(B372, ACTIVE!A:A, 0)), "YES", "NO")</f>
        <v>NO</v>
      </c>
    </row>
    <row r="373" spans="1:14" ht="14.25" customHeight="1" x14ac:dyDescent="0.3">
      <c r="A373" s="58">
        <v>13025374</v>
      </c>
      <c r="B373" s="58" t="s">
        <v>813</v>
      </c>
      <c r="C373" s="58">
        <v>13025374</v>
      </c>
      <c r="D373" s="58" t="s">
        <v>814</v>
      </c>
      <c r="E373" s="58" t="s">
        <v>813</v>
      </c>
      <c r="F373" s="58">
        <v>13025374</v>
      </c>
      <c r="G373" s="58" t="s">
        <v>56</v>
      </c>
      <c r="H373" s="58">
        <v>1</v>
      </c>
      <c r="I373" s="59">
        <v>300002</v>
      </c>
      <c r="J373" s="58">
        <v>125.06</v>
      </c>
      <c r="K373" s="58">
        <v>1</v>
      </c>
      <c r="L373" s="58" t="s">
        <v>75</v>
      </c>
      <c r="M373" s="75" t="str">
        <f>IF(ISNUMBER(MATCH(A373, '2-YEAR'!A:A, 0)), "YES", "NO")</f>
        <v>NO</v>
      </c>
      <c r="N373" s="60" t="str">
        <f>IF(ISNUMBER(MATCH(B373, ACTIVE!A:A, 0)), "YES", "NO")</f>
        <v>YES</v>
      </c>
    </row>
    <row r="374" spans="1:14" ht="14.25" customHeight="1" x14ac:dyDescent="0.3">
      <c r="A374" s="58">
        <v>14206222</v>
      </c>
      <c r="B374" s="58" t="s">
        <v>815</v>
      </c>
      <c r="C374" s="58">
        <v>14206222</v>
      </c>
      <c r="D374" s="58" t="s">
        <v>816</v>
      </c>
      <c r="E374" s="58" t="s">
        <v>815</v>
      </c>
      <c r="F374" s="58">
        <v>14206222</v>
      </c>
      <c r="G374" s="58" t="s">
        <v>56</v>
      </c>
      <c r="I374" s="59">
        <v>300003</v>
      </c>
      <c r="J374" s="58">
        <v>116.44</v>
      </c>
      <c r="K374" s="58">
        <v>0</v>
      </c>
      <c r="L374" s="58" t="s">
        <v>61</v>
      </c>
      <c r="M374" s="75" t="str">
        <f>IF(ISNUMBER(MATCH(A374, '2-YEAR'!A:A, 0)), "YES", "NO")</f>
        <v>NO</v>
      </c>
      <c r="N374" s="60" t="str">
        <f>IF(ISNUMBER(MATCH(B374, ACTIVE!A:A, 0)), "YES", "NO")</f>
        <v>NO</v>
      </c>
    </row>
    <row r="375" spans="1:14" ht="14.25" customHeight="1" x14ac:dyDescent="0.3">
      <c r="A375" s="58">
        <v>10855900</v>
      </c>
      <c r="B375" s="58" t="s">
        <v>817</v>
      </c>
      <c r="C375" s="58">
        <v>10855900</v>
      </c>
      <c r="D375" s="58" t="s">
        <v>818</v>
      </c>
      <c r="E375" s="58" t="s">
        <v>817</v>
      </c>
      <c r="F375" s="58">
        <v>10855900</v>
      </c>
      <c r="G375" s="58" t="s">
        <v>56</v>
      </c>
      <c r="I375" s="59">
        <v>300002</v>
      </c>
      <c r="J375" s="58">
        <v>125.06</v>
      </c>
      <c r="K375" s="58">
        <v>3</v>
      </c>
      <c r="L375" s="58" t="s">
        <v>75</v>
      </c>
      <c r="M375" s="75" t="str">
        <f>IF(ISNUMBER(MATCH(A375, '2-YEAR'!A:A, 0)), "YES", "NO")</f>
        <v>NO</v>
      </c>
      <c r="N375" s="60" t="str">
        <f>IF(ISNUMBER(MATCH(B375, ACTIVE!A:A, 0)), "YES", "NO")</f>
        <v>NO</v>
      </c>
    </row>
    <row r="376" spans="1:14" ht="14.25" customHeight="1" x14ac:dyDescent="0.3">
      <c r="A376" s="58">
        <v>10892015</v>
      </c>
      <c r="B376" s="58" t="s">
        <v>819</v>
      </c>
      <c r="C376" s="58">
        <v>10892015</v>
      </c>
      <c r="D376" s="58" t="s">
        <v>820</v>
      </c>
      <c r="E376" s="58" t="s">
        <v>819</v>
      </c>
      <c r="F376" s="58">
        <v>10892015</v>
      </c>
      <c r="G376" s="58" t="s">
        <v>56</v>
      </c>
      <c r="I376" s="59">
        <v>300003</v>
      </c>
      <c r="J376" s="58">
        <v>116.44</v>
      </c>
      <c r="K376" s="58">
        <v>0</v>
      </c>
      <c r="L376" s="58" t="s">
        <v>61</v>
      </c>
      <c r="M376" s="75" t="str">
        <f>IF(ISNUMBER(MATCH(A376, '2-YEAR'!A:A, 0)), "YES", "NO")</f>
        <v>NO</v>
      </c>
      <c r="N376" s="60" t="str">
        <f>IF(ISNUMBER(MATCH(B376, ACTIVE!A:A, 0)), "YES", "NO")</f>
        <v>NO</v>
      </c>
    </row>
    <row r="377" spans="1:14" ht="14.25" customHeight="1" x14ac:dyDescent="0.3">
      <c r="A377" s="58">
        <v>16065407</v>
      </c>
      <c r="B377" s="58" t="s">
        <v>821</v>
      </c>
      <c r="C377" s="58">
        <v>16065407</v>
      </c>
      <c r="D377" s="58" t="s">
        <v>822</v>
      </c>
      <c r="E377" s="58" t="s">
        <v>821</v>
      </c>
      <c r="F377" s="58">
        <v>16065407</v>
      </c>
      <c r="G377" s="58" t="s">
        <v>58</v>
      </c>
      <c r="H377" s="58">
        <v>0</v>
      </c>
      <c r="I377" s="59">
        <v>300002</v>
      </c>
      <c r="J377" s="58">
        <v>125.06</v>
      </c>
      <c r="K377" s="58">
        <v>0</v>
      </c>
      <c r="L377" s="58" t="s">
        <v>75</v>
      </c>
      <c r="M377" s="75" t="str">
        <f>IF(ISNUMBER(MATCH(A377, '2-YEAR'!A:A, 0)), "YES", "NO")</f>
        <v>YES</v>
      </c>
      <c r="N377" s="60" t="str">
        <f>IF(ISNUMBER(MATCH(B377, ACTIVE!A:A, 0)), "YES", "NO")</f>
        <v>YES</v>
      </c>
    </row>
    <row r="378" spans="1:14" ht="14.25" customHeight="1" x14ac:dyDescent="0.3">
      <c r="A378" s="58">
        <v>15206512</v>
      </c>
      <c r="B378" s="58" t="s">
        <v>823</v>
      </c>
      <c r="C378" s="58">
        <v>15206512</v>
      </c>
      <c r="D378" s="58" t="s">
        <v>824</v>
      </c>
      <c r="E378" s="58" t="s">
        <v>823</v>
      </c>
      <c r="F378" s="58">
        <v>15206512</v>
      </c>
      <c r="G378" s="58" t="s">
        <v>56</v>
      </c>
      <c r="H378" s="58">
        <v>1</v>
      </c>
      <c r="I378" s="59">
        <v>300003</v>
      </c>
      <c r="J378" s="58">
        <v>116.44</v>
      </c>
      <c r="K378" s="58">
        <v>1</v>
      </c>
      <c r="L378" s="58" t="s">
        <v>61</v>
      </c>
      <c r="M378" s="75" t="str">
        <f>IF(ISNUMBER(MATCH(A378, '2-YEAR'!A:A, 0)), "YES", "NO")</f>
        <v>NO</v>
      </c>
      <c r="N378" s="60" t="str">
        <f>IF(ISNUMBER(MATCH(B378, ACTIVE!A:A, 0)), "YES", "NO")</f>
        <v>YES</v>
      </c>
    </row>
    <row r="379" spans="1:14" ht="14.25" customHeight="1" x14ac:dyDescent="0.3">
      <c r="A379" s="58">
        <v>21004303</v>
      </c>
      <c r="B379" s="58" t="s">
        <v>825</v>
      </c>
      <c r="C379" s="58">
        <v>21004303</v>
      </c>
      <c r="D379" s="58" t="s">
        <v>826</v>
      </c>
      <c r="E379" s="58" t="s">
        <v>825</v>
      </c>
      <c r="F379" s="58">
        <v>21004303</v>
      </c>
      <c r="G379" s="58" t="s">
        <v>56</v>
      </c>
      <c r="H379" s="58">
        <v>2</v>
      </c>
      <c r="I379" s="59">
        <v>300003</v>
      </c>
      <c r="J379" s="58">
        <v>116.44</v>
      </c>
      <c r="K379" s="58">
        <v>0</v>
      </c>
      <c r="L379" s="58" t="s">
        <v>61</v>
      </c>
      <c r="M379" s="75" t="str">
        <f>IF(ISNUMBER(MATCH(A379, '2-YEAR'!A:A, 0)), "YES", "NO")</f>
        <v>NO</v>
      </c>
      <c r="N379" s="60" t="str">
        <f>IF(ISNUMBER(MATCH(B379, ACTIVE!A:A, 0)), "YES", "NO")</f>
        <v>YES</v>
      </c>
    </row>
    <row r="380" spans="1:14" ht="14.25" customHeight="1" x14ac:dyDescent="0.3">
      <c r="A380" s="58">
        <v>23943032</v>
      </c>
      <c r="B380" s="58" t="s">
        <v>827</v>
      </c>
      <c r="C380" s="58">
        <v>23943032</v>
      </c>
      <c r="D380" s="58" t="s">
        <v>828</v>
      </c>
      <c r="E380" s="58" t="s">
        <v>827</v>
      </c>
      <c r="F380" s="58">
        <v>23943032</v>
      </c>
      <c r="G380" s="58" t="s">
        <v>56</v>
      </c>
      <c r="H380" s="58">
        <v>0</v>
      </c>
      <c r="I380" s="59">
        <v>300003</v>
      </c>
      <c r="J380" s="58">
        <v>116.44</v>
      </c>
      <c r="K380" s="58">
        <v>0</v>
      </c>
      <c r="L380" s="58" t="s">
        <v>61</v>
      </c>
      <c r="M380" s="75" t="str">
        <f>IF(ISNUMBER(MATCH(A380, '2-YEAR'!A:A, 0)), "YES", "NO")</f>
        <v>NO</v>
      </c>
      <c r="N380" s="60" t="str">
        <f>IF(ISNUMBER(MATCH(B380, ACTIVE!A:A, 0)), "YES", "NO")</f>
        <v>YES</v>
      </c>
    </row>
    <row r="381" spans="1:14" ht="14.25" customHeight="1" x14ac:dyDescent="0.3">
      <c r="A381" s="58">
        <v>21004417</v>
      </c>
      <c r="B381" s="58" t="s">
        <v>829</v>
      </c>
      <c r="C381" s="58">
        <v>21004417</v>
      </c>
      <c r="D381" s="58" t="s">
        <v>830</v>
      </c>
      <c r="E381" s="58" t="s">
        <v>829</v>
      </c>
      <c r="F381" s="58">
        <v>21004417</v>
      </c>
      <c r="G381" s="58" t="s">
        <v>56</v>
      </c>
      <c r="H381" s="58">
        <v>0</v>
      </c>
      <c r="I381" s="59">
        <v>300003</v>
      </c>
      <c r="J381" s="58">
        <v>116.44</v>
      </c>
      <c r="K381" s="58">
        <v>0</v>
      </c>
      <c r="L381" s="58" t="s">
        <v>61</v>
      </c>
      <c r="M381" s="75" t="str">
        <f>IF(ISNUMBER(MATCH(A381, '2-YEAR'!A:A, 0)), "YES", "NO")</f>
        <v>NO</v>
      </c>
      <c r="N381" s="60" t="str">
        <f>IF(ISNUMBER(MATCH(B381, ACTIVE!A:A, 0)), "YES", "NO")</f>
        <v>YES</v>
      </c>
    </row>
    <row r="382" spans="1:14" ht="14.25" customHeight="1" x14ac:dyDescent="0.3">
      <c r="A382" s="58">
        <v>23587416</v>
      </c>
      <c r="B382" s="58" t="s">
        <v>831</v>
      </c>
      <c r="C382" s="58">
        <v>23587416</v>
      </c>
      <c r="D382" s="58" t="s">
        <v>832</v>
      </c>
      <c r="E382" s="58" t="s">
        <v>831</v>
      </c>
      <c r="F382" s="58">
        <v>23587416</v>
      </c>
      <c r="G382" s="58" t="s">
        <v>56</v>
      </c>
      <c r="H382" s="58">
        <v>0</v>
      </c>
      <c r="I382" s="59">
        <v>300003</v>
      </c>
      <c r="J382" s="58">
        <v>116.44</v>
      </c>
      <c r="K382" s="58">
        <v>0</v>
      </c>
      <c r="L382" s="58" t="s">
        <v>61</v>
      </c>
      <c r="M382" s="75" t="str">
        <f>IF(ISNUMBER(MATCH(A382, '2-YEAR'!A:A, 0)), "YES", "NO")</f>
        <v>NO</v>
      </c>
      <c r="N382" s="60" t="str">
        <f>IF(ISNUMBER(MATCH(B382, ACTIVE!A:A, 0)), "YES", "NO")</f>
        <v>YES</v>
      </c>
    </row>
    <row r="383" spans="1:14" ht="14.25" customHeight="1" x14ac:dyDescent="0.3">
      <c r="A383" s="58">
        <v>23962001</v>
      </c>
      <c r="B383" s="58" t="s">
        <v>833</v>
      </c>
      <c r="C383" s="58">
        <v>23962001</v>
      </c>
      <c r="D383" s="58" t="s">
        <v>834</v>
      </c>
      <c r="E383" s="58" t="s">
        <v>833</v>
      </c>
      <c r="F383" s="58">
        <v>23962001</v>
      </c>
      <c r="G383" s="58" t="s">
        <v>56</v>
      </c>
      <c r="H383" s="58">
        <v>4</v>
      </c>
      <c r="I383" s="59">
        <v>300002</v>
      </c>
      <c r="J383" s="58">
        <v>125.06</v>
      </c>
      <c r="K383" s="58">
        <v>0</v>
      </c>
      <c r="L383" s="58" t="s">
        <v>75</v>
      </c>
      <c r="M383" s="75" t="str">
        <f>IF(ISNUMBER(MATCH(A383, '2-YEAR'!A:A, 0)), "YES", "NO")</f>
        <v>NO</v>
      </c>
      <c r="N383" s="60" t="str">
        <f>IF(ISNUMBER(MATCH(B383, ACTIVE!A:A, 0)), "YES", "NO")</f>
        <v>NO</v>
      </c>
    </row>
    <row r="384" spans="1:14" ht="14.25" customHeight="1" x14ac:dyDescent="0.3">
      <c r="A384" s="58">
        <v>23267708</v>
      </c>
      <c r="B384" s="58" t="s">
        <v>835</v>
      </c>
      <c r="C384" s="58">
        <v>23267708</v>
      </c>
      <c r="D384" s="58" t="s">
        <v>836</v>
      </c>
      <c r="E384" s="58" t="s">
        <v>835</v>
      </c>
      <c r="F384" s="58">
        <v>23267708</v>
      </c>
      <c r="G384" s="58" t="s">
        <v>56</v>
      </c>
      <c r="H384" s="58">
        <v>3</v>
      </c>
      <c r="I384" s="59">
        <v>300003</v>
      </c>
      <c r="J384" s="58">
        <v>116.44</v>
      </c>
      <c r="K384" s="58">
        <v>1</v>
      </c>
      <c r="L384" s="58" t="s">
        <v>61</v>
      </c>
      <c r="M384" s="75" t="str">
        <f>IF(ISNUMBER(MATCH(A384, '2-YEAR'!A:A, 0)), "YES", "NO")</f>
        <v>NO</v>
      </c>
      <c r="N384" s="60" t="str">
        <f>IF(ISNUMBER(MATCH(B384, ACTIVE!A:A, 0)), "YES", "NO")</f>
        <v>NO</v>
      </c>
    </row>
    <row r="385" spans="1:14" ht="14.25" customHeight="1" x14ac:dyDescent="0.3">
      <c r="A385" s="58">
        <v>23431107</v>
      </c>
      <c r="B385" s="58" t="s">
        <v>837</v>
      </c>
      <c r="C385" s="58">
        <v>23431107</v>
      </c>
      <c r="D385" s="58" t="s">
        <v>838</v>
      </c>
      <c r="E385" s="58" t="s">
        <v>837</v>
      </c>
      <c r="F385" s="58">
        <v>23431107</v>
      </c>
      <c r="G385" s="58" t="s">
        <v>56</v>
      </c>
      <c r="H385" s="58">
        <v>0</v>
      </c>
      <c r="I385" s="59">
        <v>300003</v>
      </c>
      <c r="J385" s="58">
        <v>116.44</v>
      </c>
      <c r="K385" s="58">
        <v>1</v>
      </c>
      <c r="L385" s="58" t="s">
        <v>61</v>
      </c>
      <c r="M385" s="75" t="str">
        <f>IF(ISNUMBER(MATCH(A385, '2-YEAR'!A:A, 0)), "YES", "NO")</f>
        <v>NO</v>
      </c>
      <c r="N385" s="60" t="str">
        <f>IF(ISNUMBER(MATCH(B385, ACTIVE!A:A, 0)), "YES", "NO")</f>
        <v>YES</v>
      </c>
    </row>
    <row r="386" spans="1:14" ht="14.25" customHeight="1" x14ac:dyDescent="0.3">
      <c r="A386" s="58">
        <v>10840903</v>
      </c>
      <c r="B386" s="58" t="s">
        <v>839</v>
      </c>
      <c r="C386" s="58">
        <v>10840903</v>
      </c>
      <c r="D386" s="58" t="s">
        <v>840</v>
      </c>
      <c r="E386" s="58" t="s">
        <v>839</v>
      </c>
      <c r="F386" s="58">
        <v>10840903</v>
      </c>
      <c r="G386" s="58" t="s">
        <v>56</v>
      </c>
      <c r="I386" s="59">
        <v>300004</v>
      </c>
      <c r="J386" s="58">
        <v>142.31</v>
      </c>
      <c r="K386" s="58">
        <v>1</v>
      </c>
      <c r="L386" s="58" t="s">
        <v>184</v>
      </c>
      <c r="M386" s="75" t="str">
        <f>IF(ISNUMBER(MATCH(A386, '2-YEAR'!A:A, 0)), "YES", "NO")</f>
        <v>NO</v>
      </c>
      <c r="N386" s="60" t="str">
        <f>IF(ISNUMBER(MATCH(B386, ACTIVE!A:A, 0)), "YES", "NO")</f>
        <v>NO</v>
      </c>
    </row>
    <row r="387" spans="1:14" ht="14.25" customHeight="1" x14ac:dyDescent="0.3">
      <c r="A387" s="58">
        <v>23008724</v>
      </c>
      <c r="B387" s="58" t="s">
        <v>841</v>
      </c>
      <c r="C387" s="58">
        <v>23008724</v>
      </c>
      <c r="D387" s="58" t="s">
        <v>842</v>
      </c>
      <c r="E387" s="58" t="s">
        <v>841</v>
      </c>
      <c r="F387" s="58">
        <v>23008724</v>
      </c>
      <c r="G387" s="58" t="s">
        <v>56</v>
      </c>
      <c r="H387" s="58">
        <v>3</v>
      </c>
      <c r="I387" s="59">
        <v>300002</v>
      </c>
      <c r="J387" s="58">
        <v>125.06</v>
      </c>
      <c r="K387" s="58">
        <v>1</v>
      </c>
      <c r="L387" s="58" t="s">
        <v>75</v>
      </c>
      <c r="M387" s="75" t="str">
        <f>IF(ISNUMBER(MATCH(A387, '2-YEAR'!A:A, 0)), "YES", "NO")</f>
        <v>NO</v>
      </c>
      <c r="N387" s="60" t="str">
        <f>IF(ISNUMBER(MATCH(B387, ACTIVE!A:A, 0)), "YES", "NO")</f>
        <v>NO</v>
      </c>
    </row>
    <row r="388" spans="1:14" ht="14.25" customHeight="1" x14ac:dyDescent="0.3">
      <c r="A388" s="58">
        <v>23680038</v>
      </c>
      <c r="B388" s="58" t="s">
        <v>843</v>
      </c>
      <c r="C388" s="58">
        <v>23680038</v>
      </c>
      <c r="D388" s="58" t="s">
        <v>844</v>
      </c>
      <c r="E388" s="58" t="s">
        <v>843</v>
      </c>
      <c r="F388" s="58">
        <v>23680038</v>
      </c>
      <c r="G388" s="58" t="s">
        <v>56</v>
      </c>
      <c r="H388" s="58">
        <v>1</v>
      </c>
      <c r="I388" s="59">
        <v>300003</v>
      </c>
      <c r="J388" s="58">
        <v>116.44</v>
      </c>
      <c r="K388" s="58">
        <v>0</v>
      </c>
      <c r="L388" s="58" t="s">
        <v>61</v>
      </c>
      <c r="M388" s="75" t="str">
        <f>IF(ISNUMBER(MATCH(A388, '2-YEAR'!A:A, 0)), "YES", "NO")</f>
        <v>NO</v>
      </c>
      <c r="N388" s="60" t="str">
        <f>IF(ISNUMBER(MATCH(B388, ACTIVE!A:A, 0)), "YES", "NO")</f>
        <v>NO</v>
      </c>
    </row>
    <row r="389" spans="1:14" ht="14.25" customHeight="1" x14ac:dyDescent="0.3">
      <c r="A389" s="61">
        <v>10843142</v>
      </c>
      <c r="B389" s="61" t="s">
        <v>845</v>
      </c>
      <c r="C389" s="61">
        <v>10843142</v>
      </c>
      <c r="D389" s="61" t="s">
        <v>846</v>
      </c>
      <c r="E389" s="61" t="s">
        <v>845</v>
      </c>
      <c r="F389" s="61">
        <v>10843142</v>
      </c>
      <c r="G389" s="61" t="s">
        <v>56</v>
      </c>
      <c r="H389" s="61">
        <v>0</v>
      </c>
      <c r="I389" s="59"/>
      <c r="J389" s="61">
        <v>125.06</v>
      </c>
      <c r="K389" s="61">
        <v>0</v>
      </c>
      <c r="L389" s="61" t="s">
        <v>75</v>
      </c>
      <c r="M389" s="75" t="str">
        <f>IF(ISNUMBER(MATCH(A389, '2-YEAR'!A:A, 0)), "YES", "NO")</f>
        <v>NO</v>
      </c>
      <c r="N389" s="60" t="str">
        <f>IF(ISNUMBER(MATCH(B389, ACTIVE!A:A, 0)), "YES", "NO")</f>
        <v>YES</v>
      </c>
    </row>
    <row r="390" spans="1:14" ht="14.25" customHeight="1" x14ac:dyDescent="0.3">
      <c r="A390" s="58">
        <v>23335833</v>
      </c>
      <c r="B390" s="58" t="s">
        <v>847</v>
      </c>
      <c r="C390" s="58">
        <v>23335833</v>
      </c>
      <c r="D390" s="58" t="s">
        <v>848</v>
      </c>
      <c r="E390" s="58" t="s">
        <v>847</v>
      </c>
      <c r="F390" s="58">
        <v>23335833</v>
      </c>
      <c r="G390" s="58" t="s">
        <v>56</v>
      </c>
      <c r="H390" s="58">
        <v>0</v>
      </c>
      <c r="I390" s="59">
        <v>300003</v>
      </c>
      <c r="J390" s="58">
        <v>116.44</v>
      </c>
      <c r="K390" s="58">
        <v>0</v>
      </c>
      <c r="L390" s="58" t="s">
        <v>61</v>
      </c>
      <c r="M390" s="75" t="str">
        <f>IF(ISNUMBER(MATCH(A390, '2-YEAR'!A:A, 0)), "YES", "NO")</f>
        <v>NO</v>
      </c>
      <c r="N390" s="60" t="str">
        <f>IF(ISNUMBER(MATCH(B390, ACTIVE!A:A, 0)), "YES", "NO")</f>
        <v>NO</v>
      </c>
    </row>
    <row r="391" spans="1:14" ht="14.25" customHeight="1" x14ac:dyDescent="0.3">
      <c r="A391" s="58">
        <v>10845266</v>
      </c>
      <c r="B391" s="58" t="s">
        <v>849</v>
      </c>
      <c r="C391" s="58">
        <v>10845266</v>
      </c>
      <c r="D391" s="58" t="s">
        <v>850</v>
      </c>
      <c r="E391" s="58" t="s">
        <v>849</v>
      </c>
      <c r="F391" s="58">
        <v>10845266</v>
      </c>
      <c r="G391" s="58" t="s">
        <v>56</v>
      </c>
      <c r="I391" s="59"/>
      <c r="J391" s="58">
        <v>142.31</v>
      </c>
      <c r="K391" s="58">
        <v>1</v>
      </c>
      <c r="L391" s="58" t="s">
        <v>98</v>
      </c>
      <c r="M391" s="75" t="str">
        <f>IF(ISNUMBER(MATCH(A391, '2-YEAR'!A:A, 0)), "YES", "NO")</f>
        <v>NO</v>
      </c>
      <c r="N391" s="60" t="str">
        <f>IF(ISNUMBER(MATCH(B391, ACTIVE!A:A, 0)), "YES", "NO")</f>
        <v>NO</v>
      </c>
    </row>
    <row r="392" spans="1:14" ht="14.25" customHeight="1" x14ac:dyDescent="0.3">
      <c r="A392" s="58">
        <v>10886584</v>
      </c>
      <c r="B392" s="58" t="s">
        <v>851</v>
      </c>
      <c r="C392" s="58">
        <v>10886584</v>
      </c>
      <c r="D392" s="58" t="s">
        <v>852</v>
      </c>
      <c r="E392" s="58" t="s">
        <v>851</v>
      </c>
      <c r="F392" s="58">
        <v>10886584</v>
      </c>
      <c r="G392" s="58" t="s">
        <v>56</v>
      </c>
      <c r="H392" s="58">
        <v>1</v>
      </c>
      <c r="I392" s="59">
        <v>300003</v>
      </c>
      <c r="J392" s="58">
        <v>116.44</v>
      </c>
      <c r="K392" s="58">
        <v>0</v>
      </c>
      <c r="L392" s="58" t="s">
        <v>61</v>
      </c>
      <c r="M392" s="75" t="str">
        <f>IF(ISNUMBER(MATCH(A392, '2-YEAR'!A:A, 0)), "YES", "NO")</f>
        <v>NO</v>
      </c>
      <c r="N392" s="60" t="str">
        <f>IF(ISNUMBER(MATCH(B392, ACTIVE!A:A, 0)), "YES", "NO")</f>
        <v>YES</v>
      </c>
    </row>
    <row r="393" spans="1:14" ht="14.25" customHeight="1" x14ac:dyDescent="0.3">
      <c r="A393" s="58">
        <v>23005570</v>
      </c>
      <c r="B393" s="58" t="s">
        <v>853</v>
      </c>
      <c r="C393" s="58">
        <v>23005570</v>
      </c>
      <c r="D393" s="58" t="s">
        <v>854</v>
      </c>
      <c r="E393" s="58" t="s">
        <v>853</v>
      </c>
      <c r="F393" s="58">
        <v>23005570</v>
      </c>
      <c r="G393" s="58" t="s">
        <v>56</v>
      </c>
      <c r="H393" s="58">
        <v>1</v>
      </c>
      <c r="I393" s="59">
        <v>300002</v>
      </c>
      <c r="J393" s="58">
        <v>125.06</v>
      </c>
      <c r="K393" s="58">
        <v>0</v>
      </c>
      <c r="L393" s="58" t="s">
        <v>75</v>
      </c>
      <c r="M393" s="75" t="str">
        <f>IF(ISNUMBER(MATCH(A393, '2-YEAR'!A:A, 0)), "YES", "NO")</f>
        <v>NO</v>
      </c>
      <c r="N393" s="60" t="str">
        <f>IF(ISNUMBER(MATCH(B393, ACTIVE!A:A, 0)), "YES", "NO")</f>
        <v>YES</v>
      </c>
    </row>
    <row r="394" spans="1:14" ht="14.25" customHeight="1" x14ac:dyDescent="0.3">
      <c r="A394" s="58">
        <v>23498963</v>
      </c>
      <c r="B394" s="58" t="s">
        <v>855</v>
      </c>
      <c r="C394" s="58">
        <v>23498963</v>
      </c>
      <c r="D394" s="58" t="s">
        <v>856</v>
      </c>
      <c r="E394" s="58" t="s">
        <v>855</v>
      </c>
      <c r="F394" s="58">
        <v>23498963</v>
      </c>
      <c r="G394" s="58" t="s">
        <v>56</v>
      </c>
      <c r="H394" s="58">
        <v>3</v>
      </c>
      <c r="I394" s="59">
        <v>300003</v>
      </c>
      <c r="J394" s="58">
        <v>116.44</v>
      </c>
      <c r="K394" s="58">
        <v>2</v>
      </c>
      <c r="L394" s="58" t="s">
        <v>61</v>
      </c>
      <c r="M394" s="75" t="str">
        <f>IF(ISNUMBER(MATCH(A394, '2-YEAR'!A:A, 0)), "YES", "NO")</f>
        <v>NO</v>
      </c>
      <c r="N394" s="60" t="str">
        <f>IF(ISNUMBER(MATCH(B394, ACTIVE!A:A, 0)), "YES", "NO")</f>
        <v>NO</v>
      </c>
    </row>
    <row r="395" spans="1:14" ht="14.25" customHeight="1" x14ac:dyDescent="0.3">
      <c r="A395" s="58">
        <v>11023086</v>
      </c>
      <c r="B395" s="58" t="s">
        <v>857</v>
      </c>
      <c r="C395" s="58">
        <v>11023086</v>
      </c>
      <c r="D395" s="58" t="s">
        <v>858</v>
      </c>
      <c r="E395" s="58" t="s">
        <v>857</v>
      </c>
      <c r="F395" s="58">
        <v>11023086</v>
      </c>
      <c r="G395" s="58" t="s">
        <v>56</v>
      </c>
      <c r="H395" s="58">
        <v>0</v>
      </c>
      <c r="I395" s="59">
        <v>300003</v>
      </c>
      <c r="J395" s="58">
        <v>116.44</v>
      </c>
      <c r="K395" s="58">
        <v>0</v>
      </c>
      <c r="L395" s="58" t="s">
        <v>61</v>
      </c>
      <c r="M395" s="75" t="str">
        <f>IF(ISNUMBER(MATCH(A395, '2-YEAR'!A:A, 0)), "YES", "NO")</f>
        <v>NO</v>
      </c>
      <c r="N395" s="60" t="str">
        <f>IF(ISNUMBER(MATCH(B395, ACTIVE!A:A, 0)), "YES", "NO")</f>
        <v>NO</v>
      </c>
    </row>
    <row r="396" spans="1:14" ht="14.25" customHeight="1" x14ac:dyDescent="0.3">
      <c r="A396" s="58">
        <v>11024265</v>
      </c>
      <c r="B396" s="58" t="s">
        <v>859</v>
      </c>
      <c r="C396" s="58">
        <v>11024265</v>
      </c>
      <c r="D396" s="58" t="s">
        <v>860</v>
      </c>
      <c r="E396" s="58" t="s">
        <v>859</v>
      </c>
      <c r="F396" s="58">
        <v>11024265</v>
      </c>
      <c r="G396" s="58" t="s">
        <v>56</v>
      </c>
      <c r="H396" s="58">
        <v>6</v>
      </c>
      <c r="I396" s="59"/>
      <c r="J396" s="58">
        <v>133.69</v>
      </c>
      <c r="K396" s="58">
        <v>0</v>
      </c>
      <c r="L396" s="58" t="s">
        <v>406</v>
      </c>
      <c r="M396" s="75" t="str">
        <f>IF(ISNUMBER(MATCH(A396, '2-YEAR'!A:A, 0)), "YES", "NO")</f>
        <v>NO</v>
      </c>
      <c r="N396" s="60" t="str">
        <f>IF(ISNUMBER(MATCH(B396, ACTIVE!A:A, 0)), "YES", "NO")</f>
        <v>YES</v>
      </c>
    </row>
    <row r="397" spans="1:14" ht="14.25" customHeight="1" x14ac:dyDescent="0.3">
      <c r="A397" s="58">
        <v>10835548</v>
      </c>
      <c r="B397" s="58" t="s">
        <v>861</v>
      </c>
      <c r="C397" s="58">
        <v>10835548</v>
      </c>
      <c r="D397" s="58" t="s">
        <v>862</v>
      </c>
      <c r="E397" s="58" t="s">
        <v>861</v>
      </c>
      <c r="F397" s="58">
        <v>10835548</v>
      </c>
      <c r="G397" s="58" t="s">
        <v>56</v>
      </c>
      <c r="I397" s="59">
        <v>300002</v>
      </c>
      <c r="J397" s="58">
        <v>125.06</v>
      </c>
      <c r="K397" s="58">
        <v>0</v>
      </c>
      <c r="L397" s="58" t="s">
        <v>75</v>
      </c>
      <c r="M397" s="75" t="str">
        <f>IF(ISNUMBER(MATCH(A397, '2-YEAR'!A:A, 0)), "YES", "NO")</f>
        <v>NO</v>
      </c>
      <c r="N397" s="60" t="str">
        <f>IF(ISNUMBER(MATCH(B397, ACTIVE!A:A, 0)), "YES", "NO")</f>
        <v>NO</v>
      </c>
    </row>
    <row r="398" spans="1:14" ht="14.25" customHeight="1" x14ac:dyDescent="0.3">
      <c r="A398" s="58">
        <v>10846919</v>
      </c>
      <c r="B398" s="58" t="s">
        <v>863</v>
      </c>
      <c r="C398" s="58">
        <v>10846919</v>
      </c>
      <c r="D398" s="58" t="s">
        <v>864</v>
      </c>
      <c r="E398" s="58" t="s">
        <v>863</v>
      </c>
      <c r="F398" s="58">
        <v>10846919</v>
      </c>
      <c r="G398" s="58" t="s">
        <v>58</v>
      </c>
      <c r="H398" s="58">
        <v>1</v>
      </c>
      <c r="I398" s="59">
        <v>300002</v>
      </c>
      <c r="J398" s="58">
        <v>125.06</v>
      </c>
      <c r="K398" s="58">
        <v>0</v>
      </c>
      <c r="L398" s="58" t="s">
        <v>75</v>
      </c>
      <c r="M398" s="75" t="str">
        <f>IF(ISNUMBER(MATCH(A398, '2-YEAR'!A:A, 0)), "YES", "NO")</f>
        <v>YES</v>
      </c>
      <c r="N398" s="60" t="str">
        <f>IF(ISNUMBER(MATCH(B398, ACTIVE!A:A, 0)), "YES", "NO")</f>
        <v>YES</v>
      </c>
    </row>
    <row r="399" spans="1:14" ht="14.25" customHeight="1" x14ac:dyDescent="0.3">
      <c r="A399" s="58">
        <v>21002398</v>
      </c>
      <c r="B399" s="58" t="s">
        <v>865</v>
      </c>
      <c r="C399" s="58">
        <v>21002398</v>
      </c>
      <c r="D399" s="58" t="s">
        <v>866</v>
      </c>
      <c r="E399" s="58" t="s">
        <v>865</v>
      </c>
      <c r="F399" s="58">
        <v>21002398</v>
      </c>
      <c r="G399" s="58" t="s">
        <v>56</v>
      </c>
      <c r="H399" s="58">
        <v>0</v>
      </c>
      <c r="I399" s="59">
        <v>300002</v>
      </c>
      <c r="J399" s="58">
        <v>125.06</v>
      </c>
      <c r="K399" s="58">
        <v>0</v>
      </c>
      <c r="L399" s="58" t="s">
        <v>75</v>
      </c>
      <c r="M399" s="75" t="str">
        <f>IF(ISNUMBER(MATCH(A399, '2-YEAR'!A:A, 0)), "YES", "NO")</f>
        <v>NO</v>
      </c>
      <c r="N399" s="60" t="str">
        <f>IF(ISNUMBER(MATCH(B399, ACTIVE!A:A, 0)), "YES", "NO")</f>
        <v>NO</v>
      </c>
    </row>
    <row r="400" spans="1:14" ht="14.25" customHeight="1" x14ac:dyDescent="0.3">
      <c r="A400" s="58">
        <v>23759748</v>
      </c>
      <c r="B400" s="58" t="s">
        <v>867</v>
      </c>
      <c r="C400" s="58">
        <v>23759748</v>
      </c>
      <c r="D400" s="58" t="s">
        <v>868</v>
      </c>
      <c r="E400" s="58" t="s">
        <v>867</v>
      </c>
      <c r="F400" s="58">
        <v>23759748</v>
      </c>
      <c r="G400" s="58" t="s">
        <v>56</v>
      </c>
      <c r="I400" s="59">
        <v>300002</v>
      </c>
      <c r="J400" s="58">
        <v>125.06</v>
      </c>
      <c r="K400" s="58">
        <v>0</v>
      </c>
      <c r="L400" s="58" t="s">
        <v>75</v>
      </c>
      <c r="M400" s="75" t="str">
        <f>IF(ISNUMBER(MATCH(A400, '2-YEAR'!A:A, 0)), "YES", "NO")</f>
        <v>NO</v>
      </c>
      <c r="N400" s="60" t="str">
        <f>IF(ISNUMBER(MATCH(B400, ACTIVE!A:A, 0)), "YES", "NO")</f>
        <v>NO</v>
      </c>
    </row>
    <row r="401" spans="1:14" ht="14.25" customHeight="1" x14ac:dyDescent="0.3">
      <c r="A401" s="58">
        <v>24013048</v>
      </c>
      <c r="B401" s="58" t="s">
        <v>869</v>
      </c>
      <c r="C401" s="58">
        <v>24013048</v>
      </c>
      <c r="D401" s="58" t="s">
        <v>870</v>
      </c>
      <c r="E401" s="58" t="s">
        <v>869</v>
      </c>
      <c r="F401" s="58">
        <v>24013048</v>
      </c>
      <c r="G401" s="58" t="s">
        <v>56</v>
      </c>
      <c r="I401" s="59">
        <v>300002</v>
      </c>
      <c r="J401" s="58">
        <v>125.06</v>
      </c>
      <c r="K401" s="58">
        <v>0</v>
      </c>
      <c r="L401" s="58" t="s">
        <v>75</v>
      </c>
      <c r="M401" s="75" t="str">
        <f>IF(ISNUMBER(MATCH(A401, '2-YEAR'!A:A, 0)), "YES", "NO")</f>
        <v>NO</v>
      </c>
      <c r="N401" s="60" t="str">
        <f>IF(ISNUMBER(MATCH(B401, ACTIVE!A:A, 0)), "YES", "NO")</f>
        <v>NO</v>
      </c>
    </row>
    <row r="402" spans="1:14" ht="14.25" customHeight="1" x14ac:dyDescent="0.3">
      <c r="A402" s="58">
        <v>21009975</v>
      </c>
      <c r="B402" s="58" t="s">
        <v>871</v>
      </c>
      <c r="C402" s="58">
        <v>21009975</v>
      </c>
      <c r="D402" s="58" t="s">
        <v>872</v>
      </c>
      <c r="E402" s="58" t="s">
        <v>871</v>
      </c>
      <c r="F402" s="58">
        <v>21009975</v>
      </c>
      <c r="G402" s="58" t="s">
        <v>56</v>
      </c>
      <c r="H402" s="58">
        <v>0</v>
      </c>
      <c r="I402" s="59">
        <v>300003</v>
      </c>
      <c r="J402" s="58">
        <v>116.44</v>
      </c>
      <c r="K402" s="58">
        <v>0</v>
      </c>
      <c r="L402" s="58" t="s">
        <v>61</v>
      </c>
      <c r="M402" s="75" t="str">
        <f>IF(ISNUMBER(MATCH(A402, '2-YEAR'!A:A, 0)), "YES", "NO")</f>
        <v>NO</v>
      </c>
      <c r="N402" s="60" t="str">
        <f>IF(ISNUMBER(MATCH(B402, ACTIVE!A:A, 0)), "YES", "NO")</f>
        <v>NO</v>
      </c>
    </row>
    <row r="403" spans="1:14" ht="14.25" customHeight="1" x14ac:dyDescent="0.3">
      <c r="A403" s="58">
        <v>12030495</v>
      </c>
      <c r="B403" s="58" t="s">
        <v>873</v>
      </c>
      <c r="C403" s="58">
        <v>12030495</v>
      </c>
      <c r="D403" s="58" t="s">
        <v>874</v>
      </c>
      <c r="E403" s="58" t="s">
        <v>873</v>
      </c>
      <c r="F403" s="58">
        <v>12030495</v>
      </c>
      <c r="G403" s="58" t="s">
        <v>56</v>
      </c>
      <c r="I403" s="59">
        <v>300003</v>
      </c>
      <c r="J403" s="58">
        <v>116.44</v>
      </c>
      <c r="K403" s="58">
        <v>0</v>
      </c>
      <c r="L403" s="58" t="s">
        <v>61</v>
      </c>
      <c r="M403" s="75" t="str">
        <f>IF(ISNUMBER(MATCH(A403, '2-YEAR'!A:A, 0)), "YES", "NO")</f>
        <v>NO</v>
      </c>
      <c r="N403" s="60" t="str">
        <f>IF(ISNUMBER(MATCH(B403, ACTIVE!A:A, 0)), "YES", "NO")</f>
        <v>NO</v>
      </c>
    </row>
    <row r="404" spans="1:14" ht="14.25" customHeight="1" x14ac:dyDescent="0.3">
      <c r="A404" s="58">
        <v>10958863</v>
      </c>
      <c r="B404" s="58" t="s">
        <v>875</v>
      </c>
      <c r="C404" s="58">
        <v>10958863</v>
      </c>
      <c r="D404" s="58" t="s">
        <v>876</v>
      </c>
      <c r="E404" s="58" t="s">
        <v>875</v>
      </c>
      <c r="F404" s="58">
        <v>10958863</v>
      </c>
      <c r="G404" s="58" t="s">
        <v>56</v>
      </c>
      <c r="I404" s="59">
        <v>300003</v>
      </c>
      <c r="J404" s="58">
        <v>116.44</v>
      </c>
      <c r="K404" s="58">
        <v>0</v>
      </c>
      <c r="L404" s="58" t="s">
        <v>61</v>
      </c>
      <c r="M404" s="75" t="str">
        <f>IF(ISNUMBER(MATCH(A404, '2-YEAR'!A:A, 0)), "YES", "NO")</f>
        <v>NO</v>
      </c>
      <c r="N404" s="60" t="str">
        <f>IF(ISNUMBER(MATCH(B404, ACTIVE!A:A, 0)), "YES", "NO")</f>
        <v>NO</v>
      </c>
    </row>
    <row r="405" spans="1:14" ht="14.25" customHeight="1" x14ac:dyDescent="0.3">
      <c r="A405" s="58">
        <v>10847133</v>
      </c>
      <c r="B405" s="58" t="s">
        <v>877</v>
      </c>
      <c r="C405" s="58">
        <v>10847133</v>
      </c>
      <c r="D405" s="58" t="s">
        <v>878</v>
      </c>
      <c r="E405" s="58" t="s">
        <v>877</v>
      </c>
      <c r="F405" s="58">
        <v>10847133</v>
      </c>
      <c r="G405" s="58" t="s">
        <v>56</v>
      </c>
      <c r="I405" s="59">
        <v>300004</v>
      </c>
      <c r="J405" s="58">
        <v>147.94</v>
      </c>
      <c r="K405" s="58">
        <v>1</v>
      </c>
      <c r="L405" s="58" t="s">
        <v>184</v>
      </c>
      <c r="M405" s="75" t="str">
        <f>IF(ISNUMBER(MATCH(A405, '2-YEAR'!A:A, 0)), "YES", "NO")</f>
        <v>NO</v>
      </c>
      <c r="N405" s="60" t="str">
        <f>IF(ISNUMBER(MATCH(B405, ACTIVE!A:A, 0)), "YES", "NO")</f>
        <v>NO</v>
      </c>
    </row>
    <row r="406" spans="1:14" ht="14.25" customHeight="1" x14ac:dyDescent="0.3">
      <c r="A406" s="58">
        <v>10970634</v>
      </c>
      <c r="B406" s="58" t="s">
        <v>879</v>
      </c>
      <c r="C406" s="58">
        <v>10970634</v>
      </c>
      <c r="D406" s="58" t="s">
        <v>880</v>
      </c>
      <c r="E406" s="58" t="s">
        <v>879</v>
      </c>
      <c r="F406" s="58">
        <v>10970634</v>
      </c>
      <c r="G406" s="58" t="s">
        <v>56</v>
      </c>
      <c r="H406" s="58">
        <v>2</v>
      </c>
      <c r="I406" s="59">
        <v>300003</v>
      </c>
      <c r="J406" s="58">
        <v>116.44</v>
      </c>
      <c r="K406" s="58">
        <v>1</v>
      </c>
      <c r="L406" s="58" t="s">
        <v>61</v>
      </c>
      <c r="M406" s="75" t="str">
        <f>IF(ISNUMBER(MATCH(A406, '2-YEAR'!A:A, 0)), "YES", "NO")</f>
        <v>NO</v>
      </c>
      <c r="N406" s="60" t="str">
        <f>IF(ISNUMBER(MATCH(B406, ACTIVE!A:A, 0)), "YES", "NO")</f>
        <v>YES</v>
      </c>
    </row>
    <row r="407" spans="1:14" ht="14.25" customHeight="1" x14ac:dyDescent="0.3">
      <c r="A407" s="58">
        <v>24013545</v>
      </c>
      <c r="B407" s="58" t="s">
        <v>881</v>
      </c>
      <c r="C407" s="58">
        <v>24013545</v>
      </c>
      <c r="D407" s="58" t="s">
        <v>882</v>
      </c>
      <c r="E407" s="58" t="s">
        <v>881</v>
      </c>
      <c r="F407" s="58">
        <v>24013545</v>
      </c>
      <c r="G407" s="58" t="s">
        <v>56</v>
      </c>
      <c r="H407" s="58">
        <v>0</v>
      </c>
      <c r="I407" s="59">
        <v>300003</v>
      </c>
      <c r="J407" s="58">
        <v>116.44</v>
      </c>
      <c r="K407" s="58">
        <v>0</v>
      </c>
      <c r="L407" s="58" t="s">
        <v>61</v>
      </c>
      <c r="M407" s="75" t="str">
        <f>IF(ISNUMBER(MATCH(A407, '2-YEAR'!A:A, 0)), "YES", "NO")</f>
        <v>NO</v>
      </c>
      <c r="N407" s="60" t="str">
        <f>IF(ISNUMBER(MATCH(B407, ACTIVE!A:A, 0)), "YES", "NO")</f>
        <v>NO</v>
      </c>
    </row>
    <row r="408" spans="1:14" ht="14.25" customHeight="1" x14ac:dyDescent="0.3">
      <c r="A408" s="58">
        <v>23004963</v>
      </c>
      <c r="B408" s="58" t="s">
        <v>883</v>
      </c>
      <c r="C408" s="58">
        <v>23004963</v>
      </c>
      <c r="D408" s="58" t="s">
        <v>884</v>
      </c>
      <c r="E408" s="58" t="s">
        <v>883</v>
      </c>
      <c r="F408" s="58">
        <v>23004963</v>
      </c>
      <c r="G408" s="58" t="s">
        <v>56</v>
      </c>
      <c r="H408" s="58">
        <v>0</v>
      </c>
      <c r="I408" s="59">
        <v>300003</v>
      </c>
      <c r="J408" s="58">
        <v>116.44</v>
      </c>
      <c r="K408" s="58">
        <v>0</v>
      </c>
      <c r="L408" s="58" t="s">
        <v>61</v>
      </c>
      <c r="M408" s="75" t="str">
        <f>IF(ISNUMBER(MATCH(A408, '2-YEAR'!A:A, 0)), "YES", "NO")</f>
        <v>NO</v>
      </c>
      <c r="N408" s="60" t="str">
        <f>IF(ISNUMBER(MATCH(B408, ACTIVE!A:A, 0)), "YES", "NO")</f>
        <v>YES</v>
      </c>
    </row>
    <row r="409" spans="1:14" ht="14.25" customHeight="1" x14ac:dyDescent="0.3">
      <c r="A409" s="58">
        <v>23366157</v>
      </c>
      <c r="B409" s="58" t="s">
        <v>885</v>
      </c>
      <c r="C409" s="58">
        <v>23366157</v>
      </c>
      <c r="D409" s="58" t="s">
        <v>886</v>
      </c>
      <c r="E409" s="58" t="s">
        <v>885</v>
      </c>
      <c r="F409" s="58">
        <v>23366157</v>
      </c>
      <c r="G409" s="58" t="s">
        <v>56</v>
      </c>
      <c r="I409" s="59">
        <v>300003</v>
      </c>
      <c r="J409" s="58">
        <v>116.44</v>
      </c>
      <c r="K409" s="58">
        <v>5</v>
      </c>
      <c r="L409" s="58" t="s">
        <v>61</v>
      </c>
      <c r="M409" s="75" t="str">
        <f>IF(ISNUMBER(MATCH(A409, '2-YEAR'!A:A, 0)), "YES", "NO")</f>
        <v>NO</v>
      </c>
      <c r="N409" s="60" t="str">
        <f>IF(ISNUMBER(MATCH(B409, ACTIVE!A:A, 0)), "YES", "NO")</f>
        <v>NO</v>
      </c>
    </row>
    <row r="410" spans="1:14" ht="14.25" customHeight="1" x14ac:dyDescent="0.3">
      <c r="A410" s="58">
        <v>10845726</v>
      </c>
      <c r="B410" s="58" t="s">
        <v>887</v>
      </c>
      <c r="C410" s="58">
        <v>10845726</v>
      </c>
      <c r="D410" s="58" t="s">
        <v>888</v>
      </c>
      <c r="E410" s="58" t="s">
        <v>887</v>
      </c>
      <c r="F410" s="58">
        <v>10845726</v>
      </c>
      <c r="G410" s="58" t="s">
        <v>56</v>
      </c>
      <c r="I410" s="59">
        <v>300003</v>
      </c>
      <c r="J410" s="58">
        <v>116.44</v>
      </c>
      <c r="K410" s="58">
        <v>1</v>
      </c>
      <c r="L410" s="58" t="s">
        <v>61</v>
      </c>
      <c r="M410" s="75" t="str">
        <f>IF(ISNUMBER(MATCH(A410, '2-YEAR'!A:A, 0)), "YES", "NO")</f>
        <v>NO</v>
      </c>
      <c r="N410" s="60" t="str">
        <f>IF(ISNUMBER(MATCH(B410, ACTIVE!A:A, 0)), "YES", "NO")</f>
        <v>NO</v>
      </c>
    </row>
    <row r="411" spans="1:14" ht="14.25" customHeight="1" x14ac:dyDescent="0.3">
      <c r="A411" s="58">
        <v>10838320</v>
      </c>
      <c r="B411" s="58" t="s">
        <v>889</v>
      </c>
      <c r="C411" s="58">
        <v>10838320</v>
      </c>
      <c r="D411" s="58" t="s">
        <v>890</v>
      </c>
      <c r="E411" s="58" t="s">
        <v>889</v>
      </c>
      <c r="F411" s="58">
        <v>10838320</v>
      </c>
      <c r="G411" s="58" t="s">
        <v>56</v>
      </c>
      <c r="H411" s="58">
        <v>3</v>
      </c>
      <c r="I411" s="59"/>
      <c r="J411" s="58">
        <v>116.44</v>
      </c>
      <c r="K411" s="58">
        <v>1</v>
      </c>
      <c r="L411" s="58" t="s">
        <v>70</v>
      </c>
      <c r="M411" s="75" t="str">
        <f>IF(ISNUMBER(MATCH(A411, '2-YEAR'!A:A, 0)), "YES", "NO")</f>
        <v>NO</v>
      </c>
      <c r="N411" s="60" t="str">
        <f>IF(ISNUMBER(MATCH(B411, ACTIVE!A:A, 0)), "YES", "NO")</f>
        <v>YES</v>
      </c>
    </row>
    <row r="412" spans="1:14" ht="14.25" customHeight="1" x14ac:dyDescent="0.3">
      <c r="A412" s="58">
        <v>23952851</v>
      </c>
      <c r="B412" s="58" t="s">
        <v>891</v>
      </c>
      <c r="C412" s="58">
        <v>23952851</v>
      </c>
      <c r="D412" s="58" t="s">
        <v>892</v>
      </c>
      <c r="E412" s="58" t="s">
        <v>891</v>
      </c>
      <c r="F412" s="58">
        <v>23952851</v>
      </c>
      <c r="G412" s="58" t="s">
        <v>56</v>
      </c>
      <c r="I412" s="59">
        <v>300002</v>
      </c>
      <c r="J412" s="58">
        <v>125.06</v>
      </c>
      <c r="K412" s="58">
        <v>0</v>
      </c>
      <c r="L412" s="58" t="s">
        <v>75</v>
      </c>
      <c r="M412" s="75" t="str">
        <f>IF(ISNUMBER(MATCH(A412, '2-YEAR'!A:A, 0)), "YES", "NO")</f>
        <v>NO</v>
      </c>
      <c r="N412" s="60" t="str">
        <f>IF(ISNUMBER(MATCH(B412, ACTIVE!A:A, 0)), "YES", "NO")</f>
        <v>NO</v>
      </c>
    </row>
    <row r="413" spans="1:14" ht="14.25" customHeight="1" x14ac:dyDescent="0.3">
      <c r="A413" s="58">
        <v>24011295</v>
      </c>
      <c r="B413" s="58" t="s">
        <v>893</v>
      </c>
      <c r="C413" s="58">
        <v>24011295</v>
      </c>
      <c r="D413" s="58" t="s">
        <v>894</v>
      </c>
      <c r="E413" s="58" t="s">
        <v>893</v>
      </c>
      <c r="F413" s="58">
        <v>24011295</v>
      </c>
      <c r="G413" s="58" t="s">
        <v>56</v>
      </c>
      <c r="I413" s="59">
        <v>300003</v>
      </c>
      <c r="J413" s="58">
        <v>116.44</v>
      </c>
      <c r="K413" s="58">
        <v>0</v>
      </c>
      <c r="L413" s="58" t="s">
        <v>61</v>
      </c>
      <c r="M413" s="75" t="str">
        <f>IF(ISNUMBER(MATCH(A413, '2-YEAR'!A:A, 0)), "YES", "NO")</f>
        <v>NO</v>
      </c>
      <c r="N413" s="60" t="str">
        <f>IF(ISNUMBER(MATCH(B413, ACTIVE!A:A, 0)), "YES", "NO")</f>
        <v>NO</v>
      </c>
    </row>
    <row r="414" spans="1:14" ht="14.25" customHeight="1" x14ac:dyDescent="0.3">
      <c r="A414" s="58">
        <v>23164173</v>
      </c>
      <c r="B414" s="58" t="s">
        <v>895</v>
      </c>
      <c r="C414" s="58">
        <v>23164173</v>
      </c>
      <c r="D414" s="58" t="s">
        <v>896</v>
      </c>
      <c r="E414" s="58" t="s">
        <v>895</v>
      </c>
      <c r="F414" s="58">
        <v>23164173</v>
      </c>
      <c r="G414" s="58" t="s">
        <v>56</v>
      </c>
      <c r="H414" s="58">
        <v>0</v>
      </c>
      <c r="I414" s="59">
        <v>300003</v>
      </c>
      <c r="J414" s="58">
        <v>116.44</v>
      </c>
      <c r="K414" s="58">
        <v>0</v>
      </c>
      <c r="L414" s="58" t="s">
        <v>61</v>
      </c>
      <c r="M414" s="75" t="str">
        <f>IF(ISNUMBER(MATCH(A414, '2-YEAR'!A:A, 0)), "YES", "NO")</f>
        <v>NO</v>
      </c>
      <c r="N414" s="60" t="str">
        <f>IF(ISNUMBER(MATCH(B414, ACTIVE!A:A, 0)), "YES", "NO")</f>
        <v>YES</v>
      </c>
    </row>
    <row r="415" spans="1:14" ht="14.25" customHeight="1" x14ac:dyDescent="0.3">
      <c r="A415" s="58">
        <v>10860869</v>
      </c>
      <c r="B415" s="58" t="s">
        <v>897</v>
      </c>
      <c r="C415" s="58">
        <v>10860869</v>
      </c>
      <c r="D415" s="58" t="s">
        <v>898</v>
      </c>
      <c r="E415" s="58" t="s">
        <v>897</v>
      </c>
      <c r="F415" s="58">
        <v>10860869</v>
      </c>
      <c r="G415" s="58" t="s">
        <v>56</v>
      </c>
      <c r="H415" s="58">
        <v>5</v>
      </c>
      <c r="I415" s="59"/>
      <c r="J415" s="58">
        <v>125.06</v>
      </c>
      <c r="K415" s="58">
        <v>0</v>
      </c>
      <c r="L415" s="58" t="s">
        <v>152</v>
      </c>
      <c r="M415" s="75" t="str">
        <f>IF(ISNUMBER(MATCH(A415, '2-YEAR'!A:A, 0)), "YES", "NO")</f>
        <v>NO</v>
      </c>
      <c r="N415" s="60" t="str">
        <f>IF(ISNUMBER(MATCH(B415, ACTIVE!A:A, 0)), "YES", "NO")</f>
        <v>YES</v>
      </c>
    </row>
    <row r="416" spans="1:14" ht="14.25" customHeight="1" x14ac:dyDescent="0.3">
      <c r="A416" s="58">
        <v>10995934</v>
      </c>
      <c r="B416" s="58" t="s">
        <v>899</v>
      </c>
      <c r="C416" s="58">
        <v>10995934</v>
      </c>
      <c r="D416" s="58" t="s">
        <v>900</v>
      </c>
      <c r="E416" s="58" t="s">
        <v>899</v>
      </c>
      <c r="F416" s="58">
        <v>10995934</v>
      </c>
      <c r="G416" s="58" t="s">
        <v>56</v>
      </c>
      <c r="I416" s="59">
        <v>300002</v>
      </c>
      <c r="J416" s="58">
        <v>125.06</v>
      </c>
      <c r="K416" s="58">
        <v>0</v>
      </c>
      <c r="L416" s="58" t="s">
        <v>75</v>
      </c>
      <c r="M416" s="75" t="str">
        <f>IF(ISNUMBER(MATCH(A416, '2-YEAR'!A:A, 0)), "YES", "NO")</f>
        <v>NO</v>
      </c>
      <c r="N416" s="60" t="str">
        <f>IF(ISNUMBER(MATCH(B416, ACTIVE!A:A, 0)), "YES", "NO")</f>
        <v>NO</v>
      </c>
    </row>
    <row r="417" spans="1:14" ht="14.25" customHeight="1" x14ac:dyDescent="0.3">
      <c r="A417" s="58">
        <v>23856990</v>
      </c>
      <c r="B417" s="58" t="s">
        <v>901</v>
      </c>
      <c r="C417" s="58">
        <v>23856990</v>
      </c>
      <c r="D417" s="58" t="s">
        <v>902</v>
      </c>
      <c r="E417" s="58" t="s">
        <v>901</v>
      </c>
      <c r="F417" s="58">
        <v>23856990</v>
      </c>
      <c r="G417" s="58" t="s">
        <v>56</v>
      </c>
      <c r="H417" s="58">
        <v>0</v>
      </c>
      <c r="I417" s="59">
        <v>300002</v>
      </c>
      <c r="J417" s="58">
        <v>125.06</v>
      </c>
      <c r="K417" s="58">
        <v>0</v>
      </c>
      <c r="L417" s="58" t="s">
        <v>75</v>
      </c>
      <c r="M417" s="75" t="str">
        <f>IF(ISNUMBER(MATCH(A417, '2-YEAR'!A:A, 0)), "YES", "NO")</f>
        <v>NO</v>
      </c>
      <c r="N417" s="60" t="str">
        <f>IF(ISNUMBER(MATCH(B417, ACTIVE!A:A, 0)), "YES", "NO")</f>
        <v>NO</v>
      </c>
    </row>
    <row r="418" spans="1:14" ht="14.25" customHeight="1" x14ac:dyDescent="0.3">
      <c r="A418" s="58">
        <v>10843399</v>
      </c>
      <c r="B418" s="58" t="s">
        <v>903</v>
      </c>
      <c r="C418" s="58">
        <v>10843399</v>
      </c>
      <c r="D418" s="58" t="s">
        <v>904</v>
      </c>
      <c r="E418" s="58" t="s">
        <v>903</v>
      </c>
      <c r="F418" s="58">
        <v>10843399</v>
      </c>
      <c r="G418" s="58" t="s">
        <v>56</v>
      </c>
      <c r="H418" s="58">
        <v>0</v>
      </c>
      <c r="I418" s="59">
        <v>300003</v>
      </c>
      <c r="J418" s="58">
        <v>116.44</v>
      </c>
      <c r="K418" s="58">
        <v>0</v>
      </c>
      <c r="L418" s="58" t="s">
        <v>61</v>
      </c>
      <c r="M418" s="75" t="str">
        <f>IF(ISNUMBER(MATCH(A418, '2-YEAR'!A:A, 0)), "YES", "NO")</f>
        <v>NO</v>
      </c>
      <c r="N418" s="60" t="str">
        <f>IF(ISNUMBER(MATCH(B418, ACTIVE!A:A, 0)), "YES", "NO")</f>
        <v>YES</v>
      </c>
    </row>
    <row r="419" spans="1:14" ht="14.25" customHeight="1" x14ac:dyDescent="0.3">
      <c r="A419" s="58">
        <v>23228124</v>
      </c>
      <c r="B419" s="61" t="s">
        <v>905</v>
      </c>
      <c r="C419" s="58">
        <v>23228124</v>
      </c>
      <c r="D419" s="61" t="s">
        <v>906</v>
      </c>
      <c r="E419" s="61" t="s">
        <v>905</v>
      </c>
      <c r="F419" s="58">
        <v>23228124</v>
      </c>
      <c r="G419" s="58" t="s">
        <v>56</v>
      </c>
      <c r="I419" s="59"/>
      <c r="J419" s="58">
        <v>133.69</v>
      </c>
      <c r="K419" s="58">
        <v>1</v>
      </c>
      <c r="L419" s="58" t="s">
        <v>406</v>
      </c>
      <c r="M419" s="75" t="str">
        <f>IF(ISNUMBER(MATCH(A419, '2-YEAR'!A:A, 0)), "YES", "NO")</f>
        <v>NO</v>
      </c>
      <c r="N419" s="60" t="str">
        <f>IF(ISNUMBER(MATCH(B419, ACTIVE!A:A, 0)), "YES", "NO")</f>
        <v>NO</v>
      </c>
    </row>
    <row r="420" spans="1:14" ht="14.25" customHeight="1" x14ac:dyDescent="0.3">
      <c r="A420" s="58">
        <v>23231303</v>
      </c>
      <c r="B420" s="58" t="s">
        <v>907</v>
      </c>
      <c r="C420" s="58">
        <v>23231303</v>
      </c>
      <c r="D420" s="58" t="s">
        <v>908</v>
      </c>
      <c r="E420" s="58" t="s">
        <v>907</v>
      </c>
      <c r="F420" s="58">
        <v>23231303</v>
      </c>
      <c r="G420" s="58" t="s">
        <v>56</v>
      </c>
      <c r="H420" s="58">
        <v>2</v>
      </c>
      <c r="I420" s="59"/>
      <c r="J420" s="58">
        <v>125.06</v>
      </c>
      <c r="K420" s="58">
        <v>1</v>
      </c>
      <c r="L420" s="58" t="s">
        <v>152</v>
      </c>
      <c r="M420" s="75" t="str">
        <f>IF(ISNUMBER(MATCH(A420, '2-YEAR'!A:A, 0)), "YES", "NO")</f>
        <v>NO</v>
      </c>
      <c r="N420" s="60" t="str">
        <f>IF(ISNUMBER(MATCH(B420, ACTIVE!A:A, 0)), "YES", "NO")</f>
        <v>YES</v>
      </c>
    </row>
    <row r="421" spans="1:14" ht="14.25" customHeight="1" x14ac:dyDescent="0.3">
      <c r="A421" s="58">
        <v>21000765</v>
      </c>
      <c r="B421" s="58" t="s">
        <v>909</v>
      </c>
      <c r="C421" s="58">
        <v>21000765</v>
      </c>
      <c r="D421" s="58" t="s">
        <v>910</v>
      </c>
      <c r="E421" s="58" t="s">
        <v>909</v>
      </c>
      <c r="F421" s="58">
        <v>21000765</v>
      </c>
      <c r="G421" s="58" t="s">
        <v>56</v>
      </c>
      <c r="H421" s="58">
        <v>0</v>
      </c>
      <c r="I421" s="59">
        <v>300002</v>
      </c>
      <c r="J421" s="58">
        <v>125.06</v>
      </c>
      <c r="K421" s="58">
        <v>0</v>
      </c>
      <c r="L421" s="58" t="s">
        <v>75</v>
      </c>
      <c r="M421" s="75" t="str">
        <f>IF(ISNUMBER(MATCH(A421, '2-YEAR'!A:A, 0)), "YES", "NO")</f>
        <v>NO</v>
      </c>
      <c r="N421" s="60" t="str">
        <f>IF(ISNUMBER(MATCH(B421, ACTIVE!A:A, 0)), "YES", "NO")</f>
        <v>NO</v>
      </c>
    </row>
    <row r="422" spans="1:14" ht="14.25" customHeight="1" x14ac:dyDescent="0.3">
      <c r="A422" s="58">
        <v>10849558</v>
      </c>
      <c r="B422" s="58" t="s">
        <v>911</v>
      </c>
      <c r="C422" s="58">
        <v>10849558</v>
      </c>
      <c r="D422" s="58" t="s">
        <v>912</v>
      </c>
      <c r="E422" s="58" t="s">
        <v>911</v>
      </c>
      <c r="F422" s="58">
        <v>10849558</v>
      </c>
      <c r="G422" s="58" t="s">
        <v>56</v>
      </c>
      <c r="H422" s="58">
        <v>2</v>
      </c>
      <c r="I422" s="59">
        <v>300003</v>
      </c>
      <c r="J422" s="58">
        <v>116.44</v>
      </c>
      <c r="K422" s="58">
        <v>1</v>
      </c>
      <c r="L422" s="58" t="s">
        <v>61</v>
      </c>
      <c r="M422" s="75" t="str">
        <f>IF(ISNUMBER(MATCH(A422, '2-YEAR'!A:A, 0)), "YES", "NO")</f>
        <v>NO</v>
      </c>
      <c r="N422" s="60" t="str">
        <f>IF(ISNUMBER(MATCH(B422, ACTIVE!A:A, 0)), "YES", "NO")</f>
        <v>YES</v>
      </c>
    </row>
    <row r="423" spans="1:14" ht="14.25" customHeight="1" x14ac:dyDescent="0.3">
      <c r="A423" s="58">
        <v>24074725</v>
      </c>
      <c r="B423" s="58" t="s">
        <v>913</v>
      </c>
      <c r="C423" s="58">
        <v>24074725</v>
      </c>
      <c r="D423" s="58" t="s">
        <v>914</v>
      </c>
      <c r="E423" s="58" t="s">
        <v>913</v>
      </c>
      <c r="F423" s="58">
        <v>24074725</v>
      </c>
      <c r="G423" s="58" t="s">
        <v>56</v>
      </c>
      <c r="H423" s="58">
        <v>0</v>
      </c>
      <c r="I423" s="59"/>
      <c r="J423" s="58">
        <v>125.06</v>
      </c>
      <c r="K423" s="58">
        <v>0</v>
      </c>
      <c r="L423" s="58" t="s">
        <v>152</v>
      </c>
      <c r="M423" s="75" t="str">
        <f>IF(ISNUMBER(MATCH(A423, '2-YEAR'!A:A, 0)), "YES", "NO")</f>
        <v>NO</v>
      </c>
      <c r="N423" s="60" t="str">
        <f>IF(ISNUMBER(MATCH(B423, ACTIVE!A:A, 0)), "YES", "NO")</f>
        <v>YES</v>
      </c>
    </row>
    <row r="424" spans="1:14" ht="14.25" customHeight="1" x14ac:dyDescent="0.3">
      <c r="A424" s="58">
        <v>23852249</v>
      </c>
      <c r="B424" s="58" t="s">
        <v>915</v>
      </c>
      <c r="C424" s="58">
        <v>23852249</v>
      </c>
      <c r="D424" s="58" t="s">
        <v>916</v>
      </c>
      <c r="E424" s="58" t="s">
        <v>915</v>
      </c>
      <c r="F424" s="58">
        <v>23852249</v>
      </c>
      <c r="G424" s="58" t="s">
        <v>56</v>
      </c>
      <c r="I424" s="59">
        <v>300003</v>
      </c>
      <c r="J424" s="58">
        <v>116.44</v>
      </c>
      <c r="K424" s="58">
        <v>0</v>
      </c>
      <c r="L424" s="58" t="s">
        <v>61</v>
      </c>
      <c r="M424" s="75" t="str">
        <f>IF(ISNUMBER(MATCH(A424, '2-YEAR'!A:A, 0)), "YES", "NO")</f>
        <v>NO</v>
      </c>
      <c r="N424" s="60" t="str">
        <f>IF(ISNUMBER(MATCH(B424, ACTIVE!A:A, 0)), "YES", "NO")</f>
        <v>NO</v>
      </c>
    </row>
    <row r="425" spans="1:14" ht="14.25" customHeight="1" x14ac:dyDescent="0.3">
      <c r="A425" s="58">
        <v>10834863</v>
      </c>
      <c r="B425" s="58" t="s">
        <v>917</v>
      </c>
      <c r="C425" s="58">
        <v>10834863</v>
      </c>
      <c r="D425" s="58" t="s">
        <v>918</v>
      </c>
      <c r="E425" s="58" t="s">
        <v>917</v>
      </c>
      <c r="F425" s="58">
        <v>10834863</v>
      </c>
      <c r="G425" s="58" t="s">
        <v>56</v>
      </c>
      <c r="I425" s="59">
        <v>300003</v>
      </c>
      <c r="J425" s="58">
        <v>116.44</v>
      </c>
      <c r="K425" s="58">
        <v>0</v>
      </c>
      <c r="L425" s="58" t="s">
        <v>61</v>
      </c>
      <c r="M425" s="75" t="str">
        <f>IF(ISNUMBER(MATCH(A425, '2-YEAR'!A:A, 0)), "YES", "NO")</f>
        <v>NO</v>
      </c>
      <c r="N425" s="60" t="str">
        <f>IF(ISNUMBER(MATCH(B425, ACTIVE!A:A, 0)), "YES", "NO")</f>
        <v>NO</v>
      </c>
    </row>
    <row r="426" spans="1:14" ht="14.25" customHeight="1" x14ac:dyDescent="0.3">
      <c r="A426" s="58">
        <v>23047812</v>
      </c>
      <c r="B426" s="58" t="s">
        <v>919</v>
      </c>
      <c r="C426" s="58">
        <v>23047812</v>
      </c>
      <c r="D426" s="58" t="s">
        <v>920</v>
      </c>
      <c r="E426" s="58" t="s">
        <v>919</v>
      </c>
      <c r="F426" s="58">
        <v>23047812</v>
      </c>
      <c r="G426" s="58" t="s">
        <v>58</v>
      </c>
      <c r="H426" s="58">
        <v>0</v>
      </c>
      <c r="I426" s="59">
        <v>300002</v>
      </c>
      <c r="J426" s="58">
        <v>125.06</v>
      </c>
      <c r="K426" s="58">
        <v>0</v>
      </c>
      <c r="L426" s="58" t="s">
        <v>75</v>
      </c>
      <c r="M426" s="75" t="str">
        <f>IF(ISNUMBER(MATCH(A426, '2-YEAR'!A:A, 0)), "YES", "NO")</f>
        <v>YES</v>
      </c>
      <c r="N426" s="60" t="str">
        <f>IF(ISNUMBER(MATCH(B426, ACTIVE!A:A, 0)), "YES", "NO")</f>
        <v>YES</v>
      </c>
    </row>
    <row r="427" spans="1:14" ht="14.25" customHeight="1" x14ac:dyDescent="0.3">
      <c r="A427" s="58">
        <v>12060907</v>
      </c>
      <c r="B427" s="58" t="s">
        <v>921</v>
      </c>
      <c r="C427" s="58">
        <v>12060907</v>
      </c>
      <c r="D427" s="58" t="s">
        <v>922</v>
      </c>
      <c r="E427" s="58" t="s">
        <v>921</v>
      </c>
      <c r="F427" s="58">
        <v>12060907</v>
      </c>
      <c r="G427" s="58" t="s">
        <v>56</v>
      </c>
      <c r="H427" s="58">
        <v>4</v>
      </c>
      <c r="I427" s="59"/>
      <c r="J427" s="58">
        <v>125.06</v>
      </c>
      <c r="K427" s="58">
        <v>2</v>
      </c>
      <c r="L427" s="58" t="s">
        <v>237</v>
      </c>
      <c r="M427" s="75" t="str">
        <f>IF(ISNUMBER(MATCH(A427, '2-YEAR'!A:A, 0)), "YES", "NO")</f>
        <v>NO</v>
      </c>
      <c r="N427" s="60" t="str">
        <f>IF(ISNUMBER(MATCH(B427, ACTIVE!A:A, 0)), "YES", "NO")</f>
        <v>YES</v>
      </c>
    </row>
    <row r="428" spans="1:14" ht="14.25" customHeight="1" x14ac:dyDescent="0.3">
      <c r="A428" s="58">
        <v>10858883</v>
      </c>
      <c r="B428" s="58" t="s">
        <v>923</v>
      </c>
      <c r="C428" s="58">
        <v>10858883</v>
      </c>
      <c r="D428" s="58" t="s">
        <v>924</v>
      </c>
      <c r="E428" s="58" t="s">
        <v>923</v>
      </c>
      <c r="F428" s="58">
        <v>10858883</v>
      </c>
      <c r="G428" s="58" t="s">
        <v>56</v>
      </c>
      <c r="H428" s="58">
        <v>0</v>
      </c>
      <c r="I428" s="59">
        <v>300003</v>
      </c>
      <c r="J428" s="58">
        <v>116.44</v>
      </c>
      <c r="K428" s="58">
        <v>0</v>
      </c>
      <c r="L428" s="58" t="s">
        <v>61</v>
      </c>
      <c r="M428" s="75" t="str">
        <f>IF(ISNUMBER(MATCH(A428, '2-YEAR'!A:A, 0)), "YES", "NO")</f>
        <v>NO</v>
      </c>
      <c r="N428" s="60" t="str">
        <f>IF(ISNUMBER(MATCH(B428, ACTIVE!A:A, 0)), "YES", "NO")</f>
        <v>NO</v>
      </c>
    </row>
    <row r="429" spans="1:14" ht="14.25" customHeight="1" x14ac:dyDescent="0.3">
      <c r="A429" s="58">
        <v>21002277</v>
      </c>
      <c r="B429" s="58" t="s">
        <v>925</v>
      </c>
      <c r="C429" s="58">
        <v>21002277</v>
      </c>
      <c r="D429" s="58" t="s">
        <v>926</v>
      </c>
      <c r="E429" s="58" t="s">
        <v>925</v>
      </c>
      <c r="F429" s="58">
        <v>21002277</v>
      </c>
      <c r="G429" s="58" t="s">
        <v>56</v>
      </c>
      <c r="H429" s="58">
        <v>0</v>
      </c>
      <c r="I429" s="59">
        <v>300003</v>
      </c>
      <c r="J429" s="58">
        <v>116.44</v>
      </c>
      <c r="K429" s="58">
        <v>0</v>
      </c>
      <c r="L429" s="58" t="s">
        <v>61</v>
      </c>
      <c r="M429" s="75" t="str">
        <f>IF(ISNUMBER(MATCH(A429, '2-YEAR'!A:A, 0)), "YES", "NO")</f>
        <v>NO</v>
      </c>
      <c r="N429" s="60" t="str">
        <f>IF(ISNUMBER(MATCH(B429, ACTIVE!A:A, 0)), "YES", "NO")</f>
        <v>YES</v>
      </c>
    </row>
    <row r="430" spans="1:14" ht="14.25" customHeight="1" x14ac:dyDescent="0.3">
      <c r="A430" s="58">
        <v>10843322</v>
      </c>
      <c r="B430" s="58" t="s">
        <v>927</v>
      </c>
      <c r="C430" s="58">
        <v>10843322</v>
      </c>
      <c r="D430" s="58" t="s">
        <v>928</v>
      </c>
      <c r="E430" s="58" t="s">
        <v>927</v>
      </c>
      <c r="F430" s="58">
        <v>10843322</v>
      </c>
      <c r="G430" s="58" t="s">
        <v>56</v>
      </c>
      <c r="H430" s="58">
        <v>13</v>
      </c>
      <c r="I430" s="59"/>
      <c r="J430" s="58">
        <v>133.69</v>
      </c>
      <c r="K430" s="58">
        <v>1</v>
      </c>
      <c r="L430" s="58" t="s">
        <v>89</v>
      </c>
      <c r="M430" s="75" t="str">
        <f>IF(ISNUMBER(MATCH(A430, '2-YEAR'!A:A, 0)), "YES", "NO")</f>
        <v>NO</v>
      </c>
      <c r="N430" s="60" t="str">
        <f>IF(ISNUMBER(MATCH(B430, ACTIVE!A:A, 0)), "YES", "NO")</f>
        <v>YES</v>
      </c>
    </row>
    <row r="431" spans="1:14" ht="14.25" customHeight="1" x14ac:dyDescent="0.3">
      <c r="A431" s="58">
        <v>10864386</v>
      </c>
      <c r="B431" s="58" t="s">
        <v>929</v>
      </c>
      <c r="C431" s="58">
        <v>10864386</v>
      </c>
      <c r="D431" s="58" t="s">
        <v>930</v>
      </c>
      <c r="E431" s="58" t="s">
        <v>929</v>
      </c>
      <c r="F431" s="58">
        <v>10864386</v>
      </c>
      <c r="G431" s="58" t="s">
        <v>56</v>
      </c>
      <c r="H431" s="58">
        <v>2</v>
      </c>
      <c r="I431" s="59">
        <v>300003</v>
      </c>
      <c r="J431" s="58">
        <v>116.44</v>
      </c>
      <c r="K431" s="58">
        <v>1</v>
      </c>
      <c r="L431" s="58" t="s">
        <v>61</v>
      </c>
      <c r="M431" s="75" t="str">
        <f>IF(ISNUMBER(MATCH(A431, '2-YEAR'!A:A, 0)), "YES", "NO")</f>
        <v>NO</v>
      </c>
      <c r="N431" s="60" t="str">
        <f>IF(ISNUMBER(MATCH(B431, ACTIVE!A:A, 0)), "YES", "NO")</f>
        <v>YES</v>
      </c>
    </row>
    <row r="432" spans="1:14" ht="14.25" customHeight="1" x14ac:dyDescent="0.3">
      <c r="A432" s="58">
        <v>23047371</v>
      </c>
      <c r="B432" s="61" t="s">
        <v>931</v>
      </c>
      <c r="C432" s="58">
        <v>23047371</v>
      </c>
      <c r="D432" s="61" t="s">
        <v>932</v>
      </c>
      <c r="E432" s="61" t="s">
        <v>931</v>
      </c>
      <c r="F432" s="58">
        <v>23047371</v>
      </c>
      <c r="G432" s="58" t="s">
        <v>56</v>
      </c>
      <c r="H432" s="58">
        <v>4</v>
      </c>
      <c r="I432" s="59">
        <v>300004</v>
      </c>
      <c r="J432" s="58">
        <v>147.94</v>
      </c>
      <c r="K432" s="58">
        <v>0</v>
      </c>
      <c r="L432" s="58" t="s">
        <v>184</v>
      </c>
      <c r="M432" s="75" t="str">
        <f>IF(ISNUMBER(MATCH(A432, '2-YEAR'!A:A, 0)), "YES", "NO")</f>
        <v>NO</v>
      </c>
      <c r="N432" s="60" t="str">
        <f>IF(ISNUMBER(MATCH(B432, ACTIVE!A:A, 0)), "YES", "NO")</f>
        <v>NO</v>
      </c>
    </row>
    <row r="433" spans="1:14" ht="14.25" customHeight="1" x14ac:dyDescent="0.3">
      <c r="A433" s="58">
        <v>23733258</v>
      </c>
      <c r="B433" s="58" t="s">
        <v>933</v>
      </c>
      <c r="C433" s="58">
        <v>23733258</v>
      </c>
      <c r="D433" s="58" t="s">
        <v>934</v>
      </c>
      <c r="E433" s="58" t="s">
        <v>933</v>
      </c>
      <c r="F433" s="58">
        <v>23733258</v>
      </c>
      <c r="G433" s="58" t="s">
        <v>56</v>
      </c>
      <c r="I433" s="59">
        <v>300003</v>
      </c>
      <c r="J433" s="58">
        <v>116.44</v>
      </c>
      <c r="K433" s="58">
        <v>2</v>
      </c>
      <c r="L433" s="58" t="s">
        <v>61</v>
      </c>
      <c r="M433" s="75" t="str">
        <f>IF(ISNUMBER(MATCH(A433, '2-YEAR'!A:A, 0)), "YES", "NO")</f>
        <v>NO</v>
      </c>
      <c r="N433" s="60" t="str">
        <f>IF(ISNUMBER(MATCH(B433, ACTIVE!A:A, 0)), "YES", "NO")</f>
        <v>NO</v>
      </c>
    </row>
    <row r="434" spans="1:14" ht="14.25" customHeight="1" x14ac:dyDescent="0.3">
      <c r="A434" s="58">
        <v>24091540</v>
      </c>
      <c r="B434" s="58" t="s">
        <v>935</v>
      </c>
      <c r="C434" s="58">
        <v>24091540</v>
      </c>
      <c r="D434" s="58" t="s">
        <v>936</v>
      </c>
      <c r="E434" s="58" t="s">
        <v>935</v>
      </c>
      <c r="F434" s="58">
        <v>24091540</v>
      </c>
      <c r="G434" s="58" t="s">
        <v>56</v>
      </c>
      <c r="H434" s="58">
        <v>0</v>
      </c>
      <c r="I434" s="59">
        <v>300002</v>
      </c>
      <c r="J434" s="58">
        <v>125.06</v>
      </c>
      <c r="K434" s="58">
        <v>0</v>
      </c>
      <c r="L434" s="58" t="s">
        <v>75</v>
      </c>
      <c r="M434" s="75" t="str">
        <f>IF(ISNUMBER(MATCH(A434, '2-YEAR'!A:A, 0)), "YES", "NO")</f>
        <v>NO</v>
      </c>
      <c r="N434" s="60" t="str">
        <f>IF(ISNUMBER(MATCH(B434, ACTIVE!A:A, 0)), "YES", "NO")</f>
        <v>YES</v>
      </c>
    </row>
    <row r="435" spans="1:14" ht="14.25" customHeight="1" x14ac:dyDescent="0.3">
      <c r="A435" s="58">
        <v>10866921</v>
      </c>
      <c r="B435" s="58" t="s">
        <v>937</v>
      </c>
      <c r="C435" s="58">
        <v>10866921</v>
      </c>
      <c r="D435" s="58" t="s">
        <v>938</v>
      </c>
      <c r="E435" s="58" t="s">
        <v>937</v>
      </c>
      <c r="F435" s="58">
        <v>10866921</v>
      </c>
      <c r="G435" s="58" t="s">
        <v>56</v>
      </c>
      <c r="I435" s="59">
        <v>300003</v>
      </c>
      <c r="J435" s="58">
        <v>116.44</v>
      </c>
      <c r="K435" s="58">
        <v>0</v>
      </c>
      <c r="L435" s="58" t="s">
        <v>61</v>
      </c>
      <c r="M435" s="75" t="str">
        <f>IF(ISNUMBER(MATCH(A435, '2-YEAR'!A:A, 0)), "YES", "NO")</f>
        <v>NO</v>
      </c>
      <c r="N435" s="60" t="str">
        <f>IF(ISNUMBER(MATCH(B435, ACTIVE!A:A, 0)), "YES", "NO")</f>
        <v>NO</v>
      </c>
    </row>
    <row r="436" spans="1:14" ht="14.25" customHeight="1" x14ac:dyDescent="0.3">
      <c r="A436" s="58">
        <v>24358335</v>
      </c>
      <c r="B436" s="58" t="s">
        <v>939</v>
      </c>
      <c r="C436" s="58">
        <v>24358335</v>
      </c>
      <c r="D436" s="58" t="s">
        <v>940</v>
      </c>
      <c r="E436" s="58" t="s">
        <v>939</v>
      </c>
      <c r="F436" s="58">
        <v>24358335</v>
      </c>
      <c r="G436" s="58" t="s">
        <v>56</v>
      </c>
      <c r="H436" s="58">
        <v>1</v>
      </c>
      <c r="I436" s="59">
        <v>300003</v>
      </c>
      <c r="J436" s="58">
        <v>116.44</v>
      </c>
      <c r="K436" s="58">
        <v>1</v>
      </c>
      <c r="L436" s="58" t="s">
        <v>61</v>
      </c>
      <c r="M436" s="75" t="str">
        <f>IF(ISNUMBER(MATCH(A436, '2-YEAR'!A:A, 0)), "YES", "NO")</f>
        <v>NO</v>
      </c>
      <c r="N436" s="60" t="str">
        <f>IF(ISNUMBER(MATCH(B436, ACTIVE!A:A, 0)), "YES", "NO")</f>
        <v>YES</v>
      </c>
    </row>
    <row r="437" spans="1:14" ht="14.25" customHeight="1" x14ac:dyDescent="0.3">
      <c r="A437" s="58">
        <v>23000630</v>
      </c>
      <c r="B437" s="58" t="s">
        <v>941</v>
      </c>
      <c r="C437" s="58">
        <v>23000630</v>
      </c>
      <c r="D437" s="58" t="s">
        <v>942</v>
      </c>
      <c r="E437" s="58" t="s">
        <v>941</v>
      </c>
      <c r="F437" s="58">
        <v>23000630</v>
      </c>
      <c r="G437" s="58" t="s">
        <v>56</v>
      </c>
      <c r="H437" s="58">
        <v>5</v>
      </c>
      <c r="I437" s="59"/>
      <c r="J437" s="58">
        <v>116.44</v>
      </c>
      <c r="K437" s="58">
        <v>1</v>
      </c>
      <c r="L437" s="58" t="s">
        <v>57</v>
      </c>
      <c r="M437" s="75" t="str">
        <f>IF(ISNUMBER(MATCH(A437, '2-YEAR'!A:A, 0)), "YES", "NO")</f>
        <v>NO</v>
      </c>
      <c r="N437" s="60" t="str">
        <f>IF(ISNUMBER(MATCH(B437, ACTIVE!A:A, 0)), "YES", "NO")</f>
        <v>YES</v>
      </c>
    </row>
    <row r="438" spans="1:14" ht="14.25" customHeight="1" x14ac:dyDescent="0.3">
      <c r="A438" s="58">
        <v>10907034</v>
      </c>
      <c r="B438" s="58" t="s">
        <v>943</v>
      </c>
      <c r="C438" s="58">
        <v>10907034</v>
      </c>
      <c r="D438" s="58" t="s">
        <v>944</v>
      </c>
      <c r="E438" s="58" t="s">
        <v>943</v>
      </c>
      <c r="F438" s="58">
        <v>10907034</v>
      </c>
      <c r="G438" s="58" t="s">
        <v>56</v>
      </c>
      <c r="H438" s="58">
        <v>3</v>
      </c>
      <c r="I438" s="59">
        <v>300003</v>
      </c>
      <c r="J438" s="58">
        <v>116.44</v>
      </c>
      <c r="K438" s="58">
        <v>1</v>
      </c>
      <c r="L438" s="58" t="s">
        <v>61</v>
      </c>
      <c r="M438" s="75" t="str">
        <f>IF(ISNUMBER(MATCH(A438, '2-YEAR'!A:A, 0)), "YES", "NO")</f>
        <v>NO</v>
      </c>
      <c r="N438" s="60" t="str">
        <f>IF(ISNUMBER(MATCH(B438, ACTIVE!A:A, 0)), "YES", "NO")</f>
        <v>YES</v>
      </c>
    </row>
    <row r="439" spans="1:14" ht="14.25" customHeight="1" x14ac:dyDescent="0.3">
      <c r="A439" s="58">
        <v>21005878</v>
      </c>
      <c r="B439" s="58" t="s">
        <v>945</v>
      </c>
      <c r="C439" s="58">
        <v>21005878</v>
      </c>
      <c r="D439" s="58" t="s">
        <v>946</v>
      </c>
      <c r="E439" s="58" t="s">
        <v>945</v>
      </c>
      <c r="F439" s="58">
        <v>21005878</v>
      </c>
      <c r="G439" s="58" t="s">
        <v>56</v>
      </c>
      <c r="H439" s="58">
        <v>0</v>
      </c>
      <c r="I439" s="59">
        <v>300003</v>
      </c>
      <c r="J439" s="58">
        <v>116.44</v>
      </c>
      <c r="K439" s="58">
        <v>0</v>
      </c>
      <c r="L439" s="58" t="s">
        <v>61</v>
      </c>
      <c r="M439" s="75" t="str">
        <f>IF(ISNUMBER(MATCH(A439, '2-YEAR'!A:A, 0)), "YES", "NO")</f>
        <v>NO</v>
      </c>
      <c r="N439" s="60" t="str">
        <f>IF(ISNUMBER(MATCH(B439, ACTIVE!A:A, 0)), "YES", "NO")</f>
        <v>YES</v>
      </c>
    </row>
    <row r="440" spans="1:14" ht="14.25" customHeight="1" x14ac:dyDescent="0.3">
      <c r="A440" s="58">
        <v>15140717</v>
      </c>
      <c r="B440" s="58" t="s">
        <v>947</v>
      </c>
      <c r="C440" s="58">
        <v>15140717</v>
      </c>
      <c r="D440" s="58" t="s">
        <v>948</v>
      </c>
      <c r="E440" s="58" t="s">
        <v>947</v>
      </c>
      <c r="F440" s="58">
        <v>15140717</v>
      </c>
      <c r="G440" s="58" t="s">
        <v>56</v>
      </c>
      <c r="H440" s="58">
        <v>5</v>
      </c>
      <c r="I440" s="59"/>
      <c r="J440" s="58">
        <v>116.44</v>
      </c>
      <c r="K440" s="58">
        <v>0</v>
      </c>
      <c r="L440" s="58" t="s">
        <v>57</v>
      </c>
      <c r="M440" s="75" t="str">
        <f>IF(ISNUMBER(MATCH(A440, '2-YEAR'!A:A, 0)), "YES", "NO")</f>
        <v>NO</v>
      </c>
      <c r="N440" s="60" t="str">
        <f>IF(ISNUMBER(MATCH(B440, ACTIVE!A:A, 0)), "YES", "NO")</f>
        <v>YES</v>
      </c>
    </row>
    <row r="441" spans="1:14" ht="14.25" customHeight="1" x14ac:dyDescent="0.3">
      <c r="A441" s="58">
        <v>10866147</v>
      </c>
      <c r="B441" s="58" t="s">
        <v>949</v>
      </c>
      <c r="C441" s="58">
        <v>10866147</v>
      </c>
      <c r="D441" s="58" t="s">
        <v>950</v>
      </c>
      <c r="E441" s="58" t="s">
        <v>949</v>
      </c>
      <c r="F441" s="58">
        <v>10866147</v>
      </c>
      <c r="G441" s="58" t="s">
        <v>56</v>
      </c>
      <c r="H441" s="58">
        <v>3</v>
      </c>
      <c r="I441" s="59"/>
      <c r="J441" s="58">
        <v>142.31</v>
      </c>
      <c r="K441" s="58">
        <v>1</v>
      </c>
      <c r="L441" s="58" t="s">
        <v>98</v>
      </c>
      <c r="M441" s="75" t="str">
        <f>IF(ISNUMBER(MATCH(A441, '2-YEAR'!A:A, 0)), "YES", "NO")</f>
        <v>NO</v>
      </c>
      <c r="N441" s="60" t="str">
        <f>IF(ISNUMBER(MATCH(B441, ACTIVE!A:A, 0)), "YES", "NO")</f>
        <v>YES</v>
      </c>
    </row>
    <row r="442" spans="1:14" ht="14.25" customHeight="1" x14ac:dyDescent="0.3">
      <c r="A442" s="58">
        <v>13056627</v>
      </c>
      <c r="B442" s="58" t="s">
        <v>951</v>
      </c>
      <c r="C442" s="58">
        <v>13056627</v>
      </c>
      <c r="D442" s="58" t="s">
        <v>952</v>
      </c>
      <c r="E442" s="58" t="s">
        <v>951</v>
      </c>
      <c r="F442" s="58">
        <v>13056627</v>
      </c>
      <c r="G442" s="58" t="s">
        <v>58</v>
      </c>
      <c r="H442" s="58">
        <v>2</v>
      </c>
      <c r="I442" s="59"/>
      <c r="J442" s="58">
        <v>125.06</v>
      </c>
      <c r="K442" s="58">
        <v>1</v>
      </c>
      <c r="L442" s="58" t="s">
        <v>152</v>
      </c>
      <c r="M442" s="75" t="str">
        <f>IF(ISNUMBER(MATCH(A442, '2-YEAR'!A:A, 0)), "YES", "NO")</f>
        <v>YES</v>
      </c>
      <c r="N442" s="60" t="str">
        <f>IF(ISNUMBER(MATCH(B442, ACTIVE!A:A, 0)), "YES", "NO")</f>
        <v>YES</v>
      </c>
    </row>
    <row r="443" spans="1:14" ht="14.25" customHeight="1" x14ac:dyDescent="0.3">
      <c r="A443" s="58">
        <v>10854868</v>
      </c>
      <c r="B443" s="58" t="s">
        <v>953</v>
      </c>
      <c r="C443" s="58">
        <v>10854868</v>
      </c>
      <c r="D443" s="58" t="s">
        <v>954</v>
      </c>
      <c r="E443" s="58" t="s">
        <v>953</v>
      </c>
      <c r="F443" s="58">
        <v>10854868</v>
      </c>
      <c r="G443" s="58" t="s">
        <v>56</v>
      </c>
      <c r="H443" s="58">
        <v>1</v>
      </c>
      <c r="I443" s="59">
        <v>300003</v>
      </c>
      <c r="J443" s="58">
        <v>116.44</v>
      </c>
      <c r="K443" s="58">
        <v>0</v>
      </c>
      <c r="L443" s="58" t="s">
        <v>61</v>
      </c>
      <c r="M443" s="75" t="str">
        <f>IF(ISNUMBER(MATCH(A443, '2-YEAR'!A:A, 0)), "YES", "NO")</f>
        <v>NO</v>
      </c>
      <c r="N443" s="60" t="str">
        <f>IF(ISNUMBER(MATCH(B443, ACTIVE!A:A, 0)), "YES", "NO")</f>
        <v>YES</v>
      </c>
    </row>
    <row r="444" spans="1:14" ht="14.25" customHeight="1" x14ac:dyDescent="0.3">
      <c r="A444" s="58">
        <v>10854871</v>
      </c>
      <c r="B444" s="58" t="s">
        <v>955</v>
      </c>
      <c r="C444" s="58">
        <v>10854871</v>
      </c>
      <c r="D444" s="58" t="s">
        <v>956</v>
      </c>
      <c r="E444" s="58" t="s">
        <v>955</v>
      </c>
      <c r="F444" s="58">
        <v>10854871</v>
      </c>
      <c r="G444" s="58" t="s">
        <v>56</v>
      </c>
      <c r="H444" s="58">
        <v>2</v>
      </c>
      <c r="I444" s="59">
        <v>300003</v>
      </c>
      <c r="J444" s="58">
        <v>116.44</v>
      </c>
      <c r="K444" s="58">
        <v>1</v>
      </c>
      <c r="L444" s="58" t="s">
        <v>61</v>
      </c>
      <c r="M444" s="75" t="str">
        <f>IF(ISNUMBER(MATCH(A444, '2-YEAR'!A:A, 0)), "YES", "NO")</f>
        <v>NO</v>
      </c>
      <c r="N444" s="60" t="str">
        <f>IF(ISNUMBER(MATCH(B444, ACTIVE!A:A, 0)), "YES", "NO")</f>
        <v>NO</v>
      </c>
    </row>
    <row r="445" spans="1:14" ht="14.25" customHeight="1" x14ac:dyDescent="0.3">
      <c r="A445" s="58">
        <v>23016613</v>
      </c>
      <c r="B445" s="58" t="s">
        <v>957</v>
      </c>
      <c r="C445" s="58">
        <v>23016613</v>
      </c>
      <c r="D445" s="58" t="s">
        <v>958</v>
      </c>
      <c r="E445" s="58" t="s">
        <v>957</v>
      </c>
      <c r="F445" s="58">
        <v>23016613</v>
      </c>
      <c r="G445" s="58" t="s">
        <v>56</v>
      </c>
      <c r="H445" s="58">
        <v>0</v>
      </c>
      <c r="I445" s="59">
        <v>300003</v>
      </c>
      <c r="J445" s="58">
        <v>116.44</v>
      </c>
      <c r="K445" s="58">
        <v>0</v>
      </c>
      <c r="L445" s="58" t="s">
        <v>61</v>
      </c>
      <c r="M445" s="75" t="str">
        <f>IF(ISNUMBER(MATCH(A445, '2-YEAR'!A:A, 0)), "YES", "NO")</f>
        <v>NO</v>
      </c>
      <c r="N445" s="60" t="str">
        <f>IF(ISNUMBER(MATCH(B445, ACTIVE!A:A, 0)), "YES", "NO")</f>
        <v>YES</v>
      </c>
    </row>
    <row r="446" spans="1:14" ht="14.25" customHeight="1" x14ac:dyDescent="0.3">
      <c r="A446" s="58">
        <v>10849707</v>
      </c>
      <c r="B446" s="58" t="s">
        <v>959</v>
      </c>
      <c r="C446" s="58">
        <v>10849707</v>
      </c>
      <c r="D446" s="58" t="s">
        <v>960</v>
      </c>
      <c r="E446" s="58" t="s">
        <v>959</v>
      </c>
      <c r="F446" s="58">
        <v>10849707</v>
      </c>
      <c r="G446" s="58" t="s">
        <v>56</v>
      </c>
      <c r="H446" s="58">
        <v>0</v>
      </c>
      <c r="I446" s="59">
        <v>300001</v>
      </c>
      <c r="J446" s="58">
        <v>133.69</v>
      </c>
      <c r="K446" s="58">
        <v>0</v>
      </c>
      <c r="L446" s="58" t="s">
        <v>161</v>
      </c>
      <c r="M446" s="75" t="str">
        <f>IF(ISNUMBER(MATCH(A446, '2-YEAR'!A:A, 0)), "YES", "NO")</f>
        <v>NO</v>
      </c>
      <c r="N446" s="60" t="str">
        <f>IF(ISNUMBER(MATCH(B446, ACTIVE!A:A, 0)), "YES", "NO")</f>
        <v>YES</v>
      </c>
    </row>
    <row r="447" spans="1:14" ht="14.25" customHeight="1" x14ac:dyDescent="0.3">
      <c r="A447" s="58">
        <v>10844106</v>
      </c>
      <c r="B447" s="58" t="s">
        <v>961</v>
      </c>
      <c r="C447" s="58">
        <v>10844106</v>
      </c>
      <c r="D447" s="58" t="s">
        <v>962</v>
      </c>
      <c r="E447" s="58" t="s">
        <v>961</v>
      </c>
      <c r="F447" s="58">
        <v>10844106</v>
      </c>
      <c r="G447" s="58" t="s">
        <v>56</v>
      </c>
      <c r="H447" s="58">
        <v>1</v>
      </c>
      <c r="I447" s="59"/>
      <c r="J447" s="58">
        <v>147.94</v>
      </c>
      <c r="K447" s="58">
        <v>1</v>
      </c>
      <c r="L447" s="58" t="s">
        <v>98</v>
      </c>
      <c r="M447" s="75" t="str">
        <f>IF(ISNUMBER(MATCH(A447, '2-YEAR'!A:A, 0)), "YES", "NO")</f>
        <v>NO</v>
      </c>
      <c r="N447" s="60" t="str">
        <f>IF(ISNUMBER(MATCH(B447, ACTIVE!A:A, 0)), "YES", "NO")</f>
        <v>YES</v>
      </c>
    </row>
    <row r="448" spans="1:14" ht="14.25" customHeight="1" x14ac:dyDescent="0.3">
      <c r="A448" s="58">
        <v>10840381</v>
      </c>
      <c r="B448" s="58" t="s">
        <v>963</v>
      </c>
      <c r="C448" s="58">
        <v>10840381</v>
      </c>
      <c r="D448" s="58" t="s">
        <v>964</v>
      </c>
      <c r="E448" s="58" t="s">
        <v>963</v>
      </c>
      <c r="F448" s="58">
        <v>10840381</v>
      </c>
      <c r="G448" s="58" t="s">
        <v>56</v>
      </c>
      <c r="I448" s="59">
        <v>300002</v>
      </c>
      <c r="J448" s="58">
        <v>125.06</v>
      </c>
      <c r="K448" s="58">
        <v>0</v>
      </c>
      <c r="L448" s="58" t="s">
        <v>75</v>
      </c>
      <c r="M448" s="75" t="str">
        <f>IF(ISNUMBER(MATCH(A448, '2-YEAR'!A:A, 0)), "YES", "NO")</f>
        <v>NO</v>
      </c>
      <c r="N448" s="60" t="str">
        <f>IF(ISNUMBER(MATCH(B448, ACTIVE!A:A, 0)), "YES", "NO")</f>
        <v>NO</v>
      </c>
    </row>
    <row r="449" spans="1:14" ht="14.25" customHeight="1" x14ac:dyDescent="0.3">
      <c r="A449" s="58">
        <v>15110969</v>
      </c>
      <c r="B449" s="58" t="s">
        <v>965</v>
      </c>
      <c r="C449" s="58">
        <v>15110969</v>
      </c>
      <c r="D449" s="58" t="s">
        <v>966</v>
      </c>
      <c r="E449" s="58" t="s">
        <v>965</v>
      </c>
      <c r="F449" s="58">
        <v>15110969</v>
      </c>
      <c r="G449" s="58" t="s">
        <v>58</v>
      </c>
      <c r="H449" s="58">
        <v>2</v>
      </c>
      <c r="I449" s="59">
        <v>300003</v>
      </c>
      <c r="J449" s="58">
        <v>116.44</v>
      </c>
      <c r="K449" s="58">
        <v>0</v>
      </c>
      <c r="L449" s="58" t="s">
        <v>61</v>
      </c>
      <c r="M449" s="75" t="str">
        <f>IF(ISNUMBER(MATCH(A449, '2-YEAR'!A:A, 0)), "YES", "NO")</f>
        <v>YES</v>
      </c>
      <c r="N449" s="60" t="str">
        <f>IF(ISNUMBER(MATCH(B449, ACTIVE!A:A, 0)), "YES", "NO")</f>
        <v>YES</v>
      </c>
    </row>
    <row r="450" spans="1:14" ht="14.25" customHeight="1" x14ac:dyDescent="0.3">
      <c r="A450" s="58">
        <v>21007082</v>
      </c>
      <c r="B450" s="61" t="s">
        <v>967</v>
      </c>
      <c r="C450" s="58">
        <v>21007082</v>
      </c>
      <c r="D450" s="61" t="s">
        <v>968</v>
      </c>
      <c r="E450" s="61" t="s">
        <v>967</v>
      </c>
      <c r="F450" s="58">
        <v>21007082</v>
      </c>
      <c r="G450" s="58" t="s">
        <v>56</v>
      </c>
      <c r="H450" s="58">
        <v>0</v>
      </c>
      <c r="I450" s="59"/>
      <c r="J450" s="58">
        <v>116.44</v>
      </c>
      <c r="K450" s="58">
        <v>1</v>
      </c>
      <c r="L450" s="58" t="s">
        <v>70</v>
      </c>
      <c r="M450" s="75" t="str">
        <f>IF(ISNUMBER(MATCH(A450, '2-YEAR'!A:A, 0)), "YES", "NO")</f>
        <v>NO</v>
      </c>
      <c r="N450" s="60" t="str">
        <f>IF(ISNUMBER(MATCH(B450, ACTIVE!A:A, 0)), "YES", "NO")</f>
        <v>YES</v>
      </c>
    </row>
    <row r="451" spans="1:14" ht="14.25" customHeight="1" x14ac:dyDescent="0.3">
      <c r="A451" s="58">
        <v>11023093</v>
      </c>
      <c r="B451" s="58" t="s">
        <v>969</v>
      </c>
      <c r="C451" s="58">
        <v>11023093</v>
      </c>
      <c r="D451" s="58" t="s">
        <v>970</v>
      </c>
      <c r="E451" s="58" t="s">
        <v>969</v>
      </c>
      <c r="F451" s="58">
        <v>11023093</v>
      </c>
      <c r="G451" s="58" t="s">
        <v>56</v>
      </c>
      <c r="H451" s="58">
        <v>0</v>
      </c>
      <c r="I451" s="59">
        <v>300003</v>
      </c>
      <c r="J451" s="58">
        <v>116.44</v>
      </c>
      <c r="K451" s="58">
        <v>0</v>
      </c>
      <c r="L451" s="58" t="s">
        <v>61</v>
      </c>
      <c r="M451" s="75" t="str">
        <f>IF(ISNUMBER(MATCH(A451, '2-YEAR'!A:A, 0)), "YES", "NO")</f>
        <v>NO</v>
      </c>
      <c r="N451" s="60" t="str">
        <f>IF(ISNUMBER(MATCH(B451, ACTIVE!A:A, 0)), "YES", "NO")</f>
        <v>NO</v>
      </c>
    </row>
    <row r="452" spans="1:14" ht="14.25" customHeight="1" x14ac:dyDescent="0.3">
      <c r="A452" s="58">
        <v>11020940</v>
      </c>
      <c r="B452" s="58" t="s">
        <v>971</v>
      </c>
      <c r="C452" s="58">
        <v>11020940</v>
      </c>
      <c r="D452" s="58" t="s">
        <v>972</v>
      </c>
      <c r="E452" s="58" t="s">
        <v>971</v>
      </c>
      <c r="F452" s="58">
        <v>11020940</v>
      </c>
      <c r="G452" s="58" t="s">
        <v>56</v>
      </c>
      <c r="H452" s="58">
        <v>1</v>
      </c>
      <c r="I452" s="59">
        <v>300003</v>
      </c>
      <c r="J452" s="58">
        <v>116.44</v>
      </c>
      <c r="K452" s="58">
        <v>1</v>
      </c>
      <c r="L452" s="58" t="s">
        <v>61</v>
      </c>
      <c r="M452" s="75" t="str">
        <f>IF(ISNUMBER(MATCH(A452, '2-YEAR'!A:A, 0)), "YES", "NO")</f>
        <v>NO</v>
      </c>
      <c r="N452" s="60" t="str">
        <f>IF(ISNUMBER(MATCH(B452, ACTIVE!A:A, 0)), "YES", "NO")</f>
        <v>YES</v>
      </c>
    </row>
    <row r="453" spans="1:14" ht="14.25" customHeight="1" x14ac:dyDescent="0.3">
      <c r="A453" s="58">
        <v>21005073</v>
      </c>
      <c r="B453" s="58" t="s">
        <v>973</v>
      </c>
      <c r="C453" s="58">
        <v>21005073</v>
      </c>
      <c r="D453" s="58" t="s">
        <v>974</v>
      </c>
      <c r="E453" s="58" t="s">
        <v>973</v>
      </c>
      <c r="F453" s="58">
        <v>21005073</v>
      </c>
      <c r="G453" s="58" t="s">
        <v>56</v>
      </c>
      <c r="H453" s="58">
        <v>0</v>
      </c>
      <c r="I453" s="59">
        <v>300002</v>
      </c>
      <c r="J453" s="58">
        <v>125.06</v>
      </c>
      <c r="K453" s="58">
        <v>0</v>
      </c>
      <c r="L453" s="58" t="s">
        <v>75</v>
      </c>
      <c r="M453" s="75" t="str">
        <f>IF(ISNUMBER(MATCH(A453, '2-YEAR'!A:A, 0)), "YES", "NO")</f>
        <v>NO</v>
      </c>
      <c r="N453" s="60" t="str">
        <f>IF(ISNUMBER(MATCH(B453, ACTIVE!A:A, 0)), "YES", "NO")</f>
        <v>YES</v>
      </c>
    </row>
    <row r="454" spans="1:14" ht="14.25" customHeight="1" x14ac:dyDescent="0.3">
      <c r="A454" s="58">
        <v>21005899</v>
      </c>
      <c r="B454" s="58" t="s">
        <v>975</v>
      </c>
      <c r="C454" s="58">
        <v>21005899</v>
      </c>
      <c r="D454" s="58" t="s">
        <v>976</v>
      </c>
      <c r="E454" s="58" t="s">
        <v>975</v>
      </c>
      <c r="F454" s="58">
        <v>21005899</v>
      </c>
      <c r="G454" s="58" t="s">
        <v>56</v>
      </c>
      <c r="H454" s="58">
        <v>0</v>
      </c>
      <c r="I454" s="59">
        <v>300003</v>
      </c>
      <c r="J454" s="58">
        <v>116.44</v>
      </c>
      <c r="K454" s="58">
        <v>0</v>
      </c>
      <c r="L454" s="58" t="s">
        <v>61</v>
      </c>
      <c r="M454" s="75" t="str">
        <f>IF(ISNUMBER(MATCH(A454, '2-YEAR'!A:A, 0)), "YES", "NO")</f>
        <v>NO</v>
      </c>
      <c r="N454" s="60" t="str">
        <f>IF(ISNUMBER(MATCH(B454, ACTIVE!A:A, 0)), "YES", "NO")</f>
        <v>NO</v>
      </c>
    </row>
    <row r="455" spans="1:14" ht="14.25" customHeight="1" x14ac:dyDescent="0.3">
      <c r="A455" s="58">
        <v>23048174</v>
      </c>
      <c r="B455" s="58" t="s">
        <v>977</v>
      </c>
      <c r="C455" s="58">
        <v>23048174</v>
      </c>
      <c r="D455" s="58" t="s">
        <v>978</v>
      </c>
      <c r="E455" s="58" t="s">
        <v>977</v>
      </c>
      <c r="F455" s="58">
        <v>23048174</v>
      </c>
      <c r="G455" s="58" t="s">
        <v>58</v>
      </c>
      <c r="H455" s="58">
        <v>0</v>
      </c>
      <c r="I455" s="59">
        <v>300002</v>
      </c>
      <c r="J455" s="58">
        <v>125.06</v>
      </c>
      <c r="K455" s="58">
        <v>1</v>
      </c>
      <c r="L455" s="58" t="s">
        <v>75</v>
      </c>
      <c r="M455" s="75" t="str">
        <f>IF(ISNUMBER(MATCH(A455, '2-YEAR'!A:A, 0)), "YES", "NO")</f>
        <v>YES</v>
      </c>
      <c r="N455" s="60" t="str">
        <f>IF(ISNUMBER(MATCH(B455, ACTIVE!A:A, 0)), "YES", "NO")</f>
        <v>YES</v>
      </c>
    </row>
    <row r="456" spans="1:14" ht="14.25" customHeight="1" x14ac:dyDescent="0.3">
      <c r="A456" s="58">
        <v>10858376</v>
      </c>
      <c r="B456" s="58" t="s">
        <v>979</v>
      </c>
      <c r="C456" s="58">
        <v>10858376</v>
      </c>
      <c r="D456" s="58" t="s">
        <v>980</v>
      </c>
      <c r="E456" s="58" t="s">
        <v>979</v>
      </c>
      <c r="F456" s="58">
        <v>10858376</v>
      </c>
      <c r="G456" s="58" t="s">
        <v>56</v>
      </c>
      <c r="I456" s="59">
        <v>300002</v>
      </c>
      <c r="J456" s="58">
        <v>125.06</v>
      </c>
      <c r="K456" s="58">
        <v>0</v>
      </c>
      <c r="L456" s="58" t="s">
        <v>75</v>
      </c>
      <c r="M456" s="75" t="str">
        <f>IF(ISNUMBER(MATCH(A456, '2-YEAR'!A:A, 0)), "YES", "NO")</f>
        <v>NO</v>
      </c>
      <c r="N456" s="60" t="str">
        <f>IF(ISNUMBER(MATCH(B456, ACTIVE!A:A, 0)), "YES", "NO")</f>
        <v>NO</v>
      </c>
    </row>
    <row r="457" spans="1:14" ht="14.25" customHeight="1" x14ac:dyDescent="0.3">
      <c r="A457" s="58">
        <v>10859595</v>
      </c>
      <c r="B457" s="58" t="s">
        <v>981</v>
      </c>
      <c r="C457" s="58">
        <v>10859595</v>
      </c>
      <c r="D457" s="58" t="s">
        <v>982</v>
      </c>
      <c r="E457" s="58" t="s">
        <v>981</v>
      </c>
      <c r="F457" s="58">
        <v>10859595</v>
      </c>
      <c r="G457" s="58" t="s">
        <v>56</v>
      </c>
      <c r="I457" s="59">
        <v>300003</v>
      </c>
      <c r="J457" s="58">
        <v>116.44</v>
      </c>
      <c r="K457" s="58">
        <v>0</v>
      </c>
      <c r="L457" s="58" t="s">
        <v>61</v>
      </c>
      <c r="M457" s="75" t="str">
        <f>IF(ISNUMBER(MATCH(A457, '2-YEAR'!A:A, 0)), "YES", "NO")</f>
        <v>NO</v>
      </c>
      <c r="N457" s="60" t="str">
        <f>IF(ISNUMBER(MATCH(B457, ACTIVE!A:A, 0)), "YES", "NO")</f>
        <v>NO</v>
      </c>
    </row>
    <row r="458" spans="1:14" ht="14.25" customHeight="1" x14ac:dyDescent="0.3">
      <c r="A458" s="58">
        <v>21004574</v>
      </c>
      <c r="B458" s="58" t="s">
        <v>983</v>
      </c>
      <c r="C458" s="58">
        <v>21004574</v>
      </c>
      <c r="D458" s="58" t="s">
        <v>984</v>
      </c>
      <c r="E458" s="58" t="s">
        <v>983</v>
      </c>
      <c r="F458" s="58">
        <v>21004574</v>
      </c>
      <c r="G458" s="58" t="s">
        <v>56</v>
      </c>
      <c r="H458" s="58">
        <v>1</v>
      </c>
      <c r="I458" s="59">
        <v>300002</v>
      </c>
      <c r="J458" s="58">
        <v>125.06</v>
      </c>
      <c r="K458" s="58">
        <v>0</v>
      </c>
      <c r="L458" s="58" t="s">
        <v>75</v>
      </c>
      <c r="M458" s="75" t="str">
        <f>IF(ISNUMBER(MATCH(A458, '2-YEAR'!A:A, 0)), "YES", "NO")</f>
        <v>NO</v>
      </c>
      <c r="N458" s="60" t="str">
        <f>IF(ISNUMBER(MATCH(B458, ACTIVE!A:A, 0)), "YES", "NO")</f>
        <v>NO</v>
      </c>
    </row>
    <row r="459" spans="1:14" ht="14.25" customHeight="1" x14ac:dyDescent="0.3">
      <c r="A459" s="58">
        <v>23125145</v>
      </c>
      <c r="B459" s="58" t="s">
        <v>985</v>
      </c>
      <c r="C459" s="58">
        <v>23125145</v>
      </c>
      <c r="D459" s="58" t="s">
        <v>986</v>
      </c>
      <c r="E459" s="58" t="s">
        <v>985</v>
      </c>
      <c r="F459" s="58">
        <v>23125145</v>
      </c>
      <c r="G459" s="58" t="s">
        <v>56</v>
      </c>
      <c r="H459" s="58">
        <v>5</v>
      </c>
      <c r="I459" s="59">
        <v>300003</v>
      </c>
      <c r="J459" s="58">
        <v>116.44</v>
      </c>
      <c r="K459" s="58">
        <v>1</v>
      </c>
      <c r="L459" s="58" t="s">
        <v>61</v>
      </c>
      <c r="M459" s="75" t="str">
        <f>IF(ISNUMBER(MATCH(A459, '2-YEAR'!A:A, 0)), "YES", "NO")</f>
        <v>NO</v>
      </c>
      <c r="N459" s="60" t="str">
        <f>IF(ISNUMBER(MATCH(B459, ACTIVE!A:A, 0)), "YES", "NO")</f>
        <v>YES</v>
      </c>
    </row>
    <row r="460" spans="1:14" ht="14.25" customHeight="1" x14ac:dyDescent="0.3">
      <c r="A460" s="58">
        <v>21000641</v>
      </c>
      <c r="B460" s="58" t="s">
        <v>987</v>
      </c>
      <c r="C460" s="58">
        <v>21000641</v>
      </c>
      <c r="D460" s="58" t="s">
        <v>988</v>
      </c>
      <c r="E460" s="58" t="s">
        <v>987</v>
      </c>
      <c r="F460" s="58">
        <v>21000641</v>
      </c>
      <c r="G460" s="58" t="s">
        <v>56</v>
      </c>
      <c r="I460" s="59">
        <v>300002</v>
      </c>
      <c r="J460" s="58">
        <v>125.06</v>
      </c>
      <c r="K460" s="58">
        <v>0</v>
      </c>
      <c r="L460" s="58" t="s">
        <v>75</v>
      </c>
      <c r="M460" s="75" t="str">
        <f>IF(ISNUMBER(MATCH(A460, '2-YEAR'!A:A, 0)), "YES", "NO")</f>
        <v>NO</v>
      </c>
      <c r="N460" s="60" t="str">
        <f>IF(ISNUMBER(MATCH(B460, ACTIVE!A:A, 0)), "YES", "NO")</f>
        <v>NO</v>
      </c>
    </row>
    <row r="461" spans="1:14" ht="14.25" customHeight="1" x14ac:dyDescent="0.3">
      <c r="A461" s="58">
        <v>23723505</v>
      </c>
      <c r="B461" s="58" t="s">
        <v>989</v>
      </c>
      <c r="C461" s="58">
        <v>23723505</v>
      </c>
      <c r="D461" s="58" t="s">
        <v>990</v>
      </c>
      <c r="E461" s="58" t="s">
        <v>989</v>
      </c>
      <c r="F461" s="58">
        <v>23723505</v>
      </c>
      <c r="G461" s="58" t="s">
        <v>56</v>
      </c>
      <c r="H461" s="58">
        <v>0</v>
      </c>
      <c r="I461" s="59">
        <v>300002</v>
      </c>
      <c r="J461" s="58">
        <v>125.06</v>
      </c>
      <c r="K461" s="58">
        <v>0</v>
      </c>
      <c r="L461" s="58" t="s">
        <v>75</v>
      </c>
      <c r="M461" s="75" t="str">
        <f>IF(ISNUMBER(MATCH(A461, '2-YEAR'!A:A, 0)), "YES", "NO")</f>
        <v>NO</v>
      </c>
      <c r="N461" s="60" t="str">
        <f>IF(ISNUMBER(MATCH(B461, ACTIVE!A:A, 0)), "YES", "NO")</f>
        <v>NO</v>
      </c>
    </row>
    <row r="462" spans="1:14" ht="14.25" customHeight="1" x14ac:dyDescent="0.3">
      <c r="A462" s="58">
        <v>12284568</v>
      </c>
      <c r="B462" s="58" t="s">
        <v>991</v>
      </c>
      <c r="C462" s="58">
        <v>12284568</v>
      </c>
      <c r="D462" s="58" t="s">
        <v>992</v>
      </c>
      <c r="E462" s="58" t="s">
        <v>991</v>
      </c>
      <c r="F462" s="58">
        <v>12284568</v>
      </c>
      <c r="G462" s="58" t="s">
        <v>56</v>
      </c>
      <c r="H462" s="58">
        <v>1</v>
      </c>
      <c r="I462" s="59">
        <v>300003</v>
      </c>
      <c r="J462" s="58">
        <v>116.44</v>
      </c>
      <c r="K462" s="58">
        <v>0</v>
      </c>
      <c r="L462" s="58" t="s">
        <v>61</v>
      </c>
      <c r="M462" s="75" t="str">
        <f>IF(ISNUMBER(MATCH(A462, '2-YEAR'!A:A, 0)), "YES", "NO")</f>
        <v>NO</v>
      </c>
      <c r="N462" s="60" t="str">
        <f>IF(ISNUMBER(MATCH(B462, ACTIVE!A:A, 0)), "YES", "NO")</f>
        <v>YES</v>
      </c>
    </row>
    <row r="463" spans="1:14" ht="14.25" customHeight="1" x14ac:dyDescent="0.3">
      <c r="A463" s="58">
        <v>10857972</v>
      </c>
      <c r="B463" s="58" t="s">
        <v>993</v>
      </c>
      <c r="C463" s="58">
        <v>10857972</v>
      </c>
      <c r="D463" s="58" t="s">
        <v>994</v>
      </c>
      <c r="E463" s="58" t="s">
        <v>993</v>
      </c>
      <c r="F463" s="58">
        <v>10857972</v>
      </c>
      <c r="G463" s="58" t="s">
        <v>56</v>
      </c>
      <c r="I463" s="59">
        <v>300002</v>
      </c>
      <c r="J463" s="58">
        <v>125.06</v>
      </c>
      <c r="K463" s="58">
        <v>1</v>
      </c>
      <c r="L463" s="58" t="s">
        <v>75</v>
      </c>
      <c r="M463" s="75" t="str">
        <f>IF(ISNUMBER(MATCH(A463, '2-YEAR'!A:A, 0)), "YES", "NO")</f>
        <v>NO</v>
      </c>
      <c r="N463" s="60" t="str">
        <f>IF(ISNUMBER(MATCH(B463, ACTIVE!A:A, 0)), "YES", "NO")</f>
        <v>NO</v>
      </c>
    </row>
    <row r="464" spans="1:14" ht="14.25" customHeight="1" x14ac:dyDescent="0.3">
      <c r="A464" s="58">
        <v>23267527</v>
      </c>
      <c r="B464" s="58" t="s">
        <v>995</v>
      </c>
      <c r="C464" s="58">
        <v>23267527</v>
      </c>
      <c r="D464" s="58" t="s">
        <v>996</v>
      </c>
      <c r="E464" s="58" t="s">
        <v>995</v>
      </c>
      <c r="F464" s="58">
        <v>23267527</v>
      </c>
      <c r="G464" s="58" t="s">
        <v>58</v>
      </c>
      <c r="H464" s="58">
        <v>0</v>
      </c>
      <c r="I464" s="59">
        <v>300003</v>
      </c>
      <c r="J464" s="58">
        <v>116.44</v>
      </c>
      <c r="K464" s="58">
        <v>0</v>
      </c>
      <c r="L464" s="58" t="s">
        <v>61</v>
      </c>
      <c r="M464" s="75" t="str">
        <f>IF(ISNUMBER(MATCH(A464, '2-YEAR'!A:A, 0)), "YES", "NO")</f>
        <v>YES</v>
      </c>
      <c r="N464" s="60" t="str">
        <f>IF(ISNUMBER(MATCH(B464, ACTIVE!A:A, 0)), "YES", "NO")</f>
        <v>YES</v>
      </c>
    </row>
    <row r="465" spans="1:14" ht="14.25" customHeight="1" x14ac:dyDescent="0.3">
      <c r="A465" s="58">
        <v>21002534</v>
      </c>
      <c r="B465" s="58" t="s">
        <v>997</v>
      </c>
      <c r="C465" s="58">
        <v>21002534</v>
      </c>
      <c r="D465" s="58" t="s">
        <v>998</v>
      </c>
      <c r="E465" s="58" t="s">
        <v>997</v>
      </c>
      <c r="F465" s="58">
        <v>21002534</v>
      </c>
      <c r="G465" s="58" t="s">
        <v>56</v>
      </c>
      <c r="I465" s="59">
        <v>300003</v>
      </c>
      <c r="J465" s="58">
        <v>116.44</v>
      </c>
      <c r="K465" s="58">
        <v>0</v>
      </c>
      <c r="L465" s="58" t="s">
        <v>61</v>
      </c>
      <c r="M465" s="75" t="str">
        <f>IF(ISNUMBER(MATCH(A465, '2-YEAR'!A:A, 0)), "YES", "NO")</f>
        <v>NO</v>
      </c>
      <c r="N465" s="60" t="str">
        <f>IF(ISNUMBER(MATCH(B465, ACTIVE!A:A, 0)), "YES", "NO")</f>
        <v>NO</v>
      </c>
    </row>
    <row r="466" spans="1:14" ht="14.25" customHeight="1" x14ac:dyDescent="0.3">
      <c r="A466" s="58">
        <v>10857413</v>
      </c>
      <c r="B466" s="58" t="s">
        <v>999</v>
      </c>
      <c r="C466" s="58">
        <v>10857413</v>
      </c>
      <c r="D466" s="58" t="s">
        <v>1000</v>
      </c>
      <c r="E466" s="58" t="s">
        <v>999</v>
      </c>
      <c r="F466" s="58">
        <v>10857413</v>
      </c>
      <c r="G466" s="58" t="s">
        <v>58</v>
      </c>
      <c r="H466" s="58">
        <v>0</v>
      </c>
      <c r="I466" s="59">
        <v>300003</v>
      </c>
      <c r="J466" s="58">
        <v>116.44</v>
      </c>
      <c r="K466" s="58">
        <v>0</v>
      </c>
      <c r="L466" s="58" t="s">
        <v>61</v>
      </c>
      <c r="M466" s="75" t="str">
        <f>IF(ISNUMBER(MATCH(A466, '2-YEAR'!A:A, 0)), "YES", "NO")</f>
        <v>YES</v>
      </c>
      <c r="N466" s="60" t="str">
        <f>IF(ISNUMBER(MATCH(B466, ACTIVE!A:A, 0)), "YES", "NO")</f>
        <v>YES</v>
      </c>
    </row>
    <row r="467" spans="1:14" ht="14.25" customHeight="1" x14ac:dyDescent="0.3">
      <c r="A467" s="58">
        <v>10848424</v>
      </c>
      <c r="B467" s="58" t="s">
        <v>1001</v>
      </c>
      <c r="C467" s="58">
        <v>10848424</v>
      </c>
      <c r="D467" s="58" t="s">
        <v>1002</v>
      </c>
      <c r="E467" s="58" t="s">
        <v>1001</v>
      </c>
      <c r="F467" s="58">
        <v>10848424</v>
      </c>
      <c r="G467" s="58" t="s">
        <v>58</v>
      </c>
      <c r="H467" s="58">
        <v>0</v>
      </c>
      <c r="I467" s="59"/>
      <c r="J467" s="58">
        <v>116.44</v>
      </c>
      <c r="K467" s="58">
        <v>0</v>
      </c>
      <c r="L467" s="58" t="s">
        <v>57</v>
      </c>
      <c r="M467" s="75" t="str">
        <f>IF(ISNUMBER(MATCH(A467, '2-YEAR'!A:A, 0)), "YES", "NO")</f>
        <v>YES</v>
      </c>
      <c r="N467" s="60" t="str">
        <f>IF(ISNUMBER(MATCH(B467, ACTIVE!A:A, 0)), "YES", "NO")</f>
        <v>YES</v>
      </c>
    </row>
    <row r="468" spans="1:14" ht="14.25" customHeight="1" x14ac:dyDescent="0.3">
      <c r="A468" s="58">
        <v>23051924</v>
      </c>
      <c r="B468" s="61" t="s">
        <v>1003</v>
      </c>
      <c r="C468" s="58">
        <v>23051924</v>
      </c>
      <c r="D468" s="61" t="s">
        <v>1004</v>
      </c>
      <c r="E468" s="61" t="s">
        <v>1003</v>
      </c>
      <c r="F468" s="58">
        <v>23051924</v>
      </c>
      <c r="G468" s="58" t="s">
        <v>56</v>
      </c>
      <c r="H468" s="58">
        <v>2</v>
      </c>
      <c r="I468" s="59">
        <v>300003</v>
      </c>
      <c r="J468" s="58">
        <v>116.44</v>
      </c>
      <c r="K468" s="58">
        <v>1</v>
      </c>
      <c r="L468" s="58" t="s">
        <v>61</v>
      </c>
      <c r="M468" s="75" t="str">
        <f>IF(ISNUMBER(MATCH(A468, '2-YEAR'!A:A, 0)), "YES", "NO")</f>
        <v>NO</v>
      </c>
      <c r="N468" s="60" t="str">
        <f>IF(ISNUMBER(MATCH(B468, ACTIVE!A:A, 0)), "YES", "NO")</f>
        <v>NO</v>
      </c>
    </row>
    <row r="469" spans="1:14" ht="14.25" customHeight="1" x14ac:dyDescent="0.3">
      <c r="A469" s="58">
        <v>21008901</v>
      </c>
      <c r="B469" s="58" t="s">
        <v>1005</v>
      </c>
      <c r="C469" s="58">
        <v>21008901</v>
      </c>
      <c r="D469" s="58" t="s">
        <v>1006</v>
      </c>
      <c r="E469" s="58" t="s">
        <v>1005</v>
      </c>
      <c r="F469" s="58">
        <v>21008901</v>
      </c>
      <c r="G469" s="58" t="s">
        <v>56</v>
      </c>
      <c r="H469" s="58">
        <v>0</v>
      </c>
      <c r="I469" s="59"/>
      <c r="J469" s="58">
        <v>125.06</v>
      </c>
      <c r="K469" s="58">
        <v>0</v>
      </c>
      <c r="L469" s="58" t="s">
        <v>237</v>
      </c>
      <c r="M469" s="75" t="str">
        <f>IF(ISNUMBER(MATCH(A469, '2-YEAR'!A:A, 0)), "YES", "NO")</f>
        <v>NO</v>
      </c>
      <c r="N469" s="60" t="str">
        <f>IF(ISNUMBER(MATCH(B469, ACTIVE!A:A, 0)), "YES", "NO")</f>
        <v>NO</v>
      </c>
    </row>
    <row r="470" spans="1:14" ht="14.25" customHeight="1" x14ac:dyDescent="0.3">
      <c r="A470" s="58">
        <v>10862876</v>
      </c>
      <c r="B470" s="58" t="s">
        <v>1007</v>
      </c>
      <c r="C470" s="58">
        <v>10862876</v>
      </c>
      <c r="D470" s="58" t="s">
        <v>1008</v>
      </c>
      <c r="E470" s="58" t="s">
        <v>1007</v>
      </c>
      <c r="F470" s="58">
        <v>10862876</v>
      </c>
      <c r="G470" s="58" t="s">
        <v>56</v>
      </c>
      <c r="H470" s="58">
        <v>1</v>
      </c>
      <c r="I470" s="59"/>
      <c r="J470" s="58">
        <v>142.31</v>
      </c>
      <c r="K470" s="58">
        <v>0</v>
      </c>
      <c r="L470" s="58" t="s">
        <v>111</v>
      </c>
      <c r="M470" s="75" t="str">
        <f>IF(ISNUMBER(MATCH(A470, '2-YEAR'!A:A, 0)), "YES", "NO")</f>
        <v>NO</v>
      </c>
      <c r="N470" s="60" t="str">
        <f>IF(ISNUMBER(MATCH(B470, ACTIVE!A:A, 0)), "YES", "NO")</f>
        <v>YES</v>
      </c>
    </row>
    <row r="471" spans="1:14" ht="14.25" customHeight="1" x14ac:dyDescent="0.3">
      <c r="A471" s="58">
        <v>23074217</v>
      </c>
      <c r="B471" s="58" t="s">
        <v>1009</v>
      </c>
      <c r="C471" s="58">
        <v>23074217</v>
      </c>
      <c r="D471" s="58" t="s">
        <v>1010</v>
      </c>
      <c r="E471" s="58" t="s">
        <v>1009</v>
      </c>
      <c r="F471" s="58">
        <v>23074217</v>
      </c>
      <c r="G471" s="58" t="s">
        <v>56</v>
      </c>
      <c r="H471" s="58">
        <v>0</v>
      </c>
      <c r="I471" s="59">
        <v>300002</v>
      </c>
      <c r="J471" s="58">
        <v>125.06</v>
      </c>
      <c r="K471" s="58">
        <v>0</v>
      </c>
      <c r="L471" s="58" t="s">
        <v>75</v>
      </c>
      <c r="M471" s="75" t="str">
        <f>IF(ISNUMBER(MATCH(A471, '2-YEAR'!A:A, 0)), "YES", "NO")</f>
        <v>NO</v>
      </c>
      <c r="N471" s="60" t="str">
        <f>IF(ISNUMBER(MATCH(B471, ACTIVE!A:A, 0)), "YES", "NO")</f>
        <v>YES</v>
      </c>
    </row>
    <row r="472" spans="1:14" ht="14.25" customHeight="1" x14ac:dyDescent="0.3">
      <c r="A472" s="58">
        <v>23914317</v>
      </c>
      <c r="B472" s="58" t="s">
        <v>1011</v>
      </c>
      <c r="C472" s="58">
        <v>23914317</v>
      </c>
      <c r="D472" s="58" t="s">
        <v>1012</v>
      </c>
      <c r="E472" s="58" t="s">
        <v>1011</v>
      </c>
      <c r="F472" s="58">
        <v>23914317</v>
      </c>
      <c r="G472" s="58" t="s">
        <v>56</v>
      </c>
      <c r="H472" s="58">
        <v>1</v>
      </c>
      <c r="I472" s="59">
        <v>300003</v>
      </c>
      <c r="J472" s="58">
        <v>116.44</v>
      </c>
      <c r="K472" s="58">
        <v>1</v>
      </c>
      <c r="L472" s="58" t="s">
        <v>61</v>
      </c>
      <c r="M472" s="75" t="str">
        <f>IF(ISNUMBER(MATCH(A472, '2-YEAR'!A:A, 0)), "YES", "NO")</f>
        <v>NO</v>
      </c>
      <c r="N472" s="60" t="str">
        <f>IF(ISNUMBER(MATCH(B472, ACTIVE!A:A, 0)), "YES", "NO")</f>
        <v>NO</v>
      </c>
    </row>
    <row r="473" spans="1:14" ht="14.25" customHeight="1" x14ac:dyDescent="0.3">
      <c r="A473" s="58">
        <v>23724877</v>
      </c>
      <c r="B473" s="58" t="s">
        <v>1013</v>
      </c>
      <c r="C473" s="58">
        <v>23724877</v>
      </c>
      <c r="D473" s="58" t="s">
        <v>1014</v>
      </c>
      <c r="E473" s="58" t="s">
        <v>1013</v>
      </c>
      <c r="F473" s="58">
        <v>23724877</v>
      </c>
      <c r="G473" s="58" t="s">
        <v>56</v>
      </c>
      <c r="H473" s="58">
        <v>0</v>
      </c>
      <c r="I473" s="59">
        <v>300002</v>
      </c>
      <c r="J473" s="58">
        <v>125.06</v>
      </c>
      <c r="K473" s="58">
        <v>0</v>
      </c>
      <c r="L473" s="58" t="s">
        <v>75</v>
      </c>
      <c r="M473" s="75" t="str">
        <f>IF(ISNUMBER(MATCH(A473, '2-YEAR'!A:A, 0)), "YES", "NO")</f>
        <v>NO</v>
      </c>
      <c r="N473" s="60" t="str">
        <f>IF(ISNUMBER(MATCH(B473, ACTIVE!A:A, 0)), "YES", "NO")</f>
        <v>YES</v>
      </c>
    </row>
    <row r="474" spans="1:14" ht="14.25" customHeight="1" x14ac:dyDescent="0.3">
      <c r="A474" s="58">
        <v>10848169</v>
      </c>
      <c r="B474" s="58" t="s">
        <v>1015</v>
      </c>
      <c r="C474" s="58">
        <v>10848169</v>
      </c>
      <c r="D474" s="58" t="s">
        <v>1016</v>
      </c>
      <c r="E474" s="58" t="s">
        <v>1015</v>
      </c>
      <c r="F474" s="58">
        <v>10848169</v>
      </c>
      <c r="G474" s="58" t="s">
        <v>58</v>
      </c>
      <c r="H474" s="58">
        <v>0</v>
      </c>
      <c r="I474" s="59">
        <v>300003</v>
      </c>
      <c r="J474" s="58">
        <v>116.44</v>
      </c>
      <c r="K474" s="58">
        <v>0</v>
      </c>
      <c r="L474" s="58" t="s">
        <v>61</v>
      </c>
      <c r="M474" s="75" t="str">
        <f>IF(ISNUMBER(MATCH(A474, '2-YEAR'!A:A, 0)), "YES", "NO")</f>
        <v>YES</v>
      </c>
      <c r="N474" s="60" t="str">
        <f>IF(ISNUMBER(MATCH(B474, ACTIVE!A:A, 0)), "YES", "NO")</f>
        <v>YES</v>
      </c>
    </row>
    <row r="475" spans="1:14" ht="14.25" customHeight="1" x14ac:dyDescent="0.3">
      <c r="A475" s="58">
        <v>23074268</v>
      </c>
      <c r="B475" s="58" t="s">
        <v>1017</v>
      </c>
      <c r="C475" s="58">
        <v>23074268</v>
      </c>
      <c r="D475" s="58" t="s">
        <v>1016</v>
      </c>
      <c r="E475" s="58" t="s">
        <v>1017</v>
      </c>
      <c r="F475" s="58">
        <v>23074268</v>
      </c>
      <c r="G475" s="58" t="s">
        <v>56</v>
      </c>
      <c r="H475" s="58">
        <v>0</v>
      </c>
      <c r="I475" s="59">
        <v>300002</v>
      </c>
      <c r="J475" s="58">
        <v>125.06</v>
      </c>
      <c r="K475" s="58">
        <v>0</v>
      </c>
      <c r="L475" s="58" t="s">
        <v>75</v>
      </c>
      <c r="M475" s="75" t="str">
        <f>IF(ISNUMBER(MATCH(A475, '2-YEAR'!A:A, 0)), "YES", "NO")</f>
        <v>NO</v>
      </c>
      <c r="N475" s="60" t="str">
        <f>IF(ISNUMBER(MATCH(B475, ACTIVE!A:A, 0)), "YES", "NO")</f>
        <v>NO</v>
      </c>
    </row>
    <row r="476" spans="1:14" ht="14.25" customHeight="1" x14ac:dyDescent="0.3">
      <c r="A476" s="58">
        <v>21010601</v>
      </c>
      <c r="B476" s="58" t="s">
        <v>1018</v>
      </c>
      <c r="C476" s="58">
        <v>21010601</v>
      </c>
      <c r="D476" s="58" t="s">
        <v>1019</v>
      </c>
      <c r="E476" s="58" t="s">
        <v>1018</v>
      </c>
      <c r="F476" s="58">
        <v>21010601</v>
      </c>
      <c r="G476" s="58" t="s">
        <v>56</v>
      </c>
      <c r="H476" s="58">
        <v>0</v>
      </c>
      <c r="I476" s="59">
        <v>300003</v>
      </c>
      <c r="J476" s="58">
        <v>116.44</v>
      </c>
      <c r="K476" s="58">
        <v>0</v>
      </c>
      <c r="L476" s="58" t="s">
        <v>61</v>
      </c>
      <c r="M476" s="75" t="str">
        <f>IF(ISNUMBER(MATCH(A476, '2-YEAR'!A:A, 0)), "YES", "NO")</f>
        <v>NO</v>
      </c>
      <c r="N476" s="60" t="str">
        <f>IF(ISNUMBER(MATCH(B476, ACTIVE!A:A, 0)), "YES", "NO")</f>
        <v>YES</v>
      </c>
    </row>
    <row r="477" spans="1:14" ht="14.25" customHeight="1" x14ac:dyDescent="0.3">
      <c r="A477" s="58">
        <v>10893131</v>
      </c>
      <c r="B477" s="58" t="s">
        <v>1020</v>
      </c>
      <c r="C477" s="58">
        <v>10893131</v>
      </c>
      <c r="D477" s="58" t="s">
        <v>1021</v>
      </c>
      <c r="E477" s="58" t="s">
        <v>1020</v>
      </c>
      <c r="F477" s="58">
        <v>10893131</v>
      </c>
      <c r="G477" s="58" t="s">
        <v>58</v>
      </c>
      <c r="H477" s="58">
        <v>3</v>
      </c>
      <c r="I477" s="59">
        <v>300003</v>
      </c>
      <c r="J477" s="58">
        <v>116.44</v>
      </c>
      <c r="K477" s="58">
        <v>3</v>
      </c>
      <c r="L477" s="58" t="s">
        <v>61</v>
      </c>
      <c r="M477" s="75" t="str">
        <f>IF(ISNUMBER(MATCH(A477, '2-YEAR'!A:A, 0)), "YES", "NO")</f>
        <v>YES</v>
      </c>
      <c r="N477" s="60" t="str">
        <f>IF(ISNUMBER(MATCH(B477, ACTIVE!A:A, 0)), "YES", "NO")</f>
        <v>YES</v>
      </c>
    </row>
    <row r="478" spans="1:14" ht="14.25" customHeight="1" x14ac:dyDescent="0.3">
      <c r="A478" s="58">
        <v>23016577</v>
      </c>
      <c r="B478" s="58" t="s">
        <v>1022</v>
      </c>
      <c r="C478" s="58">
        <v>23016577</v>
      </c>
      <c r="D478" s="58" t="s">
        <v>1023</v>
      </c>
      <c r="E478" s="58" t="s">
        <v>1022</v>
      </c>
      <c r="F478" s="58">
        <v>23016577</v>
      </c>
      <c r="G478" s="58" t="s">
        <v>56</v>
      </c>
      <c r="H478" s="58">
        <v>0</v>
      </c>
      <c r="I478" s="59">
        <v>300002</v>
      </c>
      <c r="J478" s="58">
        <v>125.06</v>
      </c>
      <c r="K478" s="58">
        <v>0</v>
      </c>
      <c r="L478" s="58" t="s">
        <v>75</v>
      </c>
      <c r="M478" s="75" t="str">
        <f>IF(ISNUMBER(MATCH(A478, '2-YEAR'!A:A, 0)), "YES", "NO")</f>
        <v>NO</v>
      </c>
      <c r="N478" s="60" t="str">
        <f>IF(ISNUMBER(MATCH(B478, ACTIVE!A:A, 0)), "YES", "NO")</f>
        <v>YES</v>
      </c>
    </row>
    <row r="479" spans="1:14" ht="14.25" customHeight="1" x14ac:dyDescent="0.3">
      <c r="A479" s="58">
        <v>10868525</v>
      </c>
      <c r="B479" s="58" t="s">
        <v>1024</v>
      </c>
      <c r="C479" s="58">
        <v>10868525</v>
      </c>
      <c r="D479" s="58" t="s">
        <v>1025</v>
      </c>
      <c r="E479" s="58" t="s">
        <v>1024</v>
      </c>
      <c r="F479" s="58">
        <v>10868525</v>
      </c>
      <c r="G479" s="58" t="s">
        <v>58</v>
      </c>
      <c r="H479" s="58">
        <v>3</v>
      </c>
      <c r="I479" s="59">
        <v>300003</v>
      </c>
      <c r="J479" s="58">
        <v>116.44</v>
      </c>
      <c r="K479" s="58">
        <v>1</v>
      </c>
      <c r="L479" s="58" t="s">
        <v>61</v>
      </c>
      <c r="M479" s="75" t="str">
        <f>IF(ISNUMBER(MATCH(A479, '2-YEAR'!A:A, 0)), "YES", "NO")</f>
        <v>YES</v>
      </c>
      <c r="N479" s="60" t="str">
        <f>IF(ISNUMBER(MATCH(B479, ACTIVE!A:A, 0)), "YES", "NO")</f>
        <v>YES</v>
      </c>
    </row>
    <row r="480" spans="1:14" ht="14.25" customHeight="1" x14ac:dyDescent="0.3">
      <c r="A480" s="58">
        <v>23008726</v>
      </c>
      <c r="B480" s="58" t="s">
        <v>1026</v>
      </c>
      <c r="C480" s="58">
        <v>23008726</v>
      </c>
      <c r="D480" s="58" t="s">
        <v>1027</v>
      </c>
      <c r="E480" s="58" t="s">
        <v>1026</v>
      </c>
      <c r="F480" s="58">
        <v>23008726</v>
      </c>
      <c r="G480" s="58" t="s">
        <v>56</v>
      </c>
      <c r="H480" s="58">
        <v>0</v>
      </c>
      <c r="I480" s="59">
        <v>300001</v>
      </c>
      <c r="J480" s="58">
        <v>133.69</v>
      </c>
      <c r="K480" s="58">
        <v>1</v>
      </c>
      <c r="L480" s="58" t="s">
        <v>161</v>
      </c>
      <c r="M480" s="75" t="str">
        <f>IF(ISNUMBER(MATCH(A480, '2-YEAR'!A:A, 0)), "YES", "NO")</f>
        <v>NO</v>
      </c>
      <c r="N480" s="60" t="str">
        <f>IF(ISNUMBER(MATCH(B480, ACTIVE!A:A, 0)), "YES", "NO")</f>
        <v>YES</v>
      </c>
    </row>
    <row r="481" spans="1:14" ht="14.25" customHeight="1" x14ac:dyDescent="0.3">
      <c r="A481" s="58">
        <v>10909228</v>
      </c>
      <c r="B481" s="58" t="s">
        <v>1028</v>
      </c>
      <c r="C481" s="58">
        <v>10909228</v>
      </c>
      <c r="D481" s="58" t="s">
        <v>1029</v>
      </c>
      <c r="E481" s="58" t="s">
        <v>1028</v>
      </c>
      <c r="F481" s="58">
        <v>10909228</v>
      </c>
      <c r="G481" s="58" t="s">
        <v>58</v>
      </c>
      <c r="H481" s="58">
        <v>1</v>
      </c>
      <c r="I481" s="59">
        <v>300003</v>
      </c>
      <c r="J481" s="58">
        <v>116.44</v>
      </c>
      <c r="K481" s="58">
        <v>1</v>
      </c>
      <c r="L481" s="58" t="s">
        <v>61</v>
      </c>
      <c r="M481" s="75" t="str">
        <f>IF(ISNUMBER(MATCH(A481, '2-YEAR'!A:A, 0)), "YES", "NO")</f>
        <v>YES</v>
      </c>
      <c r="N481" s="60" t="str">
        <f>IF(ISNUMBER(MATCH(B481, ACTIVE!A:A, 0)), "YES", "NO")</f>
        <v>YES</v>
      </c>
    </row>
    <row r="482" spans="1:14" ht="14.25" customHeight="1" x14ac:dyDescent="0.3">
      <c r="A482" s="58">
        <v>10917248</v>
      </c>
      <c r="B482" s="58" t="s">
        <v>1030</v>
      </c>
      <c r="C482" s="58">
        <v>10917248</v>
      </c>
      <c r="D482" s="58" t="s">
        <v>1031</v>
      </c>
      <c r="E482" s="58" t="s">
        <v>1030</v>
      </c>
      <c r="F482" s="58">
        <v>10917248</v>
      </c>
      <c r="G482" s="58" t="s">
        <v>56</v>
      </c>
      <c r="H482" s="58">
        <v>4</v>
      </c>
      <c r="I482" s="59">
        <v>300003</v>
      </c>
      <c r="J482" s="58">
        <v>116.44</v>
      </c>
      <c r="K482" s="58">
        <v>1</v>
      </c>
      <c r="L482" s="58" t="s">
        <v>61</v>
      </c>
      <c r="M482" s="75" t="str">
        <f>IF(ISNUMBER(MATCH(A482, '2-YEAR'!A:A, 0)), "YES", "NO")</f>
        <v>NO</v>
      </c>
      <c r="N482" s="60" t="str">
        <f>IF(ISNUMBER(MATCH(B482, ACTIVE!A:A, 0)), "YES", "NO")</f>
        <v>YES</v>
      </c>
    </row>
    <row r="483" spans="1:14" ht="14.25" customHeight="1" x14ac:dyDescent="0.3">
      <c r="A483" s="58">
        <v>23164140</v>
      </c>
      <c r="B483" s="58" t="s">
        <v>1032</v>
      </c>
      <c r="C483" s="58">
        <v>23164140</v>
      </c>
      <c r="D483" s="58" t="s">
        <v>1033</v>
      </c>
      <c r="E483" s="58" t="s">
        <v>1032</v>
      </c>
      <c r="F483" s="58">
        <v>23164140</v>
      </c>
      <c r="G483" s="58" t="s">
        <v>58</v>
      </c>
      <c r="H483" s="58">
        <v>1</v>
      </c>
      <c r="I483" s="59">
        <v>300003</v>
      </c>
      <c r="J483" s="58">
        <v>116.44</v>
      </c>
      <c r="K483" s="58">
        <v>0</v>
      </c>
      <c r="L483" s="58" t="s">
        <v>61</v>
      </c>
      <c r="M483" s="75" t="str">
        <f>IF(ISNUMBER(MATCH(A483, '2-YEAR'!A:A, 0)), "YES", "NO")</f>
        <v>YES</v>
      </c>
      <c r="N483" s="60" t="str">
        <f>IF(ISNUMBER(MATCH(B483, ACTIVE!A:A, 0)), "YES", "NO")</f>
        <v>YES</v>
      </c>
    </row>
    <row r="484" spans="1:14" ht="14.25" customHeight="1" x14ac:dyDescent="0.3">
      <c r="A484" s="58">
        <v>21010139</v>
      </c>
      <c r="B484" s="58" t="s">
        <v>1034</v>
      </c>
      <c r="C484" s="58">
        <v>21010139</v>
      </c>
      <c r="D484" s="58" t="s">
        <v>1035</v>
      </c>
      <c r="E484" s="58" t="s">
        <v>1034</v>
      </c>
      <c r="F484" s="58">
        <v>21010139</v>
      </c>
      <c r="G484" s="58" t="s">
        <v>56</v>
      </c>
      <c r="H484" s="58">
        <v>0</v>
      </c>
      <c r="I484" s="59">
        <v>300002</v>
      </c>
      <c r="J484" s="58">
        <v>125.06</v>
      </c>
      <c r="K484" s="58">
        <v>0</v>
      </c>
      <c r="L484" s="58" t="s">
        <v>75</v>
      </c>
      <c r="M484" s="75" t="str">
        <f>IF(ISNUMBER(MATCH(A484, '2-YEAR'!A:A, 0)), "YES", "NO")</f>
        <v>NO</v>
      </c>
      <c r="N484" s="60" t="str">
        <f>IF(ISNUMBER(MATCH(B484, ACTIVE!A:A, 0)), "YES", "NO")</f>
        <v>YES</v>
      </c>
    </row>
    <row r="485" spans="1:14" ht="14.25" customHeight="1" x14ac:dyDescent="0.3">
      <c r="A485" s="58">
        <v>10898179</v>
      </c>
      <c r="B485" s="58" t="s">
        <v>1036</v>
      </c>
      <c r="C485" s="58">
        <v>10898179</v>
      </c>
      <c r="D485" s="58" t="s">
        <v>1037</v>
      </c>
      <c r="E485" s="58" t="s">
        <v>1036</v>
      </c>
      <c r="F485" s="58">
        <v>10898179</v>
      </c>
      <c r="G485" s="58" t="s">
        <v>56</v>
      </c>
      <c r="H485" s="58">
        <v>1</v>
      </c>
      <c r="I485" s="59">
        <v>300003</v>
      </c>
      <c r="J485" s="58">
        <v>116.44</v>
      </c>
      <c r="K485" s="58">
        <v>0</v>
      </c>
      <c r="L485" s="58" t="s">
        <v>61</v>
      </c>
      <c r="M485" s="75" t="str">
        <f>IF(ISNUMBER(MATCH(A485, '2-YEAR'!A:A, 0)), "YES", "NO")</f>
        <v>NO</v>
      </c>
      <c r="N485" s="60" t="str">
        <f>IF(ISNUMBER(MATCH(B485, ACTIVE!A:A, 0)), "YES", "NO")</f>
        <v>NO</v>
      </c>
    </row>
    <row r="486" spans="1:14" ht="14.25" customHeight="1" x14ac:dyDescent="0.3">
      <c r="A486" s="58">
        <v>10852042</v>
      </c>
      <c r="B486" s="58" t="s">
        <v>1038</v>
      </c>
      <c r="C486" s="58">
        <v>10852042</v>
      </c>
      <c r="D486" s="58" t="s">
        <v>1039</v>
      </c>
      <c r="E486" s="58" t="s">
        <v>1038</v>
      </c>
      <c r="F486" s="58">
        <v>10852042</v>
      </c>
      <c r="G486" s="58" t="s">
        <v>56</v>
      </c>
      <c r="I486" s="59">
        <v>300003</v>
      </c>
      <c r="J486" s="58">
        <v>116.44</v>
      </c>
      <c r="K486" s="58">
        <v>1</v>
      </c>
      <c r="L486" s="58" t="s">
        <v>61</v>
      </c>
      <c r="M486" s="75" t="str">
        <f>IF(ISNUMBER(MATCH(A486, '2-YEAR'!A:A, 0)), "YES", "NO")</f>
        <v>NO</v>
      </c>
      <c r="N486" s="60" t="str">
        <f>IF(ISNUMBER(MATCH(B486, ACTIVE!A:A, 0)), "YES", "NO")</f>
        <v>NO</v>
      </c>
    </row>
    <row r="487" spans="1:14" ht="14.25" customHeight="1" x14ac:dyDescent="0.3">
      <c r="A487" s="58">
        <v>10843985</v>
      </c>
      <c r="B487" s="58" t="s">
        <v>1040</v>
      </c>
      <c r="C487" s="58">
        <v>10843985</v>
      </c>
      <c r="D487" s="58" t="s">
        <v>1041</v>
      </c>
      <c r="E487" s="58" t="s">
        <v>1040</v>
      </c>
      <c r="F487" s="58">
        <v>10843985</v>
      </c>
      <c r="G487" s="58" t="s">
        <v>56</v>
      </c>
      <c r="H487" s="58">
        <v>3</v>
      </c>
      <c r="I487" s="59"/>
      <c r="J487" s="58">
        <v>133.69</v>
      </c>
      <c r="K487" s="58">
        <v>1</v>
      </c>
      <c r="L487" s="58" t="s">
        <v>89</v>
      </c>
      <c r="M487" s="75" t="str">
        <f>IF(ISNUMBER(MATCH(A487, '2-YEAR'!A:A, 0)), "YES", "NO")</f>
        <v>NO</v>
      </c>
      <c r="N487" s="60" t="str">
        <f>IF(ISNUMBER(MATCH(B487, ACTIVE!A:A, 0)), "YES", "NO")</f>
        <v>YES</v>
      </c>
    </row>
    <row r="488" spans="1:14" ht="14.25" customHeight="1" x14ac:dyDescent="0.3">
      <c r="A488" s="58">
        <v>10856033</v>
      </c>
      <c r="B488" s="58" t="s">
        <v>1042</v>
      </c>
      <c r="C488" s="58">
        <v>10856033</v>
      </c>
      <c r="D488" s="58" t="s">
        <v>1043</v>
      </c>
      <c r="E488" s="58" t="s">
        <v>1042</v>
      </c>
      <c r="F488" s="58">
        <v>10856033</v>
      </c>
      <c r="G488" s="58" t="s">
        <v>58</v>
      </c>
      <c r="H488" s="58">
        <v>0</v>
      </c>
      <c r="I488" s="59">
        <v>300003</v>
      </c>
      <c r="J488" s="58">
        <v>116.44</v>
      </c>
      <c r="K488" s="58">
        <v>0</v>
      </c>
      <c r="L488" s="58" t="s">
        <v>61</v>
      </c>
      <c r="M488" s="75" t="str">
        <f>IF(ISNUMBER(MATCH(A488, '2-YEAR'!A:A, 0)), "YES", "NO")</f>
        <v>YES</v>
      </c>
      <c r="N488" s="60" t="str">
        <f>IF(ISNUMBER(MATCH(B488, ACTIVE!A:A, 0)), "YES", "NO")</f>
        <v>YES</v>
      </c>
    </row>
    <row r="489" spans="1:14" ht="14.25" customHeight="1" x14ac:dyDescent="0.3">
      <c r="A489" s="58">
        <v>10858739</v>
      </c>
      <c r="B489" s="58" t="s">
        <v>1044</v>
      </c>
      <c r="C489" s="58">
        <v>10858739</v>
      </c>
      <c r="D489" s="58" t="s">
        <v>1045</v>
      </c>
      <c r="E489" s="58" t="s">
        <v>1044</v>
      </c>
      <c r="F489" s="58">
        <v>10858739</v>
      </c>
      <c r="G489" s="58" t="s">
        <v>56</v>
      </c>
      <c r="H489" s="58">
        <v>1</v>
      </c>
      <c r="I489" s="59">
        <v>300003</v>
      </c>
      <c r="J489" s="58">
        <v>116.44</v>
      </c>
      <c r="K489" s="58">
        <v>0</v>
      </c>
      <c r="L489" s="58" t="s">
        <v>61</v>
      </c>
      <c r="M489" s="75" t="str">
        <f>IF(ISNUMBER(MATCH(A489, '2-YEAR'!A:A, 0)), "YES", "NO")</f>
        <v>NO</v>
      </c>
      <c r="N489" s="60" t="str">
        <f>IF(ISNUMBER(MATCH(B489, ACTIVE!A:A, 0)), "YES", "NO")</f>
        <v>YES</v>
      </c>
    </row>
    <row r="490" spans="1:14" ht="14.25" customHeight="1" x14ac:dyDescent="0.3">
      <c r="A490" s="58">
        <v>15060822</v>
      </c>
      <c r="B490" s="58" t="s">
        <v>1046</v>
      </c>
      <c r="C490" s="58">
        <v>15060822</v>
      </c>
      <c r="D490" s="58" t="s">
        <v>1047</v>
      </c>
      <c r="E490" s="58" t="s">
        <v>1046</v>
      </c>
      <c r="F490" s="58">
        <v>15060822</v>
      </c>
      <c r="G490" s="58" t="s">
        <v>56</v>
      </c>
      <c r="H490" s="58">
        <v>0</v>
      </c>
      <c r="I490" s="59">
        <v>300003</v>
      </c>
      <c r="J490" s="58">
        <v>116.44</v>
      </c>
      <c r="K490" s="58">
        <v>0</v>
      </c>
      <c r="L490" s="58" t="s">
        <v>61</v>
      </c>
      <c r="M490" s="75" t="str">
        <f>IF(ISNUMBER(MATCH(A490, '2-YEAR'!A:A, 0)), "YES", "NO")</f>
        <v>NO</v>
      </c>
      <c r="N490" s="60" t="str">
        <f>IF(ISNUMBER(MATCH(B490, ACTIVE!A:A, 0)), "YES", "NO")</f>
        <v>YES</v>
      </c>
    </row>
    <row r="491" spans="1:14" ht="14.25" customHeight="1" x14ac:dyDescent="0.3">
      <c r="A491" s="58">
        <v>23601465</v>
      </c>
      <c r="B491" s="58" t="s">
        <v>1048</v>
      </c>
      <c r="C491" s="58">
        <v>23601465</v>
      </c>
      <c r="D491" s="58" t="s">
        <v>1049</v>
      </c>
      <c r="E491" s="58" t="s">
        <v>1048</v>
      </c>
      <c r="F491" s="58">
        <v>23601465</v>
      </c>
      <c r="G491" s="58" t="s">
        <v>58</v>
      </c>
      <c r="H491" s="58">
        <v>1</v>
      </c>
      <c r="I491" s="59">
        <v>300001</v>
      </c>
      <c r="J491" s="58">
        <v>133.69</v>
      </c>
      <c r="K491" s="58">
        <v>1</v>
      </c>
      <c r="L491" s="58" t="s">
        <v>161</v>
      </c>
      <c r="M491" s="75" t="str">
        <f>IF(ISNUMBER(MATCH(A491, '2-YEAR'!A:A, 0)), "YES", "NO")</f>
        <v>YES</v>
      </c>
      <c r="N491" s="60" t="str">
        <f>IF(ISNUMBER(MATCH(B491, ACTIVE!A:A, 0)), "YES", "NO")</f>
        <v>YES</v>
      </c>
    </row>
    <row r="492" spans="1:14" ht="14.25" customHeight="1" x14ac:dyDescent="0.3">
      <c r="A492" s="58">
        <v>23416308</v>
      </c>
      <c r="B492" s="58" t="s">
        <v>1050</v>
      </c>
      <c r="C492" s="58">
        <v>23416308</v>
      </c>
      <c r="D492" s="58" t="s">
        <v>1051</v>
      </c>
      <c r="E492" s="58" t="s">
        <v>1050</v>
      </c>
      <c r="F492" s="58">
        <v>23416308</v>
      </c>
      <c r="G492" s="58" t="s">
        <v>56</v>
      </c>
      <c r="H492" s="58">
        <v>0</v>
      </c>
      <c r="I492" s="59">
        <v>300003</v>
      </c>
      <c r="J492" s="58">
        <v>116.44</v>
      </c>
      <c r="K492" s="58">
        <v>0</v>
      </c>
      <c r="L492" s="58" t="s">
        <v>61</v>
      </c>
      <c r="M492" s="75" t="str">
        <f>IF(ISNUMBER(MATCH(A492, '2-YEAR'!A:A, 0)), "YES", "NO")</f>
        <v>NO</v>
      </c>
      <c r="N492" s="60" t="str">
        <f>IF(ISNUMBER(MATCH(B492, ACTIVE!A:A, 0)), "YES", "NO")</f>
        <v>YES</v>
      </c>
    </row>
    <row r="493" spans="1:14" ht="14.25" customHeight="1" x14ac:dyDescent="0.3">
      <c r="A493" s="58">
        <v>10866680</v>
      </c>
      <c r="B493" s="58" t="s">
        <v>1052</v>
      </c>
      <c r="C493" s="58">
        <v>10866680</v>
      </c>
      <c r="D493" s="58" t="s">
        <v>1053</v>
      </c>
      <c r="E493" s="58" t="s">
        <v>1052</v>
      </c>
      <c r="F493" s="58">
        <v>10866680</v>
      </c>
      <c r="G493" s="58" t="s">
        <v>56</v>
      </c>
      <c r="I493" s="59">
        <v>300003</v>
      </c>
      <c r="J493" s="58">
        <v>116.44</v>
      </c>
      <c r="K493" s="58">
        <v>1</v>
      </c>
      <c r="L493" s="58" t="s">
        <v>61</v>
      </c>
      <c r="M493" s="75" t="str">
        <f>IF(ISNUMBER(MATCH(A493, '2-YEAR'!A:A, 0)), "YES", "NO")</f>
        <v>NO</v>
      </c>
      <c r="N493" s="60" t="str">
        <f>IF(ISNUMBER(MATCH(B493, ACTIVE!A:A, 0)), "YES", "NO")</f>
        <v>NO</v>
      </c>
    </row>
    <row r="494" spans="1:14" ht="14.25" customHeight="1" x14ac:dyDescent="0.3">
      <c r="A494" s="58">
        <v>10859064</v>
      </c>
      <c r="B494" s="58" t="s">
        <v>1054</v>
      </c>
      <c r="C494" s="58">
        <v>10859064</v>
      </c>
      <c r="D494" s="58" t="s">
        <v>1055</v>
      </c>
      <c r="E494" s="58" t="s">
        <v>1054</v>
      </c>
      <c r="F494" s="58">
        <v>10859064</v>
      </c>
      <c r="G494" s="58" t="s">
        <v>56</v>
      </c>
      <c r="I494" s="59">
        <v>300002</v>
      </c>
      <c r="J494" s="58">
        <v>125.06</v>
      </c>
      <c r="K494" s="58">
        <v>1</v>
      </c>
      <c r="L494" s="58" t="s">
        <v>75</v>
      </c>
      <c r="M494" s="75" t="str">
        <f>IF(ISNUMBER(MATCH(A494, '2-YEAR'!A:A, 0)), "YES", "NO")</f>
        <v>NO</v>
      </c>
      <c r="N494" s="60" t="str">
        <f>IF(ISNUMBER(MATCH(B494, ACTIVE!A:A, 0)), "YES", "NO")</f>
        <v>NO</v>
      </c>
    </row>
    <row r="495" spans="1:14" ht="14.25" customHeight="1" x14ac:dyDescent="0.3">
      <c r="A495" s="58">
        <v>16000740</v>
      </c>
      <c r="B495" s="58" t="s">
        <v>1056</v>
      </c>
      <c r="C495" s="58">
        <v>16000740</v>
      </c>
      <c r="D495" s="58" t="s">
        <v>1057</v>
      </c>
      <c r="E495" s="58" t="s">
        <v>1056</v>
      </c>
      <c r="F495" s="58">
        <v>16000740</v>
      </c>
      <c r="G495" s="58" t="s">
        <v>56</v>
      </c>
      <c r="H495" s="58">
        <v>0</v>
      </c>
      <c r="I495" s="59">
        <v>300002</v>
      </c>
      <c r="J495" s="58">
        <v>125.06</v>
      </c>
      <c r="K495" s="58">
        <v>0</v>
      </c>
      <c r="L495" s="58" t="s">
        <v>75</v>
      </c>
      <c r="M495" s="75" t="str">
        <f>IF(ISNUMBER(MATCH(A495, '2-YEAR'!A:A, 0)), "YES", "NO")</f>
        <v>NO</v>
      </c>
      <c r="N495" s="60" t="str">
        <f>IF(ISNUMBER(MATCH(B495, ACTIVE!A:A, 0)), "YES", "NO")</f>
        <v>YES</v>
      </c>
    </row>
    <row r="496" spans="1:14" ht="14.25" customHeight="1" x14ac:dyDescent="0.3">
      <c r="A496" s="58">
        <v>23605655</v>
      </c>
      <c r="B496" s="58" t="s">
        <v>1058</v>
      </c>
      <c r="C496" s="58">
        <v>23605655</v>
      </c>
      <c r="D496" s="58" t="s">
        <v>1059</v>
      </c>
      <c r="E496" s="58" t="s">
        <v>1058</v>
      </c>
      <c r="F496" s="58">
        <v>23605655</v>
      </c>
      <c r="G496" s="58" t="s">
        <v>58</v>
      </c>
      <c r="H496" s="58">
        <v>0</v>
      </c>
      <c r="I496" s="59">
        <v>300003</v>
      </c>
      <c r="J496" s="58">
        <v>116.44</v>
      </c>
      <c r="K496" s="58">
        <v>0</v>
      </c>
      <c r="L496" s="58" t="s">
        <v>61</v>
      </c>
      <c r="M496" s="75" t="str">
        <f>IF(ISNUMBER(MATCH(A496, '2-YEAR'!A:A, 0)), "YES", "NO")</f>
        <v>YES</v>
      </c>
      <c r="N496" s="60" t="str">
        <f>IF(ISNUMBER(MATCH(B496, ACTIVE!A:A, 0)), "YES", "NO")</f>
        <v>YES</v>
      </c>
    </row>
    <row r="497" spans="1:14" ht="14.25" customHeight="1" x14ac:dyDescent="0.3">
      <c r="A497" s="58">
        <v>10849990</v>
      </c>
      <c r="B497" s="58" t="s">
        <v>1060</v>
      </c>
      <c r="C497" s="58">
        <v>10849990</v>
      </c>
      <c r="D497" s="58" t="s">
        <v>1061</v>
      </c>
      <c r="E497" s="58" t="s">
        <v>1060</v>
      </c>
      <c r="F497" s="58">
        <v>10849990</v>
      </c>
      <c r="G497" s="58" t="s">
        <v>56</v>
      </c>
      <c r="H497" s="58">
        <v>0</v>
      </c>
      <c r="I497" s="59"/>
      <c r="J497" s="58">
        <v>125.06</v>
      </c>
      <c r="K497" s="58">
        <v>1</v>
      </c>
      <c r="L497" s="58" t="s">
        <v>152</v>
      </c>
      <c r="M497" s="75" t="str">
        <f>IF(ISNUMBER(MATCH(A497, '2-YEAR'!A:A, 0)), "YES", "NO")</f>
        <v>NO</v>
      </c>
      <c r="N497" s="60" t="str">
        <f>IF(ISNUMBER(MATCH(B497, ACTIVE!A:A, 0)), "YES", "NO")</f>
        <v>NO</v>
      </c>
    </row>
    <row r="498" spans="1:14" ht="14.25" customHeight="1" x14ac:dyDescent="0.3">
      <c r="A498" s="58">
        <v>10840660</v>
      </c>
      <c r="B498" s="58" t="s">
        <v>1062</v>
      </c>
      <c r="C498" s="58">
        <v>10840660</v>
      </c>
      <c r="D498" s="58" t="s">
        <v>1063</v>
      </c>
      <c r="E498" s="58" t="s">
        <v>1062</v>
      </c>
      <c r="F498" s="58">
        <v>10840660</v>
      </c>
      <c r="G498" s="58" t="s">
        <v>56</v>
      </c>
      <c r="H498" s="58">
        <v>2</v>
      </c>
      <c r="I498" s="59"/>
      <c r="J498" s="58">
        <v>125.06</v>
      </c>
      <c r="K498" s="58">
        <v>1</v>
      </c>
      <c r="L498" s="58" t="s">
        <v>152</v>
      </c>
      <c r="M498" s="75" t="str">
        <f>IF(ISNUMBER(MATCH(A498, '2-YEAR'!A:A, 0)), "YES", "NO")</f>
        <v>NO</v>
      </c>
      <c r="N498" s="60" t="str">
        <f>IF(ISNUMBER(MATCH(B498, ACTIVE!A:A, 0)), "YES", "NO")</f>
        <v>YES</v>
      </c>
    </row>
    <row r="499" spans="1:14" ht="14.25" customHeight="1" x14ac:dyDescent="0.3">
      <c r="A499" s="58">
        <v>10847084</v>
      </c>
      <c r="B499" s="58" t="s">
        <v>1064</v>
      </c>
      <c r="C499" s="58">
        <v>10847084</v>
      </c>
      <c r="D499" s="58" t="s">
        <v>1065</v>
      </c>
      <c r="E499" s="58" t="s">
        <v>1064</v>
      </c>
      <c r="F499" s="58">
        <v>10847084</v>
      </c>
      <c r="G499" s="58" t="s">
        <v>58</v>
      </c>
      <c r="H499" s="58">
        <v>2</v>
      </c>
      <c r="I499" s="59">
        <v>300003</v>
      </c>
      <c r="J499" s="58">
        <v>116.44</v>
      </c>
      <c r="K499" s="58">
        <v>0</v>
      </c>
      <c r="L499" s="58" t="s">
        <v>61</v>
      </c>
      <c r="M499" s="75" t="str">
        <f>IF(ISNUMBER(MATCH(A499, '2-YEAR'!A:A, 0)), "YES", "NO")</f>
        <v>YES</v>
      </c>
      <c r="N499" s="60" t="str">
        <f>IF(ISNUMBER(MATCH(B499, ACTIVE!A:A, 0)), "YES", "NO")</f>
        <v>YES</v>
      </c>
    </row>
    <row r="500" spans="1:14" ht="14.25" customHeight="1" x14ac:dyDescent="0.3">
      <c r="A500" s="58">
        <v>23998574</v>
      </c>
      <c r="B500" s="61" t="s">
        <v>1066</v>
      </c>
      <c r="C500" s="58">
        <v>23998574</v>
      </c>
      <c r="D500" s="61" t="s">
        <v>1067</v>
      </c>
      <c r="E500" s="61" t="s">
        <v>1066</v>
      </c>
      <c r="F500" s="58">
        <v>23998574</v>
      </c>
      <c r="G500" s="58" t="s">
        <v>56</v>
      </c>
      <c r="H500" s="58">
        <v>0</v>
      </c>
      <c r="I500" s="59"/>
      <c r="J500" s="58">
        <v>125.06</v>
      </c>
      <c r="K500" s="58">
        <v>1</v>
      </c>
      <c r="L500" s="58" t="s">
        <v>237</v>
      </c>
      <c r="M500" s="75" t="str">
        <f>IF(ISNUMBER(MATCH(A500, '2-YEAR'!A:A, 0)), "YES", "NO")</f>
        <v>NO</v>
      </c>
      <c r="N500" s="60" t="str">
        <f>IF(ISNUMBER(MATCH(B500, ACTIVE!A:A, 0)), "YES", "NO")</f>
        <v>NO</v>
      </c>
    </row>
    <row r="501" spans="1:14" ht="14.25" customHeight="1" x14ac:dyDescent="0.3">
      <c r="A501" s="58">
        <v>11002962</v>
      </c>
      <c r="B501" s="58" t="s">
        <v>1068</v>
      </c>
      <c r="C501" s="58">
        <v>11002962</v>
      </c>
      <c r="D501" s="58" t="s">
        <v>1069</v>
      </c>
      <c r="E501" s="58" t="s">
        <v>1068</v>
      </c>
      <c r="F501" s="58">
        <v>11002962</v>
      </c>
      <c r="G501" s="58" t="s">
        <v>58</v>
      </c>
      <c r="H501" s="58">
        <v>6</v>
      </c>
      <c r="I501" s="59"/>
      <c r="J501" s="58">
        <v>125.06</v>
      </c>
      <c r="K501" s="58">
        <v>2</v>
      </c>
      <c r="L501" s="58" t="s">
        <v>152</v>
      </c>
      <c r="M501" s="75" t="str">
        <f>IF(ISNUMBER(MATCH(A501, '2-YEAR'!A:A, 0)), "YES", "NO")</f>
        <v>YES</v>
      </c>
      <c r="N501" s="60" t="str">
        <f>IF(ISNUMBER(MATCH(B501, ACTIVE!A:A, 0)), "YES", "NO")</f>
        <v>YES</v>
      </c>
    </row>
    <row r="502" spans="1:14" ht="14.25" customHeight="1" x14ac:dyDescent="0.3">
      <c r="A502" s="58">
        <v>14137423</v>
      </c>
      <c r="B502" s="58" t="s">
        <v>1070</v>
      </c>
      <c r="C502" s="58">
        <v>14137423</v>
      </c>
      <c r="D502" s="58" t="s">
        <v>1071</v>
      </c>
      <c r="E502" s="58" t="s">
        <v>1070</v>
      </c>
      <c r="F502" s="58">
        <v>14137423</v>
      </c>
      <c r="G502" s="58" t="s">
        <v>56</v>
      </c>
      <c r="H502" s="58">
        <v>4</v>
      </c>
      <c r="I502" s="59">
        <v>300003</v>
      </c>
      <c r="J502" s="58">
        <v>116.44</v>
      </c>
      <c r="K502" s="58">
        <v>0</v>
      </c>
      <c r="L502" s="58" t="s">
        <v>61</v>
      </c>
      <c r="M502" s="75" t="str">
        <f>IF(ISNUMBER(MATCH(A502, '2-YEAR'!A:A, 0)), "YES", "NO")</f>
        <v>NO</v>
      </c>
      <c r="N502" s="60" t="str">
        <f>IF(ISNUMBER(MATCH(B502, ACTIVE!A:A, 0)), "YES", "NO")</f>
        <v>YES</v>
      </c>
    </row>
    <row r="503" spans="1:14" ht="14.25" customHeight="1" x14ac:dyDescent="0.3">
      <c r="A503" s="58">
        <v>10891285</v>
      </c>
      <c r="B503" s="58" t="s">
        <v>1072</v>
      </c>
      <c r="C503" s="58">
        <v>10891285</v>
      </c>
      <c r="D503" s="58" t="s">
        <v>1073</v>
      </c>
      <c r="E503" s="58" t="s">
        <v>1072</v>
      </c>
      <c r="F503" s="58">
        <v>10891285</v>
      </c>
      <c r="G503" s="58" t="s">
        <v>58</v>
      </c>
      <c r="H503" s="58">
        <v>2</v>
      </c>
      <c r="I503" s="59">
        <v>300003</v>
      </c>
      <c r="J503" s="58">
        <v>116.44</v>
      </c>
      <c r="K503" s="58">
        <v>0</v>
      </c>
      <c r="L503" s="58" t="s">
        <v>61</v>
      </c>
      <c r="M503" s="75" t="str">
        <f>IF(ISNUMBER(MATCH(A503, '2-YEAR'!A:A, 0)), "YES", "NO")</f>
        <v>YES</v>
      </c>
      <c r="N503" s="60" t="str">
        <f>IF(ISNUMBER(MATCH(B503, ACTIVE!A:A, 0)), "YES", "NO")</f>
        <v>NO</v>
      </c>
    </row>
    <row r="504" spans="1:14" ht="14.25" customHeight="1" x14ac:dyDescent="0.3">
      <c r="A504" s="58">
        <v>10999872</v>
      </c>
      <c r="B504" s="58" t="s">
        <v>1074</v>
      </c>
      <c r="C504" s="58">
        <v>10999872</v>
      </c>
      <c r="D504" s="58" t="s">
        <v>1075</v>
      </c>
      <c r="E504" s="58" t="s">
        <v>1074</v>
      </c>
      <c r="F504" s="58">
        <v>10999872</v>
      </c>
      <c r="G504" s="58" t="s">
        <v>56</v>
      </c>
      <c r="H504" s="58">
        <v>0</v>
      </c>
      <c r="I504" s="59">
        <v>300002</v>
      </c>
      <c r="J504" s="58">
        <v>125.06</v>
      </c>
      <c r="K504" s="58">
        <v>0</v>
      </c>
      <c r="L504" s="58" t="s">
        <v>75</v>
      </c>
      <c r="M504" s="75" t="str">
        <f>IF(ISNUMBER(MATCH(A504, '2-YEAR'!A:A, 0)), "YES", "NO")</f>
        <v>NO</v>
      </c>
      <c r="N504" s="60" t="str">
        <f>IF(ISNUMBER(MATCH(B504, ACTIVE!A:A, 0)), "YES", "NO")</f>
        <v>NO</v>
      </c>
    </row>
    <row r="505" spans="1:14" ht="14.25" customHeight="1" x14ac:dyDescent="0.3">
      <c r="A505" s="58">
        <v>11019191</v>
      </c>
      <c r="B505" s="58" t="s">
        <v>1076</v>
      </c>
      <c r="C505" s="58">
        <v>11019191</v>
      </c>
      <c r="D505" s="58" t="s">
        <v>1077</v>
      </c>
      <c r="E505" s="58" t="s">
        <v>1076</v>
      </c>
      <c r="F505" s="58">
        <v>11019191</v>
      </c>
      <c r="G505" s="58" t="s">
        <v>56</v>
      </c>
      <c r="H505" s="58">
        <v>5</v>
      </c>
      <c r="I505" s="59"/>
      <c r="J505" s="58">
        <v>125.06</v>
      </c>
      <c r="K505" s="58">
        <v>0</v>
      </c>
      <c r="L505" s="58" t="s">
        <v>152</v>
      </c>
      <c r="M505" s="75" t="str">
        <f>IF(ISNUMBER(MATCH(A505, '2-YEAR'!A:A, 0)), "YES", "NO")</f>
        <v>NO</v>
      </c>
      <c r="N505" s="60" t="str">
        <f>IF(ISNUMBER(MATCH(B505, ACTIVE!A:A, 0)), "YES", "NO")</f>
        <v>NO</v>
      </c>
    </row>
    <row r="506" spans="1:14" ht="14.25" customHeight="1" x14ac:dyDescent="0.3">
      <c r="A506" s="58">
        <v>10848432</v>
      </c>
      <c r="B506" s="58" t="s">
        <v>1078</v>
      </c>
      <c r="C506" s="58">
        <v>10848432</v>
      </c>
      <c r="D506" s="58" t="s">
        <v>1079</v>
      </c>
      <c r="E506" s="58" t="s">
        <v>1078</v>
      </c>
      <c r="F506" s="58">
        <v>10848432</v>
      </c>
      <c r="G506" s="58" t="s">
        <v>56</v>
      </c>
      <c r="I506" s="59"/>
      <c r="J506" s="58">
        <v>142.31</v>
      </c>
      <c r="K506" s="58">
        <v>3</v>
      </c>
      <c r="L506" s="58" t="s">
        <v>111</v>
      </c>
      <c r="M506" s="75" t="str">
        <f>IF(ISNUMBER(MATCH(A506, '2-YEAR'!A:A, 0)), "YES", "NO")</f>
        <v>NO</v>
      </c>
      <c r="N506" s="60" t="str">
        <f>IF(ISNUMBER(MATCH(B506, ACTIVE!A:A, 0)), "YES", "NO")</f>
        <v>YES</v>
      </c>
    </row>
    <row r="507" spans="1:14" ht="14.25" customHeight="1" x14ac:dyDescent="0.3">
      <c r="A507" s="58">
        <v>23008011</v>
      </c>
      <c r="B507" s="58" t="s">
        <v>1080</v>
      </c>
      <c r="C507" s="58">
        <v>23008011</v>
      </c>
      <c r="D507" s="58" t="s">
        <v>1081</v>
      </c>
      <c r="E507" s="58" t="s">
        <v>1080</v>
      </c>
      <c r="F507" s="58">
        <v>23008011</v>
      </c>
      <c r="G507" s="58" t="s">
        <v>56</v>
      </c>
      <c r="H507" s="58">
        <v>6</v>
      </c>
      <c r="I507" s="59">
        <v>300003</v>
      </c>
      <c r="J507" s="58">
        <v>116.44</v>
      </c>
      <c r="K507" s="58">
        <v>1</v>
      </c>
      <c r="L507" s="58" t="s">
        <v>61</v>
      </c>
      <c r="M507" s="75" t="str">
        <f>IF(ISNUMBER(MATCH(A507, '2-YEAR'!A:A, 0)), "YES", "NO")</f>
        <v>NO</v>
      </c>
      <c r="N507" s="60" t="str">
        <f>IF(ISNUMBER(MATCH(B507, ACTIVE!A:A, 0)), "YES", "NO")</f>
        <v>YES</v>
      </c>
    </row>
    <row r="508" spans="1:14" ht="14.25" customHeight="1" x14ac:dyDescent="0.3">
      <c r="A508" s="58">
        <v>10847828</v>
      </c>
      <c r="B508" s="58" t="s">
        <v>1082</v>
      </c>
      <c r="C508" s="58">
        <v>10847828</v>
      </c>
      <c r="D508" s="58" t="s">
        <v>1083</v>
      </c>
      <c r="E508" s="58" t="s">
        <v>1082</v>
      </c>
      <c r="F508" s="58">
        <v>10847828</v>
      </c>
      <c r="G508" s="58" t="s">
        <v>58</v>
      </c>
      <c r="H508" s="58">
        <v>2</v>
      </c>
      <c r="I508" s="59">
        <v>300002</v>
      </c>
      <c r="J508" s="58">
        <v>125.06</v>
      </c>
      <c r="K508" s="58">
        <v>1</v>
      </c>
      <c r="L508" s="58" t="s">
        <v>75</v>
      </c>
      <c r="M508" s="75" t="str">
        <f>IF(ISNUMBER(MATCH(A508, '2-YEAR'!A:A, 0)), "YES", "NO")</f>
        <v>YES</v>
      </c>
      <c r="N508" s="60" t="str">
        <f>IF(ISNUMBER(MATCH(B508, ACTIVE!A:A, 0)), "YES", "NO")</f>
        <v>YES</v>
      </c>
    </row>
    <row r="509" spans="1:14" ht="14.25" customHeight="1" x14ac:dyDescent="0.3">
      <c r="A509" s="58">
        <v>21005003</v>
      </c>
      <c r="B509" s="58" t="s">
        <v>1084</v>
      </c>
      <c r="C509" s="58">
        <v>21005003</v>
      </c>
      <c r="D509" s="58" t="s">
        <v>1085</v>
      </c>
      <c r="E509" s="58" t="s">
        <v>1084</v>
      </c>
      <c r="F509" s="58">
        <v>21005003</v>
      </c>
      <c r="G509" s="58" t="s">
        <v>56</v>
      </c>
      <c r="H509" s="58">
        <v>0</v>
      </c>
      <c r="I509" s="59">
        <v>300002</v>
      </c>
      <c r="J509" s="58">
        <v>125.06</v>
      </c>
      <c r="K509" s="58">
        <v>1</v>
      </c>
      <c r="L509" s="58" t="s">
        <v>75</v>
      </c>
      <c r="M509" s="75" t="str">
        <f>IF(ISNUMBER(MATCH(A509, '2-YEAR'!A:A, 0)), "YES", "NO")</f>
        <v>NO</v>
      </c>
      <c r="N509" s="60" t="str">
        <f>IF(ISNUMBER(MATCH(B509, ACTIVE!A:A, 0)), "YES", "NO")</f>
        <v>NO</v>
      </c>
    </row>
    <row r="510" spans="1:14" ht="14.25" customHeight="1" x14ac:dyDescent="0.3">
      <c r="A510" s="58">
        <v>10865166</v>
      </c>
      <c r="B510" s="58" t="s">
        <v>1086</v>
      </c>
      <c r="C510" s="58">
        <v>10865166</v>
      </c>
      <c r="D510" s="58" t="s">
        <v>1087</v>
      </c>
      <c r="E510" s="58" t="s">
        <v>1086</v>
      </c>
      <c r="F510" s="58">
        <v>10865166</v>
      </c>
      <c r="G510" s="58" t="s">
        <v>56</v>
      </c>
      <c r="H510" s="58">
        <v>2</v>
      </c>
      <c r="I510" s="59"/>
      <c r="J510" s="58">
        <v>133.69</v>
      </c>
      <c r="K510" s="58">
        <v>0</v>
      </c>
      <c r="L510" s="58" t="s">
        <v>89</v>
      </c>
      <c r="M510" s="75" t="str">
        <f>IF(ISNUMBER(MATCH(A510, '2-YEAR'!A:A, 0)), "YES", "NO")</f>
        <v>NO</v>
      </c>
      <c r="N510" s="60" t="str">
        <f>IF(ISNUMBER(MATCH(B510, ACTIVE!A:A, 0)), "YES", "NO")</f>
        <v>YES</v>
      </c>
    </row>
    <row r="511" spans="1:14" ht="14.25" customHeight="1" x14ac:dyDescent="0.3">
      <c r="A511" s="58">
        <v>10858260</v>
      </c>
      <c r="B511" s="58" t="s">
        <v>1088</v>
      </c>
      <c r="C511" s="58">
        <v>10858260</v>
      </c>
      <c r="D511" s="58" t="s">
        <v>1089</v>
      </c>
      <c r="E511" s="58" t="s">
        <v>1088</v>
      </c>
      <c r="F511" s="58">
        <v>10858260</v>
      </c>
      <c r="G511" s="58" t="s">
        <v>56</v>
      </c>
      <c r="H511" s="58">
        <v>7</v>
      </c>
      <c r="I511" s="59"/>
      <c r="J511" s="58">
        <v>142.31</v>
      </c>
      <c r="K511" s="58">
        <v>1</v>
      </c>
      <c r="L511" s="58" t="s">
        <v>98</v>
      </c>
      <c r="M511" s="75" t="str">
        <f>IF(ISNUMBER(MATCH(A511, '2-YEAR'!A:A, 0)), "YES", "NO")</f>
        <v>NO</v>
      </c>
      <c r="N511" s="60" t="str">
        <f>IF(ISNUMBER(MATCH(B511, ACTIVE!A:A, 0)), "YES", "NO")</f>
        <v>YES</v>
      </c>
    </row>
    <row r="512" spans="1:14" ht="14.25" customHeight="1" x14ac:dyDescent="0.3">
      <c r="A512" s="58">
        <v>23949218</v>
      </c>
      <c r="B512" s="58" t="s">
        <v>1090</v>
      </c>
      <c r="C512" s="58">
        <v>23949218</v>
      </c>
      <c r="D512" s="58" t="s">
        <v>1091</v>
      </c>
      <c r="E512" s="58" t="s">
        <v>1090</v>
      </c>
      <c r="F512" s="58">
        <v>23949218</v>
      </c>
      <c r="G512" s="58" t="s">
        <v>56</v>
      </c>
      <c r="H512" s="58">
        <v>0</v>
      </c>
      <c r="I512" s="59">
        <v>300002</v>
      </c>
      <c r="J512" s="58">
        <v>125.06</v>
      </c>
      <c r="K512" s="58">
        <v>0</v>
      </c>
      <c r="L512" s="58" t="s">
        <v>75</v>
      </c>
      <c r="M512" s="75" t="str">
        <f>IF(ISNUMBER(MATCH(A512, '2-YEAR'!A:A, 0)), "YES", "NO")</f>
        <v>NO</v>
      </c>
      <c r="N512" s="60" t="str">
        <f>IF(ISNUMBER(MATCH(B512, ACTIVE!A:A, 0)), "YES", "NO")</f>
        <v>NO</v>
      </c>
    </row>
    <row r="513" spans="1:14" ht="14.25" customHeight="1" x14ac:dyDescent="0.3">
      <c r="A513" s="58">
        <v>23123814</v>
      </c>
      <c r="B513" s="58" t="s">
        <v>1092</v>
      </c>
      <c r="C513" s="58">
        <v>23123814</v>
      </c>
      <c r="D513" s="58" t="s">
        <v>1093</v>
      </c>
      <c r="E513" s="58" t="s">
        <v>1092</v>
      </c>
      <c r="F513" s="58">
        <v>23123814</v>
      </c>
      <c r="G513" s="58" t="s">
        <v>58</v>
      </c>
      <c r="H513" s="58">
        <v>0</v>
      </c>
      <c r="I513" s="59">
        <v>300002</v>
      </c>
      <c r="J513" s="58">
        <v>125.06</v>
      </c>
      <c r="K513" s="58">
        <v>0</v>
      </c>
      <c r="L513" s="58" t="s">
        <v>75</v>
      </c>
      <c r="M513" s="75" t="str">
        <f>IF(ISNUMBER(MATCH(A513, '2-YEAR'!A:A, 0)), "YES", "NO")</f>
        <v>YES</v>
      </c>
      <c r="N513" s="60" t="str">
        <f>IF(ISNUMBER(MATCH(B513, ACTIVE!A:A, 0)), "YES", "NO")</f>
        <v>YES</v>
      </c>
    </row>
    <row r="514" spans="1:14" ht="14.25" customHeight="1" x14ac:dyDescent="0.3">
      <c r="A514" s="58">
        <v>10963277</v>
      </c>
      <c r="B514" s="58" t="s">
        <v>1094</v>
      </c>
      <c r="C514" s="58">
        <v>10963277</v>
      </c>
      <c r="D514" s="58" t="s">
        <v>1095</v>
      </c>
      <c r="E514" s="58" t="s">
        <v>1094</v>
      </c>
      <c r="F514" s="58">
        <v>10963277</v>
      </c>
      <c r="G514" s="58" t="s">
        <v>56</v>
      </c>
      <c r="I514" s="59">
        <v>300002</v>
      </c>
      <c r="J514" s="58">
        <v>125.06</v>
      </c>
      <c r="K514" s="58">
        <v>1</v>
      </c>
      <c r="L514" s="58" t="s">
        <v>75</v>
      </c>
      <c r="M514" s="75" t="str">
        <f>IF(ISNUMBER(MATCH(A514, '2-YEAR'!A:A, 0)), "YES", "NO")</f>
        <v>NO</v>
      </c>
      <c r="N514" s="60" t="str">
        <f>IF(ISNUMBER(MATCH(B514, ACTIVE!A:A, 0)), "YES", "NO")</f>
        <v>NO</v>
      </c>
    </row>
    <row r="515" spans="1:14" ht="14.25" customHeight="1" x14ac:dyDescent="0.3">
      <c r="A515" s="58">
        <v>10848220</v>
      </c>
      <c r="B515" s="58" t="s">
        <v>1096</v>
      </c>
      <c r="C515" s="58">
        <v>10848220</v>
      </c>
      <c r="D515" s="58" t="s">
        <v>1097</v>
      </c>
      <c r="E515" s="58" t="s">
        <v>1096</v>
      </c>
      <c r="F515" s="58">
        <v>10848220</v>
      </c>
      <c r="G515" s="58" t="s">
        <v>56</v>
      </c>
      <c r="H515" s="58">
        <v>3</v>
      </c>
      <c r="I515" s="59">
        <v>300003</v>
      </c>
      <c r="J515" s="58">
        <v>116.44</v>
      </c>
      <c r="K515" s="58">
        <v>2</v>
      </c>
      <c r="L515" s="58" t="s">
        <v>61</v>
      </c>
      <c r="M515" s="75" t="str">
        <f>IF(ISNUMBER(MATCH(A515, '2-YEAR'!A:A, 0)), "YES", "NO")</f>
        <v>NO</v>
      </c>
      <c r="N515" s="60" t="str">
        <f>IF(ISNUMBER(MATCH(B515, ACTIVE!A:A, 0)), "YES", "NO")</f>
        <v>YES</v>
      </c>
    </row>
    <row r="516" spans="1:14" ht="14.25" customHeight="1" x14ac:dyDescent="0.3">
      <c r="A516" s="58">
        <v>15269543</v>
      </c>
      <c r="B516" s="58" t="s">
        <v>1098</v>
      </c>
      <c r="C516" s="58">
        <v>15269543</v>
      </c>
      <c r="D516" s="58" t="s">
        <v>1099</v>
      </c>
      <c r="E516" s="58" t="s">
        <v>1098</v>
      </c>
      <c r="F516" s="58">
        <v>15269543</v>
      </c>
      <c r="G516" s="58" t="s">
        <v>56</v>
      </c>
      <c r="H516" s="58">
        <v>0</v>
      </c>
      <c r="I516" s="59">
        <v>300003</v>
      </c>
      <c r="J516" s="58">
        <v>116.44</v>
      </c>
      <c r="K516" s="58">
        <v>0</v>
      </c>
      <c r="L516" s="58" t="s">
        <v>61</v>
      </c>
      <c r="M516" s="75" t="str">
        <f>IF(ISNUMBER(MATCH(A516, '2-YEAR'!A:A, 0)), "YES", "NO")</f>
        <v>NO</v>
      </c>
      <c r="N516" s="60" t="str">
        <f>IF(ISNUMBER(MATCH(B516, ACTIVE!A:A, 0)), "YES", "NO")</f>
        <v>YES</v>
      </c>
    </row>
    <row r="517" spans="1:14" ht="14.25" customHeight="1" x14ac:dyDescent="0.3">
      <c r="A517" s="58">
        <v>10835123</v>
      </c>
      <c r="B517" s="58" t="s">
        <v>1100</v>
      </c>
      <c r="C517" s="58">
        <v>10835123</v>
      </c>
      <c r="D517" s="58" t="s">
        <v>1101</v>
      </c>
      <c r="E517" s="58" t="s">
        <v>1100</v>
      </c>
      <c r="F517" s="58">
        <v>10835123</v>
      </c>
      <c r="G517" s="58" t="s">
        <v>56</v>
      </c>
      <c r="H517" s="58">
        <v>1</v>
      </c>
      <c r="I517" s="59"/>
      <c r="J517" s="58">
        <v>134.29</v>
      </c>
      <c r="K517" s="58">
        <v>1</v>
      </c>
      <c r="L517" s="58" t="s">
        <v>89</v>
      </c>
      <c r="M517" s="75" t="str">
        <f>IF(ISNUMBER(MATCH(A517, '2-YEAR'!A:A, 0)), "YES", "NO")</f>
        <v>NO</v>
      </c>
      <c r="N517" s="60" t="str">
        <f>IF(ISNUMBER(MATCH(B517, ACTIVE!A:A, 0)), "YES", "NO")</f>
        <v>YES</v>
      </c>
    </row>
    <row r="518" spans="1:14" ht="14.25" customHeight="1" x14ac:dyDescent="0.3">
      <c r="A518" s="58">
        <v>21008124</v>
      </c>
      <c r="B518" s="58" t="s">
        <v>1102</v>
      </c>
      <c r="C518" s="58">
        <v>21008124</v>
      </c>
      <c r="D518" s="58" t="s">
        <v>1103</v>
      </c>
      <c r="E518" s="58" t="s">
        <v>1102</v>
      </c>
      <c r="F518" s="58">
        <v>21008124</v>
      </c>
      <c r="G518" s="58" t="s">
        <v>56</v>
      </c>
      <c r="H518" s="58">
        <v>0</v>
      </c>
      <c r="I518" s="59">
        <v>300003</v>
      </c>
      <c r="J518" s="58">
        <v>116.44</v>
      </c>
      <c r="K518" s="58">
        <v>0</v>
      </c>
      <c r="L518" s="58" t="s">
        <v>61</v>
      </c>
      <c r="M518" s="75" t="str">
        <f>IF(ISNUMBER(MATCH(A518, '2-YEAR'!A:A, 0)), "YES", "NO")</f>
        <v>NO</v>
      </c>
      <c r="N518" s="60" t="str">
        <f>IF(ISNUMBER(MATCH(B518, ACTIVE!A:A, 0)), "YES", "NO")</f>
        <v>NO</v>
      </c>
    </row>
    <row r="519" spans="1:14" ht="14.25" customHeight="1" x14ac:dyDescent="0.3">
      <c r="A519" s="58">
        <v>10862500</v>
      </c>
      <c r="B519" s="58" t="s">
        <v>1104</v>
      </c>
      <c r="C519" s="58">
        <v>10862500</v>
      </c>
      <c r="D519" s="58" t="s">
        <v>1105</v>
      </c>
      <c r="E519" s="58" t="s">
        <v>1104</v>
      </c>
      <c r="F519" s="58">
        <v>10862500</v>
      </c>
      <c r="G519" s="58" t="s">
        <v>56</v>
      </c>
      <c r="H519" s="58">
        <v>4</v>
      </c>
      <c r="I519" s="59"/>
      <c r="J519" s="98">
        <v>133.69</v>
      </c>
      <c r="K519" s="58">
        <v>1</v>
      </c>
      <c r="L519" s="58" t="s">
        <v>89</v>
      </c>
      <c r="M519" s="75" t="str">
        <f>IF(ISNUMBER(MATCH(A519, '2-YEAR'!A:A, 0)), "YES", "NO")</f>
        <v>NO</v>
      </c>
      <c r="N519" s="60" t="str">
        <f>IF(ISNUMBER(MATCH(B519, ACTIVE!A:A, 0)), "YES", "NO")</f>
        <v>YES</v>
      </c>
    </row>
    <row r="520" spans="1:14" ht="14.25" customHeight="1" x14ac:dyDescent="0.3">
      <c r="A520" s="58">
        <v>21008014</v>
      </c>
      <c r="B520" s="58" t="s">
        <v>1106</v>
      </c>
      <c r="C520" s="58">
        <v>21008014</v>
      </c>
      <c r="D520" s="58" t="s">
        <v>1107</v>
      </c>
      <c r="E520" s="58" t="s">
        <v>1106</v>
      </c>
      <c r="F520" s="58">
        <v>21008014</v>
      </c>
      <c r="G520" s="58" t="s">
        <v>56</v>
      </c>
      <c r="H520" s="58">
        <v>0</v>
      </c>
      <c r="I520" s="59"/>
      <c r="J520" s="61">
        <v>125.06</v>
      </c>
      <c r="K520" s="58">
        <v>0</v>
      </c>
      <c r="L520" s="58" t="s">
        <v>75</v>
      </c>
      <c r="M520" s="75" t="str">
        <f>IF(ISNUMBER(MATCH(A520, '2-YEAR'!A:A, 0)), "YES", "NO")</f>
        <v>NO</v>
      </c>
      <c r="N520" s="60" t="str">
        <f>IF(ISNUMBER(MATCH(B520, ACTIVE!A:A, 0)), "YES", "NO")</f>
        <v>NO</v>
      </c>
    </row>
    <row r="521" spans="1:14" ht="14.25" customHeight="1" x14ac:dyDescent="0.3">
      <c r="A521" s="58">
        <v>23239394</v>
      </c>
      <c r="B521" s="58" t="s">
        <v>1108</v>
      </c>
      <c r="C521" s="58">
        <v>23239394</v>
      </c>
      <c r="D521" s="58" t="s">
        <v>1109</v>
      </c>
      <c r="E521" s="58" t="s">
        <v>1108</v>
      </c>
      <c r="F521" s="58">
        <v>23239394</v>
      </c>
      <c r="G521" s="58" t="s">
        <v>56</v>
      </c>
      <c r="H521" s="58">
        <v>2</v>
      </c>
      <c r="I521" s="59">
        <v>300003</v>
      </c>
      <c r="J521" s="58">
        <v>116.44</v>
      </c>
      <c r="K521" s="58">
        <v>2</v>
      </c>
      <c r="L521" s="58" t="s">
        <v>61</v>
      </c>
      <c r="M521" s="75" t="str">
        <f>IF(ISNUMBER(MATCH(A521, '2-YEAR'!A:A, 0)), "YES", "NO")</f>
        <v>NO</v>
      </c>
      <c r="N521" s="60" t="str">
        <f>IF(ISNUMBER(MATCH(B521, ACTIVE!A:A, 0)), "YES", "NO")</f>
        <v>YES</v>
      </c>
    </row>
    <row r="522" spans="1:14" ht="14.25" customHeight="1" x14ac:dyDescent="0.3">
      <c r="A522" s="61">
        <v>18013294</v>
      </c>
      <c r="B522" s="61" t="s">
        <v>1110</v>
      </c>
      <c r="C522" s="61">
        <v>18013294</v>
      </c>
      <c r="D522" s="61" t="s">
        <v>1111</v>
      </c>
      <c r="E522" s="61" t="s">
        <v>1110</v>
      </c>
      <c r="F522" s="61">
        <v>18013294</v>
      </c>
      <c r="G522" s="61" t="s">
        <v>56</v>
      </c>
      <c r="H522" s="61">
        <v>0</v>
      </c>
      <c r="I522" s="59"/>
      <c r="J522" s="61">
        <v>125.06</v>
      </c>
      <c r="K522" s="61">
        <v>0</v>
      </c>
      <c r="L522" s="61" t="s">
        <v>75</v>
      </c>
      <c r="M522" s="75" t="str">
        <f>IF(ISNUMBER(MATCH(A522, '2-YEAR'!A:A, 0)), "YES", "NO")</f>
        <v>NO</v>
      </c>
      <c r="N522" s="60" t="str">
        <f>IF(ISNUMBER(MATCH(B522, ACTIVE!A:A, 0)), "YES", "NO")</f>
        <v>YES</v>
      </c>
    </row>
    <row r="523" spans="1:14" ht="14.25" customHeight="1" x14ac:dyDescent="0.3">
      <c r="A523" s="58">
        <v>15231009</v>
      </c>
      <c r="B523" s="58" t="s">
        <v>1112</v>
      </c>
      <c r="C523" s="58">
        <v>15231009</v>
      </c>
      <c r="D523" s="58" t="s">
        <v>1113</v>
      </c>
      <c r="E523" s="58" t="s">
        <v>1112</v>
      </c>
      <c r="F523" s="58">
        <v>15231009</v>
      </c>
      <c r="G523" s="58" t="s">
        <v>56</v>
      </c>
      <c r="H523" s="58">
        <v>0</v>
      </c>
      <c r="I523" s="59">
        <v>300002</v>
      </c>
      <c r="J523" s="58">
        <v>125.06</v>
      </c>
      <c r="K523" s="58">
        <v>2</v>
      </c>
      <c r="L523" s="58" t="s">
        <v>75</v>
      </c>
      <c r="M523" s="75" t="str">
        <f>IF(ISNUMBER(MATCH(A523, '2-YEAR'!A:A, 0)), "YES", "NO")</f>
        <v>NO</v>
      </c>
      <c r="N523" s="60" t="str">
        <f>IF(ISNUMBER(MATCH(B523, ACTIVE!A:A, 0)), "YES", "NO")</f>
        <v>NO</v>
      </c>
    </row>
    <row r="524" spans="1:14" ht="14.25" customHeight="1" x14ac:dyDescent="0.3">
      <c r="A524" s="58">
        <v>10853718</v>
      </c>
      <c r="B524" s="58" t="s">
        <v>1114</v>
      </c>
      <c r="C524" s="58">
        <v>10853718</v>
      </c>
      <c r="D524" s="58" t="s">
        <v>1115</v>
      </c>
      <c r="E524" s="58" t="s">
        <v>1114</v>
      </c>
      <c r="F524" s="58">
        <v>10853718</v>
      </c>
      <c r="G524" s="58" t="s">
        <v>56</v>
      </c>
      <c r="I524" s="59">
        <v>300003</v>
      </c>
      <c r="J524" s="58">
        <v>116.44</v>
      </c>
      <c r="K524" s="58">
        <v>4</v>
      </c>
      <c r="L524" s="58" t="s">
        <v>61</v>
      </c>
      <c r="M524" s="75" t="str">
        <f>IF(ISNUMBER(MATCH(A524, '2-YEAR'!A:A, 0)), "YES", "NO")</f>
        <v>NO</v>
      </c>
      <c r="N524" s="60" t="str">
        <f>IF(ISNUMBER(MATCH(B524, ACTIVE!A:A, 0)), "YES", "NO")</f>
        <v>NO</v>
      </c>
    </row>
    <row r="525" spans="1:14" ht="14.25" customHeight="1" x14ac:dyDescent="0.3">
      <c r="A525" s="58">
        <v>23009103</v>
      </c>
      <c r="B525" s="58" t="s">
        <v>1116</v>
      </c>
      <c r="C525" s="58">
        <v>23009103</v>
      </c>
      <c r="D525" s="58" t="s">
        <v>1117</v>
      </c>
      <c r="E525" s="58" t="s">
        <v>1116</v>
      </c>
      <c r="F525" s="58">
        <v>23009103</v>
      </c>
      <c r="G525" s="58" t="s">
        <v>58</v>
      </c>
      <c r="H525" s="58">
        <v>0</v>
      </c>
      <c r="I525" s="59">
        <v>300003</v>
      </c>
      <c r="J525" s="58">
        <v>116.44</v>
      </c>
      <c r="K525" s="58">
        <v>0</v>
      </c>
      <c r="L525" s="58" t="s">
        <v>61</v>
      </c>
      <c r="M525" s="75" t="str">
        <f>IF(ISNUMBER(MATCH(A525, '2-YEAR'!A:A, 0)), "YES", "NO")</f>
        <v>YES</v>
      </c>
      <c r="N525" s="60" t="str">
        <f>IF(ISNUMBER(MATCH(B525, ACTIVE!A:A, 0)), "YES", "NO")</f>
        <v>YES</v>
      </c>
    </row>
    <row r="526" spans="1:14" ht="14.25" customHeight="1" x14ac:dyDescent="0.3">
      <c r="A526" s="58">
        <v>23605588</v>
      </c>
      <c r="B526" s="58" t="s">
        <v>1118</v>
      </c>
      <c r="C526" s="58">
        <v>23605588</v>
      </c>
      <c r="D526" s="58" t="s">
        <v>1119</v>
      </c>
      <c r="E526" s="58" t="s">
        <v>1118</v>
      </c>
      <c r="F526" s="58">
        <v>23605588</v>
      </c>
      <c r="G526" s="58" t="s">
        <v>56</v>
      </c>
      <c r="H526" s="58">
        <v>0</v>
      </c>
      <c r="I526" s="59"/>
      <c r="J526" s="58">
        <v>125.06</v>
      </c>
      <c r="K526" s="58">
        <v>0</v>
      </c>
      <c r="L526" s="58" t="s">
        <v>237</v>
      </c>
      <c r="M526" s="75" t="str">
        <f>IF(ISNUMBER(MATCH(A526, '2-YEAR'!A:A, 0)), "YES", "NO")</f>
        <v>NO</v>
      </c>
      <c r="N526" s="60" t="str">
        <f>IF(ISNUMBER(MATCH(B526, ACTIVE!A:A, 0)), "YES", "NO")</f>
        <v>YES</v>
      </c>
    </row>
    <row r="527" spans="1:14" ht="14.25" customHeight="1" x14ac:dyDescent="0.3">
      <c r="A527" s="58">
        <v>23084688</v>
      </c>
      <c r="B527" s="58" t="s">
        <v>1120</v>
      </c>
      <c r="C527" s="58">
        <v>23084688</v>
      </c>
      <c r="D527" s="58" t="s">
        <v>1121</v>
      </c>
      <c r="E527" s="58" t="s">
        <v>1120</v>
      </c>
      <c r="F527" s="58">
        <v>23084688</v>
      </c>
      <c r="G527" s="58" t="s">
        <v>56</v>
      </c>
      <c r="I527" s="59"/>
      <c r="J527" s="58">
        <v>125.06</v>
      </c>
      <c r="K527" s="58">
        <v>2</v>
      </c>
      <c r="L527" s="58" t="s">
        <v>152</v>
      </c>
      <c r="M527" s="75" t="str">
        <f>IF(ISNUMBER(MATCH(A527, '2-YEAR'!A:A, 0)), "YES", "NO")</f>
        <v>NO</v>
      </c>
      <c r="N527" s="60" t="str">
        <f>IF(ISNUMBER(MATCH(B527, ACTIVE!A:A, 0)), "YES", "NO")</f>
        <v>NO</v>
      </c>
    </row>
    <row r="528" spans="1:14" ht="14.25" customHeight="1" x14ac:dyDescent="0.3">
      <c r="A528" s="58">
        <v>23367326</v>
      </c>
      <c r="B528" s="58" t="s">
        <v>1122</v>
      </c>
      <c r="C528" s="58">
        <v>23367326</v>
      </c>
      <c r="D528" s="58" t="s">
        <v>1123</v>
      </c>
      <c r="E528" s="58" t="s">
        <v>1122</v>
      </c>
      <c r="F528" s="58">
        <v>23367326</v>
      </c>
      <c r="G528" s="58" t="s">
        <v>58</v>
      </c>
      <c r="H528" s="58">
        <v>0</v>
      </c>
      <c r="I528" s="59">
        <v>300002</v>
      </c>
      <c r="J528" s="58">
        <v>125.06</v>
      </c>
      <c r="K528" s="58">
        <v>0</v>
      </c>
      <c r="L528" s="58" t="s">
        <v>75</v>
      </c>
      <c r="M528" s="75" t="str">
        <f>IF(ISNUMBER(MATCH(A528, '2-YEAR'!A:A, 0)), "YES", "NO")</f>
        <v>YES</v>
      </c>
      <c r="N528" s="60" t="str">
        <f>IF(ISNUMBER(MATCH(B528, ACTIVE!A:A, 0)), "YES", "NO")</f>
        <v>YES</v>
      </c>
    </row>
    <row r="529" spans="1:14" ht="14.25" customHeight="1" x14ac:dyDescent="0.3">
      <c r="A529" s="58">
        <v>10853478</v>
      </c>
      <c r="B529" s="58" t="s">
        <v>1124</v>
      </c>
      <c r="C529" s="58">
        <v>10853478</v>
      </c>
      <c r="D529" s="58" t="s">
        <v>1125</v>
      </c>
      <c r="E529" s="58" t="s">
        <v>1124</v>
      </c>
      <c r="F529" s="58">
        <v>10853478</v>
      </c>
      <c r="G529" s="58" t="s">
        <v>56</v>
      </c>
      <c r="H529" s="58">
        <v>3</v>
      </c>
      <c r="I529" s="59"/>
      <c r="J529" s="58">
        <v>142.31</v>
      </c>
      <c r="K529" s="58">
        <v>1</v>
      </c>
      <c r="L529" s="58" t="s">
        <v>98</v>
      </c>
      <c r="M529" s="75" t="str">
        <f>IF(ISNUMBER(MATCH(A529, '2-YEAR'!A:A, 0)), "YES", "NO")</f>
        <v>NO</v>
      </c>
      <c r="N529" s="60" t="str">
        <f>IF(ISNUMBER(MATCH(B529, ACTIVE!A:A, 0)), "YES", "NO")</f>
        <v>NO</v>
      </c>
    </row>
    <row r="530" spans="1:14" ht="14.25" customHeight="1" x14ac:dyDescent="0.3">
      <c r="A530" s="58">
        <v>12122528</v>
      </c>
      <c r="B530" s="58" t="s">
        <v>1126</v>
      </c>
      <c r="C530" s="58">
        <v>12122528</v>
      </c>
      <c r="D530" s="58" t="s">
        <v>1127</v>
      </c>
      <c r="E530" s="58" t="s">
        <v>1126</v>
      </c>
      <c r="F530" s="58">
        <v>12122528</v>
      </c>
      <c r="G530" s="58" t="s">
        <v>56</v>
      </c>
      <c r="H530" s="58">
        <v>2</v>
      </c>
      <c r="I530" s="59">
        <v>300003</v>
      </c>
      <c r="J530" s="58">
        <v>116.44</v>
      </c>
      <c r="K530" s="58">
        <v>1</v>
      </c>
      <c r="L530" s="58" t="s">
        <v>61</v>
      </c>
      <c r="M530" s="75" t="str">
        <f>IF(ISNUMBER(MATCH(A530, '2-YEAR'!A:A, 0)), "YES", "NO")</f>
        <v>NO</v>
      </c>
      <c r="N530" s="60" t="str">
        <f>IF(ISNUMBER(MATCH(B530, ACTIVE!A:A, 0)), "YES", "NO")</f>
        <v>YES</v>
      </c>
    </row>
    <row r="531" spans="1:14" ht="14.25" customHeight="1" x14ac:dyDescent="0.3">
      <c r="A531" s="58">
        <v>10909322</v>
      </c>
      <c r="B531" s="58" t="s">
        <v>1128</v>
      </c>
      <c r="C531" s="58">
        <v>10909322</v>
      </c>
      <c r="D531" s="58" t="s">
        <v>1129</v>
      </c>
      <c r="E531" s="58" t="s">
        <v>1128</v>
      </c>
      <c r="F531" s="58">
        <v>10909322</v>
      </c>
      <c r="G531" s="58" t="s">
        <v>56</v>
      </c>
      <c r="H531" s="58">
        <v>6</v>
      </c>
      <c r="I531" s="59">
        <v>300002</v>
      </c>
      <c r="J531" s="58">
        <v>125.06</v>
      </c>
      <c r="K531" s="58">
        <v>4</v>
      </c>
      <c r="L531" s="58" t="s">
        <v>75</v>
      </c>
      <c r="M531" s="75" t="str">
        <f>IF(ISNUMBER(MATCH(A531, '2-YEAR'!A:A, 0)), "YES", "NO")</f>
        <v>NO</v>
      </c>
      <c r="N531" s="60" t="str">
        <f>IF(ISNUMBER(MATCH(B531, ACTIVE!A:A, 0)), "YES", "NO")</f>
        <v>NO</v>
      </c>
    </row>
    <row r="532" spans="1:14" ht="14.25" customHeight="1" x14ac:dyDescent="0.3">
      <c r="A532" s="58">
        <v>10926604</v>
      </c>
      <c r="B532" s="58" t="s">
        <v>1130</v>
      </c>
      <c r="C532" s="58">
        <v>10926604</v>
      </c>
      <c r="D532" s="58" t="s">
        <v>1131</v>
      </c>
      <c r="E532" s="58" t="s">
        <v>1130</v>
      </c>
      <c r="F532" s="58">
        <v>10926604</v>
      </c>
      <c r="G532" s="58" t="s">
        <v>56</v>
      </c>
      <c r="I532" s="59">
        <v>300002</v>
      </c>
      <c r="J532" s="58">
        <v>125.06</v>
      </c>
      <c r="K532" s="58">
        <v>0</v>
      </c>
      <c r="L532" s="58" t="s">
        <v>75</v>
      </c>
      <c r="M532" s="75" t="str">
        <f>IF(ISNUMBER(MATCH(A532, '2-YEAR'!A:A, 0)), "YES", "NO")</f>
        <v>NO</v>
      </c>
      <c r="N532" s="60" t="str">
        <f>IF(ISNUMBER(MATCH(B532, ACTIVE!A:A, 0)), "YES", "NO")</f>
        <v>NO</v>
      </c>
    </row>
    <row r="533" spans="1:14" ht="14.25" customHeight="1" x14ac:dyDescent="0.3">
      <c r="A533" s="58">
        <v>10840512</v>
      </c>
      <c r="B533" s="58" t="s">
        <v>1132</v>
      </c>
      <c r="C533" s="58">
        <v>10840512</v>
      </c>
      <c r="D533" s="58" t="s">
        <v>1133</v>
      </c>
      <c r="E533" s="58" t="s">
        <v>1132</v>
      </c>
      <c r="F533" s="58">
        <v>10840512</v>
      </c>
      <c r="G533" s="58" t="s">
        <v>56</v>
      </c>
      <c r="H533" s="58">
        <v>0</v>
      </c>
      <c r="I533" s="59">
        <v>300002</v>
      </c>
      <c r="J533" s="58">
        <v>125.06</v>
      </c>
      <c r="K533" s="58">
        <v>0</v>
      </c>
      <c r="L533" s="58" t="s">
        <v>75</v>
      </c>
      <c r="M533" s="75" t="str">
        <f>IF(ISNUMBER(MATCH(A533, '2-YEAR'!A:A, 0)), "YES", "NO")</f>
        <v>NO</v>
      </c>
      <c r="N533" s="60" t="str">
        <f>IF(ISNUMBER(MATCH(B533, ACTIVE!A:A, 0)), "YES", "NO")</f>
        <v>YES</v>
      </c>
    </row>
    <row r="534" spans="1:14" ht="14.25" customHeight="1" x14ac:dyDescent="0.3">
      <c r="A534" s="58">
        <v>12122982</v>
      </c>
      <c r="B534" s="58" t="s">
        <v>1134</v>
      </c>
      <c r="C534" s="58">
        <v>12122982</v>
      </c>
      <c r="D534" s="58" t="s">
        <v>1135</v>
      </c>
      <c r="E534" s="58" t="s">
        <v>1134</v>
      </c>
      <c r="F534" s="58">
        <v>12122982</v>
      </c>
      <c r="G534" s="58" t="s">
        <v>56</v>
      </c>
      <c r="H534" s="58">
        <v>0</v>
      </c>
      <c r="I534" s="59">
        <v>300003</v>
      </c>
      <c r="J534" s="58">
        <v>116.44</v>
      </c>
      <c r="K534" s="58">
        <v>0</v>
      </c>
      <c r="L534" s="58" t="s">
        <v>61</v>
      </c>
      <c r="M534" s="75" t="str">
        <f>IF(ISNUMBER(MATCH(A534, '2-YEAR'!A:A, 0)), "YES", "NO")</f>
        <v>NO</v>
      </c>
      <c r="N534" s="60" t="str">
        <f>IF(ISNUMBER(MATCH(B534, ACTIVE!A:A, 0)), "YES", "NO")</f>
        <v>YES</v>
      </c>
    </row>
    <row r="535" spans="1:14" ht="14.25" customHeight="1" x14ac:dyDescent="0.3">
      <c r="A535" s="58">
        <v>10907717</v>
      </c>
      <c r="B535" s="58" t="s">
        <v>1136</v>
      </c>
      <c r="C535" s="58">
        <v>10907717</v>
      </c>
      <c r="D535" s="58" t="s">
        <v>1137</v>
      </c>
      <c r="E535" s="58" t="s">
        <v>1136</v>
      </c>
      <c r="F535" s="58">
        <v>10907717</v>
      </c>
      <c r="G535" s="58" t="s">
        <v>56</v>
      </c>
      <c r="I535" s="59">
        <v>300003</v>
      </c>
      <c r="J535" s="58">
        <v>116.44</v>
      </c>
      <c r="K535" s="58">
        <v>1</v>
      </c>
      <c r="L535" s="58" t="s">
        <v>61</v>
      </c>
      <c r="M535" s="75" t="str">
        <f>IF(ISNUMBER(MATCH(A535, '2-YEAR'!A:A, 0)), "YES", "NO")</f>
        <v>NO</v>
      </c>
      <c r="N535" s="60" t="str">
        <f>IF(ISNUMBER(MATCH(B535, ACTIVE!A:A, 0)), "YES", "NO")</f>
        <v>NO</v>
      </c>
    </row>
    <row r="536" spans="1:14" ht="14.25" customHeight="1" x14ac:dyDescent="0.3">
      <c r="A536" s="58">
        <v>23515885</v>
      </c>
      <c r="B536" s="58" t="s">
        <v>1138</v>
      </c>
      <c r="C536" s="58">
        <v>23515885</v>
      </c>
      <c r="D536" s="58" t="s">
        <v>1139</v>
      </c>
      <c r="E536" s="58" t="s">
        <v>1138</v>
      </c>
      <c r="F536" s="58">
        <v>23515885</v>
      </c>
      <c r="G536" s="58" t="s">
        <v>56</v>
      </c>
      <c r="I536" s="59">
        <v>300003</v>
      </c>
      <c r="J536" s="58">
        <v>116.44</v>
      </c>
      <c r="K536" s="58">
        <v>0</v>
      </c>
      <c r="L536" s="58" t="s">
        <v>61</v>
      </c>
      <c r="M536" s="75" t="str">
        <f>IF(ISNUMBER(MATCH(A536, '2-YEAR'!A:A, 0)), "YES", "NO")</f>
        <v>NO</v>
      </c>
      <c r="N536" s="60" t="str">
        <f>IF(ISNUMBER(MATCH(B536, ACTIVE!A:A, 0)), "YES", "NO")</f>
        <v>NO</v>
      </c>
    </row>
    <row r="537" spans="1:14" ht="14.25" customHeight="1" x14ac:dyDescent="0.3">
      <c r="A537" s="58">
        <v>23048122</v>
      </c>
      <c r="B537" s="58" t="s">
        <v>1140</v>
      </c>
      <c r="C537" s="58">
        <v>23048122</v>
      </c>
      <c r="D537" s="58" t="s">
        <v>1141</v>
      </c>
      <c r="E537" s="58" t="s">
        <v>1140</v>
      </c>
      <c r="F537" s="58">
        <v>23048122</v>
      </c>
      <c r="G537" s="58" t="s">
        <v>56</v>
      </c>
      <c r="H537" s="58">
        <v>1</v>
      </c>
      <c r="I537" s="59">
        <v>300002</v>
      </c>
      <c r="J537" s="58">
        <v>125.06</v>
      </c>
      <c r="K537" s="58">
        <v>0</v>
      </c>
      <c r="L537" s="58" t="s">
        <v>75</v>
      </c>
      <c r="M537" s="75" t="str">
        <f>IF(ISNUMBER(MATCH(A537, '2-YEAR'!A:A, 0)), "YES", "NO")</f>
        <v>NO</v>
      </c>
      <c r="N537" s="60" t="str">
        <f>IF(ISNUMBER(MATCH(B537, ACTIVE!A:A, 0)), "YES", "NO")</f>
        <v>YES</v>
      </c>
    </row>
    <row r="538" spans="1:14" ht="14.25" customHeight="1" x14ac:dyDescent="0.3">
      <c r="A538" s="58">
        <v>23085131</v>
      </c>
      <c r="B538" s="61" t="s">
        <v>1142</v>
      </c>
      <c r="C538" s="58">
        <v>23085131</v>
      </c>
      <c r="D538" s="61" t="s">
        <v>1143</v>
      </c>
      <c r="E538" s="61" t="s">
        <v>1142</v>
      </c>
      <c r="F538" s="58">
        <v>23085131</v>
      </c>
      <c r="G538" s="58" t="s">
        <v>56</v>
      </c>
      <c r="H538" s="58">
        <v>1</v>
      </c>
      <c r="I538" s="59">
        <v>300003</v>
      </c>
      <c r="J538" s="58">
        <v>116.44</v>
      </c>
      <c r="K538" s="58">
        <v>0</v>
      </c>
      <c r="L538" s="58" t="s">
        <v>61</v>
      </c>
      <c r="M538" s="75" t="str">
        <f>IF(ISNUMBER(MATCH(A538, '2-YEAR'!A:A, 0)), "YES", "NO")</f>
        <v>NO</v>
      </c>
      <c r="N538" s="60" t="str">
        <f>IF(ISNUMBER(MATCH(B538, ACTIVE!A:A, 0)), "YES", "NO")</f>
        <v>NO</v>
      </c>
    </row>
    <row r="539" spans="1:14" ht="14.25" customHeight="1" x14ac:dyDescent="0.3">
      <c r="A539" s="58">
        <v>23027756</v>
      </c>
      <c r="B539" s="58" t="s">
        <v>1144</v>
      </c>
      <c r="C539" s="58">
        <v>23027756</v>
      </c>
      <c r="D539" s="58" t="s">
        <v>1145</v>
      </c>
      <c r="E539" s="58" t="s">
        <v>1144</v>
      </c>
      <c r="F539" s="58">
        <v>23027756</v>
      </c>
      <c r="G539" s="58" t="s">
        <v>56</v>
      </c>
      <c r="H539" s="58">
        <v>0</v>
      </c>
      <c r="I539" s="59"/>
      <c r="J539" s="58">
        <v>133.69</v>
      </c>
      <c r="K539" s="58">
        <v>0</v>
      </c>
      <c r="L539" s="58" t="s">
        <v>89</v>
      </c>
      <c r="M539" s="75" t="str">
        <f>IF(ISNUMBER(MATCH(A539, '2-YEAR'!A:A, 0)), "YES", "NO")</f>
        <v>NO</v>
      </c>
      <c r="N539" s="60" t="str">
        <f>IF(ISNUMBER(MATCH(B539, ACTIVE!A:A, 0)), "YES", "NO")</f>
        <v>NO</v>
      </c>
    </row>
    <row r="540" spans="1:14" ht="14.25" customHeight="1" x14ac:dyDescent="0.3">
      <c r="A540" s="58">
        <v>10860719</v>
      </c>
      <c r="B540" s="58" t="s">
        <v>1146</v>
      </c>
      <c r="C540" s="58">
        <v>10860719</v>
      </c>
      <c r="D540" s="58" t="s">
        <v>1147</v>
      </c>
      <c r="E540" s="58" t="s">
        <v>1146</v>
      </c>
      <c r="F540" s="58">
        <v>10860719</v>
      </c>
      <c r="G540" s="58" t="s">
        <v>56</v>
      </c>
      <c r="I540" s="59">
        <v>300003</v>
      </c>
      <c r="J540" s="58">
        <v>116.44</v>
      </c>
      <c r="K540" s="58">
        <v>1</v>
      </c>
      <c r="L540" s="58" t="s">
        <v>61</v>
      </c>
      <c r="M540" s="75" t="str">
        <f>IF(ISNUMBER(MATCH(A540, '2-YEAR'!A:A, 0)), "YES", "NO")</f>
        <v>NO</v>
      </c>
      <c r="N540" s="60" t="str">
        <f>IF(ISNUMBER(MATCH(B540, ACTIVE!A:A, 0)), "YES", "NO")</f>
        <v>NO</v>
      </c>
    </row>
    <row r="541" spans="1:14" ht="14.25" customHeight="1" x14ac:dyDescent="0.3">
      <c r="A541" s="58">
        <v>21005055</v>
      </c>
      <c r="B541" s="58" t="s">
        <v>1148</v>
      </c>
      <c r="C541" s="58">
        <v>21005055</v>
      </c>
      <c r="D541" s="58" t="s">
        <v>1149</v>
      </c>
      <c r="E541" s="58" t="s">
        <v>1148</v>
      </c>
      <c r="F541" s="58">
        <v>21005055</v>
      </c>
      <c r="G541" s="58" t="s">
        <v>56</v>
      </c>
      <c r="I541" s="59">
        <v>300002</v>
      </c>
      <c r="J541" s="58">
        <v>125.06</v>
      </c>
      <c r="K541" s="58">
        <v>0</v>
      </c>
      <c r="L541" s="58" t="s">
        <v>75</v>
      </c>
      <c r="M541" s="75" t="str">
        <f>IF(ISNUMBER(MATCH(A541, '2-YEAR'!A:A, 0)), "YES", "NO")</f>
        <v>NO</v>
      </c>
      <c r="N541" s="60" t="str">
        <f>IF(ISNUMBER(MATCH(B541, ACTIVE!A:A, 0)), "YES", "NO")</f>
        <v>NO</v>
      </c>
    </row>
    <row r="542" spans="1:14" ht="14.25" customHeight="1" x14ac:dyDescent="0.3">
      <c r="A542" s="58">
        <v>23174120</v>
      </c>
      <c r="B542" s="58" t="s">
        <v>1150</v>
      </c>
      <c r="C542" s="58">
        <v>23174120</v>
      </c>
      <c r="D542" s="58" t="s">
        <v>1151</v>
      </c>
      <c r="E542" s="58" t="s">
        <v>1150</v>
      </c>
      <c r="F542" s="58">
        <v>23174120</v>
      </c>
      <c r="G542" s="58" t="s">
        <v>58</v>
      </c>
      <c r="H542" s="58">
        <v>0</v>
      </c>
      <c r="I542" s="59">
        <v>300003</v>
      </c>
      <c r="J542" s="58">
        <v>116.44</v>
      </c>
      <c r="K542" s="58">
        <v>0</v>
      </c>
      <c r="L542" s="58" t="s">
        <v>61</v>
      </c>
      <c r="M542" s="75" t="str">
        <f>IF(ISNUMBER(MATCH(A542, '2-YEAR'!A:A, 0)), "YES", "NO")</f>
        <v>YES</v>
      </c>
      <c r="N542" s="60" t="str">
        <f>IF(ISNUMBER(MATCH(B542, ACTIVE!A:A, 0)), "YES", "NO")</f>
        <v>YES</v>
      </c>
    </row>
    <row r="543" spans="1:14" ht="14.25" customHeight="1" x14ac:dyDescent="0.3">
      <c r="A543" s="58">
        <v>10863416</v>
      </c>
      <c r="B543" s="58" t="s">
        <v>1152</v>
      </c>
      <c r="C543" s="58">
        <v>10863416</v>
      </c>
      <c r="D543" s="58" t="s">
        <v>1153</v>
      </c>
      <c r="E543" s="58" t="s">
        <v>1152</v>
      </c>
      <c r="F543" s="58">
        <v>10863416</v>
      </c>
      <c r="G543" s="58" t="s">
        <v>56</v>
      </c>
      <c r="H543" s="58">
        <v>10</v>
      </c>
      <c r="I543" s="59">
        <v>300003</v>
      </c>
      <c r="J543" s="58">
        <v>116.44</v>
      </c>
      <c r="K543" s="58">
        <v>1</v>
      </c>
      <c r="L543" s="58" t="s">
        <v>61</v>
      </c>
      <c r="M543" s="75" t="str">
        <f>IF(ISNUMBER(MATCH(A543, '2-YEAR'!A:A, 0)), "YES", "NO")</f>
        <v>NO</v>
      </c>
      <c r="N543" s="60" t="str">
        <f>IF(ISNUMBER(MATCH(B543, ACTIVE!A:A, 0)), "YES", "NO")</f>
        <v>NO</v>
      </c>
    </row>
    <row r="544" spans="1:14" ht="14.25" customHeight="1" x14ac:dyDescent="0.3">
      <c r="A544" s="58">
        <v>10862950</v>
      </c>
      <c r="B544" s="58" t="s">
        <v>1154</v>
      </c>
      <c r="C544" s="58">
        <v>10862950</v>
      </c>
      <c r="D544" s="58" t="s">
        <v>1155</v>
      </c>
      <c r="E544" s="58" t="s">
        <v>1154</v>
      </c>
      <c r="F544" s="58">
        <v>10862950</v>
      </c>
      <c r="G544" s="58" t="s">
        <v>56</v>
      </c>
      <c r="H544" s="58">
        <v>5</v>
      </c>
      <c r="I544" s="59">
        <v>300003</v>
      </c>
      <c r="J544" s="58">
        <v>116.44</v>
      </c>
      <c r="K544" s="58">
        <v>0</v>
      </c>
      <c r="L544" s="58" t="s">
        <v>61</v>
      </c>
      <c r="M544" s="75" t="str">
        <f>IF(ISNUMBER(MATCH(A544, '2-YEAR'!A:A, 0)), "YES", "NO")</f>
        <v>NO</v>
      </c>
      <c r="N544" s="60" t="str">
        <f>IF(ISNUMBER(MATCH(B544, ACTIVE!A:A, 0)), "YES", "NO")</f>
        <v>YES</v>
      </c>
    </row>
    <row r="545" spans="1:14" ht="14.25" customHeight="1" x14ac:dyDescent="0.3">
      <c r="A545" s="58">
        <v>10848792</v>
      </c>
      <c r="B545" s="58" t="s">
        <v>1156</v>
      </c>
      <c r="C545" s="58">
        <v>10848792</v>
      </c>
      <c r="D545" s="58" t="s">
        <v>1157</v>
      </c>
      <c r="E545" s="58" t="s">
        <v>1156</v>
      </c>
      <c r="F545" s="58">
        <v>10848792</v>
      </c>
      <c r="G545" s="58" t="s">
        <v>58</v>
      </c>
      <c r="H545" s="58">
        <v>3</v>
      </c>
      <c r="I545" s="59">
        <v>300002</v>
      </c>
      <c r="J545" s="58">
        <v>125.06</v>
      </c>
      <c r="K545" s="58">
        <v>0</v>
      </c>
      <c r="L545" s="58" t="s">
        <v>75</v>
      </c>
      <c r="M545" s="75" t="str">
        <f>IF(ISNUMBER(MATCH(A545, '2-YEAR'!A:A, 0)), "YES", "NO")</f>
        <v>YES</v>
      </c>
      <c r="N545" s="60" t="str">
        <f>IF(ISNUMBER(MATCH(B545, ACTIVE!A:A, 0)), "YES", "NO")</f>
        <v>YES</v>
      </c>
    </row>
    <row r="546" spans="1:14" ht="14.25" customHeight="1" x14ac:dyDescent="0.3">
      <c r="A546" s="58">
        <v>10854935</v>
      </c>
      <c r="B546" s="58" t="s">
        <v>1158</v>
      </c>
      <c r="C546" s="58">
        <v>10854935</v>
      </c>
      <c r="D546" s="58" t="s">
        <v>1159</v>
      </c>
      <c r="E546" s="58" t="s">
        <v>1158</v>
      </c>
      <c r="F546" s="58">
        <v>10854935</v>
      </c>
      <c r="G546" s="58" t="s">
        <v>56</v>
      </c>
      <c r="H546" s="58">
        <v>6</v>
      </c>
      <c r="I546" s="59">
        <v>300003</v>
      </c>
      <c r="J546" s="58">
        <v>116.44</v>
      </c>
      <c r="K546" s="58">
        <v>0</v>
      </c>
      <c r="L546" s="58" t="s">
        <v>61</v>
      </c>
      <c r="M546" s="75" t="str">
        <f>IF(ISNUMBER(MATCH(A546, '2-YEAR'!A:A, 0)), "YES", "NO")</f>
        <v>NO</v>
      </c>
      <c r="N546" s="60" t="str">
        <f>IF(ISNUMBER(MATCH(B546, ACTIVE!A:A, 0)), "YES", "NO")</f>
        <v>NO</v>
      </c>
    </row>
    <row r="547" spans="1:14" ht="14.25" customHeight="1" x14ac:dyDescent="0.3">
      <c r="A547" s="58">
        <v>23001901</v>
      </c>
      <c r="B547" s="58" t="s">
        <v>1160</v>
      </c>
      <c r="C547" s="58">
        <v>23001901</v>
      </c>
      <c r="D547" s="58" t="s">
        <v>1161</v>
      </c>
      <c r="E547" s="58" t="s">
        <v>1160</v>
      </c>
      <c r="F547" s="58">
        <v>23001901</v>
      </c>
      <c r="G547" s="58" t="s">
        <v>58</v>
      </c>
      <c r="H547" s="58">
        <v>1</v>
      </c>
      <c r="I547" s="59">
        <v>300003</v>
      </c>
      <c r="J547" s="58">
        <v>116.44</v>
      </c>
      <c r="K547" s="58">
        <v>0</v>
      </c>
      <c r="L547" s="58" t="s">
        <v>61</v>
      </c>
      <c r="M547" s="75" t="str">
        <f>IF(ISNUMBER(MATCH(A547, '2-YEAR'!A:A, 0)), "YES", "NO")</f>
        <v>YES</v>
      </c>
      <c r="N547" s="60" t="str">
        <f>IF(ISNUMBER(MATCH(B547, ACTIVE!A:A, 0)), "YES", "NO")</f>
        <v>YES</v>
      </c>
    </row>
    <row r="548" spans="1:14" ht="14.25" customHeight="1" x14ac:dyDescent="0.3">
      <c r="A548" s="58">
        <v>15383021</v>
      </c>
      <c r="B548" s="58" t="s">
        <v>1162</v>
      </c>
      <c r="C548" s="58">
        <v>15383021</v>
      </c>
      <c r="D548" s="58" t="s">
        <v>1163</v>
      </c>
      <c r="E548" s="58" t="s">
        <v>1162</v>
      </c>
      <c r="F548" s="58">
        <v>15383021</v>
      </c>
      <c r="G548" s="58" t="s">
        <v>58</v>
      </c>
      <c r="H548" s="58">
        <v>0</v>
      </c>
      <c r="I548" s="59">
        <v>300002</v>
      </c>
      <c r="J548" s="58">
        <v>125.06</v>
      </c>
      <c r="K548" s="58">
        <v>0</v>
      </c>
      <c r="L548" s="58" t="s">
        <v>75</v>
      </c>
      <c r="M548" s="75" t="str">
        <f>IF(ISNUMBER(MATCH(A548, '2-YEAR'!A:A, 0)), "YES", "NO")</f>
        <v>YES</v>
      </c>
      <c r="N548" s="60" t="str">
        <f>IF(ISNUMBER(MATCH(B548, ACTIVE!A:A, 0)), "YES", "NO")</f>
        <v>YES</v>
      </c>
    </row>
    <row r="549" spans="1:14" ht="14.25" customHeight="1" x14ac:dyDescent="0.3">
      <c r="A549" s="58">
        <v>10977830</v>
      </c>
      <c r="B549" s="61" t="s">
        <v>1164</v>
      </c>
      <c r="C549" s="58">
        <v>10977830</v>
      </c>
      <c r="D549" s="61" t="s">
        <v>1165</v>
      </c>
      <c r="E549" s="61" t="s">
        <v>1164</v>
      </c>
      <c r="F549" s="58">
        <v>10977830</v>
      </c>
      <c r="G549" s="58" t="s">
        <v>56</v>
      </c>
      <c r="H549" s="58">
        <v>2</v>
      </c>
      <c r="I549" s="59"/>
      <c r="J549" s="58">
        <v>142.31</v>
      </c>
      <c r="K549" s="58">
        <v>0</v>
      </c>
      <c r="L549" s="58" t="s">
        <v>111</v>
      </c>
      <c r="M549" s="75" t="str">
        <f>IF(ISNUMBER(MATCH(A549, '2-YEAR'!A:A, 0)), "YES", "NO")</f>
        <v>NO</v>
      </c>
      <c r="N549" s="60" t="str">
        <f>IF(ISNUMBER(MATCH(B549, ACTIVE!A:A, 0)), "YES", "NO")</f>
        <v>YES</v>
      </c>
    </row>
    <row r="550" spans="1:14" ht="14.25" customHeight="1" x14ac:dyDescent="0.3">
      <c r="A550" s="58">
        <v>23016186</v>
      </c>
      <c r="B550" s="58" t="s">
        <v>1166</v>
      </c>
      <c r="C550" s="58">
        <v>23016186</v>
      </c>
      <c r="D550" s="58" t="s">
        <v>1167</v>
      </c>
      <c r="E550" s="58" t="s">
        <v>1166</v>
      </c>
      <c r="F550" s="58">
        <v>23016186</v>
      </c>
      <c r="G550" s="58" t="s">
        <v>58</v>
      </c>
      <c r="H550" s="58">
        <v>0</v>
      </c>
      <c r="I550" s="59">
        <v>300003</v>
      </c>
      <c r="J550" s="58">
        <v>116.44</v>
      </c>
      <c r="K550" s="58">
        <v>0</v>
      </c>
      <c r="L550" s="58" t="s">
        <v>61</v>
      </c>
      <c r="M550" s="75" t="str">
        <f>IF(ISNUMBER(MATCH(A550, '2-YEAR'!A:A, 0)), "YES", "NO")</f>
        <v>YES</v>
      </c>
      <c r="N550" s="60" t="str">
        <f>IF(ISNUMBER(MATCH(B550, ACTIVE!A:A, 0)), "YES", "NO")</f>
        <v>YES</v>
      </c>
    </row>
    <row r="551" spans="1:14" ht="14.25" customHeight="1" x14ac:dyDescent="0.3">
      <c r="A551" s="58">
        <v>23605440</v>
      </c>
      <c r="B551" s="58" t="s">
        <v>1168</v>
      </c>
      <c r="C551" s="58">
        <v>23605440</v>
      </c>
      <c r="D551" s="58" t="s">
        <v>1169</v>
      </c>
      <c r="E551" s="58" t="s">
        <v>1168</v>
      </c>
      <c r="F551" s="58">
        <v>23605440</v>
      </c>
      <c r="G551" s="58" t="s">
        <v>56</v>
      </c>
      <c r="H551" s="58">
        <v>0</v>
      </c>
      <c r="I551" s="59">
        <v>300003</v>
      </c>
      <c r="J551" s="58">
        <v>116.44</v>
      </c>
      <c r="K551" s="58">
        <v>0</v>
      </c>
      <c r="L551" s="58" t="s">
        <v>61</v>
      </c>
      <c r="M551" s="75" t="str">
        <f>IF(ISNUMBER(MATCH(A551, '2-YEAR'!A:A, 0)), "YES", "NO")</f>
        <v>NO</v>
      </c>
      <c r="N551" s="60" t="str">
        <f>IF(ISNUMBER(MATCH(B551, ACTIVE!A:A, 0)), "YES", "NO")</f>
        <v>YES</v>
      </c>
    </row>
    <row r="552" spans="1:14" ht="14.25" customHeight="1" x14ac:dyDescent="0.3">
      <c r="A552" s="58">
        <v>15348394</v>
      </c>
      <c r="B552" s="58" t="s">
        <v>1170</v>
      </c>
      <c r="C552" s="58">
        <v>15348394</v>
      </c>
      <c r="D552" s="58" t="s">
        <v>1171</v>
      </c>
      <c r="E552" s="58" t="s">
        <v>1170</v>
      </c>
      <c r="F552" s="58">
        <v>15348394</v>
      </c>
      <c r="G552" s="58" t="s">
        <v>56</v>
      </c>
      <c r="H552" s="58">
        <v>0</v>
      </c>
      <c r="I552" s="59">
        <v>300003</v>
      </c>
      <c r="J552" s="58">
        <v>116.44</v>
      </c>
      <c r="K552" s="58">
        <v>0</v>
      </c>
      <c r="L552" s="58" t="s">
        <v>61</v>
      </c>
      <c r="M552" s="75" t="str">
        <f>IF(ISNUMBER(MATCH(A552, '2-YEAR'!A:A, 0)), "YES", "NO")</f>
        <v>NO</v>
      </c>
      <c r="N552" s="60" t="str">
        <f>IF(ISNUMBER(MATCH(B552, ACTIVE!A:A, 0)), "YES", "NO")</f>
        <v>YES</v>
      </c>
    </row>
    <row r="553" spans="1:14" ht="14.25" customHeight="1" x14ac:dyDescent="0.3">
      <c r="A553" s="58">
        <v>10865084</v>
      </c>
      <c r="B553" s="58" t="s">
        <v>1172</v>
      </c>
      <c r="C553" s="58">
        <v>10865084</v>
      </c>
      <c r="D553" s="58" t="s">
        <v>1173</v>
      </c>
      <c r="E553" s="58" t="s">
        <v>1172</v>
      </c>
      <c r="F553" s="58">
        <v>10865084</v>
      </c>
      <c r="G553" s="58" t="s">
        <v>56</v>
      </c>
      <c r="H553" s="58">
        <v>5</v>
      </c>
      <c r="I553" s="59">
        <v>300003</v>
      </c>
      <c r="J553" s="58">
        <v>116.44</v>
      </c>
      <c r="K553" s="58">
        <v>0</v>
      </c>
      <c r="L553" s="58" t="s">
        <v>61</v>
      </c>
      <c r="M553" s="75" t="str">
        <f>IF(ISNUMBER(MATCH(A553, '2-YEAR'!A:A, 0)), "YES", "NO")</f>
        <v>NO</v>
      </c>
      <c r="N553" s="60" t="str">
        <f>IF(ISNUMBER(MATCH(B553, ACTIVE!A:A, 0)), "YES", "NO")</f>
        <v>YES</v>
      </c>
    </row>
    <row r="554" spans="1:14" ht="14.25" customHeight="1" x14ac:dyDescent="0.3">
      <c r="A554" s="58">
        <v>11014390</v>
      </c>
      <c r="B554" s="58" t="s">
        <v>1174</v>
      </c>
      <c r="C554" s="58">
        <v>11014390</v>
      </c>
      <c r="D554" s="58" t="s">
        <v>1175</v>
      </c>
      <c r="E554" s="58" t="s">
        <v>1174</v>
      </c>
      <c r="F554" s="58">
        <v>11014390</v>
      </c>
      <c r="G554" s="58" t="s">
        <v>56</v>
      </c>
      <c r="I554" s="59">
        <v>300002</v>
      </c>
      <c r="J554" s="58">
        <v>125.06</v>
      </c>
      <c r="K554" s="58">
        <v>0</v>
      </c>
      <c r="L554" s="58" t="s">
        <v>75</v>
      </c>
      <c r="M554" s="75" t="str">
        <f>IF(ISNUMBER(MATCH(A554, '2-YEAR'!A:A, 0)), "YES", "NO")</f>
        <v>NO</v>
      </c>
      <c r="N554" s="60" t="str">
        <f>IF(ISNUMBER(MATCH(B554, ACTIVE!A:A, 0)), "YES", "NO")</f>
        <v>NO</v>
      </c>
    </row>
    <row r="555" spans="1:14" ht="14.25" customHeight="1" x14ac:dyDescent="0.3">
      <c r="A555" s="58">
        <v>11016959</v>
      </c>
      <c r="B555" s="58" t="s">
        <v>1176</v>
      </c>
      <c r="C555" s="58">
        <v>11016959</v>
      </c>
      <c r="D555" s="58" t="s">
        <v>1177</v>
      </c>
      <c r="E555" s="58" t="s">
        <v>1176</v>
      </c>
      <c r="F555" s="58">
        <v>11016959</v>
      </c>
      <c r="G555" s="58" t="s">
        <v>56</v>
      </c>
      <c r="I555" s="59">
        <v>300003</v>
      </c>
      <c r="J555" s="58">
        <v>116.44</v>
      </c>
      <c r="K555" s="58">
        <v>0</v>
      </c>
      <c r="L555" s="58" t="s">
        <v>61</v>
      </c>
      <c r="M555" s="75" t="str">
        <f>IF(ISNUMBER(MATCH(A555, '2-YEAR'!A:A, 0)), "YES", "NO")</f>
        <v>NO</v>
      </c>
      <c r="N555" s="60" t="str">
        <f>IF(ISNUMBER(MATCH(B555, ACTIVE!A:A, 0)), "YES", "NO")</f>
        <v>NO</v>
      </c>
    </row>
    <row r="556" spans="1:14" ht="14.25" customHeight="1" x14ac:dyDescent="0.3">
      <c r="A556" s="58">
        <v>10866545</v>
      </c>
      <c r="B556" s="58" t="s">
        <v>1178</v>
      </c>
      <c r="C556" s="58">
        <v>10866545</v>
      </c>
      <c r="D556" s="58" t="s">
        <v>1179</v>
      </c>
      <c r="E556" s="58" t="s">
        <v>1178</v>
      </c>
      <c r="F556" s="58">
        <v>10866545</v>
      </c>
      <c r="G556" s="58" t="s">
        <v>56</v>
      </c>
      <c r="H556" s="58">
        <v>0</v>
      </c>
      <c r="I556" s="59"/>
      <c r="J556" s="58">
        <v>142.31</v>
      </c>
      <c r="K556" s="58">
        <v>2</v>
      </c>
      <c r="L556" s="58" t="s">
        <v>98</v>
      </c>
      <c r="M556" s="75" t="str">
        <f>IF(ISNUMBER(MATCH(A556, '2-YEAR'!A:A, 0)), "YES", "NO")</f>
        <v>NO</v>
      </c>
      <c r="N556" s="60" t="str">
        <f>IF(ISNUMBER(MATCH(B556, ACTIVE!A:A, 0)), "YES", "NO")</f>
        <v>YES</v>
      </c>
    </row>
    <row r="557" spans="1:14" ht="14.25" customHeight="1" x14ac:dyDescent="0.3">
      <c r="A557" s="58">
        <v>21008861</v>
      </c>
      <c r="B557" s="58" t="s">
        <v>1180</v>
      </c>
      <c r="C557" s="58">
        <v>21008861</v>
      </c>
      <c r="D557" s="58" t="s">
        <v>1181</v>
      </c>
      <c r="E557" s="58" t="s">
        <v>1180</v>
      </c>
      <c r="F557" s="58">
        <v>21008861</v>
      </c>
      <c r="G557" s="58" t="s">
        <v>56</v>
      </c>
      <c r="H557" s="58">
        <v>0</v>
      </c>
      <c r="I557" s="59">
        <v>300003</v>
      </c>
      <c r="J557" s="58">
        <v>116.44</v>
      </c>
      <c r="K557" s="58">
        <v>0</v>
      </c>
      <c r="L557" s="58" t="s">
        <v>61</v>
      </c>
      <c r="M557" s="75" t="str">
        <f>IF(ISNUMBER(MATCH(A557, '2-YEAR'!A:A, 0)), "YES", "NO")</f>
        <v>NO</v>
      </c>
      <c r="N557" s="60" t="str">
        <f>IF(ISNUMBER(MATCH(B557, ACTIVE!A:A, 0)), "YES", "NO")</f>
        <v>YES</v>
      </c>
    </row>
    <row r="558" spans="1:14" ht="14.25" customHeight="1" x14ac:dyDescent="0.3">
      <c r="A558" s="58">
        <v>10861072</v>
      </c>
      <c r="B558" s="58" t="s">
        <v>1182</v>
      </c>
      <c r="C558" s="58">
        <v>10861072</v>
      </c>
      <c r="D558" s="58" t="s">
        <v>1183</v>
      </c>
      <c r="E558" s="58" t="s">
        <v>1182</v>
      </c>
      <c r="F558" s="58">
        <v>10861072</v>
      </c>
      <c r="G558" s="58" t="s">
        <v>56</v>
      </c>
      <c r="H558" s="58">
        <v>3</v>
      </c>
      <c r="I558" s="59"/>
      <c r="J558" s="58">
        <v>142.31</v>
      </c>
      <c r="K558" s="58">
        <v>2</v>
      </c>
      <c r="L558" s="58" t="s">
        <v>98</v>
      </c>
      <c r="M558" s="75" t="str">
        <f>IF(ISNUMBER(MATCH(A558, '2-YEAR'!A:A, 0)), "YES", "NO")</f>
        <v>NO</v>
      </c>
      <c r="N558" s="60" t="str">
        <f>IF(ISNUMBER(MATCH(B558, ACTIVE!A:A, 0)), "YES", "NO")</f>
        <v>YES</v>
      </c>
    </row>
    <row r="559" spans="1:14" ht="14.25" customHeight="1" x14ac:dyDescent="0.3">
      <c r="A559" s="58">
        <v>24013223</v>
      </c>
      <c r="B559" s="58" t="s">
        <v>1184</v>
      </c>
      <c r="C559" s="58">
        <v>24013223</v>
      </c>
      <c r="D559" s="58" t="s">
        <v>1185</v>
      </c>
      <c r="E559" s="58" t="s">
        <v>1184</v>
      </c>
      <c r="F559" s="58">
        <v>24013223</v>
      </c>
      <c r="G559" s="58" t="s">
        <v>56</v>
      </c>
      <c r="H559" s="58">
        <v>0</v>
      </c>
      <c r="I559" s="59">
        <v>300003</v>
      </c>
      <c r="J559" s="58">
        <v>116.44</v>
      </c>
      <c r="K559" s="58">
        <v>0</v>
      </c>
      <c r="L559" s="58" t="s">
        <v>61</v>
      </c>
      <c r="M559" s="75" t="str">
        <f>IF(ISNUMBER(MATCH(A559, '2-YEAR'!A:A, 0)), "YES", "NO")</f>
        <v>NO</v>
      </c>
      <c r="N559" s="60" t="str">
        <f>IF(ISNUMBER(MATCH(B559, ACTIVE!A:A, 0)), "YES", "NO")</f>
        <v>YES</v>
      </c>
    </row>
    <row r="560" spans="1:14" ht="14.25" customHeight="1" x14ac:dyDescent="0.3">
      <c r="A560" s="58">
        <v>10839958</v>
      </c>
      <c r="B560" s="58" t="s">
        <v>1186</v>
      </c>
      <c r="C560" s="58">
        <v>10839958</v>
      </c>
      <c r="D560" s="58" t="s">
        <v>1187</v>
      </c>
      <c r="E560" s="58" t="s">
        <v>1186</v>
      </c>
      <c r="F560" s="58">
        <v>10839958</v>
      </c>
      <c r="G560" s="58" t="s">
        <v>58</v>
      </c>
      <c r="H560" s="58">
        <v>0</v>
      </c>
      <c r="I560" s="59">
        <v>300001</v>
      </c>
      <c r="J560" s="58">
        <v>134.29</v>
      </c>
      <c r="K560" s="58">
        <v>0</v>
      </c>
      <c r="L560" s="58" t="s">
        <v>161</v>
      </c>
      <c r="M560" s="75" t="str">
        <f>IF(ISNUMBER(MATCH(A560, '2-YEAR'!A:A, 0)), "YES", "NO")</f>
        <v>YES</v>
      </c>
      <c r="N560" s="60" t="str">
        <f>IF(ISNUMBER(MATCH(B560, ACTIVE!A:A, 0)), "YES", "NO")</f>
        <v>YES</v>
      </c>
    </row>
    <row r="561" spans="1:14" ht="14.25" customHeight="1" x14ac:dyDescent="0.3">
      <c r="A561" s="58">
        <v>11019015</v>
      </c>
      <c r="B561" s="61" t="s">
        <v>1188</v>
      </c>
      <c r="C561" s="58">
        <v>11019015</v>
      </c>
      <c r="D561" s="61" t="s">
        <v>1189</v>
      </c>
      <c r="E561" s="61" t="s">
        <v>1188</v>
      </c>
      <c r="F561" s="58">
        <v>11019015</v>
      </c>
      <c r="G561" s="58" t="s">
        <v>56</v>
      </c>
      <c r="I561" s="59"/>
      <c r="J561" s="58">
        <v>133.69</v>
      </c>
      <c r="K561" s="58">
        <v>1</v>
      </c>
      <c r="L561" s="58" t="s">
        <v>406</v>
      </c>
      <c r="M561" s="75" t="str">
        <f>IF(ISNUMBER(MATCH(A561, '2-YEAR'!A:A, 0)), "YES", "NO")</f>
        <v>NO</v>
      </c>
      <c r="N561" s="60" t="str">
        <f>IF(ISNUMBER(MATCH(B561, ACTIVE!A:A, 0)), "YES", "NO")</f>
        <v>NO</v>
      </c>
    </row>
    <row r="562" spans="1:14" ht="14.25" customHeight="1" x14ac:dyDescent="0.3">
      <c r="A562" s="58">
        <v>21010496</v>
      </c>
      <c r="B562" s="58" t="s">
        <v>1190</v>
      </c>
      <c r="C562" s="58">
        <v>21010496</v>
      </c>
      <c r="D562" s="58" t="s">
        <v>1191</v>
      </c>
      <c r="E562" s="58" t="s">
        <v>1190</v>
      </c>
      <c r="F562" s="58">
        <v>21010496</v>
      </c>
      <c r="G562" s="58" t="s">
        <v>56</v>
      </c>
      <c r="H562" s="58">
        <v>0</v>
      </c>
      <c r="I562" s="59">
        <v>300003</v>
      </c>
      <c r="J562" s="58">
        <v>116.44</v>
      </c>
      <c r="K562" s="58">
        <v>0</v>
      </c>
      <c r="L562" s="58" t="s">
        <v>61</v>
      </c>
      <c r="M562" s="75" t="str">
        <f>IF(ISNUMBER(MATCH(A562, '2-YEAR'!A:A, 0)), "YES", "NO")</f>
        <v>NO</v>
      </c>
      <c r="N562" s="60" t="str">
        <f>IF(ISNUMBER(MATCH(B562, ACTIVE!A:A, 0)), "YES", "NO")</f>
        <v>NO</v>
      </c>
    </row>
    <row r="563" spans="1:14" ht="14.25" customHeight="1" x14ac:dyDescent="0.3">
      <c r="A563" s="58">
        <v>10861404</v>
      </c>
      <c r="B563" s="58" t="s">
        <v>1192</v>
      </c>
      <c r="C563" s="58">
        <v>10861404</v>
      </c>
      <c r="D563" s="58" t="s">
        <v>1193</v>
      </c>
      <c r="E563" s="58" t="s">
        <v>1192</v>
      </c>
      <c r="F563" s="58">
        <v>10861404</v>
      </c>
      <c r="G563" s="58" t="s">
        <v>56</v>
      </c>
      <c r="H563" s="58">
        <v>2</v>
      </c>
      <c r="I563" s="59"/>
      <c r="J563" s="58">
        <v>133.69</v>
      </c>
      <c r="K563" s="58">
        <v>1</v>
      </c>
      <c r="L563" s="58" t="s">
        <v>89</v>
      </c>
      <c r="M563" s="75" t="str">
        <f>IF(ISNUMBER(MATCH(A563, '2-YEAR'!A:A, 0)), "YES", "NO")</f>
        <v>NO</v>
      </c>
      <c r="N563" s="60" t="str">
        <f>IF(ISNUMBER(MATCH(B563, ACTIVE!A:A, 0)), "YES", "NO")</f>
        <v>YES</v>
      </c>
    </row>
    <row r="564" spans="1:14" ht="14.25" customHeight="1" x14ac:dyDescent="0.3">
      <c r="A564" s="58">
        <v>10856977</v>
      </c>
      <c r="B564" s="58" t="s">
        <v>1194</v>
      </c>
      <c r="C564" s="58">
        <v>10856977</v>
      </c>
      <c r="D564" s="58" t="s">
        <v>1195</v>
      </c>
      <c r="E564" s="58" t="s">
        <v>1194</v>
      </c>
      <c r="F564" s="58">
        <v>10856977</v>
      </c>
      <c r="G564" s="58" t="s">
        <v>58</v>
      </c>
      <c r="H564" s="58">
        <v>1</v>
      </c>
      <c r="I564" s="59">
        <v>300003</v>
      </c>
      <c r="J564" s="58">
        <v>116.44</v>
      </c>
      <c r="K564" s="58">
        <v>0</v>
      </c>
      <c r="L564" s="58" t="s">
        <v>61</v>
      </c>
      <c r="M564" s="75" t="str">
        <f>IF(ISNUMBER(MATCH(A564, '2-YEAR'!A:A, 0)), "YES", "NO")</f>
        <v>YES</v>
      </c>
      <c r="N564" s="60" t="str">
        <f>IF(ISNUMBER(MATCH(B564, ACTIVE!A:A, 0)), "YES", "NO")</f>
        <v>YES</v>
      </c>
    </row>
    <row r="565" spans="1:14" ht="14.25" customHeight="1" x14ac:dyDescent="0.3">
      <c r="A565" s="58">
        <v>23778082</v>
      </c>
      <c r="B565" s="58" t="s">
        <v>1196</v>
      </c>
      <c r="C565" s="58">
        <v>23778082</v>
      </c>
      <c r="D565" s="58" t="s">
        <v>1197</v>
      </c>
      <c r="E565" s="58" t="s">
        <v>1196</v>
      </c>
      <c r="F565" s="58">
        <v>23778082</v>
      </c>
      <c r="G565" s="58" t="s">
        <v>56</v>
      </c>
      <c r="I565" s="59">
        <v>300002</v>
      </c>
      <c r="J565" s="58">
        <v>125.06</v>
      </c>
      <c r="K565" s="58">
        <v>0</v>
      </c>
      <c r="L565" s="58" t="s">
        <v>75</v>
      </c>
      <c r="M565" s="75" t="str">
        <f>IF(ISNUMBER(MATCH(A565, '2-YEAR'!A:A, 0)), "YES", "NO")</f>
        <v>NO</v>
      </c>
      <c r="N565" s="60" t="str">
        <f>IF(ISNUMBER(MATCH(B565, ACTIVE!A:A, 0)), "YES", "NO")</f>
        <v>NO</v>
      </c>
    </row>
    <row r="566" spans="1:14" ht="14.25" customHeight="1" x14ac:dyDescent="0.3">
      <c r="A566" s="58">
        <v>23241778</v>
      </c>
      <c r="B566" s="58" t="s">
        <v>1198</v>
      </c>
      <c r="C566" s="58">
        <v>23241778</v>
      </c>
      <c r="D566" s="58" t="s">
        <v>1199</v>
      </c>
      <c r="E566" s="58" t="s">
        <v>1198</v>
      </c>
      <c r="F566" s="58">
        <v>23241778</v>
      </c>
      <c r="G566" s="58" t="s">
        <v>58</v>
      </c>
      <c r="H566" s="58">
        <v>0</v>
      </c>
      <c r="I566" s="59">
        <v>300003</v>
      </c>
      <c r="J566" s="58">
        <v>116.44</v>
      </c>
      <c r="K566" s="58">
        <v>0</v>
      </c>
      <c r="L566" s="58" t="s">
        <v>61</v>
      </c>
      <c r="M566" s="75" t="str">
        <f>IF(ISNUMBER(MATCH(A566, '2-YEAR'!A:A, 0)), "YES", "NO")</f>
        <v>YES</v>
      </c>
      <c r="N566" s="60" t="str">
        <f>IF(ISNUMBER(MATCH(B566, ACTIVE!A:A, 0)), "YES", "NO")</f>
        <v>YES</v>
      </c>
    </row>
    <row r="567" spans="1:14" ht="14.25" customHeight="1" x14ac:dyDescent="0.3">
      <c r="A567" s="58">
        <v>16112039</v>
      </c>
      <c r="B567" s="58" t="s">
        <v>1200</v>
      </c>
      <c r="C567" s="58">
        <v>16112039</v>
      </c>
      <c r="D567" s="58" t="s">
        <v>1201</v>
      </c>
      <c r="E567" s="58" t="s">
        <v>1200</v>
      </c>
      <c r="F567" s="58">
        <v>16112039</v>
      </c>
      <c r="G567" s="58" t="s">
        <v>56</v>
      </c>
      <c r="H567" s="58">
        <v>2</v>
      </c>
      <c r="I567" s="59">
        <v>300003</v>
      </c>
      <c r="J567" s="58">
        <v>116.44</v>
      </c>
      <c r="K567" s="58">
        <v>2</v>
      </c>
      <c r="L567" s="58" t="s">
        <v>61</v>
      </c>
      <c r="M567" s="75" t="str">
        <f>IF(ISNUMBER(MATCH(A567, '2-YEAR'!A:A, 0)), "YES", "NO")</f>
        <v>NO</v>
      </c>
      <c r="N567" s="60" t="str">
        <f>IF(ISNUMBER(MATCH(B567, ACTIVE!A:A, 0)), "YES", "NO")</f>
        <v>NO</v>
      </c>
    </row>
    <row r="568" spans="1:14" ht="14.25" customHeight="1" x14ac:dyDescent="0.3">
      <c r="A568" s="58">
        <v>24019515</v>
      </c>
      <c r="B568" s="58" t="s">
        <v>1202</v>
      </c>
      <c r="C568" s="58">
        <v>24019515</v>
      </c>
      <c r="D568" s="58" t="s">
        <v>1203</v>
      </c>
      <c r="E568" s="58" t="s">
        <v>1202</v>
      </c>
      <c r="F568" s="58">
        <v>24019515</v>
      </c>
      <c r="G568" s="58" t="s">
        <v>56</v>
      </c>
      <c r="H568" s="58">
        <v>0</v>
      </c>
      <c r="I568" s="59">
        <v>300003</v>
      </c>
      <c r="J568" s="58">
        <v>116.44</v>
      </c>
      <c r="K568" s="58">
        <v>0</v>
      </c>
      <c r="L568" s="58" t="s">
        <v>61</v>
      </c>
      <c r="M568" s="75" t="str">
        <f>IF(ISNUMBER(MATCH(A568, '2-YEAR'!A:A, 0)), "YES", "NO")</f>
        <v>NO</v>
      </c>
      <c r="N568" s="60" t="str">
        <f>IF(ISNUMBER(MATCH(B568, ACTIVE!A:A, 0)), "YES", "NO")</f>
        <v>YES</v>
      </c>
    </row>
    <row r="569" spans="1:14" ht="14.25" customHeight="1" x14ac:dyDescent="0.3">
      <c r="A569" s="58">
        <v>15385862</v>
      </c>
      <c r="B569" s="58" t="s">
        <v>1204</v>
      </c>
      <c r="C569" s="58">
        <v>15385862</v>
      </c>
      <c r="D569" s="58" t="s">
        <v>1205</v>
      </c>
      <c r="E569" s="58" t="s">
        <v>1204</v>
      </c>
      <c r="F569" s="58">
        <v>15385862</v>
      </c>
      <c r="G569" s="58" t="s">
        <v>56</v>
      </c>
      <c r="H569" s="58">
        <v>1</v>
      </c>
      <c r="I569" s="59">
        <v>300003</v>
      </c>
      <c r="J569" s="58">
        <v>116.44</v>
      </c>
      <c r="K569" s="58">
        <v>0</v>
      </c>
      <c r="L569" s="58" t="s">
        <v>61</v>
      </c>
      <c r="M569" s="75" t="str">
        <f>IF(ISNUMBER(MATCH(A569, '2-YEAR'!A:A, 0)), "YES", "NO")</f>
        <v>NO</v>
      </c>
      <c r="N569" s="60" t="str">
        <f>IF(ISNUMBER(MATCH(B569, ACTIVE!A:A, 0)), "YES", "NO")</f>
        <v>YES</v>
      </c>
    </row>
    <row r="570" spans="1:14" ht="14.25" customHeight="1" x14ac:dyDescent="0.3">
      <c r="A570" s="58">
        <v>23361003</v>
      </c>
      <c r="B570" s="58" t="s">
        <v>1206</v>
      </c>
      <c r="C570" s="58">
        <v>23361003</v>
      </c>
      <c r="D570" s="58" t="s">
        <v>1207</v>
      </c>
      <c r="E570" s="58" t="s">
        <v>1206</v>
      </c>
      <c r="F570" s="58">
        <v>23361003</v>
      </c>
      <c r="G570" s="58" t="s">
        <v>56</v>
      </c>
      <c r="H570" s="58">
        <v>1</v>
      </c>
      <c r="I570" s="59"/>
      <c r="J570" s="58">
        <v>133.69</v>
      </c>
      <c r="K570" s="58">
        <v>1</v>
      </c>
      <c r="L570" s="58" t="s">
        <v>89</v>
      </c>
      <c r="M570" s="75" t="str">
        <f>IF(ISNUMBER(MATCH(A570, '2-YEAR'!A:A, 0)), "YES", "NO")</f>
        <v>NO</v>
      </c>
      <c r="N570" s="60" t="str">
        <f>IF(ISNUMBER(MATCH(B570, ACTIVE!A:A, 0)), "YES", "NO")</f>
        <v>YES</v>
      </c>
    </row>
    <row r="571" spans="1:14" ht="14.25" customHeight="1" x14ac:dyDescent="0.3">
      <c r="A571" s="58">
        <v>23023213</v>
      </c>
      <c r="B571" s="58" t="s">
        <v>1208</v>
      </c>
      <c r="C571" s="58">
        <v>23023213</v>
      </c>
      <c r="D571" s="58" t="s">
        <v>1209</v>
      </c>
      <c r="E571" s="58" t="s">
        <v>1208</v>
      </c>
      <c r="F571" s="58">
        <v>23023213</v>
      </c>
      <c r="G571" s="58" t="s">
        <v>58</v>
      </c>
      <c r="H571" s="58">
        <v>0</v>
      </c>
      <c r="I571" s="59">
        <v>300003</v>
      </c>
      <c r="J571" s="58">
        <v>116.44</v>
      </c>
      <c r="K571" s="58">
        <v>0</v>
      </c>
      <c r="L571" s="58" t="s">
        <v>61</v>
      </c>
      <c r="M571" s="75" t="str">
        <f>IF(ISNUMBER(MATCH(A571, '2-YEAR'!A:A, 0)), "YES", "NO")</f>
        <v>YES</v>
      </c>
      <c r="N571" s="60" t="str">
        <f>IF(ISNUMBER(MATCH(B571, ACTIVE!A:A, 0)), "YES", "NO")</f>
        <v>YES</v>
      </c>
    </row>
    <row r="572" spans="1:14" ht="14.25" customHeight="1" x14ac:dyDescent="0.3">
      <c r="A572" s="58">
        <v>23860006</v>
      </c>
      <c r="B572" s="58" t="s">
        <v>1210</v>
      </c>
      <c r="C572" s="58">
        <v>23860006</v>
      </c>
      <c r="D572" s="58" t="s">
        <v>1211</v>
      </c>
      <c r="E572" s="58" t="s">
        <v>1210</v>
      </c>
      <c r="F572" s="58">
        <v>23860006</v>
      </c>
      <c r="G572" s="58" t="s">
        <v>56</v>
      </c>
      <c r="H572" s="58">
        <v>0</v>
      </c>
      <c r="I572" s="59">
        <v>300002</v>
      </c>
      <c r="J572" s="58">
        <v>125.06</v>
      </c>
      <c r="K572" s="58">
        <v>0</v>
      </c>
      <c r="L572" s="58" t="s">
        <v>75</v>
      </c>
      <c r="M572" s="75" t="str">
        <f>IF(ISNUMBER(MATCH(A572, '2-YEAR'!A:A, 0)), "YES", "NO")</f>
        <v>NO</v>
      </c>
      <c r="N572" s="60" t="str">
        <f>IF(ISNUMBER(MATCH(B572, ACTIVE!A:A, 0)), "YES", "NO")</f>
        <v>YES</v>
      </c>
    </row>
    <row r="573" spans="1:14" ht="14.25" customHeight="1" x14ac:dyDescent="0.3">
      <c r="A573" s="58">
        <v>21005653</v>
      </c>
      <c r="B573" s="58" t="s">
        <v>1212</v>
      </c>
      <c r="C573" s="58">
        <v>21005653</v>
      </c>
      <c r="D573" s="58" t="s">
        <v>1213</v>
      </c>
      <c r="E573" s="58" t="s">
        <v>1212</v>
      </c>
      <c r="F573" s="58">
        <v>21005653</v>
      </c>
      <c r="G573" s="58" t="s">
        <v>56</v>
      </c>
      <c r="H573" s="58">
        <v>0</v>
      </c>
      <c r="I573" s="59">
        <v>300002</v>
      </c>
      <c r="J573" s="58">
        <v>125.06</v>
      </c>
      <c r="K573" s="58">
        <v>0</v>
      </c>
      <c r="L573" s="58" t="s">
        <v>75</v>
      </c>
      <c r="M573" s="75" t="str">
        <f>IF(ISNUMBER(MATCH(A573, '2-YEAR'!A:A, 0)), "YES", "NO")</f>
        <v>NO</v>
      </c>
      <c r="N573" s="60" t="str">
        <f>IF(ISNUMBER(MATCH(B573, ACTIVE!A:A, 0)), "YES", "NO")</f>
        <v>NO</v>
      </c>
    </row>
    <row r="574" spans="1:14" ht="14.25" customHeight="1" x14ac:dyDescent="0.3">
      <c r="A574" s="58">
        <v>23725152</v>
      </c>
      <c r="B574" s="58" t="s">
        <v>1214</v>
      </c>
      <c r="C574" s="58">
        <v>23725152</v>
      </c>
      <c r="D574" s="58" t="s">
        <v>1215</v>
      </c>
      <c r="E574" s="58" t="s">
        <v>1214</v>
      </c>
      <c r="F574" s="58">
        <v>23725152</v>
      </c>
      <c r="G574" s="58" t="s">
        <v>56</v>
      </c>
      <c r="H574" s="58">
        <v>0</v>
      </c>
      <c r="I574" s="59">
        <v>300003</v>
      </c>
      <c r="J574" s="58">
        <v>116.44</v>
      </c>
      <c r="K574" s="58">
        <v>0</v>
      </c>
      <c r="L574" s="58" t="s">
        <v>61</v>
      </c>
      <c r="M574" s="75" t="str">
        <f>IF(ISNUMBER(MATCH(A574, '2-YEAR'!A:A, 0)), "YES", "NO")</f>
        <v>NO</v>
      </c>
      <c r="N574" s="60" t="str">
        <f>IF(ISNUMBER(MATCH(B574, ACTIVE!A:A, 0)), "YES", "NO")</f>
        <v>NO</v>
      </c>
    </row>
    <row r="575" spans="1:14" ht="14.25" customHeight="1" x14ac:dyDescent="0.3">
      <c r="A575" s="58">
        <v>23268231</v>
      </c>
      <c r="B575" s="58" t="s">
        <v>1216</v>
      </c>
      <c r="C575" s="58">
        <v>23268231</v>
      </c>
      <c r="D575" s="58" t="s">
        <v>1217</v>
      </c>
      <c r="E575" s="58" t="s">
        <v>1216</v>
      </c>
      <c r="F575" s="58">
        <v>23268231</v>
      </c>
      <c r="G575" s="58" t="s">
        <v>56</v>
      </c>
      <c r="H575" s="58">
        <v>0</v>
      </c>
      <c r="I575" s="59">
        <v>300002</v>
      </c>
      <c r="J575" s="58">
        <v>125.06</v>
      </c>
      <c r="K575" s="58">
        <v>0</v>
      </c>
      <c r="L575" s="58" t="s">
        <v>75</v>
      </c>
      <c r="M575" s="75" t="str">
        <f>IF(ISNUMBER(MATCH(A575, '2-YEAR'!A:A, 0)), "YES", "NO")</f>
        <v>NO</v>
      </c>
      <c r="N575" s="60" t="str">
        <f>IF(ISNUMBER(MATCH(B575, ACTIVE!A:A, 0)), "YES", "NO")</f>
        <v>YES</v>
      </c>
    </row>
    <row r="576" spans="1:14" ht="14.25" customHeight="1" x14ac:dyDescent="0.3">
      <c r="A576" s="58">
        <v>23489269</v>
      </c>
      <c r="B576" s="58" t="s">
        <v>1218</v>
      </c>
      <c r="C576" s="58">
        <v>23489269</v>
      </c>
      <c r="D576" s="58" t="s">
        <v>1219</v>
      </c>
      <c r="E576" s="58" t="s">
        <v>1218</v>
      </c>
      <c r="F576" s="58">
        <v>23489269</v>
      </c>
      <c r="G576" s="58" t="s">
        <v>56</v>
      </c>
      <c r="I576" s="59">
        <v>300003</v>
      </c>
      <c r="J576" s="58">
        <v>116.44</v>
      </c>
      <c r="K576" s="58">
        <v>0</v>
      </c>
      <c r="L576" s="58" t="s">
        <v>61</v>
      </c>
      <c r="M576" s="75" t="str">
        <f>IF(ISNUMBER(MATCH(A576, '2-YEAR'!A:A, 0)), "YES", "NO")</f>
        <v>NO</v>
      </c>
      <c r="N576" s="60" t="str">
        <f>IF(ISNUMBER(MATCH(B576, ACTIVE!A:A, 0)), "YES", "NO")</f>
        <v>NO</v>
      </c>
    </row>
    <row r="577" spans="1:14" ht="14.25" customHeight="1" x14ac:dyDescent="0.3">
      <c r="A577" s="58">
        <v>10837762</v>
      </c>
      <c r="B577" s="58" t="s">
        <v>1220</v>
      </c>
      <c r="C577" s="58">
        <v>10837762</v>
      </c>
      <c r="D577" s="58" t="s">
        <v>1221</v>
      </c>
      <c r="E577" s="58" t="s">
        <v>1220</v>
      </c>
      <c r="F577" s="58">
        <v>10837762</v>
      </c>
      <c r="G577" s="58" t="s">
        <v>56</v>
      </c>
      <c r="H577" s="58">
        <v>1</v>
      </c>
      <c r="I577" s="59">
        <v>300003</v>
      </c>
      <c r="J577" s="58">
        <v>116.44</v>
      </c>
      <c r="K577" s="58">
        <v>2</v>
      </c>
      <c r="L577" s="58" t="s">
        <v>61</v>
      </c>
      <c r="M577" s="75" t="str">
        <f>IF(ISNUMBER(MATCH(A577, '2-YEAR'!A:A, 0)), "YES", "NO")</f>
        <v>NO</v>
      </c>
      <c r="N577" s="60" t="str">
        <f>IF(ISNUMBER(MATCH(B577, ACTIVE!A:A, 0)), "YES", "NO")</f>
        <v>NO</v>
      </c>
    </row>
    <row r="578" spans="1:14" ht="14.25" customHeight="1" x14ac:dyDescent="0.3">
      <c r="A578" s="58">
        <v>10982016</v>
      </c>
      <c r="B578" s="58" t="s">
        <v>1222</v>
      </c>
      <c r="C578" s="58">
        <v>10982016</v>
      </c>
      <c r="D578" s="58" t="s">
        <v>1223</v>
      </c>
      <c r="E578" s="58" t="s">
        <v>1222</v>
      </c>
      <c r="F578" s="58">
        <v>10982016</v>
      </c>
      <c r="G578" s="58" t="s">
        <v>56</v>
      </c>
      <c r="I578" s="59">
        <v>300002</v>
      </c>
      <c r="J578" s="58">
        <v>125.06</v>
      </c>
      <c r="K578" s="58">
        <v>0</v>
      </c>
      <c r="L578" s="58" t="s">
        <v>75</v>
      </c>
      <c r="M578" s="75" t="str">
        <f>IF(ISNUMBER(MATCH(A578, '2-YEAR'!A:A, 0)), "YES", "NO")</f>
        <v>NO</v>
      </c>
      <c r="N578" s="60" t="str">
        <f>IF(ISNUMBER(MATCH(B578, ACTIVE!A:A, 0)), "YES", "NO")</f>
        <v>NO</v>
      </c>
    </row>
    <row r="579" spans="1:14" ht="14.25" customHeight="1" x14ac:dyDescent="0.3">
      <c r="A579" s="58">
        <v>23563984</v>
      </c>
      <c r="B579" s="58" t="s">
        <v>1224</v>
      </c>
      <c r="C579" s="58">
        <v>23563984</v>
      </c>
      <c r="D579" s="58" t="s">
        <v>1225</v>
      </c>
      <c r="E579" s="58" t="s">
        <v>1224</v>
      </c>
      <c r="F579" s="58">
        <v>23563984</v>
      </c>
      <c r="G579" s="58" t="s">
        <v>56</v>
      </c>
      <c r="H579" s="58">
        <v>2</v>
      </c>
      <c r="I579" s="59">
        <v>300003</v>
      </c>
      <c r="J579" s="58">
        <v>116.44</v>
      </c>
      <c r="K579" s="58">
        <v>0</v>
      </c>
      <c r="L579" s="58" t="s">
        <v>61</v>
      </c>
      <c r="M579" s="75" t="str">
        <f>IF(ISNUMBER(MATCH(A579, '2-YEAR'!A:A, 0)), "YES", "NO")</f>
        <v>NO</v>
      </c>
      <c r="N579" s="60" t="str">
        <f>IF(ISNUMBER(MATCH(B579, ACTIVE!A:A, 0)), "YES", "NO")</f>
        <v>YES</v>
      </c>
    </row>
    <row r="580" spans="1:14" ht="14.25" customHeight="1" x14ac:dyDescent="0.3">
      <c r="A580" s="58">
        <v>21010333</v>
      </c>
      <c r="B580" s="58" t="s">
        <v>1226</v>
      </c>
      <c r="C580" s="58">
        <v>21010333</v>
      </c>
      <c r="D580" s="58" t="s">
        <v>1227</v>
      </c>
      <c r="E580" s="58" t="s">
        <v>1226</v>
      </c>
      <c r="F580" s="58">
        <v>21010333</v>
      </c>
      <c r="G580" s="58" t="s">
        <v>56</v>
      </c>
      <c r="H580" s="58">
        <v>0</v>
      </c>
      <c r="I580" s="59">
        <v>300003</v>
      </c>
      <c r="J580" s="58">
        <v>116.44</v>
      </c>
      <c r="K580" s="58">
        <v>0</v>
      </c>
      <c r="L580" s="58" t="s">
        <v>61</v>
      </c>
      <c r="M580" s="75" t="str">
        <f>IF(ISNUMBER(MATCH(A580, '2-YEAR'!A:A, 0)), "YES", "NO")</f>
        <v>NO</v>
      </c>
      <c r="N580" s="60" t="str">
        <f>IF(ISNUMBER(MATCH(B580, ACTIVE!A:A, 0)), "YES", "NO")</f>
        <v>NO</v>
      </c>
    </row>
    <row r="581" spans="1:14" ht="14.25" customHeight="1" x14ac:dyDescent="0.3">
      <c r="A581" s="58">
        <v>10859658</v>
      </c>
      <c r="B581" s="58" t="s">
        <v>1228</v>
      </c>
      <c r="C581" s="58">
        <v>10859658</v>
      </c>
      <c r="D581" s="58" t="s">
        <v>1229</v>
      </c>
      <c r="E581" s="58" t="s">
        <v>1228</v>
      </c>
      <c r="F581" s="58">
        <v>10859658</v>
      </c>
      <c r="G581" s="58" t="s">
        <v>56</v>
      </c>
      <c r="H581" s="58">
        <v>3</v>
      </c>
      <c r="I581" s="59"/>
      <c r="J581" s="58">
        <v>133.69</v>
      </c>
      <c r="K581" s="58">
        <v>1</v>
      </c>
      <c r="L581" s="58" t="s">
        <v>89</v>
      </c>
      <c r="M581" s="75" t="str">
        <f>IF(ISNUMBER(MATCH(A581, '2-YEAR'!A:A, 0)), "YES", "NO")</f>
        <v>NO</v>
      </c>
      <c r="N581" s="60" t="str">
        <f>IF(ISNUMBER(MATCH(B581, ACTIVE!A:A, 0)), "YES", "NO")</f>
        <v>YES</v>
      </c>
    </row>
    <row r="582" spans="1:14" ht="14.25" customHeight="1" x14ac:dyDescent="0.3">
      <c r="A582" s="58">
        <v>10858130</v>
      </c>
      <c r="B582" s="58" t="s">
        <v>1230</v>
      </c>
      <c r="C582" s="58">
        <v>10858130</v>
      </c>
      <c r="D582" s="58" t="s">
        <v>1231</v>
      </c>
      <c r="E582" s="58" t="s">
        <v>1230</v>
      </c>
      <c r="F582" s="58">
        <v>10858130</v>
      </c>
      <c r="G582" s="58" t="s">
        <v>58</v>
      </c>
      <c r="H582" s="58">
        <v>1</v>
      </c>
      <c r="I582" s="59">
        <v>300003</v>
      </c>
      <c r="J582" s="58">
        <v>116.44</v>
      </c>
      <c r="K582" s="58">
        <v>2</v>
      </c>
      <c r="L582" s="58" t="s">
        <v>61</v>
      </c>
      <c r="M582" s="75" t="str">
        <f>IF(ISNUMBER(MATCH(A582, '2-YEAR'!A:A, 0)), "YES", "NO")</f>
        <v>YES</v>
      </c>
      <c r="N582" s="60" t="str">
        <f>IF(ISNUMBER(MATCH(B582, ACTIVE!A:A, 0)), "YES", "NO")</f>
        <v>YES</v>
      </c>
    </row>
    <row r="583" spans="1:14" ht="14.25" customHeight="1" x14ac:dyDescent="0.3">
      <c r="A583" s="58">
        <v>23780995</v>
      </c>
      <c r="B583" s="58" t="s">
        <v>1232</v>
      </c>
      <c r="C583" s="58">
        <v>23780995</v>
      </c>
      <c r="D583" s="58" t="s">
        <v>1233</v>
      </c>
      <c r="E583" s="58" t="s">
        <v>1232</v>
      </c>
      <c r="F583" s="58">
        <v>23780995</v>
      </c>
      <c r="G583" s="58" t="s">
        <v>56</v>
      </c>
      <c r="H583" s="58">
        <v>2</v>
      </c>
      <c r="I583" s="59">
        <v>300003</v>
      </c>
      <c r="J583" s="58">
        <v>116.44</v>
      </c>
      <c r="K583" s="58">
        <v>0</v>
      </c>
      <c r="L583" s="58" t="s">
        <v>61</v>
      </c>
      <c r="M583" s="75" t="str">
        <f>IF(ISNUMBER(MATCH(A583, '2-YEAR'!A:A, 0)), "YES", "NO")</f>
        <v>NO</v>
      </c>
      <c r="N583" s="60" t="str">
        <f>IF(ISNUMBER(MATCH(B583, ACTIVE!A:A, 0)), "YES", "NO")</f>
        <v>NO</v>
      </c>
    </row>
    <row r="584" spans="1:14" ht="14.25" customHeight="1" x14ac:dyDescent="0.3">
      <c r="A584" s="58">
        <v>10841808</v>
      </c>
      <c r="B584" s="58" t="s">
        <v>1234</v>
      </c>
      <c r="C584" s="58">
        <v>10841808</v>
      </c>
      <c r="D584" s="58" t="s">
        <v>1235</v>
      </c>
      <c r="E584" s="58" t="s">
        <v>1234</v>
      </c>
      <c r="F584" s="58">
        <v>10841808</v>
      </c>
      <c r="G584" s="58" t="s">
        <v>56</v>
      </c>
      <c r="H584" s="58">
        <v>1</v>
      </c>
      <c r="I584" s="59">
        <v>300003</v>
      </c>
      <c r="J584" s="58">
        <v>116.44</v>
      </c>
      <c r="K584" s="58">
        <v>2</v>
      </c>
      <c r="L584" s="58" t="s">
        <v>61</v>
      </c>
      <c r="M584" s="75" t="str">
        <f>IF(ISNUMBER(MATCH(A584, '2-YEAR'!A:A, 0)), "YES", "NO")</f>
        <v>NO</v>
      </c>
      <c r="N584" s="60" t="str">
        <f>IF(ISNUMBER(MATCH(B584, ACTIVE!A:A, 0)), "YES", "NO")</f>
        <v>NO</v>
      </c>
    </row>
    <row r="585" spans="1:14" ht="14.25" customHeight="1" x14ac:dyDescent="0.3">
      <c r="A585" s="58">
        <v>10839197</v>
      </c>
      <c r="B585" s="58" t="s">
        <v>1236</v>
      </c>
      <c r="C585" s="58">
        <v>10839197</v>
      </c>
      <c r="D585" s="58" t="s">
        <v>1237</v>
      </c>
      <c r="E585" s="58" t="s">
        <v>1236</v>
      </c>
      <c r="F585" s="58">
        <v>10839197</v>
      </c>
      <c r="G585" s="58" t="s">
        <v>56</v>
      </c>
      <c r="H585" s="58">
        <v>1</v>
      </c>
      <c r="I585" s="59"/>
      <c r="J585" s="58">
        <v>134.29</v>
      </c>
      <c r="K585" s="58">
        <v>0</v>
      </c>
      <c r="L585" s="58" t="s">
        <v>89</v>
      </c>
      <c r="M585" s="75" t="str">
        <f>IF(ISNUMBER(MATCH(A585, '2-YEAR'!A:A, 0)), "YES", "NO")</f>
        <v>NO</v>
      </c>
      <c r="N585" s="60" t="str">
        <f>IF(ISNUMBER(MATCH(B585, ACTIVE!A:A, 0)), "YES", "NO")</f>
        <v>YES</v>
      </c>
    </row>
    <row r="586" spans="1:14" ht="14.25" customHeight="1" x14ac:dyDescent="0.3">
      <c r="A586" s="58">
        <v>10862375</v>
      </c>
      <c r="B586" s="58" t="s">
        <v>1238</v>
      </c>
      <c r="C586" s="58">
        <v>10862375</v>
      </c>
      <c r="D586" s="58" t="s">
        <v>1239</v>
      </c>
      <c r="E586" s="58" t="s">
        <v>1238</v>
      </c>
      <c r="F586" s="58">
        <v>10862375</v>
      </c>
      <c r="G586" s="58" t="s">
        <v>56</v>
      </c>
      <c r="H586" s="58">
        <v>5</v>
      </c>
      <c r="I586" s="59"/>
      <c r="J586" s="89">
        <v>133.69</v>
      </c>
      <c r="K586" s="89"/>
      <c r="L586" s="89" t="s">
        <v>6636</v>
      </c>
      <c r="M586" s="75" t="str">
        <f>IF(ISNUMBER(MATCH(A586, '2-YEAR'!A:A, 0)), "YES", "NO")</f>
        <v>NO</v>
      </c>
      <c r="N586" s="60" t="str">
        <f>IF(ISNUMBER(MATCH(B586, ACTIVE!A:A, 0)), "YES", "NO")</f>
        <v>YES</v>
      </c>
    </row>
    <row r="587" spans="1:14" ht="14.25" customHeight="1" x14ac:dyDescent="0.3">
      <c r="A587" s="58">
        <v>21004868</v>
      </c>
      <c r="B587" s="58" t="s">
        <v>1240</v>
      </c>
      <c r="C587" s="58">
        <v>21004868</v>
      </c>
      <c r="D587" s="58" t="s">
        <v>1241</v>
      </c>
      <c r="E587" s="58" t="s">
        <v>1240</v>
      </c>
      <c r="F587" s="58">
        <v>21004868</v>
      </c>
      <c r="G587" s="58" t="s">
        <v>56</v>
      </c>
      <c r="H587" s="58">
        <v>0</v>
      </c>
      <c r="I587" s="59">
        <v>300003</v>
      </c>
      <c r="J587" s="58">
        <v>116.44</v>
      </c>
      <c r="K587" s="58">
        <v>1</v>
      </c>
      <c r="L587" s="58" t="s">
        <v>61</v>
      </c>
      <c r="M587" s="75" t="str">
        <f>IF(ISNUMBER(MATCH(A587, '2-YEAR'!A:A, 0)), "YES", "NO")</f>
        <v>NO</v>
      </c>
      <c r="N587" s="60" t="str">
        <f>IF(ISNUMBER(MATCH(B587, ACTIVE!A:A, 0)), "YES", "NO")</f>
        <v>NO</v>
      </c>
    </row>
    <row r="588" spans="1:14" ht="14.25" customHeight="1" x14ac:dyDescent="0.3">
      <c r="A588" s="58">
        <v>15220582</v>
      </c>
      <c r="B588" s="58" t="s">
        <v>1242</v>
      </c>
      <c r="C588" s="58">
        <v>15220582</v>
      </c>
      <c r="D588" s="58" t="s">
        <v>1243</v>
      </c>
      <c r="E588" s="58" t="s">
        <v>1242</v>
      </c>
      <c r="F588" s="58">
        <v>15220582</v>
      </c>
      <c r="G588" s="58" t="s">
        <v>56</v>
      </c>
      <c r="H588" s="58">
        <v>0</v>
      </c>
      <c r="I588" s="59">
        <v>300003</v>
      </c>
      <c r="J588" s="58">
        <v>116.44</v>
      </c>
      <c r="K588" s="58">
        <v>0</v>
      </c>
      <c r="L588" s="58" t="s">
        <v>61</v>
      </c>
      <c r="M588" s="75" t="str">
        <f>IF(ISNUMBER(MATCH(A588, '2-YEAR'!A:A, 0)), "YES", "NO")</f>
        <v>NO</v>
      </c>
      <c r="N588" s="60" t="str">
        <f>IF(ISNUMBER(MATCH(B588, ACTIVE!A:A, 0)), "YES", "NO")</f>
        <v>NO</v>
      </c>
    </row>
    <row r="589" spans="1:14" ht="14.25" customHeight="1" x14ac:dyDescent="0.3">
      <c r="A589" s="58">
        <v>21010551</v>
      </c>
      <c r="B589" s="58" t="s">
        <v>1244</v>
      </c>
      <c r="C589" s="58">
        <v>21010551</v>
      </c>
      <c r="D589" s="58" t="s">
        <v>1245</v>
      </c>
      <c r="E589" s="58" t="s">
        <v>1244</v>
      </c>
      <c r="F589" s="58">
        <v>21010551</v>
      </c>
      <c r="G589" s="58" t="s">
        <v>56</v>
      </c>
      <c r="H589" s="58">
        <v>0</v>
      </c>
      <c r="I589" s="59">
        <v>300003</v>
      </c>
      <c r="J589" s="58">
        <v>116.44</v>
      </c>
      <c r="K589" s="58">
        <v>0</v>
      </c>
      <c r="L589" s="58" t="s">
        <v>61</v>
      </c>
      <c r="M589" s="75" t="str">
        <f>IF(ISNUMBER(MATCH(A589, '2-YEAR'!A:A, 0)), "YES", "NO")</f>
        <v>NO</v>
      </c>
      <c r="N589" s="60" t="str">
        <f>IF(ISNUMBER(MATCH(B589, ACTIVE!A:A, 0)), "YES", "NO")</f>
        <v>YES</v>
      </c>
    </row>
    <row r="590" spans="1:14" ht="14.25" customHeight="1" x14ac:dyDescent="0.3">
      <c r="A590" s="58">
        <v>16020022</v>
      </c>
      <c r="B590" s="58" t="s">
        <v>1246</v>
      </c>
      <c r="C590" s="58">
        <v>16020022</v>
      </c>
      <c r="D590" s="58" t="s">
        <v>1247</v>
      </c>
      <c r="E590" s="58" t="s">
        <v>1246</v>
      </c>
      <c r="F590" s="58">
        <v>16020022</v>
      </c>
      <c r="G590" s="58" t="s">
        <v>56</v>
      </c>
      <c r="H590" s="58">
        <v>0</v>
      </c>
      <c r="I590" s="59">
        <v>300003</v>
      </c>
      <c r="J590" s="58">
        <v>116.44</v>
      </c>
      <c r="K590" s="58">
        <v>0</v>
      </c>
      <c r="L590" s="58" t="s">
        <v>61</v>
      </c>
      <c r="M590" s="75" t="str">
        <f>IF(ISNUMBER(MATCH(A590, '2-YEAR'!A:A, 0)), "YES", "NO")</f>
        <v>NO</v>
      </c>
      <c r="N590" s="60" t="str">
        <f>IF(ISNUMBER(MATCH(B590, ACTIVE!A:A, 0)), "YES", "NO")</f>
        <v>NO</v>
      </c>
    </row>
    <row r="591" spans="1:14" ht="14.25" customHeight="1" x14ac:dyDescent="0.3">
      <c r="A591" s="58">
        <v>10858247</v>
      </c>
      <c r="B591" s="58" t="s">
        <v>1248</v>
      </c>
      <c r="C591" s="58">
        <v>10858247</v>
      </c>
      <c r="D591" s="58" t="s">
        <v>1249</v>
      </c>
      <c r="E591" s="58" t="s">
        <v>1248</v>
      </c>
      <c r="F591" s="58">
        <v>10858247</v>
      </c>
      <c r="G591" s="58" t="s">
        <v>56</v>
      </c>
      <c r="I591" s="59"/>
      <c r="J591" s="58">
        <v>125.06</v>
      </c>
      <c r="K591" s="58">
        <v>1</v>
      </c>
      <c r="L591" s="58" t="s">
        <v>152</v>
      </c>
      <c r="M591" s="75" t="str">
        <f>IF(ISNUMBER(MATCH(A591, '2-YEAR'!A:A, 0)), "YES", "NO")</f>
        <v>NO</v>
      </c>
      <c r="N591" s="60" t="str">
        <f>IF(ISNUMBER(MATCH(B591, ACTIVE!A:A, 0)), "YES", "NO")</f>
        <v>NO</v>
      </c>
    </row>
    <row r="592" spans="1:14" ht="14.25" customHeight="1" x14ac:dyDescent="0.3">
      <c r="A592" s="58">
        <v>23853901</v>
      </c>
      <c r="B592" s="58" t="s">
        <v>1250</v>
      </c>
      <c r="C592" s="58">
        <v>23853901</v>
      </c>
      <c r="D592" s="58" t="s">
        <v>1251</v>
      </c>
      <c r="E592" s="58" t="s">
        <v>1250</v>
      </c>
      <c r="F592" s="58">
        <v>23853901</v>
      </c>
      <c r="G592" s="58" t="s">
        <v>56</v>
      </c>
      <c r="H592" s="58">
        <v>0</v>
      </c>
      <c r="I592" s="59">
        <v>300003</v>
      </c>
      <c r="J592" s="58">
        <v>116.44</v>
      </c>
      <c r="K592" s="58">
        <v>0</v>
      </c>
      <c r="L592" s="58" t="s">
        <v>61</v>
      </c>
      <c r="M592" s="75" t="str">
        <f>IF(ISNUMBER(MATCH(A592, '2-YEAR'!A:A, 0)), "YES", "NO")</f>
        <v>NO</v>
      </c>
      <c r="N592" s="60" t="str">
        <f>IF(ISNUMBER(MATCH(B592, ACTIVE!A:A, 0)), "YES", "NO")</f>
        <v>YES</v>
      </c>
    </row>
    <row r="593" spans="1:14" ht="14.25" customHeight="1" x14ac:dyDescent="0.3">
      <c r="A593" s="58">
        <v>10847791</v>
      </c>
      <c r="B593" s="58" t="s">
        <v>1252</v>
      </c>
      <c r="C593" s="58">
        <v>10847791</v>
      </c>
      <c r="D593" s="58" t="s">
        <v>1253</v>
      </c>
      <c r="E593" s="58" t="s">
        <v>1252</v>
      </c>
      <c r="F593" s="58">
        <v>10847791</v>
      </c>
      <c r="G593" s="58" t="s">
        <v>56</v>
      </c>
      <c r="H593" s="58">
        <v>0</v>
      </c>
      <c r="I593" s="59"/>
      <c r="J593" s="58">
        <v>142.31</v>
      </c>
      <c r="K593" s="58">
        <v>1</v>
      </c>
      <c r="L593" s="58" t="s">
        <v>111</v>
      </c>
      <c r="M593" s="75" t="str">
        <f>IF(ISNUMBER(MATCH(A593, '2-YEAR'!A:A, 0)), "YES", "NO")</f>
        <v>NO</v>
      </c>
      <c r="N593" s="60" t="str">
        <f>IF(ISNUMBER(MATCH(B593, ACTIVE!A:A, 0)), "YES", "NO")</f>
        <v>YES</v>
      </c>
    </row>
    <row r="594" spans="1:14" ht="14.25" customHeight="1" x14ac:dyDescent="0.3">
      <c r="A594" s="58">
        <v>15006087</v>
      </c>
      <c r="B594" s="58" t="s">
        <v>1254</v>
      </c>
      <c r="C594" s="58">
        <v>15006087</v>
      </c>
      <c r="D594" s="58" t="s">
        <v>1255</v>
      </c>
      <c r="E594" s="58" t="s">
        <v>1254</v>
      </c>
      <c r="F594" s="58">
        <v>15006087</v>
      </c>
      <c r="G594" s="58" t="s">
        <v>56</v>
      </c>
      <c r="H594" s="58">
        <v>2</v>
      </c>
      <c r="I594" s="59">
        <v>300003</v>
      </c>
      <c r="J594" s="58">
        <v>116.44</v>
      </c>
      <c r="K594" s="58">
        <v>0</v>
      </c>
      <c r="L594" s="58" t="s">
        <v>61</v>
      </c>
      <c r="M594" s="75" t="str">
        <f>IF(ISNUMBER(MATCH(A594, '2-YEAR'!A:A, 0)), "YES", "NO")</f>
        <v>NO</v>
      </c>
      <c r="N594" s="60" t="str">
        <f>IF(ISNUMBER(MATCH(B594, ACTIVE!A:A, 0)), "YES", "NO")</f>
        <v>YES</v>
      </c>
    </row>
    <row r="595" spans="1:14" ht="14.25" customHeight="1" x14ac:dyDescent="0.3">
      <c r="A595" s="58">
        <v>23057226</v>
      </c>
      <c r="B595" s="58" t="s">
        <v>1256</v>
      </c>
      <c r="C595" s="58">
        <v>23057226</v>
      </c>
      <c r="D595" s="58" t="s">
        <v>1257</v>
      </c>
      <c r="E595" s="58" t="s">
        <v>1256</v>
      </c>
      <c r="F595" s="58">
        <v>23057226</v>
      </c>
      <c r="G595" s="58" t="s">
        <v>58</v>
      </c>
      <c r="H595" s="58">
        <v>0</v>
      </c>
      <c r="I595" s="59">
        <v>300001</v>
      </c>
      <c r="J595" s="58">
        <v>133.69</v>
      </c>
      <c r="K595" s="58">
        <v>0</v>
      </c>
      <c r="L595" s="58" t="s">
        <v>161</v>
      </c>
      <c r="M595" s="75" t="str">
        <f>IF(ISNUMBER(MATCH(A595, '2-YEAR'!A:A, 0)), "YES", "NO")</f>
        <v>YES</v>
      </c>
      <c r="N595" s="60" t="str">
        <f>IF(ISNUMBER(MATCH(B595, ACTIVE!A:A, 0)), "YES", "NO")</f>
        <v>YES</v>
      </c>
    </row>
    <row r="596" spans="1:14" ht="14.25" customHeight="1" x14ac:dyDescent="0.3">
      <c r="A596" s="58">
        <v>21007875</v>
      </c>
      <c r="B596" s="58" t="s">
        <v>1258</v>
      </c>
      <c r="C596" s="58">
        <v>21007875</v>
      </c>
      <c r="D596" s="58" t="s">
        <v>1259</v>
      </c>
      <c r="E596" s="58" t="s">
        <v>1258</v>
      </c>
      <c r="F596" s="58">
        <v>21007875</v>
      </c>
      <c r="G596" s="58" t="s">
        <v>56</v>
      </c>
      <c r="H596" s="58">
        <v>0</v>
      </c>
      <c r="I596" s="59">
        <v>300003</v>
      </c>
      <c r="J596" s="58">
        <v>116.44</v>
      </c>
      <c r="K596" s="58">
        <v>0</v>
      </c>
      <c r="L596" s="58" t="s">
        <v>61</v>
      </c>
      <c r="M596" s="75" t="str">
        <f>IF(ISNUMBER(MATCH(A596, '2-YEAR'!A:A, 0)), "YES", "NO")</f>
        <v>NO</v>
      </c>
      <c r="N596" s="60" t="str">
        <f>IF(ISNUMBER(MATCH(B596, ACTIVE!A:A, 0)), "YES", "NO")</f>
        <v>NO</v>
      </c>
    </row>
    <row r="597" spans="1:14" ht="14.25" customHeight="1" x14ac:dyDescent="0.3">
      <c r="A597" s="58">
        <v>23466637</v>
      </c>
      <c r="B597" s="58" t="s">
        <v>1260</v>
      </c>
      <c r="C597" s="58">
        <v>23466637</v>
      </c>
      <c r="D597" s="58" t="s">
        <v>1261</v>
      </c>
      <c r="E597" s="58" t="s">
        <v>1260</v>
      </c>
      <c r="F597" s="58">
        <v>23466637</v>
      </c>
      <c r="G597" s="58" t="s">
        <v>56</v>
      </c>
      <c r="H597" s="58">
        <v>2</v>
      </c>
      <c r="I597" s="59">
        <v>300002</v>
      </c>
      <c r="J597" s="58">
        <v>125.06</v>
      </c>
      <c r="K597" s="58">
        <v>0</v>
      </c>
      <c r="L597" s="58" t="s">
        <v>75</v>
      </c>
      <c r="M597" s="75" t="str">
        <f>IF(ISNUMBER(MATCH(A597, '2-YEAR'!A:A, 0)), "YES", "NO")</f>
        <v>NO</v>
      </c>
      <c r="N597" s="60" t="str">
        <f>IF(ISNUMBER(MATCH(B597, ACTIVE!A:A, 0)), "YES", "NO")</f>
        <v>YES</v>
      </c>
    </row>
    <row r="598" spans="1:14" ht="14.25" customHeight="1" x14ac:dyDescent="0.3">
      <c r="A598" s="58">
        <v>23637906</v>
      </c>
      <c r="B598" s="58" t="s">
        <v>1262</v>
      </c>
      <c r="C598" s="58">
        <v>23637906</v>
      </c>
      <c r="D598" s="58" t="s">
        <v>1263</v>
      </c>
      <c r="E598" s="58" t="s">
        <v>1262</v>
      </c>
      <c r="F598" s="58">
        <v>23637906</v>
      </c>
      <c r="G598" s="58" t="s">
        <v>58</v>
      </c>
      <c r="H598" s="58">
        <v>0</v>
      </c>
      <c r="I598" s="59">
        <v>300003</v>
      </c>
      <c r="J598" s="58">
        <v>116.44</v>
      </c>
      <c r="K598" s="58">
        <v>0</v>
      </c>
      <c r="L598" s="58" t="s">
        <v>61</v>
      </c>
      <c r="M598" s="75" t="str">
        <f>IF(ISNUMBER(MATCH(A598, '2-YEAR'!A:A, 0)), "YES", "NO")</f>
        <v>YES</v>
      </c>
      <c r="N598" s="60" t="str">
        <f>IF(ISNUMBER(MATCH(B598, ACTIVE!A:A, 0)), "YES", "NO")</f>
        <v>YES</v>
      </c>
    </row>
    <row r="599" spans="1:14" ht="14.25" customHeight="1" x14ac:dyDescent="0.3">
      <c r="A599" s="58">
        <v>23230333</v>
      </c>
      <c r="B599" s="61" t="s">
        <v>1264</v>
      </c>
      <c r="C599" s="58">
        <v>23230333</v>
      </c>
      <c r="D599" s="61" t="s">
        <v>1265</v>
      </c>
      <c r="E599" s="61" t="s">
        <v>1264</v>
      </c>
      <c r="F599" s="58">
        <v>23230333</v>
      </c>
      <c r="G599" s="58" t="s">
        <v>56</v>
      </c>
      <c r="H599" s="58">
        <v>0</v>
      </c>
      <c r="I599" s="59">
        <v>300003</v>
      </c>
      <c r="J599" s="58">
        <v>116.44</v>
      </c>
      <c r="K599" s="58">
        <v>0</v>
      </c>
      <c r="L599" s="58" t="s">
        <v>61</v>
      </c>
      <c r="M599" s="75" t="str">
        <f>IF(ISNUMBER(MATCH(A599, '2-YEAR'!A:A, 0)), "YES", "NO")</f>
        <v>NO</v>
      </c>
      <c r="N599" s="60" t="str">
        <f>IF(ISNUMBER(MATCH(B599, ACTIVE!A:A, 0)), "YES", "NO")</f>
        <v>NO</v>
      </c>
    </row>
    <row r="600" spans="1:14" ht="14.25" customHeight="1" x14ac:dyDescent="0.3">
      <c r="A600" s="58">
        <v>12029074</v>
      </c>
      <c r="B600" s="61" t="s">
        <v>1266</v>
      </c>
      <c r="C600" s="58">
        <v>12029074</v>
      </c>
      <c r="D600" s="61" t="s">
        <v>1267</v>
      </c>
      <c r="E600" s="61" t="s">
        <v>1266</v>
      </c>
      <c r="F600" s="58">
        <v>12029074</v>
      </c>
      <c r="G600" s="58" t="s">
        <v>56</v>
      </c>
      <c r="H600" s="58">
        <v>1</v>
      </c>
      <c r="I600" s="59">
        <v>300002</v>
      </c>
      <c r="J600" s="58">
        <v>125.06</v>
      </c>
      <c r="K600" s="58">
        <v>0</v>
      </c>
      <c r="L600" s="58" t="s">
        <v>75</v>
      </c>
      <c r="M600" s="75" t="str">
        <f>IF(ISNUMBER(MATCH(A600, '2-YEAR'!A:A, 0)), "YES", "NO")</f>
        <v>NO</v>
      </c>
      <c r="N600" s="60" t="str">
        <f>IF(ISNUMBER(MATCH(B600, ACTIVE!A:A, 0)), "YES", "NO")</f>
        <v>NO</v>
      </c>
    </row>
    <row r="601" spans="1:14" ht="14.25" customHeight="1" x14ac:dyDescent="0.3">
      <c r="A601" s="58">
        <v>10865325</v>
      </c>
      <c r="B601" s="58" t="s">
        <v>1268</v>
      </c>
      <c r="C601" s="58">
        <v>10865325</v>
      </c>
      <c r="D601" s="58" t="s">
        <v>1269</v>
      </c>
      <c r="E601" s="58" t="s">
        <v>1268</v>
      </c>
      <c r="F601" s="58">
        <v>10865325</v>
      </c>
      <c r="G601" s="58" t="s">
        <v>56</v>
      </c>
      <c r="H601" s="58">
        <v>2</v>
      </c>
      <c r="I601" s="59">
        <v>300003</v>
      </c>
      <c r="J601" s="58">
        <v>116.44</v>
      </c>
      <c r="K601" s="58">
        <v>0</v>
      </c>
      <c r="L601" s="58" t="s">
        <v>61</v>
      </c>
      <c r="M601" s="75" t="str">
        <f>IF(ISNUMBER(MATCH(A601, '2-YEAR'!A:A, 0)), "YES", "NO")</f>
        <v>NO</v>
      </c>
      <c r="N601" s="60" t="str">
        <f>IF(ISNUMBER(MATCH(B601, ACTIVE!A:A, 0)), "YES", "NO")</f>
        <v>YES</v>
      </c>
    </row>
    <row r="602" spans="1:14" ht="14.25" customHeight="1" x14ac:dyDescent="0.3">
      <c r="A602" s="58">
        <v>24074784</v>
      </c>
      <c r="B602" s="58" t="s">
        <v>1270</v>
      </c>
      <c r="C602" s="58">
        <v>24074784</v>
      </c>
      <c r="D602" s="58" t="s">
        <v>1271</v>
      </c>
      <c r="E602" s="58" t="s">
        <v>1270</v>
      </c>
      <c r="F602" s="58">
        <v>24074784</v>
      </c>
      <c r="G602" s="58" t="s">
        <v>56</v>
      </c>
      <c r="H602" s="58">
        <v>0</v>
      </c>
      <c r="I602" s="59">
        <v>300002</v>
      </c>
      <c r="J602" s="58">
        <v>125.06</v>
      </c>
      <c r="K602" s="58">
        <v>0</v>
      </c>
      <c r="L602" s="58" t="s">
        <v>75</v>
      </c>
      <c r="M602" s="75" t="str">
        <f>IF(ISNUMBER(MATCH(A602, '2-YEAR'!A:A, 0)), "YES", "NO")</f>
        <v>NO</v>
      </c>
      <c r="N602" s="60" t="str">
        <f>IF(ISNUMBER(MATCH(B602, ACTIVE!A:A, 0)), "YES", "NO")</f>
        <v>YES</v>
      </c>
    </row>
    <row r="603" spans="1:14" ht="14.25" customHeight="1" x14ac:dyDescent="0.3">
      <c r="A603" s="58">
        <v>10839557</v>
      </c>
      <c r="B603" s="58" t="s">
        <v>1272</v>
      </c>
      <c r="C603" s="58">
        <v>10839557</v>
      </c>
      <c r="D603" s="58" t="s">
        <v>1273</v>
      </c>
      <c r="E603" s="58" t="s">
        <v>1272</v>
      </c>
      <c r="F603" s="58">
        <v>10839557</v>
      </c>
      <c r="G603" s="58" t="s">
        <v>58</v>
      </c>
      <c r="H603" s="58">
        <v>2</v>
      </c>
      <c r="I603" s="59">
        <v>300003</v>
      </c>
      <c r="J603" s="58">
        <v>116.44</v>
      </c>
      <c r="K603" s="58">
        <v>2</v>
      </c>
      <c r="L603" s="58" t="s">
        <v>61</v>
      </c>
      <c r="M603" s="75" t="str">
        <f>IF(ISNUMBER(MATCH(A603, '2-YEAR'!A:A, 0)), "YES", "NO")</f>
        <v>YES</v>
      </c>
      <c r="N603" s="60" t="str">
        <f>IF(ISNUMBER(MATCH(B603, ACTIVE!A:A, 0)), "YES", "NO")</f>
        <v>YES</v>
      </c>
    </row>
    <row r="604" spans="1:14" ht="14.25" customHeight="1" x14ac:dyDescent="0.3">
      <c r="A604" s="58">
        <v>23056592</v>
      </c>
      <c r="B604" s="58" t="s">
        <v>1274</v>
      </c>
      <c r="C604" s="58">
        <v>23056592</v>
      </c>
      <c r="D604" s="58" t="s">
        <v>1275</v>
      </c>
      <c r="E604" s="58" t="s">
        <v>1274</v>
      </c>
      <c r="F604" s="58">
        <v>23056592</v>
      </c>
      <c r="G604" s="58" t="s">
        <v>56</v>
      </c>
      <c r="H604" s="58">
        <v>3</v>
      </c>
      <c r="I604" s="59"/>
      <c r="J604" s="58">
        <v>142.31</v>
      </c>
      <c r="K604" s="58">
        <v>2</v>
      </c>
      <c r="L604" s="58" t="s">
        <v>98</v>
      </c>
      <c r="M604" s="75" t="str">
        <f>IF(ISNUMBER(MATCH(A604, '2-YEAR'!A:A, 0)), "YES", "NO")</f>
        <v>NO</v>
      </c>
      <c r="N604" s="60" t="str">
        <f>IF(ISNUMBER(MATCH(B604, ACTIVE!A:A, 0)), "YES", "NO")</f>
        <v>YES</v>
      </c>
    </row>
    <row r="605" spans="1:14" ht="14.25" customHeight="1" x14ac:dyDescent="0.3">
      <c r="A605" s="58">
        <v>15172381</v>
      </c>
      <c r="B605" s="58" t="s">
        <v>1276</v>
      </c>
      <c r="C605" s="58">
        <v>15172381</v>
      </c>
      <c r="D605" s="58" t="s">
        <v>1277</v>
      </c>
      <c r="E605" s="58" t="s">
        <v>1276</v>
      </c>
      <c r="F605" s="58">
        <v>15172381</v>
      </c>
      <c r="G605" s="58" t="s">
        <v>58</v>
      </c>
      <c r="H605" s="58">
        <v>2</v>
      </c>
      <c r="I605" s="59">
        <v>300003</v>
      </c>
      <c r="J605" s="58">
        <v>116.44</v>
      </c>
      <c r="K605" s="58">
        <v>2</v>
      </c>
      <c r="L605" s="58" t="s">
        <v>61</v>
      </c>
      <c r="M605" s="75" t="str">
        <f>IF(ISNUMBER(MATCH(A605, '2-YEAR'!A:A, 0)), "YES", "NO")</f>
        <v>YES</v>
      </c>
      <c r="N605" s="60" t="str">
        <f>IF(ISNUMBER(MATCH(B605, ACTIVE!A:A, 0)), "YES", "NO")</f>
        <v>YES</v>
      </c>
    </row>
    <row r="606" spans="1:14" ht="14.25" customHeight="1" x14ac:dyDescent="0.3">
      <c r="A606" s="58">
        <v>10886934</v>
      </c>
      <c r="B606" s="58" t="s">
        <v>1278</v>
      </c>
      <c r="C606" s="58">
        <v>10886934</v>
      </c>
      <c r="D606" s="58" t="s">
        <v>1279</v>
      </c>
      <c r="E606" s="58" t="s">
        <v>1278</v>
      </c>
      <c r="F606" s="58">
        <v>10886934</v>
      </c>
      <c r="G606" s="58" t="s">
        <v>56</v>
      </c>
      <c r="H606" s="58">
        <v>7</v>
      </c>
      <c r="I606" s="59">
        <v>300003</v>
      </c>
      <c r="J606" s="58">
        <v>116.44</v>
      </c>
      <c r="K606" s="58">
        <v>2</v>
      </c>
      <c r="L606" s="58" t="s">
        <v>61</v>
      </c>
      <c r="M606" s="75" t="str">
        <f>IF(ISNUMBER(MATCH(A606, '2-YEAR'!A:A, 0)), "YES", "NO")</f>
        <v>NO</v>
      </c>
      <c r="N606" s="60" t="str">
        <f>IF(ISNUMBER(MATCH(B606, ACTIVE!A:A, 0)), "YES", "NO")</f>
        <v>NO</v>
      </c>
    </row>
    <row r="607" spans="1:14" ht="14.25" customHeight="1" x14ac:dyDescent="0.3">
      <c r="A607" s="58">
        <v>13153160</v>
      </c>
      <c r="B607" s="58" t="s">
        <v>1280</v>
      </c>
      <c r="C607" s="58">
        <v>13153160</v>
      </c>
      <c r="D607" s="58" t="s">
        <v>1281</v>
      </c>
      <c r="E607" s="58" t="s">
        <v>1280</v>
      </c>
      <c r="F607" s="58">
        <v>13153160</v>
      </c>
      <c r="G607" s="58" t="s">
        <v>56</v>
      </c>
      <c r="H607" s="58">
        <v>0</v>
      </c>
      <c r="I607" s="59">
        <v>300003</v>
      </c>
      <c r="J607" s="58">
        <v>116.44</v>
      </c>
      <c r="K607" s="58">
        <v>1</v>
      </c>
      <c r="L607" s="58" t="s">
        <v>61</v>
      </c>
      <c r="M607" s="75" t="str">
        <f>IF(ISNUMBER(MATCH(A607, '2-YEAR'!A:A, 0)), "YES", "NO")</f>
        <v>NO</v>
      </c>
      <c r="N607" s="60" t="str">
        <f>IF(ISNUMBER(MATCH(B607, ACTIVE!A:A, 0)), "YES", "NO")</f>
        <v>YES</v>
      </c>
    </row>
    <row r="608" spans="1:14" ht="14.25" customHeight="1" x14ac:dyDescent="0.3">
      <c r="A608" s="58">
        <v>11023567</v>
      </c>
      <c r="B608" s="58" t="s">
        <v>1282</v>
      </c>
      <c r="C608" s="58">
        <v>11023567</v>
      </c>
      <c r="D608" s="58" t="s">
        <v>1283</v>
      </c>
      <c r="E608" s="58" t="s">
        <v>1282</v>
      </c>
      <c r="F608" s="58">
        <v>11023567</v>
      </c>
      <c r="G608" s="58" t="s">
        <v>56</v>
      </c>
      <c r="I608" s="59">
        <v>300002</v>
      </c>
      <c r="J608" s="58">
        <v>125.06</v>
      </c>
      <c r="K608" s="58">
        <v>1</v>
      </c>
      <c r="L608" s="58" t="s">
        <v>75</v>
      </c>
      <c r="M608" s="75" t="str">
        <f>IF(ISNUMBER(MATCH(A608, '2-YEAR'!A:A, 0)), "YES", "NO")</f>
        <v>NO</v>
      </c>
      <c r="N608" s="60" t="str">
        <f>IF(ISNUMBER(MATCH(B608, ACTIVE!A:A, 0)), "YES", "NO")</f>
        <v>NO</v>
      </c>
    </row>
    <row r="609" spans="1:14" ht="14.25" customHeight="1" x14ac:dyDescent="0.3">
      <c r="A609" s="58">
        <v>23040565</v>
      </c>
      <c r="B609" s="58" t="s">
        <v>1284</v>
      </c>
      <c r="C609" s="58">
        <v>23040565</v>
      </c>
      <c r="D609" s="58" t="s">
        <v>1285</v>
      </c>
      <c r="E609" s="58" t="s">
        <v>1284</v>
      </c>
      <c r="F609" s="58">
        <v>23040565</v>
      </c>
      <c r="G609" s="58" t="s">
        <v>56</v>
      </c>
      <c r="H609" s="58">
        <v>4</v>
      </c>
      <c r="I609" s="59">
        <v>300004</v>
      </c>
      <c r="J609" s="58">
        <v>142.31</v>
      </c>
      <c r="K609" s="58">
        <v>0</v>
      </c>
      <c r="L609" s="58" t="s">
        <v>184</v>
      </c>
      <c r="M609" s="75" t="str">
        <f>IF(ISNUMBER(MATCH(A609, '2-YEAR'!A:A, 0)), "YES", "NO")</f>
        <v>NO</v>
      </c>
      <c r="N609" s="60" t="str">
        <f>IF(ISNUMBER(MATCH(B609, ACTIVE!A:A, 0)), "YES", "NO")</f>
        <v>YES</v>
      </c>
    </row>
    <row r="610" spans="1:14" ht="14.25" customHeight="1" x14ac:dyDescent="0.3">
      <c r="A610" s="58">
        <v>23007616</v>
      </c>
      <c r="B610" s="58" t="s">
        <v>1286</v>
      </c>
      <c r="C610" s="58">
        <v>23007616</v>
      </c>
      <c r="D610" s="58" t="s">
        <v>1287</v>
      </c>
      <c r="E610" s="58" t="s">
        <v>1286</v>
      </c>
      <c r="F610" s="58">
        <v>23007616</v>
      </c>
      <c r="G610" s="58" t="s">
        <v>56</v>
      </c>
      <c r="H610" s="58">
        <v>4</v>
      </c>
      <c r="I610" s="59"/>
      <c r="J610" s="58">
        <v>142.31</v>
      </c>
      <c r="K610" s="58">
        <v>0</v>
      </c>
      <c r="L610" s="58" t="s">
        <v>98</v>
      </c>
      <c r="M610" s="75" t="str">
        <f>IF(ISNUMBER(MATCH(A610, '2-YEAR'!A:A, 0)), "YES", "NO")</f>
        <v>NO</v>
      </c>
      <c r="N610" s="60" t="str">
        <f>IF(ISNUMBER(MATCH(B610, ACTIVE!A:A, 0)), "YES", "NO")</f>
        <v>YES</v>
      </c>
    </row>
    <row r="611" spans="1:14" ht="14.25" customHeight="1" x14ac:dyDescent="0.3">
      <c r="A611" s="58">
        <v>10864014</v>
      </c>
      <c r="B611" s="58" t="s">
        <v>1288</v>
      </c>
      <c r="C611" s="58">
        <v>10864014</v>
      </c>
      <c r="D611" s="58" t="s">
        <v>1289</v>
      </c>
      <c r="E611" s="58" t="s">
        <v>1288</v>
      </c>
      <c r="F611" s="58">
        <v>10864014</v>
      </c>
      <c r="G611" s="58" t="s">
        <v>58</v>
      </c>
      <c r="H611" s="58">
        <v>0</v>
      </c>
      <c r="I611" s="59">
        <v>300002</v>
      </c>
      <c r="J611" s="58">
        <v>125.06</v>
      </c>
      <c r="K611" s="58">
        <v>0</v>
      </c>
      <c r="L611" s="58" t="s">
        <v>75</v>
      </c>
      <c r="M611" s="75" t="str">
        <f>IF(ISNUMBER(MATCH(A611, '2-YEAR'!A:A, 0)), "YES", "NO")</f>
        <v>YES</v>
      </c>
      <c r="N611" s="60" t="str">
        <f>IF(ISNUMBER(MATCH(B611, ACTIVE!A:A, 0)), "YES", "NO")</f>
        <v>YES</v>
      </c>
    </row>
    <row r="612" spans="1:14" ht="14.25" customHeight="1" x14ac:dyDescent="0.3">
      <c r="A612" s="58">
        <v>23489065</v>
      </c>
      <c r="B612" s="58" t="s">
        <v>1290</v>
      </c>
      <c r="C612" s="58">
        <v>23489065</v>
      </c>
      <c r="D612" s="58" t="s">
        <v>1291</v>
      </c>
      <c r="E612" s="58" t="s">
        <v>1290</v>
      </c>
      <c r="F612" s="58">
        <v>23489065</v>
      </c>
      <c r="G612" s="58" t="s">
        <v>56</v>
      </c>
      <c r="H612" s="58">
        <v>0</v>
      </c>
      <c r="I612" s="59"/>
      <c r="J612" s="58">
        <v>133.69</v>
      </c>
      <c r="K612" s="58">
        <v>1</v>
      </c>
      <c r="L612" s="58" t="s">
        <v>89</v>
      </c>
      <c r="M612" s="75" t="str">
        <f>IF(ISNUMBER(MATCH(A612, '2-YEAR'!A:A, 0)), "YES", "NO")</f>
        <v>NO</v>
      </c>
      <c r="N612" s="60" t="str">
        <f>IF(ISNUMBER(MATCH(B612, ACTIVE!A:A, 0)), "YES", "NO")</f>
        <v>YES</v>
      </c>
    </row>
    <row r="613" spans="1:14" ht="14.25" customHeight="1" x14ac:dyDescent="0.3">
      <c r="A613" s="58">
        <v>10839240</v>
      </c>
      <c r="B613" s="58" t="s">
        <v>1292</v>
      </c>
      <c r="C613" s="58">
        <v>10839240</v>
      </c>
      <c r="D613" s="58" t="s">
        <v>1293</v>
      </c>
      <c r="E613" s="58" t="s">
        <v>1292</v>
      </c>
      <c r="F613" s="58">
        <v>10839240</v>
      </c>
      <c r="G613" s="58" t="s">
        <v>56</v>
      </c>
      <c r="H613" s="58">
        <v>0</v>
      </c>
      <c r="I613" s="59">
        <v>300002</v>
      </c>
      <c r="J613" s="58">
        <v>125.06</v>
      </c>
      <c r="K613" s="58">
        <v>0</v>
      </c>
      <c r="L613" s="58" t="s">
        <v>75</v>
      </c>
      <c r="M613" s="75" t="str">
        <f>IF(ISNUMBER(MATCH(A613, '2-YEAR'!A:A, 0)), "YES", "NO")</f>
        <v>NO</v>
      </c>
      <c r="N613" s="60" t="str">
        <f>IF(ISNUMBER(MATCH(B613, ACTIVE!A:A, 0)), "YES", "NO")</f>
        <v>YES</v>
      </c>
    </row>
    <row r="614" spans="1:14" ht="14.25" customHeight="1" x14ac:dyDescent="0.3">
      <c r="A614" s="58">
        <v>21010431</v>
      </c>
      <c r="B614" s="58" t="s">
        <v>1294</v>
      </c>
      <c r="C614" s="58">
        <v>21010431</v>
      </c>
      <c r="D614" s="58" t="s">
        <v>1295</v>
      </c>
      <c r="E614" s="58" t="s">
        <v>1294</v>
      </c>
      <c r="F614" s="58">
        <v>21010431</v>
      </c>
      <c r="G614" s="58" t="s">
        <v>56</v>
      </c>
      <c r="H614" s="58">
        <v>0</v>
      </c>
      <c r="I614" s="59">
        <v>300003</v>
      </c>
      <c r="J614" s="58">
        <v>116.44</v>
      </c>
      <c r="K614" s="58">
        <v>0</v>
      </c>
      <c r="L614" s="58" t="s">
        <v>61</v>
      </c>
      <c r="M614" s="75" t="str">
        <f>IF(ISNUMBER(MATCH(A614, '2-YEAR'!A:A, 0)), "YES", "NO")</f>
        <v>NO</v>
      </c>
      <c r="N614" s="60" t="str">
        <f>IF(ISNUMBER(MATCH(B614, ACTIVE!A:A, 0)), "YES", "NO")</f>
        <v>YES</v>
      </c>
    </row>
    <row r="615" spans="1:14" ht="14.25" customHeight="1" x14ac:dyDescent="0.3">
      <c r="A615" s="58">
        <v>21002593</v>
      </c>
      <c r="B615" s="58" t="s">
        <v>1296</v>
      </c>
      <c r="C615" s="58">
        <v>21002593</v>
      </c>
      <c r="D615" s="58" t="s">
        <v>1297</v>
      </c>
      <c r="E615" s="58" t="s">
        <v>1296</v>
      </c>
      <c r="F615" s="58">
        <v>21002593</v>
      </c>
      <c r="G615" s="58" t="s">
        <v>56</v>
      </c>
      <c r="I615" s="59">
        <v>300002</v>
      </c>
      <c r="J615" s="58">
        <v>125.06</v>
      </c>
      <c r="K615" s="58">
        <v>0</v>
      </c>
      <c r="L615" s="58" t="s">
        <v>75</v>
      </c>
      <c r="M615" s="75" t="str">
        <f>IF(ISNUMBER(MATCH(A615, '2-YEAR'!A:A, 0)), "YES", "NO")</f>
        <v>NO</v>
      </c>
      <c r="N615" s="60" t="str">
        <f>IF(ISNUMBER(MATCH(B615, ACTIVE!A:A, 0)), "YES", "NO")</f>
        <v>NO</v>
      </c>
    </row>
    <row r="616" spans="1:14" ht="14.25" customHeight="1" x14ac:dyDescent="0.3">
      <c r="A616" s="58">
        <v>23368143</v>
      </c>
      <c r="B616" s="58" t="s">
        <v>1298</v>
      </c>
      <c r="C616" s="58">
        <v>23368143</v>
      </c>
      <c r="D616" s="58" t="s">
        <v>1299</v>
      </c>
      <c r="E616" s="58" t="s">
        <v>1298</v>
      </c>
      <c r="F616" s="58">
        <v>23368143</v>
      </c>
      <c r="G616" s="58" t="s">
        <v>56</v>
      </c>
      <c r="H616" s="58">
        <v>0</v>
      </c>
      <c r="I616" s="59">
        <v>300003</v>
      </c>
      <c r="J616" s="58">
        <v>116.44</v>
      </c>
      <c r="K616" s="58">
        <v>0</v>
      </c>
      <c r="L616" s="58" t="s">
        <v>61</v>
      </c>
      <c r="M616" s="75" t="str">
        <f>IF(ISNUMBER(MATCH(A616, '2-YEAR'!A:A, 0)), "YES", "NO")</f>
        <v>NO</v>
      </c>
      <c r="N616" s="60" t="str">
        <f>IF(ISNUMBER(MATCH(B616, ACTIVE!A:A, 0)), "YES", "NO")</f>
        <v>NO</v>
      </c>
    </row>
    <row r="617" spans="1:14" ht="14.25" customHeight="1" x14ac:dyDescent="0.3">
      <c r="A617" s="58">
        <v>24239120</v>
      </c>
      <c r="B617" s="58" t="s">
        <v>1300</v>
      </c>
      <c r="C617" s="58">
        <v>24239120</v>
      </c>
      <c r="D617" s="58" t="s">
        <v>1301</v>
      </c>
      <c r="E617" s="58" t="s">
        <v>1300</v>
      </c>
      <c r="F617" s="58">
        <v>24239120</v>
      </c>
      <c r="G617" s="58" t="s">
        <v>56</v>
      </c>
      <c r="H617" s="58">
        <v>4</v>
      </c>
      <c r="I617" s="59"/>
      <c r="J617" s="58">
        <v>116.44</v>
      </c>
      <c r="K617" s="58">
        <v>0</v>
      </c>
      <c r="L617" s="58" t="s">
        <v>57</v>
      </c>
      <c r="M617" s="75" t="str">
        <f>IF(ISNUMBER(MATCH(A617, '2-YEAR'!A:A, 0)), "YES", "NO")</f>
        <v>NO</v>
      </c>
      <c r="N617" s="60" t="str">
        <f>IF(ISNUMBER(MATCH(B617, ACTIVE!A:A, 0)), "YES", "NO")</f>
        <v>NO</v>
      </c>
    </row>
    <row r="618" spans="1:14" ht="14.25" customHeight="1" x14ac:dyDescent="0.3">
      <c r="A618" s="58">
        <v>10840983</v>
      </c>
      <c r="B618" s="58" t="s">
        <v>1302</v>
      </c>
      <c r="C618" s="58">
        <v>10840983</v>
      </c>
      <c r="D618" s="58" t="s">
        <v>1303</v>
      </c>
      <c r="E618" s="58" t="s">
        <v>1302</v>
      </c>
      <c r="F618" s="58">
        <v>10840983</v>
      </c>
      <c r="G618" s="58" t="s">
        <v>56</v>
      </c>
      <c r="I618" s="59">
        <v>300002</v>
      </c>
      <c r="J618" s="58">
        <v>125.06</v>
      </c>
      <c r="K618" s="58">
        <v>2</v>
      </c>
      <c r="L618" s="58" t="s">
        <v>75</v>
      </c>
      <c r="M618" s="75" t="str">
        <f>IF(ISNUMBER(MATCH(A618, '2-YEAR'!A:A, 0)), "YES", "NO")</f>
        <v>NO</v>
      </c>
      <c r="N618" s="60" t="str">
        <f>IF(ISNUMBER(MATCH(B618, ACTIVE!A:A, 0)), "YES", "NO")</f>
        <v>NO</v>
      </c>
    </row>
    <row r="619" spans="1:14" ht="14.25" customHeight="1" x14ac:dyDescent="0.3">
      <c r="A619" s="58">
        <v>23725932</v>
      </c>
      <c r="B619" s="58" t="s">
        <v>1304</v>
      </c>
      <c r="C619" s="58">
        <v>23725932</v>
      </c>
      <c r="D619" s="58" t="s">
        <v>1305</v>
      </c>
      <c r="E619" s="58" t="s">
        <v>1304</v>
      </c>
      <c r="F619" s="58">
        <v>23725932</v>
      </c>
      <c r="G619" s="58" t="s">
        <v>56</v>
      </c>
      <c r="I619" s="59">
        <v>300002</v>
      </c>
      <c r="J619" s="58">
        <v>125.06</v>
      </c>
      <c r="K619" s="58">
        <v>0</v>
      </c>
      <c r="L619" s="58" t="s">
        <v>75</v>
      </c>
      <c r="M619" s="75" t="str">
        <f>IF(ISNUMBER(MATCH(A619, '2-YEAR'!A:A, 0)), "YES", "NO")</f>
        <v>NO</v>
      </c>
      <c r="N619" s="60" t="str">
        <f>IF(ISNUMBER(MATCH(B619, ACTIVE!A:A, 0)), "YES", "NO")</f>
        <v>NO</v>
      </c>
    </row>
    <row r="620" spans="1:14" ht="14.25" customHeight="1" x14ac:dyDescent="0.3">
      <c r="A620" s="58">
        <v>23010220</v>
      </c>
      <c r="B620" s="58" t="s">
        <v>1306</v>
      </c>
      <c r="C620" s="58">
        <v>23010220</v>
      </c>
      <c r="D620" s="58" t="s">
        <v>1307</v>
      </c>
      <c r="E620" s="58" t="s">
        <v>1306</v>
      </c>
      <c r="F620" s="58">
        <v>23010220</v>
      </c>
      <c r="G620" s="58" t="s">
        <v>56</v>
      </c>
      <c r="H620" s="58">
        <v>3</v>
      </c>
      <c r="I620" s="59">
        <v>300002</v>
      </c>
      <c r="J620" s="58">
        <v>125.06</v>
      </c>
      <c r="K620" s="58">
        <v>2</v>
      </c>
      <c r="L620" s="58" t="s">
        <v>75</v>
      </c>
      <c r="M620" s="75" t="str">
        <f>IF(ISNUMBER(MATCH(A620, '2-YEAR'!A:A, 0)), "YES", "NO")</f>
        <v>NO</v>
      </c>
      <c r="N620" s="60" t="str">
        <f>IF(ISNUMBER(MATCH(B620, ACTIVE!A:A, 0)), "YES", "NO")</f>
        <v>YES</v>
      </c>
    </row>
    <row r="621" spans="1:14" ht="14.25" customHeight="1" x14ac:dyDescent="0.3">
      <c r="A621" s="58">
        <v>10871518</v>
      </c>
      <c r="B621" s="58" t="s">
        <v>1308</v>
      </c>
      <c r="C621" s="58">
        <v>10871518</v>
      </c>
      <c r="D621" s="58" t="s">
        <v>1309</v>
      </c>
      <c r="E621" s="58" t="s">
        <v>1308</v>
      </c>
      <c r="F621" s="58">
        <v>10871518</v>
      </c>
      <c r="G621" s="58" t="s">
        <v>56</v>
      </c>
      <c r="H621" s="58">
        <v>2</v>
      </c>
      <c r="I621" s="59">
        <v>300002</v>
      </c>
      <c r="J621" s="58">
        <v>125.06</v>
      </c>
      <c r="K621" s="58">
        <v>1</v>
      </c>
      <c r="L621" s="58" t="s">
        <v>75</v>
      </c>
      <c r="M621" s="75" t="str">
        <f>IF(ISNUMBER(MATCH(A621, '2-YEAR'!A:A, 0)), "YES", "NO")</f>
        <v>NO</v>
      </c>
      <c r="N621" s="60" t="str">
        <f>IF(ISNUMBER(MATCH(B621, ACTIVE!A:A, 0)), "YES", "NO")</f>
        <v>YES</v>
      </c>
    </row>
    <row r="622" spans="1:14" ht="14.25" customHeight="1" x14ac:dyDescent="0.3">
      <c r="A622" s="58">
        <v>10887394</v>
      </c>
      <c r="B622" s="58" t="s">
        <v>1310</v>
      </c>
      <c r="C622" s="58">
        <v>10887394</v>
      </c>
      <c r="D622" s="58" t="s">
        <v>1311</v>
      </c>
      <c r="E622" s="58" t="s">
        <v>1310</v>
      </c>
      <c r="F622" s="58">
        <v>10887394</v>
      </c>
      <c r="G622" s="58" t="s">
        <v>56</v>
      </c>
      <c r="I622" s="59">
        <v>300004</v>
      </c>
      <c r="J622" s="58">
        <v>147.94</v>
      </c>
      <c r="K622" s="58">
        <v>0</v>
      </c>
      <c r="L622" s="58" t="s">
        <v>184</v>
      </c>
      <c r="M622" s="75" t="str">
        <f>IF(ISNUMBER(MATCH(A622, '2-YEAR'!A:A, 0)), "YES", "NO")</f>
        <v>NO</v>
      </c>
      <c r="N622" s="60" t="str">
        <f>IF(ISNUMBER(MATCH(B622, ACTIVE!A:A, 0)), "YES", "NO")</f>
        <v>NO</v>
      </c>
    </row>
    <row r="623" spans="1:14" ht="14.25" customHeight="1" x14ac:dyDescent="0.3">
      <c r="A623" s="58">
        <v>10840687</v>
      </c>
      <c r="B623" s="58" t="s">
        <v>1312</v>
      </c>
      <c r="C623" s="58">
        <v>10840687</v>
      </c>
      <c r="D623" s="58" t="s">
        <v>1313</v>
      </c>
      <c r="E623" s="58" t="s">
        <v>1312</v>
      </c>
      <c r="F623" s="58">
        <v>10840687</v>
      </c>
      <c r="G623" s="58" t="s">
        <v>58</v>
      </c>
      <c r="H623" s="58">
        <v>0</v>
      </c>
      <c r="I623" s="59">
        <v>300003</v>
      </c>
      <c r="J623" s="58">
        <v>116.44</v>
      </c>
      <c r="K623" s="58">
        <v>0</v>
      </c>
      <c r="L623" s="58" t="s">
        <v>61</v>
      </c>
      <c r="M623" s="75" t="str">
        <f>IF(ISNUMBER(MATCH(A623, '2-YEAR'!A:A, 0)), "YES", "NO")</f>
        <v>YES</v>
      </c>
      <c r="N623" s="60" t="str">
        <f>IF(ISNUMBER(MATCH(B623, ACTIVE!A:A, 0)), "YES", "NO")</f>
        <v>YES</v>
      </c>
    </row>
    <row r="624" spans="1:14" ht="14.25" customHeight="1" x14ac:dyDescent="0.3">
      <c r="A624" s="58">
        <v>11014120</v>
      </c>
      <c r="B624" s="58" t="s">
        <v>1314</v>
      </c>
      <c r="C624" s="58">
        <v>11014120</v>
      </c>
      <c r="D624" s="58" t="s">
        <v>1315</v>
      </c>
      <c r="E624" s="58" t="s">
        <v>1314</v>
      </c>
      <c r="F624" s="58">
        <v>11014120</v>
      </c>
      <c r="G624" s="58" t="s">
        <v>56</v>
      </c>
      <c r="H624" s="58">
        <v>1</v>
      </c>
      <c r="I624" s="59">
        <v>300002</v>
      </c>
      <c r="J624" s="58">
        <v>125.06</v>
      </c>
      <c r="K624" s="58">
        <v>0</v>
      </c>
      <c r="L624" s="58" t="s">
        <v>75</v>
      </c>
      <c r="M624" s="75" t="str">
        <f>IF(ISNUMBER(MATCH(A624, '2-YEAR'!A:A, 0)), "YES", "NO")</f>
        <v>NO</v>
      </c>
      <c r="N624" s="60" t="str">
        <f>IF(ISNUMBER(MATCH(B624, ACTIVE!A:A, 0)), "YES", "NO")</f>
        <v>YES</v>
      </c>
    </row>
    <row r="625" spans="1:14" ht="14.25" customHeight="1" x14ac:dyDescent="0.3">
      <c r="A625" s="58">
        <v>16147291</v>
      </c>
      <c r="B625" s="58" t="s">
        <v>1316</v>
      </c>
      <c r="C625" s="58">
        <v>16147291</v>
      </c>
      <c r="D625" s="58" t="s">
        <v>1317</v>
      </c>
      <c r="E625" s="58" t="s">
        <v>1316</v>
      </c>
      <c r="F625" s="58">
        <v>16147291</v>
      </c>
      <c r="G625" s="58" t="s">
        <v>56</v>
      </c>
      <c r="H625" s="58">
        <v>1</v>
      </c>
      <c r="I625" s="59">
        <v>300003</v>
      </c>
      <c r="J625" s="58">
        <v>116.44</v>
      </c>
      <c r="K625" s="58">
        <v>0</v>
      </c>
      <c r="L625" s="58" t="s">
        <v>61</v>
      </c>
      <c r="M625" s="75" t="str">
        <f>IF(ISNUMBER(MATCH(A625, '2-YEAR'!A:A, 0)), "YES", "NO")</f>
        <v>NO</v>
      </c>
      <c r="N625" s="60" t="str">
        <f>IF(ISNUMBER(MATCH(B625, ACTIVE!A:A, 0)), "YES", "NO")</f>
        <v>YES</v>
      </c>
    </row>
    <row r="626" spans="1:14" ht="14.25" customHeight="1" x14ac:dyDescent="0.3">
      <c r="A626" s="58">
        <v>10835857</v>
      </c>
      <c r="B626" s="58" t="s">
        <v>1318</v>
      </c>
      <c r="C626" s="58">
        <v>10835857</v>
      </c>
      <c r="D626" s="58" t="s">
        <v>1319</v>
      </c>
      <c r="E626" s="58" t="s">
        <v>1318</v>
      </c>
      <c r="F626" s="58">
        <v>10835857</v>
      </c>
      <c r="G626" s="58" t="s">
        <v>56</v>
      </c>
      <c r="H626" s="58">
        <v>0</v>
      </c>
      <c r="I626" s="59">
        <v>300002</v>
      </c>
      <c r="J626" s="58">
        <v>125.06</v>
      </c>
      <c r="K626" s="58">
        <v>1</v>
      </c>
      <c r="L626" s="58" t="s">
        <v>75</v>
      </c>
      <c r="M626" s="75" t="str">
        <f>IF(ISNUMBER(MATCH(A626, '2-YEAR'!A:A, 0)), "YES", "NO")</f>
        <v>NO</v>
      </c>
      <c r="N626" s="60" t="str">
        <f>IF(ISNUMBER(MATCH(B626, ACTIVE!A:A, 0)), "YES", "NO")</f>
        <v>YES</v>
      </c>
    </row>
    <row r="627" spans="1:14" ht="14.25" customHeight="1" x14ac:dyDescent="0.3">
      <c r="A627" s="58">
        <v>21008910</v>
      </c>
      <c r="B627" s="58" t="s">
        <v>1320</v>
      </c>
      <c r="C627" s="58">
        <v>21008910</v>
      </c>
      <c r="D627" s="58" t="s">
        <v>1321</v>
      </c>
      <c r="E627" s="58" t="s">
        <v>1320</v>
      </c>
      <c r="F627" s="58">
        <v>21008910</v>
      </c>
      <c r="G627" s="58" t="s">
        <v>56</v>
      </c>
      <c r="H627" s="58">
        <v>0</v>
      </c>
      <c r="I627" s="59">
        <v>300003</v>
      </c>
      <c r="J627" s="58">
        <v>116.44</v>
      </c>
      <c r="K627" s="58">
        <v>0</v>
      </c>
      <c r="L627" s="58" t="s">
        <v>61</v>
      </c>
      <c r="M627" s="75" t="str">
        <f>IF(ISNUMBER(MATCH(A627, '2-YEAR'!A:A, 0)), "YES", "NO")</f>
        <v>NO</v>
      </c>
      <c r="N627" s="60" t="str">
        <f>IF(ISNUMBER(MATCH(B627, ACTIVE!A:A, 0)), "YES", "NO")</f>
        <v>YES</v>
      </c>
    </row>
    <row r="628" spans="1:14" ht="14.25" customHeight="1" x14ac:dyDescent="0.3">
      <c r="A628" s="58">
        <v>10840344</v>
      </c>
      <c r="B628" s="58" t="s">
        <v>1322</v>
      </c>
      <c r="C628" s="58">
        <v>10840344</v>
      </c>
      <c r="D628" s="58" t="s">
        <v>1323</v>
      </c>
      <c r="E628" s="58" t="s">
        <v>1322</v>
      </c>
      <c r="F628" s="58">
        <v>10840344</v>
      </c>
      <c r="G628" s="58" t="s">
        <v>56</v>
      </c>
      <c r="I628" s="59">
        <v>300002</v>
      </c>
      <c r="J628" s="58">
        <v>125.06</v>
      </c>
      <c r="K628" s="58">
        <v>1</v>
      </c>
      <c r="L628" s="58" t="s">
        <v>75</v>
      </c>
      <c r="M628" s="75" t="str">
        <f>IF(ISNUMBER(MATCH(A628, '2-YEAR'!A:A, 0)), "YES", "NO")</f>
        <v>NO</v>
      </c>
      <c r="N628" s="60" t="str">
        <f>IF(ISNUMBER(MATCH(B628, ACTIVE!A:A, 0)), "YES", "NO")</f>
        <v>NO</v>
      </c>
    </row>
    <row r="629" spans="1:14" ht="14.25" customHeight="1" x14ac:dyDescent="0.3">
      <c r="A629" s="58">
        <v>13040868</v>
      </c>
      <c r="B629" s="58" t="s">
        <v>1324</v>
      </c>
      <c r="C629" s="58">
        <v>13040868</v>
      </c>
      <c r="D629" s="58" t="s">
        <v>1325</v>
      </c>
      <c r="E629" s="58" t="s">
        <v>1324</v>
      </c>
      <c r="F629" s="58">
        <v>13040868</v>
      </c>
      <c r="G629" s="58" t="s">
        <v>56</v>
      </c>
      <c r="H629" s="58">
        <v>0</v>
      </c>
      <c r="I629" s="59">
        <v>300003</v>
      </c>
      <c r="J629" s="58">
        <v>116.44</v>
      </c>
      <c r="K629" s="58">
        <v>0</v>
      </c>
      <c r="L629" s="58" t="s">
        <v>61</v>
      </c>
      <c r="M629" s="75" t="str">
        <f>IF(ISNUMBER(MATCH(A629, '2-YEAR'!A:A, 0)), "YES", "NO")</f>
        <v>NO</v>
      </c>
      <c r="N629" s="60" t="str">
        <f>IF(ISNUMBER(MATCH(B629, ACTIVE!A:A, 0)), "YES", "NO")</f>
        <v>YES</v>
      </c>
    </row>
    <row r="630" spans="1:14" ht="14.25" customHeight="1" x14ac:dyDescent="0.3">
      <c r="A630" s="58">
        <v>23127532</v>
      </c>
      <c r="B630" s="58" t="s">
        <v>1326</v>
      </c>
      <c r="C630" s="58">
        <v>23127532</v>
      </c>
      <c r="D630" s="58" t="s">
        <v>1327</v>
      </c>
      <c r="E630" s="58" t="s">
        <v>1326</v>
      </c>
      <c r="F630" s="58">
        <v>23127532</v>
      </c>
      <c r="G630" s="58" t="s">
        <v>56</v>
      </c>
      <c r="I630" s="59">
        <v>300003</v>
      </c>
      <c r="J630" s="58">
        <v>116.44</v>
      </c>
      <c r="K630" s="58">
        <v>0</v>
      </c>
      <c r="L630" s="58" t="s">
        <v>61</v>
      </c>
      <c r="M630" s="75" t="str">
        <f>IF(ISNUMBER(MATCH(A630, '2-YEAR'!A:A, 0)), "YES", "NO")</f>
        <v>NO</v>
      </c>
      <c r="N630" s="60" t="str">
        <f>IF(ISNUMBER(MATCH(B630, ACTIVE!A:A, 0)), "YES", "NO")</f>
        <v>NO</v>
      </c>
    </row>
    <row r="631" spans="1:14" ht="14.25" customHeight="1" x14ac:dyDescent="0.3">
      <c r="A631" s="58">
        <v>15293779</v>
      </c>
      <c r="B631" s="58" t="s">
        <v>1328</v>
      </c>
      <c r="C631" s="58">
        <v>15293779</v>
      </c>
      <c r="D631" s="58" t="s">
        <v>1329</v>
      </c>
      <c r="E631" s="58" t="s">
        <v>1328</v>
      </c>
      <c r="F631" s="58">
        <v>15293779</v>
      </c>
      <c r="G631" s="58" t="s">
        <v>58</v>
      </c>
      <c r="H631" s="58">
        <v>0</v>
      </c>
      <c r="I631" s="59">
        <v>300002</v>
      </c>
      <c r="J631" s="58">
        <v>125.06</v>
      </c>
      <c r="K631" s="58">
        <v>0</v>
      </c>
      <c r="L631" s="58" t="s">
        <v>75</v>
      </c>
      <c r="M631" s="75" t="str">
        <f>IF(ISNUMBER(MATCH(A631, '2-YEAR'!A:A, 0)), "YES", "NO")</f>
        <v>YES</v>
      </c>
      <c r="N631" s="60" t="str">
        <f>IF(ISNUMBER(MATCH(B631, ACTIVE!A:A, 0)), "YES", "NO")</f>
        <v>YES</v>
      </c>
    </row>
    <row r="632" spans="1:14" ht="14.25" customHeight="1" x14ac:dyDescent="0.3">
      <c r="A632" s="58">
        <v>15378546</v>
      </c>
      <c r="B632" s="58" t="s">
        <v>1330</v>
      </c>
      <c r="C632" s="58">
        <v>15378546</v>
      </c>
      <c r="D632" s="58" t="s">
        <v>1331</v>
      </c>
      <c r="E632" s="58" t="s">
        <v>1330</v>
      </c>
      <c r="F632" s="58">
        <v>15378546</v>
      </c>
      <c r="G632" s="58" t="s">
        <v>56</v>
      </c>
      <c r="H632" s="58">
        <v>0</v>
      </c>
      <c r="I632" s="59">
        <v>300003</v>
      </c>
      <c r="J632" s="58">
        <v>116.44</v>
      </c>
      <c r="K632" s="58">
        <v>0</v>
      </c>
      <c r="L632" s="58" t="s">
        <v>61</v>
      </c>
      <c r="M632" s="75" t="str">
        <f>IF(ISNUMBER(MATCH(A632, '2-YEAR'!A:A, 0)), "YES", "NO")</f>
        <v>NO</v>
      </c>
      <c r="N632" s="60" t="str">
        <f>IF(ISNUMBER(MATCH(B632, ACTIVE!A:A, 0)), "YES", "NO")</f>
        <v>NO</v>
      </c>
    </row>
    <row r="633" spans="1:14" ht="14.25" customHeight="1" x14ac:dyDescent="0.3">
      <c r="A633" s="58">
        <v>23008884</v>
      </c>
      <c r="B633" s="58" t="s">
        <v>1332</v>
      </c>
      <c r="C633" s="58">
        <v>23008884</v>
      </c>
      <c r="D633" s="58" t="s">
        <v>1333</v>
      </c>
      <c r="E633" s="58" t="s">
        <v>1332</v>
      </c>
      <c r="F633" s="58">
        <v>23008884</v>
      </c>
      <c r="G633" s="58" t="s">
        <v>56</v>
      </c>
      <c r="H633" s="58">
        <v>0</v>
      </c>
      <c r="I633" s="59">
        <v>300002</v>
      </c>
      <c r="J633" s="58">
        <v>125.06</v>
      </c>
      <c r="K633" s="58">
        <v>0</v>
      </c>
      <c r="L633" s="58" t="s">
        <v>75</v>
      </c>
      <c r="M633" s="75" t="str">
        <f>IF(ISNUMBER(MATCH(A633, '2-YEAR'!A:A, 0)), "YES", "NO")</f>
        <v>NO</v>
      </c>
      <c r="N633" s="60" t="str">
        <f>IF(ISNUMBER(MATCH(B633, ACTIVE!A:A, 0)), "YES", "NO")</f>
        <v>NO</v>
      </c>
    </row>
    <row r="634" spans="1:14" ht="14.25" customHeight="1" x14ac:dyDescent="0.3">
      <c r="A634" s="58">
        <v>10855770</v>
      </c>
      <c r="B634" s="58" t="s">
        <v>1334</v>
      </c>
      <c r="C634" s="58">
        <v>10855770</v>
      </c>
      <c r="D634" s="58" t="s">
        <v>1335</v>
      </c>
      <c r="E634" s="58" t="s">
        <v>1334</v>
      </c>
      <c r="F634" s="58">
        <v>10855770</v>
      </c>
      <c r="G634" s="58" t="s">
        <v>58</v>
      </c>
      <c r="H634" s="58">
        <v>3</v>
      </c>
      <c r="I634" s="59">
        <v>300002</v>
      </c>
      <c r="J634" s="58">
        <v>125.06</v>
      </c>
      <c r="K634" s="58">
        <v>0</v>
      </c>
      <c r="L634" s="58" t="s">
        <v>75</v>
      </c>
      <c r="M634" s="75" t="str">
        <f>IF(ISNUMBER(MATCH(A634, '2-YEAR'!A:A, 0)), "YES", "NO")</f>
        <v>YES</v>
      </c>
      <c r="N634" s="60" t="str">
        <f>IF(ISNUMBER(MATCH(B634, ACTIVE!A:A, 0)), "YES", "NO")</f>
        <v>YES</v>
      </c>
    </row>
    <row r="635" spans="1:14" ht="14.25" customHeight="1" x14ac:dyDescent="0.3">
      <c r="A635" s="58">
        <v>23849537</v>
      </c>
      <c r="B635" s="58" t="s">
        <v>1336</v>
      </c>
      <c r="C635" s="58">
        <v>23849537</v>
      </c>
      <c r="D635" s="58" t="s">
        <v>1337</v>
      </c>
      <c r="E635" s="58" t="s">
        <v>1336</v>
      </c>
      <c r="F635" s="58">
        <v>23849537</v>
      </c>
      <c r="G635" s="58" t="s">
        <v>56</v>
      </c>
      <c r="H635" s="58">
        <v>0</v>
      </c>
      <c r="I635" s="59">
        <v>300003</v>
      </c>
      <c r="J635" s="58">
        <v>116.44</v>
      </c>
      <c r="K635" s="58">
        <v>1</v>
      </c>
      <c r="L635" s="58" t="s">
        <v>61</v>
      </c>
      <c r="M635" s="75" t="str">
        <f>IF(ISNUMBER(MATCH(A635, '2-YEAR'!A:A, 0)), "YES", "NO")</f>
        <v>NO</v>
      </c>
      <c r="N635" s="60" t="str">
        <f>IF(ISNUMBER(MATCH(B635, ACTIVE!A:A, 0)), "YES", "NO")</f>
        <v>YES</v>
      </c>
    </row>
    <row r="636" spans="1:14" ht="14.25" customHeight="1" x14ac:dyDescent="0.3">
      <c r="A636" s="58">
        <v>10840945</v>
      </c>
      <c r="B636" s="58" t="s">
        <v>1338</v>
      </c>
      <c r="C636" s="58">
        <v>10840945</v>
      </c>
      <c r="D636" s="58" t="s">
        <v>1339</v>
      </c>
      <c r="E636" s="58" t="s">
        <v>1338</v>
      </c>
      <c r="F636" s="58">
        <v>10840945</v>
      </c>
      <c r="G636" s="58" t="s">
        <v>56</v>
      </c>
      <c r="I636" s="59">
        <v>300001</v>
      </c>
      <c r="J636" s="58">
        <v>133.69</v>
      </c>
      <c r="K636" s="58">
        <v>4</v>
      </c>
      <c r="L636" s="58" t="s">
        <v>161</v>
      </c>
      <c r="M636" s="75" t="str">
        <f>IF(ISNUMBER(MATCH(A636, '2-YEAR'!A:A, 0)), "YES", "NO")</f>
        <v>NO</v>
      </c>
      <c r="N636" s="60" t="str">
        <f>IF(ISNUMBER(MATCH(B636, ACTIVE!A:A, 0)), "YES", "NO")</f>
        <v>NO</v>
      </c>
    </row>
    <row r="637" spans="1:14" ht="14.25" customHeight="1" x14ac:dyDescent="0.3">
      <c r="A637" s="58">
        <v>23239024</v>
      </c>
      <c r="B637" s="58" t="s">
        <v>1340</v>
      </c>
      <c r="C637" s="58">
        <v>23239024</v>
      </c>
      <c r="D637" s="58" t="s">
        <v>1341</v>
      </c>
      <c r="E637" s="58" t="s">
        <v>1340</v>
      </c>
      <c r="F637" s="58">
        <v>23239024</v>
      </c>
      <c r="G637" s="58" t="s">
        <v>56</v>
      </c>
      <c r="I637" s="59">
        <v>300003</v>
      </c>
      <c r="J637" s="58">
        <v>116.44</v>
      </c>
      <c r="K637" s="58">
        <v>0</v>
      </c>
      <c r="L637" s="58" t="s">
        <v>61</v>
      </c>
      <c r="M637" s="75" t="str">
        <f>IF(ISNUMBER(MATCH(A637, '2-YEAR'!A:A, 0)), "YES", "NO")</f>
        <v>NO</v>
      </c>
      <c r="N637" s="60" t="str">
        <f>IF(ISNUMBER(MATCH(B637, ACTIVE!A:A, 0)), "YES", "NO")</f>
        <v>NO</v>
      </c>
    </row>
    <row r="638" spans="1:14" ht="14.25" customHeight="1" x14ac:dyDescent="0.3">
      <c r="A638" s="58">
        <v>15142552</v>
      </c>
      <c r="B638" s="58" t="s">
        <v>1342</v>
      </c>
      <c r="C638" s="58">
        <v>15142552</v>
      </c>
      <c r="D638" s="58" t="s">
        <v>1343</v>
      </c>
      <c r="E638" s="58" t="s">
        <v>1342</v>
      </c>
      <c r="F638" s="58">
        <v>15142552</v>
      </c>
      <c r="G638" s="58" t="s">
        <v>56</v>
      </c>
      <c r="I638" s="59">
        <v>300003</v>
      </c>
      <c r="J638" s="58">
        <v>116.44</v>
      </c>
      <c r="K638" s="58">
        <v>0</v>
      </c>
      <c r="L638" s="58" t="s">
        <v>61</v>
      </c>
      <c r="M638" s="75" t="str">
        <f>IF(ISNUMBER(MATCH(A638, '2-YEAR'!A:A, 0)), "YES", "NO")</f>
        <v>NO</v>
      </c>
      <c r="N638" s="60" t="str">
        <f>IF(ISNUMBER(MATCH(B638, ACTIVE!A:A, 0)), "YES", "NO")</f>
        <v>NO</v>
      </c>
    </row>
    <row r="639" spans="1:14" ht="14.25" customHeight="1" x14ac:dyDescent="0.3">
      <c r="A639" s="58">
        <v>10835460</v>
      </c>
      <c r="B639" s="58" t="s">
        <v>1344</v>
      </c>
      <c r="C639" s="58">
        <v>10835460</v>
      </c>
      <c r="D639" s="58" t="s">
        <v>1345</v>
      </c>
      <c r="E639" s="58" t="s">
        <v>1344</v>
      </c>
      <c r="F639" s="58">
        <v>10835460</v>
      </c>
      <c r="G639" s="58" t="s">
        <v>56</v>
      </c>
      <c r="I639" s="59">
        <v>300002</v>
      </c>
      <c r="J639" s="58">
        <v>125.06</v>
      </c>
      <c r="K639" s="58">
        <v>0</v>
      </c>
      <c r="L639" s="58" t="s">
        <v>75</v>
      </c>
      <c r="M639" s="75" t="str">
        <f>IF(ISNUMBER(MATCH(A639, '2-YEAR'!A:A, 0)), "YES", "NO")</f>
        <v>NO</v>
      </c>
      <c r="N639" s="60" t="str">
        <f>IF(ISNUMBER(MATCH(B639, ACTIVE!A:A, 0)), "YES", "NO")</f>
        <v>NO</v>
      </c>
    </row>
    <row r="640" spans="1:14" ht="14.25" customHeight="1" x14ac:dyDescent="0.3">
      <c r="A640" s="58">
        <v>21008019</v>
      </c>
      <c r="B640" s="61" t="s">
        <v>1346</v>
      </c>
      <c r="C640" s="58">
        <v>21008019</v>
      </c>
      <c r="D640" s="61" t="s">
        <v>1347</v>
      </c>
      <c r="E640" s="61" t="s">
        <v>1346</v>
      </c>
      <c r="F640" s="58">
        <v>21008019</v>
      </c>
      <c r="G640" s="58" t="s">
        <v>56</v>
      </c>
      <c r="H640" s="58">
        <v>0</v>
      </c>
      <c r="I640" s="59">
        <v>300003</v>
      </c>
      <c r="J640" s="58">
        <v>116.44</v>
      </c>
      <c r="K640" s="58">
        <v>0</v>
      </c>
      <c r="L640" s="58" t="s">
        <v>61</v>
      </c>
      <c r="M640" s="75" t="str">
        <f>IF(ISNUMBER(MATCH(A640, '2-YEAR'!A:A, 0)), "YES", "NO")</f>
        <v>NO</v>
      </c>
      <c r="N640" s="60" t="str">
        <f>IF(ISNUMBER(MATCH(B640, ACTIVE!A:A, 0)), "YES", "NO")</f>
        <v>NO</v>
      </c>
    </row>
    <row r="641" spans="1:14" ht="14.25" customHeight="1" x14ac:dyDescent="0.3">
      <c r="A641" s="58">
        <v>21004439</v>
      </c>
      <c r="B641" s="61" t="s">
        <v>1348</v>
      </c>
      <c r="C641" s="58">
        <v>21004439</v>
      </c>
      <c r="D641" s="61" t="s">
        <v>1349</v>
      </c>
      <c r="E641" s="61" t="s">
        <v>1348</v>
      </c>
      <c r="F641" s="58">
        <v>21004439</v>
      </c>
      <c r="G641" s="58" t="s">
        <v>56</v>
      </c>
      <c r="H641" s="58">
        <v>2</v>
      </c>
      <c r="I641" s="59"/>
      <c r="J641" s="58">
        <v>125.06</v>
      </c>
      <c r="K641" s="58">
        <v>1</v>
      </c>
      <c r="L641" s="58" t="s">
        <v>152</v>
      </c>
      <c r="M641" s="75" t="str">
        <f>IF(ISNUMBER(MATCH(A641, '2-YEAR'!A:A, 0)), "YES", "NO")</f>
        <v>NO</v>
      </c>
      <c r="N641" s="60" t="str">
        <f>IF(ISNUMBER(MATCH(B641, ACTIVE!A:A, 0)), "YES", "NO")</f>
        <v>YES</v>
      </c>
    </row>
    <row r="642" spans="1:14" ht="14.25" customHeight="1" x14ac:dyDescent="0.3">
      <c r="A642" s="58">
        <v>10842685</v>
      </c>
      <c r="B642" s="58" t="s">
        <v>1350</v>
      </c>
      <c r="C642" s="58">
        <v>10842685</v>
      </c>
      <c r="D642" s="58" t="s">
        <v>1351</v>
      </c>
      <c r="E642" s="58" t="s">
        <v>1350</v>
      </c>
      <c r="F642" s="58">
        <v>10842685</v>
      </c>
      <c r="G642" s="58" t="s">
        <v>56</v>
      </c>
      <c r="H642" s="58">
        <v>1</v>
      </c>
      <c r="I642" s="59">
        <v>300003</v>
      </c>
      <c r="J642" s="58">
        <v>116.44</v>
      </c>
      <c r="K642" s="58">
        <v>1</v>
      </c>
      <c r="L642" s="58" t="s">
        <v>61</v>
      </c>
      <c r="M642" s="75" t="str">
        <f>IF(ISNUMBER(MATCH(A642, '2-YEAR'!A:A, 0)), "YES", "NO")</f>
        <v>NO</v>
      </c>
      <c r="N642" s="60" t="str">
        <f>IF(ISNUMBER(MATCH(B642, ACTIVE!A:A, 0)), "YES", "NO")</f>
        <v>YES</v>
      </c>
    </row>
    <row r="643" spans="1:14" ht="14.25" customHeight="1" x14ac:dyDescent="0.3">
      <c r="A643" s="58">
        <v>10977481</v>
      </c>
      <c r="B643" s="58" t="s">
        <v>1352</v>
      </c>
      <c r="C643" s="58">
        <v>10977481</v>
      </c>
      <c r="D643" s="58" t="s">
        <v>1353</v>
      </c>
      <c r="E643" s="58" t="s">
        <v>1352</v>
      </c>
      <c r="F643" s="58">
        <v>10977481</v>
      </c>
      <c r="G643" s="58" t="s">
        <v>56</v>
      </c>
      <c r="H643" s="58">
        <v>1</v>
      </c>
      <c r="I643" s="59">
        <v>300003</v>
      </c>
      <c r="J643" s="58">
        <v>116.44</v>
      </c>
      <c r="K643" s="58">
        <v>0</v>
      </c>
      <c r="L643" s="58" t="s">
        <v>61</v>
      </c>
      <c r="M643" s="75" t="str">
        <f>IF(ISNUMBER(MATCH(A643, '2-YEAR'!A:A, 0)), "YES", "NO")</f>
        <v>NO</v>
      </c>
      <c r="N643" s="60" t="str">
        <f>IF(ISNUMBER(MATCH(B643, ACTIVE!A:A, 0)), "YES", "NO")</f>
        <v>YES</v>
      </c>
    </row>
    <row r="644" spans="1:14" ht="14.25" customHeight="1" x14ac:dyDescent="0.3">
      <c r="A644" s="58">
        <v>21005001</v>
      </c>
      <c r="B644" s="58" t="s">
        <v>1354</v>
      </c>
      <c r="C644" s="58">
        <v>21005001</v>
      </c>
      <c r="D644" s="58" t="s">
        <v>1355</v>
      </c>
      <c r="E644" s="58" t="s">
        <v>1354</v>
      </c>
      <c r="F644" s="58">
        <v>21005001</v>
      </c>
      <c r="G644" s="58" t="s">
        <v>56</v>
      </c>
      <c r="H644" s="58">
        <v>0</v>
      </c>
      <c r="I644" s="59">
        <v>300002</v>
      </c>
      <c r="J644" s="58">
        <v>125.06</v>
      </c>
      <c r="K644" s="58">
        <v>1</v>
      </c>
      <c r="L644" s="58" t="s">
        <v>75</v>
      </c>
      <c r="M644" s="75" t="str">
        <f>IF(ISNUMBER(MATCH(A644, '2-YEAR'!A:A, 0)), "YES", "NO")</f>
        <v>NO</v>
      </c>
      <c r="N644" s="60" t="str">
        <f>IF(ISNUMBER(MATCH(B644, ACTIVE!A:A, 0)), "YES", "NO")</f>
        <v>YES</v>
      </c>
    </row>
    <row r="645" spans="1:14" ht="14.25" customHeight="1" x14ac:dyDescent="0.3">
      <c r="A645" s="58">
        <v>10850340</v>
      </c>
      <c r="B645" s="58" t="s">
        <v>1356</v>
      </c>
      <c r="C645" s="58">
        <v>10850340</v>
      </c>
      <c r="D645" s="58" t="s">
        <v>1357</v>
      </c>
      <c r="E645" s="58" t="s">
        <v>1356</v>
      </c>
      <c r="F645" s="58">
        <v>10850340</v>
      </c>
      <c r="G645" s="58" t="s">
        <v>56</v>
      </c>
      <c r="I645" s="59">
        <v>300003</v>
      </c>
      <c r="J645" s="58">
        <v>116.44</v>
      </c>
      <c r="K645" s="58">
        <v>0</v>
      </c>
      <c r="L645" s="58" t="s">
        <v>61</v>
      </c>
      <c r="M645" s="75" t="str">
        <f>IF(ISNUMBER(MATCH(A645, '2-YEAR'!A:A, 0)), "YES", "NO")</f>
        <v>NO</v>
      </c>
      <c r="N645" s="60" t="str">
        <f>IF(ISNUMBER(MATCH(B645, ACTIVE!A:A, 0)), "YES", "NO")</f>
        <v>NO</v>
      </c>
    </row>
    <row r="646" spans="1:14" ht="14.25" customHeight="1" x14ac:dyDescent="0.3">
      <c r="A646" s="58">
        <v>10921988</v>
      </c>
      <c r="B646" s="58" t="s">
        <v>1358</v>
      </c>
      <c r="C646" s="58">
        <v>10921988</v>
      </c>
      <c r="D646" s="58" t="s">
        <v>1359</v>
      </c>
      <c r="E646" s="58" t="s">
        <v>1358</v>
      </c>
      <c r="F646" s="58">
        <v>10921988</v>
      </c>
      <c r="G646" s="58" t="s">
        <v>56</v>
      </c>
      <c r="H646" s="58">
        <v>1</v>
      </c>
      <c r="I646" s="59">
        <v>300003</v>
      </c>
      <c r="J646" s="58">
        <v>116.44</v>
      </c>
      <c r="K646" s="58">
        <v>0</v>
      </c>
      <c r="L646" s="58" t="s">
        <v>61</v>
      </c>
      <c r="M646" s="75" t="str">
        <f>IF(ISNUMBER(MATCH(A646, '2-YEAR'!A:A, 0)), "YES", "NO")</f>
        <v>NO</v>
      </c>
      <c r="N646" s="60" t="str">
        <f>IF(ISNUMBER(MATCH(B646, ACTIVE!A:A, 0)), "YES", "NO")</f>
        <v>YES</v>
      </c>
    </row>
    <row r="647" spans="1:14" ht="14.25" customHeight="1" x14ac:dyDescent="0.3">
      <c r="A647" s="58">
        <v>10881349</v>
      </c>
      <c r="B647" s="58" t="s">
        <v>1360</v>
      </c>
      <c r="C647" s="58">
        <v>10881349</v>
      </c>
      <c r="D647" s="58" t="s">
        <v>1361</v>
      </c>
      <c r="E647" s="58" t="s">
        <v>1360</v>
      </c>
      <c r="F647" s="58">
        <v>10881349</v>
      </c>
      <c r="G647" s="58" t="s">
        <v>56</v>
      </c>
      <c r="H647" s="58">
        <v>2</v>
      </c>
      <c r="I647" s="59">
        <v>300003</v>
      </c>
      <c r="J647" s="58">
        <v>116.44</v>
      </c>
      <c r="K647" s="58">
        <v>0</v>
      </c>
      <c r="L647" s="58" t="s">
        <v>61</v>
      </c>
      <c r="M647" s="75" t="str">
        <f>IF(ISNUMBER(MATCH(A647, '2-YEAR'!A:A, 0)), "YES", "NO")</f>
        <v>NO</v>
      </c>
      <c r="N647" s="60" t="str">
        <f>IF(ISNUMBER(MATCH(B647, ACTIVE!A:A, 0)), "YES", "NO")</f>
        <v>NO</v>
      </c>
    </row>
    <row r="648" spans="1:14" ht="14.25" customHeight="1" x14ac:dyDescent="0.3">
      <c r="A648" s="58">
        <v>21007791</v>
      </c>
      <c r="B648" s="58" t="s">
        <v>1362</v>
      </c>
      <c r="C648" s="58">
        <v>21007791</v>
      </c>
      <c r="D648" s="58" t="s">
        <v>1363</v>
      </c>
      <c r="E648" s="58" t="s">
        <v>1362</v>
      </c>
      <c r="F648" s="58">
        <v>21007791</v>
      </c>
      <c r="G648" s="58" t="s">
        <v>56</v>
      </c>
      <c r="H648" s="58">
        <v>0</v>
      </c>
      <c r="I648" s="59">
        <v>300003</v>
      </c>
      <c r="J648" s="58">
        <v>116.44</v>
      </c>
      <c r="K648" s="58">
        <v>0</v>
      </c>
      <c r="L648" s="58" t="s">
        <v>61</v>
      </c>
      <c r="M648" s="75" t="str">
        <f>IF(ISNUMBER(MATCH(A648, '2-YEAR'!A:A, 0)), "YES", "NO")</f>
        <v>NO</v>
      </c>
      <c r="N648" s="60" t="str">
        <f>IF(ISNUMBER(MATCH(B648, ACTIVE!A:A, 0)), "YES", "NO")</f>
        <v>NO</v>
      </c>
    </row>
    <row r="649" spans="1:14" ht="14.25" customHeight="1" x14ac:dyDescent="0.3">
      <c r="A649" s="58">
        <v>21008704</v>
      </c>
      <c r="B649" s="58" t="s">
        <v>1364</v>
      </c>
      <c r="C649" s="58">
        <v>21008704</v>
      </c>
      <c r="D649" s="58" t="s">
        <v>1365</v>
      </c>
      <c r="E649" s="58" t="s">
        <v>1364</v>
      </c>
      <c r="F649" s="58">
        <v>21008704</v>
      </c>
      <c r="G649" s="58" t="s">
        <v>56</v>
      </c>
      <c r="H649" s="58">
        <v>0</v>
      </c>
      <c r="I649" s="59">
        <v>300003</v>
      </c>
      <c r="J649" s="58">
        <v>116.44</v>
      </c>
      <c r="K649" s="58">
        <v>0</v>
      </c>
      <c r="L649" s="58" t="s">
        <v>61</v>
      </c>
      <c r="M649" s="75" t="str">
        <f>IF(ISNUMBER(MATCH(A649, '2-YEAR'!A:A, 0)), "YES", "NO")</f>
        <v>NO</v>
      </c>
      <c r="N649" s="60" t="str">
        <f>IF(ISNUMBER(MATCH(B649, ACTIVE!A:A, 0)), "YES", "NO")</f>
        <v>YES</v>
      </c>
    </row>
    <row r="650" spans="1:14" ht="14.25" customHeight="1" x14ac:dyDescent="0.3">
      <c r="A650" s="58">
        <v>21003223</v>
      </c>
      <c r="B650" s="58" t="s">
        <v>1366</v>
      </c>
      <c r="C650" s="58">
        <v>21003223</v>
      </c>
      <c r="D650" s="58" t="s">
        <v>1367</v>
      </c>
      <c r="E650" s="58" t="s">
        <v>1366</v>
      </c>
      <c r="F650" s="58">
        <v>21003223</v>
      </c>
      <c r="G650" s="58" t="s">
        <v>56</v>
      </c>
      <c r="H650" s="58">
        <v>0</v>
      </c>
      <c r="I650" s="59">
        <v>300003</v>
      </c>
      <c r="J650" s="58">
        <v>116.44</v>
      </c>
      <c r="K650" s="58">
        <v>0</v>
      </c>
      <c r="L650" s="58" t="s">
        <v>61</v>
      </c>
      <c r="M650" s="75" t="str">
        <f>IF(ISNUMBER(MATCH(A650, '2-YEAR'!A:A, 0)), "YES", "NO")</f>
        <v>NO</v>
      </c>
      <c r="N650" s="60" t="str">
        <f>IF(ISNUMBER(MATCH(B650, ACTIVE!A:A, 0)), "YES", "NO")</f>
        <v>NO</v>
      </c>
    </row>
    <row r="651" spans="1:14" ht="14.25" customHeight="1" x14ac:dyDescent="0.3">
      <c r="A651" s="58">
        <v>10835863</v>
      </c>
      <c r="B651" s="58" t="s">
        <v>1368</v>
      </c>
      <c r="C651" s="58">
        <v>10835863</v>
      </c>
      <c r="D651" s="58" t="s">
        <v>1369</v>
      </c>
      <c r="E651" s="58" t="s">
        <v>1368</v>
      </c>
      <c r="F651" s="58">
        <v>10835863</v>
      </c>
      <c r="G651" s="58" t="s">
        <v>56</v>
      </c>
      <c r="I651" s="59">
        <v>300002</v>
      </c>
      <c r="J651" s="58">
        <v>125.06</v>
      </c>
      <c r="K651" s="58">
        <v>4</v>
      </c>
      <c r="L651" s="58" t="s">
        <v>75</v>
      </c>
      <c r="M651" s="75" t="str">
        <f>IF(ISNUMBER(MATCH(A651, '2-YEAR'!A:A, 0)), "YES", "NO")</f>
        <v>NO</v>
      </c>
      <c r="N651" s="60" t="str">
        <f>IF(ISNUMBER(MATCH(B651, ACTIVE!A:A, 0)), "YES", "NO")</f>
        <v>NO</v>
      </c>
    </row>
    <row r="652" spans="1:14" ht="14.25" customHeight="1" x14ac:dyDescent="0.3">
      <c r="A652" s="58">
        <v>15242080</v>
      </c>
      <c r="B652" s="58" t="s">
        <v>1370</v>
      </c>
      <c r="C652" s="58">
        <v>15242080</v>
      </c>
      <c r="D652" s="58" t="s">
        <v>1371</v>
      </c>
      <c r="E652" s="58" t="s">
        <v>1370</v>
      </c>
      <c r="F652" s="58">
        <v>15242080</v>
      </c>
      <c r="G652" s="58" t="s">
        <v>56</v>
      </c>
      <c r="H652" s="58">
        <v>0</v>
      </c>
      <c r="I652" s="59">
        <v>300003</v>
      </c>
      <c r="J652" s="58">
        <v>116.44</v>
      </c>
      <c r="K652" s="58">
        <v>0</v>
      </c>
      <c r="L652" s="58" t="s">
        <v>61</v>
      </c>
      <c r="M652" s="75" t="str">
        <f>IF(ISNUMBER(MATCH(A652, '2-YEAR'!A:A, 0)), "YES", "NO")</f>
        <v>NO</v>
      </c>
      <c r="N652" s="60" t="str">
        <f>IF(ISNUMBER(MATCH(B652, ACTIVE!A:A, 0)), "YES", "NO")</f>
        <v>YES</v>
      </c>
    </row>
    <row r="653" spans="1:14" ht="14.25" customHeight="1" x14ac:dyDescent="0.3">
      <c r="A653" s="58">
        <v>10866529</v>
      </c>
      <c r="B653" s="58" t="s">
        <v>1372</v>
      </c>
      <c r="C653" s="58">
        <v>10866529</v>
      </c>
      <c r="D653" s="58" t="s">
        <v>1373</v>
      </c>
      <c r="E653" s="58" t="s">
        <v>1372</v>
      </c>
      <c r="F653" s="58">
        <v>10866529</v>
      </c>
      <c r="G653" s="58" t="s">
        <v>56</v>
      </c>
      <c r="H653" s="58">
        <v>1</v>
      </c>
      <c r="I653" s="59"/>
      <c r="J653" s="58">
        <v>142.31</v>
      </c>
      <c r="K653" s="58">
        <v>1</v>
      </c>
      <c r="L653" s="58" t="s">
        <v>98</v>
      </c>
      <c r="M653" s="75" t="str">
        <f>IF(ISNUMBER(MATCH(A653, '2-YEAR'!A:A, 0)), "YES", "NO")</f>
        <v>NO</v>
      </c>
      <c r="N653" s="60" t="str">
        <f>IF(ISNUMBER(MATCH(B653, ACTIVE!A:A, 0)), "YES", "NO")</f>
        <v>YES</v>
      </c>
    </row>
    <row r="654" spans="1:14" ht="14.25" customHeight="1" x14ac:dyDescent="0.3">
      <c r="A654" s="58">
        <v>23605826</v>
      </c>
      <c r="B654" s="58" t="s">
        <v>1374</v>
      </c>
      <c r="C654" s="58">
        <v>23605826</v>
      </c>
      <c r="D654" s="58" t="s">
        <v>1375</v>
      </c>
      <c r="E654" s="58" t="s">
        <v>1374</v>
      </c>
      <c r="F654" s="58">
        <v>23605826</v>
      </c>
      <c r="G654" s="58" t="s">
        <v>56</v>
      </c>
      <c r="I654" s="59">
        <v>300002</v>
      </c>
      <c r="J654" s="58">
        <v>125.06</v>
      </c>
      <c r="K654" s="58">
        <v>0</v>
      </c>
      <c r="L654" s="58" t="s">
        <v>75</v>
      </c>
      <c r="M654" s="75" t="str">
        <f>IF(ISNUMBER(MATCH(A654, '2-YEAR'!A:A, 0)), "YES", "NO")</f>
        <v>NO</v>
      </c>
      <c r="N654" s="60" t="str">
        <f>IF(ISNUMBER(MATCH(B654, ACTIVE!A:A, 0)), "YES", "NO")</f>
        <v>NO</v>
      </c>
    </row>
    <row r="655" spans="1:14" ht="14.25" customHeight="1" x14ac:dyDescent="0.3">
      <c r="A655" s="58">
        <v>11015122</v>
      </c>
      <c r="B655" s="58" t="s">
        <v>1376</v>
      </c>
      <c r="C655" s="58">
        <v>11015122</v>
      </c>
      <c r="D655" s="58" t="s">
        <v>1377</v>
      </c>
      <c r="E655" s="58" t="s">
        <v>1376</v>
      </c>
      <c r="F655" s="58">
        <v>11015122</v>
      </c>
      <c r="G655" s="58" t="s">
        <v>56</v>
      </c>
      <c r="I655" s="59">
        <v>300002</v>
      </c>
      <c r="J655" s="58">
        <v>125.06</v>
      </c>
      <c r="K655" s="58">
        <v>0</v>
      </c>
      <c r="L655" s="58" t="s">
        <v>75</v>
      </c>
      <c r="M655" s="75" t="str">
        <f>IF(ISNUMBER(MATCH(A655, '2-YEAR'!A:A, 0)), "YES", "NO")</f>
        <v>NO</v>
      </c>
      <c r="N655" s="60" t="str">
        <f>IF(ISNUMBER(MATCH(B655, ACTIVE!A:A, 0)), "YES", "NO")</f>
        <v>NO</v>
      </c>
    </row>
    <row r="656" spans="1:14" ht="14.25" customHeight="1" x14ac:dyDescent="0.3">
      <c r="A656" s="58">
        <v>15296843</v>
      </c>
      <c r="B656" s="58" t="s">
        <v>1378</v>
      </c>
      <c r="C656" s="58">
        <v>15296843</v>
      </c>
      <c r="D656" s="58" t="s">
        <v>1379</v>
      </c>
      <c r="E656" s="58" t="s">
        <v>1378</v>
      </c>
      <c r="F656" s="58">
        <v>15296843</v>
      </c>
      <c r="G656" s="58" t="s">
        <v>58</v>
      </c>
      <c r="H656" s="58">
        <v>0</v>
      </c>
      <c r="I656" s="59">
        <v>300002</v>
      </c>
      <c r="J656" s="58">
        <v>125.06</v>
      </c>
      <c r="K656" s="58">
        <v>0</v>
      </c>
      <c r="L656" s="58" t="s">
        <v>75</v>
      </c>
      <c r="M656" s="75" t="str">
        <f>IF(ISNUMBER(MATCH(A656, '2-YEAR'!A:A, 0)), "YES", "NO")</f>
        <v>YES</v>
      </c>
      <c r="N656" s="60" t="str">
        <f>IF(ISNUMBER(MATCH(B656, ACTIVE!A:A, 0)), "YES", "NO")</f>
        <v>YES</v>
      </c>
    </row>
    <row r="657" spans="1:14" ht="14.25" customHeight="1" x14ac:dyDescent="0.3">
      <c r="A657" s="58">
        <v>10897485</v>
      </c>
      <c r="B657" s="58" t="s">
        <v>1380</v>
      </c>
      <c r="C657" s="58">
        <v>10897485</v>
      </c>
      <c r="D657" s="58" t="s">
        <v>1381</v>
      </c>
      <c r="E657" s="58" t="s">
        <v>1380</v>
      </c>
      <c r="F657" s="58">
        <v>10897485</v>
      </c>
      <c r="G657" s="58" t="s">
        <v>58</v>
      </c>
      <c r="H657" s="58">
        <v>4</v>
      </c>
      <c r="I657" s="59">
        <v>300003</v>
      </c>
      <c r="J657" s="58">
        <v>116.44</v>
      </c>
      <c r="K657" s="58">
        <v>1</v>
      </c>
      <c r="L657" s="58" t="s">
        <v>61</v>
      </c>
      <c r="M657" s="75" t="str">
        <f>IF(ISNUMBER(MATCH(A657, '2-YEAR'!A:A, 0)), "YES", "NO")</f>
        <v>YES</v>
      </c>
      <c r="N657" s="60" t="str">
        <f>IF(ISNUMBER(MATCH(B657, ACTIVE!A:A, 0)), "YES", "NO")</f>
        <v>YES</v>
      </c>
    </row>
    <row r="658" spans="1:14" ht="14.25" customHeight="1" x14ac:dyDescent="0.3">
      <c r="A658" s="58">
        <v>10896036</v>
      </c>
      <c r="B658" s="58" t="s">
        <v>1382</v>
      </c>
      <c r="C658" s="58">
        <v>10896036</v>
      </c>
      <c r="D658" s="58" t="s">
        <v>1383</v>
      </c>
      <c r="E658" s="58" t="s">
        <v>1382</v>
      </c>
      <c r="F658" s="58">
        <v>10896036</v>
      </c>
      <c r="G658" s="58" t="s">
        <v>56</v>
      </c>
      <c r="H658" s="58">
        <v>0</v>
      </c>
      <c r="I658" s="59">
        <v>300003</v>
      </c>
      <c r="J658" s="58">
        <v>116.44</v>
      </c>
      <c r="K658" s="58">
        <v>0</v>
      </c>
      <c r="L658" s="58" t="s">
        <v>61</v>
      </c>
      <c r="M658" s="75" t="str">
        <f>IF(ISNUMBER(MATCH(A658, '2-YEAR'!A:A, 0)), "YES", "NO")</f>
        <v>NO</v>
      </c>
      <c r="N658" s="60" t="str">
        <f>IF(ISNUMBER(MATCH(B658, ACTIVE!A:A, 0)), "YES", "NO")</f>
        <v>NO</v>
      </c>
    </row>
    <row r="659" spans="1:14" ht="14.25" customHeight="1" x14ac:dyDescent="0.3">
      <c r="A659" s="58">
        <v>23122103</v>
      </c>
      <c r="B659" s="58" t="s">
        <v>1384</v>
      </c>
      <c r="C659" s="58">
        <v>23122103</v>
      </c>
      <c r="D659" s="58" t="s">
        <v>1385</v>
      </c>
      <c r="E659" s="58" t="s">
        <v>1384</v>
      </c>
      <c r="F659" s="58">
        <v>23122103</v>
      </c>
      <c r="G659" s="58" t="s">
        <v>56</v>
      </c>
      <c r="H659" s="58">
        <v>0</v>
      </c>
      <c r="I659" s="59">
        <v>300002</v>
      </c>
      <c r="J659" s="58">
        <v>125.06</v>
      </c>
      <c r="K659" s="58">
        <v>0</v>
      </c>
      <c r="L659" s="58" t="s">
        <v>75</v>
      </c>
      <c r="M659" s="75" t="str">
        <f>IF(ISNUMBER(MATCH(A659, '2-YEAR'!A:A, 0)), "YES", "NO")</f>
        <v>NO</v>
      </c>
      <c r="N659" s="60" t="str">
        <f>IF(ISNUMBER(MATCH(B659, ACTIVE!A:A, 0)), "YES", "NO")</f>
        <v>YES</v>
      </c>
    </row>
    <row r="660" spans="1:14" ht="14.25" customHeight="1" x14ac:dyDescent="0.3">
      <c r="A660" s="58">
        <v>21002724</v>
      </c>
      <c r="B660" s="58" t="s">
        <v>1386</v>
      </c>
      <c r="C660" s="58">
        <v>21002724</v>
      </c>
      <c r="D660" s="58" t="s">
        <v>1387</v>
      </c>
      <c r="E660" s="58" t="s">
        <v>1386</v>
      </c>
      <c r="F660" s="58">
        <v>21002724</v>
      </c>
      <c r="G660" s="58" t="s">
        <v>56</v>
      </c>
      <c r="H660" s="58">
        <v>0</v>
      </c>
      <c r="I660" s="59">
        <v>300003</v>
      </c>
      <c r="J660" s="58">
        <v>116.44</v>
      </c>
      <c r="K660" s="58">
        <v>0</v>
      </c>
      <c r="L660" s="58" t="s">
        <v>61</v>
      </c>
      <c r="M660" s="75" t="str">
        <f>IF(ISNUMBER(MATCH(A660, '2-YEAR'!A:A, 0)), "YES", "NO")</f>
        <v>NO</v>
      </c>
      <c r="N660" s="60" t="str">
        <f>IF(ISNUMBER(MATCH(B660, ACTIVE!A:A, 0)), "YES", "NO")</f>
        <v>NO</v>
      </c>
    </row>
    <row r="661" spans="1:14" ht="14.25" customHeight="1" x14ac:dyDescent="0.3">
      <c r="A661" s="58">
        <v>10842717</v>
      </c>
      <c r="B661" s="58" t="s">
        <v>1388</v>
      </c>
      <c r="C661" s="58">
        <v>10842717</v>
      </c>
      <c r="D661" s="58" t="s">
        <v>1389</v>
      </c>
      <c r="E661" s="58" t="s">
        <v>1388</v>
      </c>
      <c r="F661" s="58">
        <v>10842717</v>
      </c>
      <c r="G661" s="58" t="s">
        <v>56</v>
      </c>
      <c r="H661" s="58">
        <v>0</v>
      </c>
      <c r="I661" s="59">
        <v>300002</v>
      </c>
      <c r="J661" s="58">
        <v>125.06</v>
      </c>
      <c r="K661" s="58">
        <v>0</v>
      </c>
      <c r="L661" s="58" t="s">
        <v>75</v>
      </c>
      <c r="M661" s="75" t="str">
        <f>IF(ISNUMBER(MATCH(A661, '2-YEAR'!A:A, 0)), "YES", "NO")</f>
        <v>NO</v>
      </c>
      <c r="N661" s="60" t="str">
        <f>IF(ISNUMBER(MATCH(B661, ACTIVE!A:A, 0)), "YES", "NO")</f>
        <v>NO</v>
      </c>
    </row>
    <row r="662" spans="1:14" ht="14.25" customHeight="1" x14ac:dyDescent="0.3">
      <c r="A662" s="58">
        <v>23269245</v>
      </c>
      <c r="B662" s="58" t="s">
        <v>1390</v>
      </c>
      <c r="C662" s="58">
        <v>23269245</v>
      </c>
      <c r="D662" s="58" t="s">
        <v>1391</v>
      </c>
      <c r="E662" s="58" t="s">
        <v>1390</v>
      </c>
      <c r="F662" s="58">
        <v>23269245</v>
      </c>
      <c r="G662" s="58" t="s">
        <v>56</v>
      </c>
      <c r="H662" s="58">
        <v>0</v>
      </c>
      <c r="I662" s="59">
        <v>300003</v>
      </c>
      <c r="J662" s="58">
        <v>116.44</v>
      </c>
      <c r="K662" s="58">
        <v>0</v>
      </c>
      <c r="L662" s="58" t="s">
        <v>61</v>
      </c>
      <c r="M662" s="75" t="str">
        <f>IF(ISNUMBER(MATCH(A662, '2-YEAR'!A:A, 0)), "YES", "NO")</f>
        <v>NO</v>
      </c>
      <c r="N662" s="60" t="str">
        <f>IF(ISNUMBER(MATCH(B662, ACTIVE!A:A, 0)), "YES", "NO")</f>
        <v>YES</v>
      </c>
    </row>
    <row r="663" spans="1:14" ht="14.25" customHeight="1" x14ac:dyDescent="0.3">
      <c r="A663" s="58">
        <v>16044094</v>
      </c>
      <c r="B663" s="58" t="s">
        <v>1392</v>
      </c>
      <c r="C663" s="58">
        <v>16044094</v>
      </c>
      <c r="D663" s="58" t="s">
        <v>1393</v>
      </c>
      <c r="E663" s="58" t="s">
        <v>1392</v>
      </c>
      <c r="F663" s="58">
        <v>16044094</v>
      </c>
      <c r="G663" s="58" t="s">
        <v>56</v>
      </c>
      <c r="H663" s="58">
        <v>8</v>
      </c>
      <c r="I663" s="59">
        <v>300002</v>
      </c>
      <c r="J663" s="58">
        <v>125.06</v>
      </c>
      <c r="K663" s="58">
        <v>0</v>
      </c>
      <c r="L663" s="58" t="s">
        <v>75</v>
      </c>
      <c r="M663" s="75" t="str">
        <f>IF(ISNUMBER(MATCH(A663, '2-YEAR'!A:A, 0)), "YES", "NO")</f>
        <v>NO</v>
      </c>
      <c r="N663" s="60" t="str">
        <f>IF(ISNUMBER(MATCH(B663, ACTIVE!A:A, 0)), "YES", "NO")</f>
        <v>NO</v>
      </c>
    </row>
    <row r="664" spans="1:14" ht="14.25" customHeight="1" x14ac:dyDescent="0.3">
      <c r="A664" s="58">
        <v>10921161</v>
      </c>
      <c r="B664" s="61" t="s">
        <v>1394</v>
      </c>
      <c r="C664" s="58">
        <v>10921161</v>
      </c>
      <c r="D664" s="61" t="s">
        <v>1395</v>
      </c>
      <c r="E664" s="61" t="s">
        <v>1394</v>
      </c>
      <c r="F664" s="58">
        <v>10921161</v>
      </c>
      <c r="G664" s="58" t="s">
        <v>56</v>
      </c>
      <c r="H664" s="58">
        <v>7</v>
      </c>
      <c r="I664" s="59"/>
      <c r="J664" s="58">
        <v>133.69</v>
      </c>
      <c r="K664" s="58">
        <v>4</v>
      </c>
      <c r="L664" s="58" t="s">
        <v>89</v>
      </c>
      <c r="M664" s="75" t="str">
        <f>IF(ISNUMBER(MATCH(A664, '2-YEAR'!A:A, 0)), "YES", "NO")</f>
        <v>NO</v>
      </c>
      <c r="N664" s="60" t="str">
        <f>IF(ISNUMBER(MATCH(B664, ACTIVE!A:A, 0)), "YES", "NO")</f>
        <v>YES</v>
      </c>
    </row>
    <row r="665" spans="1:14" ht="14.25" customHeight="1" x14ac:dyDescent="0.3">
      <c r="A665" s="58">
        <v>10862199</v>
      </c>
      <c r="B665" s="58" t="s">
        <v>1396</v>
      </c>
      <c r="C665" s="58">
        <v>10862199</v>
      </c>
      <c r="D665" s="58" t="s">
        <v>1397</v>
      </c>
      <c r="E665" s="58" t="s">
        <v>1396</v>
      </c>
      <c r="F665" s="58">
        <v>10862199</v>
      </c>
      <c r="G665" s="58" t="s">
        <v>56</v>
      </c>
      <c r="H665" s="58">
        <v>0</v>
      </c>
      <c r="I665" s="59"/>
      <c r="J665" s="58">
        <v>133.69</v>
      </c>
      <c r="K665" s="58">
        <v>1</v>
      </c>
      <c r="L665" s="58" t="s">
        <v>89</v>
      </c>
      <c r="M665" s="75" t="str">
        <f>IF(ISNUMBER(MATCH(A665, '2-YEAR'!A:A, 0)), "YES", "NO")</f>
        <v>NO</v>
      </c>
      <c r="N665" s="60" t="str">
        <f>IF(ISNUMBER(MATCH(B665, ACTIVE!A:A, 0)), "YES", "NO")</f>
        <v>NO</v>
      </c>
    </row>
    <row r="666" spans="1:14" ht="14.25" customHeight="1" x14ac:dyDescent="0.3">
      <c r="A666" s="58">
        <v>23479654</v>
      </c>
      <c r="B666" s="58" t="s">
        <v>1398</v>
      </c>
      <c r="C666" s="58">
        <v>23479654</v>
      </c>
      <c r="D666" s="58" t="s">
        <v>1399</v>
      </c>
      <c r="E666" s="58" t="s">
        <v>1398</v>
      </c>
      <c r="F666" s="58">
        <v>23479654</v>
      </c>
      <c r="G666" s="58" t="s">
        <v>56</v>
      </c>
      <c r="H666" s="58">
        <v>0</v>
      </c>
      <c r="I666" s="59">
        <v>300002</v>
      </c>
      <c r="J666" s="58">
        <v>125.06</v>
      </c>
      <c r="K666" s="58">
        <v>0</v>
      </c>
      <c r="L666" s="58" t="s">
        <v>75</v>
      </c>
      <c r="M666" s="75" t="str">
        <f>IF(ISNUMBER(MATCH(A666, '2-YEAR'!A:A, 0)), "YES", "NO")</f>
        <v>NO</v>
      </c>
      <c r="N666" s="60" t="str">
        <f>IF(ISNUMBER(MATCH(B666, ACTIVE!A:A, 0)), "YES", "NO")</f>
        <v>NO</v>
      </c>
    </row>
    <row r="667" spans="1:14" ht="14.25" customHeight="1" x14ac:dyDescent="0.3">
      <c r="A667" s="58">
        <v>15196388</v>
      </c>
      <c r="B667" s="58" t="s">
        <v>1400</v>
      </c>
      <c r="C667" s="58">
        <v>15196388</v>
      </c>
      <c r="D667" s="58" t="s">
        <v>1401</v>
      </c>
      <c r="E667" s="58" t="s">
        <v>1400</v>
      </c>
      <c r="F667" s="58">
        <v>15196388</v>
      </c>
      <c r="G667" s="58" t="s">
        <v>58</v>
      </c>
      <c r="H667" s="58">
        <v>0</v>
      </c>
      <c r="I667" s="59">
        <v>300003</v>
      </c>
      <c r="J667" s="58">
        <v>116.44</v>
      </c>
      <c r="K667" s="58">
        <v>0</v>
      </c>
      <c r="L667" s="58" t="s">
        <v>61</v>
      </c>
      <c r="M667" s="75" t="str">
        <f>IF(ISNUMBER(MATCH(A667, '2-YEAR'!A:A, 0)), "YES", "NO")</f>
        <v>YES</v>
      </c>
      <c r="N667" s="60" t="str">
        <f>IF(ISNUMBER(MATCH(B667, ACTIVE!A:A, 0)), "YES", "NO")</f>
        <v>YES</v>
      </c>
    </row>
    <row r="668" spans="1:14" ht="14.25" customHeight="1" x14ac:dyDescent="0.3">
      <c r="A668" s="58">
        <v>21003471</v>
      </c>
      <c r="B668" s="58" t="s">
        <v>1402</v>
      </c>
      <c r="C668" s="58">
        <v>21003471</v>
      </c>
      <c r="D668" s="58" t="s">
        <v>1403</v>
      </c>
      <c r="E668" s="58" t="s">
        <v>1402</v>
      </c>
      <c r="F668" s="58">
        <v>21003471</v>
      </c>
      <c r="G668" s="58" t="s">
        <v>56</v>
      </c>
      <c r="H668" s="58">
        <v>0</v>
      </c>
      <c r="I668" s="59">
        <v>300002</v>
      </c>
      <c r="J668" s="58">
        <v>125.06</v>
      </c>
      <c r="K668" s="58">
        <v>0</v>
      </c>
      <c r="L668" s="58" t="s">
        <v>75</v>
      </c>
      <c r="M668" s="75" t="str">
        <f>IF(ISNUMBER(MATCH(A668, '2-YEAR'!A:A, 0)), "YES", "NO")</f>
        <v>NO</v>
      </c>
      <c r="N668" s="60" t="str">
        <f>IF(ISNUMBER(MATCH(B668, ACTIVE!A:A, 0)), "YES", "NO")</f>
        <v>NO</v>
      </c>
    </row>
    <row r="669" spans="1:14" ht="14.25" customHeight="1" x14ac:dyDescent="0.3">
      <c r="A669" s="58">
        <v>23236362</v>
      </c>
      <c r="B669" s="58" t="s">
        <v>1404</v>
      </c>
      <c r="C669" s="58">
        <v>23236362</v>
      </c>
      <c r="D669" s="58" t="s">
        <v>1405</v>
      </c>
      <c r="E669" s="58" t="s">
        <v>1404</v>
      </c>
      <c r="F669" s="58">
        <v>23236362</v>
      </c>
      <c r="G669" s="58" t="s">
        <v>56</v>
      </c>
      <c r="I669" s="59"/>
      <c r="J669" s="58">
        <v>125.06</v>
      </c>
      <c r="K669" s="58">
        <v>1</v>
      </c>
      <c r="L669" s="58" t="s">
        <v>152</v>
      </c>
      <c r="M669" s="75" t="str">
        <f>IF(ISNUMBER(MATCH(A669, '2-YEAR'!A:A, 0)), "YES", "NO")</f>
        <v>NO</v>
      </c>
      <c r="N669" s="60" t="str">
        <f>IF(ISNUMBER(MATCH(B669, ACTIVE!A:A, 0)), "YES", "NO")</f>
        <v>NO</v>
      </c>
    </row>
    <row r="670" spans="1:14" ht="14.25" customHeight="1" x14ac:dyDescent="0.3">
      <c r="A670" s="58">
        <v>11023462</v>
      </c>
      <c r="B670" s="58" t="s">
        <v>1406</v>
      </c>
      <c r="C670" s="58">
        <v>11023462</v>
      </c>
      <c r="D670" s="58" t="s">
        <v>1407</v>
      </c>
      <c r="E670" s="58" t="s">
        <v>1406</v>
      </c>
      <c r="F670" s="58">
        <v>11023462</v>
      </c>
      <c r="G670" s="58" t="s">
        <v>56</v>
      </c>
      <c r="H670" s="58">
        <v>2</v>
      </c>
      <c r="I670" s="59"/>
      <c r="J670" s="58">
        <v>125.06</v>
      </c>
      <c r="K670" s="58">
        <v>0</v>
      </c>
      <c r="L670" s="58" t="s">
        <v>152</v>
      </c>
      <c r="M670" s="75" t="str">
        <f>IF(ISNUMBER(MATCH(A670, '2-YEAR'!A:A, 0)), "YES", "NO")</f>
        <v>NO</v>
      </c>
      <c r="N670" s="60" t="str">
        <f>IF(ISNUMBER(MATCH(B670, ACTIVE!A:A, 0)), "YES", "NO")</f>
        <v>YES</v>
      </c>
    </row>
    <row r="671" spans="1:14" ht="14.25" customHeight="1" x14ac:dyDescent="0.3">
      <c r="A671" s="58">
        <v>21002396</v>
      </c>
      <c r="B671" s="58" t="s">
        <v>1408</v>
      </c>
      <c r="C671" s="58">
        <v>21002396</v>
      </c>
      <c r="D671" s="58" t="s">
        <v>1409</v>
      </c>
      <c r="E671" s="58" t="s">
        <v>1408</v>
      </c>
      <c r="F671" s="58">
        <v>21002396</v>
      </c>
      <c r="G671" s="58" t="s">
        <v>56</v>
      </c>
      <c r="I671" s="59">
        <v>300002</v>
      </c>
      <c r="J671" s="58">
        <v>125.06</v>
      </c>
      <c r="K671" s="58">
        <v>0</v>
      </c>
      <c r="L671" s="58" t="s">
        <v>75</v>
      </c>
      <c r="M671" s="75" t="str">
        <f>IF(ISNUMBER(MATCH(A671, '2-YEAR'!A:A, 0)), "YES", "NO")</f>
        <v>NO</v>
      </c>
      <c r="N671" s="60" t="str">
        <f>IF(ISNUMBER(MATCH(B671, ACTIVE!A:A, 0)), "YES", "NO")</f>
        <v>NO</v>
      </c>
    </row>
    <row r="672" spans="1:14" ht="14.25" customHeight="1" x14ac:dyDescent="0.3">
      <c r="A672" s="58">
        <v>15119389</v>
      </c>
      <c r="B672" s="58" t="s">
        <v>1410</v>
      </c>
      <c r="C672" s="58">
        <v>15119389</v>
      </c>
      <c r="D672" s="58" t="s">
        <v>1411</v>
      </c>
      <c r="E672" s="58" t="s">
        <v>1410</v>
      </c>
      <c r="F672" s="58">
        <v>15119389</v>
      </c>
      <c r="G672" s="58" t="s">
        <v>56</v>
      </c>
      <c r="I672" s="59">
        <v>300003</v>
      </c>
      <c r="J672" s="58">
        <v>116.44</v>
      </c>
      <c r="K672" s="58">
        <v>0</v>
      </c>
      <c r="L672" s="58" t="s">
        <v>61</v>
      </c>
      <c r="M672" s="75" t="str">
        <f>IF(ISNUMBER(MATCH(A672, '2-YEAR'!A:A, 0)), "YES", "NO")</f>
        <v>NO</v>
      </c>
      <c r="N672" s="60" t="str">
        <f>IF(ISNUMBER(MATCH(B672, ACTIVE!A:A, 0)), "YES", "NO")</f>
        <v>NO</v>
      </c>
    </row>
    <row r="673" spans="1:14" ht="14.25" customHeight="1" x14ac:dyDescent="0.3">
      <c r="A673" s="58">
        <v>23749589</v>
      </c>
      <c r="B673" s="58" t="s">
        <v>1412</v>
      </c>
      <c r="C673" s="58">
        <v>23749589</v>
      </c>
      <c r="D673" s="58" t="s">
        <v>1413</v>
      </c>
      <c r="E673" s="58" t="s">
        <v>1412</v>
      </c>
      <c r="F673" s="58">
        <v>23749589</v>
      </c>
      <c r="G673" s="58" t="s">
        <v>56</v>
      </c>
      <c r="I673" s="59">
        <v>300002</v>
      </c>
      <c r="J673" s="58">
        <v>125.06</v>
      </c>
      <c r="K673" s="58">
        <v>0</v>
      </c>
      <c r="L673" s="58" t="s">
        <v>75</v>
      </c>
      <c r="M673" s="75" t="str">
        <f>IF(ISNUMBER(MATCH(A673, '2-YEAR'!A:A, 0)), "YES", "NO")</f>
        <v>NO</v>
      </c>
      <c r="N673" s="60" t="str">
        <f>IF(ISNUMBER(MATCH(B673, ACTIVE!A:A, 0)), "YES", "NO")</f>
        <v>NO</v>
      </c>
    </row>
    <row r="674" spans="1:14" ht="14.25" customHeight="1" x14ac:dyDescent="0.3">
      <c r="A674" s="58">
        <v>10991159</v>
      </c>
      <c r="B674" s="58" t="s">
        <v>1414</v>
      </c>
      <c r="C674" s="58">
        <v>10991159</v>
      </c>
      <c r="D674" s="58" t="s">
        <v>1415</v>
      </c>
      <c r="E674" s="58" t="s">
        <v>1414</v>
      </c>
      <c r="F674" s="58">
        <v>10991159</v>
      </c>
      <c r="G674" s="58" t="s">
        <v>58</v>
      </c>
      <c r="H674" s="58">
        <v>7</v>
      </c>
      <c r="I674" s="59">
        <v>300001</v>
      </c>
      <c r="J674" s="58">
        <v>134.29</v>
      </c>
      <c r="K674" s="58">
        <v>2</v>
      </c>
      <c r="L674" s="58" t="s">
        <v>161</v>
      </c>
      <c r="M674" s="75" t="str">
        <f>IF(ISNUMBER(MATCH(A674, '2-YEAR'!A:A, 0)), "YES", "NO")</f>
        <v>YES</v>
      </c>
      <c r="N674" s="60" t="str">
        <f>IF(ISNUMBER(MATCH(B674, ACTIVE!A:A, 0)), "YES", "NO")</f>
        <v>YES</v>
      </c>
    </row>
    <row r="675" spans="1:14" ht="14.25" customHeight="1" x14ac:dyDescent="0.3">
      <c r="A675" s="58">
        <v>21004532</v>
      </c>
      <c r="B675" s="58" t="s">
        <v>1416</v>
      </c>
      <c r="C675" s="58">
        <v>21004532</v>
      </c>
      <c r="D675" s="58" t="s">
        <v>1417</v>
      </c>
      <c r="E675" s="58" t="s">
        <v>1416</v>
      </c>
      <c r="F675" s="58">
        <v>21004532</v>
      </c>
      <c r="G675" s="58" t="s">
        <v>56</v>
      </c>
      <c r="H675" s="58">
        <v>0</v>
      </c>
      <c r="I675" s="59">
        <v>300003</v>
      </c>
      <c r="J675" s="58">
        <v>116.44</v>
      </c>
      <c r="K675" s="58">
        <v>0</v>
      </c>
      <c r="L675" s="58" t="s">
        <v>61</v>
      </c>
      <c r="M675" s="75" t="str">
        <f>IF(ISNUMBER(MATCH(A675, '2-YEAR'!A:A, 0)), "YES", "NO")</f>
        <v>NO</v>
      </c>
      <c r="N675" s="60" t="str">
        <f>IF(ISNUMBER(MATCH(B675, ACTIVE!A:A, 0)), "YES", "NO")</f>
        <v>NO</v>
      </c>
    </row>
    <row r="676" spans="1:14" ht="14.25" customHeight="1" x14ac:dyDescent="0.3">
      <c r="A676" s="58">
        <v>23619854</v>
      </c>
      <c r="B676" s="58" t="s">
        <v>1418</v>
      </c>
      <c r="C676" s="58">
        <v>23619854</v>
      </c>
      <c r="D676" s="58" t="s">
        <v>1419</v>
      </c>
      <c r="E676" s="58" t="s">
        <v>1418</v>
      </c>
      <c r="F676" s="58">
        <v>23619854</v>
      </c>
      <c r="G676" s="58" t="s">
        <v>56</v>
      </c>
      <c r="I676" s="59">
        <v>300003</v>
      </c>
      <c r="J676" s="58">
        <v>116.44</v>
      </c>
      <c r="K676" s="58">
        <v>0</v>
      </c>
      <c r="L676" s="58" t="s">
        <v>61</v>
      </c>
      <c r="M676" s="75" t="str">
        <f>IF(ISNUMBER(MATCH(A676, '2-YEAR'!A:A, 0)), "YES", "NO")</f>
        <v>NO</v>
      </c>
      <c r="N676" s="60" t="str">
        <f>IF(ISNUMBER(MATCH(B676, ACTIVE!A:A, 0)), "YES", "NO")</f>
        <v>NO</v>
      </c>
    </row>
    <row r="677" spans="1:14" ht="14.25" customHeight="1" x14ac:dyDescent="0.3">
      <c r="A677" s="58">
        <v>23016740</v>
      </c>
      <c r="B677" s="58" t="s">
        <v>1420</v>
      </c>
      <c r="C677" s="58">
        <v>23016740</v>
      </c>
      <c r="D677" s="58" t="s">
        <v>1421</v>
      </c>
      <c r="E677" s="58" t="s">
        <v>1420</v>
      </c>
      <c r="F677" s="58">
        <v>23016740</v>
      </c>
      <c r="G677" s="58" t="s">
        <v>56</v>
      </c>
      <c r="H677" s="58">
        <v>0</v>
      </c>
      <c r="I677" s="59">
        <v>300003</v>
      </c>
      <c r="J677" s="58">
        <v>116.44</v>
      </c>
      <c r="K677" s="58">
        <v>1</v>
      </c>
      <c r="L677" s="58" t="s">
        <v>61</v>
      </c>
      <c r="M677" s="75" t="str">
        <f>IF(ISNUMBER(MATCH(A677, '2-YEAR'!A:A, 0)), "YES", "NO")</f>
        <v>NO</v>
      </c>
      <c r="N677" s="60" t="str">
        <f>IF(ISNUMBER(MATCH(B677, ACTIVE!A:A, 0)), "YES", "NO")</f>
        <v>YES</v>
      </c>
    </row>
    <row r="678" spans="1:14" ht="14.25" customHeight="1" x14ac:dyDescent="0.3">
      <c r="A678" s="58">
        <v>10838601</v>
      </c>
      <c r="B678" s="58" t="s">
        <v>1422</v>
      </c>
      <c r="C678" s="58">
        <v>10838601</v>
      </c>
      <c r="D678" s="58" t="s">
        <v>1423</v>
      </c>
      <c r="E678" s="58" t="s">
        <v>1422</v>
      </c>
      <c r="F678" s="58">
        <v>10838601</v>
      </c>
      <c r="G678" s="58" t="s">
        <v>56</v>
      </c>
      <c r="H678" s="58">
        <v>3</v>
      </c>
      <c r="I678" s="59">
        <v>300003</v>
      </c>
      <c r="J678" s="58">
        <v>116.44</v>
      </c>
      <c r="K678" s="58">
        <v>1</v>
      </c>
      <c r="L678" s="58" t="s">
        <v>61</v>
      </c>
      <c r="M678" s="75" t="str">
        <f>IF(ISNUMBER(MATCH(A678, '2-YEAR'!A:A, 0)), "YES", "NO")</f>
        <v>NO</v>
      </c>
      <c r="N678" s="60" t="str">
        <f>IF(ISNUMBER(MATCH(B678, ACTIVE!A:A, 0)), "YES", "NO")</f>
        <v>YES</v>
      </c>
    </row>
    <row r="679" spans="1:14" ht="14.25" customHeight="1" x14ac:dyDescent="0.3">
      <c r="A679" s="58">
        <v>21001334</v>
      </c>
      <c r="B679" s="58" t="s">
        <v>1424</v>
      </c>
      <c r="C679" s="58">
        <v>21001334</v>
      </c>
      <c r="D679" s="58" t="s">
        <v>1425</v>
      </c>
      <c r="E679" s="58" t="s">
        <v>1424</v>
      </c>
      <c r="F679" s="58">
        <v>21001334</v>
      </c>
      <c r="G679" s="58" t="s">
        <v>56</v>
      </c>
      <c r="I679" s="59">
        <v>300002</v>
      </c>
      <c r="J679" s="58">
        <v>125.06</v>
      </c>
      <c r="K679" s="58">
        <v>0</v>
      </c>
      <c r="L679" s="58" t="s">
        <v>75</v>
      </c>
      <c r="M679" s="75" t="str">
        <f>IF(ISNUMBER(MATCH(A679, '2-YEAR'!A:A, 0)), "YES", "NO")</f>
        <v>NO</v>
      </c>
      <c r="N679" s="60" t="str">
        <f>IF(ISNUMBER(MATCH(B679, ACTIVE!A:A, 0)), "YES", "NO")</f>
        <v>NO</v>
      </c>
    </row>
    <row r="680" spans="1:14" ht="14.25" customHeight="1" x14ac:dyDescent="0.3">
      <c r="A680" s="58">
        <v>10853629</v>
      </c>
      <c r="B680" s="58" t="s">
        <v>1426</v>
      </c>
      <c r="C680" s="58">
        <v>10853629</v>
      </c>
      <c r="D680" s="58" t="s">
        <v>1427</v>
      </c>
      <c r="E680" s="58" t="s">
        <v>1426</v>
      </c>
      <c r="F680" s="58">
        <v>10853629</v>
      </c>
      <c r="G680" s="58" t="s">
        <v>56</v>
      </c>
      <c r="I680" s="59">
        <v>300002</v>
      </c>
      <c r="J680" s="58">
        <v>125.06</v>
      </c>
      <c r="K680" s="58">
        <v>2</v>
      </c>
      <c r="L680" s="58" t="s">
        <v>75</v>
      </c>
      <c r="M680" s="75" t="str">
        <f>IF(ISNUMBER(MATCH(A680, '2-YEAR'!A:A, 0)), "YES", "NO")</f>
        <v>NO</v>
      </c>
      <c r="N680" s="60" t="str">
        <f>IF(ISNUMBER(MATCH(B680, ACTIVE!A:A, 0)), "YES", "NO")</f>
        <v>NO</v>
      </c>
    </row>
    <row r="681" spans="1:14" ht="14.25" customHeight="1" x14ac:dyDescent="0.3">
      <c r="A681" s="58">
        <v>16122715</v>
      </c>
      <c r="B681" s="58" t="s">
        <v>1428</v>
      </c>
      <c r="C681" s="58">
        <v>16122715</v>
      </c>
      <c r="D681" s="58" t="s">
        <v>1429</v>
      </c>
      <c r="E681" s="58" t="s">
        <v>1428</v>
      </c>
      <c r="F681" s="58">
        <v>16122715</v>
      </c>
      <c r="G681" s="58" t="s">
        <v>56</v>
      </c>
      <c r="H681" s="58">
        <v>0</v>
      </c>
      <c r="I681" s="59">
        <v>300003</v>
      </c>
      <c r="J681" s="58">
        <v>116.44</v>
      </c>
      <c r="K681" s="58">
        <v>1</v>
      </c>
      <c r="L681" s="58" t="s">
        <v>61</v>
      </c>
      <c r="M681" s="75" t="str">
        <f>IF(ISNUMBER(MATCH(A681, '2-YEAR'!A:A, 0)), "YES", "NO")</f>
        <v>NO</v>
      </c>
      <c r="N681" s="60" t="str">
        <f>IF(ISNUMBER(MATCH(B681, ACTIVE!A:A, 0)), "YES", "NO")</f>
        <v>NO</v>
      </c>
    </row>
    <row r="682" spans="1:14" ht="14.25" customHeight="1" x14ac:dyDescent="0.3">
      <c r="A682" s="58">
        <v>11019297</v>
      </c>
      <c r="B682" s="58" t="s">
        <v>1430</v>
      </c>
      <c r="C682" s="58">
        <v>11019297</v>
      </c>
      <c r="D682" s="58" t="s">
        <v>1431</v>
      </c>
      <c r="E682" s="58" t="s">
        <v>1430</v>
      </c>
      <c r="F682" s="58">
        <v>11019297</v>
      </c>
      <c r="G682" s="58" t="s">
        <v>56</v>
      </c>
      <c r="H682" s="58">
        <v>2</v>
      </c>
      <c r="I682" s="59">
        <v>300002</v>
      </c>
      <c r="J682" s="58">
        <v>125.06</v>
      </c>
      <c r="K682" s="58">
        <v>0</v>
      </c>
      <c r="L682" s="58" t="s">
        <v>75</v>
      </c>
      <c r="M682" s="75" t="str">
        <f>IF(ISNUMBER(MATCH(A682, '2-YEAR'!A:A, 0)), "YES", "NO")</f>
        <v>NO</v>
      </c>
      <c r="N682" s="60" t="str">
        <f>IF(ISNUMBER(MATCH(B682, ACTIVE!A:A, 0)), "YES", "NO")</f>
        <v>NO</v>
      </c>
    </row>
    <row r="683" spans="1:14" ht="14.25" customHeight="1" x14ac:dyDescent="0.3">
      <c r="A683" s="58">
        <v>21008855</v>
      </c>
      <c r="B683" s="58" t="s">
        <v>1432</v>
      </c>
      <c r="C683" s="58">
        <v>21008855</v>
      </c>
      <c r="D683" s="58" t="s">
        <v>1433</v>
      </c>
      <c r="E683" s="58" t="s">
        <v>1432</v>
      </c>
      <c r="F683" s="58">
        <v>21008855</v>
      </c>
      <c r="G683" s="58" t="s">
        <v>56</v>
      </c>
      <c r="H683" s="58">
        <v>0</v>
      </c>
      <c r="I683" s="59">
        <v>300002</v>
      </c>
      <c r="J683" s="58">
        <v>125.06</v>
      </c>
      <c r="K683" s="58">
        <v>0</v>
      </c>
      <c r="L683" s="58" t="s">
        <v>75</v>
      </c>
      <c r="M683" s="75" t="str">
        <f>IF(ISNUMBER(MATCH(A683, '2-YEAR'!A:A, 0)), "YES", "NO")</f>
        <v>NO</v>
      </c>
      <c r="N683" s="60" t="str">
        <f>IF(ISNUMBER(MATCH(B683, ACTIVE!A:A, 0)), "YES", "NO")</f>
        <v>NO</v>
      </c>
    </row>
    <row r="684" spans="1:14" ht="14.25" customHeight="1" x14ac:dyDescent="0.3">
      <c r="A684" s="58">
        <v>10848454</v>
      </c>
      <c r="B684" s="58" t="s">
        <v>1434</v>
      </c>
      <c r="C684" s="58">
        <v>10848454</v>
      </c>
      <c r="D684" s="58" t="s">
        <v>1435</v>
      </c>
      <c r="E684" s="58" t="s">
        <v>1434</v>
      </c>
      <c r="F684" s="58">
        <v>10848454</v>
      </c>
      <c r="G684" s="58" t="s">
        <v>58</v>
      </c>
      <c r="H684" s="58">
        <v>0</v>
      </c>
      <c r="I684" s="59">
        <v>300003</v>
      </c>
      <c r="J684" s="58">
        <v>116.44</v>
      </c>
      <c r="K684" s="58">
        <v>0</v>
      </c>
      <c r="L684" s="58" t="s">
        <v>61</v>
      </c>
      <c r="M684" s="75" t="str">
        <f>IF(ISNUMBER(MATCH(A684, '2-YEAR'!A:A, 0)), "YES", "NO")</f>
        <v>YES</v>
      </c>
      <c r="N684" s="60" t="str">
        <f>IF(ISNUMBER(MATCH(B684, ACTIVE!A:A, 0)), "YES", "NO")</f>
        <v>YES</v>
      </c>
    </row>
    <row r="685" spans="1:14" ht="14.25" customHeight="1" x14ac:dyDescent="0.3">
      <c r="A685" s="58">
        <v>11023121</v>
      </c>
      <c r="B685" s="58" t="s">
        <v>1436</v>
      </c>
      <c r="C685" s="58">
        <v>11023121</v>
      </c>
      <c r="D685" s="58" t="s">
        <v>1437</v>
      </c>
      <c r="E685" s="58" t="s">
        <v>1436</v>
      </c>
      <c r="F685" s="58">
        <v>11023121</v>
      </c>
      <c r="G685" s="58" t="s">
        <v>58</v>
      </c>
      <c r="H685" s="58">
        <v>0</v>
      </c>
      <c r="I685" s="59">
        <v>300002</v>
      </c>
      <c r="J685" s="58">
        <v>125.06</v>
      </c>
      <c r="K685" s="58">
        <v>0</v>
      </c>
      <c r="L685" s="58" t="s">
        <v>75</v>
      </c>
      <c r="M685" s="75" t="str">
        <f>IF(ISNUMBER(MATCH(A685, '2-YEAR'!A:A, 0)), "YES", "NO")</f>
        <v>YES</v>
      </c>
      <c r="N685" s="60" t="str">
        <f>IF(ISNUMBER(MATCH(B685, ACTIVE!A:A, 0)), "YES", "NO")</f>
        <v>YES</v>
      </c>
    </row>
    <row r="686" spans="1:14" ht="14.25" customHeight="1" x14ac:dyDescent="0.3">
      <c r="A686" s="58">
        <v>23402127</v>
      </c>
      <c r="B686" s="58" t="s">
        <v>1438</v>
      </c>
      <c r="C686" s="58">
        <v>23402127</v>
      </c>
      <c r="D686" s="58" t="s">
        <v>1439</v>
      </c>
      <c r="E686" s="58" t="s">
        <v>1438</v>
      </c>
      <c r="F686" s="58">
        <v>23402127</v>
      </c>
      <c r="G686" s="58" t="s">
        <v>56</v>
      </c>
      <c r="H686" s="58">
        <v>0</v>
      </c>
      <c r="I686" s="59">
        <v>300002</v>
      </c>
      <c r="J686" s="58">
        <v>125.06</v>
      </c>
      <c r="K686" s="58">
        <v>0</v>
      </c>
      <c r="L686" s="58" t="s">
        <v>75</v>
      </c>
      <c r="M686" s="75" t="str">
        <f>IF(ISNUMBER(MATCH(A686, '2-YEAR'!A:A, 0)), "YES", "NO")</f>
        <v>NO</v>
      </c>
      <c r="N686" s="60" t="str">
        <f>IF(ISNUMBER(MATCH(B686, ACTIVE!A:A, 0)), "YES", "NO")</f>
        <v>NO</v>
      </c>
    </row>
    <row r="687" spans="1:14" ht="14.25" customHeight="1" x14ac:dyDescent="0.3">
      <c r="A687" s="58">
        <v>10861878</v>
      </c>
      <c r="B687" s="58" t="s">
        <v>1440</v>
      </c>
      <c r="C687" s="58">
        <v>10861878</v>
      </c>
      <c r="D687" s="58" t="s">
        <v>1441</v>
      </c>
      <c r="E687" s="58" t="s">
        <v>1440</v>
      </c>
      <c r="F687" s="58">
        <v>10861878</v>
      </c>
      <c r="G687" s="58" t="s">
        <v>58</v>
      </c>
      <c r="H687" s="58">
        <v>4</v>
      </c>
      <c r="I687" s="59">
        <v>300003</v>
      </c>
      <c r="J687" s="58">
        <v>116.44</v>
      </c>
      <c r="K687" s="58">
        <v>1</v>
      </c>
      <c r="L687" s="58" t="s">
        <v>61</v>
      </c>
      <c r="M687" s="75" t="str">
        <f>IF(ISNUMBER(MATCH(A687, '2-YEAR'!A:A, 0)), "YES", "NO")</f>
        <v>YES</v>
      </c>
      <c r="N687" s="60" t="str">
        <f>IF(ISNUMBER(MATCH(B687, ACTIVE!A:A, 0)), "YES", "NO")</f>
        <v>YES</v>
      </c>
    </row>
    <row r="688" spans="1:14" ht="14.25" customHeight="1" x14ac:dyDescent="0.3">
      <c r="A688" s="58">
        <v>21004321</v>
      </c>
      <c r="B688" s="58" t="s">
        <v>1442</v>
      </c>
      <c r="C688" s="58">
        <v>21004321</v>
      </c>
      <c r="D688" s="58" t="s">
        <v>1443</v>
      </c>
      <c r="E688" s="58" t="s">
        <v>1442</v>
      </c>
      <c r="F688" s="58">
        <v>21004321</v>
      </c>
      <c r="G688" s="58" t="s">
        <v>56</v>
      </c>
      <c r="I688" s="59">
        <v>300003</v>
      </c>
      <c r="J688" s="58">
        <v>116.44</v>
      </c>
      <c r="K688" s="58">
        <v>0</v>
      </c>
      <c r="L688" s="58" t="s">
        <v>61</v>
      </c>
      <c r="M688" s="75" t="str">
        <f>IF(ISNUMBER(MATCH(A688, '2-YEAR'!A:A, 0)), "YES", "NO")</f>
        <v>NO</v>
      </c>
      <c r="N688" s="60" t="str">
        <f>IF(ISNUMBER(MATCH(B688, ACTIVE!A:A, 0)), "YES", "NO")</f>
        <v>NO</v>
      </c>
    </row>
    <row r="689" spans="1:14" ht="14.25" customHeight="1" x14ac:dyDescent="0.3">
      <c r="A689" s="58">
        <v>23074221</v>
      </c>
      <c r="B689" s="58" t="s">
        <v>1444</v>
      </c>
      <c r="C689" s="58">
        <v>23074221</v>
      </c>
      <c r="D689" s="58" t="s">
        <v>1445</v>
      </c>
      <c r="E689" s="58" t="s">
        <v>1444</v>
      </c>
      <c r="F689" s="58">
        <v>23074221</v>
      </c>
      <c r="G689" s="58" t="s">
        <v>58</v>
      </c>
      <c r="H689" s="58">
        <v>0</v>
      </c>
      <c r="I689" s="59">
        <v>300002</v>
      </c>
      <c r="J689" s="58">
        <v>125.06</v>
      </c>
      <c r="K689" s="58">
        <v>0</v>
      </c>
      <c r="L689" s="58" t="s">
        <v>75</v>
      </c>
      <c r="M689" s="75" t="str">
        <f>IF(ISNUMBER(MATCH(A689, '2-YEAR'!A:A, 0)), "YES", "NO")</f>
        <v>YES</v>
      </c>
      <c r="N689" s="60" t="str">
        <f>IF(ISNUMBER(MATCH(B689, ACTIVE!A:A, 0)), "YES", "NO")</f>
        <v>YES</v>
      </c>
    </row>
    <row r="690" spans="1:14" ht="14.25" customHeight="1" x14ac:dyDescent="0.3">
      <c r="A690" s="58">
        <v>24099333</v>
      </c>
      <c r="B690" s="58" t="s">
        <v>1446</v>
      </c>
      <c r="C690" s="58">
        <v>24099333</v>
      </c>
      <c r="D690" s="58" t="s">
        <v>1447</v>
      </c>
      <c r="E690" s="58" t="s">
        <v>1446</v>
      </c>
      <c r="F690" s="58">
        <v>24099333</v>
      </c>
      <c r="G690" s="58" t="s">
        <v>56</v>
      </c>
      <c r="H690" s="58">
        <v>1</v>
      </c>
      <c r="I690" s="59"/>
      <c r="J690" s="58">
        <v>125.06</v>
      </c>
      <c r="K690" s="58">
        <v>0</v>
      </c>
      <c r="L690" s="58" t="s">
        <v>152</v>
      </c>
      <c r="M690" s="75" t="str">
        <f>IF(ISNUMBER(MATCH(A690, '2-YEAR'!A:A, 0)), "YES", "NO")</f>
        <v>NO</v>
      </c>
      <c r="N690" s="60" t="str">
        <f>IF(ISNUMBER(MATCH(B690, ACTIVE!A:A, 0)), "YES", "NO")</f>
        <v>YES</v>
      </c>
    </row>
    <row r="691" spans="1:14" ht="14.25" customHeight="1" x14ac:dyDescent="0.3">
      <c r="A691" s="58">
        <v>23860857</v>
      </c>
      <c r="B691" s="58" t="s">
        <v>1448</v>
      </c>
      <c r="C691" s="58">
        <v>23860857</v>
      </c>
      <c r="D691" s="58" t="s">
        <v>1449</v>
      </c>
      <c r="E691" s="58" t="s">
        <v>1448</v>
      </c>
      <c r="F691" s="58">
        <v>23860857</v>
      </c>
      <c r="G691" s="58" t="s">
        <v>56</v>
      </c>
      <c r="H691" s="58">
        <v>0</v>
      </c>
      <c r="I691" s="59">
        <v>300003</v>
      </c>
      <c r="J691" s="58">
        <v>116.44</v>
      </c>
      <c r="K691" s="58">
        <v>0</v>
      </c>
      <c r="L691" s="58" t="s">
        <v>61</v>
      </c>
      <c r="M691" s="75" t="str">
        <f>IF(ISNUMBER(MATCH(A691, '2-YEAR'!A:A, 0)), "YES", "NO")</f>
        <v>NO</v>
      </c>
      <c r="N691" s="60" t="str">
        <f>IF(ISNUMBER(MATCH(B691, ACTIVE!A:A, 0)), "YES", "NO")</f>
        <v>YES</v>
      </c>
    </row>
    <row r="692" spans="1:14" ht="14.25" customHeight="1" x14ac:dyDescent="0.3">
      <c r="A692" s="58">
        <v>23101103</v>
      </c>
      <c r="B692" s="58" t="s">
        <v>1450</v>
      </c>
      <c r="C692" s="58">
        <v>23101103</v>
      </c>
      <c r="D692" s="58" t="s">
        <v>1451</v>
      </c>
      <c r="E692" s="58" t="s">
        <v>1450</v>
      </c>
      <c r="F692" s="58">
        <v>23101103</v>
      </c>
      <c r="G692" s="58" t="s">
        <v>56</v>
      </c>
      <c r="H692" s="58">
        <v>1</v>
      </c>
      <c r="I692" s="59">
        <v>300003</v>
      </c>
      <c r="J692" s="58">
        <v>116.44</v>
      </c>
      <c r="K692" s="58">
        <v>0</v>
      </c>
      <c r="L692" s="58" t="s">
        <v>61</v>
      </c>
      <c r="M692" s="75" t="str">
        <f>IF(ISNUMBER(MATCH(A692, '2-YEAR'!A:A, 0)), "YES", "NO")</f>
        <v>NO</v>
      </c>
      <c r="N692" s="60" t="str">
        <f>IF(ISNUMBER(MATCH(B692, ACTIVE!A:A, 0)), "YES", "NO")</f>
        <v>NO</v>
      </c>
    </row>
    <row r="693" spans="1:14" ht="14.25" customHeight="1" x14ac:dyDescent="0.3">
      <c r="A693" s="58">
        <v>10863458</v>
      </c>
      <c r="B693" s="58" t="s">
        <v>1452</v>
      </c>
      <c r="C693" s="58">
        <v>10863458</v>
      </c>
      <c r="D693" s="58" t="s">
        <v>1453</v>
      </c>
      <c r="E693" s="58" t="s">
        <v>1452</v>
      </c>
      <c r="F693" s="58">
        <v>10863458</v>
      </c>
      <c r="G693" s="58" t="s">
        <v>56</v>
      </c>
      <c r="H693" s="58">
        <v>3</v>
      </c>
      <c r="I693" s="59"/>
      <c r="J693" s="58">
        <v>142.31</v>
      </c>
      <c r="K693" s="58">
        <v>1</v>
      </c>
      <c r="L693" s="58" t="s">
        <v>98</v>
      </c>
      <c r="M693" s="75" t="str">
        <f>IF(ISNUMBER(MATCH(A693, '2-YEAR'!A:A, 0)), "YES", "NO")</f>
        <v>NO</v>
      </c>
      <c r="N693" s="60" t="str">
        <f>IF(ISNUMBER(MATCH(B693, ACTIVE!A:A, 0)), "YES", "NO")</f>
        <v>YES</v>
      </c>
    </row>
    <row r="694" spans="1:14" ht="14.25" customHeight="1" x14ac:dyDescent="0.3">
      <c r="A694" s="58">
        <v>23252739</v>
      </c>
      <c r="B694" s="58" t="s">
        <v>1454</v>
      </c>
      <c r="C694" s="58">
        <v>23252739</v>
      </c>
      <c r="D694" s="58" t="s">
        <v>1455</v>
      </c>
      <c r="E694" s="58" t="s">
        <v>1454</v>
      </c>
      <c r="F694" s="58">
        <v>23252739</v>
      </c>
      <c r="G694" s="58" t="s">
        <v>56</v>
      </c>
      <c r="H694" s="58">
        <v>2</v>
      </c>
      <c r="I694" s="59"/>
      <c r="J694" s="58">
        <v>133.69</v>
      </c>
      <c r="K694" s="58">
        <v>1</v>
      </c>
      <c r="L694" s="58" t="s">
        <v>89</v>
      </c>
      <c r="M694" s="75" t="str">
        <f>IF(ISNUMBER(MATCH(A694, '2-YEAR'!A:A, 0)), "YES", "NO")</f>
        <v>NO</v>
      </c>
      <c r="N694" s="60" t="str">
        <f>IF(ISNUMBER(MATCH(B694, ACTIVE!A:A, 0)), "YES", "NO")</f>
        <v>YES</v>
      </c>
    </row>
    <row r="695" spans="1:14" ht="14.25" customHeight="1" x14ac:dyDescent="0.3">
      <c r="A695" s="58">
        <v>10840400</v>
      </c>
      <c r="B695" s="58" t="s">
        <v>1456</v>
      </c>
      <c r="C695" s="58">
        <v>10840400</v>
      </c>
      <c r="D695" s="58" t="s">
        <v>1457</v>
      </c>
      <c r="E695" s="58" t="s">
        <v>1456</v>
      </c>
      <c r="F695" s="58">
        <v>10840400</v>
      </c>
      <c r="G695" s="58" t="s">
        <v>56</v>
      </c>
      <c r="H695" s="58">
        <v>4</v>
      </c>
      <c r="I695" s="59">
        <v>300003</v>
      </c>
      <c r="J695" s="58">
        <v>116.44</v>
      </c>
      <c r="K695" s="58">
        <v>0</v>
      </c>
      <c r="L695" s="58" t="s">
        <v>61</v>
      </c>
      <c r="M695" s="75" t="str">
        <f>IF(ISNUMBER(MATCH(A695, '2-YEAR'!A:A, 0)), "YES", "NO")</f>
        <v>NO</v>
      </c>
      <c r="N695" s="60" t="str">
        <f>IF(ISNUMBER(MATCH(B695, ACTIVE!A:A, 0)), "YES", "NO")</f>
        <v>YES</v>
      </c>
    </row>
    <row r="696" spans="1:14" ht="14.25" customHeight="1" x14ac:dyDescent="0.3">
      <c r="A696" s="58">
        <v>23851302</v>
      </c>
      <c r="B696" s="58" t="s">
        <v>1458</v>
      </c>
      <c r="C696" s="58">
        <v>23851302</v>
      </c>
      <c r="D696" s="58" t="s">
        <v>1459</v>
      </c>
      <c r="E696" s="58" t="s">
        <v>1458</v>
      </c>
      <c r="F696" s="58">
        <v>23851302</v>
      </c>
      <c r="G696" s="58" t="s">
        <v>56</v>
      </c>
      <c r="I696" s="59">
        <v>300002</v>
      </c>
      <c r="J696" s="58">
        <v>125.06</v>
      </c>
      <c r="K696" s="58">
        <v>0</v>
      </c>
      <c r="L696" s="58" t="s">
        <v>75</v>
      </c>
      <c r="M696" s="75" t="str">
        <f>IF(ISNUMBER(MATCH(A696, '2-YEAR'!A:A, 0)), "YES", "NO")</f>
        <v>NO</v>
      </c>
      <c r="N696" s="60" t="str">
        <f>IF(ISNUMBER(MATCH(B696, ACTIVE!A:A, 0)), "YES", "NO")</f>
        <v>NO</v>
      </c>
    </row>
    <row r="697" spans="1:14" ht="14.25" customHeight="1" x14ac:dyDescent="0.3">
      <c r="A697" s="58">
        <v>10843627</v>
      </c>
      <c r="B697" s="61" t="s">
        <v>1460</v>
      </c>
      <c r="C697" s="58">
        <v>10843627</v>
      </c>
      <c r="D697" s="61" t="s">
        <v>1461</v>
      </c>
      <c r="E697" s="61" t="s">
        <v>1460</v>
      </c>
      <c r="F697" s="58">
        <v>10843627</v>
      </c>
      <c r="G697" s="58" t="s">
        <v>56</v>
      </c>
      <c r="H697" s="58">
        <v>6</v>
      </c>
      <c r="I697" s="59"/>
      <c r="J697" s="58">
        <v>133.69</v>
      </c>
      <c r="K697" s="58">
        <v>1</v>
      </c>
      <c r="L697" s="58" t="s">
        <v>89</v>
      </c>
      <c r="M697" s="75" t="str">
        <f>IF(ISNUMBER(MATCH(A697, '2-YEAR'!A:A, 0)), "YES", "NO")</f>
        <v>NO</v>
      </c>
      <c r="N697" s="60" t="str">
        <f>IF(ISNUMBER(MATCH(B697, ACTIVE!A:A, 0)), "YES", "NO")</f>
        <v>YES</v>
      </c>
    </row>
    <row r="698" spans="1:14" ht="14.25" customHeight="1" x14ac:dyDescent="0.3">
      <c r="A698" s="58">
        <v>21001583</v>
      </c>
      <c r="B698" s="58" t="s">
        <v>1462</v>
      </c>
      <c r="C698" s="58">
        <v>21001583</v>
      </c>
      <c r="D698" s="58" t="s">
        <v>1463</v>
      </c>
      <c r="E698" s="58" t="s">
        <v>1462</v>
      </c>
      <c r="F698" s="58">
        <v>21001583</v>
      </c>
      <c r="G698" s="58" t="s">
        <v>56</v>
      </c>
      <c r="I698" s="59">
        <v>300002</v>
      </c>
      <c r="J698" s="58">
        <v>125.06</v>
      </c>
      <c r="K698" s="58">
        <v>0</v>
      </c>
      <c r="L698" s="58" t="s">
        <v>75</v>
      </c>
      <c r="M698" s="75" t="str">
        <f>IF(ISNUMBER(MATCH(A698, '2-YEAR'!A:A, 0)), "YES", "NO")</f>
        <v>NO</v>
      </c>
      <c r="N698" s="60" t="str">
        <f>IF(ISNUMBER(MATCH(B698, ACTIVE!A:A, 0)), "YES", "NO")</f>
        <v>NO</v>
      </c>
    </row>
    <row r="699" spans="1:14" ht="14.25" customHeight="1" x14ac:dyDescent="0.3">
      <c r="A699" s="58">
        <v>21005789</v>
      </c>
      <c r="B699" s="58" t="s">
        <v>1464</v>
      </c>
      <c r="C699" s="58">
        <v>21005789</v>
      </c>
      <c r="D699" s="58" t="s">
        <v>1465</v>
      </c>
      <c r="E699" s="58" t="s">
        <v>1464</v>
      </c>
      <c r="F699" s="58">
        <v>21005789</v>
      </c>
      <c r="G699" s="58" t="s">
        <v>56</v>
      </c>
      <c r="H699" s="58">
        <v>0</v>
      </c>
      <c r="I699" s="59">
        <v>300003</v>
      </c>
      <c r="J699" s="58">
        <v>116.44</v>
      </c>
      <c r="K699" s="58">
        <v>0</v>
      </c>
      <c r="L699" s="58" t="s">
        <v>61</v>
      </c>
      <c r="M699" s="75" t="str">
        <f>IF(ISNUMBER(MATCH(A699, '2-YEAR'!A:A, 0)), "YES", "NO")</f>
        <v>NO</v>
      </c>
      <c r="N699" s="60" t="str">
        <f>IF(ISNUMBER(MATCH(B699, ACTIVE!A:A, 0)), "YES", "NO")</f>
        <v>NO</v>
      </c>
    </row>
    <row r="700" spans="1:14" ht="14.25" customHeight="1" x14ac:dyDescent="0.3">
      <c r="A700" s="58">
        <v>23305643</v>
      </c>
      <c r="B700" s="58" t="s">
        <v>1466</v>
      </c>
      <c r="C700" s="58">
        <v>23305643</v>
      </c>
      <c r="D700" s="58" t="s">
        <v>1467</v>
      </c>
      <c r="E700" s="58" t="s">
        <v>1466</v>
      </c>
      <c r="F700" s="58">
        <v>23305643</v>
      </c>
      <c r="G700" s="58" t="s">
        <v>56</v>
      </c>
      <c r="I700" s="59">
        <v>300003</v>
      </c>
      <c r="J700" s="58">
        <v>116.44</v>
      </c>
      <c r="K700" s="58">
        <v>0</v>
      </c>
      <c r="L700" s="58" t="s">
        <v>61</v>
      </c>
      <c r="M700" s="75" t="str">
        <f>IF(ISNUMBER(MATCH(A700, '2-YEAR'!A:A, 0)), "YES", "NO")</f>
        <v>NO</v>
      </c>
      <c r="N700" s="60" t="str">
        <f>IF(ISNUMBER(MATCH(B700, ACTIVE!A:A, 0)), "YES", "NO")</f>
        <v>NO</v>
      </c>
    </row>
    <row r="701" spans="1:14" ht="14.25" customHeight="1" x14ac:dyDescent="0.3">
      <c r="A701" s="58">
        <v>15299690</v>
      </c>
      <c r="B701" s="58" t="s">
        <v>1468</v>
      </c>
      <c r="C701" s="58">
        <v>15299690</v>
      </c>
      <c r="D701" s="58" t="s">
        <v>1469</v>
      </c>
      <c r="E701" s="58" t="s">
        <v>1468</v>
      </c>
      <c r="F701" s="58">
        <v>15299690</v>
      </c>
      <c r="G701" s="58" t="s">
        <v>56</v>
      </c>
      <c r="H701" s="58">
        <v>1</v>
      </c>
      <c r="I701" s="59">
        <v>300003</v>
      </c>
      <c r="J701" s="58">
        <v>116.44</v>
      </c>
      <c r="K701" s="58">
        <v>0</v>
      </c>
      <c r="L701" s="58" t="s">
        <v>61</v>
      </c>
      <c r="M701" s="75" t="str">
        <f>IF(ISNUMBER(MATCH(A701, '2-YEAR'!A:A, 0)), "YES", "NO")</f>
        <v>NO</v>
      </c>
      <c r="N701" s="60" t="str">
        <f>IF(ISNUMBER(MATCH(B701, ACTIVE!A:A, 0)), "YES", "NO")</f>
        <v>NO</v>
      </c>
    </row>
    <row r="702" spans="1:14" ht="14.25" customHeight="1" x14ac:dyDescent="0.3">
      <c r="A702" s="58">
        <v>10836580</v>
      </c>
      <c r="B702" s="58" t="s">
        <v>1470</v>
      </c>
      <c r="C702" s="58">
        <v>10836580</v>
      </c>
      <c r="D702" s="58" t="s">
        <v>1471</v>
      </c>
      <c r="E702" s="58" t="s">
        <v>1470</v>
      </c>
      <c r="F702" s="58">
        <v>10836580</v>
      </c>
      <c r="G702" s="58" t="s">
        <v>56</v>
      </c>
      <c r="H702" s="58">
        <v>1</v>
      </c>
      <c r="I702" s="59">
        <v>300002</v>
      </c>
      <c r="J702" s="58">
        <v>125.06</v>
      </c>
      <c r="K702" s="58">
        <v>0</v>
      </c>
      <c r="L702" s="58" t="s">
        <v>75</v>
      </c>
      <c r="M702" s="75" t="str">
        <f>IF(ISNUMBER(MATCH(A702, '2-YEAR'!A:A, 0)), "YES", "NO")</f>
        <v>NO</v>
      </c>
      <c r="N702" s="60" t="str">
        <f>IF(ISNUMBER(MATCH(B702, ACTIVE!A:A, 0)), "YES", "NO")</f>
        <v>NO</v>
      </c>
    </row>
    <row r="703" spans="1:14" ht="14.25" customHeight="1" x14ac:dyDescent="0.3">
      <c r="A703" s="58">
        <v>23004015</v>
      </c>
      <c r="B703" s="58" t="s">
        <v>1472</v>
      </c>
      <c r="C703" s="58">
        <v>23004015</v>
      </c>
      <c r="D703" s="58" t="s">
        <v>1473</v>
      </c>
      <c r="E703" s="58" t="s">
        <v>1472</v>
      </c>
      <c r="F703" s="58">
        <v>23004015</v>
      </c>
      <c r="G703" s="58" t="s">
        <v>56</v>
      </c>
      <c r="H703" s="58">
        <v>0</v>
      </c>
      <c r="I703" s="59"/>
      <c r="J703" s="89">
        <v>142.31</v>
      </c>
      <c r="K703" s="89"/>
      <c r="L703" s="89" t="s">
        <v>111</v>
      </c>
      <c r="M703" s="75" t="str">
        <f>IF(ISNUMBER(MATCH(A703, '2-YEAR'!A:A, 0)), "YES", "NO")</f>
        <v>NO</v>
      </c>
      <c r="N703" s="60" t="str">
        <f>IF(ISNUMBER(MATCH(B703, ACTIVE!A:A, 0)), "YES", "NO")</f>
        <v>YES</v>
      </c>
    </row>
    <row r="704" spans="1:14" ht="14.25" customHeight="1" x14ac:dyDescent="0.3">
      <c r="A704" s="58">
        <v>24013931</v>
      </c>
      <c r="B704" s="58" t="s">
        <v>1474</v>
      </c>
      <c r="C704" s="58">
        <v>24013931</v>
      </c>
      <c r="D704" s="58" t="s">
        <v>1475</v>
      </c>
      <c r="E704" s="58" t="s">
        <v>1474</v>
      </c>
      <c r="F704" s="58">
        <v>24013931</v>
      </c>
      <c r="G704" s="58" t="s">
        <v>56</v>
      </c>
      <c r="I704" s="59">
        <v>300003</v>
      </c>
      <c r="J704" s="58">
        <v>116.44</v>
      </c>
      <c r="K704" s="58">
        <v>0</v>
      </c>
      <c r="L704" s="58" t="s">
        <v>61</v>
      </c>
      <c r="M704" s="75" t="str">
        <f>IF(ISNUMBER(MATCH(A704, '2-YEAR'!A:A, 0)), "YES", "NO")</f>
        <v>NO</v>
      </c>
      <c r="N704" s="60" t="str">
        <f>IF(ISNUMBER(MATCH(B704, ACTIVE!A:A, 0)), "YES", "NO")</f>
        <v>NO</v>
      </c>
    </row>
    <row r="705" spans="1:14" ht="14.25" customHeight="1" x14ac:dyDescent="0.3">
      <c r="A705" s="58">
        <v>10866768</v>
      </c>
      <c r="B705" s="58" t="s">
        <v>1476</v>
      </c>
      <c r="C705" s="58">
        <v>10866768</v>
      </c>
      <c r="D705" s="58" t="s">
        <v>1477</v>
      </c>
      <c r="E705" s="58" t="s">
        <v>1476</v>
      </c>
      <c r="F705" s="58">
        <v>10866768</v>
      </c>
      <c r="G705" s="58" t="s">
        <v>56</v>
      </c>
      <c r="I705" s="59"/>
      <c r="J705" s="58">
        <v>142.31</v>
      </c>
      <c r="K705" s="58">
        <v>1</v>
      </c>
      <c r="L705" s="58" t="s">
        <v>111</v>
      </c>
      <c r="M705" s="75" t="str">
        <f>IF(ISNUMBER(MATCH(A705, '2-YEAR'!A:A, 0)), "YES", "NO")</f>
        <v>NO</v>
      </c>
      <c r="N705" s="60" t="str">
        <f>IF(ISNUMBER(MATCH(B705, ACTIVE!A:A, 0)), "YES", "NO")</f>
        <v>YES</v>
      </c>
    </row>
    <row r="706" spans="1:14" ht="14.25" customHeight="1" x14ac:dyDescent="0.3">
      <c r="A706" s="58">
        <v>10853883</v>
      </c>
      <c r="B706" s="58" t="s">
        <v>1478</v>
      </c>
      <c r="C706" s="58">
        <v>10853883</v>
      </c>
      <c r="D706" s="58" t="s">
        <v>1479</v>
      </c>
      <c r="E706" s="58" t="s">
        <v>1478</v>
      </c>
      <c r="F706" s="58">
        <v>10853883</v>
      </c>
      <c r="G706" s="58" t="s">
        <v>56</v>
      </c>
      <c r="I706" s="59">
        <v>300003</v>
      </c>
      <c r="J706" s="58">
        <v>116.44</v>
      </c>
      <c r="K706" s="58">
        <v>0</v>
      </c>
      <c r="L706" s="58" t="s">
        <v>61</v>
      </c>
      <c r="M706" s="75" t="str">
        <f>IF(ISNUMBER(MATCH(A706, '2-YEAR'!A:A, 0)), "YES", "NO")</f>
        <v>NO</v>
      </c>
      <c r="N706" s="60" t="str">
        <f>IF(ISNUMBER(MATCH(B706, ACTIVE!A:A, 0)), "YES", "NO")</f>
        <v>NO</v>
      </c>
    </row>
    <row r="707" spans="1:14" ht="14.25" customHeight="1" x14ac:dyDescent="0.3">
      <c r="A707" s="58">
        <v>24088952</v>
      </c>
      <c r="B707" s="58" t="s">
        <v>1480</v>
      </c>
      <c r="C707" s="58">
        <v>24088952</v>
      </c>
      <c r="D707" s="58" t="s">
        <v>1481</v>
      </c>
      <c r="E707" s="58" t="s">
        <v>1480</v>
      </c>
      <c r="F707" s="58">
        <v>24088952</v>
      </c>
      <c r="G707" s="58" t="s">
        <v>56</v>
      </c>
      <c r="H707" s="58">
        <v>1</v>
      </c>
      <c r="I707" s="59">
        <v>300002</v>
      </c>
      <c r="J707" s="58">
        <v>125.06</v>
      </c>
      <c r="K707" s="58">
        <v>0</v>
      </c>
      <c r="L707" s="58" t="s">
        <v>75</v>
      </c>
      <c r="M707" s="75" t="str">
        <f>IF(ISNUMBER(MATCH(A707, '2-YEAR'!A:A, 0)), "YES", "NO")</f>
        <v>NO</v>
      </c>
      <c r="N707" s="60" t="str">
        <f>IF(ISNUMBER(MATCH(B707, ACTIVE!A:A, 0)), "YES", "NO")</f>
        <v>NO</v>
      </c>
    </row>
    <row r="708" spans="1:14" ht="14.25" customHeight="1" x14ac:dyDescent="0.3">
      <c r="A708" s="58">
        <v>10893299</v>
      </c>
      <c r="B708" s="58" t="s">
        <v>1482</v>
      </c>
      <c r="C708" s="58">
        <v>10893299</v>
      </c>
      <c r="D708" s="58" t="s">
        <v>1483</v>
      </c>
      <c r="E708" s="58" t="s">
        <v>1482</v>
      </c>
      <c r="F708" s="58">
        <v>10893299</v>
      </c>
      <c r="G708" s="58" t="s">
        <v>56</v>
      </c>
      <c r="H708" s="58">
        <v>3</v>
      </c>
      <c r="I708" s="59">
        <v>300002</v>
      </c>
      <c r="J708" s="58">
        <v>125.06</v>
      </c>
      <c r="K708" s="58">
        <v>0</v>
      </c>
      <c r="L708" s="58" t="s">
        <v>75</v>
      </c>
      <c r="M708" s="75" t="str">
        <f>IF(ISNUMBER(MATCH(A708, '2-YEAR'!A:A, 0)), "YES", "NO")</f>
        <v>NO</v>
      </c>
      <c r="N708" s="60" t="str">
        <f>IF(ISNUMBER(MATCH(B708, ACTIVE!A:A, 0)), "YES", "NO")</f>
        <v>YES</v>
      </c>
    </row>
    <row r="709" spans="1:14" ht="14.25" customHeight="1" x14ac:dyDescent="0.3">
      <c r="A709" s="58">
        <v>10860707</v>
      </c>
      <c r="B709" s="58" t="s">
        <v>1484</v>
      </c>
      <c r="C709" s="58">
        <v>10860707</v>
      </c>
      <c r="D709" s="58" t="s">
        <v>1485</v>
      </c>
      <c r="E709" s="58" t="s">
        <v>1484</v>
      </c>
      <c r="F709" s="58">
        <v>10860707</v>
      </c>
      <c r="G709" s="58" t="s">
        <v>56</v>
      </c>
      <c r="H709" s="58">
        <v>8</v>
      </c>
      <c r="I709" s="59">
        <v>300001</v>
      </c>
      <c r="J709" s="58">
        <v>134.29</v>
      </c>
      <c r="K709" s="58">
        <v>2</v>
      </c>
      <c r="L709" s="58" t="s">
        <v>161</v>
      </c>
      <c r="M709" s="75" t="str">
        <f>IF(ISNUMBER(MATCH(A709, '2-YEAR'!A:A, 0)), "YES", "NO")</f>
        <v>NO</v>
      </c>
      <c r="N709" s="60" t="str">
        <f>IF(ISNUMBER(MATCH(B709, ACTIVE!A:A, 0)), "YES", "NO")</f>
        <v>YES</v>
      </c>
    </row>
    <row r="710" spans="1:14" ht="14.25" customHeight="1" x14ac:dyDescent="0.3">
      <c r="A710" s="58">
        <v>10835940</v>
      </c>
      <c r="B710" s="58" t="s">
        <v>1486</v>
      </c>
      <c r="C710" s="58">
        <v>10835940</v>
      </c>
      <c r="D710" s="58" t="s">
        <v>1487</v>
      </c>
      <c r="E710" s="58" t="s">
        <v>1486</v>
      </c>
      <c r="F710" s="58">
        <v>10835940</v>
      </c>
      <c r="G710" s="58" t="s">
        <v>56</v>
      </c>
      <c r="H710" s="58">
        <v>0</v>
      </c>
      <c r="I710" s="59"/>
      <c r="J710" s="58">
        <v>125.06</v>
      </c>
      <c r="K710" s="58">
        <v>0</v>
      </c>
      <c r="L710" s="58" t="s">
        <v>237</v>
      </c>
      <c r="M710" s="75" t="str">
        <f>IF(ISNUMBER(MATCH(A710, '2-YEAR'!A:A, 0)), "YES", "NO")</f>
        <v>NO</v>
      </c>
      <c r="N710" s="60" t="str">
        <f>IF(ISNUMBER(MATCH(B710, ACTIVE!A:A, 0)), "YES", "NO")</f>
        <v>YES</v>
      </c>
    </row>
    <row r="711" spans="1:14" ht="14.25" customHeight="1" x14ac:dyDescent="0.3">
      <c r="A711" s="58">
        <v>23009179</v>
      </c>
      <c r="B711" s="58" t="s">
        <v>1488</v>
      </c>
      <c r="C711" s="58">
        <v>23009179</v>
      </c>
      <c r="D711" s="58" t="s">
        <v>1489</v>
      </c>
      <c r="E711" s="58" t="s">
        <v>1488</v>
      </c>
      <c r="F711" s="58">
        <v>23009179</v>
      </c>
      <c r="G711" s="58" t="s">
        <v>56</v>
      </c>
      <c r="I711" s="59">
        <v>300002</v>
      </c>
      <c r="J711" s="58">
        <v>125.06</v>
      </c>
      <c r="K711" s="58">
        <v>1</v>
      </c>
      <c r="L711" s="58" t="s">
        <v>75</v>
      </c>
      <c r="M711" s="75" t="str">
        <f>IF(ISNUMBER(MATCH(A711, '2-YEAR'!A:A, 0)), "YES", "NO")</f>
        <v>NO</v>
      </c>
      <c r="N711" s="60" t="str">
        <f>IF(ISNUMBER(MATCH(B711, ACTIVE!A:A, 0)), "YES", "NO")</f>
        <v>NO</v>
      </c>
    </row>
    <row r="712" spans="1:14" ht="14.25" customHeight="1" x14ac:dyDescent="0.3">
      <c r="A712" s="58">
        <v>23281247</v>
      </c>
      <c r="B712" s="58" t="s">
        <v>1490</v>
      </c>
      <c r="C712" s="58">
        <v>23281247</v>
      </c>
      <c r="D712" s="58" t="s">
        <v>1491</v>
      </c>
      <c r="E712" s="58" t="s">
        <v>1490</v>
      </c>
      <c r="F712" s="58">
        <v>23281247</v>
      </c>
      <c r="G712" s="58" t="s">
        <v>56</v>
      </c>
      <c r="I712" s="59">
        <v>300003</v>
      </c>
      <c r="J712" s="58">
        <v>116.44</v>
      </c>
      <c r="K712" s="58">
        <v>0</v>
      </c>
      <c r="L712" s="58" t="s">
        <v>61</v>
      </c>
      <c r="M712" s="75" t="str">
        <f>IF(ISNUMBER(MATCH(A712, '2-YEAR'!A:A, 0)), "YES", "NO")</f>
        <v>NO</v>
      </c>
      <c r="N712" s="60" t="str">
        <f>IF(ISNUMBER(MATCH(B712, ACTIVE!A:A, 0)), "YES", "NO")</f>
        <v>NO</v>
      </c>
    </row>
    <row r="713" spans="1:14" ht="14.25" customHeight="1" x14ac:dyDescent="0.3">
      <c r="A713" s="58">
        <v>10865763</v>
      </c>
      <c r="B713" s="58" t="s">
        <v>1492</v>
      </c>
      <c r="C713" s="58">
        <v>10865763</v>
      </c>
      <c r="D713" s="58" t="s">
        <v>1493</v>
      </c>
      <c r="E713" s="58" t="s">
        <v>1492</v>
      </c>
      <c r="F713" s="58">
        <v>10865763</v>
      </c>
      <c r="G713" s="58" t="s">
        <v>56</v>
      </c>
      <c r="H713" s="58">
        <v>2</v>
      </c>
      <c r="I713" s="59">
        <v>300003</v>
      </c>
      <c r="J713" s="58">
        <v>116.44</v>
      </c>
      <c r="K713" s="58">
        <v>0</v>
      </c>
      <c r="L713" s="58" t="s">
        <v>61</v>
      </c>
      <c r="M713" s="75" t="str">
        <f>IF(ISNUMBER(MATCH(A713, '2-YEAR'!A:A, 0)), "YES", "NO")</f>
        <v>NO</v>
      </c>
      <c r="N713" s="60" t="str">
        <f>IF(ISNUMBER(MATCH(B713, ACTIVE!A:A, 0)), "YES", "NO")</f>
        <v>NO</v>
      </c>
    </row>
    <row r="714" spans="1:14" ht="14.25" customHeight="1" x14ac:dyDescent="0.3">
      <c r="A714" s="58">
        <v>23484774</v>
      </c>
      <c r="B714" s="58" t="s">
        <v>1494</v>
      </c>
      <c r="C714" s="58">
        <v>23484774</v>
      </c>
      <c r="D714" s="58" t="s">
        <v>1495</v>
      </c>
      <c r="E714" s="58" t="s">
        <v>1494</v>
      </c>
      <c r="F714" s="58">
        <v>23484774</v>
      </c>
      <c r="G714" s="58" t="s">
        <v>56</v>
      </c>
      <c r="H714" s="58">
        <v>0</v>
      </c>
      <c r="I714" s="59"/>
      <c r="J714" s="58">
        <v>125.06</v>
      </c>
      <c r="K714" s="58">
        <v>0</v>
      </c>
      <c r="L714" s="58" t="s">
        <v>237</v>
      </c>
      <c r="M714" s="75" t="str">
        <f>IF(ISNUMBER(MATCH(A714, '2-YEAR'!A:A, 0)), "YES", "NO")</f>
        <v>NO</v>
      </c>
      <c r="N714" s="60" t="str">
        <f>IF(ISNUMBER(MATCH(B714, ACTIVE!A:A, 0)), "YES", "NO")</f>
        <v>YES</v>
      </c>
    </row>
    <row r="715" spans="1:14" ht="14.25" customHeight="1" x14ac:dyDescent="0.3">
      <c r="A715" s="58">
        <v>10852661</v>
      </c>
      <c r="B715" s="58" t="s">
        <v>1496</v>
      </c>
      <c r="C715" s="58">
        <v>10852661</v>
      </c>
      <c r="D715" s="58" t="s">
        <v>1497</v>
      </c>
      <c r="E715" s="58" t="s">
        <v>1496</v>
      </c>
      <c r="F715" s="58">
        <v>10852661</v>
      </c>
      <c r="G715" s="58" t="s">
        <v>56</v>
      </c>
      <c r="H715" s="58">
        <v>1</v>
      </c>
      <c r="I715" s="59">
        <v>300002</v>
      </c>
      <c r="J715" s="58">
        <v>125.06</v>
      </c>
      <c r="K715" s="58">
        <v>0</v>
      </c>
      <c r="L715" s="58" t="s">
        <v>75</v>
      </c>
      <c r="M715" s="75" t="str">
        <f>IF(ISNUMBER(MATCH(A715, '2-YEAR'!A:A, 0)), "YES", "NO")</f>
        <v>NO</v>
      </c>
      <c r="N715" s="60" t="str">
        <f>IF(ISNUMBER(MATCH(B715, ACTIVE!A:A, 0)), "YES", "NO")</f>
        <v>NO</v>
      </c>
    </row>
    <row r="716" spans="1:14" ht="14.25" customHeight="1" x14ac:dyDescent="0.3">
      <c r="A716" s="58">
        <v>15192621</v>
      </c>
      <c r="B716" s="58" t="s">
        <v>1498</v>
      </c>
      <c r="C716" s="58">
        <v>15192621</v>
      </c>
      <c r="D716" s="58" t="s">
        <v>1499</v>
      </c>
      <c r="E716" s="58" t="s">
        <v>1498</v>
      </c>
      <c r="F716" s="58">
        <v>15192621</v>
      </c>
      <c r="G716" s="58" t="s">
        <v>56</v>
      </c>
      <c r="H716" s="58">
        <v>0</v>
      </c>
      <c r="I716" s="59">
        <v>300003</v>
      </c>
      <c r="J716" s="58">
        <v>116.44</v>
      </c>
      <c r="K716" s="58">
        <v>0</v>
      </c>
      <c r="L716" s="58" t="s">
        <v>61</v>
      </c>
      <c r="M716" s="75" t="str">
        <f>IF(ISNUMBER(MATCH(A716, '2-YEAR'!A:A, 0)), "YES", "NO")</f>
        <v>NO</v>
      </c>
      <c r="N716" s="60" t="str">
        <f>IF(ISNUMBER(MATCH(B716, ACTIVE!A:A, 0)), "YES", "NO")</f>
        <v>YES</v>
      </c>
    </row>
    <row r="717" spans="1:14" ht="14.25" customHeight="1" x14ac:dyDescent="0.3">
      <c r="A717" s="58">
        <v>24015381</v>
      </c>
      <c r="B717" s="58" t="s">
        <v>1500</v>
      </c>
      <c r="C717" s="58">
        <v>24015381</v>
      </c>
      <c r="D717" s="58" t="s">
        <v>1501</v>
      </c>
      <c r="E717" s="58" t="s">
        <v>1500</v>
      </c>
      <c r="F717" s="58">
        <v>24015381</v>
      </c>
      <c r="G717" s="58" t="s">
        <v>56</v>
      </c>
      <c r="H717" s="58">
        <v>0</v>
      </c>
      <c r="I717" s="59">
        <v>300002</v>
      </c>
      <c r="J717" s="58">
        <v>125.06</v>
      </c>
      <c r="K717" s="58">
        <v>0</v>
      </c>
      <c r="L717" s="58" t="s">
        <v>75</v>
      </c>
      <c r="M717" s="75" t="str">
        <f>IF(ISNUMBER(MATCH(A717, '2-YEAR'!A:A, 0)), "YES", "NO")</f>
        <v>NO</v>
      </c>
      <c r="N717" s="60" t="str">
        <f>IF(ISNUMBER(MATCH(B717, ACTIVE!A:A, 0)), "YES", "NO")</f>
        <v>NO</v>
      </c>
    </row>
    <row r="718" spans="1:14" ht="14.25" customHeight="1" x14ac:dyDescent="0.3">
      <c r="A718" s="58">
        <v>10866486</v>
      </c>
      <c r="B718" s="58" t="s">
        <v>1502</v>
      </c>
      <c r="C718" s="58">
        <v>10866486</v>
      </c>
      <c r="D718" s="58" t="s">
        <v>1503</v>
      </c>
      <c r="E718" s="58" t="s">
        <v>1502</v>
      </c>
      <c r="F718" s="58">
        <v>10866486</v>
      </c>
      <c r="G718" s="58" t="s">
        <v>56</v>
      </c>
      <c r="H718" s="58">
        <v>4</v>
      </c>
      <c r="I718" s="59">
        <v>300003</v>
      </c>
      <c r="J718" s="58">
        <v>116.44</v>
      </c>
      <c r="K718" s="58">
        <v>1</v>
      </c>
      <c r="L718" s="58" t="s">
        <v>61</v>
      </c>
      <c r="M718" s="75" t="str">
        <f>IF(ISNUMBER(MATCH(A718, '2-YEAR'!A:A, 0)), "YES", "NO")</f>
        <v>NO</v>
      </c>
      <c r="N718" s="60" t="str">
        <f>IF(ISNUMBER(MATCH(B718, ACTIVE!A:A, 0)), "YES", "NO")</f>
        <v>YES</v>
      </c>
    </row>
    <row r="719" spans="1:14" ht="14.25" customHeight="1" x14ac:dyDescent="0.3">
      <c r="A719" s="58">
        <v>21005009</v>
      </c>
      <c r="B719" s="58" t="s">
        <v>1504</v>
      </c>
      <c r="C719" s="58">
        <v>21005009</v>
      </c>
      <c r="D719" s="58" t="s">
        <v>1505</v>
      </c>
      <c r="E719" s="58" t="s">
        <v>1504</v>
      </c>
      <c r="F719" s="58">
        <v>21005009</v>
      </c>
      <c r="G719" s="58" t="s">
        <v>56</v>
      </c>
      <c r="H719" s="58">
        <v>0</v>
      </c>
      <c r="I719" s="59">
        <v>300003</v>
      </c>
      <c r="J719" s="58">
        <v>116.44</v>
      </c>
      <c r="K719" s="58">
        <v>0</v>
      </c>
      <c r="L719" s="58" t="s">
        <v>61</v>
      </c>
      <c r="M719" s="75" t="str">
        <f>IF(ISNUMBER(MATCH(A719, '2-YEAR'!A:A, 0)), "YES", "NO")</f>
        <v>NO</v>
      </c>
      <c r="N719" s="60" t="str">
        <f>IF(ISNUMBER(MATCH(B719, ACTIVE!A:A, 0)), "YES", "NO")</f>
        <v>YES</v>
      </c>
    </row>
    <row r="720" spans="1:14" ht="14.25" customHeight="1" x14ac:dyDescent="0.3">
      <c r="A720" s="58">
        <v>10846767</v>
      </c>
      <c r="B720" s="58" t="s">
        <v>1506</v>
      </c>
      <c r="C720" s="58">
        <v>10846767</v>
      </c>
      <c r="D720" s="58" t="s">
        <v>1507</v>
      </c>
      <c r="E720" s="58" t="s">
        <v>1506</v>
      </c>
      <c r="F720" s="58">
        <v>10846767</v>
      </c>
      <c r="G720" s="58" t="s">
        <v>56</v>
      </c>
      <c r="H720" s="58">
        <v>1</v>
      </c>
      <c r="I720" s="59">
        <v>300003</v>
      </c>
      <c r="J720" s="58">
        <v>116.44</v>
      </c>
      <c r="K720" s="58">
        <v>2</v>
      </c>
      <c r="L720" s="58" t="s">
        <v>61</v>
      </c>
      <c r="M720" s="75" t="str">
        <f>IF(ISNUMBER(MATCH(A720, '2-YEAR'!A:A, 0)), "YES", "NO")</f>
        <v>NO</v>
      </c>
      <c r="N720" s="60" t="str">
        <f>IF(ISNUMBER(MATCH(B720, ACTIVE!A:A, 0)), "YES", "NO")</f>
        <v>YES</v>
      </c>
    </row>
    <row r="721" spans="1:14" ht="14.25" customHeight="1" x14ac:dyDescent="0.3">
      <c r="A721" s="58">
        <v>23725675</v>
      </c>
      <c r="B721" s="58" t="s">
        <v>1508</v>
      </c>
      <c r="C721" s="58">
        <v>23725675</v>
      </c>
      <c r="D721" s="58" t="s">
        <v>1509</v>
      </c>
      <c r="E721" s="58" t="s">
        <v>1508</v>
      </c>
      <c r="F721" s="58">
        <v>23725675</v>
      </c>
      <c r="G721" s="58" t="s">
        <v>56</v>
      </c>
      <c r="H721" s="58">
        <v>7</v>
      </c>
      <c r="I721" s="59">
        <v>300002</v>
      </c>
      <c r="J721" s="58">
        <v>125.06</v>
      </c>
      <c r="K721" s="58">
        <v>0</v>
      </c>
      <c r="L721" s="58" t="s">
        <v>75</v>
      </c>
      <c r="M721" s="75" t="str">
        <f>IF(ISNUMBER(MATCH(A721, '2-YEAR'!A:A, 0)), "YES", "NO")</f>
        <v>NO</v>
      </c>
      <c r="N721" s="60" t="str">
        <f>IF(ISNUMBER(MATCH(B721, ACTIVE!A:A, 0)), "YES", "NO")</f>
        <v>NO</v>
      </c>
    </row>
    <row r="722" spans="1:14" ht="14.25" customHeight="1" x14ac:dyDescent="0.3">
      <c r="A722" s="58">
        <v>11009258</v>
      </c>
      <c r="B722" s="58" t="s">
        <v>1510</v>
      </c>
      <c r="C722" s="58">
        <v>11009258</v>
      </c>
      <c r="D722" s="58" t="s">
        <v>1511</v>
      </c>
      <c r="E722" s="58" t="s">
        <v>1510</v>
      </c>
      <c r="F722" s="58">
        <v>11009258</v>
      </c>
      <c r="G722" s="58" t="s">
        <v>56</v>
      </c>
      <c r="H722" s="58">
        <v>9</v>
      </c>
      <c r="I722" s="59">
        <v>300003</v>
      </c>
      <c r="J722" s="58">
        <v>116.44</v>
      </c>
      <c r="K722" s="58">
        <v>1</v>
      </c>
      <c r="L722" s="58" t="s">
        <v>61</v>
      </c>
      <c r="M722" s="75" t="str">
        <f>IF(ISNUMBER(MATCH(A722, '2-YEAR'!A:A, 0)), "YES", "NO")</f>
        <v>NO</v>
      </c>
      <c r="N722" s="60" t="str">
        <f>IF(ISNUMBER(MATCH(B722, ACTIVE!A:A, 0)), "YES", "NO")</f>
        <v>YES</v>
      </c>
    </row>
    <row r="723" spans="1:14" ht="14.25" customHeight="1" x14ac:dyDescent="0.3">
      <c r="A723" s="58">
        <v>23750357</v>
      </c>
      <c r="B723" s="58" t="s">
        <v>1512</v>
      </c>
      <c r="C723" s="58">
        <v>23750357</v>
      </c>
      <c r="D723" s="58" t="s">
        <v>1513</v>
      </c>
      <c r="E723" s="58" t="s">
        <v>1512</v>
      </c>
      <c r="F723" s="58">
        <v>23750357</v>
      </c>
      <c r="G723" s="58" t="s">
        <v>56</v>
      </c>
      <c r="H723" s="58">
        <v>0</v>
      </c>
      <c r="I723" s="59">
        <v>300003</v>
      </c>
      <c r="J723" s="58">
        <v>116.44</v>
      </c>
      <c r="K723" s="58">
        <v>0</v>
      </c>
      <c r="L723" s="58" t="s">
        <v>61</v>
      </c>
      <c r="M723" s="75" t="str">
        <f>IF(ISNUMBER(MATCH(A723, '2-YEAR'!A:A, 0)), "YES", "NO")</f>
        <v>NO</v>
      </c>
      <c r="N723" s="60" t="str">
        <f>IF(ISNUMBER(MATCH(B723, ACTIVE!A:A, 0)), "YES", "NO")</f>
        <v>NO</v>
      </c>
    </row>
    <row r="724" spans="1:14" ht="14.25" customHeight="1" x14ac:dyDescent="0.3">
      <c r="A724" s="58">
        <v>10853320</v>
      </c>
      <c r="B724" s="58" t="s">
        <v>1514</v>
      </c>
      <c r="C724" s="58">
        <v>10853320</v>
      </c>
      <c r="D724" s="58" t="s">
        <v>1515</v>
      </c>
      <c r="E724" s="58" t="s">
        <v>1514</v>
      </c>
      <c r="F724" s="58">
        <v>10853320</v>
      </c>
      <c r="G724" s="58" t="s">
        <v>58</v>
      </c>
      <c r="H724" s="58">
        <v>0</v>
      </c>
      <c r="I724" s="59">
        <v>300003</v>
      </c>
      <c r="J724" s="58">
        <v>116.44</v>
      </c>
      <c r="K724" s="58">
        <v>0</v>
      </c>
      <c r="L724" s="58" t="s">
        <v>61</v>
      </c>
      <c r="M724" s="75" t="str">
        <f>IF(ISNUMBER(MATCH(A724, '2-YEAR'!A:A, 0)), "YES", "NO")</f>
        <v>YES</v>
      </c>
      <c r="N724" s="60" t="str">
        <f>IF(ISNUMBER(MATCH(B724, ACTIVE!A:A, 0)), "YES", "NO")</f>
        <v>YES</v>
      </c>
    </row>
    <row r="725" spans="1:14" ht="14.25" customHeight="1" x14ac:dyDescent="0.3">
      <c r="A725" s="58">
        <v>15092188</v>
      </c>
      <c r="B725" s="58" t="s">
        <v>1516</v>
      </c>
      <c r="C725" s="58">
        <v>15092188</v>
      </c>
      <c r="D725" s="58" t="s">
        <v>1517</v>
      </c>
      <c r="E725" s="58" t="s">
        <v>1516</v>
      </c>
      <c r="F725" s="58">
        <v>15092188</v>
      </c>
      <c r="G725" s="58" t="s">
        <v>56</v>
      </c>
      <c r="H725" s="58">
        <v>3</v>
      </c>
      <c r="I725" s="59">
        <v>300003</v>
      </c>
      <c r="J725" s="58">
        <v>116.44</v>
      </c>
      <c r="K725" s="58">
        <v>0</v>
      </c>
      <c r="L725" s="58" t="s">
        <v>61</v>
      </c>
      <c r="M725" s="75" t="str">
        <f>IF(ISNUMBER(MATCH(A725, '2-YEAR'!A:A, 0)), "YES", "NO")</f>
        <v>NO</v>
      </c>
      <c r="N725" s="60" t="str">
        <f>IF(ISNUMBER(MATCH(B725, ACTIVE!A:A, 0)), "YES", "NO")</f>
        <v>NO</v>
      </c>
    </row>
    <row r="726" spans="1:14" ht="14.25" customHeight="1" x14ac:dyDescent="0.3">
      <c r="A726" s="58">
        <v>15116197</v>
      </c>
      <c r="B726" s="58" t="s">
        <v>1518</v>
      </c>
      <c r="C726" s="58">
        <v>15116197</v>
      </c>
      <c r="D726" s="58" t="s">
        <v>1519</v>
      </c>
      <c r="E726" s="58" t="s">
        <v>1518</v>
      </c>
      <c r="F726" s="58">
        <v>15116197</v>
      </c>
      <c r="G726" s="58" t="s">
        <v>56</v>
      </c>
      <c r="H726" s="58">
        <v>0</v>
      </c>
      <c r="I726" s="59">
        <v>300003</v>
      </c>
      <c r="J726" s="58">
        <v>116.44</v>
      </c>
      <c r="K726" s="58">
        <v>0</v>
      </c>
      <c r="L726" s="58" t="s">
        <v>61</v>
      </c>
      <c r="M726" s="75" t="str">
        <f>IF(ISNUMBER(MATCH(A726, '2-YEAR'!A:A, 0)), "YES", "NO")</f>
        <v>NO</v>
      </c>
      <c r="N726" s="60" t="str">
        <f>IF(ISNUMBER(MATCH(B726, ACTIVE!A:A, 0)), "YES", "NO")</f>
        <v>YES</v>
      </c>
    </row>
    <row r="727" spans="1:14" ht="14.25" customHeight="1" x14ac:dyDescent="0.3">
      <c r="A727" s="58">
        <v>23605742</v>
      </c>
      <c r="B727" s="58" t="s">
        <v>1520</v>
      </c>
      <c r="C727" s="58">
        <v>23605742</v>
      </c>
      <c r="D727" s="58" t="s">
        <v>1521</v>
      </c>
      <c r="E727" s="58" t="s">
        <v>1520</v>
      </c>
      <c r="F727" s="58">
        <v>23605742</v>
      </c>
      <c r="G727" s="58" t="s">
        <v>58</v>
      </c>
      <c r="H727" s="58">
        <v>0</v>
      </c>
      <c r="I727" s="59">
        <v>300003</v>
      </c>
      <c r="J727" s="58">
        <v>116.44</v>
      </c>
      <c r="K727" s="58">
        <v>0</v>
      </c>
      <c r="L727" s="58" t="s">
        <v>61</v>
      </c>
      <c r="M727" s="75" t="str">
        <f>IF(ISNUMBER(MATCH(A727, '2-YEAR'!A:A, 0)), "YES", "NO")</f>
        <v>YES</v>
      </c>
      <c r="N727" s="60" t="str">
        <f>IF(ISNUMBER(MATCH(B727, ACTIVE!A:A, 0)), "YES", "NO")</f>
        <v>YES</v>
      </c>
    </row>
    <row r="728" spans="1:14" ht="14.25" customHeight="1" x14ac:dyDescent="0.3">
      <c r="A728" s="58">
        <v>10838041</v>
      </c>
      <c r="B728" s="58" t="s">
        <v>1522</v>
      </c>
      <c r="C728" s="58">
        <v>10838041</v>
      </c>
      <c r="D728" s="58" t="s">
        <v>1523</v>
      </c>
      <c r="E728" s="58" t="s">
        <v>1522</v>
      </c>
      <c r="F728" s="58">
        <v>10838041</v>
      </c>
      <c r="G728" s="58" t="s">
        <v>56</v>
      </c>
      <c r="H728" s="58">
        <v>4</v>
      </c>
      <c r="I728" s="59">
        <v>300003</v>
      </c>
      <c r="J728" s="58">
        <v>116.44</v>
      </c>
      <c r="K728" s="58">
        <v>1</v>
      </c>
      <c r="L728" s="58" t="s">
        <v>61</v>
      </c>
      <c r="M728" s="75" t="str">
        <f>IF(ISNUMBER(MATCH(A728, '2-YEAR'!A:A, 0)), "YES", "NO")</f>
        <v>NO</v>
      </c>
      <c r="N728" s="60" t="str">
        <f>IF(ISNUMBER(MATCH(B728, ACTIVE!A:A, 0)), "YES", "NO")</f>
        <v>NO</v>
      </c>
    </row>
    <row r="729" spans="1:14" ht="14.25" customHeight="1" x14ac:dyDescent="0.3">
      <c r="A729" s="58">
        <v>16054732</v>
      </c>
      <c r="B729" s="58" t="s">
        <v>1524</v>
      </c>
      <c r="C729" s="58">
        <v>16054732</v>
      </c>
      <c r="D729" s="58" t="s">
        <v>1525</v>
      </c>
      <c r="E729" s="58" t="s">
        <v>1524</v>
      </c>
      <c r="F729" s="58">
        <v>16054732</v>
      </c>
      <c r="G729" s="58" t="s">
        <v>56</v>
      </c>
      <c r="I729" s="59">
        <v>300003</v>
      </c>
      <c r="J729" s="58">
        <v>116.44</v>
      </c>
      <c r="K729" s="58">
        <v>1</v>
      </c>
      <c r="L729" s="58" t="s">
        <v>61</v>
      </c>
      <c r="M729" s="75" t="str">
        <f>IF(ISNUMBER(MATCH(A729, '2-YEAR'!A:A, 0)), "YES", "NO")</f>
        <v>NO</v>
      </c>
      <c r="N729" s="60" t="str">
        <f>IF(ISNUMBER(MATCH(B729, ACTIVE!A:A, 0)), "YES", "NO")</f>
        <v>NO</v>
      </c>
    </row>
    <row r="730" spans="1:14" ht="14.25" customHeight="1" x14ac:dyDescent="0.3">
      <c r="A730" s="58">
        <v>10980986</v>
      </c>
      <c r="B730" s="58" t="s">
        <v>1526</v>
      </c>
      <c r="C730" s="58">
        <v>10980986</v>
      </c>
      <c r="D730" s="58" t="s">
        <v>1527</v>
      </c>
      <c r="E730" s="58" t="s">
        <v>1526</v>
      </c>
      <c r="F730" s="58">
        <v>10980986</v>
      </c>
      <c r="G730" s="58" t="s">
        <v>56</v>
      </c>
      <c r="H730" s="58">
        <v>0</v>
      </c>
      <c r="I730" s="59">
        <v>300003</v>
      </c>
      <c r="J730" s="58">
        <v>116.44</v>
      </c>
      <c r="K730" s="58">
        <v>0</v>
      </c>
      <c r="L730" s="58" t="s">
        <v>61</v>
      </c>
      <c r="M730" s="75" t="str">
        <f>IF(ISNUMBER(MATCH(A730, '2-YEAR'!A:A, 0)), "YES", "NO")</f>
        <v>NO</v>
      </c>
      <c r="N730" s="60" t="str">
        <f>IF(ISNUMBER(MATCH(B730, ACTIVE!A:A, 0)), "YES", "NO")</f>
        <v>NO</v>
      </c>
    </row>
    <row r="731" spans="1:14" ht="14.25" customHeight="1" x14ac:dyDescent="0.3">
      <c r="A731" s="58">
        <v>15023376</v>
      </c>
      <c r="B731" s="58" t="s">
        <v>1528</v>
      </c>
      <c r="C731" s="58">
        <v>15023376</v>
      </c>
      <c r="D731" s="58" t="s">
        <v>1529</v>
      </c>
      <c r="E731" s="58" t="s">
        <v>1528</v>
      </c>
      <c r="F731" s="58">
        <v>15023376</v>
      </c>
      <c r="G731" s="58" t="s">
        <v>56</v>
      </c>
      <c r="H731" s="58">
        <v>0</v>
      </c>
      <c r="I731" s="59">
        <v>300003</v>
      </c>
      <c r="J731" s="58">
        <v>116.44</v>
      </c>
      <c r="K731" s="58">
        <v>0</v>
      </c>
      <c r="L731" s="58" t="s">
        <v>61</v>
      </c>
      <c r="M731" s="75" t="str">
        <f>IF(ISNUMBER(MATCH(A731, '2-YEAR'!A:A, 0)), "YES", "NO")</f>
        <v>NO</v>
      </c>
      <c r="N731" s="60" t="str">
        <f>IF(ISNUMBER(MATCH(B731, ACTIVE!A:A, 0)), "YES", "NO")</f>
        <v>YES</v>
      </c>
    </row>
    <row r="732" spans="1:14" ht="14.25" customHeight="1" x14ac:dyDescent="0.3">
      <c r="A732" s="58">
        <v>10843053</v>
      </c>
      <c r="B732" s="58" t="s">
        <v>1530</v>
      </c>
      <c r="C732" s="58">
        <v>10843053</v>
      </c>
      <c r="D732" s="58" t="s">
        <v>1531</v>
      </c>
      <c r="E732" s="58" t="s">
        <v>1530</v>
      </c>
      <c r="F732" s="58">
        <v>10843053</v>
      </c>
      <c r="G732" s="58" t="s">
        <v>56</v>
      </c>
      <c r="H732" s="58">
        <v>6</v>
      </c>
      <c r="I732" s="59"/>
      <c r="J732" s="89">
        <v>142.31</v>
      </c>
      <c r="K732" s="89"/>
      <c r="L732" s="89" t="s">
        <v>111</v>
      </c>
      <c r="M732" s="75" t="str">
        <f>IF(ISNUMBER(MATCH(A732, '2-YEAR'!A:A, 0)), "YES", "NO")</f>
        <v>NO</v>
      </c>
      <c r="N732" s="60" t="str">
        <f>IF(ISNUMBER(MATCH(B732, ACTIVE!A:A, 0)), "YES", "NO")</f>
        <v>YES</v>
      </c>
    </row>
    <row r="733" spans="1:14" ht="14.25" customHeight="1" x14ac:dyDescent="0.3">
      <c r="A733" s="58">
        <v>10851446</v>
      </c>
      <c r="B733" s="58" t="s">
        <v>1532</v>
      </c>
      <c r="C733" s="58">
        <v>10851446</v>
      </c>
      <c r="D733" s="58" t="s">
        <v>1533</v>
      </c>
      <c r="E733" s="58" t="s">
        <v>1532</v>
      </c>
      <c r="F733" s="58">
        <v>10851446</v>
      </c>
      <c r="G733" s="58" t="s">
        <v>56</v>
      </c>
      <c r="H733" s="58">
        <v>4</v>
      </c>
      <c r="I733" s="59">
        <v>300003</v>
      </c>
      <c r="J733" s="58">
        <v>116.44</v>
      </c>
      <c r="K733" s="58">
        <v>1</v>
      </c>
      <c r="L733" s="58" t="s">
        <v>61</v>
      </c>
      <c r="M733" s="75" t="str">
        <f>IF(ISNUMBER(MATCH(A733, '2-YEAR'!A:A, 0)), "YES", "NO")</f>
        <v>NO</v>
      </c>
      <c r="N733" s="60" t="str">
        <f>IF(ISNUMBER(MATCH(B733, ACTIVE!A:A, 0)), "YES", "NO")</f>
        <v>YES</v>
      </c>
    </row>
    <row r="734" spans="1:14" ht="14.25" customHeight="1" x14ac:dyDescent="0.3">
      <c r="A734" s="58">
        <v>10902984</v>
      </c>
      <c r="B734" s="58" t="s">
        <v>1534</v>
      </c>
      <c r="C734" s="58">
        <v>10902984</v>
      </c>
      <c r="D734" s="58" t="s">
        <v>1535</v>
      </c>
      <c r="E734" s="58" t="s">
        <v>1534</v>
      </c>
      <c r="F734" s="58">
        <v>10902984</v>
      </c>
      <c r="G734" s="58" t="s">
        <v>56</v>
      </c>
      <c r="H734" s="58">
        <v>7</v>
      </c>
      <c r="I734" s="59">
        <v>300003</v>
      </c>
      <c r="J734" s="58">
        <v>116.44</v>
      </c>
      <c r="K734" s="58">
        <v>0</v>
      </c>
      <c r="L734" s="58" t="s">
        <v>61</v>
      </c>
      <c r="M734" s="75" t="str">
        <f>IF(ISNUMBER(MATCH(A734, '2-YEAR'!A:A, 0)), "YES", "NO")</f>
        <v>NO</v>
      </c>
      <c r="N734" s="60" t="str">
        <f>IF(ISNUMBER(MATCH(B734, ACTIVE!A:A, 0)), "YES", "NO")</f>
        <v>YES</v>
      </c>
    </row>
    <row r="735" spans="1:14" ht="14.25" customHeight="1" x14ac:dyDescent="0.3">
      <c r="A735" s="58">
        <v>23057263</v>
      </c>
      <c r="B735" s="58" t="s">
        <v>1536</v>
      </c>
      <c r="C735" s="58">
        <v>23057263</v>
      </c>
      <c r="D735" s="58" t="s">
        <v>1537</v>
      </c>
      <c r="E735" s="58" t="s">
        <v>1536</v>
      </c>
      <c r="F735" s="58">
        <v>23057263</v>
      </c>
      <c r="G735" s="58" t="s">
        <v>56</v>
      </c>
      <c r="H735" s="58">
        <v>0</v>
      </c>
      <c r="I735" s="59">
        <v>300002</v>
      </c>
      <c r="J735" s="58">
        <v>125.06</v>
      </c>
      <c r="K735" s="58">
        <v>0</v>
      </c>
      <c r="L735" s="58" t="s">
        <v>75</v>
      </c>
      <c r="M735" s="75" t="str">
        <f>IF(ISNUMBER(MATCH(A735, '2-YEAR'!A:A, 0)), "YES", "NO")</f>
        <v>NO</v>
      </c>
      <c r="N735" s="60" t="str">
        <f>IF(ISNUMBER(MATCH(B735, ACTIVE!A:A, 0)), "YES", "NO")</f>
        <v>YES</v>
      </c>
    </row>
    <row r="736" spans="1:14" ht="14.25" customHeight="1" x14ac:dyDescent="0.3">
      <c r="A736" s="58">
        <v>21008613</v>
      </c>
      <c r="B736" s="58" t="s">
        <v>1538</v>
      </c>
      <c r="C736" s="58">
        <v>21008613</v>
      </c>
      <c r="D736" s="58" t="s">
        <v>1539</v>
      </c>
      <c r="E736" s="58" t="s">
        <v>1538</v>
      </c>
      <c r="F736" s="58">
        <v>21008613</v>
      </c>
      <c r="G736" s="58" t="s">
        <v>56</v>
      </c>
      <c r="H736" s="58">
        <v>0</v>
      </c>
      <c r="I736" s="59">
        <v>300003</v>
      </c>
      <c r="J736" s="58">
        <v>116.44</v>
      </c>
      <c r="K736" s="58">
        <v>0</v>
      </c>
      <c r="L736" s="58" t="s">
        <v>61</v>
      </c>
      <c r="M736" s="75" t="str">
        <f>IF(ISNUMBER(MATCH(A736, '2-YEAR'!A:A, 0)), "YES", "NO")</f>
        <v>NO</v>
      </c>
      <c r="N736" s="60" t="str">
        <f>IF(ISNUMBER(MATCH(B736, ACTIVE!A:A, 0)), "YES", "NO")</f>
        <v>NO</v>
      </c>
    </row>
    <row r="737" spans="1:14" ht="14.25" customHeight="1" x14ac:dyDescent="0.3">
      <c r="A737" s="58">
        <v>23535466</v>
      </c>
      <c r="B737" s="58" t="s">
        <v>1540</v>
      </c>
      <c r="C737" s="58">
        <v>23535466</v>
      </c>
      <c r="D737" s="58" t="s">
        <v>1541</v>
      </c>
      <c r="E737" s="58" t="s">
        <v>1540</v>
      </c>
      <c r="F737" s="58">
        <v>23535466</v>
      </c>
      <c r="G737" s="58" t="s">
        <v>56</v>
      </c>
      <c r="H737" s="58">
        <v>0</v>
      </c>
      <c r="I737" s="59">
        <v>300003</v>
      </c>
      <c r="J737" s="58">
        <v>116.44</v>
      </c>
      <c r="K737" s="58">
        <v>0</v>
      </c>
      <c r="L737" s="58" t="s">
        <v>61</v>
      </c>
      <c r="M737" s="75" t="str">
        <f>IF(ISNUMBER(MATCH(A737, '2-YEAR'!A:A, 0)), "YES", "NO")</f>
        <v>NO</v>
      </c>
      <c r="N737" s="60" t="str">
        <f>IF(ISNUMBER(MATCH(B737, ACTIVE!A:A, 0)), "YES", "NO")</f>
        <v>YES</v>
      </c>
    </row>
    <row r="738" spans="1:14" ht="14.25" customHeight="1" x14ac:dyDescent="0.3">
      <c r="A738" s="58">
        <v>10865853</v>
      </c>
      <c r="B738" s="58" t="s">
        <v>1542</v>
      </c>
      <c r="C738" s="58">
        <v>10865853</v>
      </c>
      <c r="D738" s="58" t="s">
        <v>1543</v>
      </c>
      <c r="E738" s="58" t="s">
        <v>1542</v>
      </c>
      <c r="F738" s="58">
        <v>10865853</v>
      </c>
      <c r="G738" s="58" t="s">
        <v>56</v>
      </c>
      <c r="H738" s="58">
        <v>11</v>
      </c>
      <c r="I738" s="59">
        <v>300003</v>
      </c>
      <c r="J738" s="58">
        <v>116.44</v>
      </c>
      <c r="K738" s="58">
        <v>0</v>
      </c>
      <c r="L738" s="58" t="s">
        <v>61</v>
      </c>
      <c r="M738" s="75" t="str">
        <f>IF(ISNUMBER(MATCH(A738, '2-YEAR'!A:A, 0)), "YES", "NO")</f>
        <v>NO</v>
      </c>
      <c r="N738" s="60" t="str">
        <f>IF(ISNUMBER(MATCH(B738, ACTIVE!A:A, 0)), "YES", "NO")</f>
        <v>NO</v>
      </c>
    </row>
    <row r="739" spans="1:14" ht="14.25" customHeight="1" x14ac:dyDescent="0.3">
      <c r="A739" s="58">
        <v>10836108</v>
      </c>
      <c r="B739" s="58" t="s">
        <v>1544</v>
      </c>
      <c r="C739" s="58">
        <v>10836108</v>
      </c>
      <c r="D739" s="58" t="s">
        <v>1545</v>
      </c>
      <c r="E739" s="58" t="s">
        <v>1544</v>
      </c>
      <c r="F739" s="58">
        <v>10836108</v>
      </c>
      <c r="G739" s="58" t="s">
        <v>56</v>
      </c>
      <c r="H739" s="58">
        <v>0</v>
      </c>
      <c r="I739" s="59">
        <v>300002</v>
      </c>
      <c r="J739" s="58">
        <v>125.06</v>
      </c>
      <c r="K739" s="58">
        <v>0</v>
      </c>
      <c r="L739" s="58" t="s">
        <v>75</v>
      </c>
      <c r="M739" s="75" t="str">
        <f>IF(ISNUMBER(MATCH(A739, '2-YEAR'!A:A, 0)), "YES", "NO")</f>
        <v>NO</v>
      </c>
      <c r="N739" s="60" t="str">
        <f>IF(ISNUMBER(MATCH(B739, ACTIVE!A:A, 0)), "YES", "NO")</f>
        <v>YES</v>
      </c>
    </row>
    <row r="740" spans="1:14" ht="14.25" customHeight="1" x14ac:dyDescent="0.3">
      <c r="A740" s="58">
        <v>10897255</v>
      </c>
      <c r="B740" s="58" t="s">
        <v>1546</v>
      </c>
      <c r="C740" s="58">
        <v>10897255</v>
      </c>
      <c r="D740" s="58" t="s">
        <v>1547</v>
      </c>
      <c r="E740" s="58" t="s">
        <v>1546</v>
      </c>
      <c r="F740" s="58">
        <v>10897255</v>
      </c>
      <c r="G740" s="58" t="s">
        <v>56</v>
      </c>
      <c r="I740" s="59">
        <v>300002</v>
      </c>
      <c r="J740" s="58">
        <v>125.06</v>
      </c>
      <c r="K740" s="58">
        <v>2</v>
      </c>
      <c r="L740" s="58" t="s">
        <v>75</v>
      </c>
      <c r="M740" s="75" t="str">
        <f>IF(ISNUMBER(MATCH(A740, '2-YEAR'!A:A, 0)), "YES", "NO")</f>
        <v>NO</v>
      </c>
      <c r="N740" s="60" t="str">
        <f>IF(ISNUMBER(MATCH(B740, ACTIVE!A:A, 0)), "YES", "NO")</f>
        <v>NO</v>
      </c>
    </row>
    <row r="741" spans="1:14" ht="14.25" customHeight="1" x14ac:dyDescent="0.3">
      <c r="A741" s="58">
        <v>10841763</v>
      </c>
      <c r="B741" s="58" t="s">
        <v>1548</v>
      </c>
      <c r="C741" s="58">
        <v>10841763</v>
      </c>
      <c r="D741" s="58" t="s">
        <v>1549</v>
      </c>
      <c r="E741" s="58" t="s">
        <v>1548</v>
      </c>
      <c r="F741" s="58">
        <v>10841763</v>
      </c>
      <c r="G741" s="58" t="s">
        <v>56</v>
      </c>
      <c r="H741" s="58">
        <v>0</v>
      </c>
      <c r="I741" s="59"/>
      <c r="J741" s="58">
        <v>142.31</v>
      </c>
      <c r="K741" s="58">
        <v>1</v>
      </c>
      <c r="L741" s="58" t="s">
        <v>111</v>
      </c>
      <c r="M741" s="75" t="str">
        <f>IF(ISNUMBER(MATCH(A741, '2-YEAR'!A:A, 0)), "YES", "NO")</f>
        <v>NO</v>
      </c>
      <c r="N741" s="60" t="str">
        <f>IF(ISNUMBER(MATCH(B741, ACTIVE!A:A, 0)), "YES", "NO")</f>
        <v>NO</v>
      </c>
    </row>
    <row r="742" spans="1:14" ht="14.25" customHeight="1" x14ac:dyDescent="0.3">
      <c r="A742" s="58">
        <v>10842109</v>
      </c>
      <c r="B742" s="58" t="s">
        <v>1550</v>
      </c>
      <c r="C742" s="58">
        <v>10842109</v>
      </c>
      <c r="D742" s="58" t="s">
        <v>1551</v>
      </c>
      <c r="E742" s="58" t="s">
        <v>1550</v>
      </c>
      <c r="F742" s="58">
        <v>10842109</v>
      </c>
      <c r="G742" s="58" t="s">
        <v>56</v>
      </c>
      <c r="H742" s="58">
        <v>2</v>
      </c>
      <c r="I742" s="59">
        <v>300003</v>
      </c>
      <c r="J742" s="58">
        <v>116.44</v>
      </c>
      <c r="K742" s="58">
        <v>0</v>
      </c>
      <c r="L742" s="58" t="s">
        <v>61</v>
      </c>
      <c r="M742" s="75" t="str">
        <f>IF(ISNUMBER(MATCH(A742, '2-YEAR'!A:A, 0)), "YES", "NO")</f>
        <v>NO</v>
      </c>
      <c r="N742" s="60" t="str">
        <f>IF(ISNUMBER(MATCH(B742, ACTIVE!A:A, 0)), "YES", "NO")</f>
        <v>NO</v>
      </c>
    </row>
    <row r="743" spans="1:14" ht="14.25" customHeight="1" x14ac:dyDescent="0.3">
      <c r="A743" s="58">
        <v>23369771</v>
      </c>
      <c r="B743" s="58" t="s">
        <v>1552</v>
      </c>
      <c r="C743" s="58">
        <v>23369771</v>
      </c>
      <c r="D743" s="58" t="s">
        <v>1553</v>
      </c>
      <c r="E743" s="58" t="s">
        <v>1552</v>
      </c>
      <c r="F743" s="58">
        <v>23369771</v>
      </c>
      <c r="G743" s="58" t="s">
        <v>56</v>
      </c>
      <c r="H743" s="58">
        <v>0</v>
      </c>
      <c r="I743" s="59">
        <v>300002</v>
      </c>
      <c r="J743" s="58">
        <v>125.06</v>
      </c>
      <c r="K743" s="58">
        <v>0</v>
      </c>
      <c r="L743" s="58" t="s">
        <v>75</v>
      </c>
      <c r="M743" s="75" t="str">
        <f>IF(ISNUMBER(MATCH(A743, '2-YEAR'!A:A, 0)), "YES", "NO")</f>
        <v>NO</v>
      </c>
      <c r="N743" s="60" t="str">
        <f>IF(ISNUMBER(MATCH(B743, ACTIVE!A:A, 0)), "YES", "NO")</f>
        <v>YES</v>
      </c>
    </row>
    <row r="744" spans="1:14" ht="14.25" customHeight="1" x14ac:dyDescent="0.3">
      <c r="A744" s="58">
        <v>10846926</v>
      </c>
      <c r="B744" s="58" t="s">
        <v>1554</v>
      </c>
      <c r="C744" s="58">
        <v>10846926</v>
      </c>
      <c r="D744" s="58" t="s">
        <v>1555</v>
      </c>
      <c r="E744" s="58" t="s">
        <v>1554</v>
      </c>
      <c r="F744" s="58">
        <v>10846926</v>
      </c>
      <c r="G744" s="58" t="s">
        <v>56</v>
      </c>
      <c r="H744" s="58">
        <v>5</v>
      </c>
      <c r="I744" s="59">
        <v>300003</v>
      </c>
      <c r="J744" s="58">
        <v>116.44</v>
      </c>
      <c r="K744" s="58">
        <v>0</v>
      </c>
      <c r="L744" s="58" t="s">
        <v>61</v>
      </c>
      <c r="M744" s="75" t="str">
        <f>IF(ISNUMBER(MATCH(A744, '2-YEAR'!A:A, 0)), "YES", "NO")</f>
        <v>NO</v>
      </c>
      <c r="N744" s="60" t="str">
        <f>IF(ISNUMBER(MATCH(B744, ACTIVE!A:A, 0)), "YES", "NO")</f>
        <v>NO</v>
      </c>
    </row>
    <row r="745" spans="1:14" ht="14.25" customHeight="1" x14ac:dyDescent="0.3">
      <c r="A745" s="58">
        <v>10845733</v>
      </c>
      <c r="B745" s="58" t="s">
        <v>1556</v>
      </c>
      <c r="C745" s="58">
        <v>10845733</v>
      </c>
      <c r="D745" s="58" t="s">
        <v>1557</v>
      </c>
      <c r="E745" s="58" t="s">
        <v>1556</v>
      </c>
      <c r="F745" s="58">
        <v>10845733</v>
      </c>
      <c r="G745" s="58" t="s">
        <v>56</v>
      </c>
      <c r="H745" s="58">
        <v>3</v>
      </c>
      <c r="I745" s="59">
        <v>300003</v>
      </c>
      <c r="J745" s="58">
        <v>116.44</v>
      </c>
      <c r="K745" s="58">
        <v>0</v>
      </c>
      <c r="L745" s="58" t="s">
        <v>61</v>
      </c>
      <c r="M745" s="75" t="str">
        <f>IF(ISNUMBER(MATCH(A745, '2-YEAR'!A:A, 0)), "YES", "NO")</f>
        <v>NO</v>
      </c>
      <c r="N745" s="60" t="str">
        <f>IF(ISNUMBER(MATCH(B745, ACTIVE!A:A, 0)), "YES", "NO")</f>
        <v>YES</v>
      </c>
    </row>
    <row r="746" spans="1:14" ht="14.25" customHeight="1" x14ac:dyDescent="0.3">
      <c r="A746" s="58">
        <v>21008006</v>
      </c>
      <c r="B746" s="58" t="s">
        <v>1558</v>
      </c>
      <c r="C746" s="58">
        <v>21008006</v>
      </c>
      <c r="D746" s="58" t="s">
        <v>1559</v>
      </c>
      <c r="E746" s="58" t="s">
        <v>1558</v>
      </c>
      <c r="F746" s="58">
        <v>21008006</v>
      </c>
      <c r="G746" s="58" t="s">
        <v>56</v>
      </c>
      <c r="H746" s="58">
        <v>1</v>
      </c>
      <c r="I746" s="59">
        <v>300002</v>
      </c>
      <c r="J746" s="58">
        <v>125.06</v>
      </c>
      <c r="K746" s="58">
        <v>1</v>
      </c>
      <c r="L746" s="58" t="s">
        <v>75</v>
      </c>
      <c r="M746" s="75" t="str">
        <f>IF(ISNUMBER(MATCH(A746, '2-YEAR'!A:A, 0)), "YES", "NO")</f>
        <v>NO</v>
      </c>
      <c r="N746" s="60" t="str">
        <f>IF(ISNUMBER(MATCH(B746, ACTIVE!A:A, 0)), "YES", "NO")</f>
        <v>NO</v>
      </c>
    </row>
    <row r="747" spans="1:14" ht="14.25" customHeight="1" x14ac:dyDescent="0.3">
      <c r="A747" s="58">
        <v>10837598</v>
      </c>
      <c r="B747" s="58" t="s">
        <v>1560</v>
      </c>
      <c r="C747" s="58">
        <v>10837598</v>
      </c>
      <c r="D747" s="58" t="s">
        <v>1561</v>
      </c>
      <c r="E747" s="58" t="s">
        <v>1560</v>
      </c>
      <c r="F747" s="58">
        <v>10837598</v>
      </c>
      <c r="G747" s="58" t="s">
        <v>56</v>
      </c>
      <c r="I747" s="59">
        <v>300002</v>
      </c>
      <c r="J747" s="58">
        <v>125.06</v>
      </c>
      <c r="K747" s="58">
        <v>0</v>
      </c>
      <c r="L747" s="58" t="s">
        <v>75</v>
      </c>
      <c r="M747" s="75" t="str">
        <f>IF(ISNUMBER(MATCH(A747, '2-YEAR'!A:A, 0)), "YES", "NO")</f>
        <v>NO</v>
      </c>
      <c r="N747" s="60" t="str">
        <f>IF(ISNUMBER(MATCH(B747, ACTIVE!A:A, 0)), "YES", "NO")</f>
        <v>NO</v>
      </c>
    </row>
    <row r="748" spans="1:14" ht="14.25" customHeight="1" x14ac:dyDescent="0.3">
      <c r="A748" s="58">
        <v>23305621</v>
      </c>
      <c r="B748" s="58" t="s">
        <v>1562</v>
      </c>
      <c r="C748" s="58">
        <v>23305621</v>
      </c>
      <c r="D748" s="58" t="s">
        <v>1563</v>
      </c>
      <c r="E748" s="58" t="s">
        <v>1562</v>
      </c>
      <c r="F748" s="58">
        <v>23305621</v>
      </c>
      <c r="G748" s="58" t="s">
        <v>56</v>
      </c>
      <c r="I748" s="59">
        <v>300002</v>
      </c>
      <c r="J748" s="58">
        <v>125.06</v>
      </c>
      <c r="K748" s="58">
        <v>0</v>
      </c>
      <c r="L748" s="58" t="s">
        <v>75</v>
      </c>
      <c r="M748" s="75" t="str">
        <f>IF(ISNUMBER(MATCH(A748, '2-YEAR'!A:A, 0)), "YES", "NO")</f>
        <v>NO</v>
      </c>
      <c r="N748" s="60" t="str">
        <f>IF(ISNUMBER(MATCH(B748, ACTIVE!A:A, 0)), "YES", "NO")</f>
        <v>NO</v>
      </c>
    </row>
    <row r="749" spans="1:14" ht="14.25" customHeight="1" x14ac:dyDescent="0.3">
      <c r="A749" s="58">
        <v>10851370</v>
      </c>
      <c r="B749" s="58" t="s">
        <v>1564</v>
      </c>
      <c r="C749" s="58">
        <v>10851370</v>
      </c>
      <c r="D749" s="58" t="s">
        <v>1565</v>
      </c>
      <c r="E749" s="58" t="s">
        <v>1564</v>
      </c>
      <c r="F749" s="58">
        <v>10851370</v>
      </c>
      <c r="G749" s="58" t="s">
        <v>58</v>
      </c>
      <c r="H749" s="58">
        <v>0</v>
      </c>
      <c r="I749" s="59">
        <v>300002</v>
      </c>
      <c r="J749" s="58">
        <v>125.06</v>
      </c>
      <c r="K749" s="58">
        <v>1</v>
      </c>
      <c r="L749" s="58" t="s">
        <v>75</v>
      </c>
      <c r="M749" s="75" t="str">
        <f>IF(ISNUMBER(MATCH(A749, '2-YEAR'!A:A, 0)), "YES", "NO")</f>
        <v>YES</v>
      </c>
      <c r="N749" s="60" t="str">
        <f>IF(ISNUMBER(MATCH(B749, ACTIVE!A:A, 0)), "YES", "NO")</f>
        <v>YES</v>
      </c>
    </row>
    <row r="750" spans="1:14" ht="14.25" customHeight="1" x14ac:dyDescent="0.3">
      <c r="A750" s="58">
        <v>21004973</v>
      </c>
      <c r="B750" s="58" t="s">
        <v>1566</v>
      </c>
      <c r="C750" s="58">
        <v>21004973</v>
      </c>
      <c r="D750" s="58" t="s">
        <v>1567</v>
      </c>
      <c r="E750" s="58" t="s">
        <v>1566</v>
      </c>
      <c r="F750" s="58">
        <v>21004973</v>
      </c>
      <c r="G750" s="58" t="s">
        <v>56</v>
      </c>
      <c r="H750" s="58">
        <v>0</v>
      </c>
      <c r="I750" s="59">
        <v>300003</v>
      </c>
      <c r="J750" s="58">
        <v>116.44</v>
      </c>
      <c r="K750" s="58">
        <v>0</v>
      </c>
      <c r="L750" s="58" t="s">
        <v>61</v>
      </c>
      <c r="M750" s="75" t="str">
        <f>IF(ISNUMBER(MATCH(A750, '2-YEAR'!A:A, 0)), "YES", "NO")</f>
        <v>NO</v>
      </c>
      <c r="N750" s="60" t="str">
        <f>IF(ISNUMBER(MATCH(B750, ACTIVE!A:A, 0)), "YES", "NO")</f>
        <v>NO</v>
      </c>
    </row>
    <row r="751" spans="1:14" ht="14.25" customHeight="1" x14ac:dyDescent="0.3">
      <c r="A751" s="58">
        <v>10862490</v>
      </c>
      <c r="B751" s="58" t="s">
        <v>1568</v>
      </c>
      <c r="C751" s="58">
        <v>10862490</v>
      </c>
      <c r="D751" s="58" t="s">
        <v>1569</v>
      </c>
      <c r="E751" s="58" t="s">
        <v>1568</v>
      </c>
      <c r="F751" s="58">
        <v>10862490</v>
      </c>
      <c r="G751" s="58" t="s">
        <v>56</v>
      </c>
      <c r="H751" s="58">
        <v>3</v>
      </c>
      <c r="I751" s="59">
        <v>300002</v>
      </c>
      <c r="J751" s="58">
        <v>125.06</v>
      </c>
      <c r="K751" s="58">
        <v>0</v>
      </c>
      <c r="L751" s="58" t="s">
        <v>75</v>
      </c>
      <c r="M751" s="75" t="str">
        <f>IF(ISNUMBER(MATCH(A751, '2-YEAR'!A:A, 0)), "YES", "NO")</f>
        <v>NO</v>
      </c>
      <c r="N751" s="60" t="str">
        <f>IF(ISNUMBER(MATCH(B751, ACTIVE!A:A, 0)), "YES", "NO")</f>
        <v>YES</v>
      </c>
    </row>
    <row r="752" spans="1:14" ht="14.25" customHeight="1" x14ac:dyDescent="0.3">
      <c r="A752" s="58">
        <v>21004937</v>
      </c>
      <c r="B752" s="58" t="s">
        <v>1570</v>
      </c>
      <c r="C752" s="58">
        <v>21004937</v>
      </c>
      <c r="D752" s="58" t="s">
        <v>1571</v>
      </c>
      <c r="E752" s="58" t="s">
        <v>1570</v>
      </c>
      <c r="F752" s="58">
        <v>21004937</v>
      </c>
      <c r="G752" s="58" t="s">
        <v>56</v>
      </c>
      <c r="H752" s="58">
        <v>0</v>
      </c>
      <c r="I752" s="59">
        <v>300003</v>
      </c>
      <c r="J752" s="58">
        <v>116.44</v>
      </c>
      <c r="K752" s="58">
        <v>0</v>
      </c>
      <c r="L752" s="58" t="s">
        <v>61</v>
      </c>
      <c r="M752" s="75" t="str">
        <f>IF(ISNUMBER(MATCH(A752, '2-YEAR'!A:A, 0)), "YES", "NO")</f>
        <v>NO</v>
      </c>
      <c r="N752" s="60" t="str">
        <f>IF(ISNUMBER(MATCH(B752, ACTIVE!A:A, 0)), "YES", "NO")</f>
        <v>YES</v>
      </c>
    </row>
    <row r="753" spans="1:14" ht="14.25" customHeight="1" x14ac:dyDescent="0.3">
      <c r="A753" s="58">
        <v>21004969</v>
      </c>
      <c r="B753" s="58" t="s">
        <v>1572</v>
      </c>
      <c r="C753" s="58">
        <v>21004969</v>
      </c>
      <c r="D753" s="58" t="s">
        <v>1573</v>
      </c>
      <c r="E753" s="58" t="s">
        <v>1572</v>
      </c>
      <c r="F753" s="58">
        <v>21004969</v>
      </c>
      <c r="G753" s="58" t="s">
        <v>56</v>
      </c>
      <c r="H753" s="58">
        <v>4</v>
      </c>
      <c r="I753" s="59">
        <v>300003</v>
      </c>
      <c r="J753" s="89">
        <v>125.06</v>
      </c>
      <c r="K753" s="89"/>
      <c r="L753" s="89" t="s">
        <v>75</v>
      </c>
      <c r="M753" s="75" t="str">
        <f>IF(ISNUMBER(MATCH(A753, '2-YEAR'!A:A, 0)), "YES", "NO")</f>
        <v>NO</v>
      </c>
      <c r="N753" s="60" t="str">
        <f>IF(ISNUMBER(MATCH(B753, ACTIVE!A:A, 0)), "YES", "NO")</f>
        <v>YES</v>
      </c>
    </row>
    <row r="754" spans="1:14" ht="14.25" customHeight="1" x14ac:dyDescent="0.3">
      <c r="A754" s="58">
        <v>23857085</v>
      </c>
      <c r="B754" s="58" t="s">
        <v>1574</v>
      </c>
      <c r="C754" s="58">
        <v>23857085</v>
      </c>
      <c r="D754" s="58" t="s">
        <v>1575</v>
      </c>
      <c r="E754" s="58" t="s">
        <v>1574</v>
      </c>
      <c r="F754" s="58">
        <v>23857085</v>
      </c>
      <c r="G754" s="58" t="s">
        <v>56</v>
      </c>
      <c r="H754" s="58">
        <v>0</v>
      </c>
      <c r="I754" s="59">
        <v>300002</v>
      </c>
      <c r="J754" s="58">
        <v>125.06</v>
      </c>
      <c r="K754" s="58">
        <v>0</v>
      </c>
      <c r="L754" s="58" t="s">
        <v>75</v>
      </c>
      <c r="M754" s="75" t="str">
        <f>IF(ISNUMBER(MATCH(A754, '2-YEAR'!A:A, 0)), "YES", "NO")</f>
        <v>NO</v>
      </c>
      <c r="N754" s="60" t="str">
        <f>IF(ISNUMBER(MATCH(B754, ACTIVE!A:A, 0)), "YES", "NO")</f>
        <v>YES</v>
      </c>
    </row>
    <row r="755" spans="1:14" ht="14.25" customHeight="1" x14ac:dyDescent="0.3">
      <c r="A755" s="58">
        <v>10861818</v>
      </c>
      <c r="B755" s="58" t="s">
        <v>1576</v>
      </c>
      <c r="C755" s="58">
        <v>10861818</v>
      </c>
      <c r="D755" s="58" t="s">
        <v>1577</v>
      </c>
      <c r="E755" s="58" t="s">
        <v>1576</v>
      </c>
      <c r="F755" s="58">
        <v>10861818</v>
      </c>
      <c r="G755" s="58" t="s">
        <v>56</v>
      </c>
      <c r="I755" s="59">
        <v>300002</v>
      </c>
      <c r="J755" s="58">
        <v>125.06</v>
      </c>
      <c r="K755" s="58">
        <v>0</v>
      </c>
      <c r="L755" s="58" t="s">
        <v>75</v>
      </c>
      <c r="M755" s="75" t="str">
        <f>IF(ISNUMBER(MATCH(A755, '2-YEAR'!A:A, 0)), "YES", "NO")</f>
        <v>NO</v>
      </c>
      <c r="N755" s="60" t="str">
        <f>IF(ISNUMBER(MATCH(B755, ACTIVE!A:A, 0)), "YES", "NO")</f>
        <v>NO</v>
      </c>
    </row>
    <row r="756" spans="1:14" ht="14.25" customHeight="1" x14ac:dyDescent="0.3">
      <c r="A756" s="58">
        <v>10851704</v>
      </c>
      <c r="B756" s="58" t="s">
        <v>1578</v>
      </c>
      <c r="C756" s="58">
        <v>10851704</v>
      </c>
      <c r="D756" s="58" t="s">
        <v>1579</v>
      </c>
      <c r="E756" s="58" t="s">
        <v>1578</v>
      </c>
      <c r="F756" s="58">
        <v>10851704</v>
      </c>
      <c r="G756" s="58" t="s">
        <v>58</v>
      </c>
      <c r="H756" s="58">
        <v>4</v>
      </c>
      <c r="I756" s="59">
        <v>300002</v>
      </c>
      <c r="J756" s="58">
        <v>125.06</v>
      </c>
      <c r="K756" s="58">
        <v>2</v>
      </c>
      <c r="L756" s="58" t="s">
        <v>75</v>
      </c>
      <c r="M756" s="75" t="str">
        <f>IF(ISNUMBER(MATCH(A756, '2-YEAR'!A:A, 0)), "YES", "NO")</f>
        <v>YES</v>
      </c>
      <c r="N756" s="60" t="str">
        <f>IF(ISNUMBER(MATCH(B756, ACTIVE!A:A, 0)), "YES", "NO")</f>
        <v>YES</v>
      </c>
    </row>
    <row r="757" spans="1:14" ht="14.25" customHeight="1" x14ac:dyDescent="0.3">
      <c r="A757" s="58">
        <v>21007423</v>
      </c>
      <c r="B757" s="58" t="s">
        <v>1580</v>
      </c>
      <c r="C757" s="58">
        <v>21007423</v>
      </c>
      <c r="D757" s="58" t="s">
        <v>1581</v>
      </c>
      <c r="E757" s="58" t="s">
        <v>1580</v>
      </c>
      <c r="F757" s="58">
        <v>21007423</v>
      </c>
      <c r="G757" s="58" t="s">
        <v>56</v>
      </c>
      <c r="H757" s="58">
        <v>0</v>
      </c>
      <c r="I757" s="59">
        <v>300003</v>
      </c>
      <c r="J757" s="58">
        <v>116.44</v>
      </c>
      <c r="K757" s="58">
        <v>0</v>
      </c>
      <c r="L757" s="58" t="s">
        <v>61</v>
      </c>
      <c r="M757" s="75" t="str">
        <f>IF(ISNUMBER(MATCH(A757, '2-YEAR'!A:A, 0)), "YES", "NO")</f>
        <v>NO</v>
      </c>
      <c r="N757" s="60" t="str">
        <f>IF(ISNUMBER(MATCH(B757, ACTIVE!A:A, 0)), "YES", "NO")</f>
        <v>YES</v>
      </c>
    </row>
    <row r="758" spans="1:14" ht="14.25" customHeight="1" x14ac:dyDescent="0.3">
      <c r="A758" s="58">
        <v>10837675</v>
      </c>
      <c r="B758" s="58" t="s">
        <v>1582</v>
      </c>
      <c r="C758" s="58">
        <v>10837675</v>
      </c>
      <c r="D758" s="58" t="s">
        <v>1583</v>
      </c>
      <c r="E758" s="58" t="s">
        <v>1582</v>
      </c>
      <c r="F758" s="58">
        <v>10837675</v>
      </c>
      <c r="G758" s="58" t="s">
        <v>56</v>
      </c>
      <c r="H758" s="58">
        <v>0</v>
      </c>
      <c r="I758" s="59"/>
      <c r="J758" s="58">
        <v>125.06</v>
      </c>
      <c r="K758" s="58">
        <v>1</v>
      </c>
      <c r="L758" s="58" t="s">
        <v>237</v>
      </c>
      <c r="M758" s="75" t="str">
        <f>IF(ISNUMBER(MATCH(A758, '2-YEAR'!A:A, 0)), "YES", "NO")</f>
        <v>NO</v>
      </c>
      <c r="N758" s="60" t="str">
        <f>IF(ISNUMBER(MATCH(B758, ACTIVE!A:A, 0)), "YES", "NO")</f>
        <v>NO</v>
      </c>
    </row>
    <row r="759" spans="1:14" ht="14.25" customHeight="1" x14ac:dyDescent="0.3">
      <c r="A759" s="58">
        <v>23148583</v>
      </c>
      <c r="B759" s="58" t="s">
        <v>1584</v>
      </c>
      <c r="C759" s="58">
        <v>23148583</v>
      </c>
      <c r="D759" s="58" t="s">
        <v>1585</v>
      </c>
      <c r="E759" s="58" t="s">
        <v>1584</v>
      </c>
      <c r="F759" s="58">
        <v>23148583</v>
      </c>
      <c r="G759" s="58" t="s">
        <v>56</v>
      </c>
      <c r="I759" s="59"/>
      <c r="J759" s="58">
        <v>133.69</v>
      </c>
      <c r="K759" s="58">
        <v>2</v>
      </c>
      <c r="L759" s="58" t="s">
        <v>89</v>
      </c>
      <c r="M759" s="75" t="str">
        <f>IF(ISNUMBER(MATCH(A759, '2-YEAR'!A:A, 0)), "YES", "NO")</f>
        <v>NO</v>
      </c>
      <c r="N759" s="60" t="str">
        <f>IF(ISNUMBER(MATCH(B759, ACTIVE!A:A, 0)), "YES", "NO")</f>
        <v>YES</v>
      </c>
    </row>
    <row r="760" spans="1:14" ht="14.25" customHeight="1" x14ac:dyDescent="0.3">
      <c r="A760" s="58">
        <v>23141960</v>
      </c>
      <c r="B760" s="58" t="s">
        <v>1586</v>
      </c>
      <c r="C760" s="58">
        <v>23141960</v>
      </c>
      <c r="D760" s="58" t="s">
        <v>1587</v>
      </c>
      <c r="E760" s="58" t="s">
        <v>1586</v>
      </c>
      <c r="F760" s="58">
        <v>23141960</v>
      </c>
      <c r="G760" s="58" t="s">
        <v>56</v>
      </c>
      <c r="I760" s="59">
        <v>300003</v>
      </c>
      <c r="J760" s="58">
        <v>116.44</v>
      </c>
      <c r="K760" s="58">
        <v>1</v>
      </c>
      <c r="L760" s="58" t="s">
        <v>61</v>
      </c>
      <c r="M760" s="75" t="str">
        <f>IF(ISNUMBER(MATCH(A760, '2-YEAR'!A:A, 0)), "YES", "NO")</f>
        <v>NO</v>
      </c>
      <c r="N760" s="60" t="str">
        <f>IF(ISNUMBER(MATCH(B760, ACTIVE!A:A, 0)), "YES", "NO")</f>
        <v>NO</v>
      </c>
    </row>
    <row r="761" spans="1:14" ht="14.25" customHeight="1" x14ac:dyDescent="0.3">
      <c r="A761" s="58">
        <v>21005819</v>
      </c>
      <c r="B761" s="61" t="s">
        <v>1588</v>
      </c>
      <c r="C761" s="58">
        <v>21005819</v>
      </c>
      <c r="D761" s="61" t="s">
        <v>1589</v>
      </c>
      <c r="E761" s="61" t="s">
        <v>1588</v>
      </c>
      <c r="F761" s="58">
        <v>21005819</v>
      </c>
      <c r="G761" s="58" t="s">
        <v>56</v>
      </c>
      <c r="H761" s="58">
        <v>1</v>
      </c>
      <c r="I761" s="59"/>
      <c r="J761" s="58">
        <v>116.44</v>
      </c>
      <c r="K761" s="58">
        <v>1</v>
      </c>
      <c r="L761" s="58" t="s">
        <v>70</v>
      </c>
      <c r="M761" s="75" t="str">
        <f>IF(ISNUMBER(MATCH(A761, '2-YEAR'!A:A, 0)), "YES", "NO")</f>
        <v>NO</v>
      </c>
      <c r="N761" s="60" t="str">
        <f>IF(ISNUMBER(MATCH(B761, ACTIVE!A:A, 0)), "YES", "NO")</f>
        <v>YES</v>
      </c>
    </row>
    <row r="762" spans="1:14" ht="14.25" customHeight="1" x14ac:dyDescent="0.3">
      <c r="A762" s="58">
        <v>15069367</v>
      </c>
      <c r="B762" s="58" t="s">
        <v>1590</v>
      </c>
      <c r="C762" s="58">
        <v>15069367</v>
      </c>
      <c r="D762" s="58" t="s">
        <v>1591</v>
      </c>
      <c r="E762" s="58" t="s">
        <v>1590</v>
      </c>
      <c r="F762" s="58">
        <v>15069367</v>
      </c>
      <c r="G762" s="58" t="s">
        <v>56</v>
      </c>
      <c r="H762" s="58">
        <v>0</v>
      </c>
      <c r="I762" s="59">
        <v>300003</v>
      </c>
      <c r="J762" s="58">
        <v>116.44</v>
      </c>
      <c r="K762" s="58">
        <v>1</v>
      </c>
      <c r="L762" s="58" t="s">
        <v>61</v>
      </c>
      <c r="M762" s="75" t="str">
        <f>IF(ISNUMBER(MATCH(A762, '2-YEAR'!A:A, 0)), "YES", "NO")</f>
        <v>NO</v>
      </c>
      <c r="N762" s="60" t="str">
        <f>IF(ISNUMBER(MATCH(B762, ACTIVE!A:A, 0)), "YES", "NO")</f>
        <v>YES</v>
      </c>
    </row>
    <row r="763" spans="1:14" ht="14.25" customHeight="1" x14ac:dyDescent="0.3">
      <c r="A763" s="58">
        <v>10856467</v>
      </c>
      <c r="B763" s="58" t="s">
        <v>1592</v>
      </c>
      <c r="C763" s="58">
        <v>10856467</v>
      </c>
      <c r="D763" s="58" t="s">
        <v>1593</v>
      </c>
      <c r="E763" s="58" t="s">
        <v>1592</v>
      </c>
      <c r="F763" s="58">
        <v>10856467</v>
      </c>
      <c r="G763" s="58" t="s">
        <v>56</v>
      </c>
      <c r="H763" s="58">
        <v>1</v>
      </c>
      <c r="I763" s="59">
        <v>300003</v>
      </c>
      <c r="J763" s="58">
        <v>116.44</v>
      </c>
      <c r="K763" s="58">
        <v>1</v>
      </c>
      <c r="L763" s="58" t="s">
        <v>61</v>
      </c>
      <c r="M763" s="75" t="str">
        <f>IF(ISNUMBER(MATCH(A763, '2-YEAR'!A:A, 0)), "YES", "NO")</f>
        <v>NO</v>
      </c>
      <c r="N763" s="60" t="str">
        <f>IF(ISNUMBER(MATCH(B763, ACTIVE!A:A, 0)), "YES", "NO")</f>
        <v>YES</v>
      </c>
    </row>
    <row r="764" spans="1:14" ht="14.25" customHeight="1" x14ac:dyDescent="0.3">
      <c r="A764" s="58">
        <v>23583647</v>
      </c>
      <c r="B764" s="58" t="s">
        <v>1594</v>
      </c>
      <c r="C764" s="58">
        <v>23583647</v>
      </c>
      <c r="D764" s="58" t="s">
        <v>1595</v>
      </c>
      <c r="E764" s="58" t="s">
        <v>1594</v>
      </c>
      <c r="F764" s="58">
        <v>23583647</v>
      </c>
      <c r="G764" s="58" t="s">
        <v>56</v>
      </c>
      <c r="H764" s="58">
        <v>1</v>
      </c>
      <c r="I764" s="59">
        <v>300003</v>
      </c>
      <c r="J764" s="58">
        <v>116.44</v>
      </c>
      <c r="K764" s="58">
        <v>0</v>
      </c>
      <c r="L764" s="58" t="s">
        <v>61</v>
      </c>
      <c r="M764" s="75" t="str">
        <f>IF(ISNUMBER(MATCH(A764, '2-YEAR'!A:A, 0)), "YES", "NO")</f>
        <v>NO</v>
      </c>
      <c r="N764" s="60" t="str">
        <f>IF(ISNUMBER(MATCH(B764, ACTIVE!A:A, 0)), "YES", "NO")</f>
        <v>YES</v>
      </c>
    </row>
    <row r="765" spans="1:14" ht="14.25" customHeight="1" x14ac:dyDescent="0.3">
      <c r="A765" s="58">
        <v>14109294</v>
      </c>
      <c r="B765" s="58" t="s">
        <v>1596</v>
      </c>
      <c r="C765" s="58">
        <v>14109294</v>
      </c>
      <c r="D765" s="58" t="s">
        <v>1597</v>
      </c>
      <c r="E765" s="58" t="s">
        <v>1596</v>
      </c>
      <c r="F765" s="58">
        <v>14109294</v>
      </c>
      <c r="G765" s="58" t="s">
        <v>56</v>
      </c>
      <c r="H765" s="58">
        <v>0</v>
      </c>
      <c r="I765" s="59">
        <v>300003</v>
      </c>
      <c r="J765" s="58">
        <v>116.44</v>
      </c>
      <c r="K765" s="58">
        <v>0</v>
      </c>
      <c r="L765" s="58" t="s">
        <v>61</v>
      </c>
      <c r="M765" s="75" t="str">
        <f>IF(ISNUMBER(MATCH(A765, '2-YEAR'!A:A, 0)), "YES", "NO")</f>
        <v>NO</v>
      </c>
      <c r="N765" s="60" t="str">
        <f>IF(ISNUMBER(MATCH(B765, ACTIVE!A:A, 0)), "YES", "NO")</f>
        <v>YES</v>
      </c>
    </row>
    <row r="766" spans="1:14" ht="14.25" customHeight="1" x14ac:dyDescent="0.3">
      <c r="A766" s="58">
        <v>23122396</v>
      </c>
      <c r="B766" s="58" t="s">
        <v>1598</v>
      </c>
      <c r="C766" s="58">
        <v>23122396</v>
      </c>
      <c r="D766" s="58" t="s">
        <v>1599</v>
      </c>
      <c r="E766" s="58" t="s">
        <v>1598</v>
      </c>
      <c r="F766" s="58">
        <v>23122396</v>
      </c>
      <c r="G766" s="58" t="s">
        <v>56</v>
      </c>
      <c r="I766" s="59">
        <v>300002</v>
      </c>
      <c r="J766" s="58">
        <v>125.06</v>
      </c>
      <c r="K766" s="58">
        <v>0</v>
      </c>
      <c r="L766" s="58" t="s">
        <v>75</v>
      </c>
      <c r="M766" s="75" t="str">
        <f>IF(ISNUMBER(MATCH(A766, '2-YEAR'!A:A, 0)), "YES", "NO")</f>
        <v>NO</v>
      </c>
      <c r="N766" s="60" t="str">
        <f>IF(ISNUMBER(MATCH(B766, ACTIVE!A:A, 0)), "YES", "NO")</f>
        <v>NO</v>
      </c>
    </row>
    <row r="767" spans="1:14" ht="14.25" customHeight="1" x14ac:dyDescent="0.3">
      <c r="A767" s="58">
        <v>23485752</v>
      </c>
      <c r="B767" s="58" t="s">
        <v>1600</v>
      </c>
      <c r="C767" s="58">
        <v>23485752</v>
      </c>
      <c r="D767" s="58" t="s">
        <v>1601</v>
      </c>
      <c r="E767" s="58" t="s">
        <v>1600</v>
      </c>
      <c r="F767" s="58">
        <v>23485752</v>
      </c>
      <c r="G767" s="58" t="s">
        <v>56</v>
      </c>
      <c r="H767" s="58">
        <v>0</v>
      </c>
      <c r="I767" s="59">
        <v>300003</v>
      </c>
      <c r="J767" s="58">
        <v>116.44</v>
      </c>
      <c r="K767" s="58">
        <v>0</v>
      </c>
      <c r="L767" s="58" t="s">
        <v>61</v>
      </c>
      <c r="M767" s="75" t="str">
        <f>IF(ISNUMBER(MATCH(A767, '2-YEAR'!A:A, 0)), "YES", "NO")</f>
        <v>NO</v>
      </c>
      <c r="N767" s="60" t="str">
        <f>IF(ISNUMBER(MATCH(B767, ACTIVE!A:A, 0)), "YES", "NO")</f>
        <v>YES</v>
      </c>
    </row>
    <row r="768" spans="1:14" ht="14.25" customHeight="1" x14ac:dyDescent="0.3">
      <c r="A768" s="58">
        <v>21010183</v>
      </c>
      <c r="B768" s="58" t="s">
        <v>1602</v>
      </c>
      <c r="C768" s="58">
        <v>21010183</v>
      </c>
      <c r="D768" s="58" t="s">
        <v>1603</v>
      </c>
      <c r="E768" s="58" t="s">
        <v>1602</v>
      </c>
      <c r="F768" s="58">
        <v>21010183</v>
      </c>
      <c r="G768" s="58" t="s">
        <v>56</v>
      </c>
      <c r="H768" s="58">
        <v>0</v>
      </c>
      <c r="I768" s="59">
        <v>300003</v>
      </c>
      <c r="J768" s="58">
        <v>116.44</v>
      </c>
      <c r="K768" s="58">
        <v>0</v>
      </c>
      <c r="L768" s="58" t="s">
        <v>61</v>
      </c>
      <c r="M768" s="75" t="str">
        <f>IF(ISNUMBER(MATCH(A768, '2-YEAR'!A:A, 0)), "YES", "NO")</f>
        <v>NO</v>
      </c>
      <c r="N768" s="60" t="str">
        <f>IF(ISNUMBER(MATCH(B768, ACTIVE!A:A, 0)), "YES", "NO")</f>
        <v>YES</v>
      </c>
    </row>
    <row r="769" spans="1:14" ht="14.25" customHeight="1" x14ac:dyDescent="0.3">
      <c r="A769" s="58">
        <v>10933857</v>
      </c>
      <c r="B769" s="58" t="s">
        <v>1604</v>
      </c>
      <c r="C769" s="58">
        <v>10933857</v>
      </c>
      <c r="D769" s="58" t="s">
        <v>1605</v>
      </c>
      <c r="E769" s="58" t="s">
        <v>1604</v>
      </c>
      <c r="F769" s="58">
        <v>10933857</v>
      </c>
      <c r="G769" s="58" t="s">
        <v>56</v>
      </c>
      <c r="H769" s="58">
        <v>4</v>
      </c>
      <c r="I769" s="59"/>
      <c r="J769" s="58">
        <v>142.31</v>
      </c>
      <c r="K769" s="58">
        <v>1</v>
      </c>
      <c r="L769" s="58" t="s">
        <v>98</v>
      </c>
      <c r="M769" s="75" t="str">
        <f>IF(ISNUMBER(MATCH(A769, '2-YEAR'!A:A, 0)), "YES", "NO")</f>
        <v>NO</v>
      </c>
      <c r="N769" s="60" t="str">
        <f>IF(ISNUMBER(MATCH(B769, ACTIVE!A:A, 0)), "YES", "NO")</f>
        <v>YES</v>
      </c>
    </row>
    <row r="770" spans="1:14" ht="14.25" customHeight="1" x14ac:dyDescent="0.3">
      <c r="A770" s="58">
        <v>23581756</v>
      </c>
      <c r="B770" s="58" t="s">
        <v>1606</v>
      </c>
      <c r="C770" s="58">
        <v>23581756</v>
      </c>
      <c r="D770" s="58" t="s">
        <v>1607</v>
      </c>
      <c r="E770" s="58" t="s">
        <v>1606</v>
      </c>
      <c r="F770" s="58">
        <v>23581756</v>
      </c>
      <c r="G770" s="58" t="s">
        <v>56</v>
      </c>
      <c r="H770" s="58">
        <v>4</v>
      </c>
      <c r="I770" s="59">
        <v>300003</v>
      </c>
      <c r="J770" s="58">
        <v>116.44</v>
      </c>
      <c r="K770" s="58">
        <v>0</v>
      </c>
      <c r="L770" s="58" t="s">
        <v>61</v>
      </c>
      <c r="M770" s="75" t="str">
        <f>IF(ISNUMBER(MATCH(A770, '2-YEAR'!A:A, 0)), "YES", "NO")</f>
        <v>NO</v>
      </c>
      <c r="N770" s="60" t="str">
        <f>IF(ISNUMBER(MATCH(B770, ACTIVE!A:A, 0)), "YES", "NO")</f>
        <v>YES</v>
      </c>
    </row>
    <row r="771" spans="1:14" ht="14.25" customHeight="1" x14ac:dyDescent="0.3">
      <c r="A771" s="58">
        <v>15157804</v>
      </c>
      <c r="B771" s="58" t="s">
        <v>1608</v>
      </c>
      <c r="C771" s="58">
        <v>15157804</v>
      </c>
      <c r="D771" s="58" t="s">
        <v>1609</v>
      </c>
      <c r="E771" s="58" t="s">
        <v>1608</v>
      </c>
      <c r="F771" s="58">
        <v>15157804</v>
      </c>
      <c r="G771" s="58" t="s">
        <v>56</v>
      </c>
      <c r="I771" s="59">
        <v>300003</v>
      </c>
      <c r="J771" s="58">
        <v>116.44</v>
      </c>
      <c r="K771" s="58">
        <v>1</v>
      </c>
      <c r="L771" s="58" t="s">
        <v>61</v>
      </c>
      <c r="M771" s="75" t="str">
        <f>IF(ISNUMBER(MATCH(A771, '2-YEAR'!A:A, 0)), "YES", "NO")</f>
        <v>NO</v>
      </c>
      <c r="N771" s="60" t="str">
        <f>IF(ISNUMBER(MATCH(B771, ACTIVE!A:A, 0)), "YES", "NO")</f>
        <v>NO</v>
      </c>
    </row>
    <row r="772" spans="1:14" ht="14.25" customHeight="1" x14ac:dyDescent="0.3">
      <c r="A772" s="58">
        <v>23367993</v>
      </c>
      <c r="B772" s="58" t="s">
        <v>1610</v>
      </c>
      <c r="C772" s="58">
        <v>23367993</v>
      </c>
      <c r="D772" s="58" t="s">
        <v>1611</v>
      </c>
      <c r="E772" s="58" t="s">
        <v>1610</v>
      </c>
      <c r="F772" s="58">
        <v>23367993</v>
      </c>
      <c r="G772" s="58" t="s">
        <v>56</v>
      </c>
      <c r="I772" s="59">
        <v>300003</v>
      </c>
      <c r="J772" s="58">
        <v>116.44</v>
      </c>
      <c r="K772" s="58">
        <v>0</v>
      </c>
      <c r="L772" s="58" t="s">
        <v>61</v>
      </c>
      <c r="M772" s="75" t="str">
        <f>IF(ISNUMBER(MATCH(A772, '2-YEAR'!A:A, 0)), "YES", "NO")</f>
        <v>NO</v>
      </c>
      <c r="N772" s="60" t="str">
        <f>IF(ISNUMBER(MATCH(B772, ACTIVE!A:A, 0)), "YES", "NO")</f>
        <v>NO</v>
      </c>
    </row>
    <row r="773" spans="1:14" ht="14.25" customHeight="1" x14ac:dyDescent="0.3">
      <c r="A773" s="58">
        <v>12119363</v>
      </c>
      <c r="B773" s="58" t="s">
        <v>1612</v>
      </c>
      <c r="C773" s="58">
        <v>12119363</v>
      </c>
      <c r="D773" s="58" t="s">
        <v>1613</v>
      </c>
      <c r="E773" s="58" t="s">
        <v>1612</v>
      </c>
      <c r="F773" s="58">
        <v>12119363</v>
      </c>
      <c r="G773" s="58" t="s">
        <v>56</v>
      </c>
      <c r="H773" s="58">
        <v>2</v>
      </c>
      <c r="I773" s="59">
        <v>300003</v>
      </c>
      <c r="J773" s="58">
        <v>116.44</v>
      </c>
      <c r="K773" s="58">
        <v>0</v>
      </c>
      <c r="L773" s="58" t="s">
        <v>61</v>
      </c>
      <c r="M773" s="75" t="str">
        <f>IF(ISNUMBER(MATCH(A773, '2-YEAR'!A:A, 0)), "YES", "NO")</f>
        <v>NO</v>
      </c>
      <c r="N773" s="60" t="str">
        <f>IF(ISNUMBER(MATCH(B773, ACTIVE!A:A, 0)), "YES", "NO")</f>
        <v>YES</v>
      </c>
    </row>
    <row r="774" spans="1:14" ht="14.25" customHeight="1" x14ac:dyDescent="0.3">
      <c r="A774" s="58">
        <v>15348338</v>
      </c>
      <c r="B774" s="58" t="s">
        <v>1614</v>
      </c>
      <c r="C774" s="58">
        <v>15348338</v>
      </c>
      <c r="D774" s="58" t="s">
        <v>1615</v>
      </c>
      <c r="E774" s="58" t="s">
        <v>1614</v>
      </c>
      <c r="F774" s="58">
        <v>15348338</v>
      </c>
      <c r="G774" s="58" t="s">
        <v>56</v>
      </c>
      <c r="H774" s="58">
        <v>1</v>
      </c>
      <c r="I774" s="59">
        <v>300003</v>
      </c>
      <c r="J774" s="58">
        <v>116.44</v>
      </c>
      <c r="K774" s="58">
        <v>0</v>
      </c>
      <c r="L774" s="58" t="s">
        <v>61</v>
      </c>
      <c r="M774" s="75" t="str">
        <f>IF(ISNUMBER(MATCH(A774, '2-YEAR'!A:A, 0)), "YES", "NO")</f>
        <v>NO</v>
      </c>
      <c r="N774" s="60" t="str">
        <f>IF(ISNUMBER(MATCH(B774, ACTIVE!A:A, 0)), "YES", "NO")</f>
        <v>NO</v>
      </c>
    </row>
    <row r="775" spans="1:14" ht="14.25" customHeight="1" x14ac:dyDescent="0.3">
      <c r="A775" s="58">
        <v>10843168</v>
      </c>
      <c r="B775" s="58" t="s">
        <v>1616</v>
      </c>
      <c r="C775" s="58">
        <v>10843168</v>
      </c>
      <c r="D775" s="58" t="s">
        <v>1617</v>
      </c>
      <c r="E775" s="58" t="s">
        <v>1616</v>
      </c>
      <c r="F775" s="58">
        <v>10843168</v>
      </c>
      <c r="G775" s="58" t="s">
        <v>58</v>
      </c>
      <c r="H775" s="58">
        <v>0</v>
      </c>
      <c r="I775" s="59">
        <v>300002</v>
      </c>
      <c r="J775" s="58">
        <v>125.06</v>
      </c>
      <c r="K775" s="58">
        <v>0</v>
      </c>
      <c r="L775" s="58" t="s">
        <v>75</v>
      </c>
      <c r="M775" s="75" t="str">
        <f>IF(ISNUMBER(MATCH(A775, '2-YEAR'!A:A, 0)), "YES", "NO")</f>
        <v>YES</v>
      </c>
      <c r="N775" s="60" t="str">
        <f>IF(ISNUMBER(MATCH(B775, ACTIVE!A:A, 0)), "YES", "NO")</f>
        <v>YES</v>
      </c>
    </row>
    <row r="776" spans="1:14" ht="14.25" customHeight="1" x14ac:dyDescent="0.3">
      <c r="A776" s="58">
        <v>10840395</v>
      </c>
      <c r="B776" s="61" t="s">
        <v>1618</v>
      </c>
      <c r="C776" s="58">
        <v>10840395</v>
      </c>
      <c r="D776" s="61" t="s">
        <v>1619</v>
      </c>
      <c r="E776" s="61" t="s">
        <v>1618</v>
      </c>
      <c r="F776" s="58">
        <v>10840395</v>
      </c>
      <c r="G776" s="58" t="s">
        <v>56</v>
      </c>
      <c r="H776" s="58">
        <v>4</v>
      </c>
      <c r="I776" s="59"/>
      <c r="J776" s="58">
        <v>142.31</v>
      </c>
      <c r="K776" s="58">
        <v>2</v>
      </c>
      <c r="L776" s="58" t="s">
        <v>111</v>
      </c>
      <c r="M776" s="75" t="str">
        <f>IF(ISNUMBER(MATCH(A776, '2-YEAR'!A:A, 0)), "YES", "NO")</f>
        <v>NO</v>
      </c>
      <c r="N776" s="60" t="str">
        <f>IF(ISNUMBER(MATCH(B776, ACTIVE!A:A, 0)), "YES", "NO")</f>
        <v>YES</v>
      </c>
    </row>
    <row r="777" spans="1:14" ht="14.25" customHeight="1" x14ac:dyDescent="0.3">
      <c r="A777" s="58">
        <v>10860689</v>
      </c>
      <c r="B777" s="58" t="s">
        <v>1620</v>
      </c>
      <c r="C777" s="58">
        <v>10860689</v>
      </c>
      <c r="D777" s="58" t="s">
        <v>1621</v>
      </c>
      <c r="E777" s="58" t="s">
        <v>1620</v>
      </c>
      <c r="F777" s="58">
        <v>10860689</v>
      </c>
      <c r="G777" s="58" t="s">
        <v>56</v>
      </c>
      <c r="H777" s="58">
        <v>6</v>
      </c>
      <c r="I777" s="59">
        <v>300002</v>
      </c>
      <c r="J777" s="58">
        <v>125.06</v>
      </c>
      <c r="K777" s="58">
        <v>0</v>
      </c>
      <c r="L777" s="58" t="s">
        <v>75</v>
      </c>
      <c r="M777" s="75" t="str">
        <f>IF(ISNUMBER(MATCH(A777, '2-YEAR'!A:A, 0)), "YES", "NO")</f>
        <v>NO</v>
      </c>
      <c r="N777" s="60" t="str">
        <f>IF(ISNUMBER(MATCH(B777, ACTIVE!A:A, 0)), "YES", "NO")</f>
        <v>NO</v>
      </c>
    </row>
    <row r="778" spans="1:14" ht="14.25" customHeight="1" x14ac:dyDescent="0.3">
      <c r="A778" s="58">
        <v>23009004</v>
      </c>
      <c r="B778" s="58" t="s">
        <v>1622</v>
      </c>
      <c r="C778" s="58">
        <v>23009004</v>
      </c>
      <c r="D778" s="58" t="s">
        <v>1623</v>
      </c>
      <c r="E778" s="58" t="s">
        <v>1622</v>
      </c>
      <c r="F778" s="58">
        <v>23009004</v>
      </c>
      <c r="G778" s="58" t="s">
        <v>56</v>
      </c>
      <c r="H778" s="58">
        <v>0</v>
      </c>
      <c r="I778" s="59">
        <v>300002</v>
      </c>
      <c r="J778" s="58">
        <v>125.06</v>
      </c>
      <c r="K778" s="58">
        <v>0</v>
      </c>
      <c r="L778" s="58" t="s">
        <v>75</v>
      </c>
      <c r="M778" s="75" t="str">
        <f>IF(ISNUMBER(MATCH(A778, '2-YEAR'!A:A, 0)), "YES", "NO")</f>
        <v>NO</v>
      </c>
      <c r="N778" s="60" t="str">
        <f>IF(ISNUMBER(MATCH(B778, ACTIVE!A:A, 0)), "YES", "NO")</f>
        <v>NO</v>
      </c>
    </row>
    <row r="779" spans="1:14" ht="14.25" customHeight="1" x14ac:dyDescent="0.3">
      <c r="A779" s="58">
        <v>23002196</v>
      </c>
      <c r="B779" s="58" t="s">
        <v>1624</v>
      </c>
      <c r="C779" s="58">
        <v>23002196</v>
      </c>
      <c r="D779" s="58" t="s">
        <v>1625</v>
      </c>
      <c r="E779" s="58" t="s">
        <v>1624</v>
      </c>
      <c r="F779" s="58">
        <v>23002196</v>
      </c>
      <c r="G779" s="58" t="s">
        <v>56</v>
      </c>
      <c r="H779" s="58">
        <v>3</v>
      </c>
      <c r="I779" s="59">
        <v>300002</v>
      </c>
      <c r="J779" s="58">
        <v>125.06</v>
      </c>
      <c r="K779" s="58">
        <v>2</v>
      </c>
      <c r="L779" s="58" t="s">
        <v>75</v>
      </c>
      <c r="M779" s="75" t="str">
        <f>IF(ISNUMBER(MATCH(A779, '2-YEAR'!A:A, 0)), "YES", "NO")</f>
        <v>NO</v>
      </c>
      <c r="N779" s="60" t="str">
        <f>IF(ISNUMBER(MATCH(B779, ACTIVE!A:A, 0)), "YES", "NO")</f>
        <v>YES</v>
      </c>
    </row>
    <row r="780" spans="1:14" ht="14.25" customHeight="1" x14ac:dyDescent="0.3">
      <c r="A780" s="58">
        <v>14052499</v>
      </c>
      <c r="B780" s="58" t="s">
        <v>1626</v>
      </c>
      <c r="C780" s="58">
        <v>14052499</v>
      </c>
      <c r="D780" s="58" t="s">
        <v>1627</v>
      </c>
      <c r="E780" s="58" t="s">
        <v>1626</v>
      </c>
      <c r="F780" s="58">
        <v>14052499</v>
      </c>
      <c r="G780" s="58" t="s">
        <v>56</v>
      </c>
      <c r="H780" s="58">
        <v>0</v>
      </c>
      <c r="I780" s="59">
        <v>300003</v>
      </c>
      <c r="J780" s="58">
        <v>116.44</v>
      </c>
      <c r="K780" s="58">
        <v>0</v>
      </c>
      <c r="L780" s="58" t="s">
        <v>61</v>
      </c>
      <c r="M780" s="75" t="str">
        <f>IF(ISNUMBER(MATCH(A780, '2-YEAR'!A:A, 0)), "YES", "NO")</f>
        <v>NO</v>
      </c>
      <c r="N780" s="60" t="str">
        <f>IF(ISNUMBER(MATCH(B780, ACTIVE!A:A, 0)), "YES", "NO")</f>
        <v>YES</v>
      </c>
    </row>
    <row r="781" spans="1:14" ht="14.25" customHeight="1" x14ac:dyDescent="0.3">
      <c r="A781" s="58">
        <v>23985906</v>
      </c>
      <c r="B781" s="58" t="s">
        <v>1628</v>
      </c>
      <c r="C781" s="58">
        <v>23985906</v>
      </c>
      <c r="D781" s="58" t="s">
        <v>1629</v>
      </c>
      <c r="E781" s="58" t="s">
        <v>1628</v>
      </c>
      <c r="F781" s="58">
        <v>23985906</v>
      </c>
      <c r="G781" s="58" t="s">
        <v>56</v>
      </c>
      <c r="H781" s="58">
        <v>0</v>
      </c>
      <c r="I781" s="59">
        <v>300002</v>
      </c>
      <c r="J781" s="58">
        <v>125.06</v>
      </c>
      <c r="K781" s="58">
        <v>0</v>
      </c>
      <c r="L781" s="58" t="s">
        <v>75</v>
      </c>
      <c r="M781" s="75" t="str">
        <f>IF(ISNUMBER(MATCH(A781, '2-YEAR'!A:A, 0)), "YES", "NO")</f>
        <v>NO</v>
      </c>
      <c r="N781" s="60" t="str">
        <f>IF(ISNUMBER(MATCH(B781, ACTIVE!A:A, 0)), "YES", "NO")</f>
        <v>YES</v>
      </c>
    </row>
    <row r="782" spans="1:14" ht="14.25" customHeight="1" x14ac:dyDescent="0.3">
      <c r="A782" s="58">
        <v>15388265</v>
      </c>
      <c r="B782" s="61" t="s">
        <v>1630</v>
      </c>
      <c r="C782" s="58">
        <v>15388265</v>
      </c>
      <c r="D782" s="61" t="s">
        <v>1631</v>
      </c>
      <c r="E782" s="61" t="s">
        <v>1630</v>
      </c>
      <c r="F782" s="58">
        <v>15388265</v>
      </c>
      <c r="G782" s="58" t="s">
        <v>56</v>
      </c>
      <c r="H782" s="58">
        <v>4</v>
      </c>
      <c r="I782" s="59"/>
      <c r="J782" s="58">
        <v>125.06</v>
      </c>
      <c r="K782" s="58">
        <v>0</v>
      </c>
      <c r="L782" s="58" t="s">
        <v>237</v>
      </c>
      <c r="M782" s="75" t="str">
        <f>IF(ISNUMBER(MATCH(A782, '2-YEAR'!A:A, 0)), "YES", "NO")</f>
        <v>NO</v>
      </c>
      <c r="N782" s="60" t="str">
        <f>IF(ISNUMBER(MATCH(B782, ACTIVE!A:A, 0)), "YES", "NO")</f>
        <v>YES</v>
      </c>
    </row>
    <row r="783" spans="1:14" ht="14.25" customHeight="1" x14ac:dyDescent="0.3">
      <c r="A783" s="58">
        <v>10989534</v>
      </c>
      <c r="B783" s="58" t="s">
        <v>1632</v>
      </c>
      <c r="C783" s="58">
        <v>10989534</v>
      </c>
      <c r="D783" s="58" t="s">
        <v>1633</v>
      </c>
      <c r="E783" s="58" t="s">
        <v>1632</v>
      </c>
      <c r="F783" s="58">
        <v>10989534</v>
      </c>
      <c r="G783" s="58" t="s">
        <v>56</v>
      </c>
      <c r="H783" s="58">
        <v>4</v>
      </c>
      <c r="I783" s="59">
        <v>300002</v>
      </c>
      <c r="J783" s="58">
        <v>125.06</v>
      </c>
      <c r="K783" s="58">
        <v>0</v>
      </c>
      <c r="L783" s="58" t="s">
        <v>75</v>
      </c>
      <c r="M783" s="75" t="str">
        <f>IF(ISNUMBER(MATCH(A783, '2-YEAR'!A:A, 0)), "YES", "NO")</f>
        <v>NO</v>
      </c>
      <c r="N783" s="60" t="str">
        <f>IF(ISNUMBER(MATCH(B783, ACTIVE!A:A, 0)), "YES", "NO")</f>
        <v>NO</v>
      </c>
    </row>
    <row r="784" spans="1:14" ht="14.25" customHeight="1" x14ac:dyDescent="0.3">
      <c r="A784" s="58">
        <v>23521462</v>
      </c>
      <c r="B784" s="58" t="s">
        <v>1634</v>
      </c>
      <c r="C784" s="58">
        <v>23521462</v>
      </c>
      <c r="D784" s="58" t="s">
        <v>1635</v>
      </c>
      <c r="E784" s="58" t="s">
        <v>1634</v>
      </c>
      <c r="F784" s="58">
        <v>23521462</v>
      </c>
      <c r="G784" s="58" t="s">
        <v>56</v>
      </c>
      <c r="H784" s="58">
        <v>0</v>
      </c>
      <c r="I784" s="59"/>
      <c r="J784" s="58">
        <v>133.69</v>
      </c>
      <c r="K784" s="58">
        <v>0</v>
      </c>
      <c r="L784" s="58" t="s">
        <v>89</v>
      </c>
      <c r="M784" s="75" t="str">
        <f>IF(ISNUMBER(MATCH(A784, '2-YEAR'!A:A, 0)), "YES", "NO")</f>
        <v>NO</v>
      </c>
      <c r="N784" s="60" t="str">
        <f>IF(ISNUMBER(MATCH(B784, ACTIVE!A:A, 0)), "YES", "NO")</f>
        <v>YES</v>
      </c>
    </row>
    <row r="785" spans="1:14" ht="14.25" customHeight="1" x14ac:dyDescent="0.3">
      <c r="A785" s="58">
        <v>10978673</v>
      </c>
      <c r="B785" s="58" t="s">
        <v>1636</v>
      </c>
      <c r="C785" s="58">
        <v>10978673</v>
      </c>
      <c r="D785" s="58" t="s">
        <v>1637</v>
      </c>
      <c r="E785" s="58" t="s">
        <v>1636</v>
      </c>
      <c r="F785" s="58">
        <v>10978673</v>
      </c>
      <c r="G785" s="58" t="s">
        <v>56</v>
      </c>
      <c r="H785" s="58">
        <v>0</v>
      </c>
      <c r="I785" s="59">
        <v>300001</v>
      </c>
      <c r="J785" s="58">
        <v>133.69</v>
      </c>
      <c r="K785" s="58">
        <v>0</v>
      </c>
      <c r="L785" s="58" t="s">
        <v>161</v>
      </c>
      <c r="M785" s="75" t="str">
        <f>IF(ISNUMBER(MATCH(A785, '2-YEAR'!A:A, 0)), "YES", "NO")</f>
        <v>NO</v>
      </c>
      <c r="N785" s="60" t="str">
        <f>IF(ISNUMBER(MATCH(B785, ACTIVE!A:A, 0)), "YES", "NO")</f>
        <v>YES</v>
      </c>
    </row>
    <row r="786" spans="1:14" ht="14.25" customHeight="1" x14ac:dyDescent="0.3">
      <c r="A786" s="58">
        <v>21010712</v>
      </c>
      <c r="B786" s="58" t="s">
        <v>1638</v>
      </c>
      <c r="C786" s="58">
        <v>21010712</v>
      </c>
      <c r="D786" s="58" t="s">
        <v>1639</v>
      </c>
      <c r="E786" s="58" t="s">
        <v>1638</v>
      </c>
      <c r="F786" s="58">
        <v>21010712</v>
      </c>
      <c r="G786" s="58" t="s">
        <v>56</v>
      </c>
      <c r="H786" s="58">
        <v>0</v>
      </c>
      <c r="I786" s="59">
        <v>300003</v>
      </c>
      <c r="J786" s="58">
        <v>116.44</v>
      </c>
      <c r="K786" s="58">
        <v>0</v>
      </c>
      <c r="L786" s="58" t="s">
        <v>61</v>
      </c>
      <c r="M786" s="75" t="str">
        <f>IF(ISNUMBER(MATCH(A786, '2-YEAR'!A:A, 0)), "YES", "NO")</f>
        <v>NO</v>
      </c>
      <c r="N786" s="60" t="str">
        <f>IF(ISNUMBER(MATCH(B786, ACTIVE!A:A, 0)), "YES", "NO")</f>
        <v>YES</v>
      </c>
    </row>
    <row r="787" spans="1:14" ht="14.25" customHeight="1" x14ac:dyDescent="0.3">
      <c r="A787" s="58">
        <v>23046886</v>
      </c>
      <c r="B787" s="58" t="s">
        <v>1640</v>
      </c>
      <c r="C787" s="58">
        <v>23046886</v>
      </c>
      <c r="D787" s="58" t="s">
        <v>1641</v>
      </c>
      <c r="E787" s="58" t="s">
        <v>1640</v>
      </c>
      <c r="F787" s="58">
        <v>23046886</v>
      </c>
      <c r="G787" s="58" t="s">
        <v>56</v>
      </c>
      <c r="I787" s="59">
        <v>300003</v>
      </c>
      <c r="J787" s="58">
        <v>116.44</v>
      </c>
      <c r="K787" s="58">
        <v>0</v>
      </c>
      <c r="L787" s="58" t="s">
        <v>61</v>
      </c>
      <c r="M787" s="75" t="str">
        <f>IF(ISNUMBER(MATCH(A787, '2-YEAR'!A:A, 0)), "YES", "NO")</f>
        <v>NO</v>
      </c>
      <c r="N787" s="60" t="str">
        <f>IF(ISNUMBER(MATCH(B787, ACTIVE!A:A, 0)), "YES", "NO")</f>
        <v>NO</v>
      </c>
    </row>
    <row r="788" spans="1:14" ht="14.25" customHeight="1" x14ac:dyDescent="0.3">
      <c r="A788" s="58">
        <v>10938385</v>
      </c>
      <c r="B788" s="58" t="s">
        <v>1642</v>
      </c>
      <c r="C788" s="58">
        <v>10938385</v>
      </c>
      <c r="D788" s="58" t="s">
        <v>1643</v>
      </c>
      <c r="E788" s="58" t="s">
        <v>1642</v>
      </c>
      <c r="F788" s="58">
        <v>10938385</v>
      </c>
      <c r="G788" s="58" t="s">
        <v>58</v>
      </c>
      <c r="H788" s="58">
        <v>2</v>
      </c>
      <c r="I788" s="59">
        <v>300002</v>
      </c>
      <c r="J788" s="58">
        <v>125.06</v>
      </c>
      <c r="K788" s="58">
        <v>0</v>
      </c>
      <c r="L788" s="58" t="s">
        <v>75</v>
      </c>
      <c r="M788" s="75" t="str">
        <f>IF(ISNUMBER(MATCH(A788, '2-YEAR'!A:A, 0)), "YES", "NO")</f>
        <v>YES</v>
      </c>
      <c r="N788" s="60" t="str">
        <f>IF(ISNUMBER(MATCH(B788, ACTIVE!A:A, 0)), "YES", "NO")</f>
        <v>YES</v>
      </c>
    </row>
    <row r="789" spans="1:14" ht="14.25" customHeight="1" x14ac:dyDescent="0.3">
      <c r="A789" s="58">
        <v>21004864</v>
      </c>
      <c r="B789" s="58" t="s">
        <v>1644</v>
      </c>
      <c r="C789" s="58">
        <v>21004864</v>
      </c>
      <c r="D789" s="58" t="s">
        <v>1645</v>
      </c>
      <c r="E789" s="58" t="s">
        <v>1644</v>
      </c>
      <c r="F789" s="58">
        <v>21004864</v>
      </c>
      <c r="G789" s="58" t="s">
        <v>56</v>
      </c>
      <c r="H789" s="58">
        <v>0</v>
      </c>
      <c r="I789" s="59">
        <v>300003</v>
      </c>
      <c r="J789" s="58">
        <v>116.44</v>
      </c>
      <c r="K789" s="58">
        <v>0</v>
      </c>
      <c r="L789" s="58" t="s">
        <v>61</v>
      </c>
      <c r="M789" s="75" t="str">
        <f>IF(ISNUMBER(MATCH(A789, '2-YEAR'!A:A, 0)), "YES", "NO")</f>
        <v>NO</v>
      </c>
      <c r="N789" s="60" t="str">
        <f>IF(ISNUMBER(MATCH(B789, ACTIVE!A:A, 0)), "YES", "NO")</f>
        <v>NO</v>
      </c>
    </row>
    <row r="790" spans="1:14" ht="14.25" customHeight="1" x14ac:dyDescent="0.3">
      <c r="A790" s="58">
        <v>10946041</v>
      </c>
      <c r="B790" s="58" t="s">
        <v>1646</v>
      </c>
      <c r="C790" s="58">
        <v>10946041</v>
      </c>
      <c r="D790" s="58" t="s">
        <v>1647</v>
      </c>
      <c r="E790" s="58" t="s">
        <v>1646</v>
      </c>
      <c r="F790" s="58">
        <v>10946041</v>
      </c>
      <c r="G790" s="58" t="s">
        <v>56</v>
      </c>
      <c r="I790" s="59">
        <v>300003</v>
      </c>
      <c r="J790" s="58">
        <v>116.44</v>
      </c>
      <c r="K790" s="58">
        <v>0</v>
      </c>
      <c r="L790" s="58" t="s">
        <v>61</v>
      </c>
      <c r="M790" s="75" t="str">
        <f>IF(ISNUMBER(MATCH(A790, '2-YEAR'!A:A, 0)), "YES", "NO")</f>
        <v>NO</v>
      </c>
      <c r="N790" s="60" t="str">
        <f>IF(ISNUMBER(MATCH(B790, ACTIVE!A:A, 0)), "YES", "NO")</f>
        <v>NO</v>
      </c>
    </row>
    <row r="791" spans="1:14" ht="14.25" customHeight="1" x14ac:dyDescent="0.3">
      <c r="A791" s="58">
        <v>21010620</v>
      </c>
      <c r="B791" s="58" t="s">
        <v>1648</v>
      </c>
      <c r="C791" s="58">
        <v>21010620</v>
      </c>
      <c r="D791" s="58" t="s">
        <v>1649</v>
      </c>
      <c r="E791" s="58" t="s">
        <v>1648</v>
      </c>
      <c r="F791" s="58">
        <v>21010620</v>
      </c>
      <c r="G791" s="58" t="s">
        <v>56</v>
      </c>
      <c r="H791" s="58">
        <v>0</v>
      </c>
      <c r="I791" s="59">
        <v>300002</v>
      </c>
      <c r="J791" s="58">
        <v>125.06</v>
      </c>
      <c r="K791" s="58">
        <v>1</v>
      </c>
      <c r="L791" s="58" t="s">
        <v>75</v>
      </c>
      <c r="M791" s="75" t="str">
        <f>IF(ISNUMBER(MATCH(A791, '2-YEAR'!A:A, 0)), "YES", "NO")</f>
        <v>NO</v>
      </c>
      <c r="N791" s="60" t="str">
        <f>IF(ISNUMBER(MATCH(B791, ACTIVE!A:A, 0)), "YES", "NO")</f>
        <v>YES</v>
      </c>
    </row>
    <row r="792" spans="1:14" ht="14.25" customHeight="1" x14ac:dyDescent="0.3">
      <c r="A792" s="58">
        <v>12173657</v>
      </c>
      <c r="B792" s="58" t="s">
        <v>1650</v>
      </c>
      <c r="C792" s="58">
        <v>12173657</v>
      </c>
      <c r="D792" s="58" t="s">
        <v>1651</v>
      </c>
      <c r="E792" s="58" t="s">
        <v>1650</v>
      </c>
      <c r="F792" s="58">
        <v>12173657</v>
      </c>
      <c r="G792" s="58" t="s">
        <v>56</v>
      </c>
      <c r="H792" s="58">
        <v>0</v>
      </c>
      <c r="I792" s="59">
        <v>300003</v>
      </c>
      <c r="J792" s="58">
        <v>116.44</v>
      </c>
      <c r="K792" s="58">
        <v>0</v>
      </c>
      <c r="L792" s="58" t="s">
        <v>61</v>
      </c>
      <c r="M792" s="75" t="str">
        <f>IF(ISNUMBER(MATCH(A792, '2-YEAR'!A:A, 0)), "YES", "NO")</f>
        <v>NO</v>
      </c>
      <c r="N792" s="60" t="str">
        <f>IF(ISNUMBER(MATCH(B792, ACTIVE!A:A, 0)), "YES", "NO")</f>
        <v>YES</v>
      </c>
    </row>
    <row r="793" spans="1:14" ht="14.25" customHeight="1" x14ac:dyDescent="0.3">
      <c r="A793" s="58">
        <v>21004689</v>
      </c>
      <c r="B793" s="58" t="s">
        <v>1652</v>
      </c>
      <c r="C793" s="58">
        <v>21004689</v>
      </c>
      <c r="D793" s="58" t="s">
        <v>1653</v>
      </c>
      <c r="E793" s="58" t="s">
        <v>1652</v>
      </c>
      <c r="F793" s="58">
        <v>21004689</v>
      </c>
      <c r="G793" s="58" t="s">
        <v>56</v>
      </c>
      <c r="H793" s="58">
        <v>0</v>
      </c>
      <c r="I793" s="59">
        <v>300002</v>
      </c>
      <c r="J793" s="58">
        <v>125.06</v>
      </c>
      <c r="K793" s="58">
        <v>0</v>
      </c>
      <c r="L793" s="58" t="s">
        <v>75</v>
      </c>
      <c r="M793" s="75" t="str">
        <f>IF(ISNUMBER(MATCH(A793, '2-YEAR'!A:A, 0)), "YES", "NO")</f>
        <v>NO</v>
      </c>
      <c r="N793" s="60" t="str">
        <f>IF(ISNUMBER(MATCH(B793, ACTIVE!A:A, 0)), "YES", "NO")</f>
        <v>NO</v>
      </c>
    </row>
    <row r="794" spans="1:14" ht="14.25" customHeight="1" x14ac:dyDescent="0.3">
      <c r="A794" s="58">
        <v>10857376</v>
      </c>
      <c r="B794" s="58" t="s">
        <v>1654</v>
      </c>
      <c r="C794" s="58">
        <v>10857376</v>
      </c>
      <c r="D794" s="58" t="s">
        <v>1655</v>
      </c>
      <c r="E794" s="58" t="s">
        <v>1654</v>
      </c>
      <c r="F794" s="58">
        <v>10857376</v>
      </c>
      <c r="G794" s="58" t="s">
        <v>56</v>
      </c>
      <c r="I794" s="59">
        <v>300003</v>
      </c>
      <c r="J794" s="58">
        <v>116.44</v>
      </c>
      <c r="K794" s="58">
        <v>0</v>
      </c>
      <c r="L794" s="58" t="s">
        <v>61</v>
      </c>
      <c r="M794" s="75" t="str">
        <f>IF(ISNUMBER(MATCH(A794, '2-YEAR'!A:A, 0)), "YES", "NO")</f>
        <v>NO</v>
      </c>
      <c r="N794" s="60" t="str">
        <f>IF(ISNUMBER(MATCH(B794, ACTIVE!A:A, 0)), "YES", "NO")</f>
        <v>NO</v>
      </c>
    </row>
    <row r="795" spans="1:14" ht="14.25" customHeight="1" x14ac:dyDescent="0.3">
      <c r="A795" s="58">
        <v>23850375</v>
      </c>
      <c r="B795" s="61" t="s">
        <v>1656</v>
      </c>
      <c r="C795" s="58">
        <v>23850375</v>
      </c>
      <c r="D795" s="61" t="s">
        <v>1657</v>
      </c>
      <c r="E795" s="61" t="s">
        <v>1656</v>
      </c>
      <c r="F795" s="58">
        <v>23850375</v>
      </c>
      <c r="G795" s="58" t="s">
        <v>56</v>
      </c>
      <c r="H795" s="58">
        <v>0</v>
      </c>
      <c r="I795" s="59"/>
      <c r="J795" s="89">
        <v>133.69</v>
      </c>
      <c r="K795" s="89"/>
      <c r="L795" s="89" t="s">
        <v>6636</v>
      </c>
      <c r="M795" s="75" t="str">
        <f>IF(ISNUMBER(MATCH(A795, '2-YEAR'!A:A, 0)), "YES", "NO")</f>
        <v>NO</v>
      </c>
      <c r="N795" s="60" t="str">
        <f>IF(ISNUMBER(MATCH(B795, ACTIVE!A:A, 0)), "YES", "NO")</f>
        <v>YES</v>
      </c>
    </row>
    <row r="796" spans="1:14" ht="14.25" customHeight="1" x14ac:dyDescent="0.3">
      <c r="A796" s="58">
        <v>10861895</v>
      </c>
      <c r="B796" s="58" t="s">
        <v>1658</v>
      </c>
      <c r="C796" s="58">
        <v>10861895</v>
      </c>
      <c r="D796" s="58" t="s">
        <v>1659</v>
      </c>
      <c r="E796" s="58" t="s">
        <v>1658</v>
      </c>
      <c r="F796" s="58">
        <v>10861895</v>
      </c>
      <c r="G796" s="58" t="s">
        <v>56</v>
      </c>
      <c r="H796" s="58">
        <v>1</v>
      </c>
      <c r="I796" s="59"/>
      <c r="J796" s="58">
        <v>125.06</v>
      </c>
      <c r="K796" s="58">
        <v>1</v>
      </c>
      <c r="L796" s="58" t="s">
        <v>237</v>
      </c>
      <c r="M796" s="75" t="str">
        <f>IF(ISNUMBER(MATCH(A796, '2-YEAR'!A:A, 0)), "YES", "NO")</f>
        <v>NO</v>
      </c>
      <c r="N796" s="60" t="str">
        <f>IF(ISNUMBER(MATCH(B796, ACTIVE!A:A, 0)), "YES", "NO")</f>
        <v>YES</v>
      </c>
    </row>
    <row r="797" spans="1:14" ht="14.25" customHeight="1" x14ac:dyDescent="0.3">
      <c r="A797" s="58">
        <v>10856950</v>
      </c>
      <c r="B797" s="58" t="s">
        <v>1660</v>
      </c>
      <c r="C797" s="58">
        <v>10856950</v>
      </c>
      <c r="D797" s="58" t="s">
        <v>1661</v>
      </c>
      <c r="E797" s="58" t="s">
        <v>1660</v>
      </c>
      <c r="F797" s="58">
        <v>10856950</v>
      </c>
      <c r="G797" s="58" t="s">
        <v>56</v>
      </c>
      <c r="H797" s="58">
        <v>1</v>
      </c>
      <c r="I797" s="59">
        <v>300003</v>
      </c>
      <c r="J797" s="58">
        <v>116.44</v>
      </c>
      <c r="K797" s="58">
        <v>0</v>
      </c>
      <c r="L797" s="58" t="s">
        <v>61</v>
      </c>
      <c r="M797" s="75" t="str">
        <f>IF(ISNUMBER(MATCH(A797, '2-YEAR'!A:A, 0)), "YES", "NO")</f>
        <v>NO</v>
      </c>
      <c r="N797" s="60" t="str">
        <f>IF(ISNUMBER(MATCH(B797, ACTIVE!A:A, 0)), "YES", "NO")</f>
        <v>YES</v>
      </c>
    </row>
    <row r="798" spans="1:14" ht="14.25" customHeight="1" x14ac:dyDescent="0.3">
      <c r="A798" s="58">
        <v>10846051</v>
      </c>
      <c r="B798" s="58" t="s">
        <v>1662</v>
      </c>
      <c r="C798" s="58">
        <v>10846051</v>
      </c>
      <c r="D798" s="58" t="s">
        <v>1663</v>
      </c>
      <c r="E798" s="58" t="s">
        <v>1662</v>
      </c>
      <c r="F798" s="58">
        <v>10846051</v>
      </c>
      <c r="G798" s="58" t="s">
        <v>56</v>
      </c>
      <c r="I798" s="59"/>
      <c r="J798" s="58">
        <v>142.31</v>
      </c>
      <c r="K798" s="58">
        <v>1</v>
      </c>
      <c r="L798" s="58" t="s">
        <v>98</v>
      </c>
      <c r="M798" s="75" t="str">
        <f>IF(ISNUMBER(MATCH(A798, '2-YEAR'!A:A, 0)), "YES", "NO")</f>
        <v>NO</v>
      </c>
      <c r="N798" s="60" t="str">
        <f>IF(ISNUMBER(MATCH(B798, ACTIVE!A:A, 0)), "YES", "NO")</f>
        <v>NO</v>
      </c>
    </row>
    <row r="799" spans="1:14" ht="14.25" customHeight="1" x14ac:dyDescent="0.3">
      <c r="A799" s="58">
        <v>10852595</v>
      </c>
      <c r="B799" s="58" t="s">
        <v>1664</v>
      </c>
      <c r="C799" s="58">
        <v>10852595</v>
      </c>
      <c r="D799" s="58" t="s">
        <v>1665</v>
      </c>
      <c r="E799" s="58" t="s">
        <v>1664</v>
      </c>
      <c r="F799" s="58">
        <v>10852595</v>
      </c>
      <c r="G799" s="58" t="s">
        <v>56</v>
      </c>
      <c r="H799" s="58">
        <v>4</v>
      </c>
      <c r="I799" s="59"/>
      <c r="J799" s="58">
        <v>142.31</v>
      </c>
      <c r="K799" s="58">
        <v>1</v>
      </c>
      <c r="L799" s="58" t="s">
        <v>98</v>
      </c>
      <c r="M799" s="75" t="str">
        <f>IF(ISNUMBER(MATCH(A799, '2-YEAR'!A:A, 0)), "YES", "NO")</f>
        <v>NO</v>
      </c>
      <c r="N799" s="60" t="str">
        <f>IF(ISNUMBER(MATCH(B799, ACTIVE!A:A, 0)), "YES", "NO")</f>
        <v>NO</v>
      </c>
    </row>
    <row r="800" spans="1:14" ht="14.25" customHeight="1" x14ac:dyDescent="0.3">
      <c r="A800" s="58">
        <v>21008157</v>
      </c>
      <c r="B800" s="58" t="s">
        <v>1666</v>
      </c>
      <c r="C800" s="58">
        <v>21008157</v>
      </c>
      <c r="D800" s="58" t="s">
        <v>1667</v>
      </c>
      <c r="E800" s="58" t="s">
        <v>1666</v>
      </c>
      <c r="F800" s="58">
        <v>21008157</v>
      </c>
      <c r="G800" s="58" t="s">
        <v>56</v>
      </c>
      <c r="H800" s="58">
        <v>0</v>
      </c>
      <c r="I800" s="59">
        <v>300003</v>
      </c>
      <c r="J800" s="58">
        <v>116.44</v>
      </c>
      <c r="K800" s="58">
        <v>0</v>
      </c>
      <c r="L800" s="58" t="s">
        <v>61</v>
      </c>
      <c r="M800" s="75" t="str">
        <f>IF(ISNUMBER(MATCH(A800, '2-YEAR'!A:A, 0)), "YES", "NO")</f>
        <v>NO</v>
      </c>
      <c r="N800" s="60" t="str">
        <f>IF(ISNUMBER(MATCH(B800, ACTIVE!A:A, 0)), "YES", "NO")</f>
        <v>YES</v>
      </c>
    </row>
    <row r="801" spans="1:14" ht="14.25" customHeight="1" x14ac:dyDescent="0.3">
      <c r="A801" s="58">
        <v>10861822</v>
      </c>
      <c r="B801" s="58" t="s">
        <v>1668</v>
      </c>
      <c r="C801" s="58">
        <v>10861822</v>
      </c>
      <c r="D801" s="58" t="s">
        <v>1669</v>
      </c>
      <c r="E801" s="58" t="s">
        <v>1668</v>
      </c>
      <c r="F801" s="58">
        <v>10861822</v>
      </c>
      <c r="G801" s="58" t="s">
        <v>56</v>
      </c>
      <c r="H801" s="58">
        <v>1</v>
      </c>
      <c r="I801" s="59"/>
      <c r="J801" s="58">
        <v>125.06</v>
      </c>
      <c r="K801" s="58">
        <v>1</v>
      </c>
      <c r="L801" s="58" t="s">
        <v>152</v>
      </c>
      <c r="M801" s="75" t="str">
        <f>IF(ISNUMBER(MATCH(A801, '2-YEAR'!A:A, 0)), "YES", "NO")</f>
        <v>NO</v>
      </c>
      <c r="N801" s="60" t="str">
        <f>IF(ISNUMBER(MATCH(B801, ACTIVE!A:A, 0)), "YES", "NO")</f>
        <v>YES</v>
      </c>
    </row>
    <row r="802" spans="1:14" ht="14.25" customHeight="1" x14ac:dyDescent="0.3">
      <c r="A802" s="58">
        <v>10861839</v>
      </c>
      <c r="B802" s="58" t="s">
        <v>1670</v>
      </c>
      <c r="C802" s="58">
        <v>10861839</v>
      </c>
      <c r="D802" s="58" t="s">
        <v>1671</v>
      </c>
      <c r="E802" s="58" t="s">
        <v>1670</v>
      </c>
      <c r="F802" s="58">
        <v>10861839</v>
      </c>
      <c r="G802" s="58" t="s">
        <v>56</v>
      </c>
      <c r="H802" s="58">
        <v>2</v>
      </c>
      <c r="I802" s="59"/>
      <c r="J802" s="58">
        <v>125.06</v>
      </c>
      <c r="K802" s="58">
        <v>0</v>
      </c>
      <c r="L802" s="58" t="s">
        <v>152</v>
      </c>
      <c r="M802" s="75" t="str">
        <f>IF(ISNUMBER(MATCH(A802, '2-YEAR'!A:A, 0)), "YES", "NO")</f>
        <v>NO</v>
      </c>
      <c r="N802" s="60" t="str">
        <f>IF(ISNUMBER(MATCH(B802, ACTIVE!A:A, 0)), "YES", "NO")</f>
        <v>YES</v>
      </c>
    </row>
    <row r="803" spans="1:14" ht="14.25" customHeight="1" x14ac:dyDescent="0.3">
      <c r="A803" s="58">
        <v>23125736</v>
      </c>
      <c r="B803" s="58" t="s">
        <v>1672</v>
      </c>
      <c r="C803" s="58">
        <v>23125736</v>
      </c>
      <c r="D803" s="58" t="s">
        <v>1673</v>
      </c>
      <c r="E803" s="58" t="s">
        <v>1672</v>
      </c>
      <c r="F803" s="58">
        <v>23125736</v>
      </c>
      <c r="G803" s="58" t="s">
        <v>56</v>
      </c>
      <c r="H803" s="58">
        <v>1</v>
      </c>
      <c r="I803" s="59">
        <v>300003</v>
      </c>
      <c r="J803" s="58">
        <v>116.44</v>
      </c>
      <c r="K803" s="58">
        <v>0</v>
      </c>
      <c r="L803" s="58" t="s">
        <v>61</v>
      </c>
      <c r="M803" s="75" t="str">
        <f>IF(ISNUMBER(MATCH(A803, '2-YEAR'!A:A, 0)), "YES", "NO")</f>
        <v>NO</v>
      </c>
      <c r="N803" s="60" t="str">
        <f>IF(ISNUMBER(MATCH(B803, ACTIVE!A:A, 0)), "YES", "NO")</f>
        <v>YES</v>
      </c>
    </row>
    <row r="804" spans="1:14" ht="14.25" customHeight="1" x14ac:dyDescent="0.3">
      <c r="A804" s="58">
        <v>15131102</v>
      </c>
      <c r="B804" s="58" t="s">
        <v>1674</v>
      </c>
      <c r="C804" s="58">
        <v>15131102</v>
      </c>
      <c r="D804" s="58" t="s">
        <v>1675</v>
      </c>
      <c r="E804" s="58" t="s">
        <v>1674</v>
      </c>
      <c r="F804" s="58">
        <v>15131102</v>
      </c>
      <c r="G804" s="58" t="s">
        <v>56</v>
      </c>
      <c r="H804" s="58">
        <v>0</v>
      </c>
      <c r="I804" s="59">
        <v>300003</v>
      </c>
      <c r="J804" s="58">
        <v>116.44</v>
      </c>
      <c r="K804" s="58">
        <v>0</v>
      </c>
      <c r="L804" s="58" t="s">
        <v>61</v>
      </c>
      <c r="M804" s="75" t="str">
        <f>IF(ISNUMBER(MATCH(A804, '2-YEAR'!A:A, 0)), "YES", "NO")</f>
        <v>NO</v>
      </c>
      <c r="N804" s="60" t="str">
        <f>IF(ISNUMBER(MATCH(B804, ACTIVE!A:A, 0)), "YES", "NO")</f>
        <v>YES</v>
      </c>
    </row>
    <row r="805" spans="1:14" ht="14.25" customHeight="1" x14ac:dyDescent="0.3">
      <c r="A805" s="58">
        <v>21004752</v>
      </c>
      <c r="B805" s="58" t="s">
        <v>1676</v>
      </c>
      <c r="C805" s="58">
        <v>21004752</v>
      </c>
      <c r="D805" s="58" t="s">
        <v>1677</v>
      </c>
      <c r="E805" s="58" t="s">
        <v>1676</v>
      </c>
      <c r="F805" s="58">
        <v>21004752</v>
      </c>
      <c r="G805" s="58" t="s">
        <v>56</v>
      </c>
      <c r="H805" s="58">
        <v>0</v>
      </c>
      <c r="I805" s="59">
        <v>300003</v>
      </c>
      <c r="J805" s="58">
        <v>116.44</v>
      </c>
      <c r="K805" s="58">
        <v>0</v>
      </c>
      <c r="L805" s="58" t="s">
        <v>61</v>
      </c>
      <c r="M805" s="75" t="str">
        <f>IF(ISNUMBER(MATCH(A805, '2-YEAR'!A:A, 0)), "YES", "NO")</f>
        <v>NO</v>
      </c>
      <c r="N805" s="60" t="str">
        <f>IF(ISNUMBER(MATCH(B805, ACTIVE!A:A, 0)), "YES", "NO")</f>
        <v>YES</v>
      </c>
    </row>
    <row r="806" spans="1:14" ht="14.25" customHeight="1" x14ac:dyDescent="0.3">
      <c r="A806" s="58">
        <v>10842611</v>
      </c>
      <c r="B806" s="58" t="s">
        <v>1678</v>
      </c>
      <c r="C806" s="58">
        <v>10842611</v>
      </c>
      <c r="D806" s="58" t="s">
        <v>1679</v>
      </c>
      <c r="E806" s="58" t="s">
        <v>1678</v>
      </c>
      <c r="F806" s="58">
        <v>10842611</v>
      </c>
      <c r="G806" s="58" t="s">
        <v>56</v>
      </c>
      <c r="I806" s="59">
        <v>300002</v>
      </c>
      <c r="J806" s="58">
        <v>125.06</v>
      </c>
      <c r="K806" s="58">
        <v>0</v>
      </c>
      <c r="L806" s="58" t="s">
        <v>75</v>
      </c>
      <c r="M806" s="75" t="str">
        <f>IF(ISNUMBER(MATCH(A806, '2-YEAR'!A:A, 0)), "YES", "NO")</f>
        <v>NO</v>
      </c>
      <c r="N806" s="60" t="str">
        <f>IF(ISNUMBER(MATCH(B806, ACTIVE!A:A, 0)), "YES", "NO")</f>
        <v>NO</v>
      </c>
    </row>
    <row r="807" spans="1:14" ht="14.25" customHeight="1" x14ac:dyDescent="0.3">
      <c r="A807" s="58">
        <v>10847202</v>
      </c>
      <c r="B807" s="58" t="s">
        <v>1680</v>
      </c>
      <c r="C807" s="58">
        <v>10847202</v>
      </c>
      <c r="D807" s="58" t="s">
        <v>1681</v>
      </c>
      <c r="E807" s="58" t="s">
        <v>1680</v>
      </c>
      <c r="F807" s="58">
        <v>10847202</v>
      </c>
      <c r="G807" s="58" t="s">
        <v>56</v>
      </c>
      <c r="H807" s="58">
        <v>3</v>
      </c>
      <c r="I807" s="59">
        <v>300003</v>
      </c>
      <c r="J807" s="58">
        <v>116.44</v>
      </c>
      <c r="K807" s="58">
        <v>0</v>
      </c>
      <c r="L807" s="58" t="s">
        <v>61</v>
      </c>
      <c r="M807" s="75" t="str">
        <f>IF(ISNUMBER(MATCH(A807, '2-YEAR'!A:A, 0)), "YES", "NO")</f>
        <v>NO</v>
      </c>
      <c r="N807" s="60" t="str">
        <f>IF(ISNUMBER(MATCH(B807, ACTIVE!A:A, 0)), "YES", "NO")</f>
        <v>NO</v>
      </c>
    </row>
    <row r="808" spans="1:14" ht="14.25" customHeight="1" x14ac:dyDescent="0.3">
      <c r="A808" s="58">
        <v>23016834</v>
      </c>
      <c r="B808" s="58" t="s">
        <v>1682</v>
      </c>
      <c r="C808" s="58">
        <v>23016834</v>
      </c>
      <c r="D808" s="58" t="s">
        <v>1683</v>
      </c>
      <c r="E808" s="58" t="s">
        <v>1682</v>
      </c>
      <c r="F808" s="58">
        <v>23016834</v>
      </c>
      <c r="G808" s="58" t="s">
        <v>56</v>
      </c>
      <c r="I808" s="59">
        <v>300003</v>
      </c>
      <c r="J808" s="58">
        <v>116.44</v>
      </c>
      <c r="K808" s="58">
        <v>0</v>
      </c>
      <c r="L808" s="58" t="s">
        <v>61</v>
      </c>
      <c r="M808" s="75" t="str">
        <f>IF(ISNUMBER(MATCH(A808, '2-YEAR'!A:A, 0)), "YES", "NO")</f>
        <v>NO</v>
      </c>
      <c r="N808" s="60" t="str">
        <f>IF(ISNUMBER(MATCH(B808, ACTIVE!A:A, 0)), "YES", "NO")</f>
        <v>NO</v>
      </c>
    </row>
    <row r="809" spans="1:14" ht="14.25" customHeight="1" x14ac:dyDescent="0.3">
      <c r="A809" s="58">
        <v>10973886</v>
      </c>
      <c r="B809" s="58" t="s">
        <v>1684</v>
      </c>
      <c r="C809" s="58">
        <v>10973886</v>
      </c>
      <c r="D809" s="58" t="s">
        <v>1685</v>
      </c>
      <c r="E809" s="58" t="s">
        <v>1684</v>
      </c>
      <c r="F809" s="58">
        <v>10973886</v>
      </c>
      <c r="G809" s="58" t="s">
        <v>56</v>
      </c>
      <c r="H809" s="58">
        <v>2</v>
      </c>
      <c r="I809" s="59">
        <v>300003</v>
      </c>
      <c r="J809" s="58">
        <v>116.44</v>
      </c>
      <c r="K809" s="58">
        <v>0</v>
      </c>
      <c r="L809" s="58" t="s">
        <v>61</v>
      </c>
      <c r="M809" s="75" t="str">
        <f>IF(ISNUMBER(MATCH(A809, '2-YEAR'!A:A, 0)), "YES", "NO")</f>
        <v>NO</v>
      </c>
      <c r="N809" s="60" t="str">
        <f>IF(ISNUMBER(MATCH(B809, ACTIVE!A:A, 0)), "YES", "NO")</f>
        <v>YES</v>
      </c>
    </row>
    <row r="810" spans="1:14" ht="14.25" customHeight="1" x14ac:dyDescent="0.3">
      <c r="A810" s="58">
        <v>10851128</v>
      </c>
      <c r="B810" s="58" t="s">
        <v>1686</v>
      </c>
      <c r="C810" s="58">
        <v>10851128</v>
      </c>
      <c r="D810" s="58" t="s">
        <v>1687</v>
      </c>
      <c r="E810" s="58" t="s">
        <v>1686</v>
      </c>
      <c r="F810" s="58">
        <v>10851128</v>
      </c>
      <c r="G810" s="58" t="s">
        <v>56</v>
      </c>
      <c r="I810" s="59">
        <v>300003</v>
      </c>
      <c r="J810" s="58">
        <v>116.44</v>
      </c>
      <c r="K810" s="58">
        <v>1</v>
      </c>
      <c r="L810" s="58" t="s">
        <v>61</v>
      </c>
      <c r="M810" s="75" t="str">
        <f>IF(ISNUMBER(MATCH(A810, '2-YEAR'!A:A, 0)), "YES", "NO")</f>
        <v>NO</v>
      </c>
      <c r="N810" s="60" t="str">
        <f>IF(ISNUMBER(MATCH(B810, ACTIVE!A:A, 0)), "YES", "NO")</f>
        <v>NO</v>
      </c>
    </row>
    <row r="811" spans="1:14" ht="14.25" customHeight="1" x14ac:dyDescent="0.3">
      <c r="A811" s="58">
        <v>23010410</v>
      </c>
      <c r="B811" s="58" t="s">
        <v>1688</v>
      </c>
      <c r="C811" s="58">
        <v>23010410</v>
      </c>
      <c r="D811" s="58" t="s">
        <v>1689</v>
      </c>
      <c r="E811" s="58" t="s">
        <v>1688</v>
      </c>
      <c r="F811" s="58">
        <v>23010410</v>
      </c>
      <c r="G811" s="58" t="s">
        <v>56</v>
      </c>
      <c r="H811" s="58">
        <v>6</v>
      </c>
      <c r="I811" s="59"/>
      <c r="J811" s="58">
        <v>125.06</v>
      </c>
      <c r="K811" s="58">
        <v>0</v>
      </c>
      <c r="L811" s="58" t="s">
        <v>237</v>
      </c>
      <c r="M811" s="75" t="str">
        <f>IF(ISNUMBER(MATCH(A811, '2-YEAR'!A:A, 0)), "YES", "NO")</f>
        <v>NO</v>
      </c>
      <c r="N811" s="60" t="str">
        <f>IF(ISNUMBER(MATCH(B811, ACTIVE!A:A, 0)), "YES", "NO")</f>
        <v>YES</v>
      </c>
    </row>
    <row r="812" spans="1:14" ht="14.25" customHeight="1" x14ac:dyDescent="0.3">
      <c r="A812" s="58">
        <v>10840669</v>
      </c>
      <c r="B812" s="58" t="s">
        <v>1690</v>
      </c>
      <c r="C812" s="58">
        <v>10840669</v>
      </c>
      <c r="D812" s="58" t="s">
        <v>1691</v>
      </c>
      <c r="E812" s="58" t="s">
        <v>1690</v>
      </c>
      <c r="F812" s="58">
        <v>10840669</v>
      </c>
      <c r="G812" s="58" t="s">
        <v>56</v>
      </c>
      <c r="H812" s="58">
        <v>1</v>
      </c>
      <c r="I812" s="59">
        <v>300003</v>
      </c>
      <c r="J812" s="58">
        <v>116.44</v>
      </c>
      <c r="K812" s="58">
        <v>0</v>
      </c>
      <c r="L812" s="58" t="s">
        <v>61</v>
      </c>
      <c r="M812" s="75" t="str">
        <f>IF(ISNUMBER(MATCH(A812, '2-YEAR'!A:A, 0)), "YES", "NO")</f>
        <v>NO</v>
      </c>
      <c r="N812" s="60" t="str">
        <f>IF(ISNUMBER(MATCH(B812, ACTIVE!A:A, 0)), "YES", "NO")</f>
        <v>NO</v>
      </c>
    </row>
    <row r="813" spans="1:14" ht="14.25" customHeight="1" x14ac:dyDescent="0.3">
      <c r="A813" s="58">
        <v>11019381</v>
      </c>
      <c r="B813" s="58" t="s">
        <v>1692</v>
      </c>
      <c r="C813" s="58">
        <v>11019381</v>
      </c>
      <c r="D813" s="58" t="s">
        <v>1693</v>
      </c>
      <c r="E813" s="58" t="s">
        <v>1692</v>
      </c>
      <c r="F813" s="58">
        <v>11019381</v>
      </c>
      <c r="G813" s="58" t="s">
        <v>56</v>
      </c>
      <c r="H813" s="58">
        <v>3</v>
      </c>
      <c r="I813" s="59"/>
      <c r="J813" s="89">
        <v>133.69</v>
      </c>
      <c r="K813" s="89"/>
      <c r="L813" s="89" t="s">
        <v>6636</v>
      </c>
      <c r="M813" s="75" t="str">
        <f>IF(ISNUMBER(MATCH(A813, '2-YEAR'!A:A, 0)), "YES", "NO")</f>
        <v>NO</v>
      </c>
      <c r="N813" s="60" t="str">
        <f>IF(ISNUMBER(MATCH(B813, ACTIVE!A:A, 0)), "YES", "NO")</f>
        <v>YES</v>
      </c>
    </row>
    <row r="814" spans="1:14" ht="14.25" customHeight="1" x14ac:dyDescent="0.3">
      <c r="A814" s="58">
        <v>23368940</v>
      </c>
      <c r="B814" s="58" t="s">
        <v>1694</v>
      </c>
      <c r="C814" s="58">
        <v>23368940</v>
      </c>
      <c r="D814" s="58" t="s">
        <v>1695</v>
      </c>
      <c r="E814" s="58" t="s">
        <v>1694</v>
      </c>
      <c r="F814" s="58">
        <v>23368940</v>
      </c>
      <c r="G814" s="58" t="s">
        <v>56</v>
      </c>
      <c r="I814" s="59">
        <v>300003</v>
      </c>
      <c r="J814" s="58">
        <v>116.44</v>
      </c>
      <c r="K814" s="58">
        <v>0</v>
      </c>
      <c r="L814" s="58" t="s">
        <v>61</v>
      </c>
      <c r="M814" s="75" t="str">
        <f>IF(ISNUMBER(MATCH(A814, '2-YEAR'!A:A, 0)), "YES", "NO")</f>
        <v>NO</v>
      </c>
      <c r="N814" s="60" t="str">
        <f>IF(ISNUMBER(MATCH(B814, ACTIVE!A:A, 0)), "YES", "NO")</f>
        <v>NO</v>
      </c>
    </row>
    <row r="815" spans="1:14" ht="14.25" customHeight="1" x14ac:dyDescent="0.3">
      <c r="A815" s="58">
        <v>23219121</v>
      </c>
      <c r="B815" s="58" t="s">
        <v>1696</v>
      </c>
      <c r="C815" s="58">
        <v>23219121</v>
      </c>
      <c r="D815" s="58" t="s">
        <v>1697</v>
      </c>
      <c r="E815" s="58" t="s">
        <v>1696</v>
      </c>
      <c r="F815" s="58">
        <v>23219121</v>
      </c>
      <c r="G815" s="58" t="s">
        <v>56</v>
      </c>
      <c r="H815" s="58">
        <v>0</v>
      </c>
      <c r="I815" s="59">
        <v>300003</v>
      </c>
      <c r="J815" s="58">
        <v>116.44</v>
      </c>
      <c r="K815" s="58">
        <v>0</v>
      </c>
      <c r="L815" s="58" t="s">
        <v>61</v>
      </c>
      <c r="M815" s="75" t="str">
        <f>IF(ISNUMBER(MATCH(A815, '2-YEAR'!A:A, 0)), "YES", "NO")</f>
        <v>NO</v>
      </c>
      <c r="N815" s="60" t="str">
        <f>IF(ISNUMBER(MATCH(B815, ACTIVE!A:A, 0)), "YES", "NO")</f>
        <v>YES</v>
      </c>
    </row>
    <row r="816" spans="1:14" ht="14.25" customHeight="1" x14ac:dyDescent="0.3">
      <c r="A816" s="58">
        <v>10847672</v>
      </c>
      <c r="B816" s="58" t="s">
        <v>1698</v>
      </c>
      <c r="C816" s="58">
        <v>10847672</v>
      </c>
      <c r="D816" s="58" t="s">
        <v>1699</v>
      </c>
      <c r="E816" s="58" t="s">
        <v>1698</v>
      </c>
      <c r="F816" s="58">
        <v>10847672</v>
      </c>
      <c r="G816" s="58" t="s">
        <v>58</v>
      </c>
      <c r="H816" s="58">
        <v>1</v>
      </c>
      <c r="I816" s="59">
        <v>300003</v>
      </c>
      <c r="J816" s="58">
        <v>116.44</v>
      </c>
      <c r="K816" s="58">
        <v>0</v>
      </c>
      <c r="L816" s="58" t="s">
        <v>61</v>
      </c>
      <c r="M816" s="75" t="str">
        <f>IF(ISNUMBER(MATCH(A816, '2-YEAR'!A:A, 0)), "YES", "NO")</f>
        <v>YES</v>
      </c>
      <c r="N816" s="60" t="str">
        <f>IF(ISNUMBER(MATCH(B816, ACTIVE!A:A, 0)), "YES", "NO")</f>
        <v>YES</v>
      </c>
    </row>
    <row r="817" spans="1:14" ht="14.25" customHeight="1" x14ac:dyDescent="0.3">
      <c r="A817" s="58">
        <v>10992577</v>
      </c>
      <c r="B817" s="58" t="s">
        <v>1700</v>
      </c>
      <c r="C817" s="58">
        <v>10992577</v>
      </c>
      <c r="D817" s="58" t="s">
        <v>1701</v>
      </c>
      <c r="E817" s="58" t="s">
        <v>1700</v>
      </c>
      <c r="F817" s="58">
        <v>10992577</v>
      </c>
      <c r="G817" s="58" t="s">
        <v>56</v>
      </c>
      <c r="H817" s="58">
        <v>8</v>
      </c>
      <c r="I817" s="59">
        <v>300002</v>
      </c>
      <c r="J817" s="58">
        <v>125.06</v>
      </c>
      <c r="K817" s="58">
        <v>5</v>
      </c>
      <c r="L817" s="58" t="s">
        <v>75</v>
      </c>
      <c r="M817" s="75" t="str">
        <f>IF(ISNUMBER(MATCH(A817, '2-YEAR'!A:A, 0)), "YES", "NO")</f>
        <v>NO</v>
      </c>
      <c r="N817" s="60" t="str">
        <f>IF(ISNUMBER(MATCH(B817, ACTIVE!A:A, 0)), "YES", "NO")</f>
        <v>YES</v>
      </c>
    </row>
    <row r="818" spans="1:14" ht="14.25" customHeight="1" x14ac:dyDescent="0.3">
      <c r="A818" s="58">
        <v>11019586</v>
      </c>
      <c r="B818" s="58" t="s">
        <v>1702</v>
      </c>
      <c r="C818" s="58">
        <v>11019586</v>
      </c>
      <c r="D818" s="58" t="s">
        <v>1703</v>
      </c>
      <c r="E818" s="58" t="s">
        <v>1702</v>
      </c>
      <c r="F818" s="58">
        <v>11019586</v>
      </c>
      <c r="G818" s="58" t="s">
        <v>56</v>
      </c>
      <c r="H818" s="58">
        <v>3</v>
      </c>
      <c r="I818" s="59"/>
      <c r="J818" s="58">
        <v>125.06</v>
      </c>
      <c r="K818" s="58">
        <v>1</v>
      </c>
      <c r="L818" s="58" t="s">
        <v>152</v>
      </c>
      <c r="M818" s="75" t="str">
        <f>IF(ISNUMBER(MATCH(A818, '2-YEAR'!A:A, 0)), "YES", "NO")</f>
        <v>NO</v>
      </c>
      <c r="N818" s="60" t="str">
        <f>IF(ISNUMBER(MATCH(B818, ACTIVE!A:A, 0)), "YES", "NO")</f>
        <v>NO</v>
      </c>
    </row>
    <row r="819" spans="1:14" ht="14.25" customHeight="1" x14ac:dyDescent="0.3">
      <c r="A819" s="58">
        <v>10854572</v>
      </c>
      <c r="B819" s="58" t="s">
        <v>1704</v>
      </c>
      <c r="C819" s="58">
        <v>10854572</v>
      </c>
      <c r="D819" s="58" t="s">
        <v>1705</v>
      </c>
      <c r="E819" s="58" t="s">
        <v>1704</v>
      </c>
      <c r="F819" s="58">
        <v>10854572</v>
      </c>
      <c r="G819" s="58" t="s">
        <v>56</v>
      </c>
      <c r="H819" s="58">
        <v>7</v>
      </c>
      <c r="I819" s="59"/>
      <c r="J819" s="58">
        <v>142.31</v>
      </c>
      <c r="K819" s="58">
        <v>2</v>
      </c>
      <c r="L819" s="58" t="s">
        <v>98</v>
      </c>
      <c r="M819" s="75" t="str">
        <f>IF(ISNUMBER(MATCH(A819, '2-YEAR'!A:A, 0)), "YES", "NO")</f>
        <v>NO</v>
      </c>
      <c r="N819" s="60" t="str">
        <f>IF(ISNUMBER(MATCH(B819, ACTIVE!A:A, 0)), "YES", "NO")</f>
        <v>YES</v>
      </c>
    </row>
    <row r="820" spans="1:14" ht="14.25" customHeight="1" x14ac:dyDescent="0.3">
      <c r="A820" s="58">
        <v>10848635</v>
      </c>
      <c r="B820" s="58" t="s">
        <v>1706</v>
      </c>
      <c r="C820" s="58">
        <v>10848635</v>
      </c>
      <c r="D820" s="58" t="s">
        <v>1707</v>
      </c>
      <c r="E820" s="58" t="s">
        <v>1706</v>
      </c>
      <c r="F820" s="58">
        <v>10848635</v>
      </c>
      <c r="G820" s="58" t="s">
        <v>56</v>
      </c>
      <c r="I820" s="59">
        <v>300002</v>
      </c>
      <c r="J820" s="58">
        <v>125.06</v>
      </c>
      <c r="K820" s="58">
        <v>1</v>
      </c>
      <c r="L820" s="58" t="s">
        <v>75</v>
      </c>
      <c r="M820" s="75" t="str">
        <f>IF(ISNUMBER(MATCH(A820, '2-YEAR'!A:A, 0)), "YES", "NO")</f>
        <v>NO</v>
      </c>
      <c r="N820" s="60" t="str">
        <f>IF(ISNUMBER(MATCH(B820, ACTIVE!A:A, 0)), "YES", "NO")</f>
        <v>NO</v>
      </c>
    </row>
    <row r="821" spans="1:14" ht="14.25" customHeight="1" x14ac:dyDescent="0.3">
      <c r="A821" s="58">
        <v>10898521</v>
      </c>
      <c r="B821" s="58" t="s">
        <v>1708</v>
      </c>
      <c r="C821" s="58">
        <v>10898521</v>
      </c>
      <c r="D821" s="58" t="s">
        <v>1709</v>
      </c>
      <c r="E821" s="58" t="s">
        <v>1708</v>
      </c>
      <c r="F821" s="58">
        <v>10898521</v>
      </c>
      <c r="G821" s="58" t="s">
        <v>56</v>
      </c>
      <c r="H821" s="58">
        <v>1</v>
      </c>
      <c r="I821" s="59">
        <v>300003</v>
      </c>
      <c r="J821" s="58">
        <v>116.44</v>
      </c>
      <c r="K821" s="58">
        <v>0</v>
      </c>
      <c r="L821" s="58" t="s">
        <v>61</v>
      </c>
      <c r="M821" s="75" t="str">
        <f>IF(ISNUMBER(MATCH(A821, '2-YEAR'!A:A, 0)), "YES", "NO")</f>
        <v>NO</v>
      </c>
      <c r="N821" s="60" t="str">
        <f>IF(ISNUMBER(MATCH(B821, ACTIVE!A:A, 0)), "YES", "NO")</f>
        <v>NO</v>
      </c>
    </row>
    <row r="822" spans="1:14" ht="14.25" customHeight="1" x14ac:dyDescent="0.3">
      <c r="A822" s="58">
        <v>15398642</v>
      </c>
      <c r="B822" s="58" t="s">
        <v>1710</v>
      </c>
      <c r="C822" s="58">
        <v>15398642</v>
      </c>
      <c r="D822" s="58" t="s">
        <v>1711</v>
      </c>
      <c r="E822" s="58" t="s">
        <v>1710</v>
      </c>
      <c r="F822" s="58">
        <v>15398642</v>
      </c>
      <c r="G822" s="58" t="s">
        <v>56</v>
      </c>
      <c r="H822" s="58">
        <v>0</v>
      </c>
      <c r="I822" s="59">
        <v>300003</v>
      </c>
      <c r="J822" s="58">
        <v>116.44</v>
      </c>
      <c r="K822" s="58">
        <v>0</v>
      </c>
      <c r="L822" s="58" t="s">
        <v>61</v>
      </c>
      <c r="M822" s="75" t="str">
        <f>IF(ISNUMBER(MATCH(A822, '2-YEAR'!A:A, 0)), "YES", "NO")</f>
        <v>NO</v>
      </c>
      <c r="N822" s="60" t="str">
        <f>IF(ISNUMBER(MATCH(B822, ACTIVE!A:A, 0)), "YES", "NO")</f>
        <v>YES</v>
      </c>
    </row>
    <row r="823" spans="1:14" ht="14.25" customHeight="1" x14ac:dyDescent="0.3">
      <c r="A823" s="58">
        <v>10892275</v>
      </c>
      <c r="B823" s="58" t="s">
        <v>1712</v>
      </c>
      <c r="C823" s="58">
        <v>10892275</v>
      </c>
      <c r="D823" s="58" t="s">
        <v>1713</v>
      </c>
      <c r="E823" s="58" t="s">
        <v>1712</v>
      </c>
      <c r="F823" s="58">
        <v>10892275</v>
      </c>
      <c r="G823" s="58" t="s">
        <v>56</v>
      </c>
      <c r="H823" s="58">
        <v>0</v>
      </c>
      <c r="I823" s="59">
        <v>300003</v>
      </c>
      <c r="J823" s="58">
        <v>116.44</v>
      </c>
      <c r="K823" s="58">
        <v>0</v>
      </c>
      <c r="L823" s="58" t="s">
        <v>61</v>
      </c>
      <c r="M823" s="75" t="str">
        <f>IF(ISNUMBER(MATCH(A823, '2-YEAR'!A:A, 0)), "YES", "NO")</f>
        <v>NO</v>
      </c>
      <c r="N823" s="60" t="str">
        <f>IF(ISNUMBER(MATCH(B823, ACTIVE!A:A, 0)), "YES", "NO")</f>
        <v>YES</v>
      </c>
    </row>
    <row r="824" spans="1:14" ht="14.25" customHeight="1" x14ac:dyDescent="0.3">
      <c r="A824" s="58">
        <v>12137021</v>
      </c>
      <c r="B824" s="58" t="s">
        <v>1714</v>
      </c>
      <c r="C824" s="58">
        <v>12137021</v>
      </c>
      <c r="D824" s="58" t="s">
        <v>1715</v>
      </c>
      <c r="E824" s="58" t="s">
        <v>1714</v>
      </c>
      <c r="F824" s="58">
        <v>12137021</v>
      </c>
      <c r="G824" s="58" t="s">
        <v>56</v>
      </c>
      <c r="H824" s="58">
        <v>0</v>
      </c>
      <c r="I824" s="59">
        <v>300003</v>
      </c>
      <c r="J824" s="58">
        <v>116.44</v>
      </c>
      <c r="K824" s="58">
        <v>0</v>
      </c>
      <c r="L824" s="58" t="s">
        <v>61</v>
      </c>
      <c r="M824" s="75" t="str">
        <f>IF(ISNUMBER(MATCH(A824, '2-YEAR'!A:A, 0)), "YES", "NO")</f>
        <v>NO</v>
      </c>
      <c r="N824" s="60" t="str">
        <f>IF(ISNUMBER(MATCH(B824, ACTIVE!A:A, 0)), "YES", "NO")</f>
        <v>YES</v>
      </c>
    </row>
    <row r="825" spans="1:14" ht="14.25" customHeight="1" x14ac:dyDescent="0.3">
      <c r="A825" s="58">
        <v>23000891</v>
      </c>
      <c r="B825" s="58" t="s">
        <v>1716</v>
      </c>
      <c r="C825" s="58">
        <v>23000891</v>
      </c>
      <c r="D825" s="58" t="s">
        <v>1717</v>
      </c>
      <c r="E825" s="58" t="s">
        <v>1716</v>
      </c>
      <c r="F825" s="58">
        <v>23000891</v>
      </c>
      <c r="G825" s="58" t="s">
        <v>56</v>
      </c>
      <c r="H825" s="58">
        <v>1</v>
      </c>
      <c r="I825" s="59"/>
      <c r="J825" s="58">
        <v>133.69</v>
      </c>
      <c r="K825" s="58">
        <v>1</v>
      </c>
      <c r="L825" s="58" t="s">
        <v>89</v>
      </c>
      <c r="M825" s="75" t="str">
        <f>IF(ISNUMBER(MATCH(A825, '2-YEAR'!A:A, 0)), "YES", "NO")</f>
        <v>NO</v>
      </c>
      <c r="N825" s="60" t="str">
        <f>IF(ISNUMBER(MATCH(B825, ACTIVE!A:A, 0)), "YES", "NO")</f>
        <v>YES</v>
      </c>
    </row>
    <row r="826" spans="1:14" ht="14.25" customHeight="1" x14ac:dyDescent="0.3">
      <c r="A826" s="58">
        <v>23605319</v>
      </c>
      <c r="B826" s="58" t="s">
        <v>1718</v>
      </c>
      <c r="C826" s="58">
        <v>23605319</v>
      </c>
      <c r="D826" s="58" t="s">
        <v>1719</v>
      </c>
      <c r="E826" s="58" t="s">
        <v>1718</v>
      </c>
      <c r="F826" s="58">
        <v>23605319</v>
      </c>
      <c r="G826" s="58" t="s">
        <v>56</v>
      </c>
      <c r="I826" s="59">
        <v>300003</v>
      </c>
      <c r="J826" s="58">
        <v>116.44</v>
      </c>
      <c r="K826" s="58">
        <v>1</v>
      </c>
      <c r="L826" s="58" t="s">
        <v>61</v>
      </c>
      <c r="M826" s="75" t="str">
        <f>IF(ISNUMBER(MATCH(A826, '2-YEAR'!A:A, 0)), "YES", "NO")</f>
        <v>NO</v>
      </c>
      <c r="N826" s="60" t="str">
        <f>IF(ISNUMBER(MATCH(B826, ACTIVE!A:A, 0)), "YES", "NO")</f>
        <v>NO</v>
      </c>
    </row>
    <row r="827" spans="1:14" ht="14.25" customHeight="1" x14ac:dyDescent="0.3">
      <c r="A827" s="58">
        <v>23009013</v>
      </c>
      <c r="B827" s="58" t="s">
        <v>1720</v>
      </c>
      <c r="C827" s="58">
        <v>23009013</v>
      </c>
      <c r="D827" s="58" t="s">
        <v>1721</v>
      </c>
      <c r="E827" s="58" t="s">
        <v>1720</v>
      </c>
      <c r="F827" s="58">
        <v>23009013</v>
      </c>
      <c r="G827" s="58" t="s">
        <v>56</v>
      </c>
      <c r="H827" s="58">
        <v>0</v>
      </c>
      <c r="I827" s="59">
        <v>300002</v>
      </c>
      <c r="J827" s="58">
        <v>125.06</v>
      </c>
      <c r="K827" s="58">
        <v>0</v>
      </c>
      <c r="L827" s="58" t="s">
        <v>75</v>
      </c>
      <c r="M827" s="75" t="str">
        <f>IF(ISNUMBER(MATCH(A827, '2-YEAR'!A:A, 0)), "YES", "NO")</f>
        <v>NO</v>
      </c>
      <c r="N827" s="60" t="str">
        <f>IF(ISNUMBER(MATCH(B827, ACTIVE!A:A, 0)), "YES", "NO")</f>
        <v>NO</v>
      </c>
    </row>
    <row r="828" spans="1:14" ht="14.25" customHeight="1" x14ac:dyDescent="0.3">
      <c r="A828" s="58">
        <v>23269665</v>
      </c>
      <c r="B828" s="58" t="s">
        <v>1722</v>
      </c>
      <c r="C828" s="58">
        <v>23269665</v>
      </c>
      <c r="D828" s="58" t="s">
        <v>1723</v>
      </c>
      <c r="E828" s="58" t="s">
        <v>1722</v>
      </c>
      <c r="F828" s="58">
        <v>23269665</v>
      </c>
      <c r="G828" s="58" t="s">
        <v>56</v>
      </c>
      <c r="H828" s="58">
        <v>0</v>
      </c>
      <c r="I828" s="59">
        <v>300003</v>
      </c>
      <c r="J828" s="58">
        <v>116.44</v>
      </c>
      <c r="K828" s="58">
        <v>0</v>
      </c>
      <c r="L828" s="58" t="s">
        <v>61</v>
      </c>
      <c r="M828" s="75" t="str">
        <f>IF(ISNUMBER(MATCH(A828, '2-YEAR'!A:A, 0)), "YES", "NO")</f>
        <v>NO</v>
      </c>
      <c r="N828" s="60" t="str">
        <f>IF(ISNUMBER(MATCH(B828, ACTIVE!A:A, 0)), "YES", "NO")</f>
        <v>YES</v>
      </c>
    </row>
    <row r="829" spans="1:14" ht="14.25" customHeight="1" x14ac:dyDescent="0.3">
      <c r="A829" s="58">
        <v>11023509</v>
      </c>
      <c r="B829" s="58" t="s">
        <v>1724</v>
      </c>
      <c r="C829" s="58">
        <v>11023509</v>
      </c>
      <c r="D829" s="58" t="s">
        <v>1725</v>
      </c>
      <c r="E829" s="58" t="s">
        <v>1724</v>
      </c>
      <c r="F829" s="58">
        <v>11023509</v>
      </c>
      <c r="G829" s="58" t="s">
        <v>56</v>
      </c>
      <c r="H829" s="58">
        <v>8</v>
      </c>
      <c r="I829" s="59"/>
      <c r="J829" s="58">
        <v>133.69</v>
      </c>
      <c r="K829" s="58">
        <v>0</v>
      </c>
      <c r="L829" s="58" t="s">
        <v>89</v>
      </c>
      <c r="M829" s="75" t="str">
        <f>IF(ISNUMBER(MATCH(A829, '2-YEAR'!A:A, 0)), "YES", "NO")</f>
        <v>NO</v>
      </c>
      <c r="N829" s="60" t="str">
        <f>IF(ISNUMBER(MATCH(B829, ACTIVE!A:A, 0)), "YES", "NO")</f>
        <v>YES</v>
      </c>
    </row>
    <row r="830" spans="1:14" ht="14.25" customHeight="1" x14ac:dyDescent="0.3">
      <c r="A830" s="58">
        <v>13010330</v>
      </c>
      <c r="B830" s="58" t="s">
        <v>1726</v>
      </c>
      <c r="C830" s="58">
        <v>13010330</v>
      </c>
      <c r="D830" s="58" t="s">
        <v>1727</v>
      </c>
      <c r="E830" s="58" t="s">
        <v>1726</v>
      </c>
      <c r="F830" s="58">
        <v>13010330</v>
      </c>
      <c r="G830" s="58" t="s">
        <v>56</v>
      </c>
      <c r="I830" s="59">
        <v>300003</v>
      </c>
      <c r="J830" s="58">
        <v>116.44</v>
      </c>
      <c r="K830" s="58">
        <v>0</v>
      </c>
      <c r="L830" s="58" t="s">
        <v>61</v>
      </c>
      <c r="M830" s="75" t="str">
        <f>IF(ISNUMBER(MATCH(A830, '2-YEAR'!A:A, 0)), "YES", "NO")</f>
        <v>NO</v>
      </c>
      <c r="N830" s="60" t="str">
        <f>IF(ISNUMBER(MATCH(B830, ACTIVE!A:A, 0)), "YES", "NO")</f>
        <v>NO</v>
      </c>
    </row>
    <row r="831" spans="1:14" ht="14.25" customHeight="1" x14ac:dyDescent="0.3">
      <c r="A831" s="58">
        <v>23922284</v>
      </c>
      <c r="B831" s="58" t="s">
        <v>1728</v>
      </c>
      <c r="C831" s="58">
        <v>23922284</v>
      </c>
      <c r="D831" s="58" t="s">
        <v>1729</v>
      </c>
      <c r="E831" s="58" t="s">
        <v>1728</v>
      </c>
      <c r="F831" s="58">
        <v>23922284</v>
      </c>
      <c r="G831" s="58" t="s">
        <v>56</v>
      </c>
      <c r="H831" s="58">
        <v>4</v>
      </c>
      <c r="I831" s="59">
        <v>300001</v>
      </c>
      <c r="J831" s="58">
        <v>133.69</v>
      </c>
      <c r="K831" s="58">
        <v>1</v>
      </c>
      <c r="L831" s="58" t="s">
        <v>161</v>
      </c>
      <c r="M831" s="75" t="str">
        <f>IF(ISNUMBER(MATCH(A831, '2-YEAR'!A:A, 0)), "YES", "NO")</f>
        <v>NO</v>
      </c>
      <c r="N831" s="60" t="str">
        <f>IF(ISNUMBER(MATCH(B831, ACTIVE!A:A, 0)), "YES", "NO")</f>
        <v>NO</v>
      </c>
    </row>
    <row r="832" spans="1:14" ht="14.25" customHeight="1" x14ac:dyDescent="0.3">
      <c r="A832" s="58">
        <v>23052335</v>
      </c>
      <c r="B832" s="58" t="s">
        <v>1730</v>
      </c>
      <c r="C832" s="58">
        <v>23052335</v>
      </c>
      <c r="D832" s="58" t="s">
        <v>1731</v>
      </c>
      <c r="E832" s="58" t="s">
        <v>1730</v>
      </c>
      <c r="F832" s="58">
        <v>23052335</v>
      </c>
      <c r="G832" s="58" t="s">
        <v>58</v>
      </c>
      <c r="H832" s="58">
        <v>2</v>
      </c>
      <c r="I832" s="59">
        <v>300003</v>
      </c>
      <c r="J832" s="58">
        <v>116.44</v>
      </c>
      <c r="K832" s="58">
        <v>2</v>
      </c>
      <c r="L832" s="58" t="s">
        <v>61</v>
      </c>
      <c r="M832" s="75" t="str">
        <f>IF(ISNUMBER(MATCH(A832, '2-YEAR'!A:A, 0)), "YES", "NO")</f>
        <v>YES</v>
      </c>
      <c r="N832" s="60" t="str">
        <f>IF(ISNUMBER(MATCH(B832, ACTIVE!A:A, 0)), "YES", "NO")</f>
        <v>YES</v>
      </c>
    </row>
    <row r="833" spans="1:14" ht="14.25" customHeight="1" x14ac:dyDescent="0.3">
      <c r="A833" s="58">
        <v>21004599</v>
      </c>
      <c r="B833" s="58" t="s">
        <v>1732</v>
      </c>
      <c r="C833" s="58">
        <v>21004599</v>
      </c>
      <c r="D833" s="58" t="s">
        <v>1733</v>
      </c>
      <c r="E833" s="58" t="s">
        <v>1732</v>
      </c>
      <c r="F833" s="58">
        <v>21004599</v>
      </c>
      <c r="G833" s="58" t="s">
        <v>56</v>
      </c>
      <c r="H833" s="58">
        <v>0</v>
      </c>
      <c r="I833" s="59">
        <v>300003</v>
      </c>
      <c r="J833" s="58">
        <v>116.44</v>
      </c>
      <c r="K833" s="58">
        <v>0</v>
      </c>
      <c r="L833" s="58" t="s">
        <v>61</v>
      </c>
      <c r="M833" s="75" t="str">
        <f>IF(ISNUMBER(MATCH(A833, '2-YEAR'!A:A, 0)), "YES", "NO")</f>
        <v>NO</v>
      </c>
      <c r="N833" s="60" t="str">
        <f>IF(ISNUMBER(MATCH(B833, ACTIVE!A:A, 0)), "YES", "NO")</f>
        <v>NO</v>
      </c>
    </row>
    <row r="834" spans="1:14" ht="14.25" customHeight="1" x14ac:dyDescent="0.3">
      <c r="A834" s="58">
        <v>21004935</v>
      </c>
      <c r="B834" s="58" t="s">
        <v>1734</v>
      </c>
      <c r="C834" s="58">
        <v>21004935</v>
      </c>
      <c r="D834" s="58" t="s">
        <v>1735</v>
      </c>
      <c r="E834" s="58" t="s">
        <v>1734</v>
      </c>
      <c r="F834" s="58">
        <v>21004935</v>
      </c>
      <c r="G834" s="58" t="s">
        <v>56</v>
      </c>
      <c r="H834" s="58">
        <v>0</v>
      </c>
      <c r="I834" s="59">
        <v>300003</v>
      </c>
      <c r="J834" s="58">
        <v>116.44</v>
      </c>
      <c r="K834" s="58">
        <v>0</v>
      </c>
      <c r="L834" s="58" t="s">
        <v>61</v>
      </c>
      <c r="M834" s="75" t="str">
        <f>IF(ISNUMBER(MATCH(A834, '2-YEAR'!A:A, 0)), "YES", "NO")</f>
        <v>NO</v>
      </c>
      <c r="N834" s="60" t="str">
        <f>IF(ISNUMBER(MATCH(B834, ACTIVE!A:A, 0)), "YES", "NO")</f>
        <v>YES</v>
      </c>
    </row>
    <row r="835" spans="1:14" ht="14.25" customHeight="1" x14ac:dyDescent="0.3">
      <c r="A835" s="58">
        <v>10848664</v>
      </c>
      <c r="B835" s="58" t="s">
        <v>1736</v>
      </c>
      <c r="C835" s="58">
        <v>10848664</v>
      </c>
      <c r="D835" s="58" t="s">
        <v>1737</v>
      </c>
      <c r="E835" s="58" t="s">
        <v>1736</v>
      </c>
      <c r="F835" s="58">
        <v>10848664</v>
      </c>
      <c r="G835" s="58" t="s">
        <v>56</v>
      </c>
      <c r="H835" s="58">
        <v>1</v>
      </c>
      <c r="I835" s="59">
        <v>300003</v>
      </c>
      <c r="J835" s="58">
        <v>116.44</v>
      </c>
      <c r="K835" s="58">
        <v>1</v>
      </c>
      <c r="L835" s="58" t="s">
        <v>61</v>
      </c>
      <c r="M835" s="75" t="str">
        <f>IF(ISNUMBER(MATCH(A835, '2-YEAR'!A:A, 0)), "YES", "NO")</f>
        <v>NO</v>
      </c>
      <c r="N835" s="60" t="str">
        <f>IF(ISNUMBER(MATCH(B835, ACTIVE!A:A, 0)), "YES", "NO")</f>
        <v>YES</v>
      </c>
    </row>
    <row r="836" spans="1:14" ht="14.25" customHeight="1" x14ac:dyDescent="0.3">
      <c r="A836" s="58">
        <v>10877702</v>
      </c>
      <c r="B836" s="58" t="s">
        <v>1738</v>
      </c>
      <c r="C836" s="58">
        <v>10877702</v>
      </c>
      <c r="D836" s="58" t="s">
        <v>1739</v>
      </c>
      <c r="E836" s="58" t="s">
        <v>1738</v>
      </c>
      <c r="F836" s="58">
        <v>10877702</v>
      </c>
      <c r="G836" s="58" t="s">
        <v>56</v>
      </c>
      <c r="I836" s="59">
        <v>300002</v>
      </c>
      <c r="J836" s="58">
        <v>125.06</v>
      </c>
      <c r="K836" s="58">
        <v>0</v>
      </c>
      <c r="L836" s="58" t="s">
        <v>75</v>
      </c>
      <c r="M836" s="75" t="str">
        <f>IF(ISNUMBER(MATCH(A836, '2-YEAR'!A:A, 0)), "YES", "NO")</f>
        <v>NO</v>
      </c>
      <c r="N836" s="60" t="str">
        <f>IF(ISNUMBER(MATCH(B836, ACTIVE!A:A, 0)), "YES", "NO")</f>
        <v>NO</v>
      </c>
    </row>
    <row r="837" spans="1:14" ht="14.25" customHeight="1" x14ac:dyDescent="0.3">
      <c r="A837" s="58">
        <v>23084776</v>
      </c>
      <c r="B837" s="58" t="s">
        <v>1740</v>
      </c>
      <c r="C837" s="58">
        <v>23084776</v>
      </c>
      <c r="D837" s="58" t="s">
        <v>1741</v>
      </c>
      <c r="E837" s="58" t="s">
        <v>1740</v>
      </c>
      <c r="F837" s="58">
        <v>23084776</v>
      </c>
      <c r="G837" s="58" t="s">
        <v>56</v>
      </c>
      <c r="I837" s="59">
        <v>300003</v>
      </c>
      <c r="J837" s="58">
        <v>116.44</v>
      </c>
      <c r="K837" s="58">
        <v>0</v>
      </c>
      <c r="L837" s="58" t="s">
        <v>61</v>
      </c>
      <c r="M837" s="75" t="str">
        <f>IF(ISNUMBER(MATCH(A837, '2-YEAR'!A:A, 0)), "YES", "NO")</f>
        <v>NO</v>
      </c>
      <c r="N837" s="60" t="str">
        <f>IF(ISNUMBER(MATCH(B837, ACTIVE!A:A, 0)), "YES", "NO")</f>
        <v>NO</v>
      </c>
    </row>
    <row r="838" spans="1:14" ht="14.25" customHeight="1" x14ac:dyDescent="0.3">
      <c r="A838" s="58">
        <v>10853608</v>
      </c>
      <c r="B838" s="58" t="s">
        <v>1742</v>
      </c>
      <c r="C838" s="58">
        <v>10853608</v>
      </c>
      <c r="D838" s="58" t="s">
        <v>1743</v>
      </c>
      <c r="E838" s="58" t="s">
        <v>1742</v>
      </c>
      <c r="F838" s="58">
        <v>10853608</v>
      </c>
      <c r="G838" s="58" t="s">
        <v>56</v>
      </c>
      <c r="I838" s="59">
        <v>300002</v>
      </c>
      <c r="J838" s="58">
        <v>125.06</v>
      </c>
      <c r="K838" s="58">
        <v>2</v>
      </c>
      <c r="L838" s="58" t="s">
        <v>75</v>
      </c>
      <c r="M838" s="75" t="str">
        <f>IF(ISNUMBER(MATCH(A838, '2-YEAR'!A:A, 0)), "YES", "NO")</f>
        <v>NO</v>
      </c>
      <c r="N838" s="60" t="str">
        <f>IF(ISNUMBER(MATCH(B838, ACTIVE!A:A, 0)), "YES", "NO")</f>
        <v>NO</v>
      </c>
    </row>
    <row r="839" spans="1:14" ht="14.25" customHeight="1" x14ac:dyDescent="0.3">
      <c r="A839" s="58">
        <v>21000882</v>
      </c>
      <c r="B839" s="58" t="s">
        <v>1744</v>
      </c>
      <c r="C839" s="58">
        <v>21000882</v>
      </c>
      <c r="D839" s="58" t="s">
        <v>1745</v>
      </c>
      <c r="E839" s="58" t="s">
        <v>1744</v>
      </c>
      <c r="F839" s="58">
        <v>21000882</v>
      </c>
      <c r="G839" s="58" t="s">
        <v>56</v>
      </c>
      <c r="H839" s="58">
        <v>0</v>
      </c>
      <c r="I839" s="59">
        <v>300003</v>
      </c>
      <c r="J839" s="58">
        <v>116.44</v>
      </c>
      <c r="K839" s="58">
        <v>0</v>
      </c>
      <c r="L839" s="58" t="s">
        <v>61</v>
      </c>
      <c r="M839" s="75" t="str">
        <f>IF(ISNUMBER(MATCH(A839, '2-YEAR'!A:A, 0)), "YES", "NO")</f>
        <v>NO</v>
      </c>
      <c r="N839" s="60" t="str">
        <f>IF(ISNUMBER(MATCH(B839, ACTIVE!A:A, 0)), "YES", "NO")</f>
        <v>YES</v>
      </c>
    </row>
    <row r="840" spans="1:14" ht="14.25" customHeight="1" x14ac:dyDescent="0.3">
      <c r="A840" s="58">
        <v>23004917</v>
      </c>
      <c r="B840" s="58" t="s">
        <v>1746</v>
      </c>
      <c r="C840" s="58">
        <v>23004917</v>
      </c>
      <c r="D840" s="58" t="s">
        <v>1747</v>
      </c>
      <c r="E840" s="58" t="s">
        <v>1746</v>
      </c>
      <c r="F840" s="58">
        <v>23004917</v>
      </c>
      <c r="G840" s="58" t="s">
        <v>56</v>
      </c>
      <c r="H840" s="58">
        <v>4</v>
      </c>
      <c r="I840" s="59"/>
      <c r="J840" s="58">
        <v>133.69</v>
      </c>
      <c r="K840" s="58">
        <v>1</v>
      </c>
      <c r="L840" s="58" t="s">
        <v>406</v>
      </c>
      <c r="M840" s="75" t="str">
        <f>IF(ISNUMBER(MATCH(A840, '2-YEAR'!A:A, 0)), "YES", "NO")</f>
        <v>NO</v>
      </c>
      <c r="N840" s="60" t="str">
        <f>IF(ISNUMBER(MATCH(B840, ACTIVE!A:A, 0)), "YES", "NO")</f>
        <v>YES</v>
      </c>
    </row>
    <row r="841" spans="1:14" ht="14.25" customHeight="1" x14ac:dyDescent="0.3">
      <c r="A841" s="58">
        <v>23299481</v>
      </c>
      <c r="B841" s="58" t="s">
        <v>1748</v>
      </c>
      <c r="C841" s="58">
        <v>23299481</v>
      </c>
      <c r="D841" s="58" t="s">
        <v>1749</v>
      </c>
      <c r="E841" s="58" t="s">
        <v>1748</v>
      </c>
      <c r="F841" s="58">
        <v>23299481</v>
      </c>
      <c r="G841" s="58" t="s">
        <v>56</v>
      </c>
      <c r="H841" s="58">
        <v>0</v>
      </c>
      <c r="I841" s="59">
        <v>300003</v>
      </c>
      <c r="J841" s="58">
        <v>116.44</v>
      </c>
      <c r="K841" s="58">
        <v>0</v>
      </c>
      <c r="L841" s="58" t="s">
        <v>61</v>
      </c>
      <c r="M841" s="75" t="str">
        <f>IF(ISNUMBER(MATCH(A841, '2-YEAR'!A:A, 0)), "YES", "NO")</f>
        <v>NO</v>
      </c>
      <c r="N841" s="60" t="str">
        <f>IF(ISNUMBER(MATCH(B841, ACTIVE!A:A, 0)), "YES", "NO")</f>
        <v>YES</v>
      </c>
    </row>
    <row r="842" spans="1:14" ht="14.25" customHeight="1" x14ac:dyDescent="0.3">
      <c r="A842" s="58">
        <v>21010255</v>
      </c>
      <c r="B842" s="58" t="s">
        <v>1750</v>
      </c>
      <c r="C842" s="58">
        <v>21010255</v>
      </c>
      <c r="D842" s="58" t="s">
        <v>1751</v>
      </c>
      <c r="E842" s="58" t="s">
        <v>1750</v>
      </c>
      <c r="F842" s="58">
        <v>21010255</v>
      </c>
      <c r="G842" s="58" t="s">
        <v>56</v>
      </c>
      <c r="H842" s="58">
        <v>0</v>
      </c>
      <c r="I842" s="59">
        <v>300003</v>
      </c>
      <c r="J842" s="58">
        <v>116.44</v>
      </c>
      <c r="K842" s="58">
        <v>0</v>
      </c>
      <c r="L842" s="58" t="s">
        <v>61</v>
      </c>
      <c r="M842" s="75" t="str">
        <f>IF(ISNUMBER(MATCH(A842, '2-YEAR'!A:A, 0)), "YES", "NO")</f>
        <v>NO</v>
      </c>
      <c r="N842" s="60" t="str">
        <f>IF(ISNUMBER(MATCH(B842, ACTIVE!A:A, 0)), "YES", "NO")</f>
        <v>YES</v>
      </c>
    </row>
    <row r="843" spans="1:14" ht="14.25" customHeight="1" x14ac:dyDescent="0.3">
      <c r="A843" s="58">
        <v>21001741</v>
      </c>
      <c r="B843" s="58" t="s">
        <v>1752</v>
      </c>
      <c r="C843" s="58">
        <v>21001741</v>
      </c>
      <c r="D843" s="58" t="s">
        <v>1753</v>
      </c>
      <c r="E843" s="58" t="s">
        <v>1752</v>
      </c>
      <c r="F843" s="58">
        <v>21001741</v>
      </c>
      <c r="G843" s="58" t="s">
        <v>56</v>
      </c>
      <c r="H843" s="58">
        <v>0</v>
      </c>
      <c r="I843" s="59">
        <v>300002</v>
      </c>
      <c r="J843" s="58">
        <v>125.06</v>
      </c>
      <c r="K843" s="58">
        <v>0</v>
      </c>
      <c r="L843" s="58" t="s">
        <v>75</v>
      </c>
      <c r="M843" s="75" t="str">
        <f>IF(ISNUMBER(MATCH(A843, '2-YEAR'!A:A, 0)), "YES", "NO")</f>
        <v>NO</v>
      </c>
      <c r="N843" s="60" t="str">
        <f>IF(ISNUMBER(MATCH(B843, ACTIVE!A:A, 0)), "YES", "NO")</f>
        <v>NO</v>
      </c>
    </row>
    <row r="844" spans="1:14" ht="14.25" customHeight="1" x14ac:dyDescent="0.3">
      <c r="A844" s="58">
        <v>21003163</v>
      </c>
      <c r="B844" s="58" t="s">
        <v>1754</v>
      </c>
      <c r="C844" s="58">
        <v>21003163</v>
      </c>
      <c r="D844" s="58" t="s">
        <v>1755</v>
      </c>
      <c r="E844" s="58" t="s">
        <v>1754</v>
      </c>
      <c r="F844" s="58">
        <v>21003163</v>
      </c>
      <c r="G844" s="58" t="s">
        <v>56</v>
      </c>
      <c r="H844" s="58">
        <v>0</v>
      </c>
      <c r="I844" s="59">
        <v>300003</v>
      </c>
      <c r="J844" s="58">
        <v>116.44</v>
      </c>
      <c r="K844" s="58">
        <v>0</v>
      </c>
      <c r="L844" s="58" t="s">
        <v>61</v>
      </c>
      <c r="M844" s="75" t="str">
        <f>IF(ISNUMBER(MATCH(A844, '2-YEAR'!A:A, 0)), "YES", "NO")</f>
        <v>NO</v>
      </c>
      <c r="N844" s="60" t="str">
        <f>IF(ISNUMBER(MATCH(B844, ACTIVE!A:A, 0)), "YES", "NO")</f>
        <v>NO</v>
      </c>
    </row>
    <row r="845" spans="1:14" ht="14.25" customHeight="1" x14ac:dyDescent="0.3">
      <c r="A845" s="58">
        <v>23009159</v>
      </c>
      <c r="B845" s="58" t="s">
        <v>1756</v>
      </c>
      <c r="C845" s="58">
        <v>23009159</v>
      </c>
      <c r="D845" s="58" t="s">
        <v>1757</v>
      </c>
      <c r="E845" s="58" t="s">
        <v>1756</v>
      </c>
      <c r="F845" s="58">
        <v>23009159</v>
      </c>
      <c r="G845" s="58" t="s">
        <v>56</v>
      </c>
      <c r="I845" s="59">
        <v>300003</v>
      </c>
      <c r="J845" s="58">
        <v>116.44</v>
      </c>
      <c r="K845" s="58">
        <v>0</v>
      </c>
      <c r="L845" s="58" t="s">
        <v>61</v>
      </c>
      <c r="M845" s="75" t="str">
        <f>IF(ISNUMBER(MATCH(A845, '2-YEAR'!A:A, 0)), "YES", "NO")</f>
        <v>NO</v>
      </c>
      <c r="N845" s="60" t="str">
        <f>IF(ISNUMBER(MATCH(B845, ACTIVE!A:A, 0)), "YES", "NO")</f>
        <v>NO</v>
      </c>
    </row>
    <row r="846" spans="1:14" ht="14.25" customHeight="1" x14ac:dyDescent="0.3">
      <c r="A846" s="58">
        <v>21003640</v>
      </c>
      <c r="B846" s="58" t="s">
        <v>1758</v>
      </c>
      <c r="C846" s="58">
        <v>21003640</v>
      </c>
      <c r="D846" s="58" t="s">
        <v>1759</v>
      </c>
      <c r="E846" s="58" t="s">
        <v>1758</v>
      </c>
      <c r="F846" s="58">
        <v>21003640</v>
      </c>
      <c r="G846" s="58" t="s">
        <v>56</v>
      </c>
      <c r="H846" s="58">
        <v>0</v>
      </c>
      <c r="I846" s="59">
        <v>300003</v>
      </c>
      <c r="J846" s="58">
        <v>116.44</v>
      </c>
      <c r="K846" s="58">
        <v>0</v>
      </c>
      <c r="L846" s="58" t="s">
        <v>61</v>
      </c>
      <c r="M846" s="75" t="str">
        <f>IF(ISNUMBER(MATCH(A846, '2-YEAR'!A:A, 0)), "YES", "NO")</f>
        <v>NO</v>
      </c>
      <c r="N846" s="60" t="str">
        <f>IF(ISNUMBER(MATCH(B846, ACTIVE!A:A, 0)), "YES", "NO")</f>
        <v>YES</v>
      </c>
    </row>
    <row r="847" spans="1:14" ht="14.25" customHeight="1" x14ac:dyDescent="0.3">
      <c r="A847" s="58">
        <v>10837992</v>
      </c>
      <c r="B847" s="58" t="s">
        <v>1760</v>
      </c>
      <c r="C847" s="58">
        <v>10837992</v>
      </c>
      <c r="D847" s="58" t="s">
        <v>1761</v>
      </c>
      <c r="E847" s="58" t="s">
        <v>1760</v>
      </c>
      <c r="F847" s="58">
        <v>10837992</v>
      </c>
      <c r="G847" s="58" t="s">
        <v>56</v>
      </c>
      <c r="I847" s="59"/>
      <c r="J847" s="58">
        <v>142.31</v>
      </c>
      <c r="K847" s="58">
        <v>1</v>
      </c>
      <c r="L847" s="58" t="s">
        <v>98</v>
      </c>
      <c r="M847" s="75" t="str">
        <f>IF(ISNUMBER(MATCH(A847, '2-YEAR'!A:A, 0)), "YES", "NO")</f>
        <v>NO</v>
      </c>
      <c r="N847" s="60" t="str">
        <f>IF(ISNUMBER(MATCH(B847, ACTIVE!A:A, 0)), "YES", "NO")</f>
        <v>NO</v>
      </c>
    </row>
    <row r="848" spans="1:14" ht="14.25" customHeight="1" x14ac:dyDescent="0.3">
      <c r="A848" s="58">
        <v>10853692</v>
      </c>
      <c r="B848" s="58" t="s">
        <v>1762</v>
      </c>
      <c r="C848" s="58">
        <v>10853692</v>
      </c>
      <c r="D848" s="58" t="s">
        <v>1763</v>
      </c>
      <c r="E848" s="58" t="s">
        <v>1762</v>
      </c>
      <c r="F848" s="58">
        <v>10853692</v>
      </c>
      <c r="G848" s="58" t="s">
        <v>58</v>
      </c>
      <c r="H848" s="58">
        <v>0</v>
      </c>
      <c r="I848" s="59">
        <v>300003</v>
      </c>
      <c r="J848" s="58">
        <v>116.44</v>
      </c>
      <c r="K848" s="58">
        <v>1</v>
      </c>
      <c r="L848" s="58" t="s">
        <v>61</v>
      </c>
      <c r="M848" s="75" t="str">
        <f>IF(ISNUMBER(MATCH(A848, '2-YEAR'!A:A, 0)), "YES", "NO")</f>
        <v>YES</v>
      </c>
      <c r="N848" s="60" t="str">
        <f>IF(ISNUMBER(MATCH(B848, ACTIVE!A:A, 0)), "YES", "NO")</f>
        <v>YES</v>
      </c>
    </row>
    <row r="849" spans="1:14" ht="14.25" customHeight="1" x14ac:dyDescent="0.3">
      <c r="A849" s="58">
        <v>23725696</v>
      </c>
      <c r="B849" s="58" t="s">
        <v>1764</v>
      </c>
      <c r="C849" s="58">
        <v>23725696</v>
      </c>
      <c r="D849" s="58" t="s">
        <v>1765</v>
      </c>
      <c r="E849" s="58" t="s">
        <v>1764</v>
      </c>
      <c r="F849" s="58">
        <v>23725696</v>
      </c>
      <c r="G849" s="58" t="s">
        <v>56</v>
      </c>
      <c r="H849" s="58">
        <v>4</v>
      </c>
      <c r="I849" s="59">
        <v>300002</v>
      </c>
      <c r="J849" s="58">
        <v>125.06</v>
      </c>
      <c r="K849" s="58">
        <v>1</v>
      </c>
      <c r="L849" s="58" t="s">
        <v>75</v>
      </c>
      <c r="M849" s="75" t="str">
        <f>IF(ISNUMBER(MATCH(A849, '2-YEAR'!A:A, 0)), "YES", "NO")</f>
        <v>NO</v>
      </c>
      <c r="N849" s="60" t="str">
        <f>IF(ISNUMBER(MATCH(B849, ACTIVE!A:A, 0)), "YES", "NO")</f>
        <v>NO</v>
      </c>
    </row>
    <row r="850" spans="1:14" ht="14.25" customHeight="1" x14ac:dyDescent="0.3">
      <c r="A850" s="58">
        <v>10853550</v>
      </c>
      <c r="B850" s="58" t="s">
        <v>1766</v>
      </c>
      <c r="C850" s="58">
        <v>10853550</v>
      </c>
      <c r="D850" s="58" t="s">
        <v>1767</v>
      </c>
      <c r="E850" s="58" t="s">
        <v>1766</v>
      </c>
      <c r="F850" s="58">
        <v>10853550</v>
      </c>
      <c r="G850" s="58" t="s">
        <v>56</v>
      </c>
      <c r="I850" s="59"/>
      <c r="J850" s="58">
        <v>116.44</v>
      </c>
      <c r="K850" s="58">
        <v>1</v>
      </c>
      <c r="L850" s="58" t="s">
        <v>57</v>
      </c>
      <c r="M850" s="75" t="str">
        <f>IF(ISNUMBER(MATCH(A850, '2-YEAR'!A:A, 0)), "YES", "NO")</f>
        <v>NO</v>
      </c>
      <c r="N850" s="60" t="str">
        <f>IF(ISNUMBER(MATCH(B850, ACTIVE!A:A, 0)), "YES", "NO")</f>
        <v>NO</v>
      </c>
    </row>
    <row r="851" spans="1:14" ht="14.25" customHeight="1" x14ac:dyDescent="0.3">
      <c r="A851" s="58">
        <v>23587625</v>
      </c>
      <c r="B851" s="58" t="s">
        <v>1768</v>
      </c>
      <c r="C851" s="58">
        <v>23587625</v>
      </c>
      <c r="D851" s="58" t="s">
        <v>1769</v>
      </c>
      <c r="E851" s="58" t="s">
        <v>1768</v>
      </c>
      <c r="F851" s="58">
        <v>23587625</v>
      </c>
      <c r="G851" s="58" t="s">
        <v>56</v>
      </c>
      <c r="H851" s="58">
        <v>4</v>
      </c>
      <c r="I851" s="59">
        <v>300002</v>
      </c>
      <c r="J851" s="58">
        <v>125.06</v>
      </c>
      <c r="K851" s="58">
        <v>0</v>
      </c>
      <c r="L851" s="58" t="s">
        <v>75</v>
      </c>
      <c r="M851" s="75" t="str">
        <f>IF(ISNUMBER(MATCH(A851, '2-YEAR'!A:A, 0)), "YES", "NO")</f>
        <v>NO</v>
      </c>
      <c r="N851" s="60" t="str">
        <f>IF(ISNUMBER(MATCH(B851, ACTIVE!A:A, 0)), "YES", "NO")</f>
        <v>YES</v>
      </c>
    </row>
    <row r="852" spans="1:14" ht="14.25" customHeight="1" x14ac:dyDescent="0.3">
      <c r="A852" s="58">
        <v>23004774</v>
      </c>
      <c r="B852" s="58" t="s">
        <v>1770</v>
      </c>
      <c r="C852" s="58">
        <v>23004774</v>
      </c>
      <c r="D852" s="58" t="s">
        <v>1771</v>
      </c>
      <c r="E852" s="58" t="s">
        <v>1770</v>
      </c>
      <c r="F852" s="58">
        <v>23004774</v>
      </c>
      <c r="G852" s="58" t="s">
        <v>56</v>
      </c>
      <c r="H852" s="58">
        <v>0</v>
      </c>
      <c r="I852" s="59"/>
      <c r="J852" s="58">
        <v>142.31</v>
      </c>
      <c r="K852" s="58">
        <v>0</v>
      </c>
      <c r="L852" s="58" t="s">
        <v>98</v>
      </c>
      <c r="M852" s="75" t="str">
        <f>IF(ISNUMBER(MATCH(A852, '2-YEAR'!A:A, 0)), "YES", "NO")</f>
        <v>NO</v>
      </c>
      <c r="N852" s="60" t="str">
        <f>IF(ISNUMBER(MATCH(B852, ACTIVE!A:A, 0)), "YES", "NO")</f>
        <v>YES</v>
      </c>
    </row>
    <row r="853" spans="1:14" ht="14.25" customHeight="1" x14ac:dyDescent="0.3">
      <c r="A853" s="58">
        <v>23361851</v>
      </c>
      <c r="B853" s="58" t="s">
        <v>1772</v>
      </c>
      <c r="C853" s="58">
        <v>23361851</v>
      </c>
      <c r="D853" s="58" t="s">
        <v>1773</v>
      </c>
      <c r="E853" s="58" t="s">
        <v>1772</v>
      </c>
      <c r="F853" s="58">
        <v>23361851</v>
      </c>
      <c r="G853" s="58" t="s">
        <v>56</v>
      </c>
      <c r="H853" s="58">
        <v>6</v>
      </c>
      <c r="I853" s="59">
        <v>300002</v>
      </c>
      <c r="J853" s="58">
        <v>125.06</v>
      </c>
      <c r="K853" s="58">
        <v>0</v>
      </c>
      <c r="L853" s="58" t="s">
        <v>75</v>
      </c>
      <c r="M853" s="75" t="str">
        <f>IF(ISNUMBER(MATCH(A853, '2-YEAR'!A:A, 0)), "YES", "NO")</f>
        <v>NO</v>
      </c>
      <c r="N853" s="60" t="str">
        <f>IF(ISNUMBER(MATCH(B853, ACTIVE!A:A, 0)), "YES", "NO")</f>
        <v>NO</v>
      </c>
    </row>
    <row r="854" spans="1:14" ht="14.25" customHeight="1" x14ac:dyDescent="0.3">
      <c r="A854" s="58">
        <v>23001123</v>
      </c>
      <c r="B854" s="58" t="s">
        <v>1774</v>
      </c>
      <c r="C854" s="58">
        <v>23001123</v>
      </c>
      <c r="D854" s="58" t="s">
        <v>1775</v>
      </c>
      <c r="E854" s="58" t="s">
        <v>1774</v>
      </c>
      <c r="F854" s="58">
        <v>23001123</v>
      </c>
      <c r="G854" s="58" t="s">
        <v>58</v>
      </c>
      <c r="H854" s="58">
        <v>0</v>
      </c>
      <c r="I854" s="59">
        <v>300002</v>
      </c>
      <c r="J854" s="58">
        <v>125.06</v>
      </c>
      <c r="K854" s="58">
        <v>0</v>
      </c>
      <c r="L854" s="58" t="s">
        <v>75</v>
      </c>
      <c r="M854" s="75" t="str">
        <f>IF(ISNUMBER(MATCH(A854, '2-YEAR'!A:A, 0)), "YES", "NO")</f>
        <v>YES</v>
      </c>
      <c r="N854" s="60" t="str">
        <f>IF(ISNUMBER(MATCH(B854, ACTIVE!A:A, 0)), "YES", "NO")</f>
        <v>YES</v>
      </c>
    </row>
    <row r="855" spans="1:14" ht="14.25" customHeight="1" x14ac:dyDescent="0.3">
      <c r="A855" s="58">
        <v>10835658</v>
      </c>
      <c r="B855" s="58" t="s">
        <v>1776</v>
      </c>
      <c r="C855" s="58">
        <v>10835658</v>
      </c>
      <c r="D855" s="58" t="s">
        <v>1777</v>
      </c>
      <c r="E855" s="58" t="s">
        <v>1776</v>
      </c>
      <c r="F855" s="58">
        <v>10835658</v>
      </c>
      <c r="G855" s="58" t="s">
        <v>56</v>
      </c>
      <c r="H855" s="58">
        <v>0</v>
      </c>
      <c r="I855" s="59">
        <v>300003</v>
      </c>
      <c r="J855" s="58">
        <v>116.44</v>
      </c>
      <c r="K855" s="58">
        <v>0</v>
      </c>
      <c r="L855" s="58" t="s">
        <v>61</v>
      </c>
      <c r="M855" s="75" t="str">
        <f>IF(ISNUMBER(MATCH(A855, '2-YEAR'!A:A, 0)), "YES", "NO")</f>
        <v>NO</v>
      </c>
      <c r="N855" s="60" t="str">
        <f>IF(ISNUMBER(MATCH(B855, ACTIVE!A:A, 0)), "YES", "NO")</f>
        <v>YES</v>
      </c>
    </row>
    <row r="856" spans="1:14" ht="14.25" customHeight="1" x14ac:dyDescent="0.3">
      <c r="A856" s="58">
        <v>14061580</v>
      </c>
      <c r="B856" s="58" t="s">
        <v>1778</v>
      </c>
      <c r="C856" s="58">
        <v>14061580</v>
      </c>
      <c r="D856" s="58" t="s">
        <v>1779</v>
      </c>
      <c r="E856" s="58" t="s">
        <v>1778</v>
      </c>
      <c r="F856" s="58">
        <v>14061580</v>
      </c>
      <c r="G856" s="58" t="s">
        <v>58</v>
      </c>
      <c r="H856" s="58">
        <v>0</v>
      </c>
      <c r="I856" s="59">
        <v>300002</v>
      </c>
      <c r="J856" s="58">
        <v>125.06</v>
      </c>
      <c r="K856" s="58">
        <v>0</v>
      </c>
      <c r="L856" s="58" t="s">
        <v>75</v>
      </c>
      <c r="M856" s="75" t="str">
        <f>IF(ISNUMBER(MATCH(A856, '2-YEAR'!A:A, 0)), "YES", "NO")</f>
        <v>YES</v>
      </c>
      <c r="N856" s="60" t="str">
        <f>IF(ISNUMBER(MATCH(B856, ACTIVE!A:A, 0)), "YES", "NO")</f>
        <v>YES</v>
      </c>
    </row>
    <row r="857" spans="1:14" ht="14.25" customHeight="1" x14ac:dyDescent="0.3">
      <c r="A857" s="58">
        <v>10852015</v>
      </c>
      <c r="B857" s="58" t="s">
        <v>1780</v>
      </c>
      <c r="C857" s="58">
        <v>10852015</v>
      </c>
      <c r="D857" s="58" t="s">
        <v>1781</v>
      </c>
      <c r="E857" s="58" t="s">
        <v>1780</v>
      </c>
      <c r="F857" s="58">
        <v>10852015</v>
      </c>
      <c r="G857" s="58" t="s">
        <v>56</v>
      </c>
      <c r="I857" s="59">
        <v>300003</v>
      </c>
      <c r="J857" s="58">
        <v>116.44</v>
      </c>
      <c r="K857" s="58">
        <v>4</v>
      </c>
      <c r="L857" s="58" t="s">
        <v>61</v>
      </c>
      <c r="M857" s="75" t="str">
        <f>IF(ISNUMBER(MATCH(A857, '2-YEAR'!A:A, 0)), "YES", "NO")</f>
        <v>NO</v>
      </c>
      <c r="N857" s="60" t="str">
        <f>IF(ISNUMBER(MATCH(B857, ACTIVE!A:A, 0)), "YES", "NO")</f>
        <v>NO</v>
      </c>
    </row>
    <row r="858" spans="1:14" ht="14.25" customHeight="1" x14ac:dyDescent="0.3">
      <c r="A858" s="58">
        <v>23064215</v>
      </c>
      <c r="B858" s="58" t="s">
        <v>1782</v>
      </c>
      <c r="C858" s="58">
        <v>23064215</v>
      </c>
      <c r="D858" s="58" t="s">
        <v>1783</v>
      </c>
      <c r="E858" s="58" t="s">
        <v>1782</v>
      </c>
      <c r="F858" s="58">
        <v>23064215</v>
      </c>
      <c r="G858" s="58" t="s">
        <v>56</v>
      </c>
      <c r="H858" s="58">
        <v>1</v>
      </c>
      <c r="I858" s="59">
        <v>300003</v>
      </c>
      <c r="J858" s="58">
        <v>116.44</v>
      </c>
      <c r="K858" s="58">
        <v>1</v>
      </c>
      <c r="L858" s="58" t="s">
        <v>61</v>
      </c>
      <c r="M858" s="75" t="str">
        <f>IF(ISNUMBER(MATCH(A858, '2-YEAR'!A:A, 0)), "YES", "NO")</f>
        <v>NO</v>
      </c>
      <c r="N858" s="60" t="str">
        <f>IF(ISNUMBER(MATCH(B858, ACTIVE!A:A, 0)), "YES", "NO")</f>
        <v>YES</v>
      </c>
    </row>
    <row r="859" spans="1:14" ht="14.25" customHeight="1" x14ac:dyDescent="0.3">
      <c r="A859" s="58">
        <v>10999388</v>
      </c>
      <c r="B859" s="58" t="s">
        <v>1784</v>
      </c>
      <c r="C859" s="58">
        <v>10999388</v>
      </c>
      <c r="D859" s="58" t="s">
        <v>1785</v>
      </c>
      <c r="E859" s="58" t="s">
        <v>1784</v>
      </c>
      <c r="F859" s="58">
        <v>10999388</v>
      </c>
      <c r="G859" s="58" t="s">
        <v>56</v>
      </c>
      <c r="H859" s="58">
        <v>9</v>
      </c>
      <c r="I859" s="59"/>
      <c r="J859" s="58">
        <v>142.31</v>
      </c>
      <c r="K859" s="58">
        <v>2</v>
      </c>
      <c r="L859" s="58" t="s">
        <v>98</v>
      </c>
      <c r="M859" s="75" t="str">
        <f>IF(ISNUMBER(MATCH(A859, '2-YEAR'!A:A, 0)), "YES", "NO")</f>
        <v>NO</v>
      </c>
      <c r="N859" s="60" t="str">
        <f>IF(ISNUMBER(MATCH(B859, ACTIVE!A:A, 0)), "YES", "NO")</f>
        <v>YES</v>
      </c>
    </row>
    <row r="860" spans="1:14" ht="14.25" customHeight="1" x14ac:dyDescent="0.3">
      <c r="A860" s="58">
        <v>23402440</v>
      </c>
      <c r="B860" s="58" t="s">
        <v>1786</v>
      </c>
      <c r="C860" s="58">
        <v>23402440</v>
      </c>
      <c r="D860" s="58" t="s">
        <v>1787</v>
      </c>
      <c r="E860" s="58" t="s">
        <v>1786</v>
      </c>
      <c r="F860" s="58">
        <v>23402440</v>
      </c>
      <c r="G860" s="58" t="s">
        <v>58</v>
      </c>
      <c r="H860" s="58">
        <v>0</v>
      </c>
      <c r="I860" s="59">
        <v>300002</v>
      </c>
      <c r="J860" s="58">
        <v>125.06</v>
      </c>
      <c r="K860" s="58">
        <v>0</v>
      </c>
      <c r="L860" s="58" t="s">
        <v>75</v>
      </c>
      <c r="M860" s="75" t="str">
        <f>IF(ISNUMBER(MATCH(A860, '2-YEAR'!A:A, 0)), "YES", "NO")</f>
        <v>YES</v>
      </c>
      <c r="N860" s="60" t="str">
        <f>IF(ISNUMBER(MATCH(B860, ACTIVE!A:A, 0)), "YES", "NO")</f>
        <v>YES</v>
      </c>
    </row>
    <row r="861" spans="1:14" ht="14.25" customHeight="1" x14ac:dyDescent="0.3">
      <c r="A861" s="61">
        <v>23010817</v>
      </c>
      <c r="B861" s="61" t="s">
        <v>1788</v>
      </c>
      <c r="C861" s="61">
        <v>23010817</v>
      </c>
      <c r="D861" s="61" t="s">
        <v>1789</v>
      </c>
      <c r="E861" s="61" t="s">
        <v>1788</v>
      </c>
      <c r="F861" s="61">
        <v>23010817</v>
      </c>
      <c r="G861" s="61" t="s">
        <v>56</v>
      </c>
      <c r="H861" s="61">
        <v>3</v>
      </c>
      <c r="I861" s="59"/>
      <c r="J861" s="61">
        <v>133.69</v>
      </c>
      <c r="K861" s="61">
        <v>0</v>
      </c>
      <c r="L861" s="61" t="s">
        <v>161</v>
      </c>
      <c r="M861" s="75" t="str">
        <f>IF(ISNUMBER(MATCH(A861, '2-YEAR'!A:A, 0)), "YES", "NO")</f>
        <v>NO</v>
      </c>
      <c r="N861" s="60" t="str">
        <f>IF(ISNUMBER(MATCH(B861, ACTIVE!A:A, 0)), "YES", "NO")</f>
        <v>YES</v>
      </c>
    </row>
    <row r="862" spans="1:14" ht="14.25" customHeight="1" x14ac:dyDescent="0.3">
      <c r="A862" s="58">
        <v>10887906</v>
      </c>
      <c r="B862" s="58" t="s">
        <v>1790</v>
      </c>
      <c r="C862" s="58">
        <v>10887906</v>
      </c>
      <c r="D862" s="58" t="s">
        <v>1791</v>
      </c>
      <c r="E862" s="58" t="s">
        <v>1790</v>
      </c>
      <c r="F862" s="58">
        <v>10887906</v>
      </c>
      <c r="G862" s="58" t="s">
        <v>56</v>
      </c>
      <c r="H862" s="58">
        <v>5</v>
      </c>
      <c r="I862" s="59">
        <v>300002</v>
      </c>
      <c r="J862" s="58">
        <v>125.06</v>
      </c>
      <c r="K862" s="58">
        <v>1</v>
      </c>
      <c r="L862" s="58" t="s">
        <v>75</v>
      </c>
      <c r="M862" s="75" t="str">
        <f>IF(ISNUMBER(MATCH(A862, '2-YEAR'!A:A, 0)), "YES", "NO")</f>
        <v>NO</v>
      </c>
      <c r="N862" s="60" t="str">
        <f>IF(ISNUMBER(MATCH(B862, ACTIVE!A:A, 0)), "YES", "NO")</f>
        <v>YES</v>
      </c>
    </row>
    <row r="863" spans="1:14" ht="14.25" customHeight="1" x14ac:dyDescent="0.3">
      <c r="A863" s="58">
        <v>10862572</v>
      </c>
      <c r="B863" s="58" t="s">
        <v>1792</v>
      </c>
      <c r="C863" s="58">
        <v>10862572</v>
      </c>
      <c r="D863" s="58" t="s">
        <v>1793</v>
      </c>
      <c r="E863" s="58" t="s">
        <v>1792</v>
      </c>
      <c r="F863" s="58">
        <v>10862572</v>
      </c>
      <c r="G863" s="58" t="s">
        <v>58</v>
      </c>
      <c r="H863" s="58">
        <v>6</v>
      </c>
      <c r="I863" s="59">
        <v>300002</v>
      </c>
      <c r="J863" s="58">
        <v>125.06</v>
      </c>
      <c r="K863" s="58">
        <v>1</v>
      </c>
      <c r="L863" s="58" t="s">
        <v>75</v>
      </c>
      <c r="M863" s="75" t="str">
        <f>IF(ISNUMBER(MATCH(A863, '2-YEAR'!A:A, 0)), "YES", "NO")</f>
        <v>YES</v>
      </c>
      <c r="N863" s="60" t="str">
        <f>IF(ISNUMBER(MATCH(B863, ACTIVE!A:A, 0)), "YES", "NO")</f>
        <v>YES</v>
      </c>
    </row>
    <row r="864" spans="1:14" ht="14.25" customHeight="1" x14ac:dyDescent="0.3">
      <c r="A864" s="58">
        <v>21003735</v>
      </c>
      <c r="B864" s="58" t="s">
        <v>1794</v>
      </c>
      <c r="C864" s="58">
        <v>21003735</v>
      </c>
      <c r="D864" s="58" t="s">
        <v>1795</v>
      </c>
      <c r="E864" s="58" t="s">
        <v>1794</v>
      </c>
      <c r="F864" s="58">
        <v>21003735</v>
      </c>
      <c r="G864" s="58" t="s">
        <v>56</v>
      </c>
      <c r="I864" s="59">
        <v>300002</v>
      </c>
      <c r="J864" s="58">
        <v>125.06</v>
      </c>
      <c r="K864" s="58">
        <v>0</v>
      </c>
      <c r="L864" s="58" t="s">
        <v>75</v>
      </c>
      <c r="M864" s="75" t="str">
        <f>IF(ISNUMBER(MATCH(A864, '2-YEAR'!A:A, 0)), "YES", "NO")</f>
        <v>NO</v>
      </c>
      <c r="N864" s="60" t="str">
        <f>IF(ISNUMBER(MATCH(B864, ACTIVE!A:A, 0)), "YES", "NO")</f>
        <v>NO</v>
      </c>
    </row>
    <row r="865" spans="1:14" ht="14.25" customHeight="1" x14ac:dyDescent="0.3">
      <c r="A865" s="58">
        <v>10980491</v>
      </c>
      <c r="B865" s="58" t="s">
        <v>1796</v>
      </c>
      <c r="C865" s="58">
        <v>10980491</v>
      </c>
      <c r="D865" s="58" t="s">
        <v>1797</v>
      </c>
      <c r="E865" s="58" t="s">
        <v>1796</v>
      </c>
      <c r="F865" s="58">
        <v>10980491</v>
      </c>
      <c r="G865" s="58" t="s">
        <v>58</v>
      </c>
      <c r="H865" s="58">
        <v>2</v>
      </c>
      <c r="I865" s="59">
        <v>300002</v>
      </c>
      <c r="J865" s="58">
        <v>125.06</v>
      </c>
      <c r="K865" s="58">
        <v>1</v>
      </c>
      <c r="L865" s="58" t="s">
        <v>75</v>
      </c>
      <c r="M865" s="75" t="str">
        <f>IF(ISNUMBER(MATCH(A865, '2-YEAR'!A:A, 0)), "YES", "NO")</f>
        <v>YES</v>
      </c>
      <c r="N865" s="60" t="str">
        <f>IF(ISNUMBER(MATCH(B865, ACTIVE!A:A, 0)), "YES", "NO")</f>
        <v>YES</v>
      </c>
    </row>
    <row r="866" spans="1:14" ht="14.25" customHeight="1" x14ac:dyDescent="0.3">
      <c r="A866" s="58">
        <v>10862232</v>
      </c>
      <c r="B866" s="58" t="s">
        <v>1798</v>
      </c>
      <c r="C866" s="58">
        <v>10862232</v>
      </c>
      <c r="D866" s="58" t="s">
        <v>1799</v>
      </c>
      <c r="E866" s="58" t="s">
        <v>1798</v>
      </c>
      <c r="F866" s="58">
        <v>10862232</v>
      </c>
      <c r="G866" s="58" t="s">
        <v>56</v>
      </c>
      <c r="I866" s="59">
        <v>300003</v>
      </c>
      <c r="J866" s="58">
        <v>116.44</v>
      </c>
      <c r="K866" s="58">
        <v>0</v>
      </c>
      <c r="L866" s="58" t="s">
        <v>61</v>
      </c>
      <c r="M866" s="75" t="str">
        <f>IF(ISNUMBER(MATCH(A866, '2-YEAR'!A:A, 0)), "YES", "NO")</f>
        <v>NO</v>
      </c>
      <c r="N866" s="60" t="str">
        <f>IF(ISNUMBER(MATCH(B866, ACTIVE!A:A, 0)), "YES", "NO")</f>
        <v>NO</v>
      </c>
    </row>
    <row r="867" spans="1:14" ht="14.25" customHeight="1" x14ac:dyDescent="0.3">
      <c r="A867" s="58">
        <v>23480045</v>
      </c>
      <c r="B867" s="58" t="s">
        <v>1800</v>
      </c>
      <c r="C867" s="58">
        <v>23480045</v>
      </c>
      <c r="D867" s="58" t="s">
        <v>1801</v>
      </c>
      <c r="E867" s="58" t="s">
        <v>1800</v>
      </c>
      <c r="F867" s="58">
        <v>23480045</v>
      </c>
      <c r="G867" s="58" t="s">
        <v>58</v>
      </c>
      <c r="H867" s="58">
        <v>0</v>
      </c>
      <c r="I867" s="59">
        <v>300003</v>
      </c>
      <c r="J867" s="58">
        <v>116.44</v>
      </c>
      <c r="K867" s="58">
        <v>0</v>
      </c>
      <c r="L867" s="58" t="s">
        <v>61</v>
      </c>
      <c r="M867" s="75" t="str">
        <f>IF(ISNUMBER(MATCH(A867, '2-YEAR'!A:A, 0)), "YES", "NO")</f>
        <v>YES</v>
      </c>
      <c r="N867" s="60" t="str">
        <f>IF(ISNUMBER(MATCH(B867, ACTIVE!A:A, 0)), "YES", "NO")</f>
        <v>YES</v>
      </c>
    </row>
    <row r="868" spans="1:14" ht="14.25" customHeight="1" x14ac:dyDescent="0.3">
      <c r="A868" s="58">
        <v>21009011</v>
      </c>
      <c r="B868" s="58" t="s">
        <v>1802</v>
      </c>
      <c r="C868" s="58">
        <v>21009011</v>
      </c>
      <c r="D868" s="58" t="s">
        <v>1803</v>
      </c>
      <c r="E868" s="58" t="s">
        <v>1802</v>
      </c>
      <c r="F868" s="58">
        <v>21009011</v>
      </c>
      <c r="G868" s="58" t="s">
        <v>56</v>
      </c>
      <c r="H868" s="58">
        <v>0</v>
      </c>
      <c r="I868" s="59">
        <v>300003</v>
      </c>
      <c r="J868" s="58">
        <v>116.44</v>
      </c>
      <c r="K868" s="58">
        <v>0</v>
      </c>
      <c r="L868" s="58" t="s">
        <v>61</v>
      </c>
      <c r="M868" s="75" t="str">
        <f>IF(ISNUMBER(MATCH(A868, '2-YEAR'!A:A, 0)), "YES", "NO")</f>
        <v>NO</v>
      </c>
      <c r="N868" s="60" t="str">
        <f>IF(ISNUMBER(MATCH(B868, ACTIVE!A:A, 0)), "YES", "NO")</f>
        <v>YES</v>
      </c>
    </row>
    <row r="869" spans="1:14" ht="14.25" customHeight="1" x14ac:dyDescent="0.3">
      <c r="A869" s="58">
        <v>10839805</v>
      </c>
      <c r="B869" s="58" t="s">
        <v>1804</v>
      </c>
      <c r="C869" s="58">
        <v>10839805</v>
      </c>
      <c r="D869" s="58" t="s">
        <v>1805</v>
      </c>
      <c r="E869" s="58" t="s">
        <v>1804</v>
      </c>
      <c r="F869" s="58">
        <v>10839805</v>
      </c>
      <c r="G869" s="58" t="s">
        <v>56</v>
      </c>
      <c r="I869" s="59">
        <v>300003</v>
      </c>
      <c r="J869" s="58">
        <v>116.44</v>
      </c>
      <c r="K869" s="58">
        <v>0</v>
      </c>
      <c r="L869" s="58" t="s">
        <v>61</v>
      </c>
      <c r="M869" s="75" t="str">
        <f>IF(ISNUMBER(MATCH(A869, '2-YEAR'!A:A, 0)), "YES", "NO")</f>
        <v>NO</v>
      </c>
      <c r="N869" s="60" t="str">
        <f>IF(ISNUMBER(MATCH(B869, ACTIVE!A:A, 0)), "YES", "NO")</f>
        <v>NO</v>
      </c>
    </row>
    <row r="870" spans="1:14" ht="14.25" customHeight="1" x14ac:dyDescent="0.3">
      <c r="A870" s="58">
        <v>21007748</v>
      </c>
      <c r="B870" s="58" t="s">
        <v>1806</v>
      </c>
      <c r="C870" s="58">
        <v>21007748</v>
      </c>
      <c r="D870" s="58" t="s">
        <v>1807</v>
      </c>
      <c r="E870" s="58" t="s">
        <v>1806</v>
      </c>
      <c r="F870" s="58">
        <v>21007748</v>
      </c>
      <c r="G870" s="58" t="s">
        <v>56</v>
      </c>
      <c r="H870" s="58">
        <v>0</v>
      </c>
      <c r="I870" s="59">
        <v>300003</v>
      </c>
      <c r="J870" s="58">
        <v>116.44</v>
      </c>
      <c r="K870" s="58">
        <v>0</v>
      </c>
      <c r="L870" s="58" t="s">
        <v>61</v>
      </c>
      <c r="M870" s="75" t="str">
        <f>IF(ISNUMBER(MATCH(A870, '2-YEAR'!A:A, 0)), "YES", "NO")</f>
        <v>NO</v>
      </c>
      <c r="N870" s="60" t="str">
        <f>IF(ISNUMBER(MATCH(B870, ACTIVE!A:A, 0)), "YES", "NO")</f>
        <v>YES</v>
      </c>
    </row>
    <row r="871" spans="1:14" ht="14.25" customHeight="1" x14ac:dyDescent="0.3">
      <c r="A871" s="58">
        <v>23151697</v>
      </c>
      <c r="B871" s="58" t="s">
        <v>1808</v>
      </c>
      <c r="C871" s="58">
        <v>23151697</v>
      </c>
      <c r="D871" s="58" t="s">
        <v>1809</v>
      </c>
      <c r="E871" s="58" t="s">
        <v>1808</v>
      </c>
      <c r="F871" s="58">
        <v>23151697</v>
      </c>
      <c r="G871" s="58" t="s">
        <v>56</v>
      </c>
      <c r="I871" s="59">
        <v>300003</v>
      </c>
      <c r="J871" s="58">
        <v>116.44</v>
      </c>
      <c r="K871" s="58">
        <v>0</v>
      </c>
      <c r="L871" s="58" t="s">
        <v>61</v>
      </c>
      <c r="M871" s="75" t="str">
        <f>IF(ISNUMBER(MATCH(A871, '2-YEAR'!A:A, 0)), "YES", "NO")</f>
        <v>NO</v>
      </c>
      <c r="N871" s="60" t="str">
        <f>IF(ISNUMBER(MATCH(B871, ACTIVE!A:A, 0)), "YES", "NO")</f>
        <v>NO</v>
      </c>
    </row>
    <row r="872" spans="1:14" ht="14.25" customHeight="1" x14ac:dyDescent="0.3">
      <c r="A872" s="58">
        <v>23126006</v>
      </c>
      <c r="B872" s="58" t="s">
        <v>1810</v>
      </c>
      <c r="C872" s="58">
        <v>23126006</v>
      </c>
      <c r="D872" s="58" t="s">
        <v>1811</v>
      </c>
      <c r="E872" s="58" t="s">
        <v>1810</v>
      </c>
      <c r="F872" s="58">
        <v>23126006</v>
      </c>
      <c r="G872" s="58" t="s">
        <v>56</v>
      </c>
      <c r="I872" s="59">
        <v>300003</v>
      </c>
      <c r="J872" s="58">
        <v>116.44</v>
      </c>
      <c r="K872" s="58">
        <v>0</v>
      </c>
      <c r="L872" s="58" t="s">
        <v>61</v>
      </c>
      <c r="M872" s="75" t="str">
        <f>IF(ISNUMBER(MATCH(A872, '2-YEAR'!A:A, 0)), "YES", "NO")</f>
        <v>NO</v>
      </c>
      <c r="N872" s="60" t="str">
        <f>IF(ISNUMBER(MATCH(B872, ACTIVE!A:A, 0)), "YES", "NO")</f>
        <v>NO</v>
      </c>
    </row>
    <row r="873" spans="1:14" ht="14.25" customHeight="1" x14ac:dyDescent="0.3">
      <c r="A873" s="58">
        <v>10844367</v>
      </c>
      <c r="B873" s="58" t="s">
        <v>1812</v>
      </c>
      <c r="C873" s="58">
        <v>10844367</v>
      </c>
      <c r="D873" s="58" t="s">
        <v>1813</v>
      </c>
      <c r="E873" s="58" t="s">
        <v>1812</v>
      </c>
      <c r="F873" s="58">
        <v>10844367</v>
      </c>
      <c r="G873" s="58" t="s">
        <v>56</v>
      </c>
      <c r="H873" s="58">
        <v>1</v>
      </c>
      <c r="I873" s="59">
        <v>300002</v>
      </c>
      <c r="J873" s="58">
        <v>125.06</v>
      </c>
      <c r="K873" s="58">
        <v>0</v>
      </c>
      <c r="L873" s="58" t="s">
        <v>75</v>
      </c>
      <c r="M873" s="75" t="str">
        <f>IF(ISNUMBER(MATCH(A873, '2-YEAR'!A:A, 0)), "YES", "NO")</f>
        <v>NO</v>
      </c>
      <c r="N873" s="60" t="str">
        <f>IF(ISNUMBER(MATCH(B873, ACTIVE!A:A, 0)), "YES", "NO")</f>
        <v>NO</v>
      </c>
    </row>
    <row r="874" spans="1:14" ht="14.25" customHeight="1" x14ac:dyDescent="0.3">
      <c r="A874" s="58">
        <v>23761430</v>
      </c>
      <c r="B874" s="58" t="s">
        <v>1814</v>
      </c>
      <c r="C874" s="58">
        <v>23761430</v>
      </c>
      <c r="D874" s="58" t="s">
        <v>1815</v>
      </c>
      <c r="E874" s="58" t="s">
        <v>1814</v>
      </c>
      <c r="F874" s="58">
        <v>23761430</v>
      </c>
      <c r="G874" s="58" t="s">
        <v>56</v>
      </c>
      <c r="I874" s="59">
        <v>300003</v>
      </c>
      <c r="J874" s="58">
        <v>116.44</v>
      </c>
      <c r="K874" s="58">
        <v>0</v>
      </c>
      <c r="L874" s="58" t="s">
        <v>61</v>
      </c>
      <c r="M874" s="75" t="str">
        <f>IF(ISNUMBER(MATCH(A874, '2-YEAR'!A:A, 0)), "YES", "NO")</f>
        <v>NO</v>
      </c>
      <c r="N874" s="60" t="str">
        <f>IF(ISNUMBER(MATCH(B874, ACTIVE!A:A, 0)), "YES", "NO")</f>
        <v>NO</v>
      </c>
    </row>
    <row r="875" spans="1:14" ht="14.25" customHeight="1" x14ac:dyDescent="0.3">
      <c r="A875" s="58">
        <v>24008820</v>
      </c>
      <c r="B875" s="61" t="s">
        <v>1816</v>
      </c>
      <c r="C875" s="58">
        <v>24008820</v>
      </c>
      <c r="D875" s="61" t="s">
        <v>1817</v>
      </c>
      <c r="E875" s="61" t="s">
        <v>1816</v>
      </c>
      <c r="F875" s="58">
        <v>24008820</v>
      </c>
      <c r="G875" s="58" t="s">
        <v>56</v>
      </c>
      <c r="H875" s="58">
        <v>2</v>
      </c>
      <c r="I875" s="59">
        <v>300002</v>
      </c>
      <c r="J875" s="58">
        <v>125.06</v>
      </c>
      <c r="K875" s="58">
        <v>0</v>
      </c>
      <c r="L875" s="58" t="s">
        <v>75</v>
      </c>
      <c r="M875" s="75" t="str">
        <f>IF(ISNUMBER(MATCH(A875, '2-YEAR'!A:A, 0)), "YES", "NO")</f>
        <v>NO</v>
      </c>
      <c r="N875" s="60" t="str">
        <f>IF(ISNUMBER(MATCH(B875, ACTIVE!A:A, 0)), "YES", "NO")</f>
        <v>NO</v>
      </c>
    </row>
    <row r="876" spans="1:14" ht="14.25" customHeight="1" x14ac:dyDescent="0.3">
      <c r="A876" s="58">
        <v>10858496</v>
      </c>
      <c r="B876" s="58" t="s">
        <v>1818</v>
      </c>
      <c r="C876" s="58">
        <v>10858496</v>
      </c>
      <c r="D876" s="58" t="s">
        <v>1819</v>
      </c>
      <c r="E876" s="58" t="s">
        <v>1818</v>
      </c>
      <c r="F876" s="58">
        <v>10858496</v>
      </c>
      <c r="G876" s="58" t="s">
        <v>56</v>
      </c>
      <c r="H876" s="58">
        <v>0</v>
      </c>
      <c r="I876" s="59">
        <v>300002</v>
      </c>
      <c r="J876" s="58">
        <v>125.06</v>
      </c>
      <c r="K876" s="58">
        <v>0</v>
      </c>
      <c r="L876" s="58" t="s">
        <v>75</v>
      </c>
      <c r="M876" s="75" t="str">
        <f>IF(ISNUMBER(MATCH(A876, '2-YEAR'!A:A, 0)), "YES", "NO")</f>
        <v>NO</v>
      </c>
      <c r="N876" s="60" t="str">
        <f>IF(ISNUMBER(MATCH(B876, ACTIVE!A:A, 0)), "YES", "NO")</f>
        <v>NO</v>
      </c>
    </row>
    <row r="877" spans="1:14" ht="14.25" customHeight="1" x14ac:dyDescent="0.3">
      <c r="A877" s="58">
        <v>21005002</v>
      </c>
      <c r="B877" s="58" t="s">
        <v>1820</v>
      </c>
      <c r="C877" s="58">
        <v>21005002</v>
      </c>
      <c r="D877" s="58" t="s">
        <v>1821</v>
      </c>
      <c r="E877" s="58" t="s">
        <v>1820</v>
      </c>
      <c r="F877" s="58">
        <v>21005002</v>
      </c>
      <c r="G877" s="58" t="s">
        <v>56</v>
      </c>
      <c r="H877" s="58">
        <v>0</v>
      </c>
      <c r="I877" s="59">
        <v>300002</v>
      </c>
      <c r="J877" s="58">
        <v>125.06</v>
      </c>
      <c r="K877" s="58">
        <v>0</v>
      </c>
      <c r="L877" s="58" t="s">
        <v>75</v>
      </c>
      <c r="M877" s="75" t="str">
        <f>IF(ISNUMBER(MATCH(A877, '2-YEAR'!A:A, 0)), "YES", "NO")</f>
        <v>NO</v>
      </c>
      <c r="N877" s="60" t="str">
        <f>IF(ISNUMBER(MATCH(B877, ACTIVE!A:A, 0)), "YES", "NO")</f>
        <v>YES</v>
      </c>
    </row>
    <row r="878" spans="1:14" ht="14.25" customHeight="1" x14ac:dyDescent="0.3">
      <c r="A878" s="58">
        <v>23009355</v>
      </c>
      <c r="B878" s="58" t="s">
        <v>1822</v>
      </c>
      <c r="C878" s="58">
        <v>23009355</v>
      </c>
      <c r="D878" s="58" t="s">
        <v>1823</v>
      </c>
      <c r="E878" s="58" t="s">
        <v>1822</v>
      </c>
      <c r="F878" s="58">
        <v>23009355</v>
      </c>
      <c r="G878" s="58" t="s">
        <v>58</v>
      </c>
      <c r="H878" s="58">
        <v>0</v>
      </c>
      <c r="I878" s="59">
        <v>300003</v>
      </c>
      <c r="J878" s="58">
        <v>116.44</v>
      </c>
      <c r="K878" s="58">
        <v>0</v>
      </c>
      <c r="L878" s="58" t="s">
        <v>61</v>
      </c>
      <c r="M878" s="75" t="str">
        <f>IF(ISNUMBER(MATCH(A878, '2-YEAR'!A:A, 0)), "YES", "NO")</f>
        <v>YES</v>
      </c>
      <c r="N878" s="60" t="str">
        <f>IF(ISNUMBER(MATCH(B878, ACTIVE!A:A, 0)), "YES", "NO")</f>
        <v>YES</v>
      </c>
    </row>
    <row r="879" spans="1:14" ht="14.25" customHeight="1" x14ac:dyDescent="0.3">
      <c r="A879" s="58">
        <v>10853384</v>
      </c>
      <c r="B879" s="58" t="s">
        <v>1824</v>
      </c>
      <c r="C879" s="58">
        <v>10853384</v>
      </c>
      <c r="D879" s="58" t="s">
        <v>1825</v>
      </c>
      <c r="E879" s="58" t="s">
        <v>1824</v>
      </c>
      <c r="F879" s="58">
        <v>10853384</v>
      </c>
      <c r="G879" s="58" t="s">
        <v>56</v>
      </c>
      <c r="I879" s="59">
        <v>300004</v>
      </c>
      <c r="J879" s="58">
        <v>147.94</v>
      </c>
      <c r="K879" s="58">
        <v>0</v>
      </c>
      <c r="L879" s="58" t="s">
        <v>184</v>
      </c>
      <c r="M879" s="75" t="str">
        <f>IF(ISNUMBER(MATCH(A879, '2-YEAR'!A:A, 0)), "YES", "NO")</f>
        <v>NO</v>
      </c>
      <c r="N879" s="60" t="str">
        <f>IF(ISNUMBER(MATCH(B879, ACTIVE!A:A, 0)), "YES", "NO")</f>
        <v>NO</v>
      </c>
    </row>
    <row r="880" spans="1:14" ht="14.25" customHeight="1" x14ac:dyDescent="0.3">
      <c r="A880" s="58">
        <v>10838836</v>
      </c>
      <c r="B880" s="58" t="s">
        <v>1826</v>
      </c>
      <c r="C880" s="58">
        <v>10838836</v>
      </c>
      <c r="D880" s="58" t="s">
        <v>1827</v>
      </c>
      <c r="E880" s="58" t="s">
        <v>1826</v>
      </c>
      <c r="F880" s="58">
        <v>10838836</v>
      </c>
      <c r="G880" s="58" t="s">
        <v>56</v>
      </c>
      <c r="H880" s="58">
        <v>2</v>
      </c>
      <c r="I880" s="59"/>
      <c r="J880" s="58">
        <v>142.31</v>
      </c>
      <c r="K880" s="58">
        <v>1</v>
      </c>
      <c r="L880" s="58" t="s">
        <v>111</v>
      </c>
      <c r="M880" s="75" t="str">
        <f>IF(ISNUMBER(MATCH(A880, '2-YEAR'!A:A, 0)), "YES", "NO")</f>
        <v>NO</v>
      </c>
      <c r="N880" s="60" t="str">
        <f>IF(ISNUMBER(MATCH(B880, ACTIVE!A:A, 0)), "YES", "NO")</f>
        <v>YES</v>
      </c>
    </row>
    <row r="881" spans="1:14" ht="14.25" customHeight="1" x14ac:dyDescent="0.3">
      <c r="A881" s="58">
        <v>21010724</v>
      </c>
      <c r="B881" s="58" t="s">
        <v>1828</v>
      </c>
      <c r="C881" s="58">
        <v>21010724</v>
      </c>
      <c r="D881" s="58" t="s">
        <v>1829</v>
      </c>
      <c r="E881" s="58" t="s">
        <v>1828</v>
      </c>
      <c r="F881" s="58">
        <v>21010724</v>
      </c>
      <c r="G881" s="58" t="s">
        <v>56</v>
      </c>
      <c r="H881" s="58">
        <v>0</v>
      </c>
      <c r="I881" s="59">
        <v>300003</v>
      </c>
      <c r="J881" s="58">
        <v>116.44</v>
      </c>
      <c r="K881" s="58">
        <v>0</v>
      </c>
      <c r="L881" s="58" t="s">
        <v>61</v>
      </c>
      <c r="M881" s="75" t="str">
        <f>IF(ISNUMBER(MATCH(A881, '2-YEAR'!A:A, 0)), "YES", "NO")</f>
        <v>NO</v>
      </c>
      <c r="N881" s="60" t="str">
        <f>IF(ISNUMBER(MATCH(B881, ACTIVE!A:A, 0)), "YES", "NO")</f>
        <v>YES</v>
      </c>
    </row>
    <row r="882" spans="1:14" ht="14.25" customHeight="1" x14ac:dyDescent="0.3">
      <c r="A882" s="58">
        <v>10862332</v>
      </c>
      <c r="B882" s="58" t="s">
        <v>1830</v>
      </c>
      <c r="C882" s="58">
        <v>10862332</v>
      </c>
      <c r="D882" s="58" t="s">
        <v>1831</v>
      </c>
      <c r="E882" s="58" t="s">
        <v>1830</v>
      </c>
      <c r="F882" s="58">
        <v>10862332</v>
      </c>
      <c r="G882" s="58" t="s">
        <v>56</v>
      </c>
      <c r="I882" s="59"/>
      <c r="J882" s="58">
        <v>142.31</v>
      </c>
      <c r="K882" s="58">
        <v>1</v>
      </c>
      <c r="L882" s="58" t="s">
        <v>98</v>
      </c>
      <c r="M882" s="75" t="str">
        <f>IF(ISNUMBER(MATCH(A882, '2-YEAR'!A:A, 0)), "YES", "NO")</f>
        <v>NO</v>
      </c>
      <c r="N882" s="60" t="str">
        <f>IF(ISNUMBER(MATCH(B882, ACTIVE!A:A, 0)), "YES", "NO")</f>
        <v>NO</v>
      </c>
    </row>
    <row r="883" spans="1:14" ht="14.25" customHeight="1" x14ac:dyDescent="0.3">
      <c r="A883" s="58">
        <v>10847869</v>
      </c>
      <c r="B883" s="58" t="s">
        <v>1832</v>
      </c>
      <c r="C883" s="58">
        <v>10847869</v>
      </c>
      <c r="D883" s="58" t="s">
        <v>1833</v>
      </c>
      <c r="E883" s="58" t="s">
        <v>1832</v>
      </c>
      <c r="F883" s="58">
        <v>10847869</v>
      </c>
      <c r="G883" s="58" t="s">
        <v>58</v>
      </c>
      <c r="H883" s="58">
        <v>1</v>
      </c>
      <c r="I883" s="59">
        <v>300003</v>
      </c>
      <c r="J883" s="58">
        <v>116.44</v>
      </c>
      <c r="K883" s="58">
        <v>0</v>
      </c>
      <c r="L883" s="58" t="s">
        <v>61</v>
      </c>
      <c r="M883" s="75" t="str">
        <f>IF(ISNUMBER(MATCH(A883, '2-YEAR'!A:A, 0)), "YES", "NO")</f>
        <v>YES</v>
      </c>
      <c r="N883" s="60" t="str">
        <f>IF(ISNUMBER(MATCH(B883, ACTIVE!A:A, 0)), "YES", "NO")</f>
        <v>YES</v>
      </c>
    </row>
    <row r="884" spans="1:14" ht="14.25" customHeight="1" x14ac:dyDescent="0.3">
      <c r="A884" s="58">
        <v>10859301</v>
      </c>
      <c r="B884" s="58" t="s">
        <v>1834</v>
      </c>
      <c r="C884" s="58">
        <v>10859301</v>
      </c>
      <c r="D884" s="58" t="s">
        <v>1835</v>
      </c>
      <c r="E884" s="58" t="s">
        <v>1834</v>
      </c>
      <c r="F884" s="58">
        <v>10859301</v>
      </c>
      <c r="G884" s="58" t="s">
        <v>56</v>
      </c>
      <c r="H884" s="58">
        <v>0</v>
      </c>
      <c r="I884" s="59">
        <v>300003</v>
      </c>
      <c r="J884" s="58">
        <v>116.44</v>
      </c>
      <c r="K884" s="58">
        <v>1</v>
      </c>
      <c r="L884" s="58" t="s">
        <v>61</v>
      </c>
      <c r="M884" s="75" t="str">
        <f>IF(ISNUMBER(MATCH(A884, '2-YEAR'!A:A, 0)), "YES", "NO")</f>
        <v>NO</v>
      </c>
      <c r="N884" s="60" t="str">
        <f>IF(ISNUMBER(MATCH(B884, ACTIVE!A:A, 0)), "YES", "NO")</f>
        <v>YES</v>
      </c>
    </row>
    <row r="885" spans="1:14" ht="14.25" customHeight="1" x14ac:dyDescent="0.3">
      <c r="A885" s="58">
        <v>14050707</v>
      </c>
      <c r="B885" s="58" t="s">
        <v>1836</v>
      </c>
      <c r="C885" s="58">
        <v>14050707</v>
      </c>
      <c r="D885" s="58" t="s">
        <v>1837</v>
      </c>
      <c r="E885" s="58" t="s">
        <v>1836</v>
      </c>
      <c r="F885" s="58">
        <v>14050707</v>
      </c>
      <c r="G885" s="58" t="s">
        <v>56</v>
      </c>
      <c r="H885" s="58">
        <v>2</v>
      </c>
      <c r="I885" s="59">
        <v>300003</v>
      </c>
      <c r="J885" s="58">
        <v>116.44</v>
      </c>
      <c r="K885" s="58">
        <v>1</v>
      </c>
      <c r="L885" s="58" t="s">
        <v>61</v>
      </c>
      <c r="M885" s="75" t="str">
        <f>IF(ISNUMBER(MATCH(A885, '2-YEAR'!A:A, 0)), "YES", "NO")</f>
        <v>NO</v>
      </c>
      <c r="N885" s="60" t="str">
        <f>IF(ISNUMBER(MATCH(B885, ACTIVE!A:A, 0)), "YES", "NO")</f>
        <v>YES</v>
      </c>
    </row>
    <row r="886" spans="1:14" ht="14.25" customHeight="1" x14ac:dyDescent="0.3">
      <c r="A886" s="58">
        <v>10896127</v>
      </c>
      <c r="B886" s="58" t="s">
        <v>1838</v>
      </c>
      <c r="C886" s="58">
        <v>10896127</v>
      </c>
      <c r="D886" s="58" t="s">
        <v>1839</v>
      </c>
      <c r="E886" s="58" t="s">
        <v>1838</v>
      </c>
      <c r="F886" s="58">
        <v>10896127</v>
      </c>
      <c r="G886" s="58" t="s">
        <v>56</v>
      </c>
      <c r="H886" s="58">
        <v>1</v>
      </c>
      <c r="I886" s="59">
        <v>300002</v>
      </c>
      <c r="J886" s="58">
        <v>125.06</v>
      </c>
      <c r="K886" s="58">
        <v>1</v>
      </c>
      <c r="L886" s="58" t="s">
        <v>75</v>
      </c>
      <c r="M886" s="75" t="str">
        <f>IF(ISNUMBER(MATCH(A886, '2-YEAR'!A:A, 0)), "YES", "NO")</f>
        <v>NO</v>
      </c>
      <c r="N886" s="60" t="str">
        <f>IF(ISNUMBER(MATCH(B886, ACTIVE!A:A, 0)), "YES", "NO")</f>
        <v>NO</v>
      </c>
    </row>
    <row r="887" spans="1:14" ht="14.25" customHeight="1" x14ac:dyDescent="0.3">
      <c r="A887" s="58">
        <v>23122112</v>
      </c>
      <c r="B887" s="58" t="s">
        <v>1840</v>
      </c>
      <c r="C887" s="58">
        <v>23122112</v>
      </c>
      <c r="D887" s="58" t="s">
        <v>1841</v>
      </c>
      <c r="E887" s="58" t="s">
        <v>1840</v>
      </c>
      <c r="F887" s="58">
        <v>23122112</v>
      </c>
      <c r="G887" s="58" t="s">
        <v>56</v>
      </c>
      <c r="I887" s="59">
        <v>300003</v>
      </c>
      <c r="J887" s="58">
        <v>116.44</v>
      </c>
      <c r="K887" s="58">
        <v>0</v>
      </c>
      <c r="L887" s="58" t="s">
        <v>61</v>
      </c>
      <c r="M887" s="75" t="str">
        <f>IF(ISNUMBER(MATCH(A887, '2-YEAR'!A:A, 0)), "YES", "NO")</f>
        <v>NO</v>
      </c>
      <c r="N887" s="60" t="str">
        <f>IF(ISNUMBER(MATCH(B887, ACTIVE!A:A, 0)), "YES", "NO")</f>
        <v>NO</v>
      </c>
    </row>
    <row r="888" spans="1:14" ht="14.25" customHeight="1" x14ac:dyDescent="0.3">
      <c r="A888" s="58">
        <v>23780999</v>
      </c>
      <c r="B888" s="58" t="s">
        <v>1842</v>
      </c>
      <c r="C888" s="58">
        <v>23780999</v>
      </c>
      <c r="D888" s="58" t="s">
        <v>1843</v>
      </c>
      <c r="E888" s="58" t="s">
        <v>1842</v>
      </c>
      <c r="F888" s="58">
        <v>23780999</v>
      </c>
      <c r="G888" s="58" t="s">
        <v>56</v>
      </c>
      <c r="H888" s="58">
        <v>0</v>
      </c>
      <c r="I888" s="59">
        <v>300002</v>
      </c>
      <c r="J888" s="58">
        <v>125.06</v>
      </c>
      <c r="K888" s="58">
        <v>0</v>
      </c>
      <c r="L888" s="58" t="s">
        <v>75</v>
      </c>
      <c r="M888" s="75" t="str">
        <f>IF(ISNUMBER(MATCH(A888, '2-YEAR'!A:A, 0)), "YES", "NO")</f>
        <v>NO</v>
      </c>
      <c r="N888" s="60" t="str">
        <f>IF(ISNUMBER(MATCH(B888, ACTIVE!A:A, 0)), "YES", "NO")</f>
        <v>YES</v>
      </c>
    </row>
    <row r="889" spans="1:14" ht="14.25" customHeight="1" x14ac:dyDescent="0.3">
      <c r="A889" s="58">
        <v>10841164</v>
      </c>
      <c r="B889" s="58" t="s">
        <v>1844</v>
      </c>
      <c r="C889" s="58">
        <v>10841164</v>
      </c>
      <c r="D889" s="58" t="s">
        <v>1845</v>
      </c>
      <c r="E889" s="58" t="s">
        <v>1844</v>
      </c>
      <c r="F889" s="58">
        <v>10841164</v>
      </c>
      <c r="G889" s="58" t="s">
        <v>56</v>
      </c>
      <c r="H889" s="58">
        <v>4</v>
      </c>
      <c r="I889" s="59">
        <v>300002</v>
      </c>
      <c r="J889" s="58">
        <v>125.06</v>
      </c>
      <c r="K889" s="58">
        <v>1</v>
      </c>
      <c r="L889" s="58" t="s">
        <v>75</v>
      </c>
      <c r="M889" s="75" t="str">
        <f>IF(ISNUMBER(MATCH(A889, '2-YEAR'!A:A, 0)), "YES", "NO")</f>
        <v>NO</v>
      </c>
      <c r="N889" s="60" t="str">
        <f>IF(ISNUMBER(MATCH(B889, ACTIVE!A:A, 0)), "YES", "NO")</f>
        <v>NO</v>
      </c>
    </row>
    <row r="890" spans="1:14" ht="14.25" customHeight="1" x14ac:dyDescent="0.3">
      <c r="A890" s="58">
        <v>24011537</v>
      </c>
      <c r="B890" s="58" t="s">
        <v>1846</v>
      </c>
      <c r="C890" s="58">
        <v>24011537</v>
      </c>
      <c r="D890" s="58" t="s">
        <v>1847</v>
      </c>
      <c r="E890" s="58" t="s">
        <v>1846</v>
      </c>
      <c r="F890" s="58">
        <v>24011537</v>
      </c>
      <c r="G890" s="58" t="s">
        <v>56</v>
      </c>
      <c r="H890" s="58">
        <v>3</v>
      </c>
      <c r="I890" s="59">
        <v>300002</v>
      </c>
      <c r="J890" s="58">
        <v>125.06</v>
      </c>
      <c r="K890" s="58">
        <v>0</v>
      </c>
      <c r="L890" s="58" t="s">
        <v>75</v>
      </c>
      <c r="M890" s="75" t="str">
        <f>IF(ISNUMBER(MATCH(A890, '2-YEAR'!A:A, 0)), "YES", "NO")</f>
        <v>NO</v>
      </c>
      <c r="N890" s="60" t="str">
        <f>IF(ISNUMBER(MATCH(B890, ACTIVE!A:A, 0)), "YES", "NO")</f>
        <v>NO</v>
      </c>
    </row>
    <row r="891" spans="1:14" ht="14.25" customHeight="1" x14ac:dyDescent="0.3">
      <c r="A891" s="58">
        <v>10855116</v>
      </c>
      <c r="B891" s="58" t="s">
        <v>1848</v>
      </c>
      <c r="C891" s="58">
        <v>10855116</v>
      </c>
      <c r="D891" s="58" t="s">
        <v>1849</v>
      </c>
      <c r="E891" s="58" t="s">
        <v>1848</v>
      </c>
      <c r="F891" s="58">
        <v>10855116</v>
      </c>
      <c r="G891" s="58" t="s">
        <v>56</v>
      </c>
      <c r="I891" s="59">
        <v>300001</v>
      </c>
      <c r="J891" s="58">
        <v>134.29</v>
      </c>
      <c r="K891" s="58">
        <v>0</v>
      </c>
      <c r="L891" s="58" t="s">
        <v>161</v>
      </c>
      <c r="M891" s="75" t="str">
        <f>IF(ISNUMBER(MATCH(A891, '2-YEAR'!A:A, 0)), "YES", "NO")</f>
        <v>NO</v>
      </c>
      <c r="N891" s="60" t="str">
        <f>IF(ISNUMBER(MATCH(B891, ACTIVE!A:A, 0)), "YES", "NO")</f>
        <v>NO</v>
      </c>
    </row>
    <row r="892" spans="1:14" ht="14.25" customHeight="1" x14ac:dyDescent="0.3">
      <c r="A892" s="58">
        <v>16137784</v>
      </c>
      <c r="B892" s="61" t="s">
        <v>1850</v>
      </c>
      <c r="C892" s="58">
        <v>16137784</v>
      </c>
      <c r="D892" s="61" t="s">
        <v>1851</v>
      </c>
      <c r="E892" s="61" t="s">
        <v>1850</v>
      </c>
      <c r="F892" s="58">
        <v>16137784</v>
      </c>
      <c r="G892" s="58" t="s">
        <v>56</v>
      </c>
      <c r="H892" s="58">
        <v>0</v>
      </c>
      <c r="I892" s="59">
        <v>300003</v>
      </c>
      <c r="J892" s="58">
        <v>116.44</v>
      </c>
      <c r="K892" s="58">
        <v>0</v>
      </c>
      <c r="L892" s="58" t="s">
        <v>61</v>
      </c>
      <c r="M892" s="75" t="str">
        <f>IF(ISNUMBER(MATCH(A892, '2-YEAR'!A:A, 0)), "YES", "NO")</f>
        <v>NO</v>
      </c>
      <c r="N892" s="60" t="str">
        <f>IF(ISNUMBER(MATCH(B892, ACTIVE!A:A, 0)), "YES", "NO")</f>
        <v>NO</v>
      </c>
    </row>
    <row r="893" spans="1:14" ht="14.25" customHeight="1" x14ac:dyDescent="0.3">
      <c r="A893" s="58">
        <v>21002705</v>
      </c>
      <c r="B893" s="58" t="s">
        <v>1852</v>
      </c>
      <c r="C893" s="58">
        <v>21002705</v>
      </c>
      <c r="D893" s="58" t="s">
        <v>1853</v>
      </c>
      <c r="E893" s="58" t="s">
        <v>1852</v>
      </c>
      <c r="F893" s="58">
        <v>21002705</v>
      </c>
      <c r="G893" s="58" t="s">
        <v>56</v>
      </c>
      <c r="H893" s="58">
        <v>1</v>
      </c>
      <c r="I893" s="59">
        <v>300003</v>
      </c>
      <c r="J893" s="58">
        <v>116.44</v>
      </c>
      <c r="K893" s="58">
        <v>0</v>
      </c>
      <c r="L893" s="58" t="s">
        <v>61</v>
      </c>
      <c r="M893" s="75" t="str">
        <f>IF(ISNUMBER(MATCH(A893, '2-YEAR'!A:A, 0)), "YES", "NO")</f>
        <v>NO</v>
      </c>
      <c r="N893" s="60" t="str">
        <f>IF(ISNUMBER(MATCH(B893, ACTIVE!A:A, 0)), "YES", "NO")</f>
        <v>YES</v>
      </c>
    </row>
    <row r="894" spans="1:14" ht="14.25" customHeight="1" x14ac:dyDescent="0.3">
      <c r="A894" s="58">
        <v>23390992</v>
      </c>
      <c r="B894" s="58" t="s">
        <v>1854</v>
      </c>
      <c r="C894" s="58">
        <v>23390992</v>
      </c>
      <c r="D894" s="58" t="s">
        <v>1855</v>
      </c>
      <c r="E894" s="58" t="s">
        <v>1854</v>
      </c>
      <c r="F894" s="58">
        <v>23390992</v>
      </c>
      <c r="G894" s="58" t="s">
        <v>56</v>
      </c>
      <c r="H894" s="58">
        <v>4</v>
      </c>
      <c r="I894" s="59">
        <v>300003</v>
      </c>
      <c r="J894" s="58">
        <v>116.44</v>
      </c>
      <c r="K894" s="58">
        <v>0</v>
      </c>
      <c r="L894" s="58" t="s">
        <v>61</v>
      </c>
      <c r="M894" s="75" t="str">
        <f>IF(ISNUMBER(MATCH(A894, '2-YEAR'!A:A, 0)), "YES", "NO")</f>
        <v>NO</v>
      </c>
      <c r="N894" s="60" t="str">
        <f>IF(ISNUMBER(MATCH(B894, ACTIVE!A:A, 0)), "YES", "NO")</f>
        <v>NO</v>
      </c>
    </row>
    <row r="895" spans="1:14" ht="14.25" customHeight="1" x14ac:dyDescent="0.3">
      <c r="A895" s="58">
        <v>10841588</v>
      </c>
      <c r="B895" s="58" t="s">
        <v>1856</v>
      </c>
      <c r="C895" s="58">
        <v>10841588</v>
      </c>
      <c r="D895" s="58" t="s">
        <v>1857</v>
      </c>
      <c r="E895" s="58" t="s">
        <v>1856</v>
      </c>
      <c r="F895" s="58">
        <v>10841588</v>
      </c>
      <c r="G895" s="58" t="s">
        <v>58</v>
      </c>
      <c r="H895" s="58">
        <v>1</v>
      </c>
      <c r="I895" s="59">
        <v>300003</v>
      </c>
      <c r="J895" s="58">
        <v>116.44</v>
      </c>
      <c r="K895" s="58">
        <v>1</v>
      </c>
      <c r="L895" s="58" t="s">
        <v>61</v>
      </c>
      <c r="M895" s="75" t="str">
        <f>IF(ISNUMBER(MATCH(A895, '2-YEAR'!A:A, 0)), "YES", "NO")</f>
        <v>YES</v>
      </c>
      <c r="N895" s="60" t="str">
        <f>IF(ISNUMBER(MATCH(B895, ACTIVE!A:A, 0)), "YES", "NO")</f>
        <v>YES</v>
      </c>
    </row>
    <row r="896" spans="1:14" ht="14.25" customHeight="1" x14ac:dyDescent="0.3">
      <c r="A896" s="58">
        <v>23950141</v>
      </c>
      <c r="B896" s="58" t="s">
        <v>1858</v>
      </c>
      <c r="C896" s="58">
        <v>23950141</v>
      </c>
      <c r="D896" s="58" t="s">
        <v>1859</v>
      </c>
      <c r="E896" s="58" t="s">
        <v>1858</v>
      </c>
      <c r="F896" s="58">
        <v>23950141</v>
      </c>
      <c r="G896" s="58" t="s">
        <v>56</v>
      </c>
      <c r="I896" s="59"/>
      <c r="J896" s="58">
        <v>125.06</v>
      </c>
      <c r="K896" s="58">
        <v>1</v>
      </c>
      <c r="L896" s="58" t="s">
        <v>152</v>
      </c>
      <c r="M896" s="75" t="str">
        <f>IF(ISNUMBER(MATCH(A896, '2-YEAR'!A:A, 0)), "YES", "NO")</f>
        <v>NO</v>
      </c>
      <c r="N896" s="60" t="str">
        <f>IF(ISNUMBER(MATCH(B896, ACTIVE!A:A, 0)), "YES", "NO")</f>
        <v>NO</v>
      </c>
    </row>
    <row r="897" spans="1:14" ht="14.25" customHeight="1" x14ac:dyDescent="0.3">
      <c r="A897" s="58">
        <v>15330749</v>
      </c>
      <c r="B897" s="58" t="s">
        <v>1860</v>
      </c>
      <c r="C897" s="58">
        <v>15330749</v>
      </c>
      <c r="D897" s="58" t="s">
        <v>1861</v>
      </c>
      <c r="E897" s="58" t="s">
        <v>1860</v>
      </c>
      <c r="F897" s="58">
        <v>15330749</v>
      </c>
      <c r="G897" s="58" t="s">
        <v>56</v>
      </c>
      <c r="H897" s="58">
        <v>0</v>
      </c>
      <c r="I897" s="59"/>
      <c r="J897" s="58">
        <v>116.44</v>
      </c>
      <c r="K897" s="58">
        <v>0</v>
      </c>
      <c r="L897" s="58" t="s">
        <v>57</v>
      </c>
      <c r="M897" s="75" t="str">
        <f>IF(ISNUMBER(MATCH(A897, '2-YEAR'!A:A, 0)), "YES", "NO")</f>
        <v>NO</v>
      </c>
      <c r="N897" s="60" t="str">
        <f>IF(ISNUMBER(MATCH(B897, ACTIVE!A:A, 0)), "YES", "NO")</f>
        <v>YES</v>
      </c>
    </row>
    <row r="898" spans="1:14" ht="14.25" customHeight="1" x14ac:dyDescent="0.3">
      <c r="A898" s="58">
        <v>12121039</v>
      </c>
      <c r="B898" s="58" t="s">
        <v>1862</v>
      </c>
      <c r="C898" s="58">
        <v>12121039</v>
      </c>
      <c r="D898" s="58" t="s">
        <v>1863</v>
      </c>
      <c r="E898" s="58" t="s">
        <v>1862</v>
      </c>
      <c r="F898" s="58">
        <v>12121039</v>
      </c>
      <c r="G898" s="58" t="s">
        <v>56</v>
      </c>
      <c r="H898" s="58">
        <v>0</v>
      </c>
      <c r="I898" s="59">
        <v>300003</v>
      </c>
      <c r="J898" s="58">
        <v>116.44</v>
      </c>
      <c r="K898" s="58">
        <v>0</v>
      </c>
      <c r="L898" s="58" t="s">
        <v>61</v>
      </c>
      <c r="M898" s="75" t="str">
        <f>IF(ISNUMBER(MATCH(A898, '2-YEAR'!A:A, 0)), "YES", "NO")</f>
        <v>NO</v>
      </c>
      <c r="N898" s="60" t="str">
        <f>IF(ISNUMBER(MATCH(B898, ACTIVE!A:A, 0)), "YES", "NO")</f>
        <v>YES</v>
      </c>
    </row>
    <row r="899" spans="1:14" ht="14.25" customHeight="1" x14ac:dyDescent="0.3">
      <c r="A899" s="58">
        <v>11018594</v>
      </c>
      <c r="B899" s="58" t="s">
        <v>1864</v>
      </c>
      <c r="C899" s="58">
        <v>11018594</v>
      </c>
      <c r="D899" s="58" t="s">
        <v>1865</v>
      </c>
      <c r="E899" s="58" t="s">
        <v>1864</v>
      </c>
      <c r="F899" s="58">
        <v>11018594</v>
      </c>
      <c r="G899" s="58" t="s">
        <v>56</v>
      </c>
      <c r="H899" s="58">
        <v>4</v>
      </c>
      <c r="I899" s="59"/>
      <c r="J899" s="58">
        <v>125.06</v>
      </c>
      <c r="K899" s="58">
        <v>1</v>
      </c>
      <c r="L899" s="58" t="s">
        <v>152</v>
      </c>
      <c r="M899" s="75" t="str">
        <f>IF(ISNUMBER(MATCH(A899, '2-YEAR'!A:A, 0)), "YES", "NO")</f>
        <v>NO</v>
      </c>
      <c r="N899" s="60" t="str">
        <f>IF(ISNUMBER(MATCH(B899, ACTIVE!A:A, 0)), "YES", "NO")</f>
        <v>YES</v>
      </c>
    </row>
    <row r="900" spans="1:14" ht="14.25" customHeight="1" x14ac:dyDescent="0.3">
      <c r="A900" s="58">
        <v>14017625</v>
      </c>
      <c r="B900" s="58" t="s">
        <v>1866</v>
      </c>
      <c r="C900" s="58">
        <v>14017625</v>
      </c>
      <c r="D900" s="58" t="s">
        <v>1867</v>
      </c>
      <c r="E900" s="58" t="s">
        <v>1866</v>
      </c>
      <c r="F900" s="58">
        <v>14017625</v>
      </c>
      <c r="G900" s="58" t="s">
        <v>56</v>
      </c>
      <c r="H900" s="58">
        <v>0</v>
      </c>
      <c r="I900" s="59">
        <v>300002</v>
      </c>
      <c r="J900" s="58">
        <v>125.06</v>
      </c>
      <c r="K900" s="58">
        <v>1</v>
      </c>
      <c r="L900" s="58" t="s">
        <v>75</v>
      </c>
      <c r="M900" s="75" t="str">
        <f>IF(ISNUMBER(MATCH(A900, '2-YEAR'!A:A, 0)), "YES", "NO")</f>
        <v>NO</v>
      </c>
      <c r="N900" s="60" t="str">
        <f>IF(ISNUMBER(MATCH(B900, ACTIVE!A:A, 0)), "YES", "NO")</f>
        <v>YES</v>
      </c>
    </row>
    <row r="901" spans="1:14" ht="14.25" customHeight="1" x14ac:dyDescent="0.3">
      <c r="A901" s="58">
        <v>10838893</v>
      </c>
      <c r="B901" s="58" t="s">
        <v>1868</v>
      </c>
      <c r="C901" s="58">
        <v>10838893</v>
      </c>
      <c r="D901" s="58" t="s">
        <v>1869</v>
      </c>
      <c r="E901" s="58" t="s">
        <v>1868</v>
      </c>
      <c r="F901" s="58">
        <v>10838893</v>
      </c>
      <c r="G901" s="58" t="s">
        <v>56</v>
      </c>
      <c r="H901" s="58">
        <v>1</v>
      </c>
      <c r="I901" s="59"/>
      <c r="J901" s="58">
        <v>125.06</v>
      </c>
      <c r="K901" s="58">
        <v>0</v>
      </c>
      <c r="L901" s="58" t="s">
        <v>152</v>
      </c>
      <c r="M901" s="75" t="str">
        <f>IF(ISNUMBER(MATCH(A901, '2-YEAR'!A:A, 0)), "YES", "NO")</f>
        <v>NO</v>
      </c>
      <c r="N901" s="60" t="str">
        <f>IF(ISNUMBER(MATCH(B901, ACTIVE!A:A, 0)), "YES", "NO")</f>
        <v>YES</v>
      </c>
    </row>
    <row r="902" spans="1:14" ht="14.25" customHeight="1" x14ac:dyDescent="0.3">
      <c r="A902" s="58">
        <v>21010225</v>
      </c>
      <c r="B902" s="58" t="s">
        <v>1870</v>
      </c>
      <c r="C902" s="58">
        <v>21010225</v>
      </c>
      <c r="D902" s="58" t="s">
        <v>1871</v>
      </c>
      <c r="E902" s="58" t="s">
        <v>1870</v>
      </c>
      <c r="F902" s="58">
        <v>21010225</v>
      </c>
      <c r="G902" s="58" t="s">
        <v>56</v>
      </c>
      <c r="H902" s="58">
        <v>0</v>
      </c>
      <c r="I902" s="59">
        <v>300003</v>
      </c>
      <c r="J902" s="58">
        <v>116.44</v>
      </c>
      <c r="K902" s="58">
        <v>0</v>
      </c>
      <c r="L902" s="58" t="s">
        <v>61</v>
      </c>
      <c r="M902" s="75" t="str">
        <f>IF(ISNUMBER(MATCH(A902, '2-YEAR'!A:A, 0)), "YES", "NO")</f>
        <v>NO</v>
      </c>
      <c r="N902" s="60" t="str">
        <f>IF(ISNUMBER(MATCH(B902, ACTIVE!A:A, 0)), "YES", "NO")</f>
        <v>YES</v>
      </c>
    </row>
    <row r="903" spans="1:14" ht="14.25" customHeight="1" x14ac:dyDescent="0.3">
      <c r="A903" s="58">
        <v>23489071</v>
      </c>
      <c r="B903" s="58" t="s">
        <v>1872</v>
      </c>
      <c r="C903" s="58">
        <v>23489071</v>
      </c>
      <c r="D903" s="58" t="s">
        <v>1873</v>
      </c>
      <c r="E903" s="58" t="s">
        <v>1872</v>
      </c>
      <c r="F903" s="58">
        <v>23489071</v>
      </c>
      <c r="G903" s="58" t="s">
        <v>56</v>
      </c>
      <c r="I903" s="59"/>
      <c r="J903" s="58">
        <v>133.69</v>
      </c>
      <c r="K903" s="58">
        <v>1</v>
      </c>
      <c r="L903" s="58" t="s">
        <v>89</v>
      </c>
      <c r="M903" s="75" t="str">
        <f>IF(ISNUMBER(MATCH(A903, '2-YEAR'!A:A, 0)), "YES", "NO")</f>
        <v>NO</v>
      </c>
      <c r="N903" s="60" t="str">
        <f>IF(ISNUMBER(MATCH(B903, ACTIVE!A:A, 0)), "YES", "NO")</f>
        <v>NO</v>
      </c>
    </row>
    <row r="904" spans="1:14" ht="14.25" customHeight="1" x14ac:dyDescent="0.3">
      <c r="A904" s="58">
        <v>23953120</v>
      </c>
      <c r="B904" s="58" t="s">
        <v>1874</v>
      </c>
      <c r="C904" s="58">
        <v>23953120</v>
      </c>
      <c r="D904" s="58" t="s">
        <v>1875</v>
      </c>
      <c r="E904" s="58" t="s">
        <v>1874</v>
      </c>
      <c r="F904" s="58">
        <v>23953120</v>
      </c>
      <c r="G904" s="58" t="s">
        <v>56</v>
      </c>
      <c r="H904" s="58">
        <v>0</v>
      </c>
      <c r="I904" s="59">
        <v>300002</v>
      </c>
      <c r="J904" s="58">
        <v>125.06</v>
      </c>
      <c r="K904" s="58">
        <v>0</v>
      </c>
      <c r="L904" s="58" t="s">
        <v>75</v>
      </c>
      <c r="M904" s="75" t="str">
        <f>IF(ISNUMBER(MATCH(A904, '2-YEAR'!A:A, 0)), "YES", "NO")</f>
        <v>NO</v>
      </c>
      <c r="N904" s="60" t="str">
        <f>IF(ISNUMBER(MATCH(B904, ACTIVE!A:A, 0)), "YES", "NO")</f>
        <v>NO</v>
      </c>
    </row>
    <row r="905" spans="1:14" ht="14.25" customHeight="1" x14ac:dyDescent="0.3">
      <c r="A905" s="58">
        <v>11023731</v>
      </c>
      <c r="B905" s="58" t="s">
        <v>1876</v>
      </c>
      <c r="C905" s="58">
        <v>11023731</v>
      </c>
      <c r="D905" s="58" t="s">
        <v>1877</v>
      </c>
      <c r="E905" s="58" t="s">
        <v>1876</v>
      </c>
      <c r="F905" s="58">
        <v>11023731</v>
      </c>
      <c r="G905" s="58" t="s">
        <v>56</v>
      </c>
      <c r="H905" s="58">
        <v>1</v>
      </c>
      <c r="I905" s="59">
        <v>300003</v>
      </c>
      <c r="J905" s="58">
        <v>116.44</v>
      </c>
      <c r="K905" s="58">
        <v>0</v>
      </c>
      <c r="L905" s="58" t="s">
        <v>61</v>
      </c>
      <c r="M905" s="75" t="str">
        <f>IF(ISNUMBER(MATCH(A905, '2-YEAR'!A:A, 0)), "YES", "NO")</f>
        <v>NO</v>
      </c>
      <c r="N905" s="60" t="str">
        <f>IF(ISNUMBER(MATCH(B905, ACTIVE!A:A, 0)), "YES", "NO")</f>
        <v>NO</v>
      </c>
    </row>
    <row r="906" spans="1:14" ht="14.25" customHeight="1" x14ac:dyDescent="0.3">
      <c r="A906" s="58">
        <v>23001098</v>
      </c>
      <c r="B906" s="58" t="s">
        <v>1878</v>
      </c>
      <c r="C906" s="58">
        <v>23001098</v>
      </c>
      <c r="D906" s="58" t="s">
        <v>1879</v>
      </c>
      <c r="E906" s="58" t="s">
        <v>1878</v>
      </c>
      <c r="F906" s="58">
        <v>23001098</v>
      </c>
      <c r="G906" s="58" t="s">
        <v>58</v>
      </c>
      <c r="H906" s="58">
        <v>1</v>
      </c>
      <c r="I906" s="59">
        <v>300002</v>
      </c>
      <c r="J906" s="58">
        <v>125.06</v>
      </c>
      <c r="K906" s="58">
        <v>0</v>
      </c>
      <c r="L906" s="58" t="s">
        <v>75</v>
      </c>
      <c r="M906" s="75" t="str">
        <f>IF(ISNUMBER(MATCH(A906, '2-YEAR'!A:A, 0)), "YES", "NO")</f>
        <v>YES</v>
      </c>
      <c r="N906" s="60" t="str">
        <f>IF(ISNUMBER(MATCH(B906, ACTIVE!A:A, 0)), "YES", "NO")</f>
        <v>YES</v>
      </c>
    </row>
    <row r="907" spans="1:14" ht="14.25" customHeight="1" x14ac:dyDescent="0.3">
      <c r="A907" s="58">
        <v>10844512</v>
      </c>
      <c r="B907" s="58" t="s">
        <v>1880</v>
      </c>
      <c r="C907" s="58">
        <v>10844512</v>
      </c>
      <c r="D907" s="58" t="s">
        <v>1881</v>
      </c>
      <c r="E907" s="58" t="s">
        <v>1880</v>
      </c>
      <c r="F907" s="58">
        <v>10844512</v>
      </c>
      <c r="G907" s="58" t="s">
        <v>58</v>
      </c>
      <c r="H907" s="58">
        <v>5</v>
      </c>
      <c r="I907" s="59">
        <v>300003</v>
      </c>
      <c r="J907" s="58">
        <v>116.44</v>
      </c>
      <c r="K907" s="58">
        <v>1</v>
      </c>
      <c r="L907" s="58" t="s">
        <v>61</v>
      </c>
      <c r="M907" s="75" t="str">
        <f>IF(ISNUMBER(MATCH(A907, '2-YEAR'!A:A, 0)), "YES", "NO")</f>
        <v>YES</v>
      </c>
      <c r="N907" s="60" t="str">
        <f>IF(ISNUMBER(MATCH(B907, ACTIVE!A:A, 0)), "YES", "NO")</f>
        <v>YES</v>
      </c>
    </row>
    <row r="908" spans="1:14" ht="14.25" customHeight="1" x14ac:dyDescent="0.3">
      <c r="A908" s="58">
        <v>10838132</v>
      </c>
      <c r="B908" s="58" t="s">
        <v>1882</v>
      </c>
      <c r="C908" s="58">
        <v>10838132</v>
      </c>
      <c r="D908" s="58" t="s">
        <v>1883</v>
      </c>
      <c r="E908" s="58" t="s">
        <v>1882</v>
      </c>
      <c r="F908" s="58">
        <v>10838132</v>
      </c>
      <c r="G908" s="58" t="s">
        <v>56</v>
      </c>
      <c r="H908" s="58">
        <v>1</v>
      </c>
      <c r="I908" s="59">
        <v>300003</v>
      </c>
      <c r="J908" s="58">
        <v>116.44</v>
      </c>
      <c r="K908" s="58">
        <v>0</v>
      </c>
      <c r="L908" s="58" t="s">
        <v>61</v>
      </c>
      <c r="M908" s="75" t="str">
        <f>IF(ISNUMBER(MATCH(A908, '2-YEAR'!A:A, 0)), "YES", "NO")</f>
        <v>NO</v>
      </c>
      <c r="N908" s="60" t="str">
        <f>IF(ISNUMBER(MATCH(B908, ACTIVE!A:A, 0)), "YES", "NO")</f>
        <v>NO</v>
      </c>
    </row>
    <row r="909" spans="1:14" ht="14.25" customHeight="1" x14ac:dyDescent="0.3">
      <c r="A909" s="58">
        <v>23857110</v>
      </c>
      <c r="B909" s="58" t="s">
        <v>1884</v>
      </c>
      <c r="C909" s="58">
        <v>23857110</v>
      </c>
      <c r="D909" s="58" t="s">
        <v>1885</v>
      </c>
      <c r="E909" s="58" t="s">
        <v>1884</v>
      </c>
      <c r="F909" s="58">
        <v>23857110</v>
      </c>
      <c r="G909" s="58" t="s">
        <v>56</v>
      </c>
      <c r="H909" s="58">
        <v>0</v>
      </c>
      <c r="I909" s="59">
        <v>300003</v>
      </c>
      <c r="J909" s="58">
        <v>116.44</v>
      </c>
      <c r="K909" s="58">
        <v>0</v>
      </c>
      <c r="L909" s="58" t="s">
        <v>61</v>
      </c>
      <c r="M909" s="75" t="str">
        <f>IF(ISNUMBER(MATCH(A909, '2-YEAR'!A:A, 0)), "YES", "NO")</f>
        <v>NO</v>
      </c>
      <c r="N909" s="60" t="str">
        <f>IF(ISNUMBER(MATCH(B909, ACTIVE!A:A, 0)), "YES", "NO")</f>
        <v>YES</v>
      </c>
    </row>
    <row r="910" spans="1:14" ht="14.25" customHeight="1" x14ac:dyDescent="0.3">
      <c r="A910" s="58">
        <v>23858348</v>
      </c>
      <c r="B910" s="58" t="s">
        <v>1886</v>
      </c>
      <c r="C910" s="58">
        <v>23858348</v>
      </c>
      <c r="D910" s="58" t="s">
        <v>1887</v>
      </c>
      <c r="E910" s="58" t="s">
        <v>1886</v>
      </c>
      <c r="F910" s="58">
        <v>23858348</v>
      </c>
      <c r="G910" s="58" t="s">
        <v>56</v>
      </c>
      <c r="I910" s="59">
        <v>300003</v>
      </c>
      <c r="J910" s="58">
        <v>116.44</v>
      </c>
      <c r="K910" s="58">
        <v>0</v>
      </c>
      <c r="L910" s="58" t="s">
        <v>61</v>
      </c>
      <c r="M910" s="75" t="str">
        <f>IF(ISNUMBER(MATCH(A910, '2-YEAR'!A:A, 0)), "YES", "NO")</f>
        <v>NO</v>
      </c>
      <c r="N910" s="60" t="str">
        <f>IF(ISNUMBER(MATCH(B910, ACTIVE!A:A, 0)), "YES", "NO")</f>
        <v>NO</v>
      </c>
    </row>
    <row r="911" spans="1:14" ht="14.25" customHeight="1" x14ac:dyDescent="0.3">
      <c r="A911" s="58">
        <v>10837055</v>
      </c>
      <c r="B911" s="58" t="s">
        <v>1888</v>
      </c>
      <c r="C911" s="58">
        <v>10837055</v>
      </c>
      <c r="D911" s="58" t="s">
        <v>1889</v>
      </c>
      <c r="E911" s="58" t="s">
        <v>1888</v>
      </c>
      <c r="F911" s="58">
        <v>10837055</v>
      </c>
      <c r="G911" s="58" t="s">
        <v>58</v>
      </c>
      <c r="H911" s="58">
        <v>0</v>
      </c>
      <c r="I911" s="59">
        <v>300002</v>
      </c>
      <c r="J911" s="58">
        <v>125.06</v>
      </c>
      <c r="K911" s="58">
        <v>0</v>
      </c>
      <c r="L911" s="58" t="s">
        <v>75</v>
      </c>
      <c r="M911" s="75" t="str">
        <f>IF(ISNUMBER(MATCH(A911, '2-YEAR'!A:A, 0)), "YES", "NO")</f>
        <v>YES</v>
      </c>
      <c r="N911" s="60" t="str">
        <f>IF(ISNUMBER(MATCH(B911, ACTIVE!A:A, 0)), "YES", "NO")</f>
        <v>YES</v>
      </c>
    </row>
    <row r="912" spans="1:14" ht="14.25" customHeight="1" x14ac:dyDescent="0.3">
      <c r="A912" s="58">
        <v>23350218</v>
      </c>
      <c r="B912" s="58" t="s">
        <v>1890</v>
      </c>
      <c r="C912" s="58">
        <v>23350218</v>
      </c>
      <c r="D912" s="58" t="s">
        <v>1891</v>
      </c>
      <c r="E912" s="58" t="s">
        <v>1890</v>
      </c>
      <c r="F912" s="58">
        <v>23350218</v>
      </c>
      <c r="G912" s="58" t="s">
        <v>56</v>
      </c>
      <c r="H912" s="58">
        <v>1</v>
      </c>
      <c r="I912" s="59">
        <v>300003</v>
      </c>
      <c r="J912" s="58">
        <v>116.44</v>
      </c>
      <c r="K912" s="58">
        <v>1</v>
      </c>
      <c r="L912" s="58" t="s">
        <v>61</v>
      </c>
      <c r="M912" s="75" t="str">
        <f>IF(ISNUMBER(MATCH(A912, '2-YEAR'!A:A, 0)), "YES", "NO")</f>
        <v>NO</v>
      </c>
      <c r="N912" s="60" t="str">
        <f>IF(ISNUMBER(MATCH(B912, ACTIVE!A:A, 0)), "YES", "NO")</f>
        <v>NO</v>
      </c>
    </row>
    <row r="913" spans="1:14" ht="14.25" customHeight="1" x14ac:dyDescent="0.3">
      <c r="A913" s="58">
        <v>21010349</v>
      </c>
      <c r="B913" s="58" t="s">
        <v>1892</v>
      </c>
      <c r="C913" s="58">
        <v>21010349</v>
      </c>
      <c r="D913" s="58" t="s">
        <v>1893</v>
      </c>
      <c r="E913" s="58" t="s">
        <v>1892</v>
      </c>
      <c r="F913" s="58">
        <v>21010349</v>
      </c>
      <c r="G913" s="58" t="s">
        <v>56</v>
      </c>
      <c r="H913" s="58">
        <v>0</v>
      </c>
      <c r="I913" s="59">
        <v>300003</v>
      </c>
      <c r="J913" s="58">
        <v>116.44</v>
      </c>
      <c r="K913" s="58">
        <v>0</v>
      </c>
      <c r="L913" s="58" t="s">
        <v>61</v>
      </c>
      <c r="M913" s="75" t="str">
        <f>IF(ISNUMBER(MATCH(A913, '2-YEAR'!A:A, 0)), "YES", "NO")</f>
        <v>NO</v>
      </c>
      <c r="N913" s="60" t="str">
        <f>IF(ISNUMBER(MATCH(B913, ACTIVE!A:A, 0)), "YES", "NO")</f>
        <v>NO</v>
      </c>
    </row>
    <row r="914" spans="1:14" ht="14.25" customHeight="1" x14ac:dyDescent="0.3">
      <c r="A914" s="58">
        <v>15155627</v>
      </c>
      <c r="B914" s="58" t="s">
        <v>1894</v>
      </c>
      <c r="C914" s="58">
        <v>15155627</v>
      </c>
      <c r="D914" s="58" t="s">
        <v>1895</v>
      </c>
      <c r="E914" s="58" t="s">
        <v>1894</v>
      </c>
      <c r="F914" s="58">
        <v>15155627</v>
      </c>
      <c r="G914" s="58" t="s">
        <v>56</v>
      </c>
      <c r="H914" s="58">
        <v>0</v>
      </c>
      <c r="I914" s="59">
        <v>300003</v>
      </c>
      <c r="J914" s="58">
        <v>116.44</v>
      </c>
      <c r="K914" s="58">
        <v>0</v>
      </c>
      <c r="L914" s="58" t="s">
        <v>61</v>
      </c>
      <c r="M914" s="75" t="str">
        <f>IF(ISNUMBER(MATCH(A914, '2-YEAR'!A:A, 0)), "YES", "NO")</f>
        <v>NO</v>
      </c>
      <c r="N914" s="60" t="str">
        <f>IF(ISNUMBER(MATCH(B914, ACTIVE!A:A, 0)), "YES", "NO")</f>
        <v>YES</v>
      </c>
    </row>
    <row r="915" spans="1:14" ht="14.25" customHeight="1" x14ac:dyDescent="0.3">
      <c r="A915" s="58">
        <v>10860191</v>
      </c>
      <c r="B915" s="58" t="s">
        <v>1896</v>
      </c>
      <c r="C915" s="58">
        <v>10860191</v>
      </c>
      <c r="D915" s="58" t="s">
        <v>1897</v>
      </c>
      <c r="E915" s="58" t="s">
        <v>1896</v>
      </c>
      <c r="F915" s="58">
        <v>10860191</v>
      </c>
      <c r="G915" s="58" t="s">
        <v>56</v>
      </c>
      <c r="H915" s="58">
        <v>3</v>
      </c>
      <c r="I915" s="59"/>
      <c r="J915" s="58">
        <v>142.31</v>
      </c>
      <c r="K915" s="58">
        <v>1</v>
      </c>
      <c r="L915" s="58" t="s">
        <v>98</v>
      </c>
      <c r="M915" s="75" t="str">
        <f>IF(ISNUMBER(MATCH(A915, '2-YEAR'!A:A, 0)), "YES", "NO")</f>
        <v>NO</v>
      </c>
      <c r="N915" s="60" t="str">
        <f>IF(ISNUMBER(MATCH(B915, ACTIVE!A:A, 0)), "YES", "NO")</f>
        <v>YES</v>
      </c>
    </row>
    <row r="916" spans="1:14" ht="14.25" customHeight="1" x14ac:dyDescent="0.3">
      <c r="A916" s="58">
        <v>23778558</v>
      </c>
      <c r="B916" s="58" t="s">
        <v>1898</v>
      </c>
      <c r="C916" s="58">
        <v>23778558</v>
      </c>
      <c r="D916" s="58" t="s">
        <v>1899</v>
      </c>
      <c r="E916" s="58" t="s">
        <v>1898</v>
      </c>
      <c r="F916" s="58">
        <v>23778558</v>
      </c>
      <c r="G916" s="58" t="s">
        <v>56</v>
      </c>
      <c r="H916" s="58">
        <v>1</v>
      </c>
      <c r="I916" s="59">
        <v>300003</v>
      </c>
      <c r="J916" s="58">
        <v>116.44</v>
      </c>
      <c r="K916" s="58">
        <v>0</v>
      </c>
      <c r="L916" s="58" t="s">
        <v>61</v>
      </c>
      <c r="M916" s="75" t="str">
        <f>IF(ISNUMBER(MATCH(A916, '2-YEAR'!A:A, 0)), "YES", "NO")</f>
        <v>NO</v>
      </c>
      <c r="N916" s="60" t="str">
        <f>IF(ISNUMBER(MATCH(B916, ACTIVE!A:A, 0)), "YES", "NO")</f>
        <v>YES</v>
      </c>
    </row>
    <row r="917" spans="1:14" ht="14.25" customHeight="1" x14ac:dyDescent="0.3">
      <c r="A917" s="58">
        <v>23113642</v>
      </c>
      <c r="B917" s="58" t="s">
        <v>1900</v>
      </c>
      <c r="C917" s="58">
        <v>23113642</v>
      </c>
      <c r="D917" s="58" t="s">
        <v>1901</v>
      </c>
      <c r="E917" s="58" t="s">
        <v>1900</v>
      </c>
      <c r="F917" s="58">
        <v>23113642</v>
      </c>
      <c r="G917" s="58" t="s">
        <v>58</v>
      </c>
      <c r="H917" s="58">
        <v>0</v>
      </c>
      <c r="I917" s="59">
        <v>300002</v>
      </c>
      <c r="J917" s="58">
        <v>125.06</v>
      </c>
      <c r="K917" s="58">
        <v>0</v>
      </c>
      <c r="L917" s="58" t="s">
        <v>75</v>
      </c>
      <c r="M917" s="75" t="str">
        <f>IF(ISNUMBER(MATCH(A917, '2-YEAR'!A:A, 0)), "YES", "NO")</f>
        <v>YES</v>
      </c>
      <c r="N917" s="60" t="str">
        <f>IF(ISNUMBER(MATCH(B917, ACTIVE!A:A, 0)), "YES", "NO")</f>
        <v>YES</v>
      </c>
    </row>
    <row r="918" spans="1:14" ht="14.25" customHeight="1" x14ac:dyDescent="0.3">
      <c r="A918" s="58">
        <v>10886998</v>
      </c>
      <c r="B918" s="58" t="s">
        <v>1902</v>
      </c>
      <c r="C918" s="58">
        <v>10886998</v>
      </c>
      <c r="D918" s="58" t="s">
        <v>1903</v>
      </c>
      <c r="E918" s="58" t="s">
        <v>1902</v>
      </c>
      <c r="F918" s="58">
        <v>10886998</v>
      </c>
      <c r="G918" s="58" t="s">
        <v>56</v>
      </c>
      <c r="I918" s="59">
        <v>300003</v>
      </c>
      <c r="J918" s="58">
        <v>116.44</v>
      </c>
      <c r="K918" s="58">
        <v>0</v>
      </c>
      <c r="L918" s="58" t="s">
        <v>61</v>
      </c>
      <c r="M918" s="75" t="str">
        <f>IF(ISNUMBER(MATCH(A918, '2-YEAR'!A:A, 0)), "YES", "NO")</f>
        <v>NO</v>
      </c>
      <c r="N918" s="60" t="str">
        <f>IF(ISNUMBER(MATCH(B918, ACTIVE!A:A, 0)), "YES", "NO")</f>
        <v>NO</v>
      </c>
    </row>
    <row r="919" spans="1:14" ht="14.25" customHeight="1" x14ac:dyDescent="0.3">
      <c r="A919" s="58">
        <v>23242678</v>
      </c>
      <c r="B919" s="58" t="s">
        <v>1904</v>
      </c>
      <c r="C919" s="58">
        <v>23242678</v>
      </c>
      <c r="D919" s="58" t="s">
        <v>1905</v>
      </c>
      <c r="E919" s="58" t="s">
        <v>1904</v>
      </c>
      <c r="F919" s="58">
        <v>23242678</v>
      </c>
      <c r="G919" s="58" t="s">
        <v>56</v>
      </c>
      <c r="H919" s="58">
        <v>0</v>
      </c>
      <c r="I919" s="59">
        <v>300002</v>
      </c>
      <c r="J919" s="58">
        <v>125.06</v>
      </c>
      <c r="K919" s="58">
        <v>0</v>
      </c>
      <c r="L919" s="58" t="s">
        <v>75</v>
      </c>
      <c r="M919" s="75" t="str">
        <f>IF(ISNUMBER(MATCH(A919, '2-YEAR'!A:A, 0)), "YES", "NO")</f>
        <v>NO</v>
      </c>
      <c r="N919" s="60" t="str">
        <f>IF(ISNUMBER(MATCH(B919, ACTIVE!A:A, 0)), "YES", "NO")</f>
        <v>YES</v>
      </c>
    </row>
    <row r="920" spans="1:14" ht="14.25" customHeight="1" x14ac:dyDescent="0.3">
      <c r="A920" s="58">
        <v>23139048</v>
      </c>
      <c r="B920" s="58" t="s">
        <v>1906</v>
      </c>
      <c r="C920" s="58">
        <v>23139048</v>
      </c>
      <c r="D920" s="58" t="s">
        <v>1907</v>
      </c>
      <c r="E920" s="58" t="s">
        <v>1906</v>
      </c>
      <c r="F920" s="58">
        <v>23139048</v>
      </c>
      <c r="G920" s="58" t="s">
        <v>56</v>
      </c>
      <c r="H920" s="58">
        <v>1</v>
      </c>
      <c r="I920" s="59">
        <v>300003</v>
      </c>
      <c r="J920" s="58">
        <v>116.44</v>
      </c>
      <c r="K920" s="58">
        <v>0</v>
      </c>
      <c r="L920" s="58" t="s">
        <v>61</v>
      </c>
      <c r="M920" s="75" t="str">
        <f>IF(ISNUMBER(MATCH(A920, '2-YEAR'!A:A, 0)), "YES", "NO")</f>
        <v>NO</v>
      </c>
      <c r="N920" s="60" t="str">
        <f>IF(ISNUMBER(MATCH(B920, ACTIVE!A:A, 0)), "YES", "NO")</f>
        <v>YES</v>
      </c>
    </row>
    <row r="921" spans="1:14" ht="14.25" customHeight="1" x14ac:dyDescent="0.3">
      <c r="A921" s="58">
        <v>15209870</v>
      </c>
      <c r="B921" s="58" t="s">
        <v>1908</v>
      </c>
      <c r="C921" s="58">
        <v>15209870</v>
      </c>
      <c r="D921" s="58" t="s">
        <v>1909</v>
      </c>
      <c r="E921" s="58" t="s">
        <v>1908</v>
      </c>
      <c r="F921" s="58">
        <v>15209870</v>
      </c>
      <c r="G921" s="58" t="s">
        <v>56</v>
      </c>
      <c r="I921" s="59">
        <v>300003</v>
      </c>
      <c r="J921" s="58">
        <v>116.44</v>
      </c>
      <c r="K921" s="58">
        <v>0</v>
      </c>
      <c r="L921" s="58" t="s">
        <v>61</v>
      </c>
      <c r="M921" s="75" t="str">
        <f>IF(ISNUMBER(MATCH(A921, '2-YEAR'!A:A, 0)), "YES", "NO")</f>
        <v>NO</v>
      </c>
      <c r="N921" s="60" t="str">
        <f>IF(ISNUMBER(MATCH(B921, ACTIVE!A:A, 0)), "YES", "NO")</f>
        <v>NO</v>
      </c>
    </row>
    <row r="922" spans="1:14" ht="14.25" customHeight="1" x14ac:dyDescent="0.3">
      <c r="A922" s="58">
        <v>21005574</v>
      </c>
      <c r="B922" s="58" t="s">
        <v>1910</v>
      </c>
      <c r="C922" s="58">
        <v>21005574</v>
      </c>
      <c r="D922" s="58" t="s">
        <v>1911</v>
      </c>
      <c r="E922" s="58" t="s">
        <v>1910</v>
      </c>
      <c r="F922" s="58">
        <v>21005574</v>
      </c>
      <c r="G922" s="58" t="s">
        <v>56</v>
      </c>
      <c r="H922" s="58">
        <v>1</v>
      </c>
      <c r="I922" s="59">
        <v>300002</v>
      </c>
      <c r="J922" s="58">
        <v>125.06</v>
      </c>
      <c r="K922" s="58">
        <v>1</v>
      </c>
      <c r="L922" s="58" t="s">
        <v>75</v>
      </c>
      <c r="M922" s="75" t="str">
        <f>IF(ISNUMBER(MATCH(A922, '2-YEAR'!A:A, 0)), "YES", "NO")</f>
        <v>NO</v>
      </c>
      <c r="N922" s="60" t="str">
        <f>IF(ISNUMBER(MATCH(B922, ACTIVE!A:A, 0)), "YES", "NO")</f>
        <v>NO</v>
      </c>
    </row>
    <row r="923" spans="1:14" ht="14.25" customHeight="1" x14ac:dyDescent="0.3">
      <c r="A923" s="58">
        <v>23178719</v>
      </c>
      <c r="B923" s="58" t="s">
        <v>1912</v>
      </c>
      <c r="C923" s="58">
        <v>23178719</v>
      </c>
      <c r="D923" s="58" t="s">
        <v>1913</v>
      </c>
      <c r="E923" s="58" t="s">
        <v>1912</v>
      </c>
      <c r="F923" s="58">
        <v>23178719</v>
      </c>
      <c r="G923" s="58" t="s">
        <v>56</v>
      </c>
      <c r="H923" s="58">
        <v>0</v>
      </c>
      <c r="I923" s="59">
        <v>300002</v>
      </c>
      <c r="J923" s="58">
        <v>125.06</v>
      </c>
      <c r="K923" s="58">
        <v>0</v>
      </c>
      <c r="L923" s="58" t="s">
        <v>75</v>
      </c>
      <c r="M923" s="75" t="str">
        <f>IF(ISNUMBER(MATCH(A923, '2-YEAR'!A:A, 0)), "YES", "NO")</f>
        <v>NO</v>
      </c>
      <c r="N923" s="60" t="str">
        <f>IF(ISNUMBER(MATCH(B923, ACTIVE!A:A, 0)), "YES", "NO")</f>
        <v>YES</v>
      </c>
    </row>
    <row r="924" spans="1:14" ht="14.25" customHeight="1" x14ac:dyDescent="0.3">
      <c r="A924" s="58">
        <v>23074523</v>
      </c>
      <c r="B924" s="58" t="s">
        <v>1914</v>
      </c>
      <c r="C924" s="58">
        <v>23074523</v>
      </c>
      <c r="D924" s="58" t="s">
        <v>1915</v>
      </c>
      <c r="E924" s="58" t="s">
        <v>1914</v>
      </c>
      <c r="F924" s="58">
        <v>23074523</v>
      </c>
      <c r="G924" s="58" t="s">
        <v>58</v>
      </c>
      <c r="H924" s="58">
        <v>0</v>
      </c>
      <c r="I924" s="59">
        <v>300003</v>
      </c>
      <c r="J924" s="58">
        <v>116.44</v>
      </c>
      <c r="K924" s="58">
        <v>0</v>
      </c>
      <c r="L924" s="58" t="s">
        <v>61</v>
      </c>
      <c r="M924" s="75" t="str">
        <f>IF(ISNUMBER(MATCH(A924, '2-YEAR'!A:A, 0)), "YES", "NO")</f>
        <v>YES</v>
      </c>
      <c r="N924" s="60" t="str">
        <f>IF(ISNUMBER(MATCH(B924, ACTIVE!A:A, 0)), "YES", "NO")</f>
        <v>YES</v>
      </c>
    </row>
    <row r="925" spans="1:14" ht="14.25" customHeight="1" x14ac:dyDescent="0.3">
      <c r="A925" s="58">
        <v>14116981</v>
      </c>
      <c r="B925" s="58" t="s">
        <v>1916</v>
      </c>
      <c r="C925" s="58">
        <v>14116981</v>
      </c>
      <c r="D925" s="58" t="s">
        <v>1917</v>
      </c>
      <c r="E925" s="58" t="s">
        <v>1916</v>
      </c>
      <c r="F925" s="58">
        <v>14116981</v>
      </c>
      <c r="G925" s="58" t="s">
        <v>56</v>
      </c>
      <c r="I925" s="59">
        <v>300003</v>
      </c>
      <c r="J925" s="58">
        <v>116.44</v>
      </c>
      <c r="K925" s="58">
        <v>1</v>
      </c>
      <c r="L925" s="58" t="s">
        <v>61</v>
      </c>
      <c r="M925" s="75" t="str">
        <f>IF(ISNUMBER(MATCH(A925, '2-YEAR'!A:A, 0)), "YES", "NO")</f>
        <v>NO</v>
      </c>
      <c r="N925" s="60" t="str">
        <f>IF(ISNUMBER(MATCH(B925, ACTIVE!A:A, 0)), "YES", "NO")</f>
        <v>NO</v>
      </c>
    </row>
    <row r="926" spans="1:14" ht="14.25" customHeight="1" x14ac:dyDescent="0.3">
      <c r="A926" s="58">
        <v>23368076</v>
      </c>
      <c r="B926" s="58" t="s">
        <v>1918</v>
      </c>
      <c r="C926" s="58">
        <v>23368076</v>
      </c>
      <c r="D926" s="58" t="s">
        <v>1919</v>
      </c>
      <c r="E926" s="58" t="s">
        <v>1918</v>
      </c>
      <c r="F926" s="58">
        <v>23368076</v>
      </c>
      <c r="G926" s="58" t="s">
        <v>56</v>
      </c>
      <c r="I926" s="59">
        <v>300003</v>
      </c>
      <c r="J926" s="58">
        <v>116.44</v>
      </c>
      <c r="K926" s="58">
        <v>1</v>
      </c>
      <c r="L926" s="58" t="s">
        <v>61</v>
      </c>
      <c r="M926" s="75" t="str">
        <f>IF(ISNUMBER(MATCH(A926, '2-YEAR'!A:A, 0)), "YES", "NO")</f>
        <v>NO</v>
      </c>
      <c r="N926" s="60" t="str">
        <f>IF(ISNUMBER(MATCH(B926, ACTIVE!A:A, 0)), "YES", "NO")</f>
        <v>NO</v>
      </c>
    </row>
    <row r="927" spans="1:14" ht="14.25" customHeight="1" x14ac:dyDescent="0.3">
      <c r="A927" s="58">
        <v>23016485</v>
      </c>
      <c r="B927" s="58" t="s">
        <v>1920</v>
      </c>
      <c r="C927" s="58">
        <v>23016485</v>
      </c>
      <c r="D927" s="58" t="s">
        <v>1921</v>
      </c>
      <c r="E927" s="58" t="s">
        <v>1920</v>
      </c>
      <c r="F927" s="58">
        <v>23016485</v>
      </c>
      <c r="G927" s="58" t="s">
        <v>56</v>
      </c>
      <c r="H927" s="58">
        <v>0</v>
      </c>
      <c r="I927" s="59">
        <v>300003</v>
      </c>
      <c r="J927" s="58">
        <v>116.44</v>
      </c>
      <c r="K927" s="58">
        <v>0</v>
      </c>
      <c r="L927" s="58" t="s">
        <v>61</v>
      </c>
      <c r="M927" s="75" t="str">
        <f>IF(ISNUMBER(MATCH(A927, '2-YEAR'!A:A, 0)), "YES", "NO")</f>
        <v>NO</v>
      </c>
      <c r="N927" s="60" t="str">
        <f>IF(ISNUMBER(MATCH(B927, ACTIVE!A:A, 0)), "YES", "NO")</f>
        <v>NO</v>
      </c>
    </row>
    <row r="928" spans="1:14" ht="14.25" customHeight="1" x14ac:dyDescent="0.3">
      <c r="A928" s="58">
        <v>23849271</v>
      </c>
      <c r="B928" s="58" t="s">
        <v>1922</v>
      </c>
      <c r="C928" s="58">
        <v>23849271</v>
      </c>
      <c r="D928" s="58" t="s">
        <v>1923</v>
      </c>
      <c r="E928" s="58" t="s">
        <v>1922</v>
      </c>
      <c r="F928" s="58">
        <v>23849271</v>
      </c>
      <c r="G928" s="58" t="s">
        <v>56</v>
      </c>
      <c r="I928" s="59">
        <v>300002</v>
      </c>
      <c r="J928" s="58">
        <v>125.06</v>
      </c>
      <c r="K928" s="58">
        <v>0</v>
      </c>
      <c r="L928" s="58" t="s">
        <v>75</v>
      </c>
      <c r="M928" s="75" t="str">
        <f>IF(ISNUMBER(MATCH(A928, '2-YEAR'!A:A, 0)), "YES", "NO")</f>
        <v>NO</v>
      </c>
      <c r="N928" s="60" t="str">
        <f>IF(ISNUMBER(MATCH(B928, ACTIVE!A:A, 0)), "YES", "NO")</f>
        <v>NO</v>
      </c>
    </row>
    <row r="929" spans="1:14" ht="14.25" customHeight="1" x14ac:dyDescent="0.3">
      <c r="A929" s="58">
        <v>23480966</v>
      </c>
      <c r="B929" s="58" t="s">
        <v>1924</v>
      </c>
      <c r="C929" s="58">
        <v>23480966</v>
      </c>
      <c r="D929" s="58" t="s">
        <v>1925</v>
      </c>
      <c r="E929" s="58" t="s">
        <v>1924</v>
      </c>
      <c r="F929" s="58">
        <v>23480966</v>
      </c>
      <c r="G929" s="58" t="s">
        <v>56</v>
      </c>
      <c r="H929" s="58">
        <v>0</v>
      </c>
      <c r="I929" s="59"/>
      <c r="J929" s="58">
        <v>125.06</v>
      </c>
      <c r="K929" s="58">
        <v>1</v>
      </c>
      <c r="L929" s="58" t="s">
        <v>152</v>
      </c>
      <c r="M929" s="75" t="str">
        <f>IF(ISNUMBER(MATCH(A929, '2-YEAR'!A:A, 0)), "YES", "NO")</f>
        <v>NO</v>
      </c>
      <c r="N929" s="60" t="str">
        <f>IF(ISNUMBER(MATCH(B929, ACTIVE!A:A, 0)), "YES", "NO")</f>
        <v>NO</v>
      </c>
    </row>
    <row r="930" spans="1:14" ht="14.25" customHeight="1" x14ac:dyDescent="0.3">
      <c r="A930" s="58">
        <v>23016745</v>
      </c>
      <c r="B930" s="58" t="s">
        <v>1926</v>
      </c>
      <c r="C930" s="58">
        <v>23016745</v>
      </c>
      <c r="D930" s="58" t="s">
        <v>1927</v>
      </c>
      <c r="E930" s="58" t="s">
        <v>1926</v>
      </c>
      <c r="F930" s="58">
        <v>23016745</v>
      </c>
      <c r="G930" s="58" t="s">
        <v>56</v>
      </c>
      <c r="I930" s="59">
        <v>300003</v>
      </c>
      <c r="J930" s="58">
        <v>116.44</v>
      </c>
      <c r="K930" s="58">
        <v>0</v>
      </c>
      <c r="L930" s="58" t="s">
        <v>61</v>
      </c>
      <c r="M930" s="75" t="str">
        <f>IF(ISNUMBER(MATCH(A930, '2-YEAR'!A:A, 0)), "YES", "NO")</f>
        <v>NO</v>
      </c>
      <c r="N930" s="60" t="str">
        <f>IF(ISNUMBER(MATCH(B930, ACTIVE!A:A, 0)), "YES", "NO")</f>
        <v>NO</v>
      </c>
    </row>
    <row r="931" spans="1:14" ht="14.25" customHeight="1" x14ac:dyDescent="0.3">
      <c r="A931" s="58">
        <v>24371534</v>
      </c>
      <c r="B931" s="58" t="s">
        <v>1928</v>
      </c>
      <c r="C931" s="58">
        <v>24371534</v>
      </c>
      <c r="D931" s="58" t="s">
        <v>1929</v>
      </c>
      <c r="E931" s="58" t="s">
        <v>1928</v>
      </c>
      <c r="F931" s="58">
        <v>24371534</v>
      </c>
      <c r="G931" s="58" t="s">
        <v>56</v>
      </c>
      <c r="H931" s="58">
        <v>0</v>
      </c>
      <c r="I931" s="59">
        <v>300003</v>
      </c>
      <c r="J931" s="58">
        <v>116.44</v>
      </c>
      <c r="K931" s="58">
        <v>0</v>
      </c>
      <c r="L931" s="58" t="s">
        <v>61</v>
      </c>
      <c r="M931" s="75" t="str">
        <f>IF(ISNUMBER(MATCH(A931, '2-YEAR'!A:A, 0)), "YES", "NO")</f>
        <v>NO</v>
      </c>
      <c r="N931" s="60" t="str">
        <f>IF(ISNUMBER(MATCH(B931, ACTIVE!A:A, 0)), "YES", "NO")</f>
        <v>YES</v>
      </c>
    </row>
    <row r="932" spans="1:14" ht="14.25" customHeight="1" x14ac:dyDescent="0.3">
      <c r="A932" s="58">
        <v>10867133</v>
      </c>
      <c r="B932" s="58" t="s">
        <v>1930</v>
      </c>
      <c r="C932" s="58">
        <v>10867133</v>
      </c>
      <c r="D932" s="58" t="s">
        <v>1931</v>
      </c>
      <c r="E932" s="58" t="s">
        <v>1930</v>
      </c>
      <c r="F932" s="58">
        <v>10867133</v>
      </c>
      <c r="G932" s="58" t="s">
        <v>56</v>
      </c>
      <c r="H932" s="58">
        <v>0</v>
      </c>
      <c r="I932" s="59">
        <v>300002</v>
      </c>
      <c r="J932" s="58">
        <v>125.06</v>
      </c>
      <c r="K932" s="58">
        <v>0</v>
      </c>
      <c r="L932" s="58" t="s">
        <v>75</v>
      </c>
      <c r="M932" s="75" t="str">
        <f>IF(ISNUMBER(MATCH(A932, '2-YEAR'!A:A, 0)), "YES", "NO")</f>
        <v>NO</v>
      </c>
      <c r="N932" s="60" t="str">
        <f>IF(ISNUMBER(MATCH(B932, ACTIVE!A:A, 0)), "YES", "NO")</f>
        <v>YES</v>
      </c>
    </row>
    <row r="933" spans="1:14" ht="14.25" customHeight="1" x14ac:dyDescent="0.3">
      <c r="A933" s="58">
        <v>21004485</v>
      </c>
      <c r="B933" s="58" t="s">
        <v>1932</v>
      </c>
      <c r="C933" s="58">
        <v>21004485</v>
      </c>
      <c r="D933" s="58" t="s">
        <v>1933</v>
      </c>
      <c r="E933" s="58" t="s">
        <v>1932</v>
      </c>
      <c r="F933" s="58">
        <v>21004485</v>
      </c>
      <c r="G933" s="58" t="s">
        <v>56</v>
      </c>
      <c r="H933" s="58">
        <v>0</v>
      </c>
      <c r="I933" s="59">
        <v>300003</v>
      </c>
      <c r="J933" s="58">
        <v>116.44</v>
      </c>
      <c r="K933" s="58">
        <v>0</v>
      </c>
      <c r="L933" s="58" t="s">
        <v>61</v>
      </c>
      <c r="M933" s="75" t="str">
        <f>IF(ISNUMBER(MATCH(A933, '2-YEAR'!A:A, 0)), "YES", "NO")</f>
        <v>NO</v>
      </c>
      <c r="N933" s="60" t="str">
        <f>IF(ISNUMBER(MATCH(B933, ACTIVE!A:A, 0)), "YES", "NO")</f>
        <v>NO</v>
      </c>
    </row>
    <row r="934" spans="1:14" ht="14.25" customHeight="1" x14ac:dyDescent="0.3">
      <c r="A934" s="58">
        <v>10856465</v>
      </c>
      <c r="B934" s="58" t="s">
        <v>1934</v>
      </c>
      <c r="C934" s="58">
        <v>10856465</v>
      </c>
      <c r="D934" s="58" t="s">
        <v>1935</v>
      </c>
      <c r="E934" s="58" t="s">
        <v>1934</v>
      </c>
      <c r="F934" s="58">
        <v>10856465</v>
      </c>
      <c r="G934" s="58" t="s">
        <v>56</v>
      </c>
      <c r="H934" s="58">
        <v>4</v>
      </c>
      <c r="I934" s="59"/>
      <c r="J934" s="58">
        <v>133.69</v>
      </c>
      <c r="K934" s="58">
        <v>3</v>
      </c>
      <c r="L934" s="58" t="s">
        <v>406</v>
      </c>
      <c r="M934" s="75" t="str">
        <f>IF(ISNUMBER(MATCH(A934, '2-YEAR'!A:A, 0)), "YES", "NO")</f>
        <v>NO</v>
      </c>
      <c r="N934" s="60" t="str">
        <f>IF(ISNUMBER(MATCH(B934, ACTIVE!A:A, 0)), "YES", "NO")</f>
        <v>NO</v>
      </c>
    </row>
    <row r="935" spans="1:14" ht="14.25" customHeight="1" x14ac:dyDescent="0.3">
      <c r="A935" s="58">
        <v>23725018</v>
      </c>
      <c r="B935" s="58" t="s">
        <v>1936</v>
      </c>
      <c r="C935" s="58">
        <v>23725018</v>
      </c>
      <c r="D935" s="58" t="s">
        <v>1937</v>
      </c>
      <c r="E935" s="58" t="s">
        <v>1936</v>
      </c>
      <c r="F935" s="58">
        <v>23725018</v>
      </c>
      <c r="G935" s="58" t="s">
        <v>56</v>
      </c>
      <c r="I935" s="59">
        <v>300003</v>
      </c>
      <c r="J935" s="58">
        <v>116.44</v>
      </c>
      <c r="K935" s="58">
        <v>0</v>
      </c>
      <c r="L935" s="58" t="s">
        <v>61</v>
      </c>
      <c r="M935" s="75" t="str">
        <f>IF(ISNUMBER(MATCH(A935, '2-YEAR'!A:A, 0)), "YES", "NO")</f>
        <v>NO</v>
      </c>
      <c r="N935" s="60" t="str">
        <f>IF(ISNUMBER(MATCH(B935, ACTIVE!A:A, 0)), "YES", "NO")</f>
        <v>NO</v>
      </c>
    </row>
    <row r="936" spans="1:14" ht="14.25" customHeight="1" x14ac:dyDescent="0.3">
      <c r="A936" s="58">
        <v>16107301</v>
      </c>
      <c r="B936" s="58" t="s">
        <v>1938</v>
      </c>
      <c r="C936" s="58">
        <v>16107301</v>
      </c>
      <c r="D936" s="58" t="s">
        <v>1939</v>
      </c>
      <c r="E936" s="58" t="s">
        <v>1938</v>
      </c>
      <c r="F936" s="58">
        <v>16107301</v>
      </c>
      <c r="G936" s="58" t="s">
        <v>56</v>
      </c>
      <c r="I936" s="59">
        <v>300003</v>
      </c>
      <c r="J936" s="58">
        <v>116.44</v>
      </c>
      <c r="K936" s="58">
        <v>1</v>
      </c>
      <c r="L936" s="58" t="s">
        <v>61</v>
      </c>
      <c r="M936" s="75" t="str">
        <f>IF(ISNUMBER(MATCH(A936, '2-YEAR'!A:A, 0)), "YES", "NO")</f>
        <v>NO</v>
      </c>
      <c r="N936" s="60" t="str">
        <f>IF(ISNUMBER(MATCH(B936, ACTIVE!A:A, 0)), "YES", "NO")</f>
        <v>NO</v>
      </c>
    </row>
    <row r="937" spans="1:14" ht="14.25" customHeight="1" x14ac:dyDescent="0.3">
      <c r="A937" s="58">
        <v>23048532</v>
      </c>
      <c r="B937" s="58" t="s">
        <v>1940</v>
      </c>
      <c r="C937" s="58">
        <v>23048532</v>
      </c>
      <c r="D937" s="58" t="s">
        <v>1941</v>
      </c>
      <c r="E937" s="58" t="s">
        <v>1940</v>
      </c>
      <c r="F937" s="58">
        <v>23048532</v>
      </c>
      <c r="G937" s="58" t="s">
        <v>58</v>
      </c>
      <c r="H937" s="58">
        <v>0</v>
      </c>
      <c r="I937" s="59">
        <v>300003</v>
      </c>
      <c r="J937" s="58">
        <v>116.44</v>
      </c>
      <c r="K937" s="58">
        <v>1</v>
      </c>
      <c r="L937" s="58" t="s">
        <v>61</v>
      </c>
      <c r="M937" s="75" t="str">
        <f>IF(ISNUMBER(MATCH(A937, '2-YEAR'!A:A, 0)), "YES", "NO")</f>
        <v>YES</v>
      </c>
      <c r="N937" s="60" t="str">
        <f>IF(ISNUMBER(MATCH(B937, ACTIVE!A:A, 0)), "YES", "NO")</f>
        <v>YES</v>
      </c>
    </row>
    <row r="938" spans="1:14" ht="14.25" customHeight="1" x14ac:dyDescent="0.3">
      <c r="A938" s="58">
        <v>23119043</v>
      </c>
      <c r="B938" s="58" t="s">
        <v>1942</v>
      </c>
      <c r="C938" s="58">
        <v>23119043</v>
      </c>
      <c r="D938" s="58" t="s">
        <v>1943</v>
      </c>
      <c r="E938" s="58" t="s">
        <v>1942</v>
      </c>
      <c r="F938" s="58">
        <v>23119043</v>
      </c>
      <c r="G938" s="58" t="s">
        <v>56</v>
      </c>
      <c r="H938" s="58">
        <v>5</v>
      </c>
      <c r="I938" s="59">
        <v>300003</v>
      </c>
      <c r="J938" s="58">
        <v>116.44</v>
      </c>
      <c r="K938" s="58">
        <v>4</v>
      </c>
      <c r="L938" s="58" t="s">
        <v>61</v>
      </c>
      <c r="M938" s="75" t="str">
        <f>IF(ISNUMBER(MATCH(A938, '2-YEAR'!A:A, 0)), "YES", "NO")</f>
        <v>NO</v>
      </c>
      <c r="N938" s="60" t="str">
        <f>IF(ISNUMBER(MATCH(B938, ACTIVE!A:A, 0)), "YES", "NO")</f>
        <v>NO</v>
      </c>
    </row>
    <row r="939" spans="1:14" ht="14.25" customHeight="1" x14ac:dyDescent="0.3">
      <c r="A939" s="58">
        <v>21000803</v>
      </c>
      <c r="B939" s="61" t="s">
        <v>1944</v>
      </c>
      <c r="C939" s="58">
        <v>21000803</v>
      </c>
      <c r="D939" s="61" t="s">
        <v>1945</v>
      </c>
      <c r="E939" s="61" t="s">
        <v>1944</v>
      </c>
      <c r="F939" s="58">
        <v>21000803</v>
      </c>
      <c r="G939" s="58" t="s">
        <v>56</v>
      </c>
      <c r="I939" s="59"/>
      <c r="J939" s="58">
        <v>125.06</v>
      </c>
      <c r="K939" s="58">
        <v>0</v>
      </c>
      <c r="L939" s="58" t="s">
        <v>237</v>
      </c>
      <c r="M939" s="75" t="str">
        <f>IF(ISNUMBER(MATCH(A939, '2-YEAR'!A:A, 0)), "YES", "NO")</f>
        <v>NO</v>
      </c>
      <c r="N939" s="60" t="str">
        <f>IF(ISNUMBER(MATCH(B939, ACTIVE!A:A, 0)), "YES", "NO")</f>
        <v>YES</v>
      </c>
    </row>
    <row r="940" spans="1:14" ht="14.25" customHeight="1" x14ac:dyDescent="0.3">
      <c r="A940" s="58">
        <v>10842408</v>
      </c>
      <c r="B940" s="58" t="s">
        <v>1946</v>
      </c>
      <c r="C940" s="58">
        <v>10842408</v>
      </c>
      <c r="D940" s="58" t="s">
        <v>1947</v>
      </c>
      <c r="E940" s="58" t="s">
        <v>1946</v>
      </c>
      <c r="F940" s="58">
        <v>10842408</v>
      </c>
      <c r="G940" s="58" t="s">
        <v>56</v>
      </c>
      <c r="H940" s="58">
        <v>1</v>
      </c>
      <c r="I940" s="59">
        <v>300003</v>
      </c>
      <c r="J940" s="58">
        <v>116.44</v>
      </c>
      <c r="K940" s="58">
        <v>1</v>
      </c>
      <c r="L940" s="58" t="s">
        <v>61</v>
      </c>
      <c r="M940" s="75" t="str">
        <f>IF(ISNUMBER(MATCH(A940, '2-YEAR'!A:A, 0)), "YES", "NO")</f>
        <v>NO</v>
      </c>
      <c r="N940" s="60" t="str">
        <f>IF(ISNUMBER(MATCH(B940, ACTIVE!A:A, 0)), "YES", "NO")</f>
        <v>YES</v>
      </c>
    </row>
    <row r="941" spans="1:14" ht="14.25" customHeight="1" x14ac:dyDescent="0.3">
      <c r="A941" s="58">
        <v>10872845</v>
      </c>
      <c r="B941" s="58" t="s">
        <v>1948</v>
      </c>
      <c r="C941" s="58">
        <v>10872845</v>
      </c>
      <c r="D941" s="58" t="s">
        <v>1949</v>
      </c>
      <c r="E941" s="58" t="s">
        <v>1948</v>
      </c>
      <c r="F941" s="58">
        <v>10872845</v>
      </c>
      <c r="G941" s="58" t="s">
        <v>56</v>
      </c>
      <c r="H941" s="58">
        <v>2</v>
      </c>
      <c r="I941" s="59">
        <v>300002</v>
      </c>
      <c r="J941" s="58">
        <v>125.06</v>
      </c>
      <c r="K941" s="58">
        <v>0</v>
      </c>
      <c r="L941" s="58" t="s">
        <v>75</v>
      </c>
      <c r="M941" s="75" t="str">
        <f>IF(ISNUMBER(MATCH(A941, '2-YEAR'!A:A, 0)), "YES", "NO")</f>
        <v>NO</v>
      </c>
      <c r="N941" s="60" t="str">
        <f>IF(ISNUMBER(MATCH(B941, ACTIVE!A:A, 0)), "YES", "NO")</f>
        <v>NO</v>
      </c>
    </row>
    <row r="942" spans="1:14" ht="14.25" customHeight="1" x14ac:dyDescent="0.3">
      <c r="A942" s="58">
        <v>21010446</v>
      </c>
      <c r="B942" s="58" t="s">
        <v>1950</v>
      </c>
      <c r="C942" s="58">
        <v>21010446</v>
      </c>
      <c r="D942" s="58" t="s">
        <v>1951</v>
      </c>
      <c r="E942" s="58" t="s">
        <v>1950</v>
      </c>
      <c r="F942" s="58">
        <v>21010446</v>
      </c>
      <c r="G942" s="58" t="s">
        <v>56</v>
      </c>
      <c r="H942" s="58">
        <v>0</v>
      </c>
      <c r="I942" s="59">
        <v>300002</v>
      </c>
      <c r="J942" s="58">
        <v>125.06</v>
      </c>
      <c r="K942" s="58">
        <v>0</v>
      </c>
      <c r="L942" s="58" t="s">
        <v>75</v>
      </c>
      <c r="M942" s="75" t="str">
        <f>IF(ISNUMBER(MATCH(A942, '2-YEAR'!A:A, 0)), "YES", "NO")</f>
        <v>NO</v>
      </c>
      <c r="N942" s="60" t="str">
        <f>IF(ISNUMBER(MATCH(B942, ACTIVE!A:A, 0)), "YES", "NO")</f>
        <v>NO</v>
      </c>
    </row>
    <row r="943" spans="1:14" ht="14.25" customHeight="1" x14ac:dyDescent="0.3">
      <c r="A943" s="58">
        <v>10883449</v>
      </c>
      <c r="B943" s="58" t="s">
        <v>1952</v>
      </c>
      <c r="C943" s="58">
        <v>10883449</v>
      </c>
      <c r="D943" s="58" t="s">
        <v>1953</v>
      </c>
      <c r="E943" s="58" t="s">
        <v>1952</v>
      </c>
      <c r="F943" s="58">
        <v>10883449</v>
      </c>
      <c r="G943" s="58" t="s">
        <v>56</v>
      </c>
      <c r="I943" s="59">
        <v>300004</v>
      </c>
      <c r="J943" s="58">
        <v>142.31</v>
      </c>
      <c r="K943" s="58">
        <v>0</v>
      </c>
      <c r="L943" s="58" t="s">
        <v>184</v>
      </c>
      <c r="M943" s="75" t="str">
        <f>IF(ISNUMBER(MATCH(A943, '2-YEAR'!A:A, 0)), "YES", "NO")</f>
        <v>NO</v>
      </c>
      <c r="N943" s="60" t="str">
        <f>IF(ISNUMBER(MATCH(B943, ACTIVE!A:A, 0)), "YES", "NO")</f>
        <v>NO</v>
      </c>
    </row>
    <row r="944" spans="1:14" ht="14.25" customHeight="1" x14ac:dyDescent="0.3">
      <c r="A944" s="58">
        <v>15345188</v>
      </c>
      <c r="B944" s="58" t="s">
        <v>1954</v>
      </c>
      <c r="C944" s="58">
        <v>15345188</v>
      </c>
      <c r="D944" s="58" t="s">
        <v>1955</v>
      </c>
      <c r="E944" s="58" t="s">
        <v>1954</v>
      </c>
      <c r="F944" s="58">
        <v>15345188</v>
      </c>
      <c r="G944" s="58" t="s">
        <v>56</v>
      </c>
      <c r="H944" s="58">
        <v>0</v>
      </c>
      <c r="I944" s="59">
        <v>300003</v>
      </c>
      <c r="J944" s="58">
        <v>116.44</v>
      </c>
      <c r="K944" s="58">
        <v>0</v>
      </c>
      <c r="L944" s="58" t="s">
        <v>61</v>
      </c>
      <c r="M944" s="75" t="str">
        <f>IF(ISNUMBER(MATCH(A944, '2-YEAR'!A:A, 0)), "YES", "NO")</f>
        <v>NO</v>
      </c>
      <c r="N944" s="60" t="str">
        <f>IF(ISNUMBER(MATCH(B944, ACTIVE!A:A, 0)), "YES", "NO")</f>
        <v>YES</v>
      </c>
    </row>
    <row r="945" spans="1:14" ht="14.25" customHeight="1" x14ac:dyDescent="0.3">
      <c r="A945" s="58">
        <v>10873047</v>
      </c>
      <c r="B945" s="58" t="s">
        <v>1956</v>
      </c>
      <c r="C945" s="58">
        <v>10873047</v>
      </c>
      <c r="D945" s="58" t="s">
        <v>1957</v>
      </c>
      <c r="E945" s="58" t="s">
        <v>1956</v>
      </c>
      <c r="F945" s="58">
        <v>10873047</v>
      </c>
      <c r="G945" s="58" t="s">
        <v>56</v>
      </c>
      <c r="I945" s="59">
        <v>300003</v>
      </c>
      <c r="J945" s="58">
        <v>116.44</v>
      </c>
      <c r="K945" s="58">
        <v>0</v>
      </c>
      <c r="L945" s="58" t="s">
        <v>61</v>
      </c>
      <c r="M945" s="75" t="str">
        <f>IF(ISNUMBER(MATCH(A945, '2-YEAR'!A:A, 0)), "YES", "NO")</f>
        <v>NO</v>
      </c>
      <c r="N945" s="60" t="str">
        <f>IF(ISNUMBER(MATCH(B945, ACTIVE!A:A, 0)), "YES", "NO")</f>
        <v>NO</v>
      </c>
    </row>
    <row r="946" spans="1:14" ht="14.25" customHeight="1" x14ac:dyDescent="0.3">
      <c r="A946" s="58">
        <v>10853651</v>
      </c>
      <c r="B946" s="58" t="s">
        <v>1958</v>
      </c>
      <c r="C946" s="58">
        <v>10853651</v>
      </c>
      <c r="D946" s="58" t="s">
        <v>1959</v>
      </c>
      <c r="E946" s="58" t="s">
        <v>1958</v>
      </c>
      <c r="F946" s="58">
        <v>10853651</v>
      </c>
      <c r="G946" s="58" t="s">
        <v>58</v>
      </c>
      <c r="H946" s="58">
        <v>0</v>
      </c>
      <c r="I946" s="59">
        <v>300003</v>
      </c>
      <c r="J946" s="58">
        <v>116.44</v>
      </c>
      <c r="K946" s="58">
        <v>0</v>
      </c>
      <c r="L946" s="58" t="s">
        <v>61</v>
      </c>
      <c r="M946" s="75" t="str">
        <f>IF(ISNUMBER(MATCH(A946, '2-YEAR'!A:A, 0)), "YES", "NO")</f>
        <v>YES</v>
      </c>
      <c r="N946" s="60" t="str">
        <f>IF(ISNUMBER(MATCH(B946, ACTIVE!A:A, 0)), "YES", "NO")</f>
        <v>YES</v>
      </c>
    </row>
    <row r="947" spans="1:14" ht="14.25" customHeight="1" x14ac:dyDescent="0.3">
      <c r="A947" s="58">
        <v>21005160</v>
      </c>
      <c r="B947" s="58" t="s">
        <v>1960</v>
      </c>
      <c r="C947" s="58">
        <v>21005160</v>
      </c>
      <c r="D947" s="58" t="s">
        <v>1961</v>
      </c>
      <c r="E947" s="58" t="s">
        <v>1960</v>
      </c>
      <c r="F947" s="58">
        <v>21005160</v>
      </c>
      <c r="G947" s="58" t="s">
        <v>56</v>
      </c>
      <c r="H947" s="58">
        <v>0</v>
      </c>
      <c r="I947" s="59">
        <v>300003</v>
      </c>
      <c r="J947" s="58">
        <v>116.44</v>
      </c>
      <c r="K947" s="58">
        <v>0</v>
      </c>
      <c r="L947" s="58" t="s">
        <v>61</v>
      </c>
      <c r="M947" s="75" t="str">
        <f>IF(ISNUMBER(MATCH(A947, '2-YEAR'!A:A, 0)), "YES", "NO")</f>
        <v>NO</v>
      </c>
      <c r="N947" s="60" t="str">
        <f>IF(ISNUMBER(MATCH(B947, ACTIVE!A:A, 0)), "YES", "NO")</f>
        <v>NO</v>
      </c>
    </row>
    <row r="948" spans="1:14" ht="14.25" customHeight="1" x14ac:dyDescent="0.3">
      <c r="A948" s="58">
        <v>24013477</v>
      </c>
      <c r="B948" s="58" t="s">
        <v>1962</v>
      </c>
      <c r="C948" s="58">
        <v>24013477</v>
      </c>
      <c r="D948" s="58" t="s">
        <v>1963</v>
      </c>
      <c r="E948" s="58" t="s">
        <v>1962</v>
      </c>
      <c r="F948" s="58">
        <v>24013477</v>
      </c>
      <c r="G948" s="58" t="s">
        <v>58</v>
      </c>
      <c r="H948" s="58">
        <v>0</v>
      </c>
      <c r="I948" s="59">
        <v>300002</v>
      </c>
      <c r="J948" s="58">
        <v>125.06</v>
      </c>
      <c r="K948" s="58">
        <v>0</v>
      </c>
      <c r="L948" s="58" t="s">
        <v>75</v>
      </c>
      <c r="M948" s="75" t="str">
        <f>IF(ISNUMBER(MATCH(A948, '2-YEAR'!A:A, 0)), "YES", "NO")</f>
        <v>YES</v>
      </c>
      <c r="N948" s="60" t="str">
        <f>IF(ISNUMBER(MATCH(B948, ACTIVE!A:A, 0)), "YES", "NO")</f>
        <v>YES</v>
      </c>
    </row>
    <row r="949" spans="1:14" ht="14.25" customHeight="1" x14ac:dyDescent="0.3">
      <c r="A949" s="58">
        <v>15027812</v>
      </c>
      <c r="B949" s="58" t="s">
        <v>1964</v>
      </c>
      <c r="C949" s="58">
        <v>15027812</v>
      </c>
      <c r="D949" s="58" t="s">
        <v>1965</v>
      </c>
      <c r="E949" s="58" t="s">
        <v>1964</v>
      </c>
      <c r="F949" s="58">
        <v>15027812</v>
      </c>
      <c r="G949" s="58" t="s">
        <v>56</v>
      </c>
      <c r="H949" s="58">
        <v>0</v>
      </c>
      <c r="I949" s="59">
        <v>300003</v>
      </c>
      <c r="J949" s="58">
        <v>116.44</v>
      </c>
      <c r="K949" s="58">
        <v>0</v>
      </c>
      <c r="L949" s="58" t="s">
        <v>61</v>
      </c>
      <c r="M949" s="75" t="str">
        <f>IF(ISNUMBER(MATCH(A949, '2-YEAR'!A:A, 0)), "YES", "NO")</f>
        <v>NO</v>
      </c>
      <c r="N949" s="60" t="str">
        <f>IF(ISNUMBER(MATCH(B949, ACTIVE!A:A, 0)), "YES", "NO")</f>
        <v>YES</v>
      </c>
    </row>
    <row r="950" spans="1:14" ht="14.25" customHeight="1" x14ac:dyDescent="0.3">
      <c r="A950" s="58">
        <v>23016748</v>
      </c>
      <c r="B950" s="58" t="s">
        <v>1966</v>
      </c>
      <c r="C950" s="58">
        <v>23016748</v>
      </c>
      <c r="D950" s="58" t="s">
        <v>1967</v>
      </c>
      <c r="E950" s="58" t="s">
        <v>1966</v>
      </c>
      <c r="F950" s="58">
        <v>23016748</v>
      </c>
      <c r="G950" s="58" t="s">
        <v>56</v>
      </c>
      <c r="H950" s="58">
        <v>0</v>
      </c>
      <c r="I950" s="59">
        <v>300002</v>
      </c>
      <c r="J950" s="58">
        <v>125.06</v>
      </c>
      <c r="K950" s="58">
        <v>0</v>
      </c>
      <c r="L950" s="58" t="s">
        <v>75</v>
      </c>
      <c r="M950" s="75" t="str">
        <f>IF(ISNUMBER(MATCH(A950, '2-YEAR'!A:A, 0)), "YES", "NO")</f>
        <v>NO</v>
      </c>
      <c r="N950" s="60" t="str">
        <f>IF(ISNUMBER(MATCH(B950, ACTIVE!A:A, 0)), "YES", "NO")</f>
        <v>YES</v>
      </c>
    </row>
    <row r="951" spans="1:14" ht="14.25" customHeight="1" x14ac:dyDescent="0.3">
      <c r="A951" s="58">
        <v>10836010</v>
      </c>
      <c r="B951" s="58" t="s">
        <v>1968</v>
      </c>
      <c r="C951" s="58">
        <v>10836010</v>
      </c>
      <c r="D951" s="58" t="s">
        <v>1969</v>
      </c>
      <c r="E951" s="58" t="s">
        <v>1968</v>
      </c>
      <c r="F951" s="58">
        <v>10836010</v>
      </c>
      <c r="G951" s="58" t="s">
        <v>56</v>
      </c>
      <c r="H951" s="58">
        <v>1</v>
      </c>
      <c r="I951" s="59"/>
      <c r="J951" s="58">
        <v>147.94</v>
      </c>
      <c r="K951" s="58">
        <v>0</v>
      </c>
      <c r="L951" s="58" t="s">
        <v>98</v>
      </c>
      <c r="M951" s="75" t="str">
        <f>IF(ISNUMBER(MATCH(A951, '2-YEAR'!A:A, 0)), "YES", "NO")</f>
        <v>NO</v>
      </c>
      <c r="N951" s="60" t="str">
        <f>IF(ISNUMBER(MATCH(B951, ACTIVE!A:A, 0)), "YES", "NO")</f>
        <v>YES</v>
      </c>
    </row>
    <row r="952" spans="1:14" ht="14.25" customHeight="1" x14ac:dyDescent="0.3">
      <c r="A952" s="58">
        <v>23001335</v>
      </c>
      <c r="B952" s="58" t="s">
        <v>1970</v>
      </c>
      <c r="C952" s="58">
        <v>23001335</v>
      </c>
      <c r="D952" s="58" t="s">
        <v>1971</v>
      </c>
      <c r="E952" s="58" t="s">
        <v>1970</v>
      </c>
      <c r="F952" s="58">
        <v>23001335</v>
      </c>
      <c r="G952" s="58" t="s">
        <v>56</v>
      </c>
      <c r="H952" s="58">
        <v>0</v>
      </c>
      <c r="I952" s="59">
        <v>300002</v>
      </c>
      <c r="J952" s="58">
        <v>125.06</v>
      </c>
      <c r="K952" s="58">
        <v>0</v>
      </c>
      <c r="L952" s="58" t="s">
        <v>75</v>
      </c>
      <c r="M952" s="75" t="str">
        <f>IF(ISNUMBER(MATCH(A952, '2-YEAR'!A:A, 0)), "YES", "NO")</f>
        <v>NO</v>
      </c>
      <c r="N952" s="60" t="str">
        <f>IF(ISNUMBER(MATCH(B952, ACTIVE!A:A, 0)), "YES", "NO")</f>
        <v>YES</v>
      </c>
    </row>
    <row r="953" spans="1:14" ht="14.25" customHeight="1" x14ac:dyDescent="0.3">
      <c r="A953" s="58">
        <v>23364667</v>
      </c>
      <c r="B953" s="58" t="s">
        <v>1972</v>
      </c>
      <c r="C953" s="58">
        <v>23364667</v>
      </c>
      <c r="D953" s="58" t="s">
        <v>1973</v>
      </c>
      <c r="E953" s="58" t="s">
        <v>1972</v>
      </c>
      <c r="F953" s="58">
        <v>23364667</v>
      </c>
      <c r="G953" s="58" t="s">
        <v>56</v>
      </c>
      <c r="H953" s="58">
        <v>0</v>
      </c>
      <c r="I953" s="59"/>
      <c r="J953" s="58">
        <v>133.69</v>
      </c>
      <c r="K953" s="58">
        <v>1</v>
      </c>
      <c r="L953" s="58" t="s">
        <v>89</v>
      </c>
      <c r="M953" s="75" t="str">
        <f>IF(ISNUMBER(MATCH(A953, '2-YEAR'!A:A, 0)), "YES", "NO")</f>
        <v>NO</v>
      </c>
      <c r="N953" s="60" t="str">
        <f>IF(ISNUMBER(MATCH(B953, ACTIVE!A:A, 0)), "YES", "NO")</f>
        <v>YES</v>
      </c>
    </row>
    <row r="954" spans="1:14" ht="14.25" customHeight="1" x14ac:dyDescent="0.3">
      <c r="A954" s="58">
        <v>23121885</v>
      </c>
      <c r="B954" s="58" t="s">
        <v>1974</v>
      </c>
      <c r="C954" s="58">
        <v>23121885</v>
      </c>
      <c r="D954" s="58" t="s">
        <v>1975</v>
      </c>
      <c r="E954" s="58" t="s">
        <v>1974</v>
      </c>
      <c r="F954" s="58">
        <v>23121885</v>
      </c>
      <c r="G954" s="58" t="s">
        <v>56</v>
      </c>
      <c r="H954" s="58">
        <v>1</v>
      </c>
      <c r="I954" s="59"/>
      <c r="J954" s="58">
        <v>133.69</v>
      </c>
      <c r="K954" s="58">
        <v>1</v>
      </c>
      <c r="L954" s="58" t="s">
        <v>89</v>
      </c>
      <c r="M954" s="75" t="str">
        <f>IF(ISNUMBER(MATCH(A954, '2-YEAR'!A:A, 0)), "YES", "NO")</f>
        <v>NO</v>
      </c>
      <c r="N954" s="60" t="str">
        <f>IF(ISNUMBER(MATCH(B954, ACTIVE!A:A, 0)), "YES", "NO")</f>
        <v>YES</v>
      </c>
    </row>
    <row r="955" spans="1:14" ht="14.25" customHeight="1" x14ac:dyDescent="0.3">
      <c r="A955" s="58">
        <v>21008540</v>
      </c>
      <c r="B955" s="58" t="s">
        <v>1976</v>
      </c>
      <c r="C955" s="58">
        <v>21008540</v>
      </c>
      <c r="D955" s="58" t="s">
        <v>1977</v>
      </c>
      <c r="E955" s="58" t="s">
        <v>1976</v>
      </c>
      <c r="F955" s="58">
        <v>21008540</v>
      </c>
      <c r="G955" s="58" t="s">
        <v>56</v>
      </c>
      <c r="H955" s="58">
        <v>0</v>
      </c>
      <c r="I955" s="59">
        <v>300003</v>
      </c>
      <c r="J955" s="58">
        <v>116.44</v>
      </c>
      <c r="K955" s="58">
        <v>0</v>
      </c>
      <c r="L955" s="58" t="s">
        <v>61</v>
      </c>
      <c r="M955" s="75" t="str">
        <f>IF(ISNUMBER(MATCH(A955, '2-YEAR'!A:A, 0)), "YES", "NO")</f>
        <v>NO</v>
      </c>
      <c r="N955" s="60" t="str">
        <f>IF(ISNUMBER(MATCH(B955, ACTIVE!A:A, 0)), "YES", "NO")</f>
        <v>NO</v>
      </c>
    </row>
    <row r="956" spans="1:14" ht="14.25" customHeight="1" x14ac:dyDescent="0.3">
      <c r="A956" s="58">
        <v>23720463</v>
      </c>
      <c r="B956" s="58" t="s">
        <v>1978</v>
      </c>
      <c r="C956" s="58">
        <v>23720463</v>
      </c>
      <c r="D956" s="58" t="s">
        <v>1979</v>
      </c>
      <c r="E956" s="58" t="s">
        <v>1978</v>
      </c>
      <c r="F956" s="58">
        <v>23720463</v>
      </c>
      <c r="G956" s="58" t="s">
        <v>56</v>
      </c>
      <c r="H956" s="58">
        <v>1</v>
      </c>
      <c r="I956" s="59"/>
      <c r="J956" s="58">
        <v>133.69</v>
      </c>
      <c r="K956" s="58">
        <v>1</v>
      </c>
      <c r="L956" s="58" t="s">
        <v>89</v>
      </c>
      <c r="M956" s="75" t="str">
        <f>IF(ISNUMBER(MATCH(A956, '2-YEAR'!A:A, 0)), "YES", "NO")</f>
        <v>NO</v>
      </c>
      <c r="N956" s="60" t="str">
        <f>IF(ISNUMBER(MATCH(B956, ACTIVE!A:A, 0)), "YES", "NO")</f>
        <v>YES</v>
      </c>
    </row>
    <row r="957" spans="1:14" ht="14.25" customHeight="1" x14ac:dyDescent="0.3">
      <c r="A957" s="58">
        <v>16054159</v>
      </c>
      <c r="B957" s="58" t="s">
        <v>1980</v>
      </c>
      <c r="C957" s="58">
        <v>16054159</v>
      </c>
      <c r="D957" s="58" t="s">
        <v>1981</v>
      </c>
      <c r="E957" s="58" t="s">
        <v>1980</v>
      </c>
      <c r="F957" s="58">
        <v>16054159</v>
      </c>
      <c r="G957" s="58" t="s">
        <v>56</v>
      </c>
      <c r="H957" s="58">
        <v>0</v>
      </c>
      <c r="I957" s="59">
        <v>300003</v>
      </c>
      <c r="J957" s="58">
        <v>116.44</v>
      </c>
      <c r="K957" s="58">
        <v>1</v>
      </c>
      <c r="L957" s="58" t="s">
        <v>61</v>
      </c>
      <c r="M957" s="75" t="str">
        <f>IF(ISNUMBER(MATCH(A957, '2-YEAR'!A:A, 0)), "YES", "NO")</f>
        <v>NO</v>
      </c>
      <c r="N957" s="60" t="str">
        <f>IF(ISNUMBER(MATCH(B957, ACTIVE!A:A, 0)), "YES", "NO")</f>
        <v>YES</v>
      </c>
    </row>
    <row r="958" spans="1:14" ht="14.25" customHeight="1" x14ac:dyDescent="0.3">
      <c r="A958" s="58">
        <v>23615046</v>
      </c>
      <c r="B958" s="58" t="s">
        <v>1982</v>
      </c>
      <c r="C958" s="58">
        <v>23615046</v>
      </c>
      <c r="D958" s="58" t="s">
        <v>1983</v>
      </c>
      <c r="E958" s="58" t="s">
        <v>1982</v>
      </c>
      <c r="F958" s="58">
        <v>23615046</v>
      </c>
      <c r="G958" s="58" t="s">
        <v>56</v>
      </c>
      <c r="H958" s="58">
        <v>0</v>
      </c>
      <c r="I958" s="59">
        <v>300003</v>
      </c>
      <c r="J958" s="58">
        <v>116.44</v>
      </c>
      <c r="K958" s="58">
        <v>0</v>
      </c>
      <c r="L958" s="58" t="s">
        <v>61</v>
      </c>
      <c r="M958" s="75" t="str">
        <f>IF(ISNUMBER(MATCH(A958, '2-YEAR'!A:A, 0)), "YES", "NO")</f>
        <v>NO</v>
      </c>
      <c r="N958" s="60" t="str">
        <f>IF(ISNUMBER(MATCH(B958, ACTIVE!A:A, 0)), "YES", "NO")</f>
        <v>NO</v>
      </c>
    </row>
    <row r="959" spans="1:14" ht="14.25" customHeight="1" x14ac:dyDescent="0.3">
      <c r="A959" s="58">
        <v>23851280</v>
      </c>
      <c r="B959" s="58" t="s">
        <v>1984</v>
      </c>
      <c r="C959" s="58">
        <v>23851280</v>
      </c>
      <c r="D959" s="58" t="s">
        <v>1985</v>
      </c>
      <c r="E959" s="58" t="s">
        <v>1984</v>
      </c>
      <c r="F959" s="58">
        <v>23851280</v>
      </c>
      <c r="G959" s="58" t="s">
        <v>56</v>
      </c>
      <c r="H959" s="58">
        <v>0</v>
      </c>
      <c r="I959" s="59">
        <v>300001</v>
      </c>
      <c r="J959" s="58">
        <v>133.69</v>
      </c>
      <c r="K959" s="58">
        <v>1</v>
      </c>
      <c r="L959" s="58" t="s">
        <v>161</v>
      </c>
      <c r="M959" s="75" t="str">
        <f>IF(ISNUMBER(MATCH(A959, '2-YEAR'!A:A, 0)), "YES", "NO")</f>
        <v>NO</v>
      </c>
      <c r="N959" s="60" t="str">
        <f>IF(ISNUMBER(MATCH(B959, ACTIVE!A:A, 0)), "YES", "NO")</f>
        <v>YES</v>
      </c>
    </row>
    <row r="960" spans="1:14" ht="14.25" customHeight="1" x14ac:dyDescent="0.3">
      <c r="A960" s="58">
        <v>21007806</v>
      </c>
      <c r="B960" s="58" t="s">
        <v>1986</v>
      </c>
      <c r="C960" s="58">
        <v>21007806</v>
      </c>
      <c r="D960" s="58" t="s">
        <v>1987</v>
      </c>
      <c r="E960" s="58" t="s">
        <v>1986</v>
      </c>
      <c r="F960" s="58">
        <v>21007806</v>
      </c>
      <c r="G960" s="58" t="s">
        <v>56</v>
      </c>
      <c r="H960" s="58">
        <v>0</v>
      </c>
      <c r="I960" s="59">
        <v>300003</v>
      </c>
      <c r="J960" s="58">
        <v>116.44</v>
      </c>
      <c r="K960" s="58">
        <v>0</v>
      </c>
      <c r="L960" s="58" t="s">
        <v>61</v>
      </c>
      <c r="M960" s="75" t="str">
        <f>IF(ISNUMBER(MATCH(A960, '2-YEAR'!A:A, 0)), "YES", "NO")</f>
        <v>NO</v>
      </c>
      <c r="N960" s="60" t="str">
        <f>IF(ISNUMBER(MATCH(B960, ACTIVE!A:A, 0)), "YES", "NO")</f>
        <v>YES</v>
      </c>
    </row>
    <row r="961" spans="1:14" ht="14.25" customHeight="1" x14ac:dyDescent="0.3">
      <c r="A961" s="58">
        <v>10843610</v>
      </c>
      <c r="B961" s="58" t="s">
        <v>1988</v>
      </c>
      <c r="C961" s="58">
        <v>10843610</v>
      </c>
      <c r="D961" s="58" t="s">
        <v>1989</v>
      </c>
      <c r="E961" s="58" t="s">
        <v>1988</v>
      </c>
      <c r="F961" s="58">
        <v>10843610</v>
      </c>
      <c r="G961" s="58" t="s">
        <v>58</v>
      </c>
      <c r="H961" s="58">
        <v>9</v>
      </c>
      <c r="I961" s="59">
        <v>300002</v>
      </c>
      <c r="J961" s="58">
        <v>125.06</v>
      </c>
      <c r="K961" s="58">
        <v>2</v>
      </c>
      <c r="L961" s="58" t="s">
        <v>75</v>
      </c>
      <c r="M961" s="75" t="str">
        <f>IF(ISNUMBER(MATCH(A961, '2-YEAR'!A:A, 0)), "YES", "NO")</f>
        <v>YES</v>
      </c>
      <c r="N961" s="60" t="str">
        <f>IF(ISNUMBER(MATCH(B961, ACTIVE!A:A, 0)), "YES", "NO")</f>
        <v>YES</v>
      </c>
    </row>
    <row r="962" spans="1:14" ht="14.25" customHeight="1" x14ac:dyDescent="0.3">
      <c r="A962" s="58">
        <v>10835060</v>
      </c>
      <c r="B962" s="58" t="s">
        <v>1990</v>
      </c>
      <c r="C962" s="58">
        <v>10835060</v>
      </c>
      <c r="D962" s="58" t="s">
        <v>1991</v>
      </c>
      <c r="E962" s="58" t="s">
        <v>1990</v>
      </c>
      <c r="F962" s="58">
        <v>10835060</v>
      </c>
      <c r="G962" s="58" t="s">
        <v>56</v>
      </c>
      <c r="H962" s="58">
        <v>3</v>
      </c>
      <c r="I962" s="59"/>
      <c r="J962" s="58">
        <v>142.31</v>
      </c>
      <c r="K962" s="58">
        <v>1</v>
      </c>
      <c r="L962" s="58" t="s">
        <v>98</v>
      </c>
      <c r="M962" s="75" t="str">
        <f>IF(ISNUMBER(MATCH(A962, '2-YEAR'!A:A, 0)), "YES", "NO")</f>
        <v>NO</v>
      </c>
      <c r="N962" s="60" t="str">
        <f>IF(ISNUMBER(MATCH(B962, ACTIVE!A:A, 0)), "YES", "NO")</f>
        <v>YES</v>
      </c>
    </row>
    <row r="963" spans="1:14" ht="14.25" customHeight="1" x14ac:dyDescent="0.3">
      <c r="A963" s="58">
        <v>10849647</v>
      </c>
      <c r="B963" s="61" t="s">
        <v>1992</v>
      </c>
      <c r="C963" s="58">
        <v>10849647</v>
      </c>
      <c r="D963" s="61" t="s">
        <v>1993</v>
      </c>
      <c r="E963" s="61" t="s">
        <v>1992</v>
      </c>
      <c r="F963" s="58">
        <v>10849647</v>
      </c>
      <c r="G963" s="58" t="s">
        <v>56</v>
      </c>
      <c r="H963" s="58">
        <v>0</v>
      </c>
      <c r="I963" s="59"/>
      <c r="J963" s="58">
        <v>142.31</v>
      </c>
      <c r="K963" s="58">
        <v>2</v>
      </c>
      <c r="L963" s="58" t="s">
        <v>111</v>
      </c>
      <c r="M963" s="75" t="str">
        <f>IF(ISNUMBER(MATCH(A963, '2-YEAR'!A:A, 0)), "YES", "NO")</f>
        <v>NO</v>
      </c>
      <c r="N963" s="60" t="str">
        <f>IF(ISNUMBER(MATCH(B963, ACTIVE!A:A, 0)), "YES", "NO")</f>
        <v>YES</v>
      </c>
    </row>
    <row r="964" spans="1:14" ht="14.25" customHeight="1" x14ac:dyDescent="0.3">
      <c r="A964" s="58">
        <v>21005879</v>
      </c>
      <c r="B964" s="58" t="s">
        <v>1994</v>
      </c>
      <c r="C964" s="58">
        <v>21005879</v>
      </c>
      <c r="D964" s="58" t="s">
        <v>1995</v>
      </c>
      <c r="E964" s="58" t="s">
        <v>1994</v>
      </c>
      <c r="F964" s="58">
        <v>21005879</v>
      </c>
      <c r="G964" s="58" t="s">
        <v>56</v>
      </c>
      <c r="H964" s="58">
        <v>0</v>
      </c>
      <c r="I964" s="59">
        <v>300003</v>
      </c>
      <c r="J964" s="58">
        <v>116.44</v>
      </c>
      <c r="K964" s="58">
        <v>0</v>
      </c>
      <c r="L964" s="58" t="s">
        <v>61</v>
      </c>
      <c r="M964" s="75" t="str">
        <f>IF(ISNUMBER(MATCH(A964, '2-YEAR'!A:A, 0)), "YES", "NO")</f>
        <v>NO</v>
      </c>
      <c r="N964" s="60" t="str">
        <f>IF(ISNUMBER(MATCH(B964, ACTIVE!A:A, 0)), "YES", "NO")</f>
        <v>NO</v>
      </c>
    </row>
    <row r="965" spans="1:14" ht="14.25" customHeight="1" x14ac:dyDescent="0.3">
      <c r="A965" s="58">
        <v>21008822</v>
      </c>
      <c r="B965" s="58" t="s">
        <v>1996</v>
      </c>
      <c r="C965" s="58">
        <v>21008822</v>
      </c>
      <c r="D965" s="58" t="s">
        <v>1997</v>
      </c>
      <c r="E965" s="58" t="s">
        <v>1996</v>
      </c>
      <c r="F965" s="58">
        <v>21008822</v>
      </c>
      <c r="G965" s="58" t="s">
        <v>56</v>
      </c>
      <c r="H965" s="58">
        <v>0</v>
      </c>
      <c r="I965" s="59">
        <v>300003</v>
      </c>
      <c r="J965" s="58">
        <v>116.44</v>
      </c>
      <c r="K965" s="58">
        <v>0</v>
      </c>
      <c r="L965" s="58" t="s">
        <v>61</v>
      </c>
      <c r="M965" s="75" t="str">
        <f>IF(ISNUMBER(MATCH(A965, '2-YEAR'!A:A, 0)), "YES", "NO")</f>
        <v>NO</v>
      </c>
      <c r="N965" s="60" t="str">
        <f>IF(ISNUMBER(MATCH(B965, ACTIVE!A:A, 0)), "YES", "NO")</f>
        <v>YES</v>
      </c>
    </row>
    <row r="966" spans="1:14" ht="14.25" customHeight="1" x14ac:dyDescent="0.3">
      <c r="A966" s="58">
        <v>21007939</v>
      </c>
      <c r="B966" s="58" t="s">
        <v>1998</v>
      </c>
      <c r="C966" s="58">
        <v>21007939</v>
      </c>
      <c r="D966" s="58" t="s">
        <v>1999</v>
      </c>
      <c r="E966" s="58" t="s">
        <v>1998</v>
      </c>
      <c r="F966" s="58">
        <v>21007939</v>
      </c>
      <c r="G966" s="58" t="s">
        <v>56</v>
      </c>
      <c r="H966" s="58">
        <v>0</v>
      </c>
      <c r="I966" s="59">
        <v>300003</v>
      </c>
      <c r="J966" s="58">
        <v>116.44</v>
      </c>
      <c r="K966" s="58">
        <v>0</v>
      </c>
      <c r="L966" s="58" t="s">
        <v>61</v>
      </c>
      <c r="M966" s="75" t="str">
        <f>IF(ISNUMBER(MATCH(A966, '2-YEAR'!A:A, 0)), "YES", "NO")</f>
        <v>NO</v>
      </c>
      <c r="N966" s="60" t="str">
        <f>IF(ISNUMBER(MATCH(B966, ACTIVE!A:A, 0)), "YES", "NO")</f>
        <v>YES</v>
      </c>
    </row>
    <row r="967" spans="1:14" ht="14.25" customHeight="1" x14ac:dyDescent="0.3">
      <c r="A967" s="58">
        <v>23779922</v>
      </c>
      <c r="B967" s="58" t="s">
        <v>2000</v>
      </c>
      <c r="C967" s="58">
        <v>23779922</v>
      </c>
      <c r="D967" s="58" t="s">
        <v>2001</v>
      </c>
      <c r="E967" s="58" t="s">
        <v>2000</v>
      </c>
      <c r="F967" s="58">
        <v>23779922</v>
      </c>
      <c r="G967" s="58" t="s">
        <v>56</v>
      </c>
      <c r="I967" s="59">
        <v>300003</v>
      </c>
      <c r="J967" s="58">
        <v>116.44</v>
      </c>
      <c r="K967" s="58">
        <v>0</v>
      </c>
      <c r="L967" s="58" t="s">
        <v>61</v>
      </c>
      <c r="M967" s="75" t="str">
        <f>IF(ISNUMBER(MATCH(A967, '2-YEAR'!A:A, 0)), "YES", "NO")</f>
        <v>NO</v>
      </c>
      <c r="N967" s="60" t="str">
        <f>IF(ISNUMBER(MATCH(B967, ACTIVE!A:A, 0)), "YES", "NO")</f>
        <v>NO</v>
      </c>
    </row>
    <row r="968" spans="1:14" ht="14.25" customHeight="1" x14ac:dyDescent="0.3">
      <c r="A968" s="58">
        <v>10908948</v>
      </c>
      <c r="B968" s="58" t="s">
        <v>2002</v>
      </c>
      <c r="C968" s="58">
        <v>10908948</v>
      </c>
      <c r="D968" s="58" t="s">
        <v>2003</v>
      </c>
      <c r="E968" s="58" t="s">
        <v>2002</v>
      </c>
      <c r="F968" s="58">
        <v>10908948</v>
      </c>
      <c r="G968" s="58" t="s">
        <v>58</v>
      </c>
      <c r="H968" s="58">
        <v>3</v>
      </c>
      <c r="I968" s="59">
        <v>300002</v>
      </c>
      <c r="J968" s="58">
        <v>125.06</v>
      </c>
      <c r="K968" s="58">
        <v>0</v>
      </c>
      <c r="L968" s="58" t="s">
        <v>75</v>
      </c>
      <c r="M968" s="75" t="str">
        <f>IF(ISNUMBER(MATCH(A968, '2-YEAR'!A:A, 0)), "YES", "NO")</f>
        <v>YES</v>
      </c>
      <c r="N968" s="60" t="str">
        <f>IF(ISNUMBER(MATCH(B968, ACTIVE!A:A, 0)), "YES", "NO")</f>
        <v>YES</v>
      </c>
    </row>
    <row r="969" spans="1:14" ht="14.25" customHeight="1" x14ac:dyDescent="0.3">
      <c r="A969" s="58">
        <v>23268368</v>
      </c>
      <c r="B969" s="58" t="s">
        <v>2004</v>
      </c>
      <c r="C969" s="58">
        <v>23268368</v>
      </c>
      <c r="D969" s="58" t="s">
        <v>2005</v>
      </c>
      <c r="E969" s="58" t="s">
        <v>2004</v>
      </c>
      <c r="F969" s="58">
        <v>23268368</v>
      </c>
      <c r="G969" s="58" t="s">
        <v>56</v>
      </c>
      <c r="I969" s="59">
        <v>300002</v>
      </c>
      <c r="J969" s="58">
        <v>125.06</v>
      </c>
      <c r="K969" s="58">
        <v>0</v>
      </c>
      <c r="L969" s="58" t="s">
        <v>75</v>
      </c>
      <c r="M969" s="75" t="str">
        <f>IF(ISNUMBER(MATCH(A969, '2-YEAR'!A:A, 0)), "YES", "NO")</f>
        <v>NO</v>
      </c>
      <c r="N969" s="60" t="str">
        <f>IF(ISNUMBER(MATCH(B969, ACTIVE!A:A, 0)), "YES", "NO")</f>
        <v>NO</v>
      </c>
    </row>
    <row r="970" spans="1:14" ht="14.25" customHeight="1" x14ac:dyDescent="0.3">
      <c r="A970" s="58">
        <v>23361813</v>
      </c>
      <c r="B970" s="58" t="s">
        <v>2006</v>
      </c>
      <c r="C970" s="58">
        <v>23361813</v>
      </c>
      <c r="D970" s="58" t="s">
        <v>2007</v>
      </c>
      <c r="E970" s="58" t="s">
        <v>2006</v>
      </c>
      <c r="F970" s="58">
        <v>23361813</v>
      </c>
      <c r="G970" s="58" t="s">
        <v>56</v>
      </c>
      <c r="H970" s="58">
        <v>4</v>
      </c>
      <c r="I970" s="59"/>
      <c r="J970" s="58">
        <v>142.31</v>
      </c>
      <c r="K970" s="58">
        <v>2</v>
      </c>
      <c r="L970" s="58" t="s">
        <v>98</v>
      </c>
      <c r="M970" s="75" t="str">
        <f>IF(ISNUMBER(MATCH(A970, '2-YEAR'!A:A, 0)), "YES", "NO")</f>
        <v>NO</v>
      </c>
      <c r="N970" s="60" t="str">
        <f>IF(ISNUMBER(MATCH(B970, ACTIVE!A:A, 0)), "YES", "NO")</f>
        <v>YES</v>
      </c>
    </row>
    <row r="971" spans="1:14" ht="14.25" customHeight="1" x14ac:dyDescent="0.3">
      <c r="A971" s="58">
        <v>10895240</v>
      </c>
      <c r="B971" s="58" t="s">
        <v>2008</v>
      </c>
      <c r="C971" s="58">
        <v>10895240</v>
      </c>
      <c r="D971" s="58" t="s">
        <v>2009</v>
      </c>
      <c r="E971" s="58" t="s">
        <v>2008</v>
      </c>
      <c r="F971" s="58">
        <v>10895240</v>
      </c>
      <c r="G971" s="58" t="s">
        <v>56</v>
      </c>
      <c r="H971" s="58">
        <v>1</v>
      </c>
      <c r="I971" s="59">
        <v>300002</v>
      </c>
      <c r="J971" s="58">
        <v>125.06</v>
      </c>
      <c r="K971" s="58">
        <v>1</v>
      </c>
      <c r="L971" s="58" t="s">
        <v>75</v>
      </c>
      <c r="M971" s="75" t="str">
        <f>IF(ISNUMBER(MATCH(A971, '2-YEAR'!A:A, 0)), "YES", "NO")</f>
        <v>NO</v>
      </c>
      <c r="N971" s="60" t="str">
        <f>IF(ISNUMBER(MATCH(B971, ACTIVE!A:A, 0)), "YES", "NO")</f>
        <v>YES</v>
      </c>
    </row>
    <row r="972" spans="1:14" ht="14.25" customHeight="1" x14ac:dyDescent="0.3">
      <c r="A972" s="58">
        <v>23366665</v>
      </c>
      <c r="B972" s="58" t="s">
        <v>2010</v>
      </c>
      <c r="C972" s="58">
        <v>23366665</v>
      </c>
      <c r="D972" s="58" t="s">
        <v>2011</v>
      </c>
      <c r="E972" s="58" t="s">
        <v>2010</v>
      </c>
      <c r="F972" s="58">
        <v>23366665</v>
      </c>
      <c r="G972" s="58" t="s">
        <v>58</v>
      </c>
      <c r="H972" s="58">
        <v>0</v>
      </c>
      <c r="I972" s="59">
        <v>300003</v>
      </c>
      <c r="J972" s="58">
        <v>116.44</v>
      </c>
      <c r="K972" s="58">
        <v>0</v>
      </c>
      <c r="L972" s="58" t="s">
        <v>61</v>
      </c>
      <c r="M972" s="75" t="str">
        <f>IF(ISNUMBER(MATCH(A972, '2-YEAR'!A:A, 0)), "YES", "NO")</f>
        <v>YES</v>
      </c>
      <c r="N972" s="60" t="str">
        <f>IF(ISNUMBER(MATCH(B972, ACTIVE!A:A, 0)), "YES", "NO")</f>
        <v>YES</v>
      </c>
    </row>
    <row r="973" spans="1:14" ht="14.25" customHeight="1" x14ac:dyDescent="0.3">
      <c r="A973" s="58">
        <v>10940131</v>
      </c>
      <c r="B973" s="58" t="s">
        <v>2012</v>
      </c>
      <c r="C973" s="58">
        <v>10940131</v>
      </c>
      <c r="D973" s="58" t="s">
        <v>2013</v>
      </c>
      <c r="E973" s="58" t="s">
        <v>2012</v>
      </c>
      <c r="F973" s="58">
        <v>10940131</v>
      </c>
      <c r="G973" s="58" t="s">
        <v>56</v>
      </c>
      <c r="H973" s="58">
        <v>5</v>
      </c>
      <c r="I973" s="59">
        <v>300002</v>
      </c>
      <c r="J973" s="58">
        <v>125.06</v>
      </c>
      <c r="K973" s="58">
        <v>3</v>
      </c>
      <c r="L973" s="58" t="s">
        <v>75</v>
      </c>
      <c r="M973" s="75" t="str">
        <f>IF(ISNUMBER(MATCH(A973, '2-YEAR'!A:A, 0)), "YES", "NO")</f>
        <v>NO</v>
      </c>
      <c r="N973" s="60" t="str">
        <f>IF(ISNUMBER(MATCH(B973, ACTIVE!A:A, 0)), "YES", "NO")</f>
        <v>YES</v>
      </c>
    </row>
    <row r="974" spans="1:14" ht="14.25" customHeight="1" x14ac:dyDescent="0.3">
      <c r="A974" s="58">
        <v>10841050</v>
      </c>
      <c r="B974" s="58" t="s">
        <v>2014</v>
      </c>
      <c r="C974" s="58">
        <v>10841050</v>
      </c>
      <c r="D974" s="58" t="s">
        <v>2015</v>
      </c>
      <c r="E974" s="58" t="s">
        <v>2014</v>
      </c>
      <c r="F974" s="58">
        <v>10841050</v>
      </c>
      <c r="G974" s="58" t="s">
        <v>56</v>
      </c>
      <c r="H974" s="58">
        <v>0</v>
      </c>
      <c r="I974" s="59"/>
      <c r="J974" s="58">
        <v>147.94</v>
      </c>
      <c r="K974" s="58">
        <v>1</v>
      </c>
      <c r="L974" s="58" t="s">
        <v>98</v>
      </c>
      <c r="M974" s="75" t="str">
        <f>IF(ISNUMBER(MATCH(A974, '2-YEAR'!A:A, 0)), "YES", "NO")</f>
        <v>NO</v>
      </c>
      <c r="N974" s="60" t="str">
        <f>IF(ISNUMBER(MATCH(B974, ACTIVE!A:A, 0)), "YES", "NO")</f>
        <v>YES</v>
      </c>
    </row>
    <row r="975" spans="1:14" ht="14.25" customHeight="1" x14ac:dyDescent="0.3">
      <c r="A975" s="58">
        <v>23209940</v>
      </c>
      <c r="B975" s="58" t="s">
        <v>2016</v>
      </c>
      <c r="C975" s="58">
        <v>23209940</v>
      </c>
      <c r="D975" s="58" t="s">
        <v>2017</v>
      </c>
      <c r="E975" s="58" t="s">
        <v>2016</v>
      </c>
      <c r="F975" s="58">
        <v>23209940</v>
      </c>
      <c r="G975" s="58" t="s">
        <v>58</v>
      </c>
      <c r="H975" s="58">
        <v>0</v>
      </c>
      <c r="I975" s="59">
        <v>300001</v>
      </c>
      <c r="J975" s="58">
        <v>133.69</v>
      </c>
      <c r="K975" s="58">
        <v>0</v>
      </c>
      <c r="L975" s="58" t="s">
        <v>161</v>
      </c>
      <c r="M975" s="75" t="str">
        <f>IF(ISNUMBER(MATCH(A975, '2-YEAR'!A:A, 0)), "YES", "NO")</f>
        <v>YES</v>
      </c>
      <c r="N975" s="60" t="str">
        <f>IF(ISNUMBER(MATCH(B975, ACTIVE!A:A, 0)), "YES", "NO")</f>
        <v>YES</v>
      </c>
    </row>
    <row r="976" spans="1:14" ht="14.25" customHeight="1" x14ac:dyDescent="0.3">
      <c r="A976" s="58">
        <v>21007767</v>
      </c>
      <c r="B976" s="58" t="s">
        <v>2018</v>
      </c>
      <c r="C976" s="58">
        <v>21007767</v>
      </c>
      <c r="D976" s="58" t="s">
        <v>2019</v>
      </c>
      <c r="E976" s="58" t="s">
        <v>2018</v>
      </c>
      <c r="F976" s="58">
        <v>21007767</v>
      </c>
      <c r="G976" s="58" t="s">
        <v>56</v>
      </c>
      <c r="H976" s="58">
        <v>0</v>
      </c>
      <c r="I976" s="59">
        <v>300003</v>
      </c>
      <c r="J976" s="58">
        <v>116.44</v>
      </c>
      <c r="K976" s="58">
        <v>0</v>
      </c>
      <c r="L976" s="58" t="s">
        <v>61</v>
      </c>
      <c r="M976" s="75" t="str">
        <f>IF(ISNUMBER(MATCH(A976, '2-YEAR'!A:A, 0)), "YES", "NO")</f>
        <v>NO</v>
      </c>
      <c r="N976" s="60" t="str">
        <f>IF(ISNUMBER(MATCH(B976, ACTIVE!A:A, 0)), "YES", "NO")</f>
        <v>YES</v>
      </c>
    </row>
    <row r="977" spans="1:14" ht="14.25" customHeight="1" x14ac:dyDescent="0.3">
      <c r="A977" s="58">
        <v>23236309</v>
      </c>
      <c r="B977" s="58" t="s">
        <v>2020</v>
      </c>
      <c r="C977" s="58">
        <v>23236309</v>
      </c>
      <c r="D977" s="58" t="s">
        <v>2021</v>
      </c>
      <c r="E977" s="58" t="s">
        <v>2020</v>
      </c>
      <c r="F977" s="58">
        <v>23236309</v>
      </c>
      <c r="G977" s="58" t="s">
        <v>58</v>
      </c>
      <c r="H977" s="58">
        <v>0</v>
      </c>
      <c r="I977" s="59">
        <v>300002</v>
      </c>
      <c r="J977" s="58">
        <v>125.06</v>
      </c>
      <c r="K977" s="58">
        <v>0</v>
      </c>
      <c r="L977" s="58" t="s">
        <v>75</v>
      </c>
      <c r="M977" s="75" t="str">
        <f>IF(ISNUMBER(MATCH(A977, '2-YEAR'!A:A, 0)), "YES", "NO")</f>
        <v>YES</v>
      </c>
      <c r="N977" s="60" t="str">
        <f>IF(ISNUMBER(MATCH(B977, ACTIVE!A:A, 0)), "YES", "NO")</f>
        <v>YES</v>
      </c>
    </row>
    <row r="978" spans="1:14" ht="14.25" customHeight="1" x14ac:dyDescent="0.3">
      <c r="A978" s="58">
        <v>10844505</v>
      </c>
      <c r="B978" s="58" t="s">
        <v>2022</v>
      </c>
      <c r="C978" s="58">
        <v>10844505</v>
      </c>
      <c r="D978" s="58" t="s">
        <v>2023</v>
      </c>
      <c r="E978" s="58" t="s">
        <v>2022</v>
      </c>
      <c r="F978" s="58">
        <v>10844505</v>
      </c>
      <c r="G978" s="58" t="s">
        <v>58</v>
      </c>
      <c r="H978" s="58">
        <v>0</v>
      </c>
      <c r="I978" s="59">
        <v>300001</v>
      </c>
      <c r="J978" s="58">
        <v>134.29</v>
      </c>
      <c r="K978" s="58">
        <v>0</v>
      </c>
      <c r="L978" s="58" t="s">
        <v>161</v>
      </c>
      <c r="M978" s="75" t="str">
        <f>IF(ISNUMBER(MATCH(A978, '2-YEAR'!A:A, 0)), "YES", "NO")</f>
        <v>YES</v>
      </c>
      <c r="N978" s="60" t="str">
        <f>IF(ISNUMBER(MATCH(B978, ACTIVE!A:A, 0)), "YES", "NO")</f>
        <v>YES</v>
      </c>
    </row>
    <row r="979" spans="1:14" ht="14.25" customHeight="1" x14ac:dyDescent="0.3">
      <c r="A979" s="58">
        <v>23464375</v>
      </c>
      <c r="B979" s="58" t="s">
        <v>2024</v>
      </c>
      <c r="C979" s="58">
        <v>23464375</v>
      </c>
      <c r="D979" s="58" t="s">
        <v>2025</v>
      </c>
      <c r="E979" s="58" t="s">
        <v>2024</v>
      </c>
      <c r="F979" s="58">
        <v>23464375</v>
      </c>
      <c r="G979" s="58" t="s">
        <v>58</v>
      </c>
      <c r="H979" s="58">
        <v>4</v>
      </c>
      <c r="I979" s="59">
        <v>300003</v>
      </c>
      <c r="J979" s="58">
        <v>116.44</v>
      </c>
      <c r="K979" s="58">
        <v>2</v>
      </c>
      <c r="L979" s="58" t="s">
        <v>61</v>
      </c>
      <c r="M979" s="75" t="str">
        <f>IF(ISNUMBER(MATCH(A979, '2-YEAR'!A:A, 0)), "YES", "NO")</f>
        <v>YES</v>
      </c>
      <c r="N979" s="60" t="str">
        <f>IF(ISNUMBER(MATCH(B979, ACTIVE!A:A, 0)), "YES", "NO")</f>
        <v>YES</v>
      </c>
    </row>
    <row r="980" spans="1:14" ht="14.25" customHeight="1" x14ac:dyDescent="0.3">
      <c r="A980" s="58">
        <v>21004548</v>
      </c>
      <c r="B980" s="61" t="s">
        <v>2026</v>
      </c>
      <c r="C980" s="58">
        <v>21004548</v>
      </c>
      <c r="D980" s="61" t="s">
        <v>2027</v>
      </c>
      <c r="E980" s="61" t="s">
        <v>2026</v>
      </c>
      <c r="F980" s="58">
        <v>21004548</v>
      </c>
      <c r="G980" s="58" t="s">
        <v>56</v>
      </c>
      <c r="H980" s="58">
        <v>0</v>
      </c>
      <c r="I980" s="59"/>
      <c r="J980" s="58">
        <v>125.06</v>
      </c>
      <c r="K980" s="58">
        <v>1</v>
      </c>
      <c r="L980" s="58" t="s">
        <v>237</v>
      </c>
      <c r="M980" s="75" t="str">
        <f>IF(ISNUMBER(MATCH(A980, '2-YEAR'!A:A, 0)), "YES", "NO")</f>
        <v>NO</v>
      </c>
      <c r="N980" s="60" t="str">
        <f>IF(ISNUMBER(MATCH(B980, ACTIVE!A:A, 0)), "YES", "NO")</f>
        <v>YES</v>
      </c>
    </row>
    <row r="981" spans="1:14" ht="14.25" customHeight="1" x14ac:dyDescent="0.3">
      <c r="A981" s="58">
        <v>23281840</v>
      </c>
      <c r="B981" s="58" t="s">
        <v>2028</v>
      </c>
      <c r="C981" s="58">
        <v>23281840</v>
      </c>
      <c r="D981" s="58" t="s">
        <v>2029</v>
      </c>
      <c r="E981" s="58" t="s">
        <v>2028</v>
      </c>
      <c r="F981" s="58">
        <v>23281840</v>
      </c>
      <c r="G981" s="58" t="s">
        <v>56</v>
      </c>
      <c r="H981" s="58">
        <v>0</v>
      </c>
      <c r="I981" s="59">
        <v>300002</v>
      </c>
      <c r="J981" s="58">
        <v>125.06</v>
      </c>
      <c r="K981" s="58">
        <v>0</v>
      </c>
      <c r="L981" s="58" t="s">
        <v>75</v>
      </c>
      <c r="M981" s="75" t="str">
        <f>IF(ISNUMBER(MATCH(A981, '2-YEAR'!A:A, 0)), "YES", "NO")</f>
        <v>NO</v>
      </c>
      <c r="N981" s="60" t="str">
        <f>IF(ISNUMBER(MATCH(B981, ACTIVE!A:A, 0)), "YES", "NO")</f>
        <v>NO</v>
      </c>
    </row>
    <row r="982" spans="1:14" ht="14.25" customHeight="1" x14ac:dyDescent="0.3">
      <c r="A982" s="58">
        <v>23357222</v>
      </c>
      <c r="B982" s="58" t="s">
        <v>2030</v>
      </c>
      <c r="C982" s="58">
        <v>23357222</v>
      </c>
      <c r="D982" s="58" t="s">
        <v>2031</v>
      </c>
      <c r="E982" s="58" t="s">
        <v>2030</v>
      </c>
      <c r="F982" s="58">
        <v>23357222</v>
      </c>
      <c r="G982" s="58" t="s">
        <v>58</v>
      </c>
      <c r="H982" s="58">
        <v>0</v>
      </c>
      <c r="I982" s="59">
        <v>300002</v>
      </c>
      <c r="J982" s="58">
        <v>125.06</v>
      </c>
      <c r="K982" s="58">
        <v>0</v>
      </c>
      <c r="L982" s="58" t="s">
        <v>75</v>
      </c>
      <c r="M982" s="75" t="str">
        <f>IF(ISNUMBER(MATCH(A982, '2-YEAR'!A:A, 0)), "YES", "NO")</f>
        <v>YES</v>
      </c>
      <c r="N982" s="60" t="str">
        <f>IF(ISNUMBER(MATCH(B982, ACTIVE!A:A, 0)), "YES", "NO")</f>
        <v>YES</v>
      </c>
    </row>
    <row r="983" spans="1:14" ht="14.25" customHeight="1" x14ac:dyDescent="0.3">
      <c r="A983" s="58">
        <v>24103424</v>
      </c>
      <c r="B983" s="58" t="s">
        <v>2032</v>
      </c>
      <c r="C983" s="58">
        <v>24103424</v>
      </c>
      <c r="D983" s="58" t="s">
        <v>2033</v>
      </c>
      <c r="E983" s="58" t="s">
        <v>2032</v>
      </c>
      <c r="F983" s="58">
        <v>24103424</v>
      </c>
      <c r="G983" s="58" t="s">
        <v>56</v>
      </c>
      <c r="H983" s="58">
        <v>0</v>
      </c>
      <c r="I983" s="59">
        <v>300002</v>
      </c>
      <c r="J983" s="58">
        <v>125.06</v>
      </c>
      <c r="K983" s="58">
        <v>0</v>
      </c>
      <c r="L983" s="58" t="s">
        <v>75</v>
      </c>
      <c r="M983" s="75" t="str">
        <f>IF(ISNUMBER(MATCH(A983, '2-YEAR'!A:A, 0)), "YES", "NO")</f>
        <v>NO</v>
      </c>
      <c r="N983" s="60" t="str">
        <f>IF(ISNUMBER(MATCH(B983, ACTIVE!A:A, 0)), "YES", "NO")</f>
        <v>YES</v>
      </c>
    </row>
    <row r="984" spans="1:14" ht="14.25" customHeight="1" x14ac:dyDescent="0.3">
      <c r="A984" s="58">
        <v>23008641</v>
      </c>
      <c r="B984" s="58" t="s">
        <v>2034</v>
      </c>
      <c r="C984" s="58">
        <v>23008641</v>
      </c>
      <c r="D984" s="58" t="s">
        <v>2035</v>
      </c>
      <c r="E984" s="58" t="s">
        <v>2034</v>
      </c>
      <c r="F984" s="58">
        <v>23008641</v>
      </c>
      <c r="G984" s="58" t="s">
        <v>56</v>
      </c>
      <c r="H984" s="58">
        <v>4</v>
      </c>
      <c r="I984" s="59">
        <v>300003</v>
      </c>
      <c r="J984" s="58">
        <v>116.44</v>
      </c>
      <c r="K984" s="58">
        <v>1</v>
      </c>
      <c r="L984" s="58" t="s">
        <v>61</v>
      </c>
      <c r="M984" s="75" t="str">
        <f>IF(ISNUMBER(MATCH(A984, '2-YEAR'!A:A, 0)), "YES", "NO")</f>
        <v>NO</v>
      </c>
      <c r="N984" s="60" t="str">
        <f>IF(ISNUMBER(MATCH(B984, ACTIVE!A:A, 0)), "YES", "NO")</f>
        <v>NO</v>
      </c>
    </row>
    <row r="985" spans="1:14" ht="14.25" customHeight="1" x14ac:dyDescent="0.3">
      <c r="A985" s="58">
        <v>23549560</v>
      </c>
      <c r="B985" s="58" t="s">
        <v>2036</v>
      </c>
      <c r="C985" s="58">
        <v>23549560</v>
      </c>
      <c r="D985" s="58" t="s">
        <v>2037</v>
      </c>
      <c r="E985" s="58" t="s">
        <v>2036</v>
      </c>
      <c r="F985" s="58">
        <v>23549560</v>
      </c>
      <c r="G985" s="58" t="s">
        <v>56</v>
      </c>
      <c r="I985" s="59">
        <v>300003</v>
      </c>
      <c r="J985" s="58">
        <v>116.44</v>
      </c>
      <c r="K985" s="58">
        <v>1</v>
      </c>
      <c r="L985" s="58" t="s">
        <v>61</v>
      </c>
      <c r="M985" s="75" t="str">
        <f>IF(ISNUMBER(MATCH(A985, '2-YEAR'!A:A, 0)), "YES", "NO")</f>
        <v>NO</v>
      </c>
      <c r="N985" s="60" t="str">
        <f>IF(ISNUMBER(MATCH(B985, ACTIVE!A:A, 0)), "YES", "NO")</f>
        <v>NO</v>
      </c>
    </row>
    <row r="986" spans="1:14" ht="14.25" customHeight="1" x14ac:dyDescent="0.3">
      <c r="A986" s="58">
        <v>11005912</v>
      </c>
      <c r="B986" s="58" t="s">
        <v>2038</v>
      </c>
      <c r="C986" s="58">
        <v>11005912</v>
      </c>
      <c r="D986" s="58" t="s">
        <v>2039</v>
      </c>
      <c r="E986" s="58" t="s">
        <v>2038</v>
      </c>
      <c r="F986" s="58">
        <v>11005912</v>
      </c>
      <c r="G986" s="58" t="s">
        <v>56</v>
      </c>
      <c r="H986" s="58">
        <v>6</v>
      </c>
      <c r="I986" s="59">
        <v>300004</v>
      </c>
      <c r="J986" s="58">
        <v>147.94</v>
      </c>
      <c r="K986" s="58">
        <v>1</v>
      </c>
      <c r="L986" s="58" t="s">
        <v>184</v>
      </c>
      <c r="M986" s="75" t="str">
        <f>IF(ISNUMBER(MATCH(A986, '2-YEAR'!A:A, 0)), "YES", "NO")</f>
        <v>NO</v>
      </c>
      <c r="N986" s="60" t="str">
        <f>IF(ISNUMBER(MATCH(B986, ACTIVE!A:A, 0)), "YES", "NO")</f>
        <v>YES</v>
      </c>
    </row>
    <row r="987" spans="1:14" ht="14.25" customHeight="1" x14ac:dyDescent="0.3">
      <c r="A987" s="58">
        <v>23607260</v>
      </c>
      <c r="B987" s="58" t="s">
        <v>2040</v>
      </c>
      <c r="C987" s="58">
        <v>23607260</v>
      </c>
      <c r="D987" s="58" t="s">
        <v>2041</v>
      </c>
      <c r="E987" s="58" t="s">
        <v>2040</v>
      </c>
      <c r="F987" s="58">
        <v>23607260</v>
      </c>
      <c r="G987" s="58" t="s">
        <v>56</v>
      </c>
      <c r="H987" s="58">
        <v>0</v>
      </c>
      <c r="I987" s="59">
        <v>300003</v>
      </c>
      <c r="J987" s="58">
        <v>116.44</v>
      </c>
      <c r="K987" s="58">
        <v>0</v>
      </c>
      <c r="L987" s="58" t="s">
        <v>61</v>
      </c>
      <c r="M987" s="75" t="str">
        <f>IF(ISNUMBER(MATCH(A987, '2-YEAR'!A:A, 0)), "YES", "NO")</f>
        <v>NO</v>
      </c>
      <c r="N987" s="60" t="str">
        <f>IF(ISNUMBER(MATCH(B987, ACTIVE!A:A, 0)), "YES", "NO")</f>
        <v>NO</v>
      </c>
    </row>
    <row r="988" spans="1:14" ht="14.25" customHeight="1" x14ac:dyDescent="0.3">
      <c r="A988" s="58">
        <v>23850855</v>
      </c>
      <c r="B988" s="58" t="s">
        <v>2042</v>
      </c>
      <c r="C988" s="58">
        <v>23850855</v>
      </c>
      <c r="D988" s="58" t="s">
        <v>2043</v>
      </c>
      <c r="E988" s="58" t="s">
        <v>2042</v>
      </c>
      <c r="F988" s="58">
        <v>23850855</v>
      </c>
      <c r="G988" s="58" t="s">
        <v>56</v>
      </c>
      <c r="H988" s="58">
        <v>2</v>
      </c>
      <c r="I988" s="59"/>
      <c r="J988" s="58">
        <v>125.06</v>
      </c>
      <c r="K988" s="58">
        <v>1</v>
      </c>
      <c r="L988" s="58" t="s">
        <v>237</v>
      </c>
      <c r="M988" s="75" t="str">
        <f>IF(ISNUMBER(MATCH(A988, '2-YEAR'!A:A, 0)), "YES", "NO")</f>
        <v>NO</v>
      </c>
      <c r="N988" s="60" t="str">
        <f>IF(ISNUMBER(MATCH(B988, ACTIVE!A:A, 0)), "YES", "NO")</f>
        <v>YES</v>
      </c>
    </row>
    <row r="989" spans="1:14" ht="14.25" customHeight="1" x14ac:dyDescent="0.3">
      <c r="A989" s="58">
        <v>21004520</v>
      </c>
      <c r="B989" s="58" t="s">
        <v>2044</v>
      </c>
      <c r="C989" s="58">
        <v>21004520</v>
      </c>
      <c r="D989" s="58" t="s">
        <v>2045</v>
      </c>
      <c r="E989" s="58" t="s">
        <v>2044</v>
      </c>
      <c r="F989" s="58">
        <v>21004520</v>
      </c>
      <c r="G989" s="58" t="s">
        <v>56</v>
      </c>
      <c r="I989" s="59">
        <v>300003</v>
      </c>
      <c r="J989" s="58">
        <v>116.44</v>
      </c>
      <c r="K989" s="58">
        <v>0</v>
      </c>
      <c r="L989" s="58" t="s">
        <v>61</v>
      </c>
      <c r="M989" s="75" t="str">
        <f>IF(ISNUMBER(MATCH(A989, '2-YEAR'!A:A, 0)), "YES", "NO")</f>
        <v>NO</v>
      </c>
      <c r="N989" s="60" t="str">
        <f>IF(ISNUMBER(MATCH(B989, ACTIVE!A:A, 0)), "YES", "NO")</f>
        <v>NO</v>
      </c>
    </row>
    <row r="990" spans="1:14" ht="14.25" customHeight="1" x14ac:dyDescent="0.3">
      <c r="A990" s="58">
        <v>23485746</v>
      </c>
      <c r="B990" s="61" t="s">
        <v>2046</v>
      </c>
      <c r="C990" s="58">
        <v>23485746</v>
      </c>
      <c r="D990" s="61" t="s">
        <v>2047</v>
      </c>
      <c r="E990" s="61" t="s">
        <v>2046</v>
      </c>
      <c r="F990" s="58">
        <v>23485746</v>
      </c>
      <c r="G990" s="58" t="s">
        <v>56</v>
      </c>
      <c r="H990" s="58">
        <v>3</v>
      </c>
      <c r="I990" s="59"/>
      <c r="J990" s="58">
        <v>125.06</v>
      </c>
      <c r="K990" s="58">
        <v>2</v>
      </c>
      <c r="L990" s="58" t="s">
        <v>152</v>
      </c>
      <c r="M990" s="75" t="str">
        <f>IF(ISNUMBER(MATCH(A990, '2-YEAR'!A:A, 0)), "YES", "NO")</f>
        <v>NO</v>
      </c>
      <c r="N990" s="60" t="str">
        <f>IF(ISNUMBER(MATCH(B990, ACTIVE!A:A, 0)), "YES", "NO")</f>
        <v>YES</v>
      </c>
    </row>
    <row r="991" spans="1:14" ht="14.25" customHeight="1" x14ac:dyDescent="0.3">
      <c r="A991" s="58">
        <v>10850237</v>
      </c>
      <c r="B991" s="58" t="s">
        <v>2048</v>
      </c>
      <c r="C991" s="58">
        <v>10850237</v>
      </c>
      <c r="D991" s="58" t="s">
        <v>2049</v>
      </c>
      <c r="E991" s="58" t="s">
        <v>2048</v>
      </c>
      <c r="F991" s="58">
        <v>10850237</v>
      </c>
      <c r="G991" s="58" t="s">
        <v>56</v>
      </c>
      <c r="I991" s="59">
        <v>300002</v>
      </c>
      <c r="J991" s="58">
        <v>125.06</v>
      </c>
      <c r="K991" s="58">
        <v>2</v>
      </c>
      <c r="L991" s="58" t="s">
        <v>75</v>
      </c>
      <c r="M991" s="75" t="str">
        <f>IF(ISNUMBER(MATCH(A991, '2-YEAR'!A:A, 0)), "YES", "NO")</f>
        <v>NO</v>
      </c>
      <c r="N991" s="60" t="str">
        <f>IF(ISNUMBER(MATCH(B991, ACTIVE!A:A, 0)), "YES", "NO")</f>
        <v>NO</v>
      </c>
    </row>
    <row r="992" spans="1:14" ht="14.25" customHeight="1" x14ac:dyDescent="0.3">
      <c r="A992" s="58">
        <v>21007637</v>
      </c>
      <c r="B992" s="58" t="s">
        <v>2050</v>
      </c>
      <c r="C992" s="58">
        <v>21007637</v>
      </c>
      <c r="D992" s="58" t="s">
        <v>2051</v>
      </c>
      <c r="E992" s="58" t="s">
        <v>2050</v>
      </c>
      <c r="F992" s="58">
        <v>21007637</v>
      </c>
      <c r="G992" s="58" t="s">
        <v>56</v>
      </c>
      <c r="H992" s="58">
        <v>0</v>
      </c>
      <c r="I992" s="59">
        <v>300003</v>
      </c>
      <c r="J992" s="58">
        <v>116.44</v>
      </c>
      <c r="K992" s="58">
        <v>0</v>
      </c>
      <c r="L992" s="58" t="s">
        <v>61</v>
      </c>
      <c r="M992" s="75" t="str">
        <f>IF(ISNUMBER(MATCH(A992, '2-YEAR'!A:A, 0)), "YES", "NO")</f>
        <v>NO</v>
      </c>
      <c r="N992" s="60" t="str">
        <f>IF(ISNUMBER(MATCH(B992, ACTIVE!A:A, 0)), "YES", "NO")</f>
        <v>NO</v>
      </c>
    </row>
    <row r="993" spans="1:14" ht="14.25" customHeight="1" x14ac:dyDescent="0.3">
      <c r="A993" s="58">
        <v>23364638</v>
      </c>
      <c r="B993" s="58" t="s">
        <v>2052</v>
      </c>
      <c r="C993" s="58">
        <v>23364638</v>
      </c>
      <c r="D993" s="58" t="s">
        <v>2053</v>
      </c>
      <c r="E993" s="58" t="s">
        <v>2052</v>
      </c>
      <c r="F993" s="58">
        <v>23364638</v>
      </c>
      <c r="G993" s="58" t="s">
        <v>56</v>
      </c>
      <c r="H993" s="58">
        <v>1</v>
      </c>
      <c r="I993" s="59"/>
      <c r="J993" s="58">
        <v>133.69</v>
      </c>
      <c r="K993" s="58">
        <v>1</v>
      </c>
      <c r="L993" s="58" t="s">
        <v>89</v>
      </c>
      <c r="M993" s="75" t="str">
        <f>IF(ISNUMBER(MATCH(A993, '2-YEAR'!A:A, 0)), "YES", "NO")</f>
        <v>NO</v>
      </c>
      <c r="N993" s="60" t="str">
        <f>IF(ISNUMBER(MATCH(B993, ACTIVE!A:A, 0)), "YES", "NO")</f>
        <v>NO</v>
      </c>
    </row>
    <row r="994" spans="1:14" ht="14.25" customHeight="1" x14ac:dyDescent="0.3">
      <c r="A994" s="58">
        <v>10862569</v>
      </c>
      <c r="B994" s="58" t="s">
        <v>2054</v>
      </c>
      <c r="C994" s="58">
        <v>10862569</v>
      </c>
      <c r="D994" s="58" t="s">
        <v>2055</v>
      </c>
      <c r="E994" s="58" t="s">
        <v>2054</v>
      </c>
      <c r="F994" s="58">
        <v>10862569</v>
      </c>
      <c r="G994" s="58" t="s">
        <v>56</v>
      </c>
      <c r="H994" s="58">
        <v>3</v>
      </c>
      <c r="I994" s="59"/>
      <c r="J994" s="58">
        <v>125.06</v>
      </c>
      <c r="K994" s="58">
        <v>2</v>
      </c>
      <c r="L994" s="58" t="s">
        <v>237</v>
      </c>
      <c r="M994" s="75" t="str">
        <f>IF(ISNUMBER(MATCH(A994, '2-YEAR'!A:A, 0)), "YES", "NO")</f>
        <v>NO</v>
      </c>
      <c r="N994" s="60" t="str">
        <f>IF(ISNUMBER(MATCH(B994, ACTIVE!A:A, 0)), "YES", "NO")</f>
        <v>YES</v>
      </c>
    </row>
    <row r="995" spans="1:14" ht="14.25" customHeight="1" x14ac:dyDescent="0.3">
      <c r="A995" s="58">
        <v>23284506</v>
      </c>
      <c r="B995" s="58" t="s">
        <v>2056</v>
      </c>
      <c r="C995" s="58">
        <v>23284506</v>
      </c>
      <c r="D995" s="58" t="s">
        <v>2057</v>
      </c>
      <c r="E995" s="58" t="s">
        <v>2056</v>
      </c>
      <c r="F995" s="58">
        <v>23284506</v>
      </c>
      <c r="G995" s="58" t="s">
        <v>56</v>
      </c>
      <c r="H995" s="58">
        <v>4</v>
      </c>
      <c r="I995" s="59">
        <v>300002</v>
      </c>
      <c r="J995" s="58">
        <v>125.06</v>
      </c>
      <c r="K995" s="58">
        <v>2</v>
      </c>
      <c r="L995" s="58" t="s">
        <v>75</v>
      </c>
      <c r="M995" s="75" t="str">
        <f>IF(ISNUMBER(MATCH(A995, '2-YEAR'!A:A, 0)), "YES", "NO")</f>
        <v>NO</v>
      </c>
      <c r="N995" s="60" t="str">
        <f>IF(ISNUMBER(MATCH(B995, ACTIVE!A:A, 0)), "YES", "NO")</f>
        <v>YES</v>
      </c>
    </row>
    <row r="996" spans="1:14" ht="14.25" customHeight="1" x14ac:dyDescent="0.3">
      <c r="A996" s="58">
        <v>10840929</v>
      </c>
      <c r="B996" s="58" t="s">
        <v>2058</v>
      </c>
      <c r="C996" s="58">
        <v>10840929</v>
      </c>
      <c r="D996" s="58" t="s">
        <v>2059</v>
      </c>
      <c r="E996" s="58" t="s">
        <v>2058</v>
      </c>
      <c r="F996" s="58">
        <v>10840929</v>
      </c>
      <c r="G996" s="58" t="s">
        <v>56</v>
      </c>
      <c r="H996" s="58">
        <v>5</v>
      </c>
      <c r="I996" s="59"/>
      <c r="J996" s="58">
        <v>142.31</v>
      </c>
      <c r="K996" s="58">
        <v>0</v>
      </c>
      <c r="L996" s="58" t="s">
        <v>98</v>
      </c>
      <c r="M996" s="75" t="str">
        <f>IF(ISNUMBER(MATCH(A996, '2-YEAR'!A:A, 0)), "YES", "NO")</f>
        <v>NO</v>
      </c>
      <c r="N996" s="60" t="str">
        <f>IF(ISNUMBER(MATCH(B996, ACTIVE!A:A, 0)), "YES", "NO")</f>
        <v>YES</v>
      </c>
    </row>
    <row r="997" spans="1:14" ht="14.25" customHeight="1" x14ac:dyDescent="0.3">
      <c r="A997" s="58">
        <v>23726377</v>
      </c>
      <c r="B997" s="58" t="s">
        <v>2060</v>
      </c>
      <c r="C997" s="58">
        <v>23726377</v>
      </c>
      <c r="D997" s="58" t="s">
        <v>2061</v>
      </c>
      <c r="E997" s="58" t="s">
        <v>2060</v>
      </c>
      <c r="F997" s="58">
        <v>23726377</v>
      </c>
      <c r="G997" s="58" t="s">
        <v>56</v>
      </c>
      <c r="I997" s="59">
        <v>300003</v>
      </c>
      <c r="J997" s="58">
        <v>116.44</v>
      </c>
      <c r="K997" s="58">
        <v>0</v>
      </c>
      <c r="L997" s="58" t="s">
        <v>61</v>
      </c>
      <c r="M997" s="75" t="str">
        <f>IF(ISNUMBER(MATCH(A997, '2-YEAR'!A:A, 0)), "YES", "NO")</f>
        <v>NO</v>
      </c>
      <c r="N997" s="60" t="str">
        <f>IF(ISNUMBER(MATCH(B997, ACTIVE!A:A, 0)), "YES", "NO")</f>
        <v>NO</v>
      </c>
    </row>
    <row r="998" spans="1:14" ht="14.25" customHeight="1" x14ac:dyDescent="0.3">
      <c r="A998" s="58">
        <v>21010699</v>
      </c>
      <c r="B998" s="58" t="s">
        <v>2062</v>
      </c>
      <c r="C998" s="58">
        <v>21010699</v>
      </c>
      <c r="D998" s="58" t="s">
        <v>2063</v>
      </c>
      <c r="E998" s="58" t="s">
        <v>2062</v>
      </c>
      <c r="F998" s="58">
        <v>21010699</v>
      </c>
      <c r="G998" s="58" t="s">
        <v>56</v>
      </c>
      <c r="H998" s="58">
        <v>0</v>
      </c>
      <c r="I998" s="59">
        <v>300003</v>
      </c>
      <c r="J998" s="58">
        <v>116.44</v>
      </c>
      <c r="K998" s="58">
        <v>0</v>
      </c>
      <c r="L998" s="58" t="s">
        <v>61</v>
      </c>
      <c r="M998" s="75" t="str">
        <f>IF(ISNUMBER(MATCH(A998, '2-YEAR'!A:A, 0)), "YES", "NO")</f>
        <v>NO</v>
      </c>
      <c r="N998" s="60" t="str">
        <f>IF(ISNUMBER(MATCH(B998, ACTIVE!A:A, 0)), "YES", "NO")</f>
        <v>YES</v>
      </c>
    </row>
    <row r="999" spans="1:14" ht="14.25" customHeight="1" x14ac:dyDescent="0.3">
      <c r="A999" s="58">
        <v>10851050</v>
      </c>
      <c r="B999" s="58" t="s">
        <v>2064</v>
      </c>
      <c r="C999" s="58">
        <v>10851050</v>
      </c>
      <c r="D999" s="58" t="s">
        <v>2065</v>
      </c>
      <c r="E999" s="58" t="s">
        <v>2064</v>
      </c>
      <c r="F999" s="58">
        <v>10851050</v>
      </c>
      <c r="G999" s="58" t="s">
        <v>56</v>
      </c>
      <c r="H999" s="58">
        <v>2</v>
      </c>
      <c r="I999" s="59">
        <v>300003</v>
      </c>
      <c r="J999" s="58">
        <v>116.44</v>
      </c>
      <c r="K999" s="58">
        <v>1</v>
      </c>
      <c r="L999" s="58" t="s">
        <v>61</v>
      </c>
      <c r="M999" s="75" t="str">
        <f>IF(ISNUMBER(MATCH(A999, '2-YEAR'!A:A, 0)), "YES", "NO")</f>
        <v>NO</v>
      </c>
      <c r="N999" s="60" t="str">
        <f>IF(ISNUMBER(MATCH(B999, ACTIVE!A:A, 0)), "YES", "NO")</f>
        <v>YES</v>
      </c>
    </row>
    <row r="1000" spans="1:14" ht="14.25" customHeight="1" x14ac:dyDescent="0.3">
      <c r="A1000" s="58">
        <v>21010086</v>
      </c>
      <c r="B1000" s="58" t="s">
        <v>2066</v>
      </c>
      <c r="C1000" s="58">
        <v>21010086</v>
      </c>
      <c r="D1000" s="58" t="s">
        <v>2067</v>
      </c>
      <c r="E1000" s="58" t="s">
        <v>2066</v>
      </c>
      <c r="F1000" s="58">
        <v>21010086</v>
      </c>
      <c r="G1000" s="58" t="s">
        <v>56</v>
      </c>
      <c r="H1000" s="58">
        <v>0</v>
      </c>
      <c r="I1000" s="59">
        <v>300003</v>
      </c>
      <c r="J1000" s="58">
        <v>116.44</v>
      </c>
      <c r="K1000" s="58">
        <v>0</v>
      </c>
      <c r="L1000" s="58" t="s">
        <v>61</v>
      </c>
      <c r="M1000" s="75" t="str">
        <f>IF(ISNUMBER(MATCH(A1000, '2-YEAR'!A:A, 0)), "YES", "NO")</f>
        <v>NO</v>
      </c>
      <c r="N1000" s="60" t="str">
        <f>IF(ISNUMBER(MATCH(B1000, ACTIVE!A:A, 0)), "YES", "NO")</f>
        <v>YES</v>
      </c>
    </row>
    <row r="1001" spans="1:14" ht="14.25" customHeight="1" x14ac:dyDescent="0.3">
      <c r="A1001" s="58">
        <v>11021210</v>
      </c>
      <c r="B1001" s="58" t="s">
        <v>2068</v>
      </c>
      <c r="C1001" s="58">
        <v>11021210</v>
      </c>
      <c r="D1001" s="58" t="s">
        <v>2069</v>
      </c>
      <c r="E1001" s="58" t="s">
        <v>2068</v>
      </c>
      <c r="F1001" s="58">
        <v>11021210</v>
      </c>
      <c r="G1001" s="58" t="s">
        <v>56</v>
      </c>
      <c r="I1001" s="59">
        <v>300002</v>
      </c>
      <c r="J1001" s="58">
        <v>125.06</v>
      </c>
      <c r="K1001" s="58">
        <v>1</v>
      </c>
      <c r="L1001" s="58" t="s">
        <v>75</v>
      </c>
      <c r="M1001" s="75" t="str">
        <f>IF(ISNUMBER(MATCH(A1001, '2-YEAR'!A:A, 0)), "YES", "NO")</f>
        <v>NO</v>
      </c>
      <c r="N1001" s="60" t="str">
        <f>IF(ISNUMBER(MATCH(B1001, ACTIVE!A:A, 0)), "YES", "NO")</f>
        <v>NO</v>
      </c>
    </row>
    <row r="1002" spans="1:14" ht="14.25" customHeight="1" x14ac:dyDescent="0.3">
      <c r="A1002" s="58">
        <v>21002720</v>
      </c>
      <c r="B1002" s="58" t="s">
        <v>2070</v>
      </c>
      <c r="C1002" s="58">
        <v>21002720</v>
      </c>
      <c r="D1002" s="58" t="s">
        <v>2071</v>
      </c>
      <c r="E1002" s="58" t="s">
        <v>2070</v>
      </c>
      <c r="F1002" s="58">
        <v>21002720</v>
      </c>
      <c r="G1002" s="58" t="s">
        <v>56</v>
      </c>
      <c r="H1002" s="58">
        <v>0</v>
      </c>
      <c r="I1002" s="59">
        <v>300003</v>
      </c>
      <c r="J1002" s="58">
        <v>116.44</v>
      </c>
      <c r="K1002" s="58">
        <v>0</v>
      </c>
      <c r="L1002" s="58" t="s">
        <v>61</v>
      </c>
      <c r="M1002" s="75" t="str">
        <f>IF(ISNUMBER(MATCH(A1002, '2-YEAR'!A:A, 0)), "YES", "NO")</f>
        <v>NO</v>
      </c>
      <c r="N1002" s="60" t="str">
        <f>IF(ISNUMBER(MATCH(B1002, ACTIVE!A:A, 0)), "YES", "NO")</f>
        <v>YES</v>
      </c>
    </row>
    <row r="1003" spans="1:14" ht="14.25" customHeight="1" x14ac:dyDescent="0.3">
      <c r="A1003" s="58">
        <v>10844079</v>
      </c>
      <c r="B1003" s="58" t="s">
        <v>2072</v>
      </c>
      <c r="C1003" s="58">
        <v>10844079</v>
      </c>
      <c r="D1003" s="58" t="s">
        <v>2073</v>
      </c>
      <c r="E1003" s="58" t="s">
        <v>2072</v>
      </c>
      <c r="F1003" s="58">
        <v>10844079</v>
      </c>
      <c r="G1003" s="58" t="s">
        <v>58</v>
      </c>
      <c r="H1003" s="58">
        <v>0</v>
      </c>
      <c r="I1003" s="59">
        <v>300003</v>
      </c>
      <c r="J1003" s="58">
        <v>116.44</v>
      </c>
      <c r="K1003" s="58">
        <v>0</v>
      </c>
      <c r="L1003" s="58" t="s">
        <v>61</v>
      </c>
      <c r="M1003" s="75" t="str">
        <f>IF(ISNUMBER(MATCH(A1003, '2-YEAR'!A:A, 0)), "YES", "NO")</f>
        <v>YES</v>
      </c>
      <c r="N1003" s="60" t="str">
        <f>IF(ISNUMBER(MATCH(B1003, ACTIVE!A:A, 0)), "YES", "NO")</f>
        <v>YES</v>
      </c>
    </row>
    <row r="1004" spans="1:14" ht="14.25" customHeight="1" x14ac:dyDescent="0.3">
      <c r="A1004" s="58">
        <v>23521835</v>
      </c>
      <c r="B1004" s="58" t="s">
        <v>2074</v>
      </c>
      <c r="C1004" s="58">
        <v>23521835</v>
      </c>
      <c r="D1004" s="58" t="s">
        <v>2075</v>
      </c>
      <c r="E1004" s="58" t="s">
        <v>2074</v>
      </c>
      <c r="F1004" s="58">
        <v>23521835</v>
      </c>
      <c r="G1004" s="58" t="s">
        <v>56</v>
      </c>
      <c r="H1004" s="58">
        <v>3</v>
      </c>
      <c r="I1004" s="59">
        <v>300003</v>
      </c>
      <c r="J1004" s="58">
        <v>116.44</v>
      </c>
      <c r="K1004" s="58">
        <v>0</v>
      </c>
      <c r="L1004" s="58" t="s">
        <v>61</v>
      </c>
      <c r="M1004" s="75" t="str">
        <f>IF(ISNUMBER(MATCH(A1004, '2-YEAR'!A:A, 0)), "YES", "NO")</f>
        <v>NO</v>
      </c>
      <c r="N1004" s="60" t="str">
        <f>IF(ISNUMBER(MATCH(B1004, ACTIVE!A:A, 0)), "YES", "NO")</f>
        <v>YES</v>
      </c>
    </row>
    <row r="1005" spans="1:14" ht="14.25" customHeight="1" x14ac:dyDescent="0.3">
      <c r="A1005" s="58">
        <v>23482875</v>
      </c>
      <c r="B1005" s="58" t="s">
        <v>2076</v>
      </c>
      <c r="C1005" s="58">
        <v>23482875</v>
      </c>
      <c r="D1005" s="58" t="s">
        <v>2077</v>
      </c>
      <c r="E1005" s="58" t="s">
        <v>2076</v>
      </c>
      <c r="F1005" s="58">
        <v>23482875</v>
      </c>
      <c r="G1005" s="58" t="s">
        <v>56</v>
      </c>
      <c r="H1005" s="58">
        <v>0</v>
      </c>
      <c r="I1005" s="59"/>
      <c r="J1005" s="58">
        <v>133.69</v>
      </c>
      <c r="K1005" s="58">
        <v>3</v>
      </c>
      <c r="L1005" s="58" t="s">
        <v>89</v>
      </c>
      <c r="M1005" s="75" t="str">
        <f>IF(ISNUMBER(MATCH(A1005, '2-YEAR'!A:A, 0)), "YES", "NO")</f>
        <v>NO</v>
      </c>
      <c r="N1005" s="60" t="str">
        <f>IF(ISNUMBER(MATCH(B1005, ACTIVE!A:A, 0)), "YES", "NO")</f>
        <v>YES</v>
      </c>
    </row>
    <row r="1006" spans="1:14" ht="14.25" customHeight="1" x14ac:dyDescent="0.3">
      <c r="A1006" s="58">
        <v>21006623</v>
      </c>
      <c r="B1006" s="58" t="s">
        <v>2078</v>
      </c>
      <c r="C1006" s="58">
        <v>21006623</v>
      </c>
      <c r="D1006" s="58" t="s">
        <v>2079</v>
      </c>
      <c r="E1006" s="58" t="s">
        <v>2078</v>
      </c>
      <c r="F1006" s="58">
        <v>21006623</v>
      </c>
      <c r="G1006" s="58" t="s">
        <v>56</v>
      </c>
      <c r="H1006" s="58">
        <v>0</v>
      </c>
      <c r="I1006" s="59">
        <v>300003</v>
      </c>
      <c r="J1006" s="58">
        <v>116.44</v>
      </c>
      <c r="K1006" s="58">
        <v>0</v>
      </c>
      <c r="L1006" s="58" t="s">
        <v>61</v>
      </c>
      <c r="M1006" s="75" t="str">
        <f>IF(ISNUMBER(MATCH(A1006, '2-YEAR'!A:A, 0)), "YES", "NO")</f>
        <v>NO</v>
      </c>
      <c r="N1006" s="60" t="str">
        <f>IF(ISNUMBER(MATCH(B1006, ACTIVE!A:A, 0)), "YES", "NO")</f>
        <v>NO</v>
      </c>
    </row>
    <row r="1007" spans="1:14" ht="14.25" customHeight="1" x14ac:dyDescent="0.3">
      <c r="A1007" s="58">
        <v>10849652</v>
      </c>
      <c r="B1007" s="58" t="s">
        <v>2080</v>
      </c>
      <c r="C1007" s="58">
        <v>10849652</v>
      </c>
      <c r="D1007" s="58" t="s">
        <v>2081</v>
      </c>
      <c r="E1007" s="58" t="s">
        <v>2080</v>
      </c>
      <c r="F1007" s="58">
        <v>10849652</v>
      </c>
      <c r="G1007" s="58" t="s">
        <v>56</v>
      </c>
      <c r="I1007" s="59"/>
      <c r="J1007" s="58">
        <v>142.31</v>
      </c>
      <c r="K1007" s="58">
        <v>2</v>
      </c>
      <c r="L1007" s="58" t="s">
        <v>111</v>
      </c>
      <c r="M1007" s="75" t="str">
        <f>IF(ISNUMBER(MATCH(A1007, '2-YEAR'!A:A, 0)), "YES", "NO")</f>
        <v>NO</v>
      </c>
      <c r="N1007" s="60" t="str">
        <f>IF(ISNUMBER(MATCH(B1007, ACTIVE!A:A, 0)), "YES", "NO")</f>
        <v>NO</v>
      </c>
    </row>
    <row r="1008" spans="1:14" ht="14.25" customHeight="1" x14ac:dyDescent="0.3">
      <c r="A1008" s="58">
        <v>21004847</v>
      </c>
      <c r="B1008" s="58" t="s">
        <v>2082</v>
      </c>
      <c r="C1008" s="58">
        <v>21004847</v>
      </c>
      <c r="D1008" s="58" t="s">
        <v>2083</v>
      </c>
      <c r="E1008" s="58" t="s">
        <v>2082</v>
      </c>
      <c r="F1008" s="58">
        <v>21004847</v>
      </c>
      <c r="G1008" s="58" t="s">
        <v>56</v>
      </c>
      <c r="H1008" s="58">
        <v>0</v>
      </c>
      <c r="I1008" s="59">
        <v>300003</v>
      </c>
      <c r="J1008" s="58">
        <v>116.44</v>
      </c>
      <c r="K1008" s="58">
        <v>0</v>
      </c>
      <c r="L1008" s="58" t="s">
        <v>61</v>
      </c>
      <c r="M1008" s="75" t="str">
        <f>IF(ISNUMBER(MATCH(A1008, '2-YEAR'!A:A, 0)), "YES", "NO")</f>
        <v>NO</v>
      </c>
      <c r="N1008" s="60" t="str">
        <f>IF(ISNUMBER(MATCH(B1008, ACTIVE!A:A, 0)), "YES", "NO")</f>
        <v>NO</v>
      </c>
    </row>
    <row r="1009" spans="1:14" ht="14.25" customHeight="1" x14ac:dyDescent="0.3">
      <c r="A1009" s="58">
        <v>24005815</v>
      </c>
      <c r="B1009" s="58" t="s">
        <v>2084</v>
      </c>
      <c r="C1009" s="58">
        <v>24005815</v>
      </c>
      <c r="D1009" s="58" t="s">
        <v>2085</v>
      </c>
      <c r="E1009" s="58" t="s">
        <v>2084</v>
      </c>
      <c r="F1009" s="58">
        <v>24005815</v>
      </c>
      <c r="G1009" s="58" t="s">
        <v>56</v>
      </c>
      <c r="H1009" s="58">
        <v>0</v>
      </c>
      <c r="I1009" s="59">
        <v>300002</v>
      </c>
      <c r="J1009" s="58">
        <v>125.06</v>
      </c>
      <c r="K1009" s="58">
        <v>0</v>
      </c>
      <c r="L1009" s="58" t="s">
        <v>75</v>
      </c>
      <c r="M1009" s="75" t="str">
        <f>IF(ISNUMBER(MATCH(A1009, '2-YEAR'!A:A, 0)), "YES", "NO")</f>
        <v>NO</v>
      </c>
      <c r="N1009" s="60" t="str">
        <f>IF(ISNUMBER(MATCH(B1009, ACTIVE!A:A, 0)), "YES", "NO")</f>
        <v>YES</v>
      </c>
    </row>
    <row r="1010" spans="1:14" ht="14.25" customHeight="1" x14ac:dyDescent="0.3">
      <c r="A1010" s="58">
        <v>23045893</v>
      </c>
      <c r="B1010" s="58" t="s">
        <v>2086</v>
      </c>
      <c r="C1010" s="58">
        <v>23045893</v>
      </c>
      <c r="D1010" s="58" t="s">
        <v>2087</v>
      </c>
      <c r="E1010" s="58" t="s">
        <v>2086</v>
      </c>
      <c r="F1010" s="58">
        <v>23045893</v>
      </c>
      <c r="G1010" s="58" t="s">
        <v>56</v>
      </c>
      <c r="H1010" s="58">
        <v>4</v>
      </c>
      <c r="I1010" s="59"/>
      <c r="J1010" s="58">
        <v>142.31</v>
      </c>
      <c r="K1010" s="58">
        <v>1</v>
      </c>
      <c r="L1010" s="58" t="s">
        <v>98</v>
      </c>
      <c r="M1010" s="75" t="str">
        <f>IF(ISNUMBER(MATCH(A1010, '2-YEAR'!A:A, 0)), "YES", "NO")</f>
        <v>NO</v>
      </c>
      <c r="N1010" s="60" t="str">
        <f>IF(ISNUMBER(MATCH(B1010, ACTIVE!A:A, 0)), "YES", "NO")</f>
        <v>YES</v>
      </c>
    </row>
    <row r="1011" spans="1:14" ht="14.25" customHeight="1" x14ac:dyDescent="0.3">
      <c r="A1011" s="58">
        <v>21008655</v>
      </c>
      <c r="B1011" s="58" t="s">
        <v>2088</v>
      </c>
      <c r="C1011" s="58">
        <v>21008655</v>
      </c>
      <c r="D1011" s="58" t="s">
        <v>2089</v>
      </c>
      <c r="E1011" s="58" t="s">
        <v>2088</v>
      </c>
      <c r="F1011" s="58">
        <v>21008655</v>
      </c>
      <c r="G1011" s="58" t="s">
        <v>56</v>
      </c>
      <c r="H1011" s="58">
        <v>0</v>
      </c>
      <c r="I1011" s="59">
        <v>300002</v>
      </c>
      <c r="J1011" s="58">
        <v>125.06</v>
      </c>
      <c r="K1011" s="58">
        <v>0</v>
      </c>
      <c r="L1011" s="58" t="s">
        <v>75</v>
      </c>
      <c r="M1011" s="75" t="str">
        <f>IF(ISNUMBER(MATCH(A1011, '2-YEAR'!A:A, 0)), "YES", "NO")</f>
        <v>NO</v>
      </c>
      <c r="N1011" s="60" t="str">
        <f>IF(ISNUMBER(MATCH(B1011, ACTIVE!A:A, 0)), "YES", "NO")</f>
        <v>YES</v>
      </c>
    </row>
    <row r="1012" spans="1:14" ht="14.25" customHeight="1" x14ac:dyDescent="0.3">
      <c r="A1012" s="58">
        <v>10941619</v>
      </c>
      <c r="B1012" s="58" t="s">
        <v>2090</v>
      </c>
      <c r="C1012" s="58">
        <v>10941619</v>
      </c>
      <c r="D1012" s="58" t="s">
        <v>2091</v>
      </c>
      <c r="E1012" s="58" t="s">
        <v>2090</v>
      </c>
      <c r="F1012" s="58">
        <v>10941619</v>
      </c>
      <c r="G1012" s="58" t="s">
        <v>56</v>
      </c>
      <c r="H1012" s="58">
        <v>7</v>
      </c>
      <c r="I1012" s="59">
        <v>300002</v>
      </c>
      <c r="J1012" s="58">
        <v>125.06</v>
      </c>
      <c r="K1012" s="58">
        <v>0</v>
      </c>
      <c r="L1012" s="58" t="s">
        <v>75</v>
      </c>
      <c r="M1012" s="75" t="str">
        <f>IF(ISNUMBER(MATCH(A1012, '2-YEAR'!A:A, 0)), "YES", "NO")</f>
        <v>NO</v>
      </c>
      <c r="N1012" s="60" t="str">
        <f>IF(ISNUMBER(MATCH(B1012, ACTIVE!A:A, 0)), "YES", "NO")</f>
        <v>NO</v>
      </c>
    </row>
    <row r="1013" spans="1:14" ht="14.25" customHeight="1" x14ac:dyDescent="0.3">
      <c r="A1013" s="58">
        <v>12064164</v>
      </c>
      <c r="B1013" s="58" t="s">
        <v>2092</v>
      </c>
      <c r="C1013" s="58">
        <v>12064164</v>
      </c>
      <c r="D1013" s="58" t="s">
        <v>2093</v>
      </c>
      <c r="E1013" s="58" t="s">
        <v>2092</v>
      </c>
      <c r="F1013" s="58">
        <v>12064164</v>
      </c>
      <c r="G1013" s="58" t="s">
        <v>56</v>
      </c>
      <c r="H1013" s="58">
        <v>0</v>
      </c>
      <c r="I1013" s="59">
        <v>300003</v>
      </c>
      <c r="J1013" s="58">
        <v>116.44</v>
      </c>
      <c r="K1013" s="58">
        <v>0</v>
      </c>
      <c r="L1013" s="58" t="s">
        <v>61</v>
      </c>
      <c r="M1013" s="75" t="str">
        <f>IF(ISNUMBER(MATCH(A1013, '2-YEAR'!A:A, 0)), "YES", "NO")</f>
        <v>NO</v>
      </c>
      <c r="N1013" s="60" t="str">
        <f>IF(ISNUMBER(MATCH(B1013, ACTIVE!A:A, 0)), "YES", "NO")</f>
        <v>YES</v>
      </c>
    </row>
    <row r="1014" spans="1:14" ht="14.25" customHeight="1" x14ac:dyDescent="0.3">
      <c r="A1014" s="58">
        <v>10857927</v>
      </c>
      <c r="B1014" s="58" t="s">
        <v>2094</v>
      </c>
      <c r="C1014" s="58">
        <v>10857927</v>
      </c>
      <c r="D1014" s="58" t="s">
        <v>2095</v>
      </c>
      <c r="E1014" s="58" t="s">
        <v>2094</v>
      </c>
      <c r="F1014" s="58">
        <v>10857927</v>
      </c>
      <c r="G1014" s="58" t="s">
        <v>56</v>
      </c>
      <c r="H1014" s="58">
        <v>2</v>
      </c>
      <c r="I1014" s="59"/>
      <c r="J1014" s="58">
        <v>125.06</v>
      </c>
      <c r="K1014" s="58">
        <v>1</v>
      </c>
      <c r="L1014" s="58" t="s">
        <v>152</v>
      </c>
      <c r="M1014" s="75" t="str">
        <f>IF(ISNUMBER(MATCH(A1014, '2-YEAR'!A:A, 0)), "YES", "NO")</f>
        <v>NO</v>
      </c>
      <c r="N1014" s="60" t="str">
        <f>IF(ISNUMBER(MATCH(B1014, ACTIVE!A:A, 0)), "YES", "NO")</f>
        <v>YES</v>
      </c>
    </row>
    <row r="1015" spans="1:14" ht="14.25" customHeight="1" x14ac:dyDescent="0.3">
      <c r="A1015" s="58">
        <v>23779945</v>
      </c>
      <c r="B1015" s="58" t="s">
        <v>2096</v>
      </c>
      <c r="C1015" s="58">
        <v>23779945</v>
      </c>
      <c r="D1015" s="58" t="s">
        <v>2097</v>
      </c>
      <c r="E1015" s="58" t="s">
        <v>2096</v>
      </c>
      <c r="F1015" s="58">
        <v>23779945</v>
      </c>
      <c r="G1015" s="58" t="s">
        <v>56</v>
      </c>
      <c r="H1015" s="58">
        <v>1</v>
      </c>
      <c r="I1015" s="59">
        <v>300003</v>
      </c>
      <c r="J1015" s="58">
        <v>116.44</v>
      </c>
      <c r="K1015" s="58">
        <v>0</v>
      </c>
      <c r="L1015" s="58" t="s">
        <v>61</v>
      </c>
      <c r="M1015" s="75" t="str">
        <f>IF(ISNUMBER(MATCH(A1015, '2-YEAR'!A:A, 0)), "YES", "NO")</f>
        <v>NO</v>
      </c>
      <c r="N1015" s="60" t="str">
        <f>IF(ISNUMBER(MATCH(B1015, ACTIVE!A:A, 0)), "YES", "NO")</f>
        <v>NO</v>
      </c>
    </row>
    <row r="1016" spans="1:14" ht="14.25" customHeight="1" x14ac:dyDescent="0.3">
      <c r="A1016" s="58">
        <v>10924070</v>
      </c>
      <c r="B1016" s="58" t="s">
        <v>2098</v>
      </c>
      <c r="C1016" s="58">
        <v>10924070</v>
      </c>
      <c r="D1016" s="58" t="s">
        <v>2099</v>
      </c>
      <c r="E1016" s="58" t="s">
        <v>2098</v>
      </c>
      <c r="F1016" s="58">
        <v>10924070</v>
      </c>
      <c r="G1016" s="58" t="s">
        <v>56</v>
      </c>
      <c r="H1016" s="58">
        <v>16</v>
      </c>
      <c r="I1016" s="59">
        <v>300003</v>
      </c>
      <c r="J1016" s="58">
        <v>116.44</v>
      </c>
      <c r="K1016" s="58">
        <v>0</v>
      </c>
      <c r="L1016" s="58" t="s">
        <v>61</v>
      </c>
      <c r="M1016" s="75" t="str">
        <f>IF(ISNUMBER(MATCH(A1016, '2-YEAR'!A:A, 0)), "YES", "NO")</f>
        <v>NO</v>
      </c>
      <c r="N1016" s="60" t="str">
        <f>IF(ISNUMBER(MATCH(B1016, ACTIVE!A:A, 0)), "YES", "NO")</f>
        <v>NO</v>
      </c>
    </row>
    <row r="1017" spans="1:14" ht="14.25" customHeight="1" x14ac:dyDescent="0.3">
      <c r="A1017" s="58">
        <v>15323210</v>
      </c>
      <c r="B1017" s="58" t="s">
        <v>2100</v>
      </c>
      <c r="C1017" s="58">
        <v>15323210</v>
      </c>
      <c r="D1017" s="58" t="s">
        <v>2101</v>
      </c>
      <c r="E1017" s="58" t="s">
        <v>2100</v>
      </c>
      <c r="F1017" s="58">
        <v>15323210</v>
      </c>
      <c r="G1017" s="58" t="s">
        <v>56</v>
      </c>
      <c r="H1017" s="58">
        <v>2</v>
      </c>
      <c r="I1017" s="59">
        <v>300003</v>
      </c>
      <c r="J1017" s="58">
        <v>116.44</v>
      </c>
      <c r="K1017" s="58">
        <v>0</v>
      </c>
      <c r="L1017" s="58" t="s">
        <v>61</v>
      </c>
      <c r="M1017" s="75" t="str">
        <f>IF(ISNUMBER(MATCH(A1017, '2-YEAR'!A:A, 0)), "YES", "NO")</f>
        <v>NO</v>
      </c>
      <c r="N1017" s="60" t="str">
        <f>IF(ISNUMBER(MATCH(B1017, ACTIVE!A:A, 0)), "YES", "NO")</f>
        <v>YES</v>
      </c>
    </row>
    <row r="1018" spans="1:14" ht="14.25" customHeight="1" x14ac:dyDescent="0.3">
      <c r="A1018" s="58">
        <v>24371546</v>
      </c>
      <c r="B1018" s="58" t="s">
        <v>2102</v>
      </c>
      <c r="C1018" s="58">
        <v>24371546</v>
      </c>
      <c r="D1018" s="58" t="s">
        <v>2103</v>
      </c>
      <c r="E1018" s="58" t="s">
        <v>2102</v>
      </c>
      <c r="F1018" s="58">
        <v>24371546</v>
      </c>
      <c r="G1018" s="58" t="s">
        <v>56</v>
      </c>
      <c r="H1018" s="58">
        <v>1</v>
      </c>
      <c r="I1018" s="59">
        <v>300003</v>
      </c>
      <c r="J1018" s="58">
        <v>116.44</v>
      </c>
      <c r="K1018" s="58">
        <v>2</v>
      </c>
      <c r="L1018" s="58" t="s">
        <v>61</v>
      </c>
      <c r="M1018" s="75" t="str">
        <f>IF(ISNUMBER(MATCH(A1018, '2-YEAR'!A:A, 0)), "YES", "NO")</f>
        <v>NO</v>
      </c>
      <c r="N1018" s="60" t="str">
        <f>IF(ISNUMBER(MATCH(B1018, ACTIVE!A:A, 0)), "YES", "NO")</f>
        <v>YES</v>
      </c>
    </row>
    <row r="1019" spans="1:14" ht="14.25" customHeight="1" x14ac:dyDescent="0.3">
      <c r="A1019" s="58">
        <v>23001451</v>
      </c>
      <c r="B1019" s="58" t="s">
        <v>2104</v>
      </c>
      <c r="C1019" s="58">
        <v>23001451</v>
      </c>
      <c r="D1019" s="58" t="s">
        <v>2105</v>
      </c>
      <c r="E1019" s="58" t="s">
        <v>2104</v>
      </c>
      <c r="F1019" s="58">
        <v>23001451</v>
      </c>
      <c r="G1019" s="58" t="s">
        <v>56</v>
      </c>
      <c r="H1019" s="58">
        <v>3</v>
      </c>
      <c r="I1019" s="59"/>
      <c r="J1019" s="58">
        <v>142.31</v>
      </c>
      <c r="K1019" s="58">
        <v>1</v>
      </c>
      <c r="L1019" s="58" t="s">
        <v>98</v>
      </c>
      <c r="M1019" s="75" t="str">
        <f>IF(ISNUMBER(MATCH(A1019, '2-YEAR'!A:A, 0)), "YES", "NO")</f>
        <v>NO</v>
      </c>
      <c r="N1019" s="60" t="str">
        <f>IF(ISNUMBER(MATCH(B1019, ACTIVE!A:A, 0)), "YES", "NO")</f>
        <v>YES</v>
      </c>
    </row>
    <row r="1020" spans="1:14" ht="14.25" customHeight="1" x14ac:dyDescent="0.3">
      <c r="A1020" s="58">
        <v>10853072</v>
      </c>
      <c r="B1020" s="58" t="s">
        <v>2106</v>
      </c>
      <c r="C1020" s="58">
        <v>10853072</v>
      </c>
      <c r="D1020" s="58" t="s">
        <v>2107</v>
      </c>
      <c r="E1020" s="58" t="s">
        <v>2106</v>
      </c>
      <c r="F1020" s="58">
        <v>10853072</v>
      </c>
      <c r="G1020" s="58" t="s">
        <v>56</v>
      </c>
      <c r="I1020" s="59"/>
      <c r="J1020" s="58">
        <v>134.29</v>
      </c>
      <c r="K1020" s="58">
        <v>0</v>
      </c>
      <c r="L1020" s="58" t="s">
        <v>89</v>
      </c>
      <c r="M1020" s="75" t="str">
        <f>IF(ISNUMBER(MATCH(A1020, '2-YEAR'!A:A, 0)), "YES", "NO")</f>
        <v>NO</v>
      </c>
      <c r="N1020" s="60" t="str">
        <f>IF(ISNUMBER(MATCH(B1020, ACTIVE!A:A, 0)), "YES", "NO")</f>
        <v>NO</v>
      </c>
    </row>
    <row r="1021" spans="1:14" ht="14.25" customHeight="1" x14ac:dyDescent="0.3">
      <c r="A1021" s="58">
        <v>12264613</v>
      </c>
      <c r="B1021" s="58" t="s">
        <v>2108</v>
      </c>
      <c r="C1021" s="58">
        <v>12264613</v>
      </c>
      <c r="D1021" s="58" t="s">
        <v>2109</v>
      </c>
      <c r="E1021" s="58" t="s">
        <v>2108</v>
      </c>
      <c r="F1021" s="58">
        <v>12264613</v>
      </c>
      <c r="G1021" s="58" t="s">
        <v>56</v>
      </c>
      <c r="H1021" s="58">
        <v>0</v>
      </c>
      <c r="I1021" s="59">
        <v>300003</v>
      </c>
      <c r="J1021" s="58">
        <v>116.44</v>
      </c>
      <c r="K1021" s="58">
        <v>0</v>
      </c>
      <c r="L1021" s="58" t="s">
        <v>61</v>
      </c>
      <c r="M1021" s="75" t="str">
        <f>IF(ISNUMBER(MATCH(A1021, '2-YEAR'!A:A, 0)), "YES", "NO")</f>
        <v>NO</v>
      </c>
      <c r="N1021" s="60" t="str">
        <f>IF(ISNUMBER(MATCH(B1021, ACTIVE!A:A, 0)), "YES", "NO")</f>
        <v>YES</v>
      </c>
    </row>
    <row r="1022" spans="1:14" ht="14.25" customHeight="1" x14ac:dyDescent="0.3">
      <c r="A1022" s="58">
        <v>10842267</v>
      </c>
      <c r="B1022" s="58" t="s">
        <v>2110</v>
      </c>
      <c r="C1022" s="58">
        <v>10842267</v>
      </c>
      <c r="D1022" s="58" t="s">
        <v>2111</v>
      </c>
      <c r="E1022" s="58" t="s">
        <v>2110</v>
      </c>
      <c r="F1022" s="58">
        <v>10842267</v>
      </c>
      <c r="G1022" s="58" t="s">
        <v>56</v>
      </c>
      <c r="H1022" s="58">
        <v>3</v>
      </c>
      <c r="I1022" s="59"/>
      <c r="J1022" s="58">
        <v>142.31</v>
      </c>
      <c r="K1022" s="58">
        <v>1</v>
      </c>
      <c r="L1022" s="58" t="s">
        <v>98</v>
      </c>
      <c r="M1022" s="75" t="str">
        <f>IF(ISNUMBER(MATCH(A1022, '2-YEAR'!A:A, 0)), "YES", "NO")</f>
        <v>NO</v>
      </c>
      <c r="N1022" s="60" t="str">
        <f>IF(ISNUMBER(MATCH(B1022, ACTIVE!A:A, 0)), "YES", "NO")</f>
        <v>YES</v>
      </c>
    </row>
    <row r="1023" spans="1:14" ht="14.25" customHeight="1" x14ac:dyDescent="0.3">
      <c r="A1023" s="58">
        <v>10842740</v>
      </c>
      <c r="B1023" s="58" t="s">
        <v>2112</v>
      </c>
      <c r="C1023" s="58">
        <v>10842740</v>
      </c>
      <c r="D1023" s="58" t="s">
        <v>2113</v>
      </c>
      <c r="E1023" s="58" t="s">
        <v>2112</v>
      </c>
      <c r="F1023" s="58">
        <v>10842740</v>
      </c>
      <c r="G1023" s="58" t="s">
        <v>56</v>
      </c>
      <c r="H1023" s="58">
        <v>0</v>
      </c>
      <c r="I1023" s="59">
        <v>300003</v>
      </c>
      <c r="J1023" s="58">
        <v>116.44</v>
      </c>
      <c r="K1023" s="58">
        <v>0</v>
      </c>
      <c r="L1023" s="58" t="s">
        <v>61</v>
      </c>
      <c r="M1023" s="75" t="str">
        <f>IF(ISNUMBER(MATCH(A1023, '2-YEAR'!A:A, 0)), "YES", "NO")</f>
        <v>NO</v>
      </c>
      <c r="N1023" s="60" t="str">
        <f>IF(ISNUMBER(MATCH(B1023, ACTIVE!A:A, 0)), "YES", "NO")</f>
        <v>YES</v>
      </c>
    </row>
    <row r="1024" spans="1:14" ht="14.25" customHeight="1" x14ac:dyDescent="0.3">
      <c r="A1024" s="58">
        <v>23346540</v>
      </c>
      <c r="B1024" s="58" t="s">
        <v>2114</v>
      </c>
      <c r="C1024" s="58">
        <v>23346540</v>
      </c>
      <c r="D1024" s="58" t="s">
        <v>2115</v>
      </c>
      <c r="E1024" s="58" t="s">
        <v>2114</v>
      </c>
      <c r="F1024" s="58">
        <v>23346540</v>
      </c>
      <c r="G1024" s="58" t="s">
        <v>56</v>
      </c>
      <c r="H1024" s="58">
        <v>1</v>
      </c>
      <c r="I1024" s="59">
        <v>300003</v>
      </c>
      <c r="J1024" s="58">
        <v>116.44</v>
      </c>
      <c r="K1024" s="58">
        <v>1</v>
      </c>
      <c r="L1024" s="58" t="s">
        <v>61</v>
      </c>
      <c r="M1024" s="75" t="str">
        <f>IF(ISNUMBER(MATCH(A1024, '2-YEAR'!A:A, 0)), "YES", "NO")</f>
        <v>NO</v>
      </c>
      <c r="N1024" s="60" t="str">
        <f>IF(ISNUMBER(MATCH(B1024, ACTIVE!A:A, 0)), "YES", "NO")</f>
        <v>NO</v>
      </c>
    </row>
    <row r="1025" spans="1:14" ht="14.25" customHeight="1" x14ac:dyDescent="0.3">
      <c r="A1025" s="58">
        <v>23398835</v>
      </c>
      <c r="B1025" s="58" t="s">
        <v>2116</v>
      </c>
      <c r="C1025" s="58">
        <v>23398835</v>
      </c>
      <c r="D1025" s="58" t="s">
        <v>2117</v>
      </c>
      <c r="E1025" s="58" t="s">
        <v>2116</v>
      </c>
      <c r="F1025" s="58">
        <v>23398835</v>
      </c>
      <c r="G1025" s="58" t="s">
        <v>56</v>
      </c>
      <c r="I1025" s="59">
        <v>300003</v>
      </c>
      <c r="J1025" s="58">
        <v>116.44</v>
      </c>
      <c r="K1025" s="58">
        <v>0</v>
      </c>
      <c r="L1025" s="58" t="s">
        <v>61</v>
      </c>
      <c r="M1025" s="75" t="str">
        <f>IF(ISNUMBER(MATCH(A1025, '2-YEAR'!A:A, 0)), "YES", "NO")</f>
        <v>NO</v>
      </c>
      <c r="N1025" s="60" t="str">
        <f>IF(ISNUMBER(MATCH(B1025, ACTIVE!A:A, 0)), "YES", "NO")</f>
        <v>NO</v>
      </c>
    </row>
    <row r="1026" spans="1:14" ht="14.25" customHeight="1" x14ac:dyDescent="0.3">
      <c r="A1026" s="58">
        <v>23238755</v>
      </c>
      <c r="B1026" s="58" t="s">
        <v>2118</v>
      </c>
      <c r="C1026" s="58">
        <v>23238755</v>
      </c>
      <c r="D1026" s="58" t="s">
        <v>2119</v>
      </c>
      <c r="E1026" s="58" t="s">
        <v>2118</v>
      </c>
      <c r="F1026" s="58">
        <v>23238755</v>
      </c>
      <c r="G1026" s="58" t="s">
        <v>56</v>
      </c>
      <c r="H1026" s="58">
        <v>2</v>
      </c>
      <c r="I1026" s="59"/>
      <c r="J1026" s="58">
        <v>116.44</v>
      </c>
      <c r="K1026" s="58">
        <v>1</v>
      </c>
      <c r="L1026" s="58" t="s">
        <v>70</v>
      </c>
      <c r="M1026" s="75" t="str">
        <f>IF(ISNUMBER(MATCH(A1026, '2-YEAR'!A:A, 0)), "YES", "NO")</f>
        <v>NO</v>
      </c>
      <c r="N1026" s="60" t="str">
        <f>IF(ISNUMBER(MATCH(B1026, ACTIVE!A:A, 0)), "YES", "NO")</f>
        <v>YES</v>
      </c>
    </row>
    <row r="1027" spans="1:14" ht="14.25" customHeight="1" x14ac:dyDescent="0.3">
      <c r="A1027" s="58">
        <v>21007462</v>
      </c>
      <c r="B1027" s="61" t="s">
        <v>2120</v>
      </c>
      <c r="C1027" s="58">
        <v>21007462</v>
      </c>
      <c r="D1027" s="61" t="s">
        <v>2121</v>
      </c>
      <c r="E1027" s="61" t="s">
        <v>2120</v>
      </c>
      <c r="F1027" s="58">
        <v>21007462</v>
      </c>
      <c r="G1027" s="58" t="s">
        <v>56</v>
      </c>
      <c r="H1027" s="58">
        <v>1</v>
      </c>
      <c r="I1027" s="59"/>
      <c r="J1027" s="58">
        <v>116.44</v>
      </c>
      <c r="K1027" s="58">
        <v>1</v>
      </c>
      <c r="L1027" s="58" t="s">
        <v>57</v>
      </c>
      <c r="M1027" s="75" t="str">
        <f>IF(ISNUMBER(MATCH(A1027, '2-YEAR'!A:A, 0)), "YES", "NO")</f>
        <v>NO</v>
      </c>
      <c r="N1027" s="60" t="str">
        <f>IF(ISNUMBER(MATCH(B1027, ACTIVE!A:A, 0)), "YES", "NO")</f>
        <v>YES</v>
      </c>
    </row>
    <row r="1028" spans="1:14" ht="14.25" customHeight="1" x14ac:dyDescent="0.3">
      <c r="A1028" s="58">
        <v>11025390</v>
      </c>
      <c r="B1028" s="58" t="s">
        <v>2122</v>
      </c>
      <c r="C1028" s="58">
        <v>11025390</v>
      </c>
      <c r="D1028" s="58" t="s">
        <v>2123</v>
      </c>
      <c r="E1028" s="58" t="s">
        <v>2122</v>
      </c>
      <c r="F1028" s="58">
        <v>11025390</v>
      </c>
      <c r="G1028" s="58" t="s">
        <v>58</v>
      </c>
      <c r="H1028" s="58">
        <v>2</v>
      </c>
      <c r="I1028" s="59">
        <v>300002</v>
      </c>
      <c r="J1028" s="58">
        <v>125.06</v>
      </c>
      <c r="K1028" s="58">
        <v>0</v>
      </c>
      <c r="L1028" s="58" t="s">
        <v>75</v>
      </c>
      <c r="M1028" s="75" t="str">
        <f>IF(ISNUMBER(MATCH(A1028, '2-YEAR'!A:A, 0)), "YES", "NO")</f>
        <v>YES</v>
      </c>
      <c r="N1028" s="60" t="str">
        <f>IF(ISNUMBER(MATCH(B1028, ACTIVE!A:A, 0)), "YES", "NO")</f>
        <v>YES</v>
      </c>
    </row>
    <row r="1029" spans="1:14" ht="14.25" customHeight="1" x14ac:dyDescent="0.3">
      <c r="A1029" s="58">
        <v>21005876</v>
      </c>
      <c r="B1029" s="58" t="s">
        <v>2124</v>
      </c>
      <c r="C1029" s="58">
        <v>21005876</v>
      </c>
      <c r="D1029" s="58" t="s">
        <v>2125</v>
      </c>
      <c r="E1029" s="58" t="s">
        <v>2124</v>
      </c>
      <c r="F1029" s="58">
        <v>21005876</v>
      </c>
      <c r="G1029" s="58" t="s">
        <v>56</v>
      </c>
      <c r="H1029" s="58">
        <v>0</v>
      </c>
      <c r="I1029" s="59">
        <v>300002</v>
      </c>
      <c r="J1029" s="58">
        <v>125.06</v>
      </c>
      <c r="K1029" s="58">
        <v>0</v>
      </c>
      <c r="L1029" s="58" t="s">
        <v>75</v>
      </c>
      <c r="M1029" s="75" t="str">
        <f>IF(ISNUMBER(MATCH(A1029, '2-YEAR'!A:A, 0)), "YES", "NO")</f>
        <v>NO</v>
      </c>
      <c r="N1029" s="60" t="str">
        <f>IF(ISNUMBER(MATCH(B1029, ACTIVE!A:A, 0)), "YES", "NO")</f>
        <v>YES</v>
      </c>
    </row>
    <row r="1030" spans="1:14" ht="14.25" customHeight="1" x14ac:dyDescent="0.3">
      <c r="A1030" s="58">
        <v>23054553</v>
      </c>
      <c r="B1030" s="58" t="s">
        <v>2126</v>
      </c>
      <c r="C1030" s="58">
        <v>23054553</v>
      </c>
      <c r="D1030" s="58" t="s">
        <v>2127</v>
      </c>
      <c r="E1030" s="58" t="s">
        <v>2126</v>
      </c>
      <c r="F1030" s="58">
        <v>23054553</v>
      </c>
      <c r="G1030" s="58" t="s">
        <v>56</v>
      </c>
      <c r="H1030" s="58">
        <v>6</v>
      </c>
      <c r="I1030" s="59">
        <v>300002</v>
      </c>
      <c r="J1030" s="58">
        <v>125.06</v>
      </c>
      <c r="K1030" s="58">
        <v>0</v>
      </c>
      <c r="L1030" s="58" t="s">
        <v>75</v>
      </c>
      <c r="M1030" s="75" t="str">
        <f>IF(ISNUMBER(MATCH(A1030, '2-YEAR'!A:A, 0)), "YES", "NO")</f>
        <v>NO</v>
      </c>
      <c r="N1030" s="60" t="str">
        <f>IF(ISNUMBER(MATCH(B1030, ACTIVE!A:A, 0)), "YES", "NO")</f>
        <v>NO</v>
      </c>
    </row>
    <row r="1031" spans="1:14" ht="14.25" customHeight="1" x14ac:dyDescent="0.3">
      <c r="A1031" s="58">
        <v>23010231</v>
      </c>
      <c r="B1031" s="58" t="s">
        <v>2128</v>
      </c>
      <c r="C1031" s="58">
        <v>23010231</v>
      </c>
      <c r="D1031" s="58" t="s">
        <v>2129</v>
      </c>
      <c r="E1031" s="58" t="s">
        <v>2128</v>
      </c>
      <c r="F1031" s="58">
        <v>23010231</v>
      </c>
      <c r="G1031" s="58" t="s">
        <v>56</v>
      </c>
      <c r="I1031" s="59">
        <v>300003</v>
      </c>
      <c r="J1031" s="58">
        <v>116.44</v>
      </c>
      <c r="K1031" s="58">
        <v>0</v>
      </c>
      <c r="L1031" s="58" t="s">
        <v>61</v>
      </c>
      <c r="M1031" s="75" t="str">
        <f>IF(ISNUMBER(MATCH(A1031, '2-YEAR'!A:A, 0)), "YES", "NO")</f>
        <v>NO</v>
      </c>
      <c r="N1031" s="60" t="str">
        <f>IF(ISNUMBER(MATCH(B1031, ACTIVE!A:A, 0)), "YES", "NO")</f>
        <v>NO</v>
      </c>
    </row>
    <row r="1032" spans="1:14" ht="14.25" customHeight="1" x14ac:dyDescent="0.3">
      <c r="A1032" s="58">
        <v>23385127</v>
      </c>
      <c r="B1032" s="58" t="s">
        <v>2130</v>
      </c>
      <c r="C1032" s="58">
        <v>23385127</v>
      </c>
      <c r="D1032" s="58" t="s">
        <v>2131</v>
      </c>
      <c r="E1032" s="58" t="s">
        <v>2130</v>
      </c>
      <c r="F1032" s="58">
        <v>23385127</v>
      </c>
      <c r="G1032" s="58" t="s">
        <v>56</v>
      </c>
      <c r="I1032" s="59">
        <v>300003</v>
      </c>
      <c r="J1032" s="58">
        <v>116.44</v>
      </c>
      <c r="K1032" s="58">
        <v>1</v>
      </c>
      <c r="L1032" s="58" t="s">
        <v>61</v>
      </c>
      <c r="M1032" s="75" t="str">
        <f>IF(ISNUMBER(MATCH(A1032, '2-YEAR'!A:A, 0)), "YES", "NO")</f>
        <v>NO</v>
      </c>
      <c r="N1032" s="60" t="str">
        <f>IF(ISNUMBER(MATCH(B1032, ACTIVE!A:A, 0)), "YES", "NO")</f>
        <v>NO</v>
      </c>
    </row>
    <row r="1033" spans="1:14" ht="14.25" customHeight="1" x14ac:dyDescent="0.3">
      <c r="A1033" s="58">
        <v>24125591</v>
      </c>
      <c r="B1033" s="58" t="s">
        <v>2132</v>
      </c>
      <c r="C1033" s="58">
        <v>24125591</v>
      </c>
      <c r="D1033" s="58" t="s">
        <v>2133</v>
      </c>
      <c r="E1033" s="58" t="s">
        <v>2132</v>
      </c>
      <c r="F1033" s="58">
        <v>24125591</v>
      </c>
      <c r="G1033" s="58" t="s">
        <v>56</v>
      </c>
      <c r="H1033" s="58">
        <v>1</v>
      </c>
      <c r="I1033" s="59">
        <v>300003</v>
      </c>
      <c r="J1033" s="58">
        <v>116.44</v>
      </c>
      <c r="K1033" s="58">
        <v>1</v>
      </c>
      <c r="L1033" s="58" t="s">
        <v>61</v>
      </c>
      <c r="M1033" s="75" t="str">
        <f>IF(ISNUMBER(MATCH(A1033, '2-YEAR'!A:A, 0)), "YES", "NO")</f>
        <v>NO</v>
      </c>
      <c r="N1033" s="60" t="str">
        <f>IF(ISNUMBER(MATCH(B1033, ACTIVE!A:A, 0)), "YES", "NO")</f>
        <v>NO</v>
      </c>
    </row>
    <row r="1034" spans="1:14" ht="14.25" customHeight="1" x14ac:dyDescent="0.3">
      <c r="A1034" s="58">
        <v>23932024</v>
      </c>
      <c r="B1034" s="58" t="s">
        <v>2134</v>
      </c>
      <c r="C1034" s="58">
        <v>23932024</v>
      </c>
      <c r="D1034" s="58" t="s">
        <v>2135</v>
      </c>
      <c r="E1034" s="58" t="s">
        <v>2134</v>
      </c>
      <c r="F1034" s="58">
        <v>23932024</v>
      </c>
      <c r="G1034" s="58" t="s">
        <v>56</v>
      </c>
      <c r="H1034" s="58">
        <v>0</v>
      </c>
      <c r="I1034" s="59">
        <v>300002</v>
      </c>
      <c r="J1034" s="58">
        <v>125.06</v>
      </c>
      <c r="K1034" s="58">
        <v>0</v>
      </c>
      <c r="L1034" s="58" t="s">
        <v>75</v>
      </c>
      <c r="M1034" s="75" t="str">
        <f>IF(ISNUMBER(MATCH(A1034, '2-YEAR'!A:A, 0)), "YES", "NO")</f>
        <v>NO</v>
      </c>
      <c r="N1034" s="60" t="str">
        <f>IF(ISNUMBER(MATCH(B1034, ACTIVE!A:A, 0)), "YES", "NO")</f>
        <v>YES</v>
      </c>
    </row>
    <row r="1035" spans="1:14" ht="14.25" customHeight="1" x14ac:dyDescent="0.3">
      <c r="A1035" s="58">
        <v>10969879</v>
      </c>
      <c r="B1035" s="58" t="s">
        <v>2136</v>
      </c>
      <c r="C1035" s="58">
        <v>10969879</v>
      </c>
      <c r="D1035" s="58" t="s">
        <v>2137</v>
      </c>
      <c r="E1035" s="58" t="s">
        <v>2136</v>
      </c>
      <c r="F1035" s="58">
        <v>10969879</v>
      </c>
      <c r="G1035" s="58" t="s">
        <v>56</v>
      </c>
      <c r="H1035" s="58">
        <v>4</v>
      </c>
      <c r="I1035" s="59">
        <v>300003</v>
      </c>
      <c r="J1035" s="58">
        <v>116.44</v>
      </c>
      <c r="K1035" s="58">
        <v>0</v>
      </c>
      <c r="L1035" s="58" t="s">
        <v>61</v>
      </c>
      <c r="M1035" s="75" t="str">
        <f>IF(ISNUMBER(MATCH(A1035, '2-YEAR'!A:A, 0)), "YES", "NO")</f>
        <v>NO</v>
      </c>
      <c r="N1035" s="60" t="str">
        <f>IF(ISNUMBER(MATCH(B1035, ACTIVE!A:A, 0)), "YES", "NO")</f>
        <v>YES</v>
      </c>
    </row>
    <row r="1036" spans="1:14" ht="14.25" customHeight="1" x14ac:dyDescent="0.3">
      <c r="A1036" s="58">
        <v>15108070</v>
      </c>
      <c r="B1036" s="61" t="s">
        <v>2138</v>
      </c>
      <c r="C1036" s="58">
        <v>15108070</v>
      </c>
      <c r="D1036" s="61" t="s">
        <v>2139</v>
      </c>
      <c r="E1036" s="61" t="s">
        <v>2138</v>
      </c>
      <c r="F1036" s="58">
        <v>15108070</v>
      </c>
      <c r="G1036" s="58" t="s">
        <v>56</v>
      </c>
      <c r="H1036" s="58">
        <v>1</v>
      </c>
      <c r="I1036" s="59"/>
      <c r="J1036" s="58">
        <v>133.69</v>
      </c>
      <c r="K1036" s="58">
        <v>1</v>
      </c>
      <c r="L1036" s="58" t="s">
        <v>89</v>
      </c>
      <c r="M1036" s="75" t="str">
        <f>IF(ISNUMBER(MATCH(A1036, '2-YEAR'!A:A, 0)), "YES", "NO")</f>
        <v>NO</v>
      </c>
      <c r="N1036" s="60" t="str">
        <f>IF(ISNUMBER(MATCH(B1036, ACTIVE!A:A, 0)), "YES", "NO")</f>
        <v>YES</v>
      </c>
    </row>
    <row r="1037" spans="1:14" ht="14.25" customHeight="1" x14ac:dyDescent="0.3">
      <c r="A1037" s="58">
        <v>21010237</v>
      </c>
      <c r="B1037" s="58" t="s">
        <v>2140</v>
      </c>
      <c r="C1037" s="58">
        <v>21010237</v>
      </c>
      <c r="D1037" s="58" t="s">
        <v>2141</v>
      </c>
      <c r="E1037" s="58" t="s">
        <v>2140</v>
      </c>
      <c r="F1037" s="58">
        <v>21010237</v>
      </c>
      <c r="G1037" s="58" t="s">
        <v>56</v>
      </c>
      <c r="H1037" s="58">
        <v>0</v>
      </c>
      <c r="I1037" s="59">
        <v>300002</v>
      </c>
      <c r="J1037" s="58">
        <v>125.06</v>
      </c>
      <c r="K1037" s="58">
        <v>0</v>
      </c>
      <c r="L1037" s="58" t="s">
        <v>75</v>
      </c>
      <c r="M1037" s="75" t="str">
        <f>IF(ISNUMBER(MATCH(A1037, '2-YEAR'!A:A, 0)), "YES", "NO")</f>
        <v>NO</v>
      </c>
      <c r="N1037" s="60" t="str">
        <f>IF(ISNUMBER(MATCH(B1037, ACTIVE!A:A, 0)), "YES", "NO")</f>
        <v>YES</v>
      </c>
    </row>
    <row r="1038" spans="1:14" ht="14.25" customHeight="1" x14ac:dyDescent="0.3">
      <c r="A1038" s="58">
        <v>11013897</v>
      </c>
      <c r="B1038" s="58" t="s">
        <v>2142</v>
      </c>
      <c r="C1038" s="58">
        <v>11013897</v>
      </c>
      <c r="D1038" s="58" t="s">
        <v>2143</v>
      </c>
      <c r="E1038" s="58" t="s">
        <v>2142</v>
      </c>
      <c r="F1038" s="58">
        <v>11013897</v>
      </c>
      <c r="G1038" s="58" t="s">
        <v>56</v>
      </c>
      <c r="I1038" s="59">
        <v>300002</v>
      </c>
      <c r="J1038" s="58">
        <v>125.06</v>
      </c>
      <c r="K1038" s="58">
        <v>0</v>
      </c>
      <c r="L1038" s="58" t="s">
        <v>75</v>
      </c>
      <c r="M1038" s="75" t="str">
        <f>IF(ISNUMBER(MATCH(A1038, '2-YEAR'!A:A, 0)), "YES", "NO")</f>
        <v>NO</v>
      </c>
      <c r="N1038" s="60" t="str">
        <f>IF(ISNUMBER(MATCH(B1038, ACTIVE!A:A, 0)), "YES", "NO")</f>
        <v>NO</v>
      </c>
    </row>
    <row r="1039" spans="1:14" ht="14.25" customHeight="1" x14ac:dyDescent="0.3">
      <c r="A1039" s="58">
        <v>23009292</v>
      </c>
      <c r="B1039" s="58" t="s">
        <v>2144</v>
      </c>
      <c r="C1039" s="58">
        <v>23009292</v>
      </c>
      <c r="D1039" s="58" t="s">
        <v>2145</v>
      </c>
      <c r="E1039" s="58" t="s">
        <v>2144</v>
      </c>
      <c r="F1039" s="58">
        <v>23009292</v>
      </c>
      <c r="G1039" s="58" t="s">
        <v>56</v>
      </c>
      <c r="H1039" s="58">
        <v>3</v>
      </c>
      <c r="I1039" s="59"/>
      <c r="J1039" s="58">
        <v>133.69</v>
      </c>
      <c r="K1039" s="58">
        <v>0</v>
      </c>
      <c r="L1039" s="58" t="s">
        <v>89</v>
      </c>
      <c r="M1039" s="75" t="str">
        <f>IF(ISNUMBER(MATCH(A1039, '2-YEAR'!A:A, 0)), "YES", "NO")</f>
        <v>NO</v>
      </c>
      <c r="N1039" s="60" t="str">
        <f>IF(ISNUMBER(MATCH(B1039, ACTIVE!A:A, 0)), "YES", "NO")</f>
        <v>YES</v>
      </c>
    </row>
    <row r="1040" spans="1:14" ht="14.25" customHeight="1" x14ac:dyDescent="0.3">
      <c r="A1040" s="58">
        <v>23477018</v>
      </c>
      <c r="B1040" s="58" t="s">
        <v>2146</v>
      </c>
      <c r="C1040" s="58">
        <v>23477018</v>
      </c>
      <c r="D1040" s="58" t="s">
        <v>2147</v>
      </c>
      <c r="E1040" s="58" t="s">
        <v>2146</v>
      </c>
      <c r="F1040" s="58">
        <v>23477018</v>
      </c>
      <c r="G1040" s="58" t="s">
        <v>56</v>
      </c>
      <c r="I1040" s="59"/>
      <c r="J1040" s="58">
        <v>133.69</v>
      </c>
      <c r="K1040" s="58">
        <v>1</v>
      </c>
      <c r="L1040" s="58" t="s">
        <v>89</v>
      </c>
      <c r="M1040" s="75" t="str">
        <f>IF(ISNUMBER(MATCH(A1040, '2-YEAR'!A:A, 0)), "YES", "NO")</f>
        <v>NO</v>
      </c>
      <c r="N1040" s="60" t="str">
        <f>IF(ISNUMBER(MATCH(B1040, ACTIVE!A:A, 0)), "YES", "NO")</f>
        <v>NO</v>
      </c>
    </row>
    <row r="1041" spans="1:14" ht="14.25" customHeight="1" x14ac:dyDescent="0.3">
      <c r="A1041" s="58">
        <v>10839986</v>
      </c>
      <c r="B1041" s="58" t="s">
        <v>2148</v>
      </c>
      <c r="C1041" s="58">
        <v>10839986</v>
      </c>
      <c r="D1041" s="58" t="s">
        <v>2149</v>
      </c>
      <c r="E1041" s="58" t="s">
        <v>2148</v>
      </c>
      <c r="F1041" s="58">
        <v>10839986</v>
      </c>
      <c r="G1041" s="58" t="s">
        <v>56</v>
      </c>
      <c r="H1041" s="58">
        <v>10</v>
      </c>
      <c r="I1041" s="59">
        <v>300003</v>
      </c>
      <c r="J1041" s="58">
        <v>116.44</v>
      </c>
      <c r="K1041" s="58">
        <v>2</v>
      </c>
      <c r="L1041" s="58" t="s">
        <v>61</v>
      </c>
      <c r="M1041" s="75" t="str">
        <f>IF(ISNUMBER(MATCH(A1041, '2-YEAR'!A:A, 0)), "YES", "NO")</f>
        <v>NO</v>
      </c>
      <c r="N1041" s="60" t="str">
        <f>IF(ISNUMBER(MATCH(B1041, ACTIVE!A:A, 0)), "YES", "NO")</f>
        <v>NO</v>
      </c>
    </row>
    <row r="1042" spans="1:14" ht="14.25" customHeight="1" x14ac:dyDescent="0.3">
      <c r="A1042" s="58">
        <v>23004870</v>
      </c>
      <c r="B1042" s="58" t="s">
        <v>2150</v>
      </c>
      <c r="C1042" s="58">
        <v>23004870</v>
      </c>
      <c r="D1042" s="58" t="s">
        <v>2151</v>
      </c>
      <c r="E1042" s="58" t="s">
        <v>2150</v>
      </c>
      <c r="F1042" s="58">
        <v>23004870</v>
      </c>
      <c r="G1042" s="58" t="s">
        <v>56</v>
      </c>
      <c r="I1042" s="59">
        <v>300003</v>
      </c>
      <c r="J1042" s="58">
        <v>116.44</v>
      </c>
      <c r="K1042" s="58">
        <v>2</v>
      </c>
      <c r="L1042" s="58" t="s">
        <v>61</v>
      </c>
      <c r="M1042" s="75" t="str">
        <f>IF(ISNUMBER(MATCH(A1042, '2-YEAR'!A:A, 0)), "YES", "NO")</f>
        <v>NO</v>
      </c>
      <c r="N1042" s="60" t="str">
        <f>IF(ISNUMBER(MATCH(B1042, ACTIVE!A:A, 0)), "YES", "NO")</f>
        <v>NO</v>
      </c>
    </row>
    <row r="1043" spans="1:14" ht="14.25" customHeight="1" x14ac:dyDescent="0.3">
      <c r="A1043" s="58">
        <v>23607339</v>
      </c>
      <c r="B1043" s="58" t="s">
        <v>2152</v>
      </c>
      <c r="C1043" s="58">
        <v>23607339</v>
      </c>
      <c r="D1043" s="58" t="s">
        <v>2153</v>
      </c>
      <c r="E1043" s="58" t="s">
        <v>2152</v>
      </c>
      <c r="F1043" s="58">
        <v>23607339</v>
      </c>
      <c r="G1043" s="58" t="s">
        <v>56</v>
      </c>
      <c r="I1043" s="59">
        <v>300003</v>
      </c>
      <c r="J1043" s="58">
        <v>116.44</v>
      </c>
      <c r="K1043" s="58">
        <v>0</v>
      </c>
      <c r="L1043" s="58" t="s">
        <v>61</v>
      </c>
      <c r="M1043" s="75" t="str">
        <f>IF(ISNUMBER(MATCH(A1043, '2-YEAR'!A:A, 0)), "YES", "NO")</f>
        <v>NO</v>
      </c>
      <c r="N1043" s="60" t="str">
        <f>IF(ISNUMBER(MATCH(B1043, ACTIVE!A:A, 0)), "YES", "NO")</f>
        <v>NO</v>
      </c>
    </row>
    <row r="1044" spans="1:14" ht="14.25" customHeight="1" x14ac:dyDescent="0.3">
      <c r="A1044" s="58">
        <v>23466971</v>
      </c>
      <c r="B1044" s="58" t="s">
        <v>2154</v>
      </c>
      <c r="C1044" s="58">
        <v>23466971</v>
      </c>
      <c r="D1044" s="58" t="s">
        <v>2155</v>
      </c>
      <c r="E1044" s="58" t="s">
        <v>2154</v>
      </c>
      <c r="F1044" s="58">
        <v>23466971</v>
      </c>
      <c r="G1044" s="58" t="s">
        <v>56</v>
      </c>
      <c r="H1044" s="58">
        <v>3</v>
      </c>
      <c r="I1044" s="59"/>
      <c r="J1044" s="58">
        <v>133.69</v>
      </c>
      <c r="K1044" s="58">
        <v>1</v>
      </c>
      <c r="L1044" s="58" t="s">
        <v>89</v>
      </c>
      <c r="M1044" s="75" t="str">
        <f>IF(ISNUMBER(MATCH(A1044, '2-YEAR'!A:A, 0)), "YES", "NO")</f>
        <v>NO</v>
      </c>
      <c r="N1044" s="60" t="str">
        <f>IF(ISNUMBER(MATCH(B1044, ACTIVE!A:A, 0)), "YES", "NO")</f>
        <v>YES</v>
      </c>
    </row>
    <row r="1045" spans="1:14" ht="14.25" customHeight="1" x14ac:dyDescent="0.3">
      <c r="A1045" s="58">
        <v>10838113</v>
      </c>
      <c r="B1045" s="58" t="s">
        <v>2156</v>
      </c>
      <c r="C1045" s="58">
        <v>10838113</v>
      </c>
      <c r="D1045" s="58" t="s">
        <v>2157</v>
      </c>
      <c r="E1045" s="58" t="s">
        <v>2156</v>
      </c>
      <c r="F1045" s="58">
        <v>10838113</v>
      </c>
      <c r="G1045" s="58" t="s">
        <v>58</v>
      </c>
      <c r="H1045" s="58">
        <v>1</v>
      </c>
      <c r="I1045" s="59">
        <v>300003</v>
      </c>
      <c r="J1045" s="58">
        <v>116.44</v>
      </c>
      <c r="K1045" s="58">
        <v>0</v>
      </c>
      <c r="L1045" s="58" t="s">
        <v>61</v>
      </c>
      <c r="M1045" s="75" t="str">
        <f>IF(ISNUMBER(MATCH(A1045, '2-YEAR'!A:A, 0)), "YES", "NO")</f>
        <v>YES</v>
      </c>
      <c r="N1045" s="60" t="str">
        <f>IF(ISNUMBER(MATCH(B1045, ACTIVE!A:A, 0)), "YES", "NO")</f>
        <v>YES</v>
      </c>
    </row>
    <row r="1046" spans="1:14" ht="14.25" customHeight="1" x14ac:dyDescent="0.3">
      <c r="A1046" s="58">
        <v>23605810</v>
      </c>
      <c r="B1046" s="58" t="s">
        <v>2158</v>
      </c>
      <c r="C1046" s="58">
        <v>23605810</v>
      </c>
      <c r="D1046" s="58" t="s">
        <v>2159</v>
      </c>
      <c r="E1046" s="58" t="s">
        <v>2158</v>
      </c>
      <c r="F1046" s="58">
        <v>23605810</v>
      </c>
      <c r="G1046" s="58" t="s">
        <v>56</v>
      </c>
      <c r="H1046" s="58">
        <v>2</v>
      </c>
      <c r="I1046" s="59">
        <v>300002</v>
      </c>
      <c r="J1046" s="58">
        <v>125.06</v>
      </c>
      <c r="K1046" s="58">
        <v>0</v>
      </c>
      <c r="L1046" s="58" t="s">
        <v>75</v>
      </c>
      <c r="M1046" s="75" t="str">
        <f>IF(ISNUMBER(MATCH(A1046, '2-YEAR'!A:A, 0)), "YES", "NO")</f>
        <v>NO</v>
      </c>
      <c r="N1046" s="60" t="str">
        <f>IF(ISNUMBER(MATCH(B1046, ACTIVE!A:A, 0)), "YES", "NO")</f>
        <v>NO</v>
      </c>
    </row>
    <row r="1047" spans="1:14" ht="14.25" customHeight="1" x14ac:dyDescent="0.3">
      <c r="A1047" s="58">
        <v>23489589</v>
      </c>
      <c r="B1047" s="58" t="s">
        <v>2160</v>
      </c>
      <c r="C1047" s="58">
        <v>23489589</v>
      </c>
      <c r="D1047" s="58" t="s">
        <v>2161</v>
      </c>
      <c r="E1047" s="58" t="s">
        <v>2160</v>
      </c>
      <c r="F1047" s="58">
        <v>23489589</v>
      </c>
      <c r="G1047" s="58" t="s">
        <v>58</v>
      </c>
      <c r="H1047" s="58">
        <v>0</v>
      </c>
      <c r="I1047" s="59">
        <v>300001</v>
      </c>
      <c r="J1047" s="58">
        <v>133.69</v>
      </c>
      <c r="K1047" s="58">
        <v>1</v>
      </c>
      <c r="L1047" s="58" t="s">
        <v>161</v>
      </c>
      <c r="M1047" s="75" t="str">
        <f>IF(ISNUMBER(MATCH(A1047, '2-YEAR'!A:A, 0)), "YES", "NO")</f>
        <v>YES</v>
      </c>
      <c r="N1047" s="60" t="str">
        <f>IF(ISNUMBER(MATCH(B1047, ACTIVE!A:A, 0)), "YES", "NO")</f>
        <v>YES</v>
      </c>
    </row>
    <row r="1048" spans="1:14" ht="14.25" customHeight="1" x14ac:dyDescent="0.3">
      <c r="A1048" s="58">
        <v>23856805</v>
      </c>
      <c r="B1048" s="58" t="s">
        <v>2162</v>
      </c>
      <c r="C1048" s="58">
        <v>23856805</v>
      </c>
      <c r="D1048" s="58" t="s">
        <v>2163</v>
      </c>
      <c r="E1048" s="58" t="s">
        <v>2162</v>
      </c>
      <c r="F1048" s="58">
        <v>23856805</v>
      </c>
      <c r="G1048" s="58" t="s">
        <v>56</v>
      </c>
      <c r="I1048" s="59">
        <v>300003</v>
      </c>
      <c r="J1048" s="58">
        <v>116.44</v>
      </c>
      <c r="K1048" s="58">
        <v>0</v>
      </c>
      <c r="L1048" s="58" t="s">
        <v>61</v>
      </c>
      <c r="M1048" s="75" t="str">
        <f>IF(ISNUMBER(MATCH(A1048, '2-YEAR'!A:A, 0)), "YES", "NO")</f>
        <v>NO</v>
      </c>
      <c r="N1048" s="60" t="str">
        <f>IF(ISNUMBER(MATCH(B1048, ACTIVE!A:A, 0)), "YES", "NO")</f>
        <v>NO</v>
      </c>
    </row>
    <row r="1049" spans="1:14" ht="14.25" customHeight="1" x14ac:dyDescent="0.3">
      <c r="A1049" s="58">
        <v>10850218</v>
      </c>
      <c r="B1049" s="58" t="s">
        <v>2164</v>
      </c>
      <c r="C1049" s="58">
        <v>10850218</v>
      </c>
      <c r="D1049" s="58" t="s">
        <v>2165</v>
      </c>
      <c r="E1049" s="58" t="s">
        <v>2164</v>
      </c>
      <c r="F1049" s="58">
        <v>10850218</v>
      </c>
      <c r="G1049" s="58" t="s">
        <v>56</v>
      </c>
      <c r="H1049" s="58">
        <v>1</v>
      </c>
      <c r="I1049" s="59"/>
      <c r="J1049" s="58">
        <v>142.31</v>
      </c>
      <c r="K1049" s="58">
        <v>0</v>
      </c>
      <c r="L1049" s="58" t="s">
        <v>98</v>
      </c>
      <c r="M1049" s="75" t="str">
        <f>IF(ISNUMBER(MATCH(A1049, '2-YEAR'!A:A, 0)), "YES", "NO")</f>
        <v>NO</v>
      </c>
      <c r="N1049" s="60" t="str">
        <f>IF(ISNUMBER(MATCH(B1049, ACTIVE!A:A, 0)), "YES", "NO")</f>
        <v>NO</v>
      </c>
    </row>
    <row r="1050" spans="1:14" ht="14.25" customHeight="1" x14ac:dyDescent="0.3">
      <c r="A1050" s="58">
        <v>10850518</v>
      </c>
      <c r="B1050" s="58" t="s">
        <v>2166</v>
      </c>
      <c r="C1050" s="58">
        <v>10850518</v>
      </c>
      <c r="D1050" s="58" t="s">
        <v>2167</v>
      </c>
      <c r="E1050" s="58" t="s">
        <v>2166</v>
      </c>
      <c r="F1050" s="58">
        <v>10850518</v>
      </c>
      <c r="G1050" s="58" t="s">
        <v>56</v>
      </c>
      <c r="H1050" s="58">
        <v>3</v>
      </c>
      <c r="I1050" s="59">
        <v>300002</v>
      </c>
      <c r="J1050" s="58">
        <v>125.06</v>
      </c>
      <c r="K1050" s="58">
        <v>0</v>
      </c>
      <c r="L1050" s="58" t="s">
        <v>75</v>
      </c>
      <c r="M1050" s="75" t="str">
        <f>IF(ISNUMBER(MATCH(A1050, '2-YEAR'!A:A, 0)), "YES", "NO")</f>
        <v>NO</v>
      </c>
      <c r="N1050" s="60" t="str">
        <f>IF(ISNUMBER(MATCH(B1050, ACTIVE!A:A, 0)), "YES", "NO")</f>
        <v>NO</v>
      </c>
    </row>
    <row r="1051" spans="1:14" ht="14.25" customHeight="1" x14ac:dyDescent="0.3">
      <c r="A1051" s="58">
        <v>10851045</v>
      </c>
      <c r="B1051" s="58" t="s">
        <v>2168</v>
      </c>
      <c r="C1051" s="58">
        <v>10851045</v>
      </c>
      <c r="D1051" s="58" t="s">
        <v>2169</v>
      </c>
      <c r="E1051" s="58" t="s">
        <v>2168</v>
      </c>
      <c r="F1051" s="58">
        <v>10851045</v>
      </c>
      <c r="G1051" s="58" t="s">
        <v>56</v>
      </c>
      <c r="H1051" s="58">
        <v>0</v>
      </c>
      <c r="I1051" s="59">
        <v>300003</v>
      </c>
      <c r="J1051" s="58">
        <v>116.44</v>
      </c>
      <c r="K1051" s="58">
        <v>0</v>
      </c>
      <c r="L1051" s="58" t="s">
        <v>61</v>
      </c>
      <c r="M1051" s="75" t="str">
        <f>IF(ISNUMBER(MATCH(A1051, '2-YEAR'!A:A, 0)), "YES", "NO")</f>
        <v>NO</v>
      </c>
      <c r="N1051" s="60" t="str">
        <f>IF(ISNUMBER(MATCH(B1051, ACTIVE!A:A, 0)), "YES", "NO")</f>
        <v>YES</v>
      </c>
    </row>
    <row r="1052" spans="1:14" ht="14.25" customHeight="1" x14ac:dyDescent="0.3">
      <c r="A1052" s="58">
        <v>10839666</v>
      </c>
      <c r="B1052" s="58" t="s">
        <v>2170</v>
      </c>
      <c r="C1052" s="58">
        <v>10839666</v>
      </c>
      <c r="D1052" s="58" t="s">
        <v>2171</v>
      </c>
      <c r="E1052" s="58" t="s">
        <v>2170</v>
      </c>
      <c r="F1052" s="58">
        <v>10839666</v>
      </c>
      <c r="G1052" s="58" t="s">
        <v>56</v>
      </c>
      <c r="H1052" s="58">
        <v>0</v>
      </c>
      <c r="I1052" s="59">
        <v>300003</v>
      </c>
      <c r="J1052" s="58">
        <v>116.44</v>
      </c>
      <c r="K1052" s="58">
        <v>0</v>
      </c>
      <c r="L1052" s="58" t="s">
        <v>61</v>
      </c>
      <c r="M1052" s="75" t="str">
        <f>IF(ISNUMBER(MATCH(A1052, '2-YEAR'!A:A, 0)), "YES", "NO")</f>
        <v>NO</v>
      </c>
      <c r="N1052" s="60" t="str">
        <f>IF(ISNUMBER(MATCH(B1052, ACTIVE!A:A, 0)), "YES", "NO")</f>
        <v>NO</v>
      </c>
    </row>
    <row r="1053" spans="1:14" ht="14.25" customHeight="1" x14ac:dyDescent="0.3">
      <c r="A1053" s="58">
        <v>23948264</v>
      </c>
      <c r="B1053" s="58" t="s">
        <v>2172</v>
      </c>
      <c r="C1053" s="58">
        <v>23948264</v>
      </c>
      <c r="D1053" s="58" t="s">
        <v>2173</v>
      </c>
      <c r="E1053" s="58" t="s">
        <v>2172</v>
      </c>
      <c r="F1053" s="58">
        <v>23948264</v>
      </c>
      <c r="G1053" s="58" t="s">
        <v>56</v>
      </c>
      <c r="H1053" s="58">
        <v>0</v>
      </c>
      <c r="I1053" s="59">
        <v>300003</v>
      </c>
      <c r="J1053" s="58">
        <v>116.44</v>
      </c>
      <c r="K1053" s="58">
        <v>1</v>
      </c>
      <c r="L1053" s="58" t="s">
        <v>61</v>
      </c>
      <c r="M1053" s="75" t="str">
        <f>IF(ISNUMBER(MATCH(A1053, '2-YEAR'!A:A, 0)), "YES", "NO")</f>
        <v>NO</v>
      </c>
      <c r="N1053" s="60" t="str">
        <f>IF(ISNUMBER(MATCH(B1053, ACTIVE!A:A, 0)), "YES", "NO")</f>
        <v>YES</v>
      </c>
    </row>
    <row r="1054" spans="1:14" ht="14.25" customHeight="1" x14ac:dyDescent="0.3">
      <c r="A1054" s="58">
        <v>21003008</v>
      </c>
      <c r="B1054" s="58" t="s">
        <v>2174</v>
      </c>
      <c r="C1054" s="58">
        <v>21003008</v>
      </c>
      <c r="D1054" s="58" t="s">
        <v>2175</v>
      </c>
      <c r="E1054" s="58" t="s">
        <v>2174</v>
      </c>
      <c r="F1054" s="58">
        <v>21003008</v>
      </c>
      <c r="G1054" s="58" t="s">
        <v>56</v>
      </c>
      <c r="H1054" s="58">
        <v>0</v>
      </c>
      <c r="I1054" s="59">
        <v>300003</v>
      </c>
      <c r="J1054" s="58">
        <v>116.44</v>
      </c>
      <c r="K1054" s="58">
        <v>0</v>
      </c>
      <c r="L1054" s="58" t="s">
        <v>61</v>
      </c>
      <c r="M1054" s="75" t="str">
        <f>IF(ISNUMBER(MATCH(A1054, '2-YEAR'!A:A, 0)), "YES", "NO")</f>
        <v>NO</v>
      </c>
      <c r="N1054" s="60" t="str">
        <f>IF(ISNUMBER(MATCH(B1054, ACTIVE!A:A, 0)), "YES", "NO")</f>
        <v>YES</v>
      </c>
    </row>
    <row r="1055" spans="1:14" ht="14.25" customHeight="1" x14ac:dyDescent="0.3">
      <c r="A1055" s="58">
        <v>15094838</v>
      </c>
      <c r="B1055" s="58" t="s">
        <v>2176</v>
      </c>
      <c r="C1055" s="58">
        <v>15094838</v>
      </c>
      <c r="D1055" s="58" t="s">
        <v>2177</v>
      </c>
      <c r="E1055" s="58" t="s">
        <v>2176</v>
      </c>
      <c r="F1055" s="58">
        <v>15094838</v>
      </c>
      <c r="G1055" s="58" t="s">
        <v>56</v>
      </c>
      <c r="H1055" s="58">
        <v>0</v>
      </c>
      <c r="I1055" s="59">
        <v>300003</v>
      </c>
      <c r="J1055" s="58">
        <v>116.44</v>
      </c>
      <c r="K1055" s="58">
        <v>0</v>
      </c>
      <c r="L1055" s="58" t="s">
        <v>61</v>
      </c>
      <c r="M1055" s="75" t="str">
        <f>IF(ISNUMBER(MATCH(A1055, '2-YEAR'!A:A, 0)), "YES", "NO")</f>
        <v>NO</v>
      </c>
      <c r="N1055" s="60" t="str">
        <f>IF(ISNUMBER(MATCH(B1055, ACTIVE!A:A, 0)), "YES", "NO")</f>
        <v>NO</v>
      </c>
    </row>
    <row r="1056" spans="1:14" ht="14.25" customHeight="1" x14ac:dyDescent="0.3">
      <c r="A1056" s="58">
        <v>23047929</v>
      </c>
      <c r="B1056" s="58" t="s">
        <v>2178</v>
      </c>
      <c r="C1056" s="58">
        <v>23047929</v>
      </c>
      <c r="D1056" s="58" t="s">
        <v>2179</v>
      </c>
      <c r="E1056" s="58" t="s">
        <v>2178</v>
      </c>
      <c r="F1056" s="58">
        <v>23047929</v>
      </c>
      <c r="G1056" s="58" t="s">
        <v>56</v>
      </c>
      <c r="I1056" s="59">
        <v>300003</v>
      </c>
      <c r="J1056" s="58">
        <v>116.44</v>
      </c>
      <c r="K1056" s="58">
        <v>0</v>
      </c>
      <c r="L1056" s="58" t="s">
        <v>61</v>
      </c>
      <c r="M1056" s="75" t="str">
        <f>IF(ISNUMBER(MATCH(A1056, '2-YEAR'!A:A, 0)), "YES", "NO")</f>
        <v>NO</v>
      </c>
      <c r="N1056" s="60" t="str">
        <f>IF(ISNUMBER(MATCH(B1056, ACTIVE!A:A, 0)), "YES", "NO")</f>
        <v>NO</v>
      </c>
    </row>
    <row r="1057" spans="1:14" ht="14.25" customHeight="1" x14ac:dyDescent="0.3">
      <c r="A1057" s="58">
        <v>21002180</v>
      </c>
      <c r="B1057" s="58" t="s">
        <v>2180</v>
      </c>
      <c r="C1057" s="58">
        <v>21002180</v>
      </c>
      <c r="D1057" s="58" t="s">
        <v>2181</v>
      </c>
      <c r="E1057" s="58" t="s">
        <v>2180</v>
      </c>
      <c r="F1057" s="58">
        <v>21002180</v>
      </c>
      <c r="G1057" s="58" t="s">
        <v>56</v>
      </c>
      <c r="H1057" s="58">
        <v>0</v>
      </c>
      <c r="I1057" s="59">
        <v>300002</v>
      </c>
      <c r="J1057" s="58">
        <v>125.06</v>
      </c>
      <c r="K1057" s="58">
        <v>0</v>
      </c>
      <c r="L1057" s="58" t="s">
        <v>75</v>
      </c>
      <c r="M1057" s="75" t="str">
        <f>IF(ISNUMBER(MATCH(A1057, '2-YEAR'!A:A, 0)), "YES", "NO")</f>
        <v>NO</v>
      </c>
      <c r="N1057" s="60" t="str">
        <f>IF(ISNUMBER(MATCH(B1057, ACTIVE!A:A, 0)), "YES", "NO")</f>
        <v>YES</v>
      </c>
    </row>
    <row r="1058" spans="1:14" ht="14.25" customHeight="1" x14ac:dyDescent="0.3">
      <c r="A1058" s="58">
        <v>23848773</v>
      </c>
      <c r="B1058" s="58" t="s">
        <v>2182</v>
      </c>
      <c r="C1058" s="58">
        <v>23848773</v>
      </c>
      <c r="D1058" s="58" t="s">
        <v>2183</v>
      </c>
      <c r="E1058" s="58" t="s">
        <v>2182</v>
      </c>
      <c r="F1058" s="58">
        <v>23848773</v>
      </c>
      <c r="G1058" s="58" t="s">
        <v>56</v>
      </c>
      <c r="H1058" s="58">
        <v>0</v>
      </c>
      <c r="I1058" s="59">
        <v>300002</v>
      </c>
      <c r="J1058" s="58">
        <v>125.06</v>
      </c>
      <c r="K1058" s="58">
        <v>1</v>
      </c>
      <c r="L1058" s="58" t="s">
        <v>75</v>
      </c>
      <c r="M1058" s="75" t="str">
        <f>IF(ISNUMBER(MATCH(A1058, '2-YEAR'!A:A, 0)), "YES", "NO")</f>
        <v>NO</v>
      </c>
      <c r="N1058" s="60" t="str">
        <f>IF(ISNUMBER(MATCH(B1058, ACTIVE!A:A, 0)), "YES", "NO")</f>
        <v>YES</v>
      </c>
    </row>
    <row r="1059" spans="1:14" ht="14.25" customHeight="1" x14ac:dyDescent="0.3">
      <c r="A1059" s="58">
        <v>10944894</v>
      </c>
      <c r="B1059" s="58" t="s">
        <v>2184</v>
      </c>
      <c r="C1059" s="58">
        <v>10944894</v>
      </c>
      <c r="D1059" s="58" t="s">
        <v>2185</v>
      </c>
      <c r="E1059" s="58" t="s">
        <v>2184</v>
      </c>
      <c r="F1059" s="58">
        <v>10944894</v>
      </c>
      <c r="G1059" s="58" t="s">
        <v>56</v>
      </c>
      <c r="I1059" s="59"/>
      <c r="J1059" s="58">
        <v>142.31</v>
      </c>
      <c r="K1059" s="58">
        <v>2</v>
      </c>
      <c r="L1059" s="58" t="s">
        <v>111</v>
      </c>
      <c r="M1059" s="75" t="str">
        <f>IF(ISNUMBER(MATCH(A1059, '2-YEAR'!A:A, 0)), "YES", "NO")</f>
        <v>NO</v>
      </c>
      <c r="N1059" s="60" t="str">
        <f>IF(ISNUMBER(MATCH(B1059, ACTIVE!A:A, 0)), "YES", "NO")</f>
        <v>YES</v>
      </c>
    </row>
    <row r="1060" spans="1:14" ht="14.25" customHeight="1" x14ac:dyDescent="0.3">
      <c r="A1060" s="58">
        <v>23597069</v>
      </c>
      <c r="B1060" s="58" t="s">
        <v>2186</v>
      </c>
      <c r="C1060" s="58">
        <v>23597069</v>
      </c>
      <c r="D1060" s="58" t="s">
        <v>2187</v>
      </c>
      <c r="E1060" s="58" t="s">
        <v>2186</v>
      </c>
      <c r="F1060" s="58">
        <v>23597069</v>
      </c>
      <c r="G1060" s="58" t="s">
        <v>56</v>
      </c>
      <c r="H1060" s="58">
        <v>0</v>
      </c>
      <c r="I1060" s="59"/>
      <c r="J1060" s="58">
        <v>125.06</v>
      </c>
      <c r="K1060" s="58">
        <v>1</v>
      </c>
      <c r="L1060" s="58" t="s">
        <v>152</v>
      </c>
      <c r="M1060" s="75" t="str">
        <f>IF(ISNUMBER(MATCH(A1060, '2-YEAR'!A:A, 0)), "YES", "NO")</f>
        <v>NO</v>
      </c>
      <c r="N1060" s="60" t="str">
        <f>IF(ISNUMBER(MATCH(B1060, ACTIVE!A:A, 0)), "YES", "NO")</f>
        <v>YES</v>
      </c>
    </row>
    <row r="1061" spans="1:14" ht="14.25" customHeight="1" x14ac:dyDescent="0.3">
      <c r="A1061" s="58">
        <v>23859201</v>
      </c>
      <c r="B1061" s="58" t="s">
        <v>2188</v>
      </c>
      <c r="C1061" s="58">
        <v>23859201</v>
      </c>
      <c r="D1061" s="58" t="s">
        <v>2189</v>
      </c>
      <c r="E1061" s="58" t="s">
        <v>2188</v>
      </c>
      <c r="F1061" s="58">
        <v>23859201</v>
      </c>
      <c r="G1061" s="58" t="s">
        <v>56</v>
      </c>
      <c r="I1061" s="59">
        <v>300003</v>
      </c>
      <c r="J1061" s="58">
        <v>116.44</v>
      </c>
      <c r="K1061" s="58">
        <v>0</v>
      </c>
      <c r="L1061" s="58" t="s">
        <v>61</v>
      </c>
      <c r="M1061" s="75" t="str">
        <f>IF(ISNUMBER(MATCH(A1061, '2-YEAR'!A:A, 0)), "YES", "NO")</f>
        <v>NO</v>
      </c>
      <c r="N1061" s="60" t="str">
        <f>IF(ISNUMBER(MATCH(B1061, ACTIVE!A:A, 0)), "YES", "NO")</f>
        <v>NO</v>
      </c>
    </row>
    <row r="1062" spans="1:14" ht="14.25" customHeight="1" x14ac:dyDescent="0.3">
      <c r="A1062" s="58">
        <v>15270428</v>
      </c>
      <c r="B1062" s="58" t="s">
        <v>2190</v>
      </c>
      <c r="C1062" s="58">
        <v>15270428</v>
      </c>
      <c r="D1062" s="58" t="s">
        <v>2191</v>
      </c>
      <c r="E1062" s="58" t="s">
        <v>2190</v>
      </c>
      <c r="F1062" s="58">
        <v>15270428</v>
      </c>
      <c r="G1062" s="58" t="s">
        <v>56</v>
      </c>
      <c r="H1062" s="58">
        <v>2</v>
      </c>
      <c r="I1062" s="59">
        <v>300003</v>
      </c>
      <c r="J1062" s="58">
        <v>116.44</v>
      </c>
      <c r="K1062" s="58">
        <v>1</v>
      </c>
      <c r="L1062" s="58" t="s">
        <v>61</v>
      </c>
      <c r="M1062" s="75" t="str">
        <f>IF(ISNUMBER(MATCH(A1062, '2-YEAR'!A:A, 0)), "YES", "NO")</f>
        <v>NO</v>
      </c>
      <c r="N1062" s="60" t="str">
        <f>IF(ISNUMBER(MATCH(B1062, ACTIVE!A:A, 0)), "YES", "NO")</f>
        <v>YES</v>
      </c>
    </row>
    <row r="1063" spans="1:14" ht="14.25" customHeight="1" x14ac:dyDescent="0.3">
      <c r="A1063" s="58">
        <v>21004903</v>
      </c>
      <c r="B1063" s="58" t="s">
        <v>2192</v>
      </c>
      <c r="C1063" s="58">
        <v>21004903</v>
      </c>
      <c r="D1063" s="58" t="s">
        <v>2193</v>
      </c>
      <c r="E1063" s="58" t="s">
        <v>2192</v>
      </c>
      <c r="F1063" s="58">
        <v>21004903</v>
      </c>
      <c r="G1063" s="58" t="s">
        <v>56</v>
      </c>
      <c r="H1063" s="58">
        <v>0</v>
      </c>
      <c r="I1063" s="59">
        <v>300003</v>
      </c>
      <c r="J1063" s="58">
        <v>116.44</v>
      </c>
      <c r="K1063" s="58">
        <v>0</v>
      </c>
      <c r="L1063" s="58" t="s">
        <v>61</v>
      </c>
      <c r="M1063" s="75" t="str">
        <f>IF(ISNUMBER(MATCH(A1063, '2-YEAR'!A:A, 0)), "YES", "NO")</f>
        <v>NO</v>
      </c>
      <c r="N1063" s="60" t="str">
        <f>IF(ISNUMBER(MATCH(B1063, ACTIVE!A:A, 0)), "YES", "NO")</f>
        <v>YES</v>
      </c>
    </row>
    <row r="1064" spans="1:14" ht="14.25" customHeight="1" x14ac:dyDescent="0.3">
      <c r="A1064" s="58">
        <v>23122748</v>
      </c>
      <c r="B1064" s="58" t="s">
        <v>2194</v>
      </c>
      <c r="C1064" s="58">
        <v>23122748</v>
      </c>
      <c r="D1064" s="58" t="s">
        <v>2195</v>
      </c>
      <c r="E1064" s="58" t="s">
        <v>2194</v>
      </c>
      <c r="F1064" s="58">
        <v>23122748</v>
      </c>
      <c r="G1064" s="58" t="s">
        <v>56</v>
      </c>
      <c r="H1064" s="58">
        <v>0</v>
      </c>
      <c r="I1064" s="59">
        <v>300003</v>
      </c>
      <c r="J1064" s="58">
        <v>116.44</v>
      </c>
      <c r="K1064" s="58">
        <v>0</v>
      </c>
      <c r="L1064" s="58" t="s">
        <v>61</v>
      </c>
      <c r="M1064" s="75" t="str">
        <f>IF(ISNUMBER(MATCH(A1064, '2-YEAR'!A:A, 0)), "YES", "NO")</f>
        <v>NO</v>
      </c>
      <c r="N1064" s="60" t="str">
        <f>IF(ISNUMBER(MATCH(B1064, ACTIVE!A:A, 0)), "YES", "NO")</f>
        <v>NO</v>
      </c>
    </row>
    <row r="1065" spans="1:14" ht="14.25" customHeight="1" x14ac:dyDescent="0.3">
      <c r="A1065" s="58">
        <v>11024290</v>
      </c>
      <c r="B1065" s="58" t="s">
        <v>2196</v>
      </c>
      <c r="C1065" s="58">
        <v>11024290</v>
      </c>
      <c r="D1065" s="58" t="s">
        <v>2197</v>
      </c>
      <c r="E1065" s="58" t="s">
        <v>2196</v>
      </c>
      <c r="F1065" s="58">
        <v>11024290</v>
      </c>
      <c r="G1065" s="58" t="s">
        <v>56</v>
      </c>
      <c r="H1065" s="58">
        <v>1</v>
      </c>
      <c r="I1065" s="59">
        <v>300002</v>
      </c>
      <c r="J1065" s="58">
        <v>125.06</v>
      </c>
      <c r="K1065" s="58">
        <v>0</v>
      </c>
      <c r="L1065" s="58" t="s">
        <v>75</v>
      </c>
      <c r="M1065" s="75" t="str">
        <f>IF(ISNUMBER(MATCH(A1065, '2-YEAR'!A:A, 0)), "YES", "NO")</f>
        <v>NO</v>
      </c>
      <c r="N1065" s="60" t="str">
        <f>IF(ISNUMBER(MATCH(B1065, ACTIVE!A:A, 0)), "YES", "NO")</f>
        <v>YES</v>
      </c>
    </row>
    <row r="1066" spans="1:14" ht="14.25" customHeight="1" x14ac:dyDescent="0.3">
      <c r="A1066" s="58">
        <v>16101202</v>
      </c>
      <c r="B1066" s="58" t="s">
        <v>2198</v>
      </c>
      <c r="C1066" s="58">
        <v>16101202</v>
      </c>
      <c r="D1066" s="58" t="s">
        <v>2199</v>
      </c>
      <c r="E1066" s="58" t="s">
        <v>2198</v>
      </c>
      <c r="F1066" s="58">
        <v>16101202</v>
      </c>
      <c r="G1066" s="58" t="s">
        <v>56</v>
      </c>
      <c r="H1066" s="58">
        <v>0</v>
      </c>
      <c r="I1066" s="59">
        <v>300002</v>
      </c>
      <c r="J1066" s="58">
        <v>125.06</v>
      </c>
      <c r="K1066" s="58">
        <v>0</v>
      </c>
      <c r="L1066" s="58" t="s">
        <v>75</v>
      </c>
      <c r="M1066" s="75" t="str">
        <f>IF(ISNUMBER(MATCH(A1066, '2-YEAR'!A:A, 0)), "YES", "NO")</f>
        <v>NO</v>
      </c>
      <c r="N1066" s="60" t="str">
        <f>IF(ISNUMBER(MATCH(B1066, ACTIVE!A:A, 0)), "YES", "NO")</f>
        <v>NO</v>
      </c>
    </row>
    <row r="1067" spans="1:14" ht="14.25" customHeight="1" x14ac:dyDescent="0.3">
      <c r="A1067" s="58">
        <v>15045257</v>
      </c>
      <c r="B1067" s="58" t="s">
        <v>2200</v>
      </c>
      <c r="C1067" s="58">
        <v>15045257</v>
      </c>
      <c r="D1067" s="58" t="s">
        <v>2201</v>
      </c>
      <c r="E1067" s="58" t="s">
        <v>2200</v>
      </c>
      <c r="F1067" s="58">
        <v>15045257</v>
      </c>
      <c r="G1067" s="58" t="s">
        <v>56</v>
      </c>
      <c r="I1067" s="59">
        <v>300003</v>
      </c>
      <c r="J1067" s="58">
        <v>116.44</v>
      </c>
      <c r="K1067" s="58">
        <v>0</v>
      </c>
      <c r="L1067" s="58" t="s">
        <v>61</v>
      </c>
      <c r="M1067" s="75" t="str">
        <f>IF(ISNUMBER(MATCH(A1067, '2-YEAR'!A:A, 0)), "YES", "NO")</f>
        <v>NO</v>
      </c>
      <c r="N1067" s="60" t="str">
        <f>IF(ISNUMBER(MATCH(B1067, ACTIVE!A:A, 0)), "YES", "NO")</f>
        <v>NO</v>
      </c>
    </row>
    <row r="1068" spans="1:14" ht="14.25" customHeight="1" x14ac:dyDescent="0.3">
      <c r="A1068" s="58">
        <v>21010392</v>
      </c>
      <c r="B1068" s="58" t="s">
        <v>2202</v>
      </c>
      <c r="C1068" s="58">
        <v>21010392</v>
      </c>
      <c r="D1068" s="58" t="s">
        <v>2203</v>
      </c>
      <c r="E1068" s="58" t="s">
        <v>2202</v>
      </c>
      <c r="F1068" s="58">
        <v>21010392</v>
      </c>
      <c r="G1068" s="58" t="s">
        <v>56</v>
      </c>
      <c r="H1068" s="58">
        <v>1</v>
      </c>
      <c r="I1068" s="59">
        <v>300003</v>
      </c>
      <c r="J1068" s="58">
        <v>116.44</v>
      </c>
      <c r="K1068" s="58">
        <v>1</v>
      </c>
      <c r="L1068" s="58" t="s">
        <v>61</v>
      </c>
      <c r="M1068" s="75" t="str">
        <f>IF(ISNUMBER(MATCH(A1068, '2-YEAR'!A:A, 0)), "YES", "NO")</f>
        <v>NO</v>
      </c>
      <c r="N1068" s="60" t="str">
        <f>IF(ISNUMBER(MATCH(B1068, ACTIVE!A:A, 0)), "YES", "NO")</f>
        <v>YES</v>
      </c>
    </row>
    <row r="1069" spans="1:14" ht="14.25" customHeight="1" x14ac:dyDescent="0.3">
      <c r="A1069" s="58">
        <v>23054445</v>
      </c>
      <c r="B1069" s="58" t="s">
        <v>2204</v>
      </c>
      <c r="C1069" s="58">
        <v>23054445</v>
      </c>
      <c r="D1069" s="58" t="s">
        <v>2205</v>
      </c>
      <c r="E1069" s="58" t="s">
        <v>2204</v>
      </c>
      <c r="F1069" s="58">
        <v>23054445</v>
      </c>
      <c r="G1069" s="58" t="s">
        <v>56</v>
      </c>
      <c r="H1069" s="58">
        <v>1</v>
      </c>
      <c r="I1069" s="59">
        <v>300002</v>
      </c>
      <c r="J1069" s="58">
        <v>125.06</v>
      </c>
      <c r="K1069" s="58">
        <v>1</v>
      </c>
      <c r="L1069" s="58" t="s">
        <v>75</v>
      </c>
      <c r="M1069" s="75" t="str">
        <f>IF(ISNUMBER(MATCH(A1069, '2-YEAR'!A:A, 0)), "YES", "NO")</f>
        <v>NO</v>
      </c>
      <c r="N1069" s="60" t="str">
        <f>IF(ISNUMBER(MATCH(B1069, ACTIVE!A:A, 0)), "YES", "NO")</f>
        <v>YES</v>
      </c>
    </row>
    <row r="1070" spans="1:14" ht="14.25" customHeight="1" x14ac:dyDescent="0.3">
      <c r="A1070" s="58">
        <v>12072000</v>
      </c>
      <c r="B1070" s="58" t="s">
        <v>2206</v>
      </c>
      <c r="C1070" s="58">
        <v>12072000</v>
      </c>
      <c r="D1070" s="58" t="s">
        <v>2207</v>
      </c>
      <c r="E1070" s="58" t="s">
        <v>2206</v>
      </c>
      <c r="F1070" s="58">
        <v>12072000</v>
      </c>
      <c r="G1070" s="58" t="s">
        <v>56</v>
      </c>
      <c r="I1070" s="59">
        <v>300003</v>
      </c>
      <c r="J1070" s="58">
        <v>116.44</v>
      </c>
      <c r="K1070" s="58">
        <v>0</v>
      </c>
      <c r="L1070" s="58" t="s">
        <v>61</v>
      </c>
      <c r="M1070" s="75" t="str">
        <f>IF(ISNUMBER(MATCH(A1070, '2-YEAR'!A:A, 0)), "YES", "NO")</f>
        <v>NO</v>
      </c>
      <c r="N1070" s="60" t="str">
        <f>IF(ISNUMBER(MATCH(B1070, ACTIVE!A:A, 0)), "YES", "NO")</f>
        <v>NO</v>
      </c>
    </row>
    <row r="1071" spans="1:14" ht="14.25" customHeight="1" x14ac:dyDescent="0.3">
      <c r="A1071" s="58">
        <v>10856841</v>
      </c>
      <c r="B1071" s="58" t="s">
        <v>2208</v>
      </c>
      <c r="C1071" s="58">
        <v>10856841</v>
      </c>
      <c r="D1071" s="58" t="s">
        <v>2209</v>
      </c>
      <c r="E1071" s="58" t="s">
        <v>2208</v>
      </c>
      <c r="F1071" s="58">
        <v>10856841</v>
      </c>
      <c r="G1071" s="58" t="s">
        <v>58</v>
      </c>
      <c r="H1071" s="58">
        <v>0</v>
      </c>
      <c r="I1071" s="59">
        <v>300001</v>
      </c>
      <c r="J1071" s="58">
        <v>134.29</v>
      </c>
      <c r="K1071" s="58">
        <v>0</v>
      </c>
      <c r="L1071" s="58" t="s">
        <v>161</v>
      </c>
      <c r="M1071" s="75" t="str">
        <f>IF(ISNUMBER(MATCH(A1071, '2-YEAR'!A:A, 0)), "YES", "NO")</f>
        <v>YES</v>
      </c>
      <c r="N1071" s="60" t="str">
        <f>IF(ISNUMBER(MATCH(B1071, ACTIVE!A:A, 0)), "YES", "NO")</f>
        <v>YES</v>
      </c>
    </row>
    <row r="1072" spans="1:14" ht="14.25" customHeight="1" x14ac:dyDescent="0.3">
      <c r="A1072" s="58">
        <v>23952687</v>
      </c>
      <c r="B1072" s="58" t="s">
        <v>2210</v>
      </c>
      <c r="C1072" s="58">
        <v>23952687</v>
      </c>
      <c r="D1072" s="58" t="s">
        <v>2211</v>
      </c>
      <c r="E1072" s="58" t="s">
        <v>2210</v>
      </c>
      <c r="F1072" s="58">
        <v>23952687</v>
      </c>
      <c r="G1072" s="58" t="s">
        <v>58</v>
      </c>
      <c r="H1072" s="58">
        <v>0</v>
      </c>
      <c r="I1072" s="59">
        <v>300003</v>
      </c>
      <c r="J1072" s="58">
        <v>116.44</v>
      </c>
      <c r="K1072" s="58">
        <v>0</v>
      </c>
      <c r="L1072" s="58" t="s">
        <v>61</v>
      </c>
      <c r="M1072" s="75" t="str">
        <f>IF(ISNUMBER(MATCH(A1072, '2-YEAR'!A:A, 0)), "YES", "NO")</f>
        <v>YES</v>
      </c>
      <c r="N1072" s="60" t="str">
        <f>IF(ISNUMBER(MATCH(B1072, ACTIVE!A:A, 0)), "YES", "NO")</f>
        <v>YES</v>
      </c>
    </row>
    <row r="1073" spans="1:14" ht="14.25" customHeight="1" x14ac:dyDescent="0.3">
      <c r="A1073" s="58">
        <v>10849483</v>
      </c>
      <c r="B1073" s="58" t="s">
        <v>2212</v>
      </c>
      <c r="C1073" s="58">
        <v>10849483</v>
      </c>
      <c r="D1073" s="58" t="s">
        <v>2213</v>
      </c>
      <c r="E1073" s="58" t="s">
        <v>2212</v>
      </c>
      <c r="F1073" s="58">
        <v>10849483</v>
      </c>
      <c r="G1073" s="58" t="s">
        <v>56</v>
      </c>
      <c r="H1073" s="58">
        <v>0</v>
      </c>
      <c r="I1073" s="59">
        <v>300002</v>
      </c>
      <c r="J1073" s="58">
        <v>125.06</v>
      </c>
      <c r="K1073" s="58">
        <v>0</v>
      </c>
      <c r="L1073" s="58" t="s">
        <v>75</v>
      </c>
      <c r="M1073" s="75" t="str">
        <f>IF(ISNUMBER(MATCH(A1073, '2-YEAR'!A:A, 0)), "YES", "NO")</f>
        <v>NO</v>
      </c>
      <c r="N1073" s="60" t="str">
        <f>IF(ISNUMBER(MATCH(B1073, ACTIVE!A:A, 0)), "YES", "NO")</f>
        <v>YES</v>
      </c>
    </row>
    <row r="1074" spans="1:14" ht="14.25" customHeight="1" x14ac:dyDescent="0.3">
      <c r="A1074" s="58">
        <v>21003367</v>
      </c>
      <c r="B1074" s="58" t="s">
        <v>2214</v>
      </c>
      <c r="C1074" s="58">
        <v>21003367</v>
      </c>
      <c r="D1074" s="58" t="s">
        <v>2215</v>
      </c>
      <c r="E1074" s="58" t="s">
        <v>2214</v>
      </c>
      <c r="F1074" s="58">
        <v>21003367</v>
      </c>
      <c r="G1074" s="58" t="s">
        <v>56</v>
      </c>
      <c r="H1074" s="58">
        <v>0</v>
      </c>
      <c r="I1074" s="59">
        <v>300003</v>
      </c>
      <c r="J1074" s="58">
        <v>116.44</v>
      </c>
      <c r="K1074" s="58">
        <v>0</v>
      </c>
      <c r="L1074" s="58" t="s">
        <v>61</v>
      </c>
      <c r="M1074" s="75" t="str">
        <f>IF(ISNUMBER(MATCH(A1074, '2-YEAR'!A:A, 0)), "YES", "NO")</f>
        <v>NO</v>
      </c>
      <c r="N1074" s="60" t="str">
        <f>IF(ISNUMBER(MATCH(B1074, ACTIVE!A:A, 0)), "YES", "NO")</f>
        <v>YES</v>
      </c>
    </row>
    <row r="1075" spans="1:14" ht="14.25" customHeight="1" x14ac:dyDescent="0.3">
      <c r="A1075" s="58">
        <v>11009694</v>
      </c>
      <c r="B1075" s="58" t="s">
        <v>2216</v>
      </c>
      <c r="C1075" s="58">
        <v>11009694</v>
      </c>
      <c r="D1075" s="58" t="s">
        <v>2217</v>
      </c>
      <c r="E1075" s="58" t="s">
        <v>2216</v>
      </c>
      <c r="F1075" s="58">
        <v>11009694</v>
      </c>
      <c r="G1075" s="58" t="s">
        <v>56</v>
      </c>
      <c r="I1075" s="59">
        <v>300003</v>
      </c>
      <c r="J1075" s="58">
        <v>116.44</v>
      </c>
      <c r="K1075" s="58">
        <v>0</v>
      </c>
      <c r="L1075" s="58" t="s">
        <v>61</v>
      </c>
      <c r="M1075" s="75" t="str">
        <f>IF(ISNUMBER(MATCH(A1075, '2-YEAR'!A:A, 0)), "YES", "NO")</f>
        <v>NO</v>
      </c>
      <c r="N1075" s="60" t="str">
        <f>IF(ISNUMBER(MATCH(B1075, ACTIVE!A:A, 0)), "YES", "NO")</f>
        <v>NO</v>
      </c>
    </row>
    <row r="1076" spans="1:14" ht="14.25" customHeight="1" x14ac:dyDescent="0.3">
      <c r="A1076" s="58">
        <v>23005604</v>
      </c>
      <c r="B1076" s="58" t="s">
        <v>2218</v>
      </c>
      <c r="C1076" s="58">
        <v>23005604</v>
      </c>
      <c r="D1076" s="58" t="s">
        <v>2219</v>
      </c>
      <c r="E1076" s="58" t="s">
        <v>2218</v>
      </c>
      <c r="F1076" s="58">
        <v>23005604</v>
      </c>
      <c r="G1076" s="58" t="s">
        <v>56</v>
      </c>
      <c r="I1076" s="59">
        <v>300003</v>
      </c>
      <c r="J1076" s="58">
        <v>116.44</v>
      </c>
      <c r="K1076" s="58">
        <v>0</v>
      </c>
      <c r="L1076" s="58" t="s">
        <v>61</v>
      </c>
      <c r="M1076" s="75" t="str">
        <f>IF(ISNUMBER(MATCH(A1076, '2-YEAR'!A:A, 0)), "YES", "NO")</f>
        <v>NO</v>
      </c>
      <c r="N1076" s="60" t="str">
        <f>IF(ISNUMBER(MATCH(B1076, ACTIVE!A:A, 0)), "YES", "NO")</f>
        <v>NO</v>
      </c>
    </row>
    <row r="1077" spans="1:14" ht="14.25" customHeight="1" x14ac:dyDescent="0.3">
      <c r="A1077" s="58">
        <v>21000107</v>
      </c>
      <c r="B1077" s="58" t="s">
        <v>2220</v>
      </c>
      <c r="C1077" s="58">
        <v>21000107</v>
      </c>
      <c r="D1077" s="58" t="s">
        <v>2221</v>
      </c>
      <c r="E1077" s="58" t="s">
        <v>2220</v>
      </c>
      <c r="F1077" s="58">
        <v>21000107</v>
      </c>
      <c r="G1077" s="58" t="s">
        <v>56</v>
      </c>
      <c r="H1077" s="58">
        <v>0</v>
      </c>
      <c r="I1077" s="59">
        <v>300001</v>
      </c>
      <c r="J1077" s="58">
        <v>133.69</v>
      </c>
      <c r="K1077" s="58">
        <v>0</v>
      </c>
      <c r="L1077" s="58" t="s">
        <v>161</v>
      </c>
      <c r="M1077" s="75" t="str">
        <f>IF(ISNUMBER(MATCH(A1077, '2-YEAR'!A:A, 0)), "YES", "NO")</f>
        <v>NO</v>
      </c>
      <c r="N1077" s="60" t="str">
        <f>IF(ISNUMBER(MATCH(B1077, ACTIVE!A:A, 0)), "YES", "NO")</f>
        <v>YES</v>
      </c>
    </row>
    <row r="1078" spans="1:14" ht="14.25" customHeight="1" x14ac:dyDescent="0.3">
      <c r="A1078" s="58">
        <v>15390751</v>
      </c>
      <c r="B1078" s="58" t="s">
        <v>2222</v>
      </c>
      <c r="C1078" s="58">
        <v>15390751</v>
      </c>
      <c r="D1078" s="58" t="s">
        <v>2223</v>
      </c>
      <c r="E1078" s="58" t="s">
        <v>2222</v>
      </c>
      <c r="F1078" s="58">
        <v>15390751</v>
      </c>
      <c r="G1078" s="58" t="s">
        <v>56</v>
      </c>
      <c r="H1078" s="58">
        <v>3</v>
      </c>
      <c r="I1078" s="59"/>
      <c r="J1078" s="58">
        <v>133.69</v>
      </c>
      <c r="K1078" s="58">
        <v>1</v>
      </c>
      <c r="L1078" s="58" t="s">
        <v>89</v>
      </c>
      <c r="M1078" s="75" t="str">
        <f>IF(ISNUMBER(MATCH(A1078, '2-YEAR'!A:A, 0)), "YES", "NO")</f>
        <v>NO</v>
      </c>
      <c r="N1078" s="60" t="str">
        <f>IF(ISNUMBER(MATCH(B1078, ACTIVE!A:A, 0)), "YES", "NO")</f>
        <v>YES</v>
      </c>
    </row>
    <row r="1079" spans="1:14" ht="14.25" customHeight="1" x14ac:dyDescent="0.3">
      <c r="A1079" s="58">
        <v>21003609</v>
      </c>
      <c r="B1079" s="58" t="s">
        <v>2224</v>
      </c>
      <c r="C1079" s="58">
        <v>21003609</v>
      </c>
      <c r="D1079" s="58" t="s">
        <v>2225</v>
      </c>
      <c r="E1079" s="58" t="s">
        <v>2224</v>
      </c>
      <c r="F1079" s="58">
        <v>21003609</v>
      </c>
      <c r="G1079" s="58" t="s">
        <v>56</v>
      </c>
      <c r="H1079" s="58">
        <v>1</v>
      </c>
      <c r="I1079" s="59"/>
      <c r="J1079" s="58">
        <v>116.44</v>
      </c>
      <c r="K1079" s="58">
        <v>0</v>
      </c>
      <c r="L1079" s="58" t="s">
        <v>70</v>
      </c>
      <c r="M1079" s="75" t="str">
        <f>IF(ISNUMBER(MATCH(A1079, '2-YEAR'!A:A, 0)), "YES", "NO")</f>
        <v>NO</v>
      </c>
      <c r="N1079" s="60" t="str">
        <f>IF(ISNUMBER(MATCH(B1079, ACTIVE!A:A, 0)), "YES", "NO")</f>
        <v>YES</v>
      </c>
    </row>
    <row r="1080" spans="1:14" ht="14.25" customHeight="1" x14ac:dyDescent="0.3">
      <c r="A1080" s="58">
        <v>11018903</v>
      </c>
      <c r="B1080" s="58" t="s">
        <v>2226</v>
      </c>
      <c r="C1080" s="58">
        <v>11018903</v>
      </c>
      <c r="D1080" s="58" t="s">
        <v>2227</v>
      </c>
      <c r="E1080" s="58" t="s">
        <v>2226</v>
      </c>
      <c r="F1080" s="58">
        <v>11018903</v>
      </c>
      <c r="G1080" s="58" t="s">
        <v>56</v>
      </c>
      <c r="I1080" s="59">
        <v>300003</v>
      </c>
      <c r="J1080" s="58">
        <v>116.44</v>
      </c>
      <c r="K1080" s="58">
        <v>1</v>
      </c>
      <c r="L1080" s="58" t="s">
        <v>61</v>
      </c>
      <c r="M1080" s="75" t="str">
        <f>IF(ISNUMBER(MATCH(A1080, '2-YEAR'!A:A, 0)), "YES", "NO")</f>
        <v>NO</v>
      </c>
      <c r="N1080" s="60" t="str">
        <f>IF(ISNUMBER(MATCH(B1080, ACTIVE!A:A, 0)), "YES", "NO")</f>
        <v>NO</v>
      </c>
    </row>
    <row r="1081" spans="1:14" ht="14.25" customHeight="1" x14ac:dyDescent="0.3">
      <c r="A1081" s="58">
        <v>10863248</v>
      </c>
      <c r="B1081" s="58" t="s">
        <v>2228</v>
      </c>
      <c r="C1081" s="58">
        <v>10863248</v>
      </c>
      <c r="D1081" s="58" t="s">
        <v>2229</v>
      </c>
      <c r="E1081" s="58" t="s">
        <v>2228</v>
      </c>
      <c r="F1081" s="58">
        <v>10863248</v>
      </c>
      <c r="G1081" s="58" t="s">
        <v>56</v>
      </c>
      <c r="H1081" s="58">
        <v>1</v>
      </c>
      <c r="I1081" s="59">
        <v>300002</v>
      </c>
      <c r="J1081" s="58">
        <v>125.06</v>
      </c>
      <c r="K1081" s="58">
        <v>0</v>
      </c>
      <c r="L1081" s="58" t="s">
        <v>75</v>
      </c>
      <c r="M1081" s="75" t="str">
        <f>IF(ISNUMBER(MATCH(A1081, '2-YEAR'!A:A, 0)), "YES", "NO")</f>
        <v>NO</v>
      </c>
      <c r="N1081" s="60" t="str">
        <f>IF(ISNUMBER(MATCH(B1081, ACTIVE!A:A, 0)), "YES", "NO")</f>
        <v>YES</v>
      </c>
    </row>
    <row r="1082" spans="1:14" ht="14.25" customHeight="1" x14ac:dyDescent="0.3">
      <c r="A1082" s="58">
        <v>10932237</v>
      </c>
      <c r="B1082" s="58" t="s">
        <v>2230</v>
      </c>
      <c r="C1082" s="58">
        <v>10932237</v>
      </c>
      <c r="D1082" s="58" t="s">
        <v>2231</v>
      </c>
      <c r="E1082" s="58" t="s">
        <v>2230</v>
      </c>
      <c r="F1082" s="58">
        <v>10932237</v>
      </c>
      <c r="G1082" s="58" t="s">
        <v>56</v>
      </c>
      <c r="H1082" s="58">
        <v>3</v>
      </c>
      <c r="I1082" s="59">
        <v>300003</v>
      </c>
      <c r="J1082" s="58">
        <v>116.44</v>
      </c>
      <c r="K1082" s="58">
        <v>1</v>
      </c>
      <c r="L1082" s="58" t="s">
        <v>61</v>
      </c>
      <c r="M1082" s="75" t="str">
        <f>IF(ISNUMBER(MATCH(A1082, '2-YEAR'!A:A, 0)), "YES", "NO")</f>
        <v>NO</v>
      </c>
      <c r="N1082" s="60" t="str">
        <f>IF(ISNUMBER(MATCH(B1082, ACTIVE!A:A, 0)), "YES", "NO")</f>
        <v>YES</v>
      </c>
    </row>
    <row r="1083" spans="1:14" ht="14.25" customHeight="1" x14ac:dyDescent="0.3">
      <c r="A1083" s="58">
        <v>21007795</v>
      </c>
      <c r="B1083" s="58" t="s">
        <v>2232</v>
      </c>
      <c r="C1083" s="58">
        <v>21007795</v>
      </c>
      <c r="D1083" s="58" t="s">
        <v>2233</v>
      </c>
      <c r="E1083" s="58" t="s">
        <v>2232</v>
      </c>
      <c r="F1083" s="58">
        <v>21007795</v>
      </c>
      <c r="G1083" s="58" t="s">
        <v>56</v>
      </c>
      <c r="H1083" s="58">
        <v>0</v>
      </c>
      <c r="I1083" s="59">
        <v>300003</v>
      </c>
      <c r="J1083" s="58">
        <v>116.44</v>
      </c>
      <c r="K1083" s="58">
        <v>0</v>
      </c>
      <c r="L1083" s="58" t="s">
        <v>61</v>
      </c>
      <c r="M1083" s="75" t="str">
        <f>IF(ISNUMBER(MATCH(A1083, '2-YEAR'!A:A, 0)), "YES", "NO")</f>
        <v>NO</v>
      </c>
      <c r="N1083" s="60" t="str">
        <f>IF(ISNUMBER(MATCH(B1083, ACTIVE!A:A, 0)), "YES", "NO")</f>
        <v>YES</v>
      </c>
    </row>
    <row r="1084" spans="1:14" ht="14.25" customHeight="1" x14ac:dyDescent="0.3">
      <c r="A1084" s="58">
        <v>23015258</v>
      </c>
      <c r="B1084" s="58" t="s">
        <v>2234</v>
      </c>
      <c r="C1084" s="58">
        <v>23015258</v>
      </c>
      <c r="D1084" s="58" t="s">
        <v>2235</v>
      </c>
      <c r="E1084" s="58" t="s">
        <v>2234</v>
      </c>
      <c r="F1084" s="58">
        <v>23015258</v>
      </c>
      <c r="G1084" s="58" t="s">
        <v>56</v>
      </c>
      <c r="I1084" s="59">
        <v>300002</v>
      </c>
      <c r="J1084" s="58">
        <v>125.06</v>
      </c>
      <c r="K1084" s="58">
        <v>1</v>
      </c>
      <c r="L1084" s="58" t="s">
        <v>75</v>
      </c>
      <c r="M1084" s="75" t="str">
        <f>IF(ISNUMBER(MATCH(A1084, '2-YEAR'!A:A, 0)), "YES", "NO")</f>
        <v>NO</v>
      </c>
      <c r="N1084" s="60" t="str">
        <f>IF(ISNUMBER(MATCH(B1084, ACTIVE!A:A, 0)), "YES", "NO")</f>
        <v>NO</v>
      </c>
    </row>
    <row r="1085" spans="1:14" ht="14.25" customHeight="1" x14ac:dyDescent="0.3">
      <c r="A1085" s="58">
        <v>10855686</v>
      </c>
      <c r="B1085" s="58" t="s">
        <v>2236</v>
      </c>
      <c r="C1085" s="58">
        <v>10855686</v>
      </c>
      <c r="D1085" s="58" t="s">
        <v>2237</v>
      </c>
      <c r="E1085" s="58" t="s">
        <v>2236</v>
      </c>
      <c r="F1085" s="58">
        <v>10855686</v>
      </c>
      <c r="G1085" s="58" t="s">
        <v>56</v>
      </c>
      <c r="I1085" s="59">
        <v>300003</v>
      </c>
      <c r="J1085" s="58">
        <v>116.44</v>
      </c>
      <c r="K1085" s="58">
        <v>1</v>
      </c>
      <c r="L1085" s="58" t="s">
        <v>61</v>
      </c>
      <c r="M1085" s="75" t="str">
        <f>IF(ISNUMBER(MATCH(A1085, '2-YEAR'!A:A, 0)), "YES", "NO")</f>
        <v>NO</v>
      </c>
      <c r="N1085" s="60" t="str">
        <f>IF(ISNUMBER(MATCH(B1085, ACTIVE!A:A, 0)), "YES", "NO")</f>
        <v>NO</v>
      </c>
    </row>
    <row r="1086" spans="1:14" ht="14.25" customHeight="1" x14ac:dyDescent="0.3">
      <c r="A1086" s="58">
        <v>21009044</v>
      </c>
      <c r="B1086" s="58" t="s">
        <v>2238</v>
      </c>
      <c r="C1086" s="58">
        <v>21009044</v>
      </c>
      <c r="D1086" s="58" t="s">
        <v>2239</v>
      </c>
      <c r="E1086" s="58" t="s">
        <v>2238</v>
      </c>
      <c r="F1086" s="58">
        <v>21009044</v>
      </c>
      <c r="G1086" s="58" t="s">
        <v>56</v>
      </c>
      <c r="H1086" s="58">
        <v>0</v>
      </c>
      <c r="I1086" s="59">
        <v>300003</v>
      </c>
      <c r="J1086" s="58">
        <v>116.44</v>
      </c>
      <c r="K1086" s="58">
        <v>0</v>
      </c>
      <c r="L1086" s="58" t="s">
        <v>61</v>
      </c>
      <c r="M1086" s="75" t="str">
        <f>IF(ISNUMBER(MATCH(A1086, '2-YEAR'!A:A, 0)), "YES", "NO")</f>
        <v>NO</v>
      </c>
      <c r="N1086" s="60" t="str">
        <f>IF(ISNUMBER(MATCH(B1086, ACTIVE!A:A, 0)), "YES", "NO")</f>
        <v>YES</v>
      </c>
    </row>
    <row r="1087" spans="1:14" ht="14.25" customHeight="1" x14ac:dyDescent="0.3">
      <c r="A1087" s="58">
        <v>10853131</v>
      </c>
      <c r="B1087" s="58" t="s">
        <v>2240</v>
      </c>
      <c r="C1087" s="58">
        <v>10853131</v>
      </c>
      <c r="D1087" s="58" t="s">
        <v>2241</v>
      </c>
      <c r="E1087" s="58" t="s">
        <v>2240</v>
      </c>
      <c r="F1087" s="58">
        <v>10853131</v>
      </c>
      <c r="G1087" s="58" t="s">
        <v>58</v>
      </c>
      <c r="H1087" s="58">
        <v>3</v>
      </c>
      <c r="I1087" s="59">
        <v>300001</v>
      </c>
      <c r="J1087" s="58">
        <v>133.69</v>
      </c>
      <c r="K1087" s="58">
        <v>2</v>
      </c>
      <c r="L1087" s="58" t="s">
        <v>161</v>
      </c>
      <c r="M1087" s="75" t="str">
        <f>IF(ISNUMBER(MATCH(A1087, '2-YEAR'!A:A, 0)), "YES", "NO")</f>
        <v>YES</v>
      </c>
      <c r="N1087" s="60" t="str">
        <f>IF(ISNUMBER(MATCH(B1087, ACTIVE!A:A, 0)), "YES", "NO")</f>
        <v>YES</v>
      </c>
    </row>
    <row r="1088" spans="1:14" ht="14.25" customHeight="1" x14ac:dyDescent="0.3">
      <c r="A1088" s="58">
        <v>10860234</v>
      </c>
      <c r="B1088" s="58" t="s">
        <v>2242</v>
      </c>
      <c r="C1088" s="58">
        <v>10860234</v>
      </c>
      <c r="D1088" s="58" t="s">
        <v>2243</v>
      </c>
      <c r="E1088" s="58" t="s">
        <v>2242</v>
      </c>
      <c r="F1088" s="58">
        <v>10860234</v>
      </c>
      <c r="G1088" s="58" t="s">
        <v>56</v>
      </c>
      <c r="H1088" s="58">
        <v>1</v>
      </c>
      <c r="I1088" s="59">
        <v>300001</v>
      </c>
      <c r="J1088" s="58">
        <v>133.69</v>
      </c>
      <c r="K1088" s="58">
        <v>0</v>
      </c>
      <c r="L1088" s="58" t="s">
        <v>161</v>
      </c>
      <c r="M1088" s="75" t="str">
        <f>IF(ISNUMBER(MATCH(A1088, '2-YEAR'!A:A, 0)), "YES", "NO")</f>
        <v>NO</v>
      </c>
      <c r="N1088" s="60" t="str">
        <f>IF(ISNUMBER(MATCH(B1088, ACTIVE!A:A, 0)), "YES", "NO")</f>
        <v>YES</v>
      </c>
    </row>
    <row r="1089" spans="1:14" ht="14.25" customHeight="1" x14ac:dyDescent="0.3">
      <c r="A1089" s="58">
        <v>21008161</v>
      </c>
      <c r="B1089" s="61" t="s">
        <v>2244</v>
      </c>
      <c r="C1089" s="58">
        <v>21008161</v>
      </c>
      <c r="D1089" s="61" t="s">
        <v>2245</v>
      </c>
      <c r="E1089" s="61" t="s">
        <v>2244</v>
      </c>
      <c r="F1089" s="58">
        <v>21008161</v>
      </c>
      <c r="G1089" s="58" t="s">
        <v>56</v>
      </c>
      <c r="H1089" s="58">
        <v>0</v>
      </c>
      <c r="I1089" s="59">
        <v>300002</v>
      </c>
      <c r="J1089" s="58">
        <v>125.06</v>
      </c>
      <c r="K1089" s="58">
        <v>0</v>
      </c>
      <c r="L1089" s="58" t="s">
        <v>75</v>
      </c>
      <c r="M1089" s="75" t="str">
        <f>IF(ISNUMBER(MATCH(A1089, '2-YEAR'!A:A, 0)), "YES", "NO")</f>
        <v>NO</v>
      </c>
      <c r="N1089" s="60" t="str">
        <f>IF(ISNUMBER(MATCH(B1089, ACTIVE!A:A, 0)), "YES", "NO")</f>
        <v>NO</v>
      </c>
    </row>
    <row r="1090" spans="1:14" ht="14.25" customHeight="1" x14ac:dyDescent="0.3">
      <c r="A1090" s="58">
        <v>10857952</v>
      </c>
      <c r="B1090" s="58" t="s">
        <v>2246</v>
      </c>
      <c r="C1090" s="58">
        <v>10857952</v>
      </c>
      <c r="D1090" s="58" t="s">
        <v>2247</v>
      </c>
      <c r="E1090" s="58" t="s">
        <v>2246</v>
      </c>
      <c r="F1090" s="58">
        <v>10857952</v>
      </c>
      <c r="G1090" s="58" t="s">
        <v>56</v>
      </c>
      <c r="H1090" s="58">
        <v>1</v>
      </c>
      <c r="I1090" s="59">
        <v>300001</v>
      </c>
      <c r="J1090" s="58">
        <v>134.29</v>
      </c>
      <c r="K1090" s="58">
        <v>1</v>
      </c>
      <c r="L1090" s="58" t="s">
        <v>161</v>
      </c>
      <c r="M1090" s="75" t="str">
        <f>IF(ISNUMBER(MATCH(A1090, '2-YEAR'!A:A, 0)), "YES", "NO")</f>
        <v>NO</v>
      </c>
      <c r="N1090" s="60" t="str">
        <f>IF(ISNUMBER(MATCH(B1090, ACTIVE!A:A, 0)), "YES", "NO")</f>
        <v>NO</v>
      </c>
    </row>
    <row r="1091" spans="1:14" ht="14.25" customHeight="1" x14ac:dyDescent="0.3">
      <c r="A1091" s="58">
        <v>10835681</v>
      </c>
      <c r="B1091" s="58" t="s">
        <v>2248</v>
      </c>
      <c r="C1091" s="58">
        <v>10835681</v>
      </c>
      <c r="D1091" s="58" t="s">
        <v>2249</v>
      </c>
      <c r="E1091" s="58" t="s">
        <v>2248</v>
      </c>
      <c r="F1091" s="58">
        <v>10835681</v>
      </c>
      <c r="G1091" s="58" t="s">
        <v>56</v>
      </c>
      <c r="I1091" s="59"/>
      <c r="J1091" s="58">
        <v>133.69</v>
      </c>
      <c r="K1091" s="58">
        <v>1</v>
      </c>
      <c r="L1091" s="58" t="s">
        <v>89</v>
      </c>
      <c r="M1091" s="75" t="str">
        <f>IF(ISNUMBER(MATCH(A1091, '2-YEAR'!A:A, 0)), "YES", "NO")</f>
        <v>NO</v>
      </c>
      <c r="N1091" s="60" t="str">
        <f>IF(ISNUMBER(MATCH(B1091, ACTIVE!A:A, 0)), "YES", "NO")</f>
        <v>NO</v>
      </c>
    </row>
    <row r="1092" spans="1:14" ht="14.25" customHeight="1" x14ac:dyDescent="0.3">
      <c r="A1092" s="58">
        <v>23849947</v>
      </c>
      <c r="B1092" s="58" t="s">
        <v>2250</v>
      </c>
      <c r="C1092" s="58">
        <v>23849947</v>
      </c>
      <c r="D1092" s="58" t="s">
        <v>2251</v>
      </c>
      <c r="E1092" s="58" t="s">
        <v>2250</v>
      </c>
      <c r="F1092" s="58">
        <v>23849947</v>
      </c>
      <c r="G1092" s="58" t="s">
        <v>56</v>
      </c>
      <c r="H1092" s="58">
        <v>0</v>
      </c>
      <c r="I1092" s="59">
        <v>300003</v>
      </c>
      <c r="J1092" s="58">
        <v>116.44</v>
      </c>
      <c r="K1092" s="58">
        <v>0</v>
      </c>
      <c r="L1092" s="58" t="s">
        <v>61</v>
      </c>
      <c r="M1092" s="75" t="str">
        <f>IF(ISNUMBER(MATCH(A1092, '2-YEAR'!A:A, 0)), "YES", "NO")</f>
        <v>NO</v>
      </c>
      <c r="N1092" s="60" t="str">
        <f>IF(ISNUMBER(MATCH(B1092, ACTIVE!A:A, 0)), "YES", "NO")</f>
        <v>YES</v>
      </c>
    </row>
    <row r="1093" spans="1:14" ht="14.25" customHeight="1" x14ac:dyDescent="0.3">
      <c r="A1093" s="58">
        <v>24231165</v>
      </c>
      <c r="B1093" s="58" t="s">
        <v>2252</v>
      </c>
      <c r="C1093" s="58">
        <v>24231165</v>
      </c>
      <c r="D1093" s="58" t="s">
        <v>2253</v>
      </c>
      <c r="E1093" s="58" t="s">
        <v>2252</v>
      </c>
      <c r="F1093" s="58">
        <v>24231165</v>
      </c>
      <c r="G1093" s="58" t="s">
        <v>56</v>
      </c>
      <c r="H1093" s="58">
        <v>1</v>
      </c>
      <c r="I1093" s="59">
        <v>300003</v>
      </c>
      <c r="J1093" s="58">
        <v>116.44</v>
      </c>
      <c r="K1093" s="58">
        <v>0</v>
      </c>
      <c r="L1093" s="58" t="s">
        <v>61</v>
      </c>
      <c r="M1093" s="75" t="str">
        <f>IF(ISNUMBER(MATCH(A1093, '2-YEAR'!A:A, 0)), "YES", "NO")</f>
        <v>NO</v>
      </c>
      <c r="N1093" s="60" t="str">
        <f>IF(ISNUMBER(MATCH(B1093, ACTIVE!A:A, 0)), "YES", "NO")</f>
        <v>NO</v>
      </c>
    </row>
    <row r="1094" spans="1:14" ht="14.25" customHeight="1" x14ac:dyDescent="0.3">
      <c r="A1094" s="58">
        <v>10865622</v>
      </c>
      <c r="B1094" s="58" t="s">
        <v>2254</v>
      </c>
      <c r="C1094" s="58">
        <v>10865622</v>
      </c>
      <c r="D1094" s="58" t="s">
        <v>2255</v>
      </c>
      <c r="E1094" s="58" t="s">
        <v>2254</v>
      </c>
      <c r="F1094" s="58">
        <v>10865622</v>
      </c>
      <c r="G1094" s="58" t="s">
        <v>56</v>
      </c>
      <c r="H1094" s="58">
        <v>6</v>
      </c>
      <c r="I1094" s="59"/>
      <c r="J1094" s="58">
        <v>133.69</v>
      </c>
      <c r="K1094" s="58">
        <v>0</v>
      </c>
      <c r="L1094" s="58" t="s">
        <v>89</v>
      </c>
      <c r="M1094" s="75" t="str">
        <f>IF(ISNUMBER(MATCH(A1094, '2-YEAR'!A:A, 0)), "YES", "NO")</f>
        <v>NO</v>
      </c>
      <c r="N1094" s="60" t="str">
        <f>IF(ISNUMBER(MATCH(B1094, ACTIVE!A:A, 0)), "YES", "NO")</f>
        <v>YES</v>
      </c>
    </row>
    <row r="1095" spans="1:14" ht="14.25" customHeight="1" x14ac:dyDescent="0.3">
      <c r="A1095" s="58">
        <v>10839604</v>
      </c>
      <c r="B1095" s="58" t="s">
        <v>2256</v>
      </c>
      <c r="C1095" s="58">
        <v>10839604</v>
      </c>
      <c r="D1095" s="58" t="s">
        <v>2257</v>
      </c>
      <c r="E1095" s="58" t="s">
        <v>2256</v>
      </c>
      <c r="F1095" s="58">
        <v>10839604</v>
      </c>
      <c r="G1095" s="58" t="s">
        <v>56</v>
      </c>
      <c r="I1095" s="59">
        <v>300003</v>
      </c>
      <c r="J1095" s="58">
        <v>116.44</v>
      </c>
      <c r="K1095" s="58">
        <v>0</v>
      </c>
      <c r="L1095" s="58" t="s">
        <v>61</v>
      </c>
      <c r="M1095" s="75" t="str">
        <f>IF(ISNUMBER(MATCH(A1095, '2-YEAR'!A:A, 0)), "YES", "NO")</f>
        <v>NO</v>
      </c>
      <c r="N1095" s="60" t="str">
        <f>IF(ISNUMBER(MATCH(B1095, ACTIVE!A:A, 0)), "YES", "NO")</f>
        <v>NO</v>
      </c>
    </row>
    <row r="1096" spans="1:14" ht="14.25" customHeight="1" x14ac:dyDescent="0.3">
      <c r="A1096" s="58">
        <v>23008678</v>
      </c>
      <c r="B1096" s="58" t="s">
        <v>2258</v>
      </c>
      <c r="C1096" s="58">
        <v>23008678</v>
      </c>
      <c r="D1096" s="58" t="s">
        <v>2259</v>
      </c>
      <c r="E1096" s="58" t="s">
        <v>2258</v>
      </c>
      <c r="F1096" s="58">
        <v>23008678</v>
      </c>
      <c r="G1096" s="58" t="s">
        <v>58</v>
      </c>
      <c r="H1096" s="58">
        <v>6</v>
      </c>
      <c r="I1096" s="59">
        <v>300003</v>
      </c>
      <c r="J1096" s="58">
        <v>116.44</v>
      </c>
      <c r="K1096" s="58">
        <v>2</v>
      </c>
      <c r="L1096" s="58" t="s">
        <v>61</v>
      </c>
      <c r="M1096" s="75" t="str">
        <f>IF(ISNUMBER(MATCH(A1096, '2-YEAR'!A:A, 0)), "YES", "NO")</f>
        <v>YES</v>
      </c>
      <c r="N1096" s="60" t="str">
        <f>IF(ISNUMBER(MATCH(B1096, ACTIVE!A:A, 0)), "YES", "NO")</f>
        <v>YES</v>
      </c>
    </row>
    <row r="1097" spans="1:14" ht="14.25" customHeight="1" x14ac:dyDescent="0.3">
      <c r="A1097" s="58">
        <v>10853933</v>
      </c>
      <c r="B1097" s="58" t="s">
        <v>2260</v>
      </c>
      <c r="C1097" s="58">
        <v>10853933</v>
      </c>
      <c r="D1097" s="58" t="s">
        <v>2261</v>
      </c>
      <c r="E1097" s="58" t="s">
        <v>2260</v>
      </c>
      <c r="F1097" s="58">
        <v>10853933</v>
      </c>
      <c r="G1097" s="58" t="s">
        <v>56</v>
      </c>
      <c r="H1097" s="58">
        <v>1</v>
      </c>
      <c r="I1097" s="59"/>
      <c r="J1097" s="58">
        <v>125.06</v>
      </c>
      <c r="K1097" s="58">
        <v>0</v>
      </c>
      <c r="L1097" s="58" t="s">
        <v>152</v>
      </c>
      <c r="M1097" s="75" t="str">
        <f>IF(ISNUMBER(MATCH(A1097, '2-YEAR'!A:A, 0)), "YES", "NO")</f>
        <v>NO</v>
      </c>
      <c r="N1097" s="60" t="str">
        <f>IF(ISNUMBER(MATCH(B1097, ACTIVE!A:A, 0)), "YES", "NO")</f>
        <v>YES</v>
      </c>
    </row>
    <row r="1098" spans="1:14" ht="14.25" customHeight="1" x14ac:dyDescent="0.3">
      <c r="A1098" s="58">
        <v>23000861</v>
      </c>
      <c r="B1098" s="61" t="s">
        <v>2262</v>
      </c>
      <c r="C1098" s="58">
        <v>23000861</v>
      </c>
      <c r="D1098" s="61" t="s">
        <v>2263</v>
      </c>
      <c r="E1098" s="61" t="s">
        <v>2262</v>
      </c>
      <c r="F1098" s="58">
        <v>23000861</v>
      </c>
      <c r="G1098" s="58" t="s">
        <v>56</v>
      </c>
      <c r="H1098" s="58">
        <v>0</v>
      </c>
      <c r="I1098" s="59"/>
      <c r="J1098" s="58">
        <v>142.31</v>
      </c>
      <c r="K1098" s="58">
        <v>1</v>
      </c>
      <c r="L1098" s="58" t="s">
        <v>98</v>
      </c>
      <c r="M1098" s="75" t="str">
        <f>IF(ISNUMBER(MATCH(A1098, '2-YEAR'!A:A, 0)), "YES", "NO")</f>
        <v>NO</v>
      </c>
      <c r="N1098" s="60" t="str">
        <f>IF(ISNUMBER(MATCH(B1098, ACTIVE!A:A, 0)), "YES", "NO")</f>
        <v>NO</v>
      </c>
    </row>
    <row r="1099" spans="1:14" ht="14.25" customHeight="1" x14ac:dyDescent="0.3">
      <c r="A1099" s="58">
        <v>10843085</v>
      </c>
      <c r="B1099" s="58" t="s">
        <v>2264</v>
      </c>
      <c r="C1099" s="58">
        <v>10843085</v>
      </c>
      <c r="D1099" s="58" t="s">
        <v>2265</v>
      </c>
      <c r="E1099" s="58" t="s">
        <v>2264</v>
      </c>
      <c r="F1099" s="58">
        <v>10843085</v>
      </c>
      <c r="G1099" s="58" t="s">
        <v>58</v>
      </c>
      <c r="H1099" s="58">
        <v>1</v>
      </c>
      <c r="I1099" s="59">
        <v>300003</v>
      </c>
      <c r="J1099" s="58">
        <v>116.44</v>
      </c>
      <c r="K1099" s="58">
        <v>3</v>
      </c>
      <c r="L1099" s="58" t="s">
        <v>61</v>
      </c>
      <c r="M1099" s="75" t="str">
        <f>IF(ISNUMBER(MATCH(A1099, '2-YEAR'!A:A, 0)), "YES", "NO")</f>
        <v>YES</v>
      </c>
      <c r="N1099" s="60" t="str">
        <f>IF(ISNUMBER(MATCH(B1099, ACTIVE!A:A, 0)), "YES", "NO")</f>
        <v>YES</v>
      </c>
    </row>
    <row r="1100" spans="1:14" ht="14.25" customHeight="1" x14ac:dyDescent="0.3">
      <c r="A1100" s="58">
        <v>24088045</v>
      </c>
      <c r="B1100" s="58" t="s">
        <v>2266</v>
      </c>
      <c r="C1100" s="58">
        <v>24088045</v>
      </c>
      <c r="D1100" s="58" t="s">
        <v>2267</v>
      </c>
      <c r="E1100" s="58" t="s">
        <v>2266</v>
      </c>
      <c r="F1100" s="58">
        <v>24088045</v>
      </c>
      <c r="G1100" s="58" t="s">
        <v>56</v>
      </c>
      <c r="I1100" s="59">
        <v>300003</v>
      </c>
      <c r="J1100" s="58">
        <v>116.44</v>
      </c>
      <c r="K1100" s="58">
        <v>0</v>
      </c>
      <c r="L1100" s="58" t="s">
        <v>61</v>
      </c>
      <c r="M1100" s="75" t="str">
        <f>IF(ISNUMBER(MATCH(A1100, '2-YEAR'!A:A, 0)), "YES", "NO")</f>
        <v>NO</v>
      </c>
      <c r="N1100" s="60" t="str">
        <f>IF(ISNUMBER(MATCH(B1100, ACTIVE!A:A, 0)), "YES", "NO")</f>
        <v>NO</v>
      </c>
    </row>
    <row r="1101" spans="1:14" ht="14.25" customHeight="1" x14ac:dyDescent="0.3">
      <c r="A1101" s="58">
        <v>23761432</v>
      </c>
      <c r="B1101" s="58" t="s">
        <v>2268</v>
      </c>
      <c r="C1101" s="58">
        <v>23761432</v>
      </c>
      <c r="D1101" s="58" t="s">
        <v>2269</v>
      </c>
      <c r="E1101" s="58" t="s">
        <v>2268</v>
      </c>
      <c r="F1101" s="58">
        <v>23761432</v>
      </c>
      <c r="G1101" s="58" t="s">
        <v>58</v>
      </c>
      <c r="H1101" s="58">
        <v>0</v>
      </c>
      <c r="I1101" s="59">
        <v>300001</v>
      </c>
      <c r="J1101" s="58">
        <v>133.69</v>
      </c>
      <c r="K1101" s="58">
        <v>0</v>
      </c>
      <c r="L1101" s="58" t="s">
        <v>161</v>
      </c>
      <c r="M1101" s="75" t="str">
        <f>IF(ISNUMBER(MATCH(A1101, '2-YEAR'!A:A, 0)), "YES", "NO")</f>
        <v>YES</v>
      </c>
      <c r="N1101" s="60" t="str">
        <f>IF(ISNUMBER(MATCH(B1101, ACTIVE!A:A, 0)), "YES", "NO")</f>
        <v>YES</v>
      </c>
    </row>
    <row r="1102" spans="1:14" ht="14.25" customHeight="1" x14ac:dyDescent="0.3">
      <c r="A1102" s="58">
        <v>23491086</v>
      </c>
      <c r="B1102" s="58" t="s">
        <v>2270</v>
      </c>
      <c r="C1102" s="58">
        <v>23491086</v>
      </c>
      <c r="D1102" s="58" t="s">
        <v>2271</v>
      </c>
      <c r="E1102" s="58" t="s">
        <v>2270</v>
      </c>
      <c r="F1102" s="58">
        <v>23491086</v>
      </c>
      <c r="G1102" s="58" t="s">
        <v>56</v>
      </c>
      <c r="H1102" s="58">
        <v>0</v>
      </c>
      <c r="I1102" s="59">
        <v>300001</v>
      </c>
      <c r="J1102" s="58">
        <v>133.69</v>
      </c>
      <c r="K1102" s="58">
        <v>0</v>
      </c>
      <c r="L1102" s="58" t="s">
        <v>161</v>
      </c>
      <c r="M1102" s="75" t="str">
        <f>IF(ISNUMBER(MATCH(A1102, '2-YEAR'!A:A, 0)), "YES", "NO")</f>
        <v>NO</v>
      </c>
      <c r="N1102" s="60" t="str">
        <f>IF(ISNUMBER(MATCH(B1102, ACTIVE!A:A, 0)), "YES", "NO")</f>
        <v>YES</v>
      </c>
    </row>
    <row r="1103" spans="1:14" ht="14.25" customHeight="1" x14ac:dyDescent="0.3">
      <c r="A1103" s="58">
        <v>10836321</v>
      </c>
      <c r="B1103" s="58" t="s">
        <v>2272</v>
      </c>
      <c r="C1103" s="58">
        <v>10836321</v>
      </c>
      <c r="D1103" s="58" t="s">
        <v>2273</v>
      </c>
      <c r="E1103" s="58" t="s">
        <v>2272</v>
      </c>
      <c r="F1103" s="58">
        <v>10836321</v>
      </c>
      <c r="G1103" s="58" t="s">
        <v>56</v>
      </c>
      <c r="I1103" s="59">
        <v>300001</v>
      </c>
      <c r="J1103" s="58">
        <v>134.29</v>
      </c>
      <c r="K1103" s="58">
        <v>0</v>
      </c>
      <c r="L1103" s="58" t="s">
        <v>161</v>
      </c>
      <c r="M1103" s="75" t="str">
        <f>IF(ISNUMBER(MATCH(A1103, '2-YEAR'!A:A, 0)), "YES", "NO")</f>
        <v>NO</v>
      </c>
      <c r="N1103" s="60" t="str">
        <f>IF(ISNUMBER(MATCH(B1103, ACTIVE!A:A, 0)), "YES", "NO")</f>
        <v>NO</v>
      </c>
    </row>
    <row r="1104" spans="1:14" ht="14.25" customHeight="1" x14ac:dyDescent="0.3">
      <c r="A1104" s="58">
        <v>10850649</v>
      </c>
      <c r="B1104" s="58" t="s">
        <v>2274</v>
      </c>
      <c r="C1104" s="58">
        <v>10850649</v>
      </c>
      <c r="D1104" s="58" t="s">
        <v>2275</v>
      </c>
      <c r="E1104" s="58" t="s">
        <v>2274</v>
      </c>
      <c r="F1104" s="58">
        <v>10850649</v>
      </c>
      <c r="G1104" s="58" t="s">
        <v>56</v>
      </c>
      <c r="H1104" s="58">
        <v>3</v>
      </c>
      <c r="I1104" s="59"/>
      <c r="J1104" s="58">
        <v>116.44</v>
      </c>
      <c r="K1104" s="58">
        <v>0</v>
      </c>
      <c r="L1104" s="58" t="s">
        <v>57</v>
      </c>
      <c r="M1104" s="75" t="str">
        <f>IF(ISNUMBER(MATCH(A1104, '2-YEAR'!A:A, 0)), "YES", "NO")</f>
        <v>NO</v>
      </c>
      <c r="N1104" s="60" t="str">
        <f>IF(ISNUMBER(MATCH(B1104, ACTIVE!A:A, 0)), "YES", "NO")</f>
        <v>YES</v>
      </c>
    </row>
    <row r="1105" spans="1:14" ht="14.25" customHeight="1" x14ac:dyDescent="0.3">
      <c r="A1105" s="58">
        <v>10968351</v>
      </c>
      <c r="B1105" s="58" t="s">
        <v>2276</v>
      </c>
      <c r="C1105" s="58">
        <v>10968351</v>
      </c>
      <c r="D1105" s="58" t="s">
        <v>2277</v>
      </c>
      <c r="E1105" s="58" t="s">
        <v>2276</v>
      </c>
      <c r="F1105" s="58">
        <v>10968351</v>
      </c>
      <c r="G1105" s="58" t="s">
        <v>56</v>
      </c>
      <c r="H1105" s="58">
        <v>4</v>
      </c>
      <c r="I1105" s="59">
        <v>300002</v>
      </c>
      <c r="J1105" s="58">
        <v>125.06</v>
      </c>
      <c r="K1105" s="58">
        <v>2</v>
      </c>
      <c r="L1105" s="58" t="s">
        <v>75</v>
      </c>
      <c r="M1105" s="75" t="str">
        <f>IF(ISNUMBER(MATCH(A1105, '2-YEAR'!A:A, 0)), "YES", "NO")</f>
        <v>NO</v>
      </c>
      <c r="N1105" s="60" t="str">
        <f>IF(ISNUMBER(MATCH(B1105, ACTIVE!A:A, 0)), "YES", "NO")</f>
        <v>YES</v>
      </c>
    </row>
    <row r="1106" spans="1:14" ht="14.25" customHeight="1" x14ac:dyDescent="0.3">
      <c r="A1106" s="58">
        <v>23022893</v>
      </c>
      <c r="B1106" s="58" t="s">
        <v>2278</v>
      </c>
      <c r="C1106" s="58">
        <v>23022893</v>
      </c>
      <c r="D1106" s="58" t="s">
        <v>2279</v>
      </c>
      <c r="E1106" s="58" t="s">
        <v>2278</v>
      </c>
      <c r="F1106" s="58">
        <v>23022893</v>
      </c>
      <c r="G1106" s="58" t="s">
        <v>56</v>
      </c>
      <c r="H1106" s="58">
        <v>7</v>
      </c>
      <c r="I1106" s="59">
        <v>300003</v>
      </c>
      <c r="J1106" s="58">
        <v>116.44</v>
      </c>
      <c r="K1106" s="58">
        <v>0</v>
      </c>
      <c r="L1106" s="58" t="s">
        <v>61</v>
      </c>
      <c r="M1106" s="75" t="str">
        <f>IF(ISNUMBER(MATCH(A1106, '2-YEAR'!A:A, 0)), "YES", "NO")</f>
        <v>NO</v>
      </c>
      <c r="N1106" s="60" t="str">
        <f>IF(ISNUMBER(MATCH(B1106, ACTIVE!A:A, 0)), "YES", "NO")</f>
        <v>YES</v>
      </c>
    </row>
    <row r="1107" spans="1:14" ht="14.25" customHeight="1" x14ac:dyDescent="0.3">
      <c r="A1107" s="58">
        <v>15227824</v>
      </c>
      <c r="B1107" s="58" t="s">
        <v>2280</v>
      </c>
      <c r="C1107" s="58">
        <v>15227824</v>
      </c>
      <c r="D1107" s="58" t="s">
        <v>2281</v>
      </c>
      <c r="E1107" s="58" t="s">
        <v>2280</v>
      </c>
      <c r="F1107" s="58">
        <v>15227824</v>
      </c>
      <c r="G1107" s="58" t="s">
        <v>56</v>
      </c>
      <c r="H1107" s="58">
        <v>0</v>
      </c>
      <c r="I1107" s="59">
        <v>300003</v>
      </c>
      <c r="J1107" s="58">
        <v>116.44</v>
      </c>
      <c r="K1107" s="58">
        <v>0</v>
      </c>
      <c r="L1107" s="58" t="s">
        <v>61</v>
      </c>
      <c r="M1107" s="75" t="str">
        <f>IF(ISNUMBER(MATCH(A1107, '2-YEAR'!A:A, 0)), "YES", "NO")</f>
        <v>NO</v>
      </c>
      <c r="N1107" s="60" t="str">
        <f>IF(ISNUMBER(MATCH(B1107, ACTIVE!A:A, 0)), "YES", "NO")</f>
        <v>YES</v>
      </c>
    </row>
    <row r="1108" spans="1:14" ht="14.25" customHeight="1" x14ac:dyDescent="0.3">
      <c r="A1108" s="58">
        <v>10855933</v>
      </c>
      <c r="B1108" s="58" t="s">
        <v>2282</v>
      </c>
      <c r="C1108" s="58">
        <v>10855933</v>
      </c>
      <c r="D1108" s="58" t="s">
        <v>2283</v>
      </c>
      <c r="E1108" s="58" t="s">
        <v>2282</v>
      </c>
      <c r="F1108" s="58">
        <v>10855933</v>
      </c>
      <c r="G1108" s="58" t="s">
        <v>56</v>
      </c>
      <c r="I1108" s="59">
        <v>300003</v>
      </c>
      <c r="J1108" s="58">
        <v>116.44</v>
      </c>
      <c r="K1108" s="58">
        <v>1</v>
      </c>
      <c r="L1108" s="58" t="s">
        <v>61</v>
      </c>
      <c r="M1108" s="75" t="str">
        <f>IF(ISNUMBER(MATCH(A1108, '2-YEAR'!A:A, 0)), "YES", "NO")</f>
        <v>NO</v>
      </c>
      <c r="N1108" s="60" t="str">
        <f>IF(ISNUMBER(MATCH(B1108, ACTIVE!A:A, 0)), "YES", "NO")</f>
        <v>NO</v>
      </c>
    </row>
    <row r="1109" spans="1:14" ht="14.25" customHeight="1" x14ac:dyDescent="0.3">
      <c r="A1109" s="58">
        <v>10864794</v>
      </c>
      <c r="B1109" s="58" t="s">
        <v>2284</v>
      </c>
      <c r="C1109" s="58">
        <v>10864794</v>
      </c>
      <c r="D1109" s="58" t="s">
        <v>2285</v>
      </c>
      <c r="E1109" s="58" t="s">
        <v>2284</v>
      </c>
      <c r="F1109" s="58">
        <v>10864794</v>
      </c>
      <c r="G1109" s="58" t="s">
        <v>56</v>
      </c>
      <c r="H1109" s="58">
        <v>1</v>
      </c>
      <c r="I1109" s="59"/>
      <c r="J1109" s="58">
        <v>142.31</v>
      </c>
      <c r="K1109" s="58">
        <v>0</v>
      </c>
      <c r="L1109" s="58" t="s">
        <v>98</v>
      </c>
      <c r="M1109" s="75" t="str">
        <f>IF(ISNUMBER(MATCH(A1109, '2-YEAR'!A:A, 0)), "YES", "NO")</f>
        <v>NO</v>
      </c>
      <c r="N1109" s="60" t="str">
        <f>IF(ISNUMBER(MATCH(B1109, ACTIVE!A:A, 0)), "YES", "NO")</f>
        <v>NO</v>
      </c>
    </row>
    <row r="1110" spans="1:14" ht="14.25" customHeight="1" x14ac:dyDescent="0.3">
      <c r="A1110" s="58">
        <v>10935194</v>
      </c>
      <c r="B1110" s="58" t="s">
        <v>2286</v>
      </c>
      <c r="C1110" s="58">
        <v>10935194</v>
      </c>
      <c r="D1110" s="58" t="s">
        <v>2287</v>
      </c>
      <c r="E1110" s="58" t="s">
        <v>2286</v>
      </c>
      <c r="F1110" s="58">
        <v>10935194</v>
      </c>
      <c r="G1110" s="58" t="s">
        <v>56</v>
      </c>
      <c r="H1110" s="58">
        <v>1</v>
      </c>
      <c r="I1110" s="59">
        <v>300003</v>
      </c>
      <c r="J1110" s="58">
        <v>116.44</v>
      </c>
      <c r="K1110" s="58">
        <v>1</v>
      </c>
      <c r="L1110" s="58" t="s">
        <v>61</v>
      </c>
      <c r="M1110" s="75" t="str">
        <f>IF(ISNUMBER(MATCH(A1110, '2-YEAR'!A:A, 0)), "YES", "NO")</f>
        <v>NO</v>
      </c>
      <c r="N1110" s="60" t="str">
        <f>IF(ISNUMBER(MATCH(B1110, ACTIVE!A:A, 0)), "YES", "NO")</f>
        <v>YES</v>
      </c>
    </row>
    <row r="1111" spans="1:14" ht="14.25" customHeight="1" x14ac:dyDescent="0.3">
      <c r="A1111" s="58">
        <v>23828591</v>
      </c>
      <c r="B1111" s="58" t="s">
        <v>2288</v>
      </c>
      <c r="C1111" s="58">
        <v>23828591</v>
      </c>
      <c r="D1111" s="58" t="s">
        <v>2289</v>
      </c>
      <c r="E1111" s="58" t="s">
        <v>2288</v>
      </c>
      <c r="F1111" s="58">
        <v>23828591</v>
      </c>
      <c r="G1111" s="58" t="s">
        <v>56</v>
      </c>
      <c r="H1111" s="58">
        <v>2</v>
      </c>
      <c r="I1111" s="59">
        <v>300003</v>
      </c>
      <c r="J1111" s="58">
        <v>116.44</v>
      </c>
      <c r="K1111" s="58">
        <v>0</v>
      </c>
      <c r="L1111" s="58" t="s">
        <v>61</v>
      </c>
      <c r="M1111" s="75" t="str">
        <f>IF(ISNUMBER(MATCH(A1111, '2-YEAR'!A:A, 0)), "YES", "NO")</f>
        <v>NO</v>
      </c>
      <c r="N1111" s="60" t="str">
        <f>IF(ISNUMBER(MATCH(B1111, ACTIVE!A:A, 0)), "YES", "NO")</f>
        <v>YES</v>
      </c>
    </row>
    <row r="1112" spans="1:14" ht="14.25" customHeight="1" x14ac:dyDescent="0.3">
      <c r="A1112" s="58">
        <v>23372811</v>
      </c>
      <c r="B1112" s="58" t="s">
        <v>2290</v>
      </c>
      <c r="C1112" s="58">
        <v>23372811</v>
      </c>
      <c r="D1112" s="58" t="s">
        <v>2291</v>
      </c>
      <c r="E1112" s="58" t="s">
        <v>2290</v>
      </c>
      <c r="F1112" s="58">
        <v>23372811</v>
      </c>
      <c r="G1112" s="58" t="s">
        <v>56</v>
      </c>
      <c r="H1112" s="58">
        <v>4</v>
      </c>
      <c r="I1112" s="59">
        <v>300001</v>
      </c>
      <c r="J1112" s="58">
        <v>133.69</v>
      </c>
      <c r="K1112" s="58">
        <v>1</v>
      </c>
      <c r="L1112" s="58" t="s">
        <v>161</v>
      </c>
      <c r="M1112" s="75" t="str">
        <f>IF(ISNUMBER(MATCH(A1112, '2-YEAR'!A:A, 0)), "YES", "NO")</f>
        <v>NO</v>
      </c>
      <c r="N1112" s="60" t="str">
        <f>IF(ISNUMBER(MATCH(B1112, ACTIVE!A:A, 0)), "YES", "NO")</f>
        <v>YES</v>
      </c>
    </row>
    <row r="1113" spans="1:14" ht="14.25" customHeight="1" x14ac:dyDescent="0.3">
      <c r="A1113" s="58">
        <v>10842766</v>
      </c>
      <c r="B1113" s="58" t="s">
        <v>2292</v>
      </c>
      <c r="C1113" s="58">
        <v>10842766</v>
      </c>
      <c r="D1113" s="58" t="s">
        <v>2293</v>
      </c>
      <c r="E1113" s="58" t="s">
        <v>2292</v>
      </c>
      <c r="F1113" s="58">
        <v>10842766</v>
      </c>
      <c r="G1113" s="58" t="s">
        <v>56</v>
      </c>
      <c r="H1113" s="58">
        <v>1</v>
      </c>
      <c r="I1113" s="59">
        <v>300003</v>
      </c>
      <c r="J1113" s="58">
        <v>116.44</v>
      </c>
      <c r="K1113" s="58">
        <v>1</v>
      </c>
      <c r="L1113" s="58" t="s">
        <v>61</v>
      </c>
      <c r="M1113" s="75" t="str">
        <f>IF(ISNUMBER(MATCH(A1113, '2-YEAR'!A:A, 0)), "YES", "NO")</f>
        <v>NO</v>
      </c>
      <c r="N1113" s="60" t="str">
        <f>IF(ISNUMBER(MATCH(B1113, ACTIVE!A:A, 0)), "YES", "NO")</f>
        <v>YES</v>
      </c>
    </row>
    <row r="1114" spans="1:14" ht="14.25" customHeight="1" x14ac:dyDescent="0.3">
      <c r="A1114" s="58">
        <v>10910920</v>
      </c>
      <c r="B1114" s="58" t="s">
        <v>2294</v>
      </c>
      <c r="C1114" s="58">
        <v>10910920</v>
      </c>
      <c r="D1114" s="58" t="s">
        <v>2295</v>
      </c>
      <c r="E1114" s="58" t="s">
        <v>2294</v>
      </c>
      <c r="F1114" s="58">
        <v>10910920</v>
      </c>
      <c r="G1114" s="58" t="s">
        <v>56</v>
      </c>
      <c r="I1114" s="59">
        <v>300003</v>
      </c>
      <c r="J1114" s="58">
        <v>116.44</v>
      </c>
      <c r="K1114" s="58">
        <v>0</v>
      </c>
      <c r="L1114" s="58" t="s">
        <v>61</v>
      </c>
      <c r="M1114" s="75" t="str">
        <f>IF(ISNUMBER(MATCH(A1114, '2-YEAR'!A:A, 0)), "YES", "NO")</f>
        <v>NO</v>
      </c>
      <c r="N1114" s="60" t="str">
        <f>IF(ISNUMBER(MATCH(B1114, ACTIVE!A:A, 0)), "YES", "NO")</f>
        <v>NO</v>
      </c>
    </row>
    <row r="1115" spans="1:14" ht="14.25" customHeight="1" x14ac:dyDescent="0.3">
      <c r="A1115" s="58">
        <v>15118455</v>
      </c>
      <c r="B1115" s="58" t="s">
        <v>2296</v>
      </c>
      <c r="C1115" s="58">
        <v>15118455</v>
      </c>
      <c r="D1115" s="58" t="s">
        <v>2297</v>
      </c>
      <c r="E1115" s="58" t="s">
        <v>2296</v>
      </c>
      <c r="F1115" s="58">
        <v>15118455</v>
      </c>
      <c r="G1115" s="58" t="s">
        <v>56</v>
      </c>
      <c r="H1115" s="58">
        <v>0</v>
      </c>
      <c r="I1115" s="59">
        <v>300003</v>
      </c>
      <c r="J1115" s="58">
        <v>116.44</v>
      </c>
      <c r="K1115" s="58">
        <v>0</v>
      </c>
      <c r="L1115" s="58" t="s">
        <v>61</v>
      </c>
      <c r="M1115" s="75" t="str">
        <f>IF(ISNUMBER(MATCH(A1115, '2-YEAR'!A:A, 0)), "YES", "NO")</f>
        <v>NO</v>
      </c>
      <c r="N1115" s="60" t="str">
        <f>IF(ISNUMBER(MATCH(B1115, ACTIVE!A:A, 0)), "YES", "NO")</f>
        <v>YES</v>
      </c>
    </row>
    <row r="1116" spans="1:14" ht="14.25" customHeight="1" x14ac:dyDescent="0.3">
      <c r="A1116" s="58">
        <v>15311578</v>
      </c>
      <c r="B1116" s="58" t="s">
        <v>2298</v>
      </c>
      <c r="C1116" s="58">
        <v>15311578</v>
      </c>
      <c r="D1116" s="58" t="s">
        <v>2299</v>
      </c>
      <c r="E1116" s="58" t="s">
        <v>2298</v>
      </c>
      <c r="F1116" s="58">
        <v>15311578</v>
      </c>
      <c r="G1116" s="58" t="s">
        <v>56</v>
      </c>
      <c r="H1116" s="58">
        <v>2</v>
      </c>
      <c r="I1116" s="59"/>
      <c r="J1116" s="58">
        <v>116.44</v>
      </c>
      <c r="K1116" s="58">
        <v>0</v>
      </c>
      <c r="L1116" s="58" t="s">
        <v>70</v>
      </c>
      <c r="M1116" s="75" t="str">
        <f>IF(ISNUMBER(MATCH(A1116, '2-YEAR'!A:A, 0)), "YES", "NO")</f>
        <v>NO</v>
      </c>
      <c r="N1116" s="60" t="str">
        <f>IF(ISNUMBER(MATCH(B1116, ACTIVE!A:A, 0)), "YES", "NO")</f>
        <v>YES</v>
      </c>
    </row>
    <row r="1117" spans="1:14" ht="14.25" customHeight="1" x14ac:dyDescent="0.3">
      <c r="A1117" s="58">
        <v>10854942</v>
      </c>
      <c r="B1117" s="58" t="s">
        <v>2300</v>
      </c>
      <c r="C1117" s="58">
        <v>10854942</v>
      </c>
      <c r="D1117" s="58" t="s">
        <v>2301</v>
      </c>
      <c r="E1117" s="58" t="s">
        <v>2300</v>
      </c>
      <c r="F1117" s="58">
        <v>10854942</v>
      </c>
      <c r="G1117" s="58" t="s">
        <v>56</v>
      </c>
      <c r="H1117" s="58">
        <v>2</v>
      </c>
      <c r="I1117" s="59"/>
      <c r="J1117" s="58">
        <v>142.31</v>
      </c>
      <c r="K1117" s="58">
        <v>2</v>
      </c>
      <c r="L1117" s="58" t="s">
        <v>98</v>
      </c>
      <c r="M1117" s="75" t="str">
        <f>IF(ISNUMBER(MATCH(A1117, '2-YEAR'!A:A, 0)), "YES", "NO")</f>
        <v>NO</v>
      </c>
      <c r="N1117" s="60" t="str">
        <f>IF(ISNUMBER(MATCH(B1117, ACTIVE!A:A, 0)), "YES", "NO")</f>
        <v>YES</v>
      </c>
    </row>
    <row r="1118" spans="1:14" ht="14.25" customHeight="1" x14ac:dyDescent="0.3">
      <c r="A1118" s="58">
        <v>10876098</v>
      </c>
      <c r="B1118" s="58" t="s">
        <v>2302</v>
      </c>
      <c r="C1118" s="58">
        <v>10876098</v>
      </c>
      <c r="D1118" s="58" t="s">
        <v>2303</v>
      </c>
      <c r="E1118" s="58" t="s">
        <v>2302</v>
      </c>
      <c r="F1118" s="58">
        <v>10876098</v>
      </c>
      <c r="G1118" s="58" t="s">
        <v>56</v>
      </c>
      <c r="H1118" s="58">
        <v>4</v>
      </c>
      <c r="I1118" s="59"/>
      <c r="J1118" s="58">
        <v>133.69</v>
      </c>
      <c r="K1118" s="58">
        <v>3</v>
      </c>
      <c r="L1118" s="58" t="s">
        <v>89</v>
      </c>
      <c r="M1118" s="75" t="str">
        <f>IF(ISNUMBER(MATCH(A1118, '2-YEAR'!A:A, 0)), "YES", "NO")</f>
        <v>NO</v>
      </c>
      <c r="N1118" s="60" t="str">
        <f>IF(ISNUMBER(MATCH(B1118, ACTIVE!A:A, 0)), "YES", "NO")</f>
        <v>YES</v>
      </c>
    </row>
    <row r="1119" spans="1:14" ht="14.25" customHeight="1" x14ac:dyDescent="0.3">
      <c r="A1119" s="58">
        <v>23001440</v>
      </c>
      <c r="B1119" s="58" t="s">
        <v>2304</v>
      </c>
      <c r="C1119" s="58">
        <v>23001440</v>
      </c>
      <c r="D1119" s="58" t="s">
        <v>2305</v>
      </c>
      <c r="E1119" s="58" t="s">
        <v>2304</v>
      </c>
      <c r="F1119" s="58">
        <v>23001440</v>
      </c>
      <c r="G1119" s="58" t="s">
        <v>56</v>
      </c>
      <c r="H1119" s="58">
        <v>0</v>
      </c>
      <c r="I1119" s="59">
        <v>300003</v>
      </c>
      <c r="J1119" s="58">
        <v>116.44</v>
      </c>
      <c r="K1119" s="58">
        <v>0</v>
      </c>
      <c r="L1119" s="58" t="s">
        <v>61</v>
      </c>
      <c r="M1119" s="75" t="str">
        <f>IF(ISNUMBER(MATCH(A1119, '2-YEAR'!A:A, 0)), "YES", "NO")</f>
        <v>NO</v>
      </c>
      <c r="N1119" s="60" t="str">
        <f>IF(ISNUMBER(MATCH(B1119, ACTIVE!A:A, 0)), "YES", "NO")</f>
        <v>NO</v>
      </c>
    </row>
    <row r="1120" spans="1:14" ht="14.25" customHeight="1" x14ac:dyDescent="0.3">
      <c r="A1120" s="58">
        <v>10858966</v>
      </c>
      <c r="B1120" s="58" t="s">
        <v>2306</v>
      </c>
      <c r="C1120" s="58">
        <v>10858966</v>
      </c>
      <c r="D1120" s="58" t="s">
        <v>2307</v>
      </c>
      <c r="E1120" s="58" t="s">
        <v>2306</v>
      </c>
      <c r="F1120" s="58">
        <v>10858966</v>
      </c>
      <c r="G1120" s="58" t="s">
        <v>56</v>
      </c>
      <c r="H1120" s="58">
        <v>0</v>
      </c>
      <c r="I1120" s="59">
        <v>300002</v>
      </c>
      <c r="J1120" s="58">
        <v>125.06</v>
      </c>
      <c r="K1120" s="58">
        <v>0</v>
      </c>
      <c r="L1120" s="58" t="s">
        <v>75</v>
      </c>
      <c r="M1120" s="75" t="str">
        <f>IF(ISNUMBER(MATCH(A1120, '2-YEAR'!A:A, 0)), "YES", "NO")</f>
        <v>NO</v>
      </c>
      <c r="N1120" s="60" t="str">
        <f>IF(ISNUMBER(MATCH(B1120, ACTIVE!A:A, 0)), "YES", "NO")</f>
        <v>YES</v>
      </c>
    </row>
    <row r="1121" spans="1:14" ht="14.25" customHeight="1" x14ac:dyDescent="0.3">
      <c r="A1121" s="58">
        <v>10841326</v>
      </c>
      <c r="B1121" s="58" t="s">
        <v>2308</v>
      </c>
      <c r="C1121" s="58">
        <v>10841326</v>
      </c>
      <c r="D1121" s="58" t="s">
        <v>2309</v>
      </c>
      <c r="E1121" s="58" t="s">
        <v>2308</v>
      </c>
      <c r="F1121" s="58">
        <v>10841326</v>
      </c>
      <c r="G1121" s="58" t="s">
        <v>56</v>
      </c>
      <c r="H1121" s="58">
        <v>3</v>
      </c>
      <c r="I1121" s="59"/>
      <c r="J1121" s="58">
        <v>125.06</v>
      </c>
      <c r="K1121" s="58">
        <v>2</v>
      </c>
      <c r="L1121" s="58" t="s">
        <v>152</v>
      </c>
      <c r="M1121" s="75" t="str">
        <f>IF(ISNUMBER(MATCH(A1121, '2-YEAR'!A:A, 0)), "YES", "NO")</f>
        <v>NO</v>
      </c>
      <c r="N1121" s="60" t="str">
        <f>IF(ISNUMBER(MATCH(B1121, ACTIVE!A:A, 0)), "YES", "NO")</f>
        <v>YES</v>
      </c>
    </row>
    <row r="1122" spans="1:14" ht="14.25" customHeight="1" x14ac:dyDescent="0.3">
      <c r="A1122" s="58">
        <v>11024120</v>
      </c>
      <c r="B1122" s="58" t="s">
        <v>2310</v>
      </c>
      <c r="C1122" s="58">
        <v>11024120</v>
      </c>
      <c r="D1122" s="58" t="s">
        <v>2311</v>
      </c>
      <c r="E1122" s="58" t="s">
        <v>2310</v>
      </c>
      <c r="F1122" s="58">
        <v>11024120</v>
      </c>
      <c r="G1122" s="58" t="s">
        <v>56</v>
      </c>
      <c r="I1122" s="59">
        <v>300003</v>
      </c>
      <c r="J1122" s="58">
        <v>116.44</v>
      </c>
      <c r="K1122" s="58">
        <v>2</v>
      </c>
      <c r="L1122" s="58" t="s">
        <v>61</v>
      </c>
      <c r="M1122" s="75" t="str">
        <f>IF(ISNUMBER(MATCH(A1122, '2-YEAR'!A:A, 0)), "YES", "NO")</f>
        <v>NO</v>
      </c>
      <c r="N1122" s="60" t="str">
        <f>IF(ISNUMBER(MATCH(B1122, ACTIVE!A:A, 0)), "YES", "NO")</f>
        <v>NO</v>
      </c>
    </row>
    <row r="1123" spans="1:14" ht="14.25" customHeight="1" x14ac:dyDescent="0.3">
      <c r="A1123" s="58">
        <v>23239082</v>
      </c>
      <c r="B1123" s="58" t="s">
        <v>2312</v>
      </c>
      <c r="C1123" s="58">
        <v>23239082</v>
      </c>
      <c r="D1123" s="58" t="s">
        <v>2313</v>
      </c>
      <c r="E1123" s="58" t="s">
        <v>2312</v>
      </c>
      <c r="F1123" s="58">
        <v>23239082</v>
      </c>
      <c r="G1123" s="58" t="s">
        <v>56</v>
      </c>
      <c r="H1123" s="58">
        <v>2</v>
      </c>
      <c r="I1123" s="59">
        <v>300002</v>
      </c>
      <c r="J1123" s="58">
        <v>125.06</v>
      </c>
      <c r="K1123" s="58">
        <v>1</v>
      </c>
      <c r="L1123" s="58" t="s">
        <v>75</v>
      </c>
      <c r="M1123" s="75" t="str">
        <f>IF(ISNUMBER(MATCH(A1123, '2-YEAR'!A:A, 0)), "YES", "NO")</f>
        <v>NO</v>
      </c>
      <c r="N1123" s="60" t="str">
        <f>IF(ISNUMBER(MATCH(B1123, ACTIVE!A:A, 0)), "YES", "NO")</f>
        <v>NO</v>
      </c>
    </row>
    <row r="1124" spans="1:14" ht="14.25" customHeight="1" x14ac:dyDescent="0.3">
      <c r="A1124" s="58">
        <v>21010197</v>
      </c>
      <c r="B1124" s="58" t="s">
        <v>2314</v>
      </c>
      <c r="C1124" s="58">
        <v>21010197</v>
      </c>
      <c r="D1124" s="58" t="s">
        <v>2315</v>
      </c>
      <c r="E1124" s="58" t="s">
        <v>2314</v>
      </c>
      <c r="F1124" s="58">
        <v>21010197</v>
      </c>
      <c r="G1124" s="58" t="s">
        <v>56</v>
      </c>
      <c r="H1124" s="58">
        <v>0</v>
      </c>
      <c r="I1124" s="59">
        <v>300003</v>
      </c>
      <c r="J1124" s="58">
        <v>116.44</v>
      </c>
      <c r="K1124" s="58">
        <v>0</v>
      </c>
      <c r="L1124" s="58" t="s">
        <v>61</v>
      </c>
      <c r="M1124" s="75" t="str">
        <f>IF(ISNUMBER(MATCH(A1124, '2-YEAR'!A:A, 0)), "YES", "NO")</f>
        <v>NO</v>
      </c>
      <c r="N1124" s="60" t="str">
        <f>IF(ISNUMBER(MATCH(B1124, ACTIVE!A:A, 0)), "YES", "NO")</f>
        <v>YES</v>
      </c>
    </row>
    <row r="1125" spans="1:14" ht="14.25" customHeight="1" x14ac:dyDescent="0.3">
      <c r="A1125" s="58">
        <v>21008884</v>
      </c>
      <c r="B1125" s="58" t="s">
        <v>2316</v>
      </c>
      <c r="C1125" s="58">
        <v>21008884</v>
      </c>
      <c r="D1125" s="58" t="s">
        <v>2317</v>
      </c>
      <c r="E1125" s="58" t="s">
        <v>2316</v>
      </c>
      <c r="F1125" s="58">
        <v>21008884</v>
      </c>
      <c r="G1125" s="58" t="s">
        <v>56</v>
      </c>
      <c r="H1125" s="58">
        <v>0</v>
      </c>
      <c r="I1125" s="59">
        <v>300003</v>
      </c>
      <c r="J1125" s="58">
        <v>116.44</v>
      </c>
      <c r="K1125" s="58">
        <v>0</v>
      </c>
      <c r="L1125" s="58" t="s">
        <v>61</v>
      </c>
      <c r="M1125" s="75" t="str">
        <f>IF(ISNUMBER(MATCH(A1125, '2-YEAR'!A:A, 0)), "YES", "NO")</f>
        <v>NO</v>
      </c>
      <c r="N1125" s="60" t="str">
        <f>IF(ISNUMBER(MATCH(B1125, ACTIVE!A:A, 0)), "YES", "NO")</f>
        <v>NO</v>
      </c>
    </row>
    <row r="1126" spans="1:14" ht="14.25" customHeight="1" x14ac:dyDescent="0.3">
      <c r="A1126" s="58">
        <v>10839978</v>
      </c>
      <c r="B1126" s="58" t="s">
        <v>2318</v>
      </c>
      <c r="C1126" s="58">
        <v>10839978</v>
      </c>
      <c r="D1126" s="58" t="s">
        <v>2319</v>
      </c>
      <c r="E1126" s="58" t="s">
        <v>2318</v>
      </c>
      <c r="F1126" s="58">
        <v>10839978</v>
      </c>
      <c r="G1126" s="58" t="s">
        <v>56</v>
      </c>
      <c r="H1126" s="58">
        <v>3</v>
      </c>
      <c r="I1126" s="59"/>
      <c r="J1126" s="58">
        <v>116.44</v>
      </c>
      <c r="K1126" s="58">
        <v>1</v>
      </c>
      <c r="L1126" s="58" t="s">
        <v>57</v>
      </c>
      <c r="M1126" s="75" t="str">
        <f>IF(ISNUMBER(MATCH(A1126, '2-YEAR'!A:A, 0)), "YES", "NO")</f>
        <v>NO</v>
      </c>
      <c r="N1126" s="60" t="str">
        <f>IF(ISNUMBER(MATCH(B1126, ACTIVE!A:A, 0)), "YES", "NO")</f>
        <v>YES</v>
      </c>
    </row>
    <row r="1127" spans="1:14" ht="14.25" customHeight="1" x14ac:dyDescent="0.3">
      <c r="A1127" s="58">
        <v>23122143</v>
      </c>
      <c r="B1127" s="58" t="s">
        <v>2320</v>
      </c>
      <c r="C1127" s="58">
        <v>23122143</v>
      </c>
      <c r="D1127" s="58" t="s">
        <v>2321</v>
      </c>
      <c r="E1127" s="58" t="s">
        <v>2320</v>
      </c>
      <c r="F1127" s="58">
        <v>23122143</v>
      </c>
      <c r="G1127" s="58" t="s">
        <v>56</v>
      </c>
      <c r="I1127" s="59">
        <v>300003</v>
      </c>
      <c r="J1127" s="58">
        <v>116.44</v>
      </c>
      <c r="K1127" s="58">
        <v>0</v>
      </c>
      <c r="L1127" s="58" t="s">
        <v>61</v>
      </c>
      <c r="M1127" s="75" t="str">
        <f>IF(ISNUMBER(MATCH(A1127, '2-YEAR'!A:A, 0)), "YES", "NO")</f>
        <v>NO</v>
      </c>
      <c r="N1127" s="60" t="str">
        <f>IF(ISNUMBER(MATCH(B1127, ACTIVE!A:A, 0)), "YES", "NO")</f>
        <v>NO</v>
      </c>
    </row>
    <row r="1128" spans="1:14" ht="14.25" customHeight="1" x14ac:dyDescent="0.3">
      <c r="A1128" s="58">
        <v>12282073</v>
      </c>
      <c r="B1128" s="58" t="s">
        <v>2322</v>
      </c>
      <c r="C1128" s="58">
        <v>12282073</v>
      </c>
      <c r="D1128" s="58" t="s">
        <v>2323</v>
      </c>
      <c r="E1128" s="58" t="s">
        <v>2322</v>
      </c>
      <c r="F1128" s="58">
        <v>12282073</v>
      </c>
      <c r="G1128" s="58" t="s">
        <v>56</v>
      </c>
      <c r="H1128" s="58">
        <v>3</v>
      </c>
      <c r="I1128" s="59">
        <v>300003</v>
      </c>
      <c r="J1128" s="58">
        <v>116.44</v>
      </c>
      <c r="K1128" s="58">
        <v>1</v>
      </c>
      <c r="L1128" s="58" t="s">
        <v>61</v>
      </c>
      <c r="M1128" s="75" t="str">
        <f>IF(ISNUMBER(MATCH(A1128, '2-YEAR'!A:A, 0)), "YES", "NO")</f>
        <v>NO</v>
      </c>
      <c r="N1128" s="60" t="str">
        <f>IF(ISNUMBER(MATCH(B1128, ACTIVE!A:A, 0)), "YES", "NO")</f>
        <v>YES</v>
      </c>
    </row>
    <row r="1129" spans="1:14" ht="14.25" customHeight="1" x14ac:dyDescent="0.3">
      <c r="A1129" s="58">
        <v>10846479</v>
      </c>
      <c r="B1129" s="58" t="s">
        <v>2324</v>
      </c>
      <c r="C1129" s="58">
        <v>10846479</v>
      </c>
      <c r="D1129" s="58" t="s">
        <v>2325</v>
      </c>
      <c r="E1129" s="58" t="s">
        <v>2324</v>
      </c>
      <c r="F1129" s="58">
        <v>10846479</v>
      </c>
      <c r="G1129" s="58" t="s">
        <v>58</v>
      </c>
      <c r="H1129" s="58">
        <v>6</v>
      </c>
      <c r="I1129" s="59">
        <v>300002</v>
      </c>
      <c r="J1129" s="58">
        <v>125.06</v>
      </c>
      <c r="K1129" s="58">
        <v>3</v>
      </c>
      <c r="L1129" s="58" t="s">
        <v>75</v>
      </c>
      <c r="M1129" s="75" t="str">
        <f>IF(ISNUMBER(MATCH(A1129, '2-YEAR'!A:A, 0)), "YES", "NO")</f>
        <v>YES</v>
      </c>
      <c r="N1129" s="60" t="str">
        <f>IF(ISNUMBER(MATCH(B1129, ACTIVE!A:A, 0)), "YES", "NO")</f>
        <v>YES</v>
      </c>
    </row>
    <row r="1130" spans="1:14" ht="14.25" customHeight="1" x14ac:dyDescent="0.3">
      <c r="A1130" s="58">
        <v>23001023</v>
      </c>
      <c r="B1130" s="61" t="s">
        <v>2326</v>
      </c>
      <c r="C1130" s="58">
        <v>23001023</v>
      </c>
      <c r="D1130" s="61" t="s">
        <v>2327</v>
      </c>
      <c r="E1130" s="61" t="s">
        <v>2326</v>
      </c>
      <c r="F1130" s="58">
        <v>23001023</v>
      </c>
      <c r="G1130" s="58" t="s">
        <v>56</v>
      </c>
      <c r="H1130" s="58">
        <v>4</v>
      </c>
      <c r="I1130" s="59">
        <v>300003</v>
      </c>
      <c r="J1130" s="58">
        <v>116.44</v>
      </c>
      <c r="K1130" s="58">
        <v>4</v>
      </c>
      <c r="L1130" s="58" t="s">
        <v>61</v>
      </c>
      <c r="M1130" s="75" t="str">
        <f>IF(ISNUMBER(MATCH(A1130, '2-YEAR'!A:A, 0)), "YES", "NO")</f>
        <v>NO</v>
      </c>
      <c r="N1130" s="60" t="str">
        <f>IF(ISNUMBER(MATCH(B1130, ACTIVE!A:A, 0)), "YES", "NO")</f>
        <v>NO</v>
      </c>
    </row>
    <row r="1131" spans="1:14" ht="14.25" customHeight="1" x14ac:dyDescent="0.3">
      <c r="A1131" s="58">
        <v>21010137</v>
      </c>
      <c r="B1131" s="58" t="s">
        <v>2328</v>
      </c>
      <c r="C1131" s="58">
        <v>21010137</v>
      </c>
      <c r="D1131" s="58" t="s">
        <v>2329</v>
      </c>
      <c r="E1131" s="58" t="s">
        <v>2328</v>
      </c>
      <c r="F1131" s="58">
        <v>21010137</v>
      </c>
      <c r="G1131" s="58" t="s">
        <v>56</v>
      </c>
      <c r="H1131" s="58">
        <v>0</v>
      </c>
      <c r="I1131" s="59">
        <v>300003</v>
      </c>
      <c r="J1131" s="58">
        <v>116.44</v>
      </c>
      <c r="K1131" s="58">
        <v>0</v>
      </c>
      <c r="L1131" s="58" t="s">
        <v>61</v>
      </c>
      <c r="M1131" s="75" t="str">
        <f>IF(ISNUMBER(MATCH(A1131, '2-YEAR'!A:A, 0)), "YES", "NO")</f>
        <v>NO</v>
      </c>
      <c r="N1131" s="60" t="str">
        <f>IF(ISNUMBER(MATCH(B1131, ACTIVE!A:A, 0)), "YES", "NO")</f>
        <v>YES</v>
      </c>
    </row>
    <row r="1132" spans="1:14" ht="14.25" customHeight="1" x14ac:dyDescent="0.3">
      <c r="A1132" s="58">
        <v>21007915</v>
      </c>
      <c r="B1132" s="58" t="s">
        <v>2330</v>
      </c>
      <c r="C1132" s="58">
        <v>21007915</v>
      </c>
      <c r="D1132" s="58" t="s">
        <v>2331</v>
      </c>
      <c r="E1132" s="58" t="s">
        <v>2330</v>
      </c>
      <c r="F1132" s="58">
        <v>21007915</v>
      </c>
      <c r="G1132" s="58" t="s">
        <v>56</v>
      </c>
      <c r="H1132" s="58">
        <v>1</v>
      </c>
      <c r="I1132" s="59">
        <v>300002</v>
      </c>
      <c r="J1132" s="58">
        <v>125.06</v>
      </c>
      <c r="K1132" s="58">
        <v>1</v>
      </c>
      <c r="L1132" s="58" t="s">
        <v>75</v>
      </c>
      <c r="M1132" s="75" t="str">
        <f>IF(ISNUMBER(MATCH(A1132, '2-YEAR'!A:A, 0)), "YES", "NO")</f>
        <v>NO</v>
      </c>
      <c r="N1132" s="60" t="str">
        <f>IF(ISNUMBER(MATCH(B1132, ACTIVE!A:A, 0)), "YES", "NO")</f>
        <v>YES</v>
      </c>
    </row>
    <row r="1133" spans="1:14" ht="14.25" customHeight="1" x14ac:dyDescent="0.3">
      <c r="A1133" s="58">
        <v>10856811</v>
      </c>
      <c r="B1133" s="58" t="s">
        <v>2332</v>
      </c>
      <c r="C1133" s="58">
        <v>10856811</v>
      </c>
      <c r="D1133" s="58" t="s">
        <v>2333</v>
      </c>
      <c r="E1133" s="58" t="s">
        <v>2332</v>
      </c>
      <c r="F1133" s="58">
        <v>10856811</v>
      </c>
      <c r="G1133" s="58" t="s">
        <v>56</v>
      </c>
      <c r="I1133" s="59">
        <v>300002</v>
      </c>
      <c r="J1133" s="58">
        <v>125.06</v>
      </c>
      <c r="K1133" s="58">
        <v>0</v>
      </c>
      <c r="L1133" s="58" t="s">
        <v>75</v>
      </c>
      <c r="M1133" s="75" t="str">
        <f>IF(ISNUMBER(MATCH(A1133, '2-YEAR'!A:A, 0)), "YES", "NO")</f>
        <v>NO</v>
      </c>
      <c r="N1133" s="60" t="str">
        <f>IF(ISNUMBER(MATCH(B1133, ACTIVE!A:A, 0)), "YES", "NO")</f>
        <v>NO</v>
      </c>
    </row>
    <row r="1134" spans="1:14" ht="14.25" customHeight="1" x14ac:dyDescent="0.3">
      <c r="A1134" s="58">
        <v>23856834</v>
      </c>
      <c r="B1134" s="58" t="s">
        <v>2334</v>
      </c>
      <c r="C1134" s="58">
        <v>23856834</v>
      </c>
      <c r="D1134" s="58" t="s">
        <v>2335</v>
      </c>
      <c r="E1134" s="58" t="s">
        <v>2334</v>
      </c>
      <c r="F1134" s="58">
        <v>23856834</v>
      </c>
      <c r="G1134" s="58" t="s">
        <v>56</v>
      </c>
      <c r="I1134" s="59">
        <v>300003</v>
      </c>
      <c r="J1134" s="58">
        <v>116.44</v>
      </c>
      <c r="K1134" s="58">
        <v>0</v>
      </c>
      <c r="L1134" s="58" t="s">
        <v>61</v>
      </c>
      <c r="M1134" s="75" t="str">
        <f>IF(ISNUMBER(MATCH(A1134, '2-YEAR'!A:A, 0)), "YES", "NO")</f>
        <v>NO</v>
      </c>
      <c r="N1134" s="60" t="str">
        <f>IF(ISNUMBER(MATCH(B1134, ACTIVE!A:A, 0)), "YES", "NO")</f>
        <v>NO</v>
      </c>
    </row>
    <row r="1135" spans="1:14" ht="14.25" customHeight="1" x14ac:dyDescent="0.3">
      <c r="A1135" s="58">
        <v>15395198</v>
      </c>
      <c r="B1135" s="58" t="s">
        <v>2336</v>
      </c>
      <c r="C1135" s="58">
        <v>15395198</v>
      </c>
      <c r="D1135" s="58" t="s">
        <v>2337</v>
      </c>
      <c r="E1135" s="58" t="s">
        <v>2336</v>
      </c>
      <c r="F1135" s="58">
        <v>15395198</v>
      </c>
      <c r="G1135" s="58" t="s">
        <v>56</v>
      </c>
      <c r="H1135" s="58">
        <v>0</v>
      </c>
      <c r="I1135" s="59">
        <v>300003</v>
      </c>
      <c r="J1135" s="58">
        <v>116.44</v>
      </c>
      <c r="K1135" s="58">
        <v>0</v>
      </c>
      <c r="L1135" s="58" t="s">
        <v>61</v>
      </c>
      <c r="M1135" s="75" t="str">
        <f>IF(ISNUMBER(MATCH(A1135, '2-YEAR'!A:A, 0)), "YES", "NO")</f>
        <v>NO</v>
      </c>
      <c r="N1135" s="60" t="str">
        <f>IF(ISNUMBER(MATCH(B1135, ACTIVE!A:A, 0)), "YES", "NO")</f>
        <v>YES</v>
      </c>
    </row>
    <row r="1136" spans="1:14" ht="14.25" customHeight="1" x14ac:dyDescent="0.3">
      <c r="A1136" s="58">
        <v>23281699</v>
      </c>
      <c r="B1136" s="58" t="s">
        <v>2338</v>
      </c>
      <c r="C1136" s="58">
        <v>23281699</v>
      </c>
      <c r="D1136" s="58" t="s">
        <v>2339</v>
      </c>
      <c r="E1136" s="58" t="s">
        <v>2338</v>
      </c>
      <c r="F1136" s="58">
        <v>23281699</v>
      </c>
      <c r="G1136" s="58" t="s">
        <v>56</v>
      </c>
      <c r="I1136" s="59">
        <v>300003</v>
      </c>
      <c r="J1136" s="58">
        <v>116.44</v>
      </c>
      <c r="K1136" s="58">
        <v>0</v>
      </c>
      <c r="L1136" s="58" t="s">
        <v>61</v>
      </c>
      <c r="M1136" s="75" t="str">
        <f>IF(ISNUMBER(MATCH(A1136, '2-YEAR'!A:A, 0)), "YES", "NO")</f>
        <v>NO</v>
      </c>
      <c r="N1136" s="60" t="str">
        <f>IF(ISNUMBER(MATCH(B1136, ACTIVE!A:A, 0)), "YES", "NO")</f>
        <v>NO</v>
      </c>
    </row>
    <row r="1137" spans="1:14" ht="14.25" customHeight="1" x14ac:dyDescent="0.3">
      <c r="A1137" s="58">
        <v>10851323</v>
      </c>
      <c r="B1137" s="58" t="s">
        <v>2340</v>
      </c>
      <c r="C1137" s="58">
        <v>10851323</v>
      </c>
      <c r="D1137" s="58" t="s">
        <v>2341</v>
      </c>
      <c r="E1137" s="58" t="s">
        <v>2340</v>
      </c>
      <c r="F1137" s="58">
        <v>10851323</v>
      </c>
      <c r="G1137" s="58" t="s">
        <v>56</v>
      </c>
      <c r="H1137" s="58">
        <v>4</v>
      </c>
      <c r="I1137" s="59"/>
      <c r="J1137" s="58">
        <v>125.06</v>
      </c>
      <c r="K1137" s="58">
        <v>1</v>
      </c>
      <c r="L1137" s="58" t="s">
        <v>152</v>
      </c>
      <c r="M1137" s="75" t="str">
        <f>IF(ISNUMBER(MATCH(A1137, '2-YEAR'!A:A, 0)), "YES", "NO")</f>
        <v>NO</v>
      </c>
      <c r="N1137" s="60" t="str">
        <f>IF(ISNUMBER(MATCH(B1137, ACTIVE!A:A, 0)), "YES", "NO")</f>
        <v>YES</v>
      </c>
    </row>
    <row r="1138" spans="1:14" ht="14.25" customHeight="1" x14ac:dyDescent="0.3">
      <c r="A1138" s="58">
        <v>11023351</v>
      </c>
      <c r="B1138" s="58" t="s">
        <v>2342</v>
      </c>
      <c r="C1138" s="58">
        <v>11023351</v>
      </c>
      <c r="D1138" s="58" t="s">
        <v>2343</v>
      </c>
      <c r="E1138" s="58" t="s">
        <v>2342</v>
      </c>
      <c r="F1138" s="58">
        <v>11023351</v>
      </c>
      <c r="G1138" s="58" t="s">
        <v>58</v>
      </c>
      <c r="H1138" s="58">
        <v>0</v>
      </c>
      <c r="I1138" s="59">
        <v>300003</v>
      </c>
      <c r="J1138" s="58">
        <v>116.44</v>
      </c>
      <c r="K1138" s="58">
        <v>0</v>
      </c>
      <c r="L1138" s="58" t="s">
        <v>61</v>
      </c>
      <c r="M1138" s="75" t="str">
        <f>IF(ISNUMBER(MATCH(A1138, '2-YEAR'!A:A, 0)), "YES", "NO")</f>
        <v>YES</v>
      </c>
      <c r="N1138" s="60" t="str">
        <f>IF(ISNUMBER(MATCH(B1138, ACTIVE!A:A, 0)), "YES", "NO")</f>
        <v>YES</v>
      </c>
    </row>
    <row r="1139" spans="1:14" ht="14.25" customHeight="1" x14ac:dyDescent="0.3">
      <c r="A1139" s="58">
        <v>23724926</v>
      </c>
      <c r="B1139" s="58" t="s">
        <v>2344</v>
      </c>
      <c r="C1139" s="58">
        <v>23724926</v>
      </c>
      <c r="D1139" s="58" t="s">
        <v>2345</v>
      </c>
      <c r="E1139" s="58" t="s">
        <v>2344</v>
      </c>
      <c r="F1139" s="58">
        <v>23724926</v>
      </c>
      <c r="G1139" s="58" t="s">
        <v>58</v>
      </c>
      <c r="H1139" s="58">
        <v>0</v>
      </c>
      <c r="I1139" s="59">
        <v>300003</v>
      </c>
      <c r="J1139" s="58">
        <v>116.44</v>
      </c>
      <c r="K1139" s="58">
        <v>0</v>
      </c>
      <c r="L1139" s="58" t="s">
        <v>61</v>
      </c>
      <c r="M1139" s="75" t="str">
        <f>IF(ISNUMBER(MATCH(A1139, '2-YEAR'!A:A, 0)), "YES", "NO")</f>
        <v>YES</v>
      </c>
      <c r="N1139" s="60" t="str">
        <f>IF(ISNUMBER(MATCH(B1139, ACTIVE!A:A, 0)), "YES", "NO")</f>
        <v>YES</v>
      </c>
    </row>
    <row r="1140" spans="1:14" ht="14.25" customHeight="1" x14ac:dyDescent="0.3">
      <c r="A1140" s="58">
        <v>10847419</v>
      </c>
      <c r="B1140" s="58" t="s">
        <v>2346</v>
      </c>
      <c r="C1140" s="58">
        <v>10847419</v>
      </c>
      <c r="D1140" s="58" t="s">
        <v>2347</v>
      </c>
      <c r="E1140" s="58" t="s">
        <v>2346</v>
      </c>
      <c r="F1140" s="58">
        <v>10847419</v>
      </c>
      <c r="G1140" s="58" t="s">
        <v>56</v>
      </c>
      <c r="H1140" s="58">
        <v>1</v>
      </c>
      <c r="I1140" s="59">
        <v>300001</v>
      </c>
      <c r="J1140" s="58">
        <v>134.29</v>
      </c>
      <c r="K1140" s="58">
        <v>1</v>
      </c>
      <c r="L1140" s="58" t="s">
        <v>161</v>
      </c>
      <c r="M1140" s="75" t="str">
        <f>IF(ISNUMBER(MATCH(A1140, '2-YEAR'!A:A, 0)), "YES", "NO")</f>
        <v>NO</v>
      </c>
      <c r="N1140" s="60" t="str">
        <f>IF(ISNUMBER(MATCH(B1140, ACTIVE!A:A, 0)), "YES", "NO")</f>
        <v>NO</v>
      </c>
    </row>
    <row r="1141" spans="1:14" ht="14.25" customHeight="1" x14ac:dyDescent="0.3">
      <c r="A1141" s="58">
        <v>10845743</v>
      </c>
      <c r="B1141" s="58" t="s">
        <v>2348</v>
      </c>
      <c r="C1141" s="58">
        <v>10845743</v>
      </c>
      <c r="D1141" s="58" t="s">
        <v>2349</v>
      </c>
      <c r="E1141" s="58" t="s">
        <v>2348</v>
      </c>
      <c r="F1141" s="58">
        <v>10845743</v>
      </c>
      <c r="G1141" s="58" t="s">
        <v>56</v>
      </c>
      <c r="I1141" s="59">
        <v>300003</v>
      </c>
      <c r="J1141" s="58">
        <v>116.44</v>
      </c>
      <c r="K1141" s="58">
        <v>0</v>
      </c>
      <c r="L1141" s="58" t="s">
        <v>61</v>
      </c>
      <c r="M1141" s="75" t="str">
        <f>IF(ISNUMBER(MATCH(A1141, '2-YEAR'!A:A, 0)), "YES", "NO")</f>
        <v>NO</v>
      </c>
      <c r="N1141" s="60" t="str">
        <f>IF(ISNUMBER(MATCH(B1141, ACTIVE!A:A, 0)), "YES", "NO")</f>
        <v>NO</v>
      </c>
    </row>
    <row r="1142" spans="1:14" ht="14.25" customHeight="1" x14ac:dyDescent="0.3">
      <c r="A1142" s="58">
        <v>23610983</v>
      </c>
      <c r="B1142" s="58" t="s">
        <v>2350</v>
      </c>
      <c r="C1142" s="58">
        <v>23610983</v>
      </c>
      <c r="D1142" s="58" t="s">
        <v>2351</v>
      </c>
      <c r="E1142" s="58" t="s">
        <v>2350</v>
      </c>
      <c r="F1142" s="58">
        <v>23610983</v>
      </c>
      <c r="G1142" s="58" t="s">
        <v>56</v>
      </c>
      <c r="H1142" s="58">
        <v>3</v>
      </c>
      <c r="I1142" s="59">
        <v>300003</v>
      </c>
      <c r="J1142" s="58">
        <v>116.44</v>
      </c>
      <c r="K1142" s="58">
        <v>2</v>
      </c>
      <c r="L1142" s="58" t="s">
        <v>61</v>
      </c>
      <c r="M1142" s="75" t="str">
        <f>IF(ISNUMBER(MATCH(A1142, '2-YEAR'!A:A, 0)), "YES", "NO")</f>
        <v>NO</v>
      </c>
      <c r="N1142" s="60" t="str">
        <f>IF(ISNUMBER(MATCH(B1142, ACTIVE!A:A, 0)), "YES", "NO")</f>
        <v>NO</v>
      </c>
    </row>
    <row r="1143" spans="1:14" ht="14.25" customHeight="1" x14ac:dyDescent="0.3">
      <c r="A1143" s="58">
        <v>21008050</v>
      </c>
      <c r="B1143" s="58" t="s">
        <v>2352</v>
      </c>
      <c r="C1143" s="58">
        <v>21008050</v>
      </c>
      <c r="D1143" s="58" t="s">
        <v>2353</v>
      </c>
      <c r="E1143" s="58" t="s">
        <v>2352</v>
      </c>
      <c r="F1143" s="58">
        <v>21008050</v>
      </c>
      <c r="G1143" s="58" t="s">
        <v>56</v>
      </c>
      <c r="H1143" s="58">
        <v>0</v>
      </c>
      <c r="I1143" s="59">
        <v>300003</v>
      </c>
      <c r="J1143" s="58">
        <v>116.44</v>
      </c>
      <c r="K1143" s="58">
        <v>0</v>
      </c>
      <c r="L1143" s="58" t="s">
        <v>61</v>
      </c>
      <c r="M1143" s="75" t="str">
        <f>IF(ISNUMBER(MATCH(A1143, '2-YEAR'!A:A, 0)), "YES", "NO")</f>
        <v>NO</v>
      </c>
      <c r="N1143" s="60" t="str">
        <f>IF(ISNUMBER(MATCH(B1143, ACTIVE!A:A, 0)), "YES", "NO")</f>
        <v>YES</v>
      </c>
    </row>
    <row r="1144" spans="1:14" ht="14.25" customHeight="1" x14ac:dyDescent="0.3">
      <c r="A1144" s="58">
        <v>21007424</v>
      </c>
      <c r="B1144" s="58" t="s">
        <v>2354</v>
      </c>
      <c r="C1144" s="58">
        <v>21007424</v>
      </c>
      <c r="D1144" s="58" t="s">
        <v>2355</v>
      </c>
      <c r="E1144" s="58" t="s">
        <v>2354</v>
      </c>
      <c r="F1144" s="58">
        <v>21007424</v>
      </c>
      <c r="G1144" s="58" t="s">
        <v>56</v>
      </c>
      <c r="H1144" s="58">
        <v>0</v>
      </c>
      <c r="I1144" s="59">
        <v>300002</v>
      </c>
      <c r="J1144" s="58">
        <v>125.06</v>
      </c>
      <c r="K1144" s="58">
        <v>0</v>
      </c>
      <c r="L1144" s="58" t="s">
        <v>75</v>
      </c>
      <c r="M1144" s="75" t="str">
        <f>IF(ISNUMBER(MATCH(A1144, '2-YEAR'!A:A, 0)), "YES", "NO")</f>
        <v>NO</v>
      </c>
      <c r="N1144" s="60" t="str">
        <f>IF(ISNUMBER(MATCH(B1144, ACTIVE!A:A, 0)), "YES", "NO")</f>
        <v>YES</v>
      </c>
    </row>
    <row r="1145" spans="1:14" ht="14.25" customHeight="1" x14ac:dyDescent="0.3">
      <c r="A1145" s="58">
        <v>23125846</v>
      </c>
      <c r="B1145" s="58" t="s">
        <v>2356</v>
      </c>
      <c r="C1145" s="58">
        <v>23125846</v>
      </c>
      <c r="D1145" s="58" t="s">
        <v>2357</v>
      </c>
      <c r="E1145" s="58" t="s">
        <v>2356</v>
      </c>
      <c r="F1145" s="58">
        <v>23125846</v>
      </c>
      <c r="G1145" s="58" t="s">
        <v>56</v>
      </c>
      <c r="H1145" s="58">
        <v>0</v>
      </c>
      <c r="I1145" s="59"/>
      <c r="J1145" s="58">
        <v>116.44</v>
      </c>
      <c r="K1145" s="58">
        <v>0</v>
      </c>
      <c r="L1145" s="58" t="s">
        <v>70</v>
      </c>
      <c r="M1145" s="75" t="str">
        <f>IF(ISNUMBER(MATCH(A1145, '2-YEAR'!A:A, 0)), "YES", "NO")</f>
        <v>NO</v>
      </c>
      <c r="N1145" s="60" t="str">
        <f>IF(ISNUMBER(MATCH(B1145, ACTIVE!A:A, 0)), "YES", "NO")</f>
        <v>YES</v>
      </c>
    </row>
    <row r="1146" spans="1:14" ht="14.25" customHeight="1" x14ac:dyDescent="0.3">
      <c r="A1146" s="58">
        <v>21004949</v>
      </c>
      <c r="B1146" s="58" t="s">
        <v>2358</v>
      </c>
      <c r="C1146" s="58">
        <v>21004949</v>
      </c>
      <c r="D1146" s="58" t="s">
        <v>2359</v>
      </c>
      <c r="E1146" s="58" t="s">
        <v>2358</v>
      </c>
      <c r="F1146" s="58">
        <v>21004949</v>
      </c>
      <c r="G1146" s="58" t="s">
        <v>56</v>
      </c>
      <c r="H1146" s="58">
        <v>0</v>
      </c>
      <c r="I1146" s="59">
        <v>300003</v>
      </c>
      <c r="J1146" s="58">
        <v>116.44</v>
      </c>
      <c r="K1146" s="58">
        <v>0</v>
      </c>
      <c r="L1146" s="58" t="s">
        <v>61</v>
      </c>
      <c r="M1146" s="75" t="str">
        <f>IF(ISNUMBER(MATCH(A1146, '2-YEAR'!A:A, 0)), "YES", "NO")</f>
        <v>NO</v>
      </c>
      <c r="N1146" s="60" t="str">
        <f>IF(ISNUMBER(MATCH(B1146, ACTIVE!A:A, 0)), "YES", "NO")</f>
        <v>YES</v>
      </c>
    </row>
    <row r="1147" spans="1:14" ht="14.25" customHeight="1" x14ac:dyDescent="0.3">
      <c r="A1147" s="58">
        <v>15393509</v>
      </c>
      <c r="B1147" s="58" t="s">
        <v>2360</v>
      </c>
      <c r="C1147" s="58">
        <v>15393509</v>
      </c>
      <c r="D1147" s="58" t="s">
        <v>2361</v>
      </c>
      <c r="E1147" s="58" t="s">
        <v>2360</v>
      </c>
      <c r="F1147" s="58">
        <v>15393509</v>
      </c>
      <c r="G1147" s="58" t="s">
        <v>56</v>
      </c>
      <c r="H1147" s="58">
        <v>0</v>
      </c>
      <c r="I1147" s="59">
        <v>300003</v>
      </c>
      <c r="J1147" s="58">
        <v>116.44</v>
      </c>
      <c r="K1147" s="58">
        <v>0</v>
      </c>
      <c r="L1147" s="58" t="s">
        <v>61</v>
      </c>
      <c r="M1147" s="75" t="str">
        <f>IF(ISNUMBER(MATCH(A1147, '2-YEAR'!A:A, 0)), "YES", "NO")</f>
        <v>NO</v>
      </c>
      <c r="N1147" s="60" t="str">
        <f>IF(ISNUMBER(MATCH(B1147, ACTIVE!A:A, 0)), "YES", "NO")</f>
        <v>YES</v>
      </c>
    </row>
    <row r="1148" spans="1:14" ht="14.25" customHeight="1" x14ac:dyDescent="0.3">
      <c r="A1148" s="58">
        <v>16147944</v>
      </c>
      <c r="B1148" s="58" t="s">
        <v>2362</v>
      </c>
      <c r="C1148" s="58">
        <v>16147944</v>
      </c>
      <c r="D1148" s="58" t="s">
        <v>2363</v>
      </c>
      <c r="E1148" s="58" t="s">
        <v>2362</v>
      </c>
      <c r="F1148" s="58">
        <v>16147944</v>
      </c>
      <c r="G1148" s="58" t="s">
        <v>56</v>
      </c>
      <c r="H1148" s="58">
        <v>0</v>
      </c>
      <c r="I1148" s="59">
        <v>300003</v>
      </c>
      <c r="J1148" s="58">
        <v>116.44</v>
      </c>
      <c r="K1148" s="58">
        <v>0</v>
      </c>
      <c r="L1148" s="58" t="s">
        <v>61</v>
      </c>
      <c r="M1148" s="75" t="str">
        <f>IF(ISNUMBER(MATCH(A1148, '2-YEAR'!A:A, 0)), "YES", "NO")</f>
        <v>NO</v>
      </c>
      <c r="N1148" s="60" t="str">
        <f>IF(ISNUMBER(MATCH(B1148, ACTIVE!A:A, 0)), "YES", "NO")</f>
        <v>NO</v>
      </c>
    </row>
    <row r="1149" spans="1:14" ht="14.25" customHeight="1" x14ac:dyDescent="0.3">
      <c r="A1149" s="58">
        <v>23400812</v>
      </c>
      <c r="B1149" s="58" t="s">
        <v>2364</v>
      </c>
      <c r="C1149" s="58">
        <v>23400812</v>
      </c>
      <c r="D1149" s="58" t="s">
        <v>2365</v>
      </c>
      <c r="E1149" s="58" t="s">
        <v>2364</v>
      </c>
      <c r="F1149" s="58">
        <v>23400812</v>
      </c>
      <c r="G1149" s="58" t="s">
        <v>56</v>
      </c>
      <c r="I1149" s="59">
        <v>300002</v>
      </c>
      <c r="J1149" s="58">
        <v>125.06</v>
      </c>
      <c r="K1149" s="58">
        <v>0</v>
      </c>
      <c r="L1149" s="58" t="s">
        <v>75</v>
      </c>
      <c r="M1149" s="75" t="str">
        <f>IF(ISNUMBER(MATCH(A1149, '2-YEAR'!A:A, 0)), "YES", "NO")</f>
        <v>NO</v>
      </c>
      <c r="N1149" s="60" t="str">
        <f>IF(ISNUMBER(MATCH(B1149, ACTIVE!A:A, 0)), "YES", "NO")</f>
        <v>NO</v>
      </c>
    </row>
    <row r="1150" spans="1:14" ht="14.25" customHeight="1" x14ac:dyDescent="0.3">
      <c r="A1150" s="58">
        <v>23229569</v>
      </c>
      <c r="B1150" s="58" t="s">
        <v>2366</v>
      </c>
      <c r="C1150" s="58">
        <v>23229569</v>
      </c>
      <c r="D1150" s="58" t="s">
        <v>2367</v>
      </c>
      <c r="E1150" s="58" t="s">
        <v>2366</v>
      </c>
      <c r="F1150" s="58">
        <v>23229569</v>
      </c>
      <c r="G1150" s="58" t="s">
        <v>56</v>
      </c>
      <c r="H1150" s="58">
        <v>1</v>
      </c>
      <c r="I1150" s="59">
        <v>300003</v>
      </c>
      <c r="J1150" s="58">
        <v>116.44</v>
      </c>
      <c r="K1150" s="58">
        <v>0</v>
      </c>
      <c r="L1150" s="58" t="s">
        <v>61</v>
      </c>
      <c r="M1150" s="75" t="str">
        <f>IF(ISNUMBER(MATCH(A1150, '2-YEAR'!A:A, 0)), "YES", "NO")</f>
        <v>NO</v>
      </c>
      <c r="N1150" s="60" t="str">
        <f>IF(ISNUMBER(MATCH(B1150, ACTIVE!A:A, 0)), "YES", "NO")</f>
        <v>YES</v>
      </c>
    </row>
    <row r="1151" spans="1:14" ht="14.25" customHeight="1" x14ac:dyDescent="0.3">
      <c r="A1151" s="58">
        <v>10879958</v>
      </c>
      <c r="B1151" s="58" t="s">
        <v>2368</v>
      </c>
      <c r="C1151" s="58">
        <v>10879958</v>
      </c>
      <c r="D1151" s="58" t="s">
        <v>2369</v>
      </c>
      <c r="E1151" s="58" t="s">
        <v>2368</v>
      </c>
      <c r="F1151" s="58">
        <v>10879958</v>
      </c>
      <c r="G1151" s="58" t="s">
        <v>56</v>
      </c>
      <c r="H1151" s="58">
        <v>2</v>
      </c>
      <c r="I1151" s="59">
        <v>300003</v>
      </c>
      <c r="J1151" s="58">
        <v>116.44</v>
      </c>
      <c r="K1151" s="58">
        <v>0</v>
      </c>
      <c r="L1151" s="58" t="s">
        <v>61</v>
      </c>
      <c r="M1151" s="75" t="str">
        <f>IF(ISNUMBER(MATCH(A1151, '2-YEAR'!A:A, 0)), "YES", "NO")</f>
        <v>NO</v>
      </c>
      <c r="N1151" s="60" t="str">
        <f>IF(ISNUMBER(MATCH(B1151, ACTIVE!A:A, 0)), "YES", "NO")</f>
        <v>NO</v>
      </c>
    </row>
    <row r="1152" spans="1:14" ht="14.25" customHeight="1" x14ac:dyDescent="0.3">
      <c r="A1152" s="58">
        <v>10839814</v>
      </c>
      <c r="B1152" s="58" t="s">
        <v>2370</v>
      </c>
      <c r="C1152" s="58">
        <v>10839814</v>
      </c>
      <c r="D1152" s="58" t="s">
        <v>2371</v>
      </c>
      <c r="E1152" s="58" t="s">
        <v>2370</v>
      </c>
      <c r="F1152" s="58">
        <v>10839814</v>
      </c>
      <c r="G1152" s="58" t="s">
        <v>56</v>
      </c>
      <c r="H1152" s="58">
        <v>1</v>
      </c>
      <c r="I1152" s="59">
        <v>300003</v>
      </c>
      <c r="J1152" s="58">
        <v>116.44</v>
      </c>
      <c r="K1152" s="58">
        <v>1</v>
      </c>
      <c r="L1152" s="58" t="s">
        <v>61</v>
      </c>
      <c r="M1152" s="75" t="str">
        <f>IF(ISNUMBER(MATCH(A1152, '2-YEAR'!A:A, 0)), "YES", "NO")</f>
        <v>NO</v>
      </c>
      <c r="N1152" s="60" t="str">
        <f>IF(ISNUMBER(MATCH(B1152, ACTIVE!A:A, 0)), "YES", "NO")</f>
        <v>YES</v>
      </c>
    </row>
    <row r="1153" spans="1:14" ht="14.25" customHeight="1" x14ac:dyDescent="0.3">
      <c r="A1153" s="58">
        <v>15220275</v>
      </c>
      <c r="B1153" s="58" t="s">
        <v>2372</v>
      </c>
      <c r="C1153" s="58">
        <v>15220275</v>
      </c>
      <c r="D1153" s="58" t="s">
        <v>2373</v>
      </c>
      <c r="E1153" s="58" t="s">
        <v>2372</v>
      </c>
      <c r="F1153" s="58">
        <v>15220275</v>
      </c>
      <c r="G1153" s="58" t="s">
        <v>56</v>
      </c>
      <c r="H1153" s="58">
        <v>1</v>
      </c>
      <c r="I1153" s="59">
        <v>300003</v>
      </c>
      <c r="J1153" s="58">
        <v>116.44</v>
      </c>
      <c r="K1153" s="58">
        <v>0</v>
      </c>
      <c r="L1153" s="58" t="s">
        <v>61</v>
      </c>
      <c r="M1153" s="75" t="str">
        <f>IF(ISNUMBER(MATCH(A1153, '2-YEAR'!A:A, 0)), "YES", "NO")</f>
        <v>NO</v>
      </c>
      <c r="N1153" s="60" t="str">
        <f>IF(ISNUMBER(MATCH(B1153, ACTIVE!A:A, 0)), "YES", "NO")</f>
        <v>YES</v>
      </c>
    </row>
    <row r="1154" spans="1:14" ht="14.25" customHeight="1" x14ac:dyDescent="0.3">
      <c r="A1154" s="58">
        <v>15322409</v>
      </c>
      <c r="B1154" s="58" t="s">
        <v>2374</v>
      </c>
      <c r="C1154" s="58">
        <v>15322409</v>
      </c>
      <c r="D1154" s="58" t="s">
        <v>2375</v>
      </c>
      <c r="E1154" s="58" t="s">
        <v>2374</v>
      </c>
      <c r="F1154" s="58">
        <v>15322409</v>
      </c>
      <c r="G1154" s="58" t="s">
        <v>56</v>
      </c>
      <c r="H1154" s="58">
        <v>0</v>
      </c>
      <c r="I1154" s="59">
        <v>300003</v>
      </c>
      <c r="J1154" s="58">
        <v>116.44</v>
      </c>
      <c r="K1154" s="58">
        <v>0</v>
      </c>
      <c r="L1154" s="58" t="s">
        <v>61</v>
      </c>
      <c r="M1154" s="75" t="str">
        <f>IF(ISNUMBER(MATCH(A1154, '2-YEAR'!A:A, 0)), "YES", "NO")</f>
        <v>NO</v>
      </c>
      <c r="N1154" s="60" t="str">
        <f>IF(ISNUMBER(MATCH(B1154, ACTIVE!A:A, 0)), "YES", "NO")</f>
        <v>YES</v>
      </c>
    </row>
    <row r="1155" spans="1:14" ht="14.25" customHeight="1" x14ac:dyDescent="0.3">
      <c r="A1155" s="58">
        <v>21008052</v>
      </c>
      <c r="B1155" s="61" t="s">
        <v>2376</v>
      </c>
      <c r="C1155" s="58">
        <v>21008052</v>
      </c>
      <c r="D1155" s="61" t="s">
        <v>2377</v>
      </c>
      <c r="E1155" s="61" t="s">
        <v>2376</v>
      </c>
      <c r="F1155" s="58">
        <v>21008052</v>
      </c>
      <c r="G1155" s="58" t="s">
        <v>56</v>
      </c>
      <c r="H1155" s="58">
        <v>0</v>
      </c>
      <c r="I1155" s="59">
        <v>300003</v>
      </c>
      <c r="J1155" s="58">
        <v>116.44</v>
      </c>
      <c r="K1155" s="58">
        <v>0</v>
      </c>
      <c r="L1155" s="58" t="s">
        <v>61</v>
      </c>
      <c r="M1155" s="75" t="str">
        <f>IF(ISNUMBER(MATCH(A1155, '2-YEAR'!A:A, 0)), "YES", "NO")</f>
        <v>NO</v>
      </c>
      <c r="N1155" s="60" t="str">
        <f>IF(ISNUMBER(MATCH(B1155, ACTIVE!A:A, 0)), "YES", "NO")</f>
        <v>NO</v>
      </c>
    </row>
    <row r="1156" spans="1:14" ht="14.25" customHeight="1" x14ac:dyDescent="0.3">
      <c r="A1156" s="58">
        <v>10837403</v>
      </c>
      <c r="B1156" s="58" t="s">
        <v>2378</v>
      </c>
      <c r="C1156" s="58">
        <v>10837403</v>
      </c>
      <c r="D1156" s="58" t="s">
        <v>2379</v>
      </c>
      <c r="E1156" s="58" t="s">
        <v>2378</v>
      </c>
      <c r="F1156" s="58">
        <v>10837403</v>
      </c>
      <c r="G1156" s="58" t="s">
        <v>56</v>
      </c>
      <c r="I1156" s="59"/>
      <c r="J1156" s="58">
        <v>134.29</v>
      </c>
      <c r="K1156" s="58">
        <v>1</v>
      </c>
      <c r="L1156" s="58" t="s">
        <v>89</v>
      </c>
      <c r="M1156" s="75" t="str">
        <f>IF(ISNUMBER(MATCH(A1156, '2-YEAR'!A:A, 0)), "YES", "NO")</f>
        <v>NO</v>
      </c>
      <c r="N1156" s="60" t="str">
        <f>IF(ISNUMBER(MATCH(B1156, ACTIVE!A:A, 0)), "YES", "NO")</f>
        <v>NO</v>
      </c>
    </row>
    <row r="1157" spans="1:14" ht="14.25" customHeight="1" x14ac:dyDescent="0.3">
      <c r="A1157" s="58">
        <v>21008146</v>
      </c>
      <c r="B1157" s="58" t="s">
        <v>2380</v>
      </c>
      <c r="C1157" s="58">
        <v>21008146</v>
      </c>
      <c r="D1157" s="58" t="s">
        <v>2381</v>
      </c>
      <c r="E1157" s="58" t="s">
        <v>2380</v>
      </c>
      <c r="F1157" s="58">
        <v>21008146</v>
      </c>
      <c r="G1157" s="58" t="s">
        <v>56</v>
      </c>
      <c r="H1157" s="58">
        <v>0</v>
      </c>
      <c r="I1157" s="59">
        <v>300003</v>
      </c>
      <c r="J1157" s="58">
        <v>116.44</v>
      </c>
      <c r="K1157" s="58">
        <v>0</v>
      </c>
      <c r="L1157" s="58" t="s">
        <v>61</v>
      </c>
      <c r="M1157" s="75" t="str">
        <f>IF(ISNUMBER(MATCH(A1157, '2-YEAR'!A:A, 0)), "YES", "NO")</f>
        <v>NO</v>
      </c>
      <c r="N1157" s="60" t="str">
        <f>IF(ISNUMBER(MATCH(B1157, ACTIVE!A:A, 0)), "YES", "NO")</f>
        <v>YES</v>
      </c>
    </row>
    <row r="1158" spans="1:14" ht="14.25" customHeight="1" x14ac:dyDescent="0.3">
      <c r="A1158" s="58">
        <v>23650196</v>
      </c>
      <c r="B1158" s="58" t="s">
        <v>2382</v>
      </c>
      <c r="C1158" s="58">
        <v>23650196</v>
      </c>
      <c r="D1158" s="58" t="s">
        <v>2383</v>
      </c>
      <c r="E1158" s="58" t="s">
        <v>2382</v>
      </c>
      <c r="F1158" s="58">
        <v>23650196</v>
      </c>
      <c r="G1158" s="58" t="s">
        <v>56</v>
      </c>
      <c r="I1158" s="59">
        <v>300002</v>
      </c>
      <c r="J1158" s="58">
        <v>125.06</v>
      </c>
      <c r="K1158" s="58">
        <v>0</v>
      </c>
      <c r="L1158" s="58" t="s">
        <v>75</v>
      </c>
      <c r="M1158" s="75" t="str">
        <f>IF(ISNUMBER(MATCH(A1158, '2-YEAR'!A:A, 0)), "YES", "NO")</f>
        <v>NO</v>
      </c>
      <c r="N1158" s="60" t="str">
        <f>IF(ISNUMBER(MATCH(B1158, ACTIVE!A:A, 0)), "YES", "NO")</f>
        <v>NO</v>
      </c>
    </row>
    <row r="1159" spans="1:14" ht="14.25" customHeight="1" x14ac:dyDescent="0.3">
      <c r="A1159" s="58">
        <v>23601487</v>
      </c>
      <c r="B1159" s="61" t="s">
        <v>2384</v>
      </c>
      <c r="C1159" s="58">
        <v>23601487</v>
      </c>
      <c r="D1159" s="61" t="s">
        <v>2385</v>
      </c>
      <c r="E1159" s="61" t="s">
        <v>2384</v>
      </c>
      <c r="F1159" s="58">
        <v>23601487</v>
      </c>
      <c r="G1159" s="58" t="s">
        <v>56</v>
      </c>
      <c r="H1159" s="58">
        <v>0</v>
      </c>
      <c r="I1159" s="59"/>
      <c r="J1159" s="58">
        <v>133.69</v>
      </c>
      <c r="K1159" s="58">
        <v>1</v>
      </c>
      <c r="L1159" s="58" t="s">
        <v>89</v>
      </c>
      <c r="M1159" s="75" t="str">
        <f>IF(ISNUMBER(MATCH(A1159, '2-YEAR'!A:A, 0)), "YES", "NO")</f>
        <v>NO</v>
      </c>
      <c r="N1159" s="60" t="str">
        <f>IF(ISNUMBER(MATCH(B1159, ACTIVE!A:A, 0)), "YES", "NO")</f>
        <v>NO</v>
      </c>
    </row>
    <row r="1160" spans="1:14" ht="14.25" customHeight="1" x14ac:dyDescent="0.3">
      <c r="A1160" s="58">
        <v>17000742</v>
      </c>
      <c r="B1160" s="58" t="s">
        <v>2386</v>
      </c>
      <c r="C1160" s="58">
        <v>17000742</v>
      </c>
      <c r="D1160" s="58" t="s">
        <v>2387</v>
      </c>
      <c r="E1160" s="58" t="s">
        <v>2386</v>
      </c>
      <c r="F1160" s="58">
        <v>17000742</v>
      </c>
      <c r="G1160" s="58" t="s">
        <v>56</v>
      </c>
      <c r="I1160" s="59">
        <v>300003</v>
      </c>
      <c r="J1160" s="58">
        <v>116.44</v>
      </c>
      <c r="K1160" s="58">
        <v>1</v>
      </c>
      <c r="L1160" s="58" t="s">
        <v>61</v>
      </c>
      <c r="M1160" s="75" t="str">
        <f>IF(ISNUMBER(MATCH(A1160, '2-YEAR'!A:A, 0)), "YES", "NO")</f>
        <v>NO</v>
      </c>
      <c r="N1160" s="60" t="str">
        <f>IF(ISNUMBER(MATCH(B1160, ACTIVE!A:A, 0)), "YES", "NO")</f>
        <v>NO</v>
      </c>
    </row>
    <row r="1161" spans="1:14" ht="14.25" customHeight="1" x14ac:dyDescent="0.3">
      <c r="A1161" s="58">
        <v>23477025</v>
      </c>
      <c r="B1161" s="58" t="s">
        <v>2388</v>
      </c>
      <c r="C1161" s="58">
        <v>23477025</v>
      </c>
      <c r="D1161" s="58" t="s">
        <v>2389</v>
      </c>
      <c r="E1161" s="58" t="s">
        <v>2388</v>
      </c>
      <c r="F1161" s="58">
        <v>23477025</v>
      </c>
      <c r="G1161" s="58" t="s">
        <v>56</v>
      </c>
      <c r="H1161" s="58">
        <v>7</v>
      </c>
      <c r="I1161" s="59">
        <v>300002</v>
      </c>
      <c r="J1161" s="58">
        <v>125.06</v>
      </c>
      <c r="K1161" s="58">
        <v>1</v>
      </c>
      <c r="L1161" s="58" t="s">
        <v>75</v>
      </c>
      <c r="M1161" s="75" t="str">
        <f>IF(ISNUMBER(MATCH(A1161, '2-YEAR'!A:A, 0)), "YES", "NO")</f>
        <v>NO</v>
      </c>
      <c r="N1161" s="60" t="str">
        <f>IF(ISNUMBER(MATCH(B1161, ACTIVE!A:A, 0)), "YES", "NO")</f>
        <v>NO</v>
      </c>
    </row>
    <row r="1162" spans="1:14" ht="14.25" customHeight="1" x14ac:dyDescent="0.3">
      <c r="A1162" s="58">
        <v>10862174</v>
      </c>
      <c r="B1162" s="58" t="s">
        <v>2390</v>
      </c>
      <c r="C1162" s="58">
        <v>10862174</v>
      </c>
      <c r="D1162" s="58" t="s">
        <v>2391</v>
      </c>
      <c r="E1162" s="58" t="s">
        <v>2390</v>
      </c>
      <c r="F1162" s="58">
        <v>10862174</v>
      </c>
      <c r="G1162" s="58" t="s">
        <v>56</v>
      </c>
      <c r="H1162" s="58">
        <v>4</v>
      </c>
      <c r="I1162" s="59"/>
      <c r="J1162" s="58">
        <v>142.31</v>
      </c>
      <c r="K1162" s="58">
        <v>1</v>
      </c>
      <c r="L1162" s="58" t="s">
        <v>98</v>
      </c>
      <c r="M1162" s="75" t="str">
        <f>IF(ISNUMBER(MATCH(A1162, '2-YEAR'!A:A, 0)), "YES", "NO")</f>
        <v>NO</v>
      </c>
      <c r="N1162" s="60" t="str">
        <f>IF(ISNUMBER(MATCH(B1162, ACTIVE!A:A, 0)), "YES", "NO")</f>
        <v>YES</v>
      </c>
    </row>
    <row r="1163" spans="1:14" ht="14.25" customHeight="1" x14ac:dyDescent="0.3">
      <c r="A1163" s="58">
        <v>23367456</v>
      </c>
      <c r="B1163" s="58" t="s">
        <v>2392</v>
      </c>
      <c r="C1163" s="58">
        <v>23367456</v>
      </c>
      <c r="D1163" s="58" t="s">
        <v>2393</v>
      </c>
      <c r="E1163" s="58" t="s">
        <v>2392</v>
      </c>
      <c r="F1163" s="58">
        <v>23367456</v>
      </c>
      <c r="G1163" s="58" t="s">
        <v>56</v>
      </c>
      <c r="H1163" s="58">
        <v>4</v>
      </c>
      <c r="I1163" s="59"/>
      <c r="J1163" s="58">
        <v>142.31</v>
      </c>
      <c r="K1163" s="58">
        <v>1</v>
      </c>
      <c r="L1163" s="58" t="s">
        <v>98</v>
      </c>
      <c r="M1163" s="75" t="str">
        <f>IF(ISNUMBER(MATCH(A1163, '2-YEAR'!A:A, 0)), "YES", "NO")</f>
        <v>NO</v>
      </c>
      <c r="N1163" s="60" t="str">
        <f>IF(ISNUMBER(MATCH(B1163, ACTIVE!A:A, 0)), "YES", "NO")</f>
        <v>YES</v>
      </c>
    </row>
    <row r="1164" spans="1:14" ht="14.25" customHeight="1" x14ac:dyDescent="0.3">
      <c r="A1164" s="58">
        <v>23005381</v>
      </c>
      <c r="B1164" s="58" t="s">
        <v>2394</v>
      </c>
      <c r="C1164" s="58">
        <v>23005381</v>
      </c>
      <c r="D1164" s="58" t="s">
        <v>2395</v>
      </c>
      <c r="E1164" s="58" t="s">
        <v>2394</v>
      </c>
      <c r="F1164" s="58">
        <v>23005381</v>
      </c>
      <c r="G1164" s="58" t="s">
        <v>56</v>
      </c>
      <c r="I1164" s="59">
        <v>300002</v>
      </c>
      <c r="J1164" s="58">
        <v>125.06</v>
      </c>
      <c r="K1164" s="58">
        <v>0</v>
      </c>
      <c r="L1164" s="58" t="s">
        <v>75</v>
      </c>
      <c r="M1164" s="75" t="str">
        <f>IF(ISNUMBER(MATCH(A1164, '2-YEAR'!A:A, 0)), "YES", "NO")</f>
        <v>NO</v>
      </c>
      <c r="N1164" s="60" t="str">
        <f>IF(ISNUMBER(MATCH(B1164, ACTIVE!A:A, 0)), "YES", "NO")</f>
        <v>NO</v>
      </c>
    </row>
    <row r="1165" spans="1:14" ht="14.25" customHeight="1" x14ac:dyDescent="0.3">
      <c r="A1165" s="58">
        <v>14023648</v>
      </c>
      <c r="B1165" s="58" t="s">
        <v>2396</v>
      </c>
      <c r="C1165" s="58">
        <v>14023648</v>
      </c>
      <c r="D1165" s="58" t="s">
        <v>2397</v>
      </c>
      <c r="E1165" s="58" t="s">
        <v>2396</v>
      </c>
      <c r="F1165" s="58">
        <v>14023648</v>
      </c>
      <c r="G1165" s="58" t="s">
        <v>56</v>
      </c>
      <c r="H1165" s="58">
        <v>1</v>
      </c>
      <c r="I1165" s="59">
        <v>300003</v>
      </c>
      <c r="J1165" s="58">
        <v>116.44</v>
      </c>
      <c r="K1165" s="58">
        <v>0</v>
      </c>
      <c r="L1165" s="58" t="s">
        <v>61</v>
      </c>
      <c r="M1165" s="75" t="str">
        <f>IF(ISNUMBER(MATCH(A1165, '2-YEAR'!A:A, 0)), "YES", "NO")</f>
        <v>NO</v>
      </c>
      <c r="N1165" s="60" t="str">
        <f>IF(ISNUMBER(MATCH(B1165, ACTIVE!A:A, 0)), "YES", "NO")</f>
        <v>YES</v>
      </c>
    </row>
    <row r="1166" spans="1:14" ht="14.25" customHeight="1" x14ac:dyDescent="0.3">
      <c r="A1166" s="58">
        <v>23337705</v>
      </c>
      <c r="B1166" s="58" t="s">
        <v>2398</v>
      </c>
      <c r="C1166" s="58">
        <v>23337705</v>
      </c>
      <c r="D1166" s="58" t="s">
        <v>2399</v>
      </c>
      <c r="E1166" s="58" t="s">
        <v>2398</v>
      </c>
      <c r="F1166" s="58">
        <v>23337705</v>
      </c>
      <c r="G1166" s="58" t="s">
        <v>56</v>
      </c>
      <c r="H1166" s="58">
        <v>0</v>
      </c>
      <c r="I1166" s="59">
        <v>300003</v>
      </c>
      <c r="J1166" s="58">
        <v>116.44</v>
      </c>
      <c r="K1166" s="58">
        <v>0</v>
      </c>
      <c r="L1166" s="58" t="s">
        <v>61</v>
      </c>
      <c r="M1166" s="75" t="str">
        <f>IF(ISNUMBER(MATCH(A1166, '2-YEAR'!A:A, 0)), "YES", "NO")</f>
        <v>NO</v>
      </c>
      <c r="N1166" s="60" t="str">
        <f>IF(ISNUMBER(MATCH(B1166, ACTIVE!A:A, 0)), "YES", "NO")</f>
        <v>NO</v>
      </c>
    </row>
    <row r="1167" spans="1:14" ht="14.25" customHeight="1" x14ac:dyDescent="0.3">
      <c r="A1167" s="58">
        <v>15085407</v>
      </c>
      <c r="B1167" s="58" t="s">
        <v>2400</v>
      </c>
      <c r="C1167" s="58">
        <v>15085407</v>
      </c>
      <c r="D1167" s="58" t="s">
        <v>2401</v>
      </c>
      <c r="E1167" s="58" t="s">
        <v>2400</v>
      </c>
      <c r="F1167" s="58">
        <v>15085407</v>
      </c>
      <c r="G1167" s="58" t="s">
        <v>56</v>
      </c>
      <c r="H1167" s="58">
        <v>0</v>
      </c>
      <c r="I1167" s="59">
        <v>300003</v>
      </c>
      <c r="J1167" s="58">
        <v>116.44</v>
      </c>
      <c r="K1167" s="58">
        <v>0</v>
      </c>
      <c r="L1167" s="58" t="s">
        <v>61</v>
      </c>
      <c r="M1167" s="75" t="str">
        <f>IF(ISNUMBER(MATCH(A1167, '2-YEAR'!A:A, 0)), "YES", "NO")</f>
        <v>NO</v>
      </c>
      <c r="N1167" s="60" t="str">
        <f>IF(ISNUMBER(MATCH(B1167, ACTIVE!A:A, 0)), "YES", "NO")</f>
        <v>NO</v>
      </c>
    </row>
    <row r="1168" spans="1:14" ht="14.25" customHeight="1" x14ac:dyDescent="0.3">
      <c r="A1168" s="58">
        <v>15039759</v>
      </c>
      <c r="B1168" s="58" t="s">
        <v>2402</v>
      </c>
      <c r="C1168" s="58">
        <v>15039759</v>
      </c>
      <c r="D1168" s="58" t="s">
        <v>2403</v>
      </c>
      <c r="E1168" s="58" t="s">
        <v>2402</v>
      </c>
      <c r="F1168" s="58">
        <v>15039759</v>
      </c>
      <c r="G1168" s="58" t="s">
        <v>56</v>
      </c>
      <c r="I1168" s="59">
        <v>300003</v>
      </c>
      <c r="J1168" s="58">
        <v>116.44</v>
      </c>
      <c r="K1168" s="58">
        <v>0</v>
      </c>
      <c r="L1168" s="58" t="s">
        <v>61</v>
      </c>
      <c r="M1168" s="75" t="str">
        <f>IF(ISNUMBER(MATCH(A1168, '2-YEAR'!A:A, 0)), "YES", "NO")</f>
        <v>NO</v>
      </c>
      <c r="N1168" s="60" t="str">
        <f>IF(ISNUMBER(MATCH(B1168, ACTIVE!A:A, 0)), "YES", "NO")</f>
        <v>NO</v>
      </c>
    </row>
    <row r="1169" spans="1:14" ht="14.25" customHeight="1" x14ac:dyDescent="0.3">
      <c r="A1169" s="58">
        <v>12176065</v>
      </c>
      <c r="B1169" s="58" t="s">
        <v>2404</v>
      </c>
      <c r="C1169" s="58">
        <v>12176065</v>
      </c>
      <c r="D1169" s="58" t="s">
        <v>2405</v>
      </c>
      <c r="E1169" s="58" t="s">
        <v>2404</v>
      </c>
      <c r="F1169" s="58">
        <v>12176065</v>
      </c>
      <c r="G1169" s="58" t="s">
        <v>56</v>
      </c>
      <c r="I1169" s="59">
        <v>300003</v>
      </c>
      <c r="J1169" s="58">
        <v>116.44</v>
      </c>
      <c r="K1169" s="58">
        <v>1</v>
      </c>
      <c r="L1169" s="58" t="s">
        <v>61</v>
      </c>
      <c r="M1169" s="75" t="str">
        <f>IF(ISNUMBER(MATCH(A1169, '2-YEAR'!A:A, 0)), "YES", "NO")</f>
        <v>NO</v>
      </c>
      <c r="N1169" s="60" t="str">
        <f>IF(ISNUMBER(MATCH(B1169, ACTIVE!A:A, 0)), "YES", "NO")</f>
        <v>NO</v>
      </c>
    </row>
    <row r="1170" spans="1:14" ht="14.25" customHeight="1" x14ac:dyDescent="0.3">
      <c r="A1170" s="58">
        <v>24091400</v>
      </c>
      <c r="B1170" s="58" t="s">
        <v>2406</v>
      </c>
      <c r="C1170" s="58">
        <v>24091400</v>
      </c>
      <c r="D1170" s="58" t="s">
        <v>2407</v>
      </c>
      <c r="E1170" s="58" t="s">
        <v>2406</v>
      </c>
      <c r="F1170" s="58">
        <v>24091400</v>
      </c>
      <c r="G1170" s="58" t="s">
        <v>56</v>
      </c>
      <c r="H1170" s="58">
        <v>0</v>
      </c>
      <c r="I1170" s="59">
        <v>300003</v>
      </c>
      <c r="J1170" s="58">
        <v>116.44</v>
      </c>
      <c r="K1170" s="58">
        <v>0</v>
      </c>
      <c r="L1170" s="58" t="s">
        <v>61</v>
      </c>
      <c r="M1170" s="75" t="str">
        <f>IF(ISNUMBER(MATCH(A1170, '2-YEAR'!A:A, 0)), "YES", "NO")</f>
        <v>NO</v>
      </c>
      <c r="N1170" s="60" t="str">
        <f>IF(ISNUMBER(MATCH(B1170, ACTIVE!A:A, 0)), "YES", "NO")</f>
        <v>NO</v>
      </c>
    </row>
    <row r="1171" spans="1:14" ht="14.25" customHeight="1" x14ac:dyDescent="0.3">
      <c r="A1171" s="58">
        <v>21008891</v>
      </c>
      <c r="B1171" s="58" t="s">
        <v>2408</v>
      </c>
      <c r="C1171" s="58">
        <v>21008891</v>
      </c>
      <c r="D1171" s="58" t="s">
        <v>2409</v>
      </c>
      <c r="E1171" s="58" t="s">
        <v>2408</v>
      </c>
      <c r="F1171" s="58">
        <v>21008891</v>
      </c>
      <c r="G1171" s="58" t="s">
        <v>56</v>
      </c>
      <c r="H1171" s="58">
        <v>0</v>
      </c>
      <c r="I1171" s="59">
        <v>300002</v>
      </c>
      <c r="J1171" s="58">
        <v>125.06</v>
      </c>
      <c r="K1171" s="58">
        <v>0</v>
      </c>
      <c r="L1171" s="58" t="s">
        <v>75</v>
      </c>
      <c r="M1171" s="75" t="str">
        <f>IF(ISNUMBER(MATCH(A1171, '2-YEAR'!A:A, 0)), "YES", "NO")</f>
        <v>NO</v>
      </c>
      <c r="N1171" s="60" t="str">
        <f>IF(ISNUMBER(MATCH(B1171, ACTIVE!A:A, 0)), "YES", "NO")</f>
        <v>YES</v>
      </c>
    </row>
    <row r="1172" spans="1:14" ht="14.25" customHeight="1" x14ac:dyDescent="0.3">
      <c r="A1172" s="58">
        <v>10847886</v>
      </c>
      <c r="B1172" s="58" t="s">
        <v>2410</v>
      </c>
      <c r="C1172" s="58">
        <v>10847886</v>
      </c>
      <c r="D1172" s="58" t="s">
        <v>2411</v>
      </c>
      <c r="E1172" s="58" t="s">
        <v>2410</v>
      </c>
      <c r="F1172" s="58">
        <v>10847886</v>
      </c>
      <c r="G1172" s="58" t="s">
        <v>56</v>
      </c>
      <c r="H1172" s="58">
        <v>0</v>
      </c>
      <c r="I1172" s="59">
        <v>300002</v>
      </c>
      <c r="J1172" s="58">
        <v>125.06</v>
      </c>
      <c r="K1172" s="58">
        <v>0</v>
      </c>
      <c r="L1172" s="58" t="s">
        <v>75</v>
      </c>
      <c r="M1172" s="75" t="str">
        <f>IF(ISNUMBER(MATCH(A1172, '2-YEAR'!A:A, 0)), "YES", "NO")</f>
        <v>NO</v>
      </c>
      <c r="N1172" s="60" t="str">
        <f>IF(ISNUMBER(MATCH(B1172, ACTIVE!A:A, 0)), "YES", "NO")</f>
        <v>YES</v>
      </c>
    </row>
    <row r="1173" spans="1:14" ht="14.25" customHeight="1" x14ac:dyDescent="0.3">
      <c r="A1173" s="58">
        <v>23125609</v>
      </c>
      <c r="B1173" s="58" t="s">
        <v>2412</v>
      </c>
      <c r="C1173" s="58">
        <v>23125609</v>
      </c>
      <c r="D1173" s="58" t="s">
        <v>2413</v>
      </c>
      <c r="E1173" s="58" t="s">
        <v>2412</v>
      </c>
      <c r="F1173" s="58">
        <v>23125609</v>
      </c>
      <c r="G1173" s="58" t="s">
        <v>56</v>
      </c>
      <c r="H1173" s="58">
        <v>0</v>
      </c>
      <c r="I1173" s="59">
        <v>300003</v>
      </c>
      <c r="J1173" s="58">
        <v>116.44</v>
      </c>
      <c r="K1173" s="58">
        <v>0</v>
      </c>
      <c r="L1173" s="58" t="s">
        <v>61</v>
      </c>
      <c r="M1173" s="75" t="str">
        <f>IF(ISNUMBER(MATCH(A1173, '2-YEAR'!A:A, 0)), "YES", "NO")</f>
        <v>NO</v>
      </c>
      <c r="N1173" s="60" t="str">
        <f>IF(ISNUMBER(MATCH(B1173, ACTIVE!A:A, 0)), "YES", "NO")</f>
        <v>YES</v>
      </c>
    </row>
    <row r="1174" spans="1:14" ht="14.25" customHeight="1" x14ac:dyDescent="0.3">
      <c r="A1174" s="58">
        <v>15062351</v>
      </c>
      <c r="B1174" s="58" t="s">
        <v>2414</v>
      </c>
      <c r="C1174" s="58">
        <v>15062351</v>
      </c>
      <c r="D1174" s="58" t="s">
        <v>2415</v>
      </c>
      <c r="E1174" s="58" t="s">
        <v>2414</v>
      </c>
      <c r="F1174" s="58">
        <v>15062351</v>
      </c>
      <c r="G1174" s="58" t="s">
        <v>56</v>
      </c>
      <c r="I1174" s="59">
        <v>300003</v>
      </c>
      <c r="J1174" s="58">
        <v>116.44</v>
      </c>
      <c r="K1174" s="58">
        <v>0</v>
      </c>
      <c r="L1174" s="58" t="s">
        <v>61</v>
      </c>
      <c r="M1174" s="75" t="str">
        <f>IF(ISNUMBER(MATCH(A1174, '2-YEAR'!A:A, 0)), "YES", "NO")</f>
        <v>NO</v>
      </c>
      <c r="N1174" s="60" t="str">
        <f>IF(ISNUMBER(MATCH(B1174, ACTIVE!A:A, 0)), "YES", "NO")</f>
        <v>NO</v>
      </c>
    </row>
    <row r="1175" spans="1:14" ht="14.25" customHeight="1" x14ac:dyDescent="0.3">
      <c r="A1175" s="58">
        <v>23012051</v>
      </c>
      <c r="B1175" s="58" t="s">
        <v>2416</v>
      </c>
      <c r="C1175" s="58">
        <v>23012051</v>
      </c>
      <c r="D1175" s="58" t="s">
        <v>2417</v>
      </c>
      <c r="E1175" s="58" t="s">
        <v>2416</v>
      </c>
      <c r="F1175" s="58">
        <v>23012051</v>
      </c>
      <c r="G1175" s="58" t="s">
        <v>56</v>
      </c>
      <c r="I1175" s="59"/>
      <c r="J1175" s="58">
        <v>125.06</v>
      </c>
      <c r="K1175" s="58">
        <v>3</v>
      </c>
      <c r="L1175" s="58" t="s">
        <v>152</v>
      </c>
      <c r="M1175" s="75" t="str">
        <f>IF(ISNUMBER(MATCH(A1175, '2-YEAR'!A:A, 0)), "YES", "NO")</f>
        <v>NO</v>
      </c>
      <c r="N1175" s="60" t="str">
        <f>IF(ISNUMBER(MATCH(B1175, ACTIVE!A:A, 0)), "YES", "NO")</f>
        <v>NO</v>
      </c>
    </row>
    <row r="1176" spans="1:14" ht="14.25" customHeight="1" x14ac:dyDescent="0.3">
      <c r="A1176" s="58">
        <v>10852584</v>
      </c>
      <c r="B1176" s="58" t="s">
        <v>2418</v>
      </c>
      <c r="C1176" s="58">
        <v>10852584</v>
      </c>
      <c r="D1176" s="58" t="s">
        <v>2419</v>
      </c>
      <c r="E1176" s="58" t="s">
        <v>2418</v>
      </c>
      <c r="F1176" s="58">
        <v>10852584</v>
      </c>
      <c r="G1176" s="58" t="s">
        <v>56</v>
      </c>
      <c r="I1176" s="59"/>
      <c r="J1176" s="58">
        <v>147.94</v>
      </c>
      <c r="K1176" s="58">
        <v>1</v>
      </c>
      <c r="L1176" s="58" t="s">
        <v>98</v>
      </c>
      <c r="M1176" s="75" t="str">
        <f>IF(ISNUMBER(MATCH(A1176, '2-YEAR'!A:A, 0)), "YES", "NO")</f>
        <v>NO</v>
      </c>
      <c r="N1176" s="60" t="str">
        <f>IF(ISNUMBER(MATCH(B1176, ACTIVE!A:A, 0)), "YES", "NO")</f>
        <v>NO</v>
      </c>
    </row>
    <row r="1177" spans="1:14" ht="14.25" customHeight="1" x14ac:dyDescent="0.3">
      <c r="A1177" s="58">
        <v>21005744</v>
      </c>
      <c r="B1177" s="58" t="s">
        <v>2420</v>
      </c>
      <c r="C1177" s="58">
        <v>21005744</v>
      </c>
      <c r="D1177" s="58" t="s">
        <v>2421</v>
      </c>
      <c r="E1177" s="58" t="s">
        <v>2420</v>
      </c>
      <c r="F1177" s="58">
        <v>21005744</v>
      </c>
      <c r="G1177" s="58" t="s">
        <v>56</v>
      </c>
      <c r="H1177" s="58">
        <v>0</v>
      </c>
      <c r="I1177" s="59">
        <v>300003</v>
      </c>
      <c r="J1177" s="58">
        <v>116.44</v>
      </c>
      <c r="K1177" s="58">
        <v>0</v>
      </c>
      <c r="L1177" s="58" t="s">
        <v>61</v>
      </c>
      <c r="M1177" s="75" t="str">
        <f>IF(ISNUMBER(MATCH(A1177, '2-YEAR'!A:A, 0)), "YES", "NO")</f>
        <v>NO</v>
      </c>
      <c r="N1177" s="60" t="str">
        <f>IF(ISNUMBER(MATCH(B1177, ACTIVE!A:A, 0)), "YES", "NO")</f>
        <v>YES</v>
      </c>
    </row>
    <row r="1178" spans="1:14" ht="14.25" customHeight="1" x14ac:dyDescent="0.3">
      <c r="A1178" s="58">
        <v>23121861</v>
      </c>
      <c r="B1178" s="58" t="s">
        <v>2422</v>
      </c>
      <c r="C1178" s="58">
        <v>23121861</v>
      </c>
      <c r="D1178" s="58" t="s">
        <v>2423</v>
      </c>
      <c r="E1178" s="58" t="s">
        <v>2422</v>
      </c>
      <c r="F1178" s="58">
        <v>23121861</v>
      </c>
      <c r="G1178" s="58" t="s">
        <v>56</v>
      </c>
      <c r="I1178" s="59"/>
      <c r="J1178" s="58">
        <v>133.69</v>
      </c>
      <c r="K1178" s="58">
        <v>1</v>
      </c>
      <c r="L1178" s="58" t="s">
        <v>89</v>
      </c>
      <c r="M1178" s="75" t="str">
        <f>IF(ISNUMBER(MATCH(A1178, '2-YEAR'!A:A, 0)), "YES", "NO")</f>
        <v>NO</v>
      </c>
      <c r="N1178" s="60" t="str">
        <f>IF(ISNUMBER(MATCH(B1178, ACTIVE!A:A, 0)), "YES", "NO")</f>
        <v>NO</v>
      </c>
    </row>
    <row r="1179" spans="1:14" ht="14.25" customHeight="1" x14ac:dyDescent="0.3">
      <c r="A1179" s="58">
        <v>23235909</v>
      </c>
      <c r="B1179" s="58" t="s">
        <v>2424</v>
      </c>
      <c r="C1179" s="58">
        <v>23235909</v>
      </c>
      <c r="D1179" s="58" t="s">
        <v>2425</v>
      </c>
      <c r="E1179" s="58" t="s">
        <v>2424</v>
      </c>
      <c r="F1179" s="58">
        <v>23235909</v>
      </c>
      <c r="G1179" s="58" t="s">
        <v>56</v>
      </c>
      <c r="H1179" s="58">
        <v>1</v>
      </c>
      <c r="I1179" s="59">
        <v>300003</v>
      </c>
      <c r="J1179" s="58">
        <v>116.44</v>
      </c>
      <c r="K1179" s="58">
        <v>0</v>
      </c>
      <c r="L1179" s="58" t="s">
        <v>61</v>
      </c>
      <c r="M1179" s="75" t="str">
        <f>IF(ISNUMBER(MATCH(A1179, '2-YEAR'!A:A, 0)), "YES", "NO")</f>
        <v>NO</v>
      </c>
      <c r="N1179" s="60" t="str">
        <f>IF(ISNUMBER(MATCH(B1179, ACTIVE!A:A, 0)), "YES", "NO")</f>
        <v>YES</v>
      </c>
    </row>
    <row r="1180" spans="1:14" ht="14.25" customHeight="1" x14ac:dyDescent="0.3">
      <c r="A1180" s="58">
        <v>10866053</v>
      </c>
      <c r="B1180" s="61" t="s">
        <v>2426</v>
      </c>
      <c r="C1180" s="58">
        <v>10866053</v>
      </c>
      <c r="D1180" s="61" t="s">
        <v>2427</v>
      </c>
      <c r="E1180" s="61" t="s">
        <v>2426</v>
      </c>
      <c r="F1180" s="58">
        <v>10866053</v>
      </c>
      <c r="G1180" s="58" t="s">
        <v>56</v>
      </c>
      <c r="H1180" s="58">
        <v>2</v>
      </c>
      <c r="I1180" s="59"/>
      <c r="J1180" s="58">
        <v>142.31</v>
      </c>
      <c r="K1180" s="58">
        <v>1</v>
      </c>
      <c r="L1180" s="58" t="s">
        <v>98</v>
      </c>
      <c r="M1180" s="75" t="str">
        <f>IF(ISNUMBER(MATCH(A1180, '2-YEAR'!A:A, 0)), "YES", "NO")</f>
        <v>NO</v>
      </c>
      <c r="N1180" s="60" t="str">
        <f>IF(ISNUMBER(MATCH(B1180, ACTIVE!A:A, 0)), "YES", "NO")</f>
        <v>YES</v>
      </c>
    </row>
    <row r="1181" spans="1:14" ht="14.25" customHeight="1" x14ac:dyDescent="0.3">
      <c r="A1181" s="58">
        <v>23971312</v>
      </c>
      <c r="B1181" s="58" t="s">
        <v>2428</v>
      </c>
      <c r="C1181" s="58">
        <v>23971312</v>
      </c>
      <c r="D1181" s="58" t="s">
        <v>2429</v>
      </c>
      <c r="E1181" s="58" t="s">
        <v>2428</v>
      </c>
      <c r="F1181" s="58">
        <v>23971312</v>
      </c>
      <c r="G1181" s="58" t="s">
        <v>56</v>
      </c>
      <c r="H1181" s="58">
        <v>0</v>
      </c>
      <c r="I1181" s="59">
        <v>300003</v>
      </c>
      <c r="J1181" s="58">
        <v>116.44</v>
      </c>
      <c r="K1181" s="58">
        <v>0</v>
      </c>
      <c r="L1181" s="58" t="s">
        <v>61</v>
      </c>
      <c r="M1181" s="75" t="str">
        <f>IF(ISNUMBER(MATCH(A1181, '2-YEAR'!A:A, 0)), "YES", "NO")</f>
        <v>NO</v>
      </c>
      <c r="N1181" s="60" t="str">
        <f>IF(ISNUMBER(MATCH(B1181, ACTIVE!A:A, 0)), "YES", "NO")</f>
        <v>YES</v>
      </c>
    </row>
    <row r="1182" spans="1:14" ht="14.25" customHeight="1" x14ac:dyDescent="0.3">
      <c r="A1182" s="58">
        <v>23798042</v>
      </c>
      <c r="B1182" s="58" t="s">
        <v>2430</v>
      </c>
      <c r="C1182" s="58">
        <v>23798042</v>
      </c>
      <c r="D1182" s="58" t="s">
        <v>2431</v>
      </c>
      <c r="E1182" s="58" t="s">
        <v>2430</v>
      </c>
      <c r="F1182" s="58">
        <v>23798042</v>
      </c>
      <c r="G1182" s="58" t="s">
        <v>56</v>
      </c>
      <c r="H1182" s="58">
        <v>3</v>
      </c>
      <c r="I1182" s="59">
        <v>300002</v>
      </c>
      <c r="J1182" s="58">
        <v>125.06</v>
      </c>
      <c r="K1182" s="58">
        <v>1</v>
      </c>
      <c r="L1182" s="58" t="s">
        <v>75</v>
      </c>
      <c r="M1182" s="75" t="str">
        <f>IF(ISNUMBER(MATCH(A1182, '2-YEAR'!A:A, 0)), "YES", "NO")</f>
        <v>NO</v>
      </c>
      <c r="N1182" s="60" t="str">
        <f>IF(ISNUMBER(MATCH(B1182, ACTIVE!A:A, 0)), "YES", "NO")</f>
        <v>YES</v>
      </c>
    </row>
    <row r="1183" spans="1:14" ht="14.25" customHeight="1" x14ac:dyDescent="0.3">
      <c r="A1183" s="58">
        <v>10837343</v>
      </c>
      <c r="B1183" s="58" t="s">
        <v>2432</v>
      </c>
      <c r="C1183" s="58">
        <v>10837343</v>
      </c>
      <c r="D1183" s="58" t="s">
        <v>2433</v>
      </c>
      <c r="E1183" s="58" t="s">
        <v>2432</v>
      </c>
      <c r="F1183" s="58">
        <v>10837343</v>
      </c>
      <c r="G1183" s="58" t="s">
        <v>56</v>
      </c>
      <c r="I1183" s="59"/>
      <c r="J1183" s="58">
        <v>133.69</v>
      </c>
      <c r="K1183" s="58">
        <v>1</v>
      </c>
      <c r="L1183" s="58" t="s">
        <v>89</v>
      </c>
      <c r="M1183" s="75" t="str">
        <f>IF(ISNUMBER(MATCH(A1183, '2-YEAR'!A:A, 0)), "YES", "NO")</f>
        <v>NO</v>
      </c>
      <c r="N1183" s="60" t="str">
        <f>IF(ISNUMBER(MATCH(B1183, ACTIVE!A:A, 0)), "YES", "NO")</f>
        <v>NO</v>
      </c>
    </row>
    <row r="1184" spans="1:14" ht="14.25" customHeight="1" x14ac:dyDescent="0.3">
      <c r="A1184" s="58">
        <v>16159616</v>
      </c>
      <c r="B1184" s="58" t="s">
        <v>2434</v>
      </c>
      <c r="C1184" s="58">
        <v>16159616</v>
      </c>
      <c r="D1184" s="58" t="s">
        <v>2435</v>
      </c>
      <c r="E1184" s="58" t="s">
        <v>2434</v>
      </c>
      <c r="F1184" s="58">
        <v>16159616</v>
      </c>
      <c r="G1184" s="58" t="s">
        <v>56</v>
      </c>
      <c r="H1184" s="58">
        <v>1</v>
      </c>
      <c r="I1184" s="59">
        <v>300003</v>
      </c>
      <c r="J1184" s="58">
        <v>116.44</v>
      </c>
      <c r="K1184" s="58">
        <v>0</v>
      </c>
      <c r="L1184" s="58" t="s">
        <v>61</v>
      </c>
      <c r="M1184" s="75" t="str">
        <f>IF(ISNUMBER(MATCH(A1184, '2-YEAR'!A:A, 0)), "YES", "NO")</f>
        <v>NO</v>
      </c>
      <c r="N1184" s="60" t="str">
        <f>IF(ISNUMBER(MATCH(B1184, ACTIVE!A:A, 0)), "YES", "NO")</f>
        <v>YES</v>
      </c>
    </row>
    <row r="1185" spans="1:14" ht="14.25" customHeight="1" x14ac:dyDescent="0.3">
      <c r="A1185" s="58">
        <v>14175533</v>
      </c>
      <c r="B1185" s="58" t="s">
        <v>2436</v>
      </c>
      <c r="C1185" s="58">
        <v>14175533</v>
      </c>
      <c r="D1185" s="58" t="s">
        <v>2437</v>
      </c>
      <c r="E1185" s="58" t="s">
        <v>2436</v>
      </c>
      <c r="F1185" s="58">
        <v>14175533</v>
      </c>
      <c r="G1185" s="58" t="s">
        <v>56</v>
      </c>
      <c r="I1185" s="59">
        <v>300003</v>
      </c>
      <c r="J1185" s="58">
        <v>116.44</v>
      </c>
      <c r="K1185" s="58">
        <v>0</v>
      </c>
      <c r="L1185" s="58" t="s">
        <v>61</v>
      </c>
      <c r="M1185" s="75" t="str">
        <f>IF(ISNUMBER(MATCH(A1185, '2-YEAR'!A:A, 0)), "YES", "NO")</f>
        <v>NO</v>
      </c>
      <c r="N1185" s="60" t="str">
        <f>IF(ISNUMBER(MATCH(B1185, ACTIVE!A:A, 0)), "YES", "NO")</f>
        <v>NO</v>
      </c>
    </row>
    <row r="1186" spans="1:14" ht="14.25" customHeight="1" x14ac:dyDescent="0.3">
      <c r="A1186" s="58">
        <v>10864858</v>
      </c>
      <c r="B1186" s="58" t="s">
        <v>2438</v>
      </c>
      <c r="C1186" s="58">
        <v>10864858</v>
      </c>
      <c r="D1186" s="58" t="s">
        <v>2439</v>
      </c>
      <c r="E1186" s="58" t="s">
        <v>2438</v>
      </c>
      <c r="F1186" s="58">
        <v>10864858</v>
      </c>
      <c r="G1186" s="58" t="s">
        <v>58</v>
      </c>
      <c r="H1186" s="58">
        <v>5</v>
      </c>
      <c r="I1186" s="59">
        <v>300004</v>
      </c>
      <c r="J1186" s="58">
        <v>147.94</v>
      </c>
      <c r="K1186" s="58">
        <v>1</v>
      </c>
      <c r="L1186" s="58" t="s">
        <v>184</v>
      </c>
      <c r="M1186" s="75" t="str">
        <f>IF(ISNUMBER(MATCH(A1186, '2-YEAR'!A:A, 0)), "YES", "NO")</f>
        <v>YES</v>
      </c>
      <c r="N1186" s="60" t="str">
        <f>IF(ISNUMBER(MATCH(B1186, ACTIVE!A:A, 0)), "YES", "NO")</f>
        <v>YES</v>
      </c>
    </row>
    <row r="1187" spans="1:14" ht="14.25" customHeight="1" x14ac:dyDescent="0.3">
      <c r="A1187" s="58">
        <v>23202556</v>
      </c>
      <c r="B1187" s="58" t="s">
        <v>2440</v>
      </c>
      <c r="C1187" s="58">
        <v>23202556</v>
      </c>
      <c r="D1187" s="58" t="s">
        <v>2441</v>
      </c>
      <c r="E1187" s="58" t="s">
        <v>2440</v>
      </c>
      <c r="F1187" s="58">
        <v>23202556</v>
      </c>
      <c r="G1187" s="58" t="s">
        <v>56</v>
      </c>
      <c r="I1187" s="59">
        <v>300003</v>
      </c>
      <c r="J1187" s="58">
        <v>116.44</v>
      </c>
      <c r="K1187" s="58">
        <v>1</v>
      </c>
      <c r="L1187" s="58" t="s">
        <v>61</v>
      </c>
      <c r="M1187" s="75" t="str">
        <f>IF(ISNUMBER(MATCH(A1187, '2-YEAR'!A:A, 0)), "YES", "NO")</f>
        <v>NO</v>
      </c>
      <c r="N1187" s="60" t="str">
        <f>IF(ISNUMBER(MATCH(B1187, ACTIVE!A:A, 0)), "YES", "NO")</f>
        <v>NO</v>
      </c>
    </row>
    <row r="1188" spans="1:14" ht="14.25" customHeight="1" x14ac:dyDescent="0.3">
      <c r="A1188" s="58">
        <v>23761428</v>
      </c>
      <c r="B1188" s="58" t="s">
        <v>2442</v>
      </c>
      <c r="C1188" s="58">
        <v>23761428</v>
      </c>
      <c r="D1188" s="58" t="s">
        <v>2443</v>
      </c>
      <c r="E1188" s="58" t="s">
        <v>2442</v>
      </c>
      <c r="F1188" s="58">
        <v>23761428</v>
      </c>
      <c r="G1188" s="58" t="s">
        <v>56</v>
      </c>
      <c r="I1188" s="59">
        <v>300003</v>
      </c>
      <c r="J1188" s="58">
        <v>116.44</v>
      </c>
      <c r="K1188" s="58">
        <v>1</v>
      </c>
      <c r="L1188" s="58" t="s">
        <v>61</v>
      </c>
      <c r="M1188" s="75" t="str">
        <f>IF(ISNUMBER(MATCH(A1188, '2-YEAR'!A:A, 0)), "YES", "NO")</f>
        <v>NO</v>
      </c>
      <c r="N1188" s="60" t="str">
        <f>IF(ISNUMBER(MATCH(B1188, ACTIVE!A:A, 0)), "YES", "NO")</f>
        <v>NO</v>
      </c>
    </row>
    <row r="1189" spans="1:14" ht="14.25" customHeight="1" x14ac:dyDescent="0.3">
      <c r="A1189" s="58">
        <v>16019036</v>
      </c>
      <c r="B1189" s="58" t="s">
        <v>2444</v>
      </c>
      <c r="C1189" s="58">
        <v>16019036</v>
      </c>
      <c r="D1189" s="58" t="s">
        <v>2445</v>
      </c>
      <c r="E1189" s="58" t="s">
        <v>2444</v>
      </c>
      <c r="F1189" s="58">
        <v>16019036</v>
      </c>
      <c r="G1189" s="58" t="s">
        <v>56</v>
      </c>
      <c r="H1189" s="58">
        <v>1</v>
      </c>
      <c r="I1189" s="59">
        <v>300003</v>
      </c>
      <c r="J1189" s="58">
        <v>116.44</v>
      </c>
      <c r="K1189" s="58">
        <v>0</v>
      </c>
      <c r="L1189" s="58" t="s">
        <v>61</v>
      </c>
      <c r="M1189" s="75" t="str">
        <f>IF(ISNUMBER(MATCH(A1189, '2-YEAR'!A:A, 0)), "YES", "NO")</f>
        <v>NO</v>
      </c>
      <c r="N1189" s="60" t="str">
        <f>IF(ISNUMBER(MATCH(B1189, ACTIVE!A:A, 0)), "YES", "NO")</f>
        <v>NO</v>
      </c>
    </row>
    <row r="1190" spans="1:14" ht="14.25" customHeight="1" x14ac:dyDescent="0.3">
      <c r="A1190" s="58">
        <v>21002508</v>
      </c>
      <c r="B1190" s="58" t="s">
        <v>2446</v>
      </c>
      <c r="C1190" s="58">
        <v>21002508</v>
      </c>
      <c r="D1190" s="58" t="s">
        <v>2447</v>
      </c>
      <c r="E1190" s="58" t="s">
        <v>2446</v>
      </c>
      <c r="F1190" s="58">
        <v>21002508</v>
      </c>
      <c r="G1190" s="58" t="s">
        <v>56</v>
      </c>
      <c r="H1190" s="58">
        <v>0</v>
      </c>
      <c r="I1190" s="59">
        <v>300003</v>
      </c>
      <c r="J1190" s="58">
        <v>116.44</v>
      </c>
      <c r="K1190" s="58">
        <v>0</v>
      </c>
      <c r="L1190" s="58" t="s">
        <v>61</v>
      </c>
      <c r="M1190" s="75" t="str">
        <f>IF(ISNUMBER(MATCH(A1190, '2-YEAR'!A:A, 0)), "YES", "NO")</f>
        <v>NO</v>
      </c>
      <c r="N1190" s="60" t="str">
        <f>IF(ISNUMBER(MATCH(B1190, ACTIVE!A:A, 0)), "YES", "NO")</f>
        <v>YES</v>
      </c>
    </row>
    <row r="1191" spans="1:14" ht="14.25" customHeight="1" x14ac:dyDescent="0.3">
      <c r="A1191" s="58">
        <v>10859388</v>
      </c>
      <c r="B1191" s="58" t="s">
        <v>2448</v>
      </c>
      <c r="C1191" s="58">
        <v>10859388</v>
      </c>
      <c r="D1191" s="58" t="s">
        <v>2449</v>
      </c>
      <c r="E1191" s="58" t="s">
        <v>2448</v>
      </c>
      <c r="F1191" s="58">
        <v>10859388</v>
      </c>
      <c r="G1191" s="58" t="s">
        <v>56</v>
      </c>
      <c r="H1191" s="58">
        <v>4</v>
      </c>
      <c r="I1191" s="59"/>
      <c r="J1191" s="58">
        <v>147.94</v>
      </c>
      <c r="K1191" s="58">
        <v>1</v>
      </c>
      <c r="L1191" s="58" t="s">
        <v>98</v>
      </c>
      <c r="M1191" s="75" t="str">
        <f>IF(ISNUMBER(MATCH(A1191, '2-YEAR'!A:A, 0)), "YES", "NO")</f>
        <v>NO</v>
      </c>
      <c r="N1191" s="60" t="str">
        <f>IF(ISNUMBER(MATCH(B1191, ACTIVE!A:A, 0)), "YES", "NO")</f>
        <v>YES</v>
      </c>
    </row>
    <row r="1192" spans="1:14" ht="14.25" customHeight="1" x14ac:dyDescent="0.3">
      <c r="A1192" s="58">
        <v>15255972</v>
      </c>
      <c r="B1192" s="58" t="s">
        <v>2450</v>
      </c>
      <c r="C1192" s="58">
        <v>15255972</v>
      </c>
      <c r="D1192" s="58" t="s">
        <v>2451</v>
      </c>
      <c r="E1192" s="58" t="s">
        <v>2450</v>
      </c>
      <c r="F1192" s="58">
        <v>15255972</v>
      </c>
      <c r="G1192" s="58" t="s">
        <v>56</v>
      </c>
      <c r="H1192" s="58">
        <v>0</v>
      </c>
      <c r="I1192" s="59">
        <v>300002</v>
      </c>
      <c r="J1192" s="58">
        <v>125.06</v>
      </c>
      <c r="K1192" s="58">
        <v>0</v>
      </c>
      <c r="L1192" s="58" t="s">
        <v>75</v>
      </c>
      <c r="M1192" s="75" t="str">
        <f>IF(ISNUMBER(MATCH(A1192, '2-YEAR'!A:A, 0)), "YES", "NO")</f>
        <v>NO</v>
      </c>
      <c r="N1192" s="60" t="str">
        <f>IF(ISNUMBER(MATCH(B1192, ACTIVE!A:A, 0)), "YES", "NO")</f>
        <v>YES</v>
      </c>
    </row>
    <row r="1193" spans="1:14" ht="14.25" customHeight="1" x14ac:dyDescent="0.3">
      <c r="A1193" s="58">
        <v>10836402</v>
      </c>
      <c r="B1193" s="58" t="s">
        <v>2452</v>
      </c>
      <c r="C1193" s="58">
        <v>10836402</v>
      </c>
      <c r="D1193" s="58" t="s">
        <v>2453</v>
      </c>
      <c r="E1193" s="58" t="s">
        <v>2452</v>
      </c>
      <c r="F1193" s="58">
        <v>10836402</v>
      </c>
      <c r="G1193" s="58" t="s">
        <v>58</v>
      </c>
      <c r="H1193" s="58">
        <v>0</v>
      </c>
      <c r="I1193" s="59">
        <v>300003</v>
      </c>
      <c r="J1193" s="58">
        <v>116.44</v>
      </c>
      <c r="K1193" s="58">
        <v>0</v>
      </c>
      <c r="L1193" s="58" t="s">
        <v>61</v>
      </c>
      <c r="M1193" s="75" t="str">
        <f>IF(ISNUMBER(MATCH(A1193, '2-YEAR'!A:A, 0)), "YES", "NO")</f>
        <v>YES</v>
      </c>
      <c r="N1193" s="60" t="str">
        <f>IF(ISNUMBER(MATCH(B1193, ACTIVE!A:A, 0)), "YES", "NO")</f>
        <v>YES</v>
      </c>
    </row>
    <row r="1194" spans="1:14" ht="14.25" customHeight="1" x14ac:dyDescent="0.3">
      <c r="A1194" s="58">
        <v>10855822</v>
      </c>
      <c r="B1194" s="58" t="s">
        <v>2454</v>
      </c>
      <c r="C1194" s="58">
        <v>10855822</v>
      </c>
      <c r="D1194" s="58" t="s">
        <v>2455</v>
      </c>
      <c r="E1194" s="58" t="s">
        <v>2454</v>
      </c>
      <c r="F1194" s="58">
        <v>10855822</v>
      </c>
      <c r="G1194" s="58" t="s">
        <v>56</v>
      </c>
      <c r="H1194" s="58">
        <v>3</v>
      </c>
      <c r="I1194" s="59"/>
      <c r="J1194" s="58">
        <v>133.69</v>
      </c>
      <c r="K1194" s="58">
        <v>0</v>
      </c>
      <c r="L1194" s="58" t="s">
        <v>89</v>
      </c>
      <c r="M1194" s="75" t="str">
        <f>IF(ISNUMBER(MATCH(A1194, '2-YEAR'!A:A, 0)), "YES", "NO")</f>
        <v>NO</v>
      </c>
      <c r="N1194" s="60" t="str">
        <f>IF(ISNUMBER(MATCH(B1194, ACTIVE!A:A, 0)), "YES", "NO")</f>
        <v>YES</v>
      </c>
    </row>
    <row r="1195" spans="1:14" ht="14.25" customHeight="1" x14ac:dyDescent="0.3">
      <c r="A1195" s="58">
        <v>23324147</v>
      </c>
      <c r="B1195" s="58" t="s">
        <v>2456</v>
      </c>
      <c r="C1195" s="58">
        <v>23324147</v>
      </c>
      <c r="D1195" s="58" t="s">
        <v>2457</v>
      </c>
      <c r="E1195" s="58" t="s">
        <v>2456</v>
      </c>
      <c r="F1195" s="58">
        <v>23324147</v>
      </c>
      <c r="G1195" s="58" t="s">
        <v>56</v>
      </c>
      <c r="H1195" s="58">
        <v>3</v>
      </c>
      <c r="I1195" s="59">
        <v>300003</v>
      </c>
      <c r="J1195" s="58">
        <v>116.44</v>
      </c>
      <c r="K1195" s="58">
        <v>0</v>
      </c>
      <c r="L1195" s="58" t="s">
        <v>61</v>
      </c>
      <c r="M1195" s="75" t="str">
        <f>IF(ISNUMBER(MATCH(A1195, '2-YEAR'!A:A, 0)), "YES", "NO")</f>
        <v>NO</v>
      </c>
      <c r="N1195" s="60" t="str">
        <f>IF(ISNUMBER(MATCH(B1195, ACTIVE!A:A, 0)), "YES", "NO")</f>
        <v>NO</v>
      </c>
    </row>
    <row r="1196" spans="1:14" ht="14.25" customHeight="1" x14ac:dyDescent="0.3">
      <c r="A1196" s="58">
        <v>16015178</v>
      </c>
      <c r="B1196" s="58" t="s">
        <v>2458</v>
      </c>
      <c r="C1196" s="58">
        <v>16015178</v>
      </c>
      <c r="D1196" s="58" t="s">
        <v>2459</v>
      </c>
      <c r="E1196" s="58" t="s">
        <v>2458</v>
      </c>
      <c r="F1196" s="58">
        <v>16015178</v>
      </c>
      <c r="G1196" s="58" t="s">
        <v>56</v>
      </c>
      <c r="H1196" s="58">
        <v>0</v>
      </c>
      <c r="I1196" s="59">
        <v>300002</v>
      </c>
      <c r="J1196" s="58">
        <v>125.06</v>
      </c>
      <c r="K1196" s="58">
        <v>0</v>
      </c>
      <c r="L1196" s="58" t="s">
        <v>75</v>
      </c>
      <c r="M1196" s="75" t="str">
        <f>IF(ISNUMBER(MATCH(A1196, '2-YEAR'!A:A, 0)), "YES", "NO")</f>
        <v>NO</v>
      </c>
      <c r="N1196" s="60" t="str">
        <f>IF(ISNUMBER(MATCH(B1196, ACTIVE!A:A, 0)), "YES", "NO")</f>
        <v>NO</v>
      </c>
    </row>
    <row r="1197" spans="1:14" ht="14.25" customHeight="1" x14ac:dyDescent="0.3">
      <c r="A1197" s="58">
        <v>23241621</v>
      </c>
      <c r="B1197" s="58" t="s">
        <v>2460</v>
      </c>
      <c r="C1197" s="58">
        <v>23241621</v>
      </c>
      <c r="D1197" s="58" t="s">
        <v>2461</v>
      </c>
      <c r="E1197" s="58" t="s">
        <v>2460</v>
      </c>
      <c r="F1197" s="58">
        <v>23241621</v>
      </c>
      <c r="G1197" s="58" t="s">
        <v>56</v>
      </c>
      <c r="H1197" s="58">
        <v>0</v>
      </c>
      <c r="I1197" s="59">
        <v>300001</v>
      </c>
      <c r="J1197" s="58">
        <v>133.69</v>
      </c>
      <c r="K1197" s="58">
        <v>1</v>
      </c>
      <c r="L1197" s="58" t="s">
        <v>161</v>
      </c>
      <c r="M1197" s="75" t="str">
        <f>IF(ISNUMBER(MATCH(A1197, '2-YEAR'!A:A, 0)), "YES", "NO")</f>
        <v>NO</v>
      </c>
      <c r="N1197" s="60" t="str">
        <f>IF(ISNUMBER(MATCH(B1197, ACTIVE!A:A, 0)), "YES", "NO")</f>
        <v>YES</v>
      </c>
    </row>
    <row r="1198" spans="1:14" ht="14.25" customHeight="1" x14ac:dyDescent="0.3">
      <c r="A1198" s="58">
        <v>23640473</v>
      </c>
      <c r="B1198" s="58" t="s">
        <v>2462</v>
      </c>
      <c r="C1198" s="58">
        <v>23640473</v>
      </c>
      <c r="D1198" s="58" t="s">
        <v>2463</v>
      </c>
      <c r="E1198" s="58" t="s">
        <v>2462</v>
      </c>
      <c r="F1198" s="58">
        <v>23640473</v>
      </c>
      <c r="G1198" s="58" t="s">
        <v>56</v>
      </c>
      <c r="H1198" s="58">
        <v>1</v>
      </c>
      <c r="I1198" s="59">
        <v>300003</v>
      </c>
      <c r="J1198" s="58">
        <v>116.44</v>
      </c>
      <c r="K1198" s="58">
        <v>1</v>
      </c>
      <c r="L1198" s="58" t="s">
        <v>61</v>
      </c>
      <c r="M1198" s="75" t="str">
        <f>IF(ISNUMBER(MATCH(A1198, '2-YEAR'!A:A, 0)), "YES", "NO")</f>
        <v>NO</v>
      </c>
      <c r="N1198" s="60" t="str">
        <f>IF(ISNUMBER(MATCH(B1198, ACTIVE!A:A, 0)), "YES", "NO")</f>
        <v>NO</v>
      </c>
    </row>
    <row r="1199" spans="1:14" ht="14.25" customHeight="1" x14ac:dyDescent="0.3">
      <c r="A1199" s="58">
        <v>23239675</v>
      </c>
      <c r="B1199" s="58" t="s">
        <v>2464</v>
      </c>
      <c r="C1199" s="58">
        <v>23239675</v>
      </c>
      <c r="D1199" s="58" t="s">
        <v>2465</v>
      </c>
      <c r="E1199" s="58" t="s">
        <v>2464</v>
      </c>
      <c r="F1199" s="58">
        <v>23239675</v>
      </c>
      <c r="G1199" s="58" t="s">
        <v>56</v>
      </c>
      <c r="H1199" s="58">
        <v>0</v>
      </c>
      <c r="I1199" s="59">
        <v>300003</v>
      </c>
      <c r="J1199" s="58">
        <v>116.44</v>
      </c>
      <c r="K1199" s="58">
        <v>0</v>
      </c>
      <c r="L1199" s="58" t="s">
        <v>61</v>
      </c>
      <c r="M1199" s="75" t="str">
        <f>IF(ISNUMBER(MATCH(A1199, '2-YEAR'!A:A, 0)), "YES", "NO")</f>
        <v>NO</v>
      </c>
      <c r="N1199" s="60" t="str">
        <f>IF(ISNUMBER(MATCH(B1199, ACTIVE!A:A, 0)), "YES", "NO")</f>
        <v>NO</v>
      </c>
    </row>
    <row r="1200" spans="1:14" ht="14.25" customHeight="1" x14ac:dyDescent="0.3">
      <c r="A1200" s="58">
        <v>10838503</v>
      </c>
      <c r="B1200" s="58" t="s">
        <v>2466</v>
      </c>
      <c r="C1200" s="58">
        <v>10838503</v>
      </c>
      <c r="D1200" s="58" t="s">
        <v>2467</v>
      </c>
      <c r="E1200" s="58" t="s">
        <v>2466</v>
      </c>
      <c r="F1200" s="58">
        <v>10838503</v>
      </c>
      <c r="G1200" s="58" t="s">
        <v>56</v>
      </c>
      <c r="H1200" s="58">
        <v>2</v>
      </c>
      <c r="I1200" s="59">
        <v>300001</v>
      </c>
      <c r="J1200" s="58">
        <v>134.29</v>
      </c>
      <c r="K1200" s="58">
        <v>0</v>
      </c>
      <c r="L1200" s="58" t="s">
        <v>161</v>
      </c>
      <c r="M1200" s="75" t="str">
        <f>IF(ISNUMBER(MATCH(A1200, '2-YEAR'!A:A, 0)), "YES", "NO")</f>
        <v>NO</v>
      </c>
      <c r="N1200" s="60" t="str">
        <f>IF(ISNUMBER(MATCH(B1200, ACTIVE!A:A, 0)), "YES", "NO")</f>
        <v>YES</v>
      </c>
    </row>
    <row r="1201" spans="1:14" ht="14.25" customHeight="1" x14ac:dyDescent="0.3">
      <c r="A1201" s="58">
        <v>23750400</v>
      </c>
      <c r="B1201" s="58" t="s">
        <v>2468</v>
      </c>
      <c r="C1201" s="58">
        <v>23750400</v>
      </c>
      <c r="D1201" s="58" t="s">
        <v>2469</v>
      </c>
      <c r="E1201" s="58" t="s">
        <v>2468</v>
      </c>
      <c r="F1201" s="58">
        <v>23750400</v>
      </c>
      <c r="G1201" s="58" t="s">
        <v>56</v>
      </c>
      <c r="H1201" s="58">
        <v>0</v>
      </c>
      <c r="I1201" s="59">
        <v>300003</v>
      </c>
      <c r="J1201" s="58">
        <v>116.44</v>
      </c>
      <c r="K1201" s="58">
        <v>0</v>
      </c>
      <c r="L1201" s="58" t="s">
        <v>61</v>
      </c>
      <c r="M1201" s="75" t="str">
        <f>IF(ISNUMBER(MATCH(A1201, '2-YEAR'!A:A, 0)), "YES", "NO")</f>
        <v>NO</v>
      </c>
      <c r="N1201" s="60" t="str">
        <f>IF(ISNUMBER(MATCH(B1201, ACTIVE!A:A, 0)), "YES", "NO")</f>
        <v>NO</v>
      </c>
    </row>
    <row r="1202" spans="1:14" ht="14.25" customHeight="1" x14ac:dyDescent="0.3">
      <c r="A1202" s="58">
        <v>23749284</v>
      </c>
      <c r="B1202" s="58" t="s">
        <v>2470</v>
      </c>
      <c r="C1202" s="58">
        <v>23749284</v>
      </c>
      <c r="D1202" s="58" t="s">
        <v>2471</v>
      </c>
      <c r="E1202" s="58" t="s">
        <v>2470</v>
      </c>
      <c r="F1202" s="58">
        <v>23749284</v>
      </c>
      <c r="G1202" s="58" t="s">
        <v>56</v>
      </c>
      <c r="H1202" s="58">
        <v>0</v>
      </c>
      <c r="I1202" s="59">
        <v>300003</v>
      </c>
      <c r="J1202" s="58">
        <v>116.44</v>
      </c>
      <c r="K1202" s="58">
        <v>0</v>
      </c>
      <c r="L1202" s="58" t="s">
        <v>61</v>
      </c>
      <c r="M1202" s="75" t="str">
        <f>IF(ISNUMBER(MATCH(A1202, '2-YEAR'!A:A, 0)), "YES", "NO")</f>
        <v>NO</v>
      </c>
      <c r="N1202" s="60" t="str">
        <f>IF(ISNUMBER(MATCH(B1202, ACTIVE!A:A, 0)), "YES", "NO")</f>
        <v>NO</v>
      </c>
    </row>
    <row r="1203" spans="1:14" ht="14.25" customHeight="1" x14ac:dyDescent="0.3">
      <c r="A1203" s="58">
        <v>24011190</v>
      </c>
      <c r="B1203" s="58" t="s">
        <v>2472</v>
      </c>
      <c r="C1203" s="58">
        <v>24011190</v>
      </c>
      <c r="D1203" s="58" t="s">
        <v>2473</v>
      </c>
      <c r="E1203" s="58" t="s">
        <v>2472</v>
      </c>
      <c r="F1203" s="58">
        <v>24011190</v>
      </c>
      <c r="G1203" s="58" t="s">
        <v>56</v>
      </c>
      <c r="I1203" s="59"/>
      <c r="J1203" s="58">
        <v>116.44</v>
      </c>
      <c r="K1203" s="58">
        <v>0</v>
      </c>
      <c r="L1203" s="58" t="s">
        <v>57</v>
      </c>
      <c r="M1203" s="75" t="str">
        <f>IF(ISNUMBER(MATCH(A1203, '2-YEAR'!A:A, 0)), "YES", "NO")</f>
        <v>NO</v>
      </c>
      <c r="N1203" s="60" t="str">
        <f>IF(ISNUMBER(MATCH(B1203, ACTIVE!A:A, 0)), "YES", "NO")</f>
        <v>NO</v>
      </c>
    </row>
    <row r="1204" spans="1:14" ht="14.25" customHeight="1" x14ac:dyDescent="0.3">
      <c r="A1204" s="58">
        <v>23720564</v>
      </c>
      <c r="B1204" s="58" t="s">
        <v>2474</v>
      </c>
      <c r="C1204" s="58">
        <v>23720564</v>
      </c>
      <c r="D1204" s="58" t="s">
        <v>2475</v>
      </c>
      <c r="E1204" s="58" t="s">
        <v>2474</v>
      </c>
      <c r="F1204" s="58">
        <v>23720564</v>
      </c>
      <c r="G1204" s="58" t="s">
        <v>56</v>
      </c>
      <c r="H1204" s="58">
        <v>0</v>
      </c>
      <c r="I1204" s="59">
        <v>300002</v>
      </c>
      <c r="J1204" s="58">
        <v>125.06</v>
      </c>
      <c r="K1204" s="58">
        <v>1</v>
      </c>
      <c r="L1204" s="58" t="s">
        <v>75</v>
      </c>
      <c r="M1204" s="75" t="str">
        <f>IF(ISNUMBER(MATCH(A1204, '2-YEAR'!A:A, 0)), "YES", "NO")</f>
        <v>NO</v>
      </c>
      <c r="N1204" s="60" t="str">
        <f>IF(ISNUMBER(MATCH(B1204, ACTIVE!A:A, 0)), "YES", "NO")</f>
        <v>YES</v>
      </c>
    </row>
    <row r="1205" spans="1:14" ht="14.25" customHeight="1" x14ac:dyDescent="0.3">
      <c r="A1205" s="58">
        <v>24117073</v>
      </c>
      <c r="B1205" s="58" t="s">
        <v>2476</v>
      </c>
      <c r="C1205" s="58">
        <v>24117073</v>
      </c>
      <c r="D1205" s="58" t="s">
        <v>2477</v>
      </c>
      <c r="E1205" s="58" t="s">
        <v>2476</v>
      </c>
      <c r="F1205" s="58">
        <v>24117073</v>
      </c>
      <c r="G1205" s="58" t="s">
        <v>56</v>
      </c>
      <c r="H1205" s="58">
        <v>0</v>
      </c>
      <c r="I1205" s="59">
        <v>300003</v>
      </c>
      <c r="J1205" s="58">
        <v>116.44</v>
      </c>
      <c r="K1205" s="58">
        <v>0</v>
      </c>
      <c r="L1205" s="58" t="s">
        <v>61</v>
      </c>
      <c r="M1205" s="75" t="str">
        <f>IF(ISNUMBER(MATCH(A1205, '2-YEAR'!A:A, 0)), "YES", "NO")</f>
        <v>NO</v>
      </c>
      <c r="N1205" s="60" t="str">
        <f>IF(ISNUMBER(MATCH(B1205, ACTIVE!A:A, 0)), "YES", "NO")</f>
        <v>YES</v>
      </c>
    </row>
    <row r="1206" spans="1:14" ht="14.25" customHeight="1" x14ac:dyDescent="0.3">
      <c r="A1206" s="58">
        <v>23161995</v>
      </c>
      <c r="B1206" s="58" t="s">
        <v>2478</v>
      </c>
      <c r="C1206" s="58">
        <v>23161995</v>
      </c>
      <c r="D1206" s="58" t="s">
        <v>2479</v>
      </c>
      <c r="E1206" s="58" t="s">
        <v>2478</v>
      </c>
      <c r="F1206" s="58">
        <v>23161995</v>
      </c>
      <c r="G1206" s="58" t="s">
        <v>56</v>
      </c>
      <c r="I1206" s="59">
        <v>300003</v>
      </c>
      <c r="J1206" s="58">
        <v>116.44</v>
      </c>
      <c r="K1206" s="58">
        <v>0</v>
      </c>
      <c r="L1206" s="58" t="s">
        <v>61</v>
      </c>
      <c r="M1206" s="75" t="str">
        <f>IF(ISNUMBER(MATCH(A1206, '2-YEAR'!A:A, 0)), "YES", "NO")</f>
        <v>NO</v>
      </c>
      <c r="N1206" s="60" t="str">
        <f>IF(ISNUMBER(MATCH(B1206, ACTIVE!A:A, 0)), "YES", "NO")</f>
        <v>NO</v>
      </c>
    </row>
    <row r="1207" spans="1:14" ht="14.25" customHeight="1" x14ac:dyDescent="0.3">
      <c r="A1207" s="58">
        <v>10946200</v>
      </c>
      <c r="B1207" s="58" t="s">
        <v>2480</v>
      </c>
      <c r="C1207" s="58">
        <v>10946200</v>
      </c>
      <c r="D1207" s="58" t="s">
        <v>2481</v>
      </c>
      <c r="E1207" s="58" t="s">
        <v>2480</v>
      </c>
      <c r="F1207" s="58">
        <v>10946200</v>
      </c>
      <c r="G1207" s="58" t="s">
        <v>56</v>
      </c>
      <c r="I1207" s="59">
        <v>300003</v>
      </c>
      <c r="J1207" s="58">
        <v>116.44</v>
      </c>
      <c r="K1207" s="58">
        <v>0</v>
      </c>
      <c r="L1207" s="58" t="s">
        <v>61</v>
      </c>
      <c r="M1207" s="75" t="str">
        <f>IF(ISNUMBER(MATCH(A1207, '2-YEAR'!A:A, 0)), "YES", "NO")</f>
        <v>NO</v>
      </c>
      <c r="N1207" s="60" t="str">
        <f>IF(ISNUMBER(MATCH(B1207, ACTIVE!A:A, 0)), "YES", "NO")</f>
        <v>NO</v>
      </c>
    </row>
    <row r="1208" spans="1:14" ht="14.25" customHeight="1" x14ac:dyDescent="0.3">
      <c r="A1208" s="61">
        <v>23726443</v>
      </c>
      <c r="B1208" s="61" t="s">
        <v>2482</v>
      </c>
      <c r="C1208" s="61">
        <v>23726443</v>
      </c>
      <c r="D1208" s="61" t="s">
        <v>2483</v>
      </c>
      <c r="E1208" s="61" t="s">
        <v>2482</v>
      </c>
      <c r="F1208" s="61">
        <v>23726443</v>
      </c>
      <c r="G1208" s="61" t="s">
        <v>56</v>
      </c>
      <c r="H1208" s="61">
        <v>0</v>
      </c>
      <c r="I1208" s="59"/>
      <c r="J1208" s="61">
        <v>133.69</v>
      </c>
      <c r="K1208" s="61">
        <v>0</v>
      </c>
      <c r="L1208" s="61" t="s">
        <v>161</v>
      </c>
      <c r="M1208" s="75" t="str">
        <f>IF(ISNUMBER(MATCH(A1208, '2-YEAR'!A:A, 0)), "YES", "NO")</f>
        <v>NO</v>
      </c>
      <c r="N1208" s="60" t="str">
        <f>IF(ISNUMBER(MATCH(B1208, ACTIVE!A:A, 0)), "YES", "NO")</f>
        <v>YES</v>
      </c>
    </row>
    <row r="1209" spans="1:14" ht="14.25" customHeight="1" x14ac:dyDescent="0.3">
      <c r="A1209" s="58">
        <v>14208601</v>
      </c>
      <c r="B1209" s="58" t="s">
        <v>2484</v>
      </c>
      <c r="C1209" s="58">
        <v>14208601</v>
      </c>
      <c r="D1209" s="58" t="s">
        <v>2485</v>
      </c>
      <c r="E1209" s="58" t="s">
        <v>2484</v>
      </c>
      <c r="F1209" s="58">
        <v>14208601</v>
      </c>
      <c r="G1209" s="58" t="s">
        <v>56</v>
      </c>
      <c r="H1209" s="58">
        <v>0</v>
      </c>
      <c r="I1209" s="59">
        <v>300003</v>
      </c>
      <c r="J1209" s="58">
        <v>116.44</v>
      </c>
      <c r="K1209" s="58">
        <v>0</v>
      </c>
      <c r="L1209" s="58" t="s">
        <v>61</v>
      </c>
      <c r="M1209" s="75" t="str">
        <f>IF(ISNUMBER(MATCH(A1209, '2-YEAR'!A:A, 0)), "YES", "NO")</f>
        <v>NO</v>
      </c>
      <c r="N1209" s="60" t="str">
        <f>IF(ISNUMBER(MATCH(B1209, ACTIVE!A:A, 0)), "YES", "NO")</f>
        <v>YES</v>
      </c>
    </row>
    <row r="1210" spans="1:14" ht="14.25" customHeight="1" x14ac:dyDescent="0.3">
      <c r="A1210" s="58">
        <v>10840333</v>
      </c>
      <c r="B1210" s="58" t="s">
        <v>2486</v>
      </c>
      <c r="C1210" s="58">
        <v>10840333</v>
      </c>
      <c r="D1210" s="58" t="s">
        <v>2487</v>
      </c>
      <c r="E1210" s="58" t="s">
        <v>2486</v>
      </c>
      <c r="F1210" s="58">
        <v>10840333</v>
      </c>
      <c r="G1210" s="58" t="s">
        <v>56</v>
      </c>
      <c r="H1210" s="58">
        <v>7</v>
      </c>
      <c r="I1210" s="59"/>
      <c r="J1210" s="58">
        <v>133.69</v>
      </c>
      <c r="K1210" s="58">
        <v>1</v>
      </c>
      <c r="L1210" s="58" t="s">
        <v>89</v>
      </c>
      <c r="M1210" s="75" t="str">
        <f>IF(ISNUMBER(MATCH(A1210, '2-YEAR'!A:A, 0)), "YES", "NO")</f>
        <v>NO</v>
      </c>
      <c r="N1210" s="60" t="str">
        <f>IF(ISNUMBER(MATCH(B1210, ACTIVE!A:A, 0)), "YES", "NO")</f>
        <v>YES</v>
      </c>
    </row>
    <row r="1211" spans="1:14" ht="14.25" customHeight="1" x14ac:dyDescent="0.3">
      <c r="A1211" s="58">
        <v>23905283</v>
      </c>
      <c r="B1211" s="58" t="s">
        <v>2488</v>
      </c>
      <c r="C1211" s="58">
        <v>23905283</v>
      </c>
      <c r="D1211" s="58" t="s">
        <v>2489</v>
      </c>
      <c r="E1211" s="58" t="s">
        <v>2488</v>
      </c>
      <c r="F1211" s="58">
        <v>23905283</v>
      </c>
      <c r="G1211" s="58" t="s">
        <v>56</v>
      </c>
      <c r="H1211" s="58">
        <v>0</v>
      </c>
      <c r="I1211" s="59">
        <v>300003</v>
      </c>
      <c r="J1211" s="58">
        <v>116.44</v>
      </c>
      <c r="K1211" s="58">
        <v>0</v>
      </c>
      <c r="L1211" s="58" t="s">
        <v>61</v>
      </c>
      <c r="M1211" s="75" t="str">
        <f>IF(ISNUMBER(MATCH(A1211, '2-YEAR'!A:A, 0)), "YES", "NO")</f>
        <v>NO</v>
      </c>
      <c r="N1211" s="60" t="str">
        <f>IF(ISNUMBER(MATCH(B1211, ACTIVE!A:A, 0)), "YES", "NO")</f>
        <v>YES</v>
      </c>
    </row>
    <row r="1212" spans="1:14" ht="14.25" customHeight="1" x14ac:dyDescent="0.3">
      <c r="A1212" s="58">
        <v>10864156</v>
      </c>
      <c r="B1212" s="58" t="s">
        <v>2490</v>
      </c>
      <c r="C1212" s="58">
        <v>10864156</v>
      </c>
      <c r="D1212" s="58" t="s">
        <v>2491</v>
      </c>
      <c r="E1212" s="58" t="s">
        <v>2490</v>
      </c>
      <c r="F1212" s="58">
        <v>10864156</v>
      </c>
      <c r="G1212" s="58" t="s">
        <v>56</v>
      </c>
      <c r="H1212" s="58">
        <v>5</v>
      </c>
      <c r="I1212" s="59"/>
      <c r="J1212" s="58">
        <v>116.44</v>
      </c>
      <c r="K1212" s="58">
        <v>0</v>
      </c>
      <c r="L1212" s="58" t="s">
        <v>70</v>
      </c>
      <c r="M1212" s="75" t="str">
        <f>IF(ISNUMBER(MATCH(A1212, '2-YEAR'!A:A, 0)), "YES", "NO")</f>
        <v>NO</v>
      </c>
      <c r="N1212" s="60" t="str">
        <f>IF(ISNUMBER(MATCH(B1212, ACTIVE!A:A, 0)), "YES", "NO")</f>
        <v>YES</v>
      </c>
    </row>
    <row r="1213" spans="1:14" ht="14.25" customHeight="1" x14ac:dyDescent="0.3">
      <c r="A1213" s="58">
        <v>21011016</v>
      </c>
      <c r="B1213" s="58" t="s">
        <v>2492</v>
      </c>
      <c r="C1213" s="58">
        <v>21011016</v>
      </c>
      <c r="D1213" s="58" t="s">
        <v>2493</v>
      </c>
      <c r="E1213" s="58" t="s">
        <v>2492</v>
      </c>
      <c r="F1213" s="58">
        <v>21011016</v>
      </c>
      <c r="G1213" s="58" t="s">
        <v>56</v>
      </c>
      <c r="H1213" s="58">
        <v>0</v>
      </c>
      <c r="I1213" s="59">
        <v>300003</v>
      </c>
      <c r="J1213" s="58">
        <v>116.44</v>
      </c>
      <c r="K1213" s="58">
        <v>0</v>
      </c>
      <c r="L1213" s="58" t="s">
        <v>61</v>
      </c>
      <c r="M1213" s="75" t="str">
        <f>IF(ISNUMBER(MATCH(A1213, '2-YEAR'!A:A, 0)), "YES", "NO")</f>
        <v>NO</v>
      </c>
      <c r="N1213" s="60" t="str">
        <f>IF(ISNUMBER(MATCH(B1213, ACTIVE!A:A, 0)), "YES", "NO")</f>
        <v>NO</v>
      </c>
    </row>
    <row r="1214" spans="1:14" ht="14.25" customHeight="1" x14ac:dyDescent="0.3">
      <c r="A1214" s="58">
        <v>21002324</v>
      </c>
      <c r="B1214" s="58" t="s">
        <v>2494</v>
      </c>
      <c r="C1214" s="58">
        <v>21002324</v>
      </c>
      <c r="D1214" s="58" t="s">
        <v>2495</v>
      </c>
      <c r="E1214" s="58" t="s">
        <v>2494</v>
      </c>
      <c r="F1214" s="58">
        <v>21002324</v>
      </c>
      <c r="G1214" s="58" t="s">
        <v>56</v>
      </c>
      <c r="I1214" s="59">
        <v>300002</v>
      </c>
      <c r="J1214" s="58">
        <v>125.06</v>
      </c>
      <c r="K1214" s="58">
        <v>0</v>
      </c>
      <c r="L1214" s="58" t="s">
        <v>75</v>
      </c>
      <c r="M1214" s="75" t="str">
        <f>IF(ISNUMBER(MATCH(A1214, '2-YEAR'!A:A, 0)), "YES", "NO")</f>
        <v>NO</v>
      </c>
      <c r="N1214" s="60" t="str">
        <f>IF(ISNUMBER(MATCH(B1214, ACTIVE!A:A, 0)), "YES", "NO")</f>
        <v>NO</v>
      </c>
    </row>
    <row r="1215" spans="1:14" ht="14.25" customHeight="1" x14ac:dyDescent="0.3">
      <c r="A1215" s="58">
        <v>11023083</v>
      </c>
      <c r="B1215" s="58" t="s">
        <v>2496</v>
      </c>
      <c r="C1215" s="58">
        <v>11023083</v>
      </c>
      <c r="D1215" s="58" t="s">
        <v>2497</v>
      </c>
      <c r="E1215" s="58" t="s">
        <v>2496</v>
      </c>
      <c r="F1215" s="58">
        <v>11023083</v>
      </c>
      <c r="G1215" s="58" t="s">
        <v>56</v>
      </c>
      <c r="H1215" s="58">
        <v>12</v>
      </c>
      <c r="I1215" s="59">
        <v>300002</v>
      </c>
      <c r="J1215" s="58">
        <v>125.06</v>
      </c>
      <c r="K1215" s="58">
        <v>0</v>
      </c>
      <c r="L1215" s="58" t="s">
        <v>75</v>
      </c>
      <c r="M1215" s="75" t="str">
        <f>IF(ISNUMBER(MATCH(A1215, '2-YEAR'!A:A, 0)), "YES", "NO")</f>
        <v>NO</v>
      </c>
      <c r="N1215" s="60" t="str">
        <f>IF(ISNUMBER(MATCH(B1215, ACTIVE!A:A, 0)), "YES", "NO")</f>
        <v>YES</v>
      </c>
    </row>
    <row r="1216" spans="1:14" ht="14.25" customHeight="1" x14ac:dyDescent="0.3">
      <c r="A1216" s="58">
        <v>21000766</v>
      </c>
      <c r="B1216" s="58" t="s">
        <v>2498</v>
      </c>
      <c r="C1216" s="58">
        <v>21000766</v>
      </c>
      <c r="D1216" s="58" t="s">
        <v>2499</v>
      </c>
      <c r="E1216" s="58" t="s">
        <v>2498</v>
      </c>
      <c r="F1216" s="58">
        <v>21000766</v>
      </c>
      <c r="G1216" s="58" t="s">
        <v>56</v>
      </c>
      <c r="I1216" s="59">
        <v>300003</v>
      </c>
      <c r="J1216" s="58">
        <v>116.44</v>
      </c>
      <c r="K1216" s="58">
        <v>0</v>
      </c>
      <c r="L1216" s="58" t="s">
        <v>61</v>
      </c>
      <c r="M1216" s="75" t="str">
        <f>IF(ISNUMBER(MATCH(A1216, '2-YEAR'!A:A, 0)), "YES", "NO")</f>
        <v>NO</v>
      </c>
      <c r="N1216" s="60" t="str">
        <f>IF(ISNUMBER(MATCH(B1216, ACTIVE!A:A, 0)), "YES", "NO")</f>
        <v>NO</v>
      </c>
    </row>
    <row r="1217" spans="1:14" ht="14.25" customHeight="1" x14ac:dyDescent="0.3">
      <c r="A1217" s="58">
        <v>10856855</v>
      </c>
      <c r="B1217" s="58" t="s">
        <v>2500</v>
      </c>
      <c r="C1217" s="58">
        <v>10856855</v>
      </c>
      <c r="D1217" s="58" t="s">
        <v>2501</v>
      </c>
      <c r="E1217" s="58" t="s">
        <v>2500</v>
      </c>
      <c r="F1217" s="58">
        <v>10856855</v>
      </c>
      <c r="G1217" s="58" t="s">
        <v>56</v>
      </c>
      <c r="H1217" s="58">
        <v>2</v>
      </c>
      <c r="I1217" s="59">
        <v>300002</v>
      </c>
      <c r="J1217" s="58">
        <v>125.06</v>
      </c>
      <c r="K1217" s="58">
        <v>1</v>
      </c>
      <c r="L1217" s="58" t="s">
        <v>75</v>
      </c>
      <c r="M1217" s="75" t="str">
        <f>IF(ISNUMBER(MATCH(A1217, '2-YEAR'!A:A, 0)), "YES", "NO")</f>
        <v>NO</v>
      </c>
      <c r="N1217" s="60" t="str">
        <f>IF(ISNUMBER(MATCH(B1217, ACTIVE!A:A, 0)), "YES", "NO")</f>
        <v>YES</v>
      </c>
    </row>
    <row r="1218" spans="1:14" ht="14.25" customHeight="1" x14ac:dyDescent="0.3">
      <c r="A1218" s="58">
        <v>24074212</v>
      </c>
      <c r="B1218" s="58" t="s">
        <v>2502</v>
      </c>
      <c r="C1218" s="58">
        <v>24074212</v>
      </c>
      <c r="D1218" s="58" t="s">
        <v>2503</v>
      </c>
      <c r="E1218" s="58" t="s">
        <v>2502</v>
      </c>
      <c r="F1218" s="58">
        <v>24074212</v>
      </c>
      <c r="G1218" s="58" t="s">
        <v>56</v>
      </c>
      <c r="H1218" s="58">
        <v>0</v>
      </c>
      <c r="I1218" s="59"/>
      <c r="J1218" s="58">
        <v>116.44</v>
      </c>
      <c r="K1218" s="58">
        <v>0</v>
      </c>
      <c r="L1218" s="58" t="s">
        <v>57</v>
      </c>
      <c r="M1218" s="75" t="str">
        <f>IF(ISNUMBER(MATCH(A1218, '2-YEAR'!A:A, 0)), "YES", "NO")</f>
        <v>NO</v>
      </c>
      <c r="N1218" s="60" t="str">
        <f>IF(ISNUMBER(MATCH(B1218, ACTIVE!A:A, 0)), "YES", "NO")</f>
        <v>YES</v>
      </c>
    </row>
    <row r="1219" spans="1:14" ht="14.25" customHeight="1" x14ac:dyDescent="0.3">
      <c r="A1219" s="58">
        <v>23219682</v>
      </c>
      <c r="B1219" s="58" t="s">
        <v>2504</v>
      </c>
      <c r="C1219" s="58">
        <v>23219682</v>
      </c>
      <c r="D1219" s="58" t="s">
        <v>2505</v>
      </c>
      <c r="E1219" s="58" t="s">
        <v>2504</v>
      </c>
      <c r="F1219" s="58">
        <v>23219682</v>
      </c>
      <c r="G1219" s="58" t="s">
        <v>56</v>
      </c>
      <c r="H1219" s="58">
        <v>4</v>
      </c>
      <c r="I1219" s="59">
        <v>300003</v>
      </c>
      <c r="J1219" s="58">
        <v>116.44</v>
      </c>
      <c r="K1219" s="58">
        <v>0</v>
      </c>
      <c r="L1219" s="58" t="s">
        <v>61</v>
      </c>
      <c r="M1219" s="75" t="str">
        <f>IF(ISNUMBER(MATCH(A1219, '2-YEAR'!A:A, 0)), "YES", "NO")</f>
        <v>NO</v>
      </c>
      <c r="N1219" s="60" t="str">
        <f>IF(ISNUMBER(MATCH(B1219, ACTIVE!A:A, 0)), "YES", "NO")</f>
        <v>YES</v>
      </c>
    </row>
    <row r="1220" spans="1:14" ht="14.25" customHeight="1" x14ac:dyDescent="0.3">
      <c r="A1220" s="58">
        <v>10842443</v>
      </c>
      <c r="B1220" s="58" t="s">
        <v>2506</v>
      </c>
      <c r="C1220" s="58">
        <v>10842443</v>
      </c>
      <c r="D1220" s="58" t="s">
        <v>2507</v>
      </c>
      <c r="E1220" s="58" t="s">
        <v>2506</v>
      </c>
      <c r="F1220" s="58">
        <v>10842443</v>
      </c>
      <c r="G1220" s="58" t="s">
        <v>56</v>
      </c>
      <c r="H1220" s="58">
        <v>4</v>
      </c>
      <c r="I1220" s="59">
        <v>300002</v>
      </c>
      <c r="J1220" s="58">
        <v>125.06</v>
      </c>
      <c r="K1220" s="58">
        <v>2</v>
      </c>
      <c r="L1220" s="58" t="s">
        <v>75</v>
      </c>
      <c r="M1220" s="75" t="str">
        <f>IF(ISNUMBER(MATCH(A1220, '2-YEAR'!A:A, 0)), "YES", "NO")</f>
        <v>NO</v>
      </c>
      <c r="N1220" s="60" t="str">
        <f>IF(ISNUMBER(MATCH(B1220, ACTIVE!A:A, 0)), "YES", "NO")</f>
        <v>NO</v>
      </c>
    </row>
    <row r="1221" spans="1:14" ht="14.25" customHeight="1" x14ac:dyDescent="0.3">
      <c r="A1221" s="58">
        <v>10840561</v>
      </c>
      <c r="B1221" s="58" t="s">
        <v>2508</v>
      </c>
      <c r="C1221" s="58">
        <v>10840561</v>
      </c>
      <c r="D1221" s="58" t="s">
        <v>2509</v>
      </c>
      <c r="E1221" s="58" t="s">
        <v>2508</v>
      </c>
      <c r="F1221" s="58">
        <v>10840561</v>
      </c>
      <c r="G1221" s="58" t="s">
        <v>56</v>
      </c>
      <c r="I1221" s="59">
        <v>300002</v>
      </c>
      <c r="J1221" s="58">
        <v>125.06</v>
      </c>
      <c r="K1221" s="58">
        <v>1</v>
      </c>
      <c r="L1221" s="58" t="s">
        <v>75</v>
      </c>
      <c r="M1221" s="75" t="str">
        <f>IF(ISNUMBER(MATCH(A1221, '2-YEAR'!A:A, 0)), "YES", "NO")</f>
        <v>NO</v>
      </c>
      <c r="N1221" s="60" t="str">
        <f>IF(ISNUMBER(MATCH(B1221, ACTIVE!A:A, 0)), "YES", "NO")</f>
        <v>NO</v>
      </c>
    </row>
    <row r="1222" spans="1:14" ht="14.25" customHeight="1" x14ac:dyDescent="0.3">
      <c r="A1222" s="58">
        <v>10836683</v>
      </c>
      <c r="B1222" s="58" t="s">
        <v>2510</v>
      </c>
      <c r="C1222" s="58">
        <v>10836683</v>
      </c>
      <c r="D1222" s="58" t="s">
        <v>2511</v>
      </c>
      <c r="E1222" s="58" t="s">
        <v>2510</v>
      </c>
      <c r="F1222" s="58">
        <v>10836683</v>
      </c>
      <c r="G1222" s="58" t="s">
        <v>58</v>
      </c>
      <c r="H1222" s="58">
        <v>0</v>
      </c>
      <c r="I1222" s="59">
        <v>300003</v>
      </c>
      <c r="J1222" s="58">
        <v>116.44</v>
      </c>
      <c r="K1222" s="58">
        <v>0</v>
      </c>
      <c r="L1222" s="58" t="s">
        <v>61</v>
      </c>
      <c r="M1222" s="75" t="str">
        <f>IF(ISNUMBER(MATCH(A1222, '2-YEAR'!A:A, 0)), "YES", "NO")</f>
        <v>YES</v>
      </c>
      <c r="N1222" s="60" t="str">
        <f>IF(ISNUMBER(MATCH(B1222, ACTIVE!A:A, 0)), "YES", "NO")</f>
        <v>YES</v>
      </c>
    </row>
    <row r="1223" spans="1:14" ht="14.25" customHeight="1" x14ac:dyDescent="0.3">
      <c r="A1223" s="58">
        <v>14121498</v>
      </c>
      <c r="B1223" s="58" t="s">
        <v>2512</v>
      </c>
      <c r="C1223" s="58">
        <v>14121498</v>
      </c>
      <c r="D1223" s="58" t="s">
        <v>2513</v>
      </c>
      <c r="E1223" s="58" t="s">
        <v>2512</v>
      </c>
      <c r="F1223" s="58">
        <v>14121498</v>
      </c>
      <c r="G1223" s="58" t="s">
        <v>56</v>
      </c>
      <c r="H1223" s="58">
        <v>0</v>
      </c>
      <c r="I1223" s="59">
        <v>300002</v>
      </c>
      <c r="J1223" s="58">
        <v>125.06</v>
      </c>
      <c r="K1223" s="58">
        <v>0</v>
      </c>
      <c r="L1223" s="58" t="s">
        <v>75</v>
      </c>
      <c r="M1223" s="75" t="str">
        <f>IF(ISNUMBER(MATCH(A1223, '2-YEAR'!A:A, 0)), "YES", "NO")</f>
        <v>NO</v>
      </c>
      <c r="N1223" s="60" t="str">
        <f>IF(ISNUMBER(MATCH(B1223, ACTIVE!A:A, 0)), "YES", "NO")</f>
        <v>YES</v>
      </c>
    </row>
    <row r="1224" spans="1:14" ht="14.25" customHeight="1" x14ac:dyDescent="0.3">
      <c r="A1224" s="58">
        <v>23056470</v>
      </c>
      <c r="B1224" s="58" t="s">
        <v>2514</v>
      </c>
      <c r="C1224" s="58">
        <v>23056470</v>
      </c>
      <c r="D1224" s="58" t="s">
        <v>2515</v>
      </c>
      <c r="E1224" s="58" t="s">
        <v>2514</v>
      </c>
      <c r="F1224" s="58">
        <v>23056470</v>
      </c>
      <c r="G1224" s="58" t="s">
        <v>56</v>
      </c>
      <c r="H1224" s="58">
        <v>3</v>
      </c>
      <c r="I1224" s="59"/>
      <c r="J1224" s="58">
        <v>142.31</v>
      </c>
      <c r="K1224" s="58">
        <v>1</v>
      </c>
      <c r="L1224" s="58" t="s">
        <v>98</v>
      </c>
      <c r="M1224" s="75" t="str">
        <f>IF(ISNUMBER(MATCH(A1224, '2-YEAR'!A:A, 0)), "YES", "NO")</f>
        <v>NO</v>
      </c>
      <c r="N1224" s="60" t="str">
        <f>IF(ISNUMBER(MATCH(B1224, ACTIVE!A:A, 0)), "YES", "NO")</f>
        <v>YES</v>
      </c>
    </row>
    <row r="1225" spans="1:14" ht="14.25" customHeight="1" x14ac:dyDescent="0.3">
      <c r="A1225" s="58">
        <v>23723938</v>
      </c>
      <c r="B1225" s="58" t="s">
        <v>2516</v>
      </c>
      <c r="C1225" s="58">
        <v>23723938</v>
      </c>
      <c r="D1225" s="58" t="s">
        <v>2517</v>
      </c>
      <c r="E1225" s="58" t="s">
        <v>2516</v>
      </c>
      <c r="F1225" s="58">
        <v>23723938</v>
      </c>
      <c r="G1225" s="58" t="s">
        <v>58</v>
      </c>
      <c r="H1225" s="58">
        <v>0</v>
      </c>
      <c r="I1225" s="59">
        <v>300002</v>
      </c>
      <c r="J1225" s="58">
        <v>125.06</v>
      </c>
      <c r="K1225" s="58">
        <v>1</v>
      </c>
      <c r="L1225" s="58" t="s">
        <v>75</v>
      </c>
      <c r="M1225" s="75" t="str">
        <f>IF(ISNUMBER(MATCH(A1225, '2-YEAR'!A:A, 0)), "YES", "NO")</f>
        <v>YES</v>
      </c>
      <c r="N1225" s="60" t="str">
        <f>IF(ISNUMBER(MATCH(B1225, ACTIVE!A:A, 0)), "YES", "NO")</f>
        <v>YES</v>
      </c>
    </row>
    <row r="1226" spans="1:14" ht="14.25" customHeight="1" x14ac:dyDescent="0.3">
      <c r="A1226" s="58">
        <v>10972398</v>
      </c>
      <c r="B1226" s="58" t="s">
        <v>2518</v>
      </c>
      <c r="C1226" s="58">
        <v>10972398</v>
      </c>
      <c r="D1226" s="58" t="s">
        <v>2519</v>
      </c>
      <c r="E1226" s="58" t="s">
        <v>2518</v>
      </c>
      <c r="F1226" s="58">
        <v>10972398</v>
      </c>
      <c r="G1226" s="58" t="s">
        <v>56</v>
      </c>
      <c r="I1226" s="59">
        <v>300002</v>
      </c>
      <c r="J1226" s="58">
        <v>125.06</v>
      </c>
      <c r="K1226" s="58">
        <v>1</v>
      </c>
      <c r="L1226" s="58" t="s">
        <v>75</v>
      </c>
      <c r="M1226" s="75" t="str">
        <f>IF(ISNUMBER(MATCH(A1226, '2-YEAR'!A:A, 0)), "YES", "NO")</f>
        <v>NO</v>
      </c>
      <c r="N1226" s="60" t="str">
        <f>IF(ISNUMBER(MATCH(B1226, ACTIVE!A:A, 0)), "YES", "NO")</f>
        <v>NO</v>
      </c>
    </row>
    <row r="1227" spans="1:14" ht="14.25" customHeight="1" x14ac:dyDescent="0.3">
      <c r="A1227" s="58">
        <v>21006764</v>
      </c>
      <c r="B1227" s="58" t="s">
        <v>2520</v>
      </c>
      <c r="C1227" s="58">
        <v>21006764</v>
      </c>
      <c r="D1227" s="58" t="s">
        <v>2521</v>
      </c>
      <c r="E1227" s="58" t="s">
        <v>2520</v>
      </c>
      <c r="F1227" s="58">
        <v>21006764</v>
      </c>
      <c r="G1227" s="58" t="s">
        <v>56</v>
      </c>
      <c r="H1227" s="58">
        <v>4</v>
      </c>
      <c r="I1227" s="59">
        <v>300002</v>
      </c>
      <c r="J1227" s="58">
        <v>125.06</v>
      </c>
      <c r="K1227" s="58">
        <v>2</v>
      </c>
      <c r="L1227" s="58" t="s">
        <v>75</v>
      </c>
      <c r="M1227" s="75" t="str">
        <f>IF(ISNUMBER(MATCH(A1227, '2-YEAR'!A:A, 0)), "YES", "NO")</f>
        <v>NO</v>
      </c>
      <c r="N1227" s="60" t="str">
        <f>IF(ISNUMBER(MATCH(B1227, ACTIVE!A:A, 0)), "YES", "NO")</f>
        <v>YES</v>
      </c>
    </row>
    <row r="1228" spans="1:14" ht="14.25" customHeight="1" x14ac:dyDescent="0.3">
      <c r="A1228" s="58">
        <v>10841954</v>
      </c>
      <c r="B1228" s="58" t="s">
        <v>2522</v>
      </c>
      <c r="C1228" s="58">
        <v>10841954</v>
      </c>
      <c r="D1228" s="58" t="s">
        <v>2523</v>
      </c>
      <c r="E1228" s="58" t="s">
        <v>2522</v>
      </c>
      <c r="F1228" s="58">
        <v>10841954</v>
      </c>
      <c r="G1228" s="58" t="s">
        <v>56</v>
      </c>
      <c r="H1228" s="58">
        <v>4</v>
      </c>
      <c r="I1228" s="59">
        <v>300004</v>
      </c>
      <c r="J1228" s="58">
        <v>147.94</v>
      </c>
      <c r="K1228" s="58">
        <v>0</v>
      </c>
      <c r="L1228" s="58" t="s">
        <v>184</v>
      </c>
      <c r="M1228" s="75" t="str">
        <f>IF(ISNUMBER(MATCH(A1228, '2-YEAR'!A:A, 0)), "YES", "NO")</f>
        <v>NO</v>
      </c>
      <c r="N1228" s="60" t="str">
        <f>IF(ISNUMBER(MATCH(B1228, ACTIVE!A:A, 0)), "YES", "NO")</f>
        <v>NO</v>
      </c>
    </row>
    <row r="1229" spans="1:14" ht="14.25" customHeight="1" x14ac:dyDescent="0.3">
      <c r="A1229" s="58">
        <v>10853705</v>
      </c>
      <c r="B1229" s="58" t="s">
        <v>2524</v>
      </c>
      <c r="C1229" s="58">
        <v>10853705</v>
      </c>
      <c r="D1229" s="58" t="s">
        <v>2525</v>
      </c>
      <c r="E1229" s="58" t="s">
        <v>2524</v>
      </c>
      <c r="F1229" s="58">
        <v>10853705</v>
      </c>
      <c r="G1229" s="58" t="s">
        <v>56</v>
      </c>
      <c r="I1229" s="59">
        <v>300003</v>
      </c>
      <c r="J1229" s="58">
        <v>116.44</v>
      </c>
      <c r="K1229" s="58">
        <v>2</v>
      </c>
      <c r="L1229" s="58" t="s">
        <v>61</v>
      </c>
      <c r="M1229" s="75" t="str">
        <f>IF(ISNUMBER(MATCH(A1229, '2-YEAR'!A:A, 0)), "YES", "NO")</f>
        <v>NO</v>
      </c>
      <c r="N1229" s="60" t="str">
        <f>IF(ISNUMBER(MATCH(B1229, ACTIVE!A:A, 0)), "YES", "NO")</f>
        <v>NO</v>
      </c>
    </row>
    <row r="1230" spans="1:14" ht="14.25" customHeight="1" x14ac:dyDescent="0.3">
      <c r="A1230" s="58">
        <v>23004167</v>
      </c>
      <c r="B1230" s="58" t="s">
        <v>2526</v>
      </c>
      <c r="C1230" s="58">
        <v>23004167</v>
      </c>
      <c r="D1230" s="58" t="s">
        <v>2527</v>
      </c>
      <c r="E1230" s="58" t="s">
        <v>2526</v>
      </c>
      <c r="F1230" s="58">
        <v>23004167</v>
      </c>
      <c r="G1230" s="58" t="s">
        <v>56</v>
      </c>
      <c r="H1230" s="58">
        <v>4</v>
      </c>
      <c r="I1230" s="59"/>
      <c r="J1230" s="58">
        <v>142.31</v>
      </c>
      <c r="K1230" s="58">
        <v>0</v>
      </c>
      <c r="L1230" s="58" t="s">
        <v>98</v>
      </c>
      <c r="M1230" s="75" t="str">
        <f>IF(ISNUMBER(MATCH(A1230, '2-YEAR'!A:A, 0)), "YES", "NO")</f>
        <v>NO</v>
      </c>
      <c r="N1230" s="60" t="str">
        <f>IF(ISNUMBER(MATCH(B1230, ACTIVE!A:A, 0)), "YES", "NO")</f>
        <v>YES</v>
      </c>
    </row>
    <row r="1231" spans="1:14" ht="14.25" customHeight="1" x14ac:dyDescent="0.3">
      <c r="A1231" s="58">
        <v>23085206</v>
      </c>
      <c r="B1231" s="58" t="s">
        <v>2528</v>
      </c>
      <c r="C1231" s="58">
        <v>23085206</v>
      </c>
      <c r="D1231" s="58" t="s">
        <v>2529</v>
      </c>
      <c r="E1231" s="58" t="s">
        <v>2528</v>
      </c>
      <c r="F1231" s="58">
        <v>23085206</v>
      </c>
      <c r="G1231" s="58" t="s">
        <v>56</v>
      </c>
      <c r="H1231" s="58">
        <v>0</v>
      </c>
      <c r="I1231" s="59">
        <v>300003</v>
      </c>
      <c r="J1231" s="58">
        <v>116.44</v>
      </c>
      <c r="K1231" s="58">
        <v>0</v>
      </c>
      <c r="L1231" s="58" t="s">
        <v>61</v>
      </c>
      <c r="M1231" s="75" t="str">
        <f>IF(ISNUMBER(MATCH(A1231, '2-YEAR'!A:A, 0)), "YES", "NO")</f>
        <v>NO</v>
      </c>
      <c r="N1231" s="60" t="str">
        <f>IF(ISNUMBER(MATCH(B1231, ACTIVE!A:A, 0)), "YES", "NO")</f>
        <v>NO</v>
      </c>
    </row>
    <row r="1232" spans="1:14" ht="14.25" customHeight="1" x14ac:dyDescent="0.3">
      <c r="A1232" s="58">
        <v>10866642</v>
      </c>
      <c r="B1232" s="58" t="s">
        <v>2530</v>
      </c>
      <c r="C1232" s="58">
        <v>10866642</v>
      </c>
      <c r="D1232" s="58" t="s">
        <v>2531</v>
      </c>
      <c r="E1232" s="58" t="s">
        <v>2530</v>
      </c>
      <c r="F1232" s="58">
        <v>10866642</v>
      </c>
      <c r="G1232" s="58" t="s">
        <v>56</v>
      </c>
      <c r="H1232" s="58">
        <v>2</v>
      </c>
      <c r="I1232" s="59">
        <v>300003</v>
      </c>
      <c r="J1232" s="58">
        <v>116.44</v>
      </c>
      <c r="K1232" s="58">
        <v>0</v>
      </c>
      <c r="L1232" s="58" t="s">
        <v>61</v>
      </c>
      <c r="M1232" s="75" t="str">
        <f>IF(ISNUMBER(MATCH(A1232, '2-YEAR'!A:A, 0)), "YES", "NO")</f>
        <v>NO</v>
      </c>
      <c r="N1232" s="60" t="str">
        <f>IF(ISNUMBER(MATCH(B1232, ACTIVE!A:A, 0)), "YES", "NO")</f>
        <v>NO</v>
      </c>
    </row>
    <row r="1233" spans="1:14" ht="14.25" customHeight="1" x14ac:dyDescent="0.3">
      <c r="A1233" s="58">
        <v>16119151</v>
      </c>
      <c r="B1233" s="58" t="s">
        <v>2532</v>
      </c>
      <c r="C1233" s="58">
        <v>16119151</v>
      </c>
      <c r="D1233" s="58" t="s">
        <v>2533</v>
      </c>
      <c r="E1233" s="58" t="s">
        <v>2532</v>
      </c>
      <c r="F1233" s="58">
        <v>16119151</v>
      </c>
      <c r="G1233" s="58" t="s">
        <v>56</v>
      </c>
      <c r="H1233" s="58">
        <v>0</v>
      </c>
      <c r="I1233" s="59">
        <v>300002</v>
      </c>
      <c r="J1233" s="58">
        <v>125.06</v>
      </c>
      <c r="K1233" s="58">
        <v>0</v>
      </c>
      <c r="L1233" s="58" t="s">
        <v>75</v>
      </c>
      <c r="M1233" s="75" t="str">
        <f>IF(ISNUMBER(MATCH(A1233, '2-YEAR'!A:A, 0)), "YES", "NO")</f>
        <v>NO</v>
      </c>
      <c r="N1233" s="60" t="str">
        <f>IF(ISNUMBER(MATCH(B1233, ACTIVE!A:A, 0)), "YES", "NO")</f>
        <v>YES</v>
      </c>
    </row>
    <row r="1234" spans="1:14" ht="14.25" customHeight="1" x14ac:dyDescent="0.3">
      <c r="A1234" s="58">
        <v>23137294</v>
      </c>
      <c r="B1234" s="58" t="s">
        <v>2534</v>
      </c>
      <c r="C1234" s="58">
        <v>23137294</v>
      </c>
      <c r="D1234" s="58" t="s">
        <v>2535</v>
      </c>
      <c r="E1234" s="58" t="s">
        <v>2534</v>
      </c>
      <c r="F1234" s="58">
        <v>23137294</v>
      </c>
      <c r="G1234" s="58" t="s">
        <v>56</v>
      </c>
      <c r="I1234" s="59">
        <v>300003</v>
      </c>
      <c r="J1234" s="58">
        <v>116.44</v>
      </c>
      <c r="K1234" s="58">
        <v>1</v>
      </c>
      <c r="L1234" s="58" t="s">
        <v>61</v>
      </c>
      <c r="M1234" s="75" t="str">
        <f>IF(ISNUMBER(MATCH(A1234, '2-YEAR'!A:A, 0)), "YES", "NO")</f>
        <v>NO</v>
      </c>
      <c r="N1234" s="60" t="str">
        <f>IF(ISNUMBER(MATCH(B1234, ACTIVE!A:A, 0)), "YES", "NO")</f>
        <v>NO</v>
      </c>
    </row>
    <row r="1235" spans="1:14" ht="14.25" customHeight="1" x14ac:dyDescent="0.3">
      <c r="A1235" s="58">
        <v>23007997</v>
      </c>
      <c r="B1235" s="61" t="s">
        <v>2536</v>
      </c>
      <c r="C1235" s="58">
        <v>23007997</v>
      </c>
      <c r="D1235" s="61" t="s">
        <v>2537</v>
      </c>
      <c r="E1235" s="61" t="s">
        <v>2536</v>
      </c>
      <c r="F1235" s="58">
        <v>23007997</v>
      </c>
      <c r="G1235" s="58" t="s">
        <v>56</v>
      </c>
      <c r="H1235" s="58">
        <v>4</v>
      </c>
      <c r="I1235" s="59"/>
      <c r="J1235" s="58">
        <v>133.69</v>
      </c>
      <c r="K1235" s="58">
        <v>1</v>
      </c>
      <c r="L1235" s="58" t="s">
        <v>89</v>
      </c>
      <c r="M1235" s="75" t="str">
        <f>IF(ISNUMBER(MATCH(A1235, '2-YEAR'!A:A, 0)), "YES", "NO")</f>
        <v>NO</v>
      </c>
      <c r="N1235" s="60" t="str">
        <f>IF(ISNUMBER(MATCH(B1235, ACTIVE!A:A, 0)), "YES", "NO")</f>
        <v>YES</v>
      </c>
    </row>
    <row r="1236" spans="1:14" ht="14.25" customHeight="1" x14ac:dyDescent="0.3">
      <c r="A1236" s="58">
        <v>21002864</v>
      </c>
      <c r="B1236" s="58" t="s">
        <v>2538</v>
      </c>
      <c r="C1236" s="58">
        <v>21002864</v>
      </c>
      <c r="D1236" s="58" t="s">
        <v>2539</v>
      </c>
      <c r="E1236" s="58" t="s">
        <v>2538</v>
      </c>
      <c r="F1236" s="58">
        <v>21002864</v>
      </c>
      <c r="G1236" s="58" t="s">
        <v>56</v>
      </c>
      <c r="H1236" s="58">
        <v>0</v>
      </c>
      <c r="I1236" s="59"/>
      <c r="J1236" s="58">
        <v>116.44</v>
      </c>
      <c r="K1236" s="58">
        <v>0</v>
      </c>
      <c r="L1236" s="58" t="s">
        <v>57</v>
      </c>
      <c r="M1236" s="75" t="str">
        <f>IF(ISNUMBER(MATCH(A1236, '2-YEAR'!A:A, 0)), "YES", "NO")</f>
        <v>NO</v>
      </c>
      <c r="N1236" s="60" t="str">
        <f>IF(ISNUMBER(MATCH(B1236, ACTIVE!A:A, 0)), "YES", "NO")</f>
        <v>YES</v>
      </c>
    </row>
    <row r="1237" spans="1:14" ht="14.25" customHeight="1" x14ac:dyDescent="0.3">
      <c r="A1237" s="58">
        <v>10863188</v>
      </c>
      <c r="B1237" s="58" t="s">
        <v>2540</v>
      </c>
      <c r="C1237" s="58">
        <v>10863188</v>
      </c>
      <c r="D1237" s="58" t="s">
        <v>2541</v>
      </c>
      <c r="E1237" s="58" t="s">
        <v>2540</v>
      </c>
      <c r="F1237" s="58">
        <v>10863188</v>
      </c>
      <c r="G1237" s="58" t="s">
        <v>56</v>
      </c>
      <c r="H1237" s="58">
        <v>0</v>
      </c>
      <c r="I1237" s="59">
        <v>300003</v>
      </c>
      <c r="J1237" s="58">
        <v>116.44</v>
      </c>
      <c r="K1237" s="58">
        <v>0</v>
      </c>
      <c r="L1237" s="58" t="s">
        <v>61</v>
      </c>
      <c r="M1237" s="75" t="str">
        <f>IF(ISNUMBER(MATCH(A1237, '2-YEAR'!A:A, 0)), "YES", "NO")</f>
        <v>NO</v>
      </c>
      <c r="N1237" s="60" t="str">
        <f>IF(ISNUMBER(MATCH(B1237, ACTIVE!A:A, 0)), "YES", "NO")</f>
        <v>YES</v>
      </c>
    </row>
    <row r="1238" spans="1:14" ht="14.25" customHeight="1" x14ac:dyDescent="0.3">
      <c r="A1238" s="58">
        <v>10836663</v>
      </c>
      <c r="B1238" s="58" t="s">
        <v>2542</v>
      </c>
      <c r="C1238" s="58">
        <v>10836663</v>
      </c>
      <c r="D1238" s="58" t="s">
        <v>2543</v>
      </c>
      <c r="E1238" s="58" t="s">
        <v>2542</v>
      </c>
      <c r="F1238" s="58">
        <v>10836663</v>
      </c>
      <c r="G1238" s="58" t="s">
        <v>56</v>
      </c>
      <c r="H1238" s="58">
        <v>1</v>
      </c>
      <c r="I1238" s="59"/>
      <c r="J1238" s="58">
        <v>116.44</v>
      </c>
      <c r="K1238" s="58">
        <v>1</v>
      </c>
      <c r="L1238" s="58" t="s">
        <v>57</v>
      </c>
      <c r="M1238" s="75" t="str">
        <f>IF(ISNUMBER(MATCH(A1238, '2-YEAR'!A:A, 0)), "YES", "NO")</f>
        <v>NO</v>
      </c>
      <c r="N1238" s="60" t="str">
        <f>IF(ISNUMBER(MATCH(B1238, ACTIVE!A:A, 0)), "YES", "NO")</f>
        <v>YES</v>
      </c>
    </row>
    <row r="1239" spans="1:14" ht="14.25" customHeight="1" x14ac:dyDescent="0.3">
      <c r="A1239" s="58">
        <v>10835426</v>
      </c>
      <c r="B1239" s="58" t="s">
        <v>2544</v>
      </c>
      <c r="C1239" s="58">
        <v>10835426</v>
      </c>
      <c r="D1239" s="58" t="s">
        <v>2545</v>
      </c>
      <c r="E1239" s="58" t="s">
        <v>2544</v>
      </c>
      <c r="F1239" s="58">
        <v>10835426</v>
      </c>
      <c r="G1239" s="58" t="s">
        <v>56</v>
      </c>
      <c r="H1239" s="58">
        <v>0</v>
      </c>
      <c r="I1239" s="59">
        <v>300002</v>
      </c>
      <c r="J1239" s="58">
        <v>125.06</v>
      </c>
      <c r="K1239" s="58">
        <v>0</v>
      </c>
      <c r="L1239" s="58" t="s">
        <v>75</v>
      </c>
      <c r="M1239" s="75" t="str">
        <f>IF(ISNUMBER(MATCH(A1239, '2-YEAR'!A:A, 0)), "YES", "NO")</f>
        <v>NO</v>
      </c>
      <c r="N1239" s="60" t="str">
        <f>IF(ISNUMBER(MATCH(B1239, ACTIVE!A:A, 0)), "YES", "NO")</f>
        <v>YES</v>
      </c>
    </row>
    <row r="1240" spans="1:14" ht="14.25" customHeight="1" x14ac:dyDescent="0.3">
      <c r="A1240" s="58">
        <v>18000850</v>
      </c>
      <c r="B1240" s="58" t="s">
        <v>2546</v>
      </c>
      <c r="C1240" s="58">
        <v>18000850</v>
      </c>
      <c r="D1240" s="58" t="s">
        <v>2547</v>
      </c>
      <c r="E1240" s="58" t="s">
        <v>2546</v>
      </c>
      <c r="F1240" s="58">
        <v>18000850</v>
      </c>
      <c r="G1240" s="58" t="s">
        <v>56</v>
      </c>
      <c r="H1240" s="58">
        <v>2</v>
      </c>
      <c r="I1240" s="59">
        <v>300003</v>
      </c>
      <c r="J1240" s="58">
        <v>116.44</v>
      </c>
      <c r="K1240" s="58">
        <v>2</v>
      </c>
      <c r="L1240" s="58" t="s">
        <v>61</v>
      </c>
      <c r="M1240" s="75" t="str">
        <f>IF(ISNUMBER(MATCH(A1240, '2-YEAR'!A:A, 0)), "YES", "NO")</f>
        <v>NO</v>
      </c>
      <c r="N1240" s="60" t="str">
        <f>IF(ISNUMBER(MATCH(B1240, ACTIVE!A:A, 0)), "YES", "NO")</f>
        <v>NO</v>
      </c>
    </row>
    <row r="1241" spans="1:14" ht="14.25" customHeight="1" x14ac:dyDescent="0.3">
      <c r="A1241" s="58">
        <v>23000607</v>
      </c>
      <c r="B1241" s="58" t="s">
        <v>2548</v>
      </c>
      <c r="C1241" s="58">
        <v>23000607</v>
      </c>
      <c r="D1241" s="58" t="s">
        <v>2549</v>
      </c>
      <c r="E1241" s="58" t="s">
        <v>2548</v>
      </c>
      <c r="F1241" s="58">
        <v>23000607</v>
      </c>
      <c r="G1241" s="58" t="s">
        <v>56</v>
      </c>
      <c r="H1241" s="58">
        <v>2</v>
      </c>
      <c r="I1241" s="59"/>
      <c r="J1241" s="58">
        <v>133.69</v>
      </c>
      <c r="K1241" s="58">
        <v>2</v>
      </c>
      <c r="L1241" s="58" t="s">
        <v>89</v>
      </c>
      <c r="M1241" s="75" t="str">
        <f>IF(ISNUMBER(MATCH(A1241, '2-YEAR'!A:A, 0)), "YES", "NO")</f>
        <v>NO</v>
      </c>
      <c r="N1241" s="60" t="str">
        <f>IF(ISNUMBER(MATCH(B1241, ACTIVE!A:A, 0)), "YES", "NO")</f>
        <v>YES</v>
      </c>
    </row>
    <row r="1242" spans="1:14" ht="14.25" customHeight="1" x14ac:dyDescent="0.3">
      <c r="A1242" s="58">
        <v>23047763</v>
      </c>
      <c r="B1242" s="58" t="s">
        <v>2550</v>
      </c>
      <c r="C1242" s="58">
        <v>23047763</v>
      </c>
      <c r="D1242" s="58" t="s">
        <v>2551</v>
      </c>
      <c r="E1242" s="58" t="s">
        <v>2550</v>
      </c>
      <c r="F1242" s="58">
        <v>23047763</v>
      </c>
      <c r="G1242" s="58" t="s">
        <v>56</v>
      </c>
      <c r="I1242" s="59">
        <v>300003</v>
      </c>
      <c r="J1242" s="58">
        <v>116.44</v>
      </c>
      <c r="K1242" s="58">
        <v>0</v>
      </c>
      <c r="L1242" s="58" t="s">
        <v>61</v>
      </c>
      <c r="M1242" s="75" t="str">
        <f>IF(ISNUMBER(MATCH(A1242, '2-YEAR'!A:A, 0)), "YES", "NO")</f>
        <v>NO</v>
      </c>
      <c r="N1242" s="60" t="str">
        <f>IF(ISNUMBER(MATCH(B1242, ACTIVE!A:A, 0)), "YES", "NO")</f>
        <v>NO</v>
      </c>
    </row>
    <row r="1243" spans="1:14" ht="14.25" customHeight="1" x14ac:dyDescent="0.3">
      <c r="A1243" s="58">
        <v>23055880</v>
      </c>
      <c r="B1243" s="58" t="s">
        <v>2552</v>
      </c>
      <c r="C1243" s="58">
        <v>23055880</v>
      </c>
      <c r="D1243" s="58" t="s">
        <v>2553</v>
      </c>
      <c r="E1243" s="58" t="s">
        <v>2552</v>
      </c>
      <c r="F1243" s="58">
        <v>23055880</v>
      </c>
      <c r="G1243" s="58" t="s">
        <v>56</v>
      </c>
      <c r="H1243" s="58">
        <v>1</v>
      </c>
      <c r="I1243" s="59">
        <v>300002</v>
      </c>
      <c r="J1243" s="58">
        <v>125.06</v>
      </c>
      <c r="K1243" s="58">
        <v>1</v>
      </c>
      <c r="L1243" s="58" t="s">
        <v>75</v>
      </c>
      <c r="M1243" s="75" t="str">
        <f>IF(ISNUMBER(MATCH(A1243, '2-YEAR'!A:A, 0)), "YES", "NO")</f>
        <v>NO</v>
      </c>
      <c r="N1243" s="60" t="str">
        <f>IF(ISNUMBER(MATCH(B1243, ACTIVE!A:A, 0)), "YES", "NO")</f>
        <v>YES</v>
      </c>
    </row>
    <row r="1244" spans="1:14" ht="14.25" customHeight="1" x14ac:dyDescent="0.3">
      <c r="A1244" s="58">
        <v>23005698</v>
      </c>
      <c r="B1244" s="58" t="s">
        <v>2554</v>
      </c>
      <c r="C1244" s="58">
        <v>23005698</v>
      </c>
      <c r="D1244" s="58" t="s">
        <v>2555</v>
      </c>
      <c r="E1244" s="58" t="s">
        <v>2554</v>
      </c>
      <c r="F1244" s="58">
        <v>23005698</v>
      </c>
      <c r="G1244" s="58" t="s">
        <v>56</v>
      </c>
      <c r="H1244" s="58">
        <v>2</v>
      </c>
      <c r="I1244" s="59">
        <v>300003</v>
      </c>
      <c r="J1244" s="58">
        <v>116.44</v>
      </c>
      <c r="K1244" s="58">
        <v>0</v>
      </c>
      <c r="L1244" s="58" t="s">
        <v>61</v>
      </c>
      <c r="M1244" s="75" t="str">
        <f>IF(ISNUMBER(MATCH(A1244, '2-YEAR'!A:A, 0)), "YES", "NO")</f>
        <v>NO</v>
      </c>
      <c r="N1244" s="60" t="str">
        <f>IF(ISNUMBER(MATCH(B1244, ACTIVE!A:A, 0)), "YES", "NO")</f>
        <v>YES</v>
      </c>
    </row>
    <row r="1245" spans="1:14" ht="14.25" customHeight="1" x14ac:dyDescent="0.3">
      <c r="A1245" s="58">
        <v>10862588</v>
      </c>
      <c r="B1245" s="58" t="s">
        <v>2556</v>
      </c>
      <c r="C1245" s="58">
        <v>10862588</v>
      </c>
      <c r="D1245" s="58" t="s">
        <v>2557</v>
      </c>
      <c r="E1245" s="58" t="s">
        <v>2556</v>
      </c>
      <c r="F1245" s="58">
        <v>10862588</v>
      </c>
      <c r="G1245" s="58" t="s">
        <v>58</v>
      </c>
      <c r="H1245" s="58">
        <v>0</v>
      </c>
      <c r="I1245" s="59">
        <v>300003</v>
      </c>
      <c r="J1245" s="58">
        <v>116.44</v>
      </c>
      <c r="K1245" s="58">
        <v>0</v>
      </c>
      <c r="L1245" s="58" t="s">
        <v>61</v>
      </c>
      <c r="M1245" s="75" t="str">
        <f>IF(ISNUMBER(MATCH(A1245, '2-YEAR'!A:A, 0)), "YES", "NO")</f>
        <v>YES</v>
      </c>
      <c r="N1245" s="60" t="str">
        <f>IF(ISNUMBER(MATCH(B1245, ACTIVE!A:A, 0)), "YES", "NO")</f>
        <v>YES</v>
      </c>
    </row>
    <row r="1246" spans="1:14" ht="14.25" customHeight="1" x14ac:dyDescent="0.3">
      <c r="A1246" s="58">
        <v>15193994</v>
      </c>
      <c r="B1246" s="58" t="s">
        <v>2558</v>
      </c>
      <c r="C1246" s="58">
        <v>15193994</v>
      </c>
      <c r="D1246" s="58" t="s">
        <v>2559</v>
      </c>
      <c r="E1246" s="58" t="s">
        <v>2558</v>
      </c>
      <c r="F1246" s="58">
        <v>15193994</v>
      </c>
      <c r="G1246" s="58" t="s">
        <v>56</v>
      </c>
      <c r="H1246" s="58">
        <v>0</v>
      </c>
      <c r="I1246" s="59">
        <v>300003</v>
      </c>
      <c r="J1246" s="58">
        <v>116.44</v>
      </c>
      <c r="K1246" s="58">
        <v>0</v>
      </c>
      <c r="L1246" s="58" t="s">
        <v>61</v>
      </c>
      <c r="M1246" s="75" t="str">
        <f>IF(ISNUMBER(MATCH(A1246, '2-YEAR'!A:A, 0)), "YES", "NO")</f>
        <v>NO</v>
      </c>
      <c r="N1246" s="60" t="str">
        <f>IF(ISNUMBER(MATCH(B1246, ACTIVE!A:A, 0)), "YES", "NO")</f>
        <v>YES</v>
      </c>
    </row>
    <row r="1247" spans="1:14" ht="14.25" customHeight="1" x14ac:dyDescent="0.3">
      <c r="A1247" s="58">
        <v>16043848</v>
      </c>
      <c r="B1247" s="58" t="s">
        <v>2560</v>
      </c>
      <c r="C1247" s="58">
        <v>16043848</v>
      </c>
      <c r="D1247" s="58" t="s">
        <v>2561</v>
      </c>
      <c r="E1247" s="58" t="s">
        <v>2560</v>
      </c>
      <c r="F1247" s="58">
        <v>16043848</v>
      </c>
      <c r="G1247" s="58" t="s">
        <v>56</v>
      </c>
      <c r="H1247" s="58">
        <v>0</v>
      </c>
      <c r="I1247" s="59">
        <v>300003</v>
      </c>
      <c r="J1247" s="58">
        <v>116.44</v>
      </c>
      <c r="K1247" s="58">
        <v>1</v>
      </c>
      <c r="L1247" s="58" t="s">
        <v>61</v>
      </c>
      <c r="M1247" s="75" t="str">
        <f>IF(ISNUMBER(MATCH(A1247, '2-YEAR'!A:A, 0)), "YES", "NO")</f>
        <v>NO</v>
      </c>
      <c r="N1247" s="60" t="str">
        <f>IF(ISNUMBER(MATCH(B1247, ACTIVE!A:A, 0)), "YES", "NO")</f>
        <v>NO</v>
      </c>
    </row>
    <row r="1248" spans="1:14" ht="14.25" customHeight="1" x14ac:dyDescent="0.3">
      <c r="A1248" s="58">
        <v>13019502</v>
      </c>
      <c r="B1248" s="58" t="s">
        <v>2562</v>
      </c>
      <c r="C1248" s="58">
        <v>13019502</v>
      </c>
      <c r="D1248" s="58" t="s">
        <v>2563</v>
      </c>
      <c r="E1248" s="58" t="s">
        <v>2562</v>
      </c>
      <c r="F1248" s="58">
        <v>13019502</v>
      </c>
      <c r="G1248" s="58" t="s">
        <v>56</v>
      </c>
      <c r="H1248" s="58">
        <v>0</v>
      </c>
      <c r="I1248" s="59">
        <v>300003</v>
      </c>
      <c r="J1248" s="58">
        <v>116.44</v>
      </c>
      <c r="K1248" s="58">
        <v>0</v>
      </c>
      <c r="L1248" s="58" t="s">
        <v>61</v>
      </c>
      <c r="M1248" s="75" t="str">
        <f>IF(ISNUMBER(MATCH(A1248, '2-YEAR'!A:A, 0)), "YES", "NO")</f>
        <v>NO</v>
      </c>
      <c r="N1248" s="60" t="str">
        <f>IF(ISNUMBER(MATCH(B1248, ACTIVE!A:A, 0)), "YES", "NO")</f>
        <v>NO</v>
      </c>
    </row>
    <row r="1249" spans="1:14" ht="14.25" customHeight="1" x14ac:dyDescent="0.3">
      <c r="A1249" s="58">
        <v>23153694</v>
      </c>
      <c r="B1249" s="58" t="s">
        <v>2564</v>
      </c>
      <c r="C1249" s="58">
        <v>23153694</v>
      </c>
      <c r="D1249" s="58" t="s">
        <v>2565</v>
      </c>
      <c r="E1249" s="58" t="s">
        <v>2564</v>
      </c>
      <c r="F1249" s="58">
        <v>23153694</v>
      </c>
      <c r="G1249" s="58" t="s">
        <v>56</v>
      </c>
      <c r="H1249" s="58">
        <v>1</v>
      </c>
      <c r="I1249" s="59">
        <v>300003</v>
      </c>
      <c r="J1249" s="58">
        <v>116.44</v>
      </c>
      <c r="K1249" s="58">
        <v>0</v>
      </c>
      <c r="L1249" s="58" t="s">
        <v>61</v>
      </c>
      <c r="M1249" s="75" t="str">
        <f>IF(ISNUMBER(MATCH(A1249, '2-YEAR'!A:A, 0)), "YES", "NO")</f>
        <v>NO</v>
      </c>
      <c r="N1249" s="60" t="str">
        <f>IF(ISNUMBER(MATCH(B1249, ACTIVE!A:A, 0)), "YES", "NO")</f>
        <v>NO</v>
      </c>
    </row>
    <row r="1250" spans="1:14" ht="14.25" customHeight="1" x14ac:dyDescent="0.3">
      <c r="A1250" s="58">
        <v>10852810</v>
      </c>
      <c r="B1250" s="58" t="s">
        <v>2566</v>
      </c>
      <c r="C1250" s="58">
        <v>10852810</v>
      </c>
      <c r="D1250" s="58" t="s">
        <v>2567</v>
      </c>
      <c r="E1250" s="58" t="s">
        <v>2566</v>
      </c>
      <c r="F1250" s="58">
        <v>10852810</v>
      </c>
      <c r="G1250" s="58" t="s">
        <v>56</v>
      </c>
      <c r="H1250" s="58">
        <v>0</v>
      </c>
      <c r="I1250" s="59">
        <v>300003</v>
      </c>
      <c r="J1250" s="58">
        <v>116.44</v>
      </c>
      <c r="K1250" s="58">
        <v>0</v>
      </c>
      <c r="L1250" s="58" t="s">
        <v>61</v>
      </c>
      <c r="M1250" s="75" t="str">
        <f>IF(ISNUMBER(MATCH(A1250, '2-YEAR'!A:A, 0)), "YES", "NO")</f>
        <v>NO</v>
      </c>
      <c r="N1250" s="60" t="str">
        <f>IF(ISNUMBER(MATCH(B1250, ACTIVE!A:A, 0)), "YES", "NO")</f>
        <v>YES</v>
      </c>
    </row>
    <row r="1251" spans="1:14" ht="14.25" customHeight="1" x14ac:dyDescent="0.3">
      <c r="A1251" s="58">
        <v>23724601</v>
      </c>
      <c r="B1251" s="58" t="s">
        <v>2568</v>
      </c>
      <c r="C1251" s="58">
        <v>23724601</v>
      </c>
      <c r="D1251" s="58" t="s">
        <v>2569</v>
      </c>
      <c r="E1251" s="58" t="s">
        <v>2568</v>
      </c>
      <c r="F1251" s="58">
        <v>23724601</v>
      </c>
      <c r="G1251" s="58" t="s">
        <v>58</v>
      </c>
      <c r="H1251" s="58">
        <v>0</v>
      </c>
      <c r="I1251" s="59">
        <v>300002</v>
      </c>
      <c r="J1251" s="58">
        <v>125.06</v>
      </c>
      <c r="K1251" s="58">
        <v>0</v>
      </c>
      <c r="L1251" s="58" t="s">
        <v>75</v>
      </c>
      <c r="M1251" s="75" t="str">
        <f>IF(ISNUMBER(MATCH(A1251, '2-YEAR'!A:A, 0)), "YES", "NO")</f>
        <v>YES</v>
      </c>
      <c r="N1251" s="60" t="str">
        <f>IF(ISNUMBER(MATCH(B1251, ACTIVE!A:A, 0)), "YES", "NO")</f>
        <v>YES</v>
      </c>
    </row>
    <row r="1252" spans="1:14" ht="14.25" customHeight="1" x14ac:dyDescent="0.3">
      <c r="A1252" s="58">
        <v>10850726</v>
      </c>
      <c r="B1252" s="58" t="s">
        <v>2570</v>
      </c>
      <c r="C1252" s="58">
        <v>10850726</v>
      </c>
      <c r="D1252" s="58" t="s">
        <v>2571</v>
      </c>
      <c r="E1252" s="58" t="s">
        <v>2570</v>
      </c>
      <c r="F1252" s="58">
        <v>10850726</v>
      </c>
      <c r="G1252" s="58" t="s">
        <v>58</v>
      </c>
      <c r="H1252" s="58">
        <v>0</v>
      </c>
      <c r="I1252" s="59">
        <v>300002</v>
      </c>
      <c r="J1252" s="58">
        <v>125.06</v>
      </c>
      <c r="K1252" s="58">
        <v>0</v>
      </c>
      <c r="L1252" s="58" t="s">
        <v>75</v>
      </c>
      <c r="M1252" s="75" t="str">
        <f>IF(ISNUMBER(MATCH(A1252, '2-YEAR'!A:A, 0)), "YES", "NO")</f>
        <v>YES</v>
      </c>
      <c r="N1252" s="60" t="str">
        <f>IF(ISNUMBER(MATCH(B1252, ACTIVE!A:A, 0)), "YES", "NO")</f>
        <v>YES</v>
      </c>
    </row>
    <row r="1253" spans="1:14" ht="14.25" customHeight="1" x14ac:dyDescent="0.3">
      <c r="A1253" s="58">
        <v>15102304</v>
      </c>
      <c r="B1253" s="58" t="s">
        <v>2572</v>
      </c>
      <c r="C1253" s="58">
        <v>15102304</v>
      </c>
      <c r="D1253" s="58" t="s">
        <v>2573</v>
      </c>
      <c r="E1253" s="58" t="s">
        <v>2572</v>
      </c>
      <c r="F1253" s="58">
        <v>15102304</v>
      </c>
      <c r="G1253" s="58" t="s">
        <v>56</v>
      </c>
      <c r="H1253" s="58">
        <v>5</v>
      </c>
      <c r="I1253" s="59">
        <v>300002</v>
      </c>
      <c r="J1253" s="58">
        <v>125.06</v>
      </c>
      <c r="K1253" s="58">
        <v>0</v>
      </c>
      <c r="L1253" s="58" t="s">
        <v>75</v>
      </c>
      <c r="M1253" s="75" t="str">
        <f>IF(ISNUMBER(MATCH(A1253, '2-YEAR'!A:A, 0)), "YES", "NO")</f>
        <v>NO</v>
      </c>
      <c r="N1253" s="60" t="str">
        <f>IF(ISNUMBER(MATCH(B1253, ACTIVE!A:A, 0)), "YES", "NO")</f>
        <v>YES</v>
      </c>
    </row>
    <row r="1254" spans="1:14" ht="14.25" customHeight="1" x14ac:dyDescent="0.3">
      <c r="A1254" s="58">
        <v>21004436</v>
      </c>
      <c r="B1254" s="61" t="s">
        <v>2574</v>
      </c>
      <c r="C1254" s="58">
        <v>21004436</v>
      </c>
      <c r="D1254" s="61" t="s">
        <v>2575</v>
      </c>
      <c r="E1254" s="61" t="s">
        <v>2574</v>
      </c>
      <c r="F1254" s="58">
        <v>21004436</v>
      </c>
      <c r="G1254" s="58" t="s">
        <v>56</v>
      </c>
      <c r="H1254" s="58">
        <v>0</v>
      </c>
      <c r="I1254" s="59"/>
      <c r="J1254" s="58">
        <v>125.06</v>
      </c>
      <c r="K1254" s="58">
        <v>1</v>
      </c>
      <c r="L1254" s="58" t="s">
        <v>237</v>
      </c>
      <c r="M1254" s="75" t="str">
        <f>IF(ISNUMBER(MATCH(A1254, '2-YEAR'!A:A, 0)), "YES", "NO")</f>
        <v>NO</v>
      </c>
      <c r="N1254" s="60" t="str">
        <f>IF(ISNUMBER(MATCH(B1254, ACTIVE!A:A, 0)), "YES", "NO")</f>
        <v>YES</v>
      </c>
    </row>
    <row r="1255" spans="1:14" ht="14.25" customHeight="1" x14ac:dyDescent="0.3">
      <c r="A1255" s="58">
        <v>23049550</v>
      </c>
      <c r="B1255" s="58" t="s">
        <v>2576</v>
      </c>
      <c r="C1255" s="58">
        <v>23049550</v>
      </c>
      <c r="D1255" s="58" t="s">
        <v>2577</v>
      </c>
      <c r="E1255" s="58" t="s">
        <v>2576</v>
      </c>
      <c r="F1255" s="58">
        <v>23049550</v>
      </c>
      <c r="G1255" s="58" t="s">
        <v>56</v>
      </c>
      <c r="H1255" s="58">
        <v>0</v>
      </c>
      <c r="I1255" s="59">
        <v>300003</v>
      </c>
      <c r="J1255" s="58">
        <v>116.44</v>
      </c>
      <c r="K1255" s="58">
        <v>0</v>
      </c>
      <c r="L1255" s="58" t="s">
        <v>61</v>
      </c>
      <c r="M1255" s="75" t="str">
        <f>IF(ISNUMBER(MATCH(A1255, '2-YEAR'!A:A, 0)), "YES", "NO")</f>
        <v>NO</v>
      </c>
      <c r="N1255" s="60" t="str">
        <f>IF(ISNUMBER(MATCH(B1255, ACTIVE!A:A, 0)), "YES", "NO")</f>
        <v>YES</v>
      </c>
    </row>
    <row r="1256" spans="1:14" ht="14.25" customHeight="1" x14ac:dyDescent="0.3">
      <c r="A1256" s="58">
        <v>10890661</v>
      </c>
      <c r="B1256" s="58" t="s">
        <v>2578</v>
      </c>
      <c r="C1256" s="58">
        <v>10890661</v>
      </c>
      <c r="D1256" s="58" t="s">
        <v>2579</v>
      </c>
      <c r="E1256" s="58" t="s">
        <v>2578</v>
      </c>
      <c r="F1256" s="58">
        <v>10890661</v>
      </c>
      <c r="G1256" s="58" t="s">
        <v>56</v>
      </c>
      <c r="H1256" s="58">
        <v>3</v>
      </c>
      <c r="I1256" s="59"/>
      <c r="J1256" s="58">
        <v>116.44</v>
      </c>
      <c r="K1256" s="58">
        <v>0</v>
      </c>
      <c r="L1256" s="58" t="s">
        <v>57</v>
      </c>
      <c r="M1256" s="75" t="str">
        <f>IF(ISNUMBER(MATCH(A1256, '2-YEAR'!A:A, 0)), "YES", "NO")</f>
        <v>NO</v>
      </c>
      <c r="N1256" s="60" t="str">
        <f>IF(ISNUMBER(MATCH(B1256, ACTIVE!A:A, 0)), "YES", "NO")</f>
        <v>YES</v>
      </c>
    </row>
    <row r="1257" spans="1:14" ht="14.25" customHeight="1" x14ac:dyDescent="0.3">
      <c r="A1257" s="58">
        <v>21003611</v>
      </c>
      <c r="B1257" s="58" t="s">
        <v>2580</v>
      </c>
      <c r="C1257" s="58">
        <v>21003611</v>
      </c>
      <c r="D1257" s="58" t="s">
        <v>2581</v>
      </c>
      <c r="E1257" s="58" t="s">
        <v>2580</v>
      </c>
      <c r="F1257" s="58">
        <v>21003611</v>
      </c>
      <c r="G1257" s="58" t="s">
        <v>56</v>
      </c>
      <c r="H1257" s="58">
        <v>0</v>
      </c>
      <c r="I1257" s="59">
        <v>300002</v>
      </c>
      <c r="J1257" s="58">
        <v>125.06</v>
      </c>
      <c r="K1257" s="58">
        <v>0</v>
      </c>
      <c r="L1257" s="58" t="s">
        <v>75</v>
      </c>
      <c r="M1257" s="75" t="str">
        <f>IF(ISNUMBER(MATCH(A1257, '2-YEAR'!A:A, 0)), "YES", "NO")</f>
        <v>NO</v>
      </c>
      <c r="N1257" s="60" t="str">
        <f>IF(ISNUMBER(MATCH(B1257, ACTIVE!A:A, 0)), "YES", "NO")</f>
        <v>YES</v>
      </c>
    </row>
    <row r="1258" spans="1:14" ht="14.25" customHeight="1" x14ac:dyDescent="0.3">
      <c r="A1258" s="58">
        <v>23723506</v>
      </c>
      <c r="B1258" s="58" t="s">
        <v>2582</v>
      </c>
      <c r="C1258" s="58">
        <v>23723506</v>
      </c>
      <c r="D1258" s="58" t="s">
        <v>2583</v>
      </c>
      <c r="E1258" s="58" t="s">
        <v>2582</v>
      </c>
      <c r="F1258" s="58">
        <v>23723506</v>
      </c>
      <c r="G1258" s="58" t="s">
        <v>58</v>
      </c>
      <c r="H1258" s="58">
        <v>0</v>
      </c>
      <c r="I1258" s="59">
        <v>300003</v>
      </c>
      <c r="J1258" s="58">
        <v>116.44</v>
      </c>
      <c r="K1258" s="58">
        <v>0</v>
      </c>
      <c r="L1258" s="58" t="s">
        <v>61</v>
      </c>
      <c r="M1258" s="75" t="str">
        <f>IF(ISNUMBER(MATCH(A1258, '2-YEAR'!A:A, 0)), "YES", "NO")</f>
        <v>YES</v>
      </c>
      <c r="N1258" s="60" t="str">
        <f>IF(ISNUMBER(MATCH(B1258, ACTIVE!A:A, 0)), "YES", "NO")</f>
        <v>YES</v>
      </c>
    </row>
    <row r="1259" spans="1:14" ht="14.25" customHeight="1" x14ac:dyDescent="0.3">
      <c r="A1259" s="58">
        <v>21004833</v>
      </c>
      <c r="B1259" s="58" t="s">
        <v>2584</v>
      </c>
      <c r="C1259" s="58">
        <v>21004833</v>
      </c>
      <c r="D1259" s="58" t="s">
        <v>2585</v>
      </c>
      <c r="E1259" s="58" t="s">
        <v>2584</v>
      </c>
      <c r="F1259" s="58">
        <v>21004833</v>
      </c>
      <c r="G1259" s="58" t="s">
        <v>56</v>
      </c>
      <c r="H1259" s="58">
        <v>0</v>
      </c>
      <c r="I1259" s="59">
        <v>300002</v>
      </c>
      <c r="J1259" s="58">
        <v>125.06</v>
      </c>
      <c r="K1259" s="58">
        <v>0</v>
      </c>
      <c r="L1259" s="58" t="s">
        <v>75</v>
      </c>
      <c r="M1259" s="75" t="str">
        <f>IF(ISNUMBER(MATCH(A1259, '2-YEAR'!A:A, 0)), "YES", "NO")</f>
        <v>NO</v>
      </c>
      <c r="N1259" s="60" t="str">
        <f>IF(ISNUMBER(MATCH(B1259, ACTIVE!A:A, 0)), "YES", "NO")</f>
        <v>NO</v>
      </c>
    </row>
    <row r="1260" spans="1:14" ht="14.25" customHeight="1" x14ac:dyDescent="0.3">
      <c r="A1260" s="58">
        <v>10835554</v>
      </c>
      <c r="B1260" s="58" t="s">
        <v>2586</v>
      </c>
      <c r="C1260" s="58">
        <v>10835554</v>
      </c>
      <c r="D1260" s="58" t="s">
        <v>2587</v>
      </c>
      <c r="E1260" s="58" t="s">
        <v>2586</v>
      </c>
      <c r="F1260" s="58">
        <v>10835554</v>
      </c>
      <c r="G1260" s="58" t="s">
        <v>56</v>
      </c>
      <c r="H1260" s="58">
        <v>2</v>
      </c>
      <c r="I1260" s="59"/>
      <c r="J1260" s="58">
        <v>125.06</v>
      </c>
      <c r="K1260" s="58">
        <v>1</v>
      </c>
      <c r="L1260" s="58" t="s">
        <v>152</v>
      </c>
      <c r="M1260" s="75" t="str">
        <f>IF(ISNUMBER(MATCH(A1260, '2-YEAR'!A:A, 0)), "YES", "NO")</f>
        <v>NO</v>
      </c>
      <c r="N1260" s="60" t="str">
        <f>IF(ISNUMBER(MATCH(B1260, ACTIVE!A:A, 0)), "YES", "NO")</f>
        <v>YES</v>
      </c>
    </row>
    <row r="1261" spans="1:14" ht="14.25" customHeight="1" x14ac:dyDescent="0.3">
      <c r="A1261" s="58">
        <v>15338207</v>
      </c>
      <c r="B1261" s="58" t="s">
        <v>2588</v>
      </c>
      <c r="C1261" s="58">
        <v>15338207</v>
      </c>
      <c r="D1261" s="58" t="s">
        <v>2589</v>
      </c>
      <c r="E1261" s="58" t="s">
        <v>2588</v>
      </c>
      <c r="F1261" s="58">
        <v>15338207</v>
      </c>
      <c r="G1261" s="58" t="s">
        <v>56</v>
      </c>
      <c r="H1261" s="58">
        <v>0</v>
      </c>
      <c r="I1261" s="59">
        <v>300003</v>
      </c>
      <c r="J1261" s="58">
        <v>116.44</v>
      </c>
      <c r="K1261" s="58">
        <v>0</v>
      </c>
      <c r="L1261" s="58" t="s">
        <v>61</v>
      </c>
      <c r="M1261" s="75" t="str">
        <f>IF(ISNUMBER(MATCH(A1261, '2-YEAR'!A:A, 0)), "YES", "NO")</f>
        <v>NO</v>
      </c>
      <c r="N1261" s="60" t="str">
        <f>IF(ISNUMBER(MATCH(B1261, ACTIVE!A:A, 0)), "YES", "NO")</f>
        <v>YES</v>
      </c>
    </row>
    <row r="1262" spans="1:14" ht="14.25" customHeight="1" x14ac:dyDescent="0.3">
      <c r="A1262" s="58">
        <v>21008388</v>
      </c>
      <c r="B1262" s="58" t="s">
        <v>2590</v>
      </c>
      <c r="C1262" s="58">
        <v>21008388</v>
      </c>
      <c r="D1262" s="58" t="s">
        <v>2591</v>
      </c>
      <c r="E1262" s="58" t="s">
        <v>2590</v>
      </c>
      <c r="F1262" s="58">
        <v>21008388</v>
      </c>
      <c r="G1262" s="58" t="s">
        <v>56</v>
      </c>
      <c r="H1262" s="58">
        <v>0</v>
      </c>
      <c r="I1262" s="59">
        <v>300003</v>
      </c>
      <c r="J1262" s="58">
        <v>116.44</v>
      </c>
      <c r="K1262" s="58">
        <v>0</v>
      </c>
      <c r="L1262" s="58" t="s">
        <v>61</v>
      </c>
      <c r="M1262" s="75" t="str">
        <f>IF(ISNUMBER(MATCH(A1262, '2-YEAR'!A:A, 0)), "YES", "NO")</f>
        <v>NO</v>
      </c>
      <c r="N1262" s="60" t="str">
        <f>IF(ISNUMBER(MATCH(B1262, ACTIVE!A:A, 0)), "YES", "NO")</f>
        <v>YES</v>
      </c>
    </row>
    <row r="1263" spans="1:14" ht="14.25" customHeight="1" x14ac:dyDescent="0.3">
      <c r="A1263" s="58">
        <v>21010388</v>
      </c>
      <c r="B1263" s="58" t="s">
        <v>2592</v>
      </c>
      <c r="C1263" s="58">
        <v>21010388</v>
      </c>
      <c r="D1263" s="58" t="s">
        <v>2593</v>
      </c>
      <c r="E1263" s="58" t="s">
        <v>2592</v>
      </c>
      <c r="F1263" s="58">
        <v>21010388</v>
      </c>
      <c r="G1263" s="58" t="s">
        <v>56</v>
      </c>
      <c r="H1263" s="58">
        <v>0</v>
      </c>
      <c r="I1263" s="59">
        <v>300003</v>
      </c>
      <c r="J1263" s="58">
        <v>116.44</v>
      </c>
      <c r="K1263" s="58">
        <v>0</v>
      </c>
      <c r="L1263" s="58" t="s">
        <v>61</v>
      </c>
      <c r="M1263" s="75" t="str">
        <f>IF(ISNUMBER(MATCH(A1263, '2-YEAR'!A:A, 0)), "YES", "NO")</f>
        <v>NO</v>
      </c>
      <c r="N1263" s="60" t="str">
        <f>IF(ISNUMBER(MATCH(B1263, ACTIVE!A:A, 0)), "YES", "NO")</f>
        <v>YES</v>
      </c>
    </row>
    <row r="1264" spans="1:14" ht="14.25" customHeight="1" x14ac:dyDescent="0.3">
      <c r="A1264" s="58">
        <v>23731704</v>
      </c>
      <c r="B1264" s="58" t="s">
        <v>2594</v>
      </c>
      <c r="C1264" s="58">
        <v>23731704</v>
      </c>
      <c r="D1264" s="58" t="s">
        <v>2595</v>
      </c>
      <c r="E1264" s="58" t="s">
        <v>2594</v>
      </c>
      <c r="F1264" s="58">
        <v>23731704</v>
      </c>
      <c r="G1264" s="58" t="s">
        <v>56</v>
      </c>
      <c r="H1264" s="58">
        <v>1</v>
      </c>
      <c r="I1264" s="59">
        <v>300003</v>
      </c>
      <c r="J1264" s="58">
        <v>116.44</v>
      </c>
      <c r="K1264" s="58">
        <v>1</v>
      </c>
      <c r="L1264" s="58" t="s">
        <v>61</v>
      </c>
      <c r="M1264" s="75" t="str">
        <f>IF(ISNUMBER(MATCH(A1264, '2-YEAR'!A:A, 0)), "YES", "NO")</f>
        <v>NO</v>
      </c>
      <c r="N1264" s="60" t="str">
        <f>IF(ISNUMBER(MATCH(B1264, ACTIVE!A:A, 0)), "YES", "NO")</f>
        <v>NO</v>
      </c>
    </row>
    <row r="1265" spans="1:14" ht="14.25" customHeight="1" x14ac:dyDescent="0.3">
      <c r="A1265" s="58">
        <v>23045888</v>
      </c>
      <c r="B1265" s="58" t="s">
        <v>2596</v>
      </c>
      <c r="C1265" s="58">
        <v>23045888</v>
      </c>
      <c r="D1265" s="58" t="s">
        <v>2597</v>
      </c>
      <c r="E1265" s="58" t="s">
        <v>2596</v>
      </c>
      <c r="F1265" s="58">
        <v>23045888</v>
      </c>
      <c r="G1265" s="58" t="s">
        <v>56</v>
      </c>
      <c r="H1265" s="58">
        <v>3</v>
      </c>
      <c r="I1265" s="59"/>
      <c r="J1265" s="58">
        <v>133.69</v>
      </c>
      <c r="K1265" s="58">
        <v>1</v>
      </c>
      <c r="L1265" s="58" t="s">
        <v>89</v>
      </c>
      <c r="M1265" s="75" t="str">
        <f>IF(ISNUMBER(MATCH(A1265, '2-YEAR'!A:A, 0)), "YES", "NO")</f>
        <v>NO</v>
      </c>
      <c r="N1265" s="60" t="str">
        <f>IF(ISNUMBER(MATCH(B1265, ACTIVE!A:A, 0)), "YES", "NO")</f>
        <v>YES</v>
      </c>
    </row>
    <row r="1266" spans="1:14" ht="14.25" customHeight="1" x14ac:dyDescent="0.3">
      <c r="A1266" s="58">
        <v>10858257</v>
      </c>
      <c r="B1266" s="58" t="s">
        <v>2598</v>
      </c>
      <c r="C1266" s="58">
        <v>10858257</v>
      </c>
      <c r="D1266" s="58" t="s">
        <v>2599</v>
      </c>
      <c r="E1266" s="58" t="s">
        <v>2598</v>
      </c>
      <c r="F1266" s="58">
        <v>10858257</v>
      </c>
      <c r="G1266" s="58" t="s">
        <v>56</v>
      </c>
      <c r="H1266" s="58">
        <v>4</v>
      </c>
      <c r="I1266" s="59"/>
      <c r="J1266" s="58">
        <v>133.69</v>
      </c>
      <c r="K1266" s="58">
        <v>0</v>
      </c>
      <c r="L1266" s="58" t="s">
        <v>2600</v>
      </c>
      <c r="M1266" s="75" t="str">
        <f>IF(ISNUMBER(MATCH(A1266, '2-YEAR'!A:A, 0)), "YES", "NO")</f>
        <v>NO</v>
      </c>
      <c r="N1266" s="60" t="str">
        <f>IF(ISNUMBER(MATCH(B1266, ACTIVE!A:A, 0)), "YES", "NO")</f>
        <v>YES</v>
      </c>
    </row>
    <row r="1267" spans="1:14" ht="14.25" customHeight="1" x14ac:dyDescent="0.3">
      <c r="A1267" s="58">
        <v>23726359</v>
      </c>
      <c r="B1267" s="58" t="s">
        <v>2601</v>
      </c>
      <c r="C1267" s="58">
        <v>23726359</v>
      </c>
      <c r="D1267" s="58" t="s">
        <v>2602</v>
      </c>
      <c r="E1267" s="58" t="s">
        <v>2601</v>
      </c>
      <c r="F1267" s="58">
        <v>23726359</v>
      </c>
      <c r="G1267" s="58" t="s">
        <v>58</v>
      </c>
      <c r="H1267" s="58">
        <v>0</v>
      </c>
      <c r="I1267" s="59">
        <v>300003</v>
      </c>
      <c r="J1267" s="58">
        <v>116.44</v>
      </c>
      <c r="K1267" s="58">
        <v>0</v>
      </c>
      <c r="L1267" s="58" t="s">
        <v>61</v>
      </c>
      <c r="M1267" s="75" t="str">
        <f>IF(ISNUMBER(MATCH(A1267, '2-YEAR'!A:A, 0)), "YES", "NO")</f>
        <v>YES</v>
      </c>
      <c r="N1267" s="60" t="str">
        <f>IF(ISNUMBER(MATCH(B1267, ACTIVE!A:A, 0)), "YES", "NO")</f>
        <v>NO</v>
      </c>
    </row>
    <row r="1268" spans="1:14" ht="14.25" customHeight="1" x14ac:dyDescent="0.3">
      <c r="A1268" s="58">
        <v>10855096</v>
      </c>
      <c r="B1268" s="58" t="s">
        <v>2603</v>
      </c>
      <c r="C1268" s="58">
        <v>10855096</v>
      </c>
      <c r="D1268" s="58" t="s">
        <v>2604</v>
      </c>
      <c r="E1268" s="58" t="s">
        <v>2603</v>
      </c>
      <c r="F1268" s="58">
        <v>10855096</v>
      </c>
      <c r="G1268" s="58" t="s">
        <v>56</v>
      </c>
      <c r="H1268" s="58">
        <v>0</v>
      </c>
      <c r="I1268" s="59">
        <v>300002</v>
      </c>
      <c r="J1268" s="58">
        <v>125.06</v>
      </c>
      <c r="K1268" s="58">
        <v>1</v>
      </c>
      <c r="L1268" s="58" t="s">
        <v>75</v>
      </c>
      <c r="M1268" s="75" t="str">
        <f>IF(ISNUMBER(MATCH(A1268, '2-YEAR'!A:A, 0)), "YES", "NO")</f>
        <v>NO</v>
      </c>
      <c r="N1268" s="60" t="str">
        <f>IF(ISNUMBER(MATCH(B1268, ACTIVE!A:A, 0)), "YES", "NO")</f>
        <v>YES</v>
      </c>
    </row>
    <row r="1269" spans="1:14" ht="14.25" customHeight="1" x14ac:dyDescent="0.3">
      <c r="A1269" s="58">
        <v>23008842</v>
      </c>
      <c r="B1269" s="58" t="s">
        <v>2605</v>
      </c>
      <c r="C1269" s="58">
        <v>23008842</v>
      </c>
      <c r="D1269" s="58" t="s">
        <v>2606</v>
      </c>
      <c r="E1269" s="58" t="s">
        <v>2605</v>
      </c>
      <c r="F1269" s="58">
        <v>23008842</v>
      </c>
      <c r="G1269" s="58" t="s">
        <v>56</v>
      </c>
      <c r="H1269" s="58">
        <v>7</v>
      </c>
      <c r="I1269" s="59">
        <v>300002</v>
      </c>
      <c r="J1269" s="58">
        <v>125.06</v>
      </c>
      <c r="K1269" s="58">
        <v>3</v>
      </c>
      <c r="L1269" s="58" t="s">
        <v>75</v>
      </c>
      <c r="M1269" s="75" t="str">
        <f>IF(ISNUMBER(MATCH(A1269, '2-YEAR'!A:A, 0)), "YES", "NO")</f>
        <v>NO</v>
      </c>
      <c r="N1269" s="60" t="str">
        <f>IF(ISNUMBER(MATCH(B1269, ACTIVE!A:A, 0)), "YES", "NO")</f>
        <v>YES</v>
      </c>
    </row>
    <row r="1270" spans="1:14" ht="14.25" customHeight="1" x14ac:dyDescent="0.3">
      <c r="A1270" s="58">
        <v>23057327</v>
      </c>
      <c r="B1270" s="58" t="s">
        <v>2607</v>
      </c>
      <c r="C1270" s="58">
        <v>23057327</v>
      </c>
      <c r="D1270" s="58" t="s">
        <v>2608</v>
      </c>
      <c r="E1270" s="58" t="s">
        <v>2607</v>
      </c>
      <c r="F1270" s="58">
        <v>23057327</v>
      </c>
      <c r="G1270" s="58" t="s">
        <v>56</v>
      </c>
      <c r="H1270" s="58">
        <v>0</v>
      </c>
      <c r="I1270" s="59">
        <v>300003</v>
      </c>
      <c r="J1270" s="58">
        <v>116.44</v>
      </c>
      <c r="K1270" s="58">
        <v>0</v>
      </c>
      <c r="L1270" s="58" t="s">
        <v>61</v>
      </c>
      <c r="M1270" s="75" t="str">
        <f>IF(ISNUMBER(MATCH(A1270, '2-YEAR'!A:A, 0)), "YES", "NO")</f>
        <v>NO</v>
      </c>
      <c r="N1270" s="60" t="str">
        <f>IF(ISNUMBER(MATCH(B1270, ACTIVE!A:A, 0)), "YES", "NO")</f>
        <v>YES</v>
      </c>
    </row>
    <row r="1271" spans="1:14" ht="14.25" customHeight="1" x14ac:dyDescent="0.3">
      <c r="A1271" s="58">
        <v>16009682</v>
      </c>
      <c r="B1271" s="58" t="s">
        <v>2609</v>
      </c>
      <c r="C1271" s="58">
        <v>16009682</v>
      </c>
      <c r="D1271" s="58" t="s">
        <v>2610</v>
      </c>
      <c r="E1271" s="58" t="s">
        <v>2609</v>
      </c>
      <c r="F1271" s="58">
        <v>16009682</v>
      </c>
      <c r="G1271" s="58" t="s">
        <v>56</v>
      </c>
      <c r="H1271" s="58">
        <v>7</v>
      </c>
      <c r="I1271" s="59">
        <v>300003</v>
      </c>
      <c r="J1271" s="58">
        <v>116.44</v>
      </c>
      <c r="K1271" s="58">
        <v>1</v>
      </c>
      <c r="L1271" s="58" t="s">
        <v>61</v>
      </c>
      <c r="M1271" s="75" t="str">
        <f>IF(ISNUMBER(MATCH(A1271, '2-YEAR'!A:A, 0)), "YES", "NO")</f>
        <v>NO</v>
      </c>
      <c r="N1271" s="60" t="str">
        <f>IF(ISNUMBER(MATCH(B1271, ACTIVE!A:A, 0)), "YES", "NO")</f>
        <v>YES</v>
      </c>
    </row>
    <row r="1272" spans="1:14" ht="14.25" customHeight="1" x14ac:dyDescent="0.3">
      <c r="A1272" s="58">
        <v>23122410</v>
      </c>
      <c r="B1272" s="58" t="s">
        <v>2611</v>
      </c>
      <c r="C1272" s="58">
        <v>23122410</v>
      </c>
      <c r="D1272" s="58" t="s">
        <v>2612</v>
      </c>
      <c r="E1272" s="58" t="s">
        <v>2611</v>
      </c>
      <c r="F1272" s="58">
        <v>23122410</v>
      </c>
      <c r="G1272" s="58" t="s">
        <v>56</v>
      </c>
      <c r="H1272" s="58">
        <v>0</v>
      </c>
      <c r="I1272" s="59">
        <v>300002</v>
      </c>
      <c r="J1272" s="58">
        <v>125.06</v>
      </c>
      <c r="K1272" s="58">
        <v>0</v>
      </c>
      <c r="L1272" s="58" t="s">
        <v>75</v>
      </c>
      <c r="M1272" s="75" t="str">
        <f>IF(ISNUMBER(MATCH(A1272, '2-YEAR'!A:A, 0)), "YES", "NO")</f>
        <v>NO</v>
      </c>
      <c r="N1272" s="60" t="str">
        <f>IF(ISNUMBER(MATCH(B1272, ACTIVE!A:A, 0)), "YES", "NO")</f>
        <v>NO</v>
      </c>
    </row>
    <row r="1273" spans="1:14" ht="14.25" customHeight="1" x14ac:dyDescent="0.3">
      <c r="A1273" s="58">
        <v>10835802</v>
      </c>
      <c r="B1273" s="61" t="s">
        <v>2613</v>
      </c>
      <c r="C1273" s="58">
        <v>10835802</v>
      </c>
      <c r="D1273" s="61" t="s">
        <v>2614</v>
      </c>
      <c r="E1273" s="61" t="s">
        <v>2613</v>
      </c>
      <c r="F1273" s="58">
        <v>10835802</v>
      </c>
      <c r="G1273" s="58" t="s">
        <v>56</v>
      </c>
      <c r="H1273" s="58">
        <v>1</v>
      </c>
      <c r="I1273" s="59"/>
      <c r="J1273" s="58">
        <v>142.31</v>
      </c>
      <c r="K1273" s="58">
        <v>0</v>
      </c>
      <c r="L1273" s="58" t="s">
        <v>111</v>
      </c>
      <c r="M1273" s="75" t="str">
        <f>IF(ISNUMBER(MATCH(A1273, '2-YEAR'!A:A, 0)), "YES", "NO")</f>
        <v>NO</v>
      </c>
      <c r="N1273" s="60" t="str">
        <f>IF(ISNUMBER(MATCH(B1273, ACTIVE!A:A, 0)), "YES", "NO")</f>
        <v>YES</v>
      </c>
    </row>
    <row r="1274" spans="1:14" ht="14.25" customHeight="1" x14ac:dyDescent="0.3">
      <c r="A1274" s="61">
        <v>12160641</v>
      </c>
      <c r="B1274" s="61" t="s">
        <v>2615</v>
      </c>
      <c r="C1274" s="61">
        <v>12160641</v>
      </c>
      <c r="D1274" s="61" t="s">
        <v>2616</v>
      </c>
      <c r="E1274" s="61" t="s">
        <v>2615</v>
      </c>
      <c r="F1274" s="61">
        <v>12160641</v>
      </c>
      <c r="G1274" s="61" t="s">
        <v>56</v>
      </c>
      <c r="H1274" s="61">
        <v>2</v>
      </c>
      <c r="I1274" s="59"/>
      <c r="J1274" s="61">
        <v>125.06</v>
      </c>
      <c r="K1274" s="61">
        <v>0</v>
      </c>
      <c r="L1274" s="61" t="s">
        <v>75</v>
      </c>
      <c r="M1274" s="75" t="str">
        <f>IF(ISNUMBER(MATCH(A1274, '2-YEAR'!A:A, 0)), "YES", "NO")</f>
        <v>NO</v>
      </c>
      <c r="N1274" s="60" t="str">
        <f>IF(ISNUMBER(MATCH(B1274, ACTIVE!A:A, 0)), "YES", "NO")</f>
        <v>YES</v>
      </c>
    </row>
    <row r="1275" spans="1:14" ht="14.25" customHeight="1" x14ac:dyDescent="0.3">
      <c r="A1275" s="58">
        <v>21007935</v>
      </c>
      <c r="B1275" s="58" t="s">
        <v>2617</v>
      </c>
      <c r="C1275" s="58">
        <v>21007935</v>
      </c>
      <c r="D1275" s="58" t="s">
        <v>2618</v>
      </c>
      <c r="E1275" s="58" t="s">
        <v>2617</v>
      </c>
      <c r="F1275" s="58">
        <v>21007935</v>
      </c>
      <c r="G1275" s="58" t="s">
        <v>56</v>
      </c>
      <c r="H1275" s="58">
        <v>0</v>
      </c>
      <c r="I1275" s="59">
        <v>300003</v>
      </c>
      <c r="J1275" s="58">
        <v>116.44</v>
      </c>
      <c r="K1275" s="58">
        <v>0</v>
      </c>
      <c r="L1275" s="58" t="s">
        <v>61</v>
      </c>
      <c r="M1275" s="75" t="str">
        <f>IF(ISNUMBER(MATCH(A1275, '2-YEAR'!A:A, 0)), "YES", "NO")</f>
        <v>NO</v>
      </c>
      <c r="N1275" s="60" t="str">
        <f>IF(ISNUMBER(MATCH(B1275, ACTIVE!A:A, 0)), "YES", "NO")</f>
        <v>YES</v>
      </c>
    </row>
    <row r="1276" spans="1:14" ht="14.25" customHeight="1" x14ac:dyDescent="0.3">
      <c r="A1276" s="58">
        <v>23368915</v>
      </c>
      <c r="B1276" s="58" t="s">
        <v>2619</v>
      </c>
      <c r="C1276" s="58">
        <v>23368915</v>
      </c>
      <c r="D1276" s="58" t="s">
        <v>2620</v>
      </c>
      <c r="E1276" s="58" t="s">
        <v>2619</v>
      </c>
      <c r="F1276" s="58">
        <v>23368915</v>
      </c>
      <c r="G1276" s="58" t="s">
        <v>56</v>
      </c>
      <c r="I1276" s="59">
        <v>300003</v>
      </c>
      <c r="J1276" s="58">
        <v>116.44</v>
      </c>
      <c r="K1276" s="58">
        <v>0</v>
      </c>
      <c r="L1276" s="58" t="s">
        <v>61</v>
      </c>
      <c r="M1276" s="75" t="str">
        <f>IF(ISNUMBER(MATCH(A1276, '2-YEAR'!A:A, 0)), "YES", "NO")</f>
        <v>NO</v>
      </c>
      <c r="N1276" s="60" t="str">
        <f>IF(ISNUMBER(MATCH(B1276, ACTIVE!A:A, 0)), "YES", "NO")</f>
        <v>NO</v>
      </c>
    </row>
    <row r="1277" spans="1:14" ht="14.25" customHeight="1" x14ac:dyDescent="0.3">
      <c r="A1277" s="58">
        <v>23047440</v>
      </c>
      <c r="B1277" s="58" t="s">
        <v>2621</v>
      </c>
      <c r="C1277" s="58">
        <v>23047440</v>
      </c>
      <c r="D1277" s="58" t="s">
        <v>2622</v>
      </c>
      <c r="E1277" s="58" t="s">
        <v>2621</v>
      </c>
      <c r="F1277" s="58">
        <v>23047440</v>
      </c>
      <c r="G1277" s="58" t="s">
        <v>58</v>
      </c>
      <c r="H1277" s="58">
        <v>0</v>
      </c>
      <c r="I1277" s="59">
        <v>300002</v>
      </c>
      <c r="J1277" s="58">
        <v>125.06</v>
      </c>
      <c r="K1277" s="58">
        <v>0</v>
      </c>
      <c r="L1277" s="58" t="s">
        <v>75</v>
      </c>
      <c r="M1277" s="75" t="str">
        <f>IF(ISNUMBER(MATCH(A1277, '2-YEAR'!A:A, 0)), "YES", "NO")</f>
        <v>YES</v>
      </c>
      <c r="N1277" s="60" t="str">
        <f>IF(ISNUMBER(MATCH(B1277, ACTIVE!A:A, 0)), "YES", "NO")</f>
        <v>YES</v>
      </c>
    </row>
    <row r="1278" spans="1:14" ht="14.25" customHeight="1" x14ac:dyDescent="0.3">
      <c r="A1278" s="58">
        <v>14074697</v>
      </c>
      <c r="B1278" s="58" t="s">
        <v>2623</v>
      </c>
      <c r="C1278" s="58">
        <v>14074697</v>
      </c>
      <c r="D1278" s="58" t="s">
        <v>2624</v>
      </c>
      <c r="E1278" s="58" t="s">
        <v>2623</v>
      </c>
      <c r="F1278" s="58">
        <v>14074697</v>
      </c>
      <c r="G1278" s="58" t="s">
        <v>56</v>
      </c>
      <c r="H1278" s="58">
        <v>0</v>
      </c>
      <c r="I1278" s="59">
        <v>300003</v>
      </c>
      <c r="J1278" s="58">
        <v>116.44</v>
      </c>
      <c r="K1278" s="58">
        <v>0</v>
      </c>
      <c r="L1278" s="58" t="s">
        <v>61</v>
      </c>
      <c r="M1278" s="75" t="str">
        <f>IF(ISNUMBER(MATCH(A1278, '2-YEAR'!A:A, 0)), "YES", "NO")</f>
        <v>NO</v>
      </c>
      <c r="N1278" s="60" t="str">
        <f>IF(ISNUMBER(MATCH(B1278, ACTIVE!A:A, 0)), "YES", "NO")</f>
        <v>NO</v>
      </c>
    </row>
    <row r="1279" spans="1:14" ht="14.25" customHeight="1" x14ac:dyDescent="0.3">
      <c r="A1279" s="58">
        <v>21000859</v>
      </c>
      <c r="B1279" s="58" t="s">
        <v>2625</v>
      </c>
      <c r="C1279" s="58">
        <v>21000859</v>
      </c>
      <c r="D1279" s="58" t="s">
        <v>2626</v>
      </c>
      <c r="E1279" s="58" t="s">
        <v>2625</v>
      </c>
      <c r="F1279" s="58">
        <v>21000859</v>
      </c>
      <c r="G1279" s="58" t="s">
        <v>56</v>
      </c>
      <c r="I1279" s="59">
        <v>300003</v>
      </c>
      <c r="J1279" s="58">
        <v>116.44</v>
      </c>
      <c r="K1279" s="58">
        <v>1</v>
      </c>
      <c r="L1279" s="58" t="s">
        <v>61</v>
      </c>
      <c r="M1279" s="75" t="str">
        <f>IF(ISNUMBER(MATCH(A1279, '2-YEAR'!A:A, 0)), "YES", "NO")</f>
        <v>NO</v>
      </c>
      <c r="N1279" s="60" t="str">
        <f>IF(ISNUMBER(MATCH(B1279, ACTIVE!A:A, 0)), "YES", "NO")</f>
        <v>NO</v>
      </c>
    </row>
    <row r="1280" spans="1:14" ht="14.25" customHeight="1" x14ac:dyDescent="0.3">
      <c r="A1280" s="58">
        <v>23000106</v>
      </c>
      <c r="B1280" s="61" t="s">
        <v>2627</v>
      </c>
      <c r="C1280" s="58">
        <v>23000106</v>
      </c>
      <c r="D1280" s="61" t="s">
        <v>2628</v>
      </c>
      <c r="E1280" s="61" t="s">
        <v>2627</v>
      </c>
      <c r="F1280" s="58">
        <v>23000106</v>
      </c>
      <c r="G1280" s="58" t="s">
        <v>56</v>
      </c>
      <c r="H1280" s="58">
        <v>6</v>
      </c>
      <c r="I1280" s="59"/>
      <c r="J1280" s="58">
        <v>142.31</v>
      </c>
      <c r="K1280" s="58">
        <v>0</v>
      </c>
      <c r="L1280" s="58" t="s">
        <v>111</v>
      </c>
      <c r="M1280" s="75" t="str">
        <f>IF(ISNUMBER(MATCH(A1280, '2-YEAR'!A:A, 0)), "YES", "NO")</f>
        <v>NO</v>
      </c>
      <c r="N1280" s="60" t="str">
        <f>IF(ISNUMBER(MATCH(B1280, ACTIVE!A:A, 0)), "YES", "NO")</f>
        <v>YES</v>
      </c>
    </row>
    <row r="1281" spans="1:14" ht="14.25" customHeight="1" x14ac:dyDescent="0.3">
      <c r="A1281" s="58">
        <v>10849349</v>
      </c>
      <c r="B1281" s="58" t="s">
        <v>2629</v>
      </c>
      <c r="C1281" s="58">
        <v>10849349</v>
      </c>
      <c r="D1281" s="58" t="s">
        <v>2630</v>
      </c>
      <c r="E1281" s="58" t="s">
        <v>2629</v>
      </c>
      <c r="F1281" s="58">
        <v>10849349</v>
      </c>
      <c r="G1281" s="58" t="s">
        <v>56</v>
      </c>
      <c r="H1281" s="58">
        <v>3</v>
      </c>
      <c r="I1281" s="59">
        <v>300003</v>
      </c>
      <c r="J1281" s="58">
        <v>116.44</v>
      </c>
      <c r="K1281" s="58">
        <v>1</v>
      </c>
      <c r="L1281" s="58" t="s">
        <v>61</v>
      </c>
      <c r="M1281" s="75" t="str">
        <f>IF(ISNUMBER(MATCH(A1281, '2-YEAR'!A:A, 0)), "YES", "NO")</f>
        <v>NO</v>
      </c>
      <c r="N1281" s="60" t="str">
        <f>IF(ISNUMBER(MATCH(B1281, ACTIVE!A:A, 0)), "YES", "NO")</f>
        <v>YES</v>
      </c>
    </row>
    <row r="1282" spans="1:14" ht="14.25" customHeight="1" x14ac:dyDescent="0.3">
      <c r="A1282" s="58">
        <v>24114508</v>
      </c>
      <c r="B1282" s="58" t="s">
        <v>2631</v>
      </c>
      <c r="C1282" s="58">
        <v>24114508</v>
      </c>
      <c r="D1282" s="58" t="s">
        <v>2632</v>
      </c>
      <c r="E1282" s="58" t="s">
        <v>2631</v>
      </c>
      <c r="F1282" s="58">
        <v>24114508</v>
      </c>
      <c r="G1282" s="58" t="s">
        <v>56</v>
      </c>
      <c r="H1282" s="58">
        <v>0</v>
      </c>
      <c r="I1282" s="59">
        <v>300003</v>
      </c>
      <c r="J1282" s="58">
        <v>116.44</v>
      </c>
      <c r="K1282" s="58">
        <v>0</v>
      </c>
      <c r="L1282" s="58" t="s">
        <v>61</v>
      </c>
      <c r="M1282" s="75" t="str">
        <f>IF(ISNUMBER(MATCH(A1282, '2-YEAR'!A:A, 0)), "YES", "NO")</f>
        <v>NO</v>
      </c>
      <c r="N1282" s="60" t="str">
        <f>IF(ISNUMBER(MATCH(B1282, ACTIVE!A:A, 0)), "YES", "NO")</f>
        <v>NO</v>
      </c>
    </row>
    <row r="1283" spans="1:14" ht="14.25" customHeight="1" x14ac:dyDescent="0.3">
      <c r="A1283" s="58">
        <v>10851570</v>
      </c>
      <c r="B1283" s="58" t="s">
        <v>2633</v>
      </c>
      <c r="C1283" s="58">
        <v>10851570</v>
      </c>
      <c r="D1283" s="58" t="s">
        <v>2634</v>
      </c>
      <c r="E1283" s="58" t="s">
        <v>2633</v>
      </c>
      <c r="F1283" s="58">
        <v>10851570</v>
      </c>
      <c r="G1283" s="58" t="s">
        <v>56</v>
      </c>
      <c r="H1283" s="58">
        <v>1</v>
      </c>
      <c r="I1283" s="59"/>
      <c r="J1283" s="58">
        <v>133.69</v>
      </c>
      <c r="K1283" s="58">
        <v>2</v>
      </c>
      <c r="L1283" s="58" t="s">
        <v>89</v>
      </c>
      <c r="M1283" s="75" t="str">
        <f>IF(ISNUMBER(MATCH(A1283, '2-YEAR'!A:A, 0)), "YES", "NO")</f>
        <v>NO</v>
      </c>
      <c r="N1283" s="60" t="str">
        <f>IF(ISNUMBER(MATCH(B1283, ACTIVE!A:A, 0)), "YES", "NO")</f>
        <v>YES</v>
      </c>
    </row>
    <row r="1284" spans="1:14" ht="14.25" customHeight="1" x14ac:dyDescent="0.3">
      <c r="A1284" s="58">
        <v>23229250</v>
      </c>
      <c r="B1284" s="58" t="s">
        <v>2635</v>
      </c>
      <c r="C1284" s="58">
        <v>23229250</v>
      </c>
      <c r="D1284" s="58" t="s">
        <v>2636</v>
      </c>
      <c r="E1284" s="58" t="s">
        <v>2635</v>
      </c>
      <c r="F1284" s="58">
        <v>23229250</v>
      </c>
      <c r="G1284" s="58" t="s">
        <v>56</v>
      </c>
      <c r="H1284" s="58">
        <v>0</v>
      </c>
      <c r="I1284" s="59">
        <v>300003</v>
      </c>
      <c r="J1284" s="58">
        <v>116.44</v>
      </c>
      <c r="K1284" s="58">
        <v>0</v>
      </c>
      <c r="L1284" s="58" t="s">
        <v>61</v>
      </c>
      <c r="M1284" s="75" t="str">
        <f>IF(ISNUMBER(MATCH(A1284, '2-YEAR'!A:A, 0)), "YES", "NO")</f>
        <v>NO</v>
      </c>
      <c r="N1284" s="60" t="str">
        <f>IF(ISNUMBER(MATCH(B1284, ACTIVE!A:A, 0)), "YES", "NO")</f>
        <v>YES</v>
      </c>
    </row>
    <row r="1285" spans="1:14" ht="14.25" customHeight="1" x14ac:dyDescent="0.3">
      <c r="A1285" s="58">
        <v>23257880</v>
      </c>
      <c r="B1285" s="58" t="s">
        <v>2637</v>
      </c>
      <c r="C1285" s="58">
        <v>23257880</v>
      </c>
      <c r="D1285" s="58" t="s">
        <v>2638</v>
      </c>
      <c r="E1285" s="58" t="s">
        <v>2637</v>
      </c>
      <c r="F1285" s="58">
        <v>23257880</v>
      </c>
      <c r="G1285" s="58" t="s">
        <v>56</v>
      </c>
      <c r="H1285" s="58">
        <v>3</v>
      </c>
      <c r="I1285" s="59"/>
      <c r="J1285" s="58">
        <v>133.69</v>
      </c>
      <c r="K1285" s="58">
        <v>1</v>
      </c>
      <c r="L1285" s="58" t="s">
        <v>89</v>
      </c>
      <c r="M1285" s="75" t="str">
        <f>IF(ISNUMBER(MATCH(A1285, '2-YEAR'!A:A, 0)), "YES", "NO")</f>
        <v>NO</v>
      </c>
      <c r="N1285" s="60" t="str">
        <f>IF(ISNUMBER(MATCH(B1285, ACTIVE!A:A, 0)), "YES", "NO")</f>
        <v>YES</v>
      </c>
    </row>
    <row r="1286" spans="1:14" ht="14.25" customHeight="1" x14ac:dyDescent="0.3">
      <c r="A1286" s="58">
        <v>15133196</v>
      </c>
      <c r="B1286" s="58" t="s">
        <v>2639</v>
      </c>
      <c r="C1286" s="58">
        <v>15133196</v>
      </c>
      <c r="D1286" s="58" t="s">
        <v>2640</v>
      </c>
      <c r="E1286" s="58" t="s">
        <v>2639</v>
      </c>
      <c r="F1286" s="58">
        <v>15133196</v>
      </c>
      <c r="G1286" s="58" t="s">
        <v>56</v>
      </c>
      <c r="I1286" s="59">
        <v>300003</v>
      </c>
      <c r="J1286" s="58">
        <v>116.44</v>
      </c>
      <c r="K1286" s="58">
        <v>0</v>
      </c>
      <c r="L1286" s="58" t="s">
        <v>61</v>
      </c>
      <c r="M1286" s="75" t="str">
        <f>IF(ISNUMBER(MATCH(A1286, '2-YEAR'!A:A, 0)), "YES", "NO")</f>
        <v>NO</v>
      </c>
      <c r="N1286" s="60" t="str">
        <f>IF(ISNUMBER(MATCH(B1286, ACTIVE!A:A, 0)), "YES", "NO")</f>
        <v>NO</v>
      </c>
    </row>
    <row r="1287" spans="1:14" ht="14.25" customHeight="1" x14ac:dyDescent="0.3">
      <c r="A1287" s="58">
        <v>23003092</v>
      </c>
      <c r="B1287" s="58" t="s">
        <v>2641</v>
      </c>
      <c r="C1287" s="58">
        <v>23003092</v>
      </c>
      <c r="D1287" s="58" t="s">
        <v>2642</v>
      </c>
      <c r="E1287" s="58" t="s">
        <v>2641</v>
      </c>
      <c r="F1287" s="58">
        <v>23003092</v>
      </c>
      <c r="G1287" s="58" t="s">
        <v>56</v>
      </c>
      <c r="H1287" s="58">
        <v>4</v>
      </c>
      <c r="I1287" s="59">
        <v>300003</v>
      </c>
      <c r="J1287" s="58">
        <v>116.44</v>
      </c>
      <c r="K1287" s="58">
        <v>1</v>
      </c>
      <c r="L1287" s="58" t="s">
        <v>61</v>
      </c>
      <c r="M1287" s="75" t="str">
        <f>IF(ISNUMBER(MATCH(A1287, '2-YEAR'!A:A, 0)), "YES", "NO")</f>
        <v>NO</v>
      </c>
      <c r="N1287" s="60" t="str">
        <f>IF(ISNUMBER(MATCH(B1287, ACTIVE!A:A, 0)), "YES", "NO")</f>
        <v>YES</v>
      </c>
    </row>
    <row r="1288" spans="1:14" ht="14.25" customHeight="1" x14ac:dyDescent="0.3">
      <c r="A1288" s="58">
        <v>10855378</v>
      </c>
      <c r="B1288" s="58" t="s">
        <v>2643</v>
      </c>
      <c r="C1288" s="58">
        <v>10855378</v>
      </c>
      <c r="D1288" s="58" t="s">
        <v>2644</v>
      </c>
      <c r="E1288" s="58" t="s">
        <v>2643</v>
      </c>
      <c r="F1288" s="58">
        <v>10855378</v>
      </c>
      <c r="G1288" s="58" t="s">
        <v>56</v>
      </c>
      <c r="I1288" s="59">
        <v>300003</v>
      </c>
      <c r="J1288" s="58">
        <v>116.44</v>
      </c>
      <c r="K1288" s="58">
        <v>0</v>
      </c>
      <c r="L1288" s="58" t="s">
        <v>61</v>
      </c>
      <c r="M1288" s="75" t="str">
        <f>IF(ISNUMBER(MATCH(A1288, '2-YEAR'!A:A, 0)), "YES", "NO")</f>
        <v>NO</v>
      </c>
      <c r="N1288" s="60" t="str">
        <f>IF(ISNUMBER(MATCH(B1288, ACTIVE!A:A, 0)), "YES", "NO")</f>
        <v>NO</v>
      </c>
    </row>
    <row r="1289" spans="1:14" ht="14.25" customHeight="1" x14ac:dyDescent="0.3">
      <c r="A1289" s="58">
        <v>10857918</v>
      </c>
      <c r="B1289" s="58" t="s">
        <v>2645</v>
      </c>
      <c r="C1289" s="58">
        <v>10857918</v>
      </c>
      <c r="D1289" s="58" t="s">
        <v>2646</v>
      </c>
      <c r="E1289" s="58" t="s">
        <v>2645</v>
      </c>
      <c r="F1289" s="58">
        <v>10857918</v>
      </c>
      <c r="G1289" s="58" t="s">
        <v>56</v>
      </c>
      <c r="H1289" s="58">
        <v>7</v>
      </c>
      <c r="I1289" s="59">
        <v>300002</v>
      </c>
      <c r="J1289" s="58">
        <v>125.06</v>
      </c>
      <c r="K1289" s="58">
        <v>2</v>
      </c>
      <c r="L1289" s="58" t="s">
        <v>75</v>
      </c>
      <c r="M1289" s="75" t="str">
        <f>IF(ISNUMBER(MATCH(A1289, '2-YEAR'!A:A, 0)), "YES", "NO")</f>
        <v>NO</v>
      </c>
      <c r="N1289" s="60" t="str">
        <f>IF(ISNUMBER(MATCH(B1289, ACTIVE!A:A, 0)), "YES", "NO")</f>
        <v>YES</v>
      </c>
    </row>
    <row r="1290" spans="1:14" ht="14.25" customHeight="1" x14ac:dyDescent="0.3">
      <c r="A1290" s="58">
        <v>23521668</v>
      </c>
      <c r="B1290" s="58" t="s">
        <v>2647</v>
      </c>
      <c r="C1290" s="58">
        <v>23521668</v>
      </c>
      <c r="D1290" s="58" t="s">
        <v>2648</v>
      </c>
      <c r="E1290" s="58" t="s">
        <v>2647</v>
      </c>
      <c r="F1290" s="58">
        <v>23521668</v>
      </c>
      <c r="G1290" s="58" t="s">
        <v>56</v>
      </c>
      <c r="H1290" s="58">
        <v>0</v>
      </c>
      <c r="I1290" s="59">
        <v>300003</v>
      </c>
      <c r="J1290" s="58">
        <v>116.44</v>
      </c>
      <c r="K1290" s="58">
        <v>0</v>
      </c>
      <c r="L1290" s="58" t="s">
        <v>61</v>
      </c>
      <c r="M1290" s="75" t="str">
        <f>IF(ISNUMBER(MATCH(A1290, '2-YEAR'!A:A, 0)), "YES", "NO")</f>
        <v>NO</v>
      </c>
      <c r="N1290" s="60" t="str">
        <f>IF(ISNUMBER(MATCH(B1290, ACTIVE!A:A, 0)), "YES", "NO")</f>
        <v>NO</v>
      </c>
    </row>
    <row r="1291" spans="1:14" ht="14.25" customHeight="1" x14ac:dyDescent="0.3">
      <c r="A1291" s="58">
        <v>23853570</v>
      </c>
      <c r="B1291" s="58" t="s">
        <v>2649</v>
      </c>
      <c r="C1291" s="58">
        <v>23853570</v>
      </c>
      <c r="D1291" s="58" t="s">
        <v>2650</v>
      </c>
      <c r="E1291" s="58" t="s">
        <v>2649</v>
      </c>
      <c r="F1291" s="58">
        <v>23853570</v>
      </c>
      <c r="G1291" s="58" t="s">
        <v>56</v>
      </c>
      <c r="H1291" s="58">
        <v>0</v>
      </c>
      <c r="I1291" s="59">
        <v>300002</v>
      </c>
      <c r="J1291" s="58">
        <v>125.06</v>
      </c>
      <c r="K1291" s="58">
        <v>0</v>
      </c>
      <c r="L1291" s="58" t="s">
        <v>75</v>
      </c>
      <c r="M1291" s="75" t="str">
        <f>IF(ISNUMBER(MATCH(A1291, '2-YEAR'!A:A, 0)), "YES", "NO")</f>
        <v>NO</v>
      </c>
      <c r="N1291" s="60" t="str">
        <f>IF(ISNUMBER(MATCH(B1291, ACTIVE!A:A, 0)), "YES", "NO")</f>
        <v>NO</v>
      </c>
    </row>
    <row r="1292" spans="1:14" ht="14.25" customHeight="1" x14ac:dyDescent="0.3">
      <c r="A1292" s="58">
        <v>21002321</v>
      </c>
      <c r="B1292" s="58" t="s">
        <v>2651</v>
      </c>
      <c r="C1292" s="58">
        <v>21002321</v>
      </c>
      <c r="D1292" s="58" t="s">
        <v>2652</v>
      </c>
      <c r="E1292" s="58" t="s">
        <v>2651</v>
      </c>
      <c r="F1292" s="58">
        <v>21002321</v>
      </c>
      <c r="G1292" s="58" t="s">
        <v>56</v>
      </c>
      <c r="I1292" s="59">
        <v>300003</v>
      </c>
      <c r="J1292" s="58">
        <v>116.44</v>
      </c>
      <c r="K1292" s="58">
        <v>0</v>
      </c>
      <c r="L1292" s="58" t="s">
        <v>61</v>
      </c>
      <c r="M1292" s="75" t="str">
        <f>IF(ISNUMBER(MATCH(A1292, '2-YEAR'!A:A, 0)), "YES", "NO")</f>
        <v>NO</v>
      </c>
      <c r="N1292" s="60" t="str">
        <f>IF(ISNUMBER(MATCH(B1292, ACTIVE!A:A, 0)), "YES", "NO")</f>
        <v>NO</v>
      </c>
    </row>
    <row r="1293" spans="1:14" ht="14.25" customHeight="1" x14ac:dyDescent="0.3">
      <c r="A1293" s="58">
        <v>23366669</v>
      </c>
      <c r="B1293" s="58" t="s">
        <v>2653</v>
      </c>
      <c r="C1293" s="58">
        <v>23366669</v>
      </c>
      <c r="D1293" s="58" t="s">
        <v>2654</v>
      </c>
      <c r="E1293" s="58" t="s">
        <v>2653</v>
      </c>
      <c r="F1293" s="58">
        <v>23366669</v>
      </c>
      <c r="G1293" s="58" t="s">
        <v>56</v>
      </c>
      <c r="H1293" s="58">
        <v>0</v>
      </c>
      <c r="I1293" s="59">
        <v>300003</v>
      </c>
      <c r="J1293" s="58">
        <v>116.44</v>
      </c>
      <c r="K1293" s="58">
        <v>0</v>
      </c>
      <c r="L1293" s="58" t="s">
        <v>61</v>
      </c>
      <c r="M1293" s="75" t="str">
        <f>IF(ISNUMBER(MATCH(A1293, '2-YEAR'!A:A, 0)), "YES", "NO")</f>
        <v>NO</v>
      </c>
      <c r="N1293" s="60" t="str">
        <f>IF(ISNUMBER(MATCH(B1293, ACTIVE!A:A, 0)), "YES", "NO")</f>
        <v>YES</v>
      </c>
    </row>
    <row r="1294" spans="1:14" ht="14.25" customHeight="1" x14ac:dyDescent="0.3">
      <c r="A1294" s="58">
        <v>10842681</v>
      </c>
      <c r="B1294" s="58" t="s">
        <v>2655</v>
      </c>
      <c r="C1294" s="58">
        <v>10842681</v>
      </c>
      <c r="D1294" s="58" t="s">
        <v>2656</v>
      </c>
      <c r="E1294" s="58" t="s">
        <v>2655</v>
      </c>
      <c r="F1294" s="58">
        <v>10842681</v>
      </c>
      <c r="G1294" s="58" t="s">
        <v>56</v>
      </c>
      <c r="H1294" s="58">
        <v>0</v>
      </c>
      <c r="I1294" s="59">
        <v>300003</v>
      </c>
      <c r="J1294" s="58">
        <v>116.44</v>
      </c>
      <c r="K1294" s="58">
        <v>0</v>
      </c>
      <c r="L1294" s="58" t="s">
        <v>61</v>
      </c>
      <c r="M1294" s="75" t="str">
        <f>IF(ISNUMBER(MATCH(A1294, '2-YEAR'!A:A, 0)), "YES", "NO")</f>
        <v>NO</v>
      </c>
      <c r="N1294" s="60" t="str">
        <f>IF(ISNUMBER(MATCH(B1294, ACTIVE!A:A, 0)), "YES", "NO")</f>
        <v>YES</v>
      </c>
    </row>
    <row r="1295" spans="1:14" ht="14.25" customHeight="1" x14ac:dyDescent="0.3">
      <c r="A1295" s="58">
        <v>23004180</v>
      </c>
      <c r="B1295" s="58" t="s">
        <v>2657</v>
      </c>
      <c r="C1295" s="58">
        <v>23004180</v>
      </c>
      <c r="D1295" s="58" t="s">
        <v>2658</v>
      </c>
      <c r="E1295" s="58" t="s">
        <v>2657</v>
      </c>
      <c r="F1295" s="58">
        <v>23004180</v>
      </c>
      <c r="G1295" s="58" t="s">
        <v>56</v>
      </c>
      <c r="H1295" s="58">
        <v>1</v>
      </c>
      <c r="I1295" s="59">
        <v>300002</v>
      </c>
      <c r="J1295" s="58">
        <v>125.06</v>
      </c>
      <c r="K1295" s="58">
        <v>0</v>
      </c>
      <c r="L1295" s="58" t="s">
        <v>75</v>
      </c>
      <c r="M1295" s="75" t="str">
        <f>IF(ISNUMBER(MATCH(A1295, '2-YEAR'!A:A, 0)), "YES", "NO")</f>
        <v>NO</v>
      </c>
      <c r="N1295" s="60" t="str">
        <f>IF(ISNUMBER(MATCH(B1295, ACTIVE!A:A, 0)), "YES", "NO")</f>
        <v>NO</v>
      </c>
    </row>
    <row r="1296" spans="1:14" ht="14.25" customHeight="1" x14ac:dyDescent="0.3">
      <c r="A1296" s="58">
        <v>23679766</v>
      </c>
      <c r="B1296" s="58" t="s">
        <v>2659</v>
      </c>
      <c r="C1296" s="58">
        <v>23679766</v>
      </c>
      <c r="D1296" s="58" t="s">
        <v>2660</v>
      </c>
      <c r="E1296" s="58" t="s">
        <v>2659</v>
      </c>
      <c r="F1296" s="58">
        <v>23679766</v>
      </c>
      <c r="G1296" s="58" t="s">
        <v>58</v>
      </c>
      <c r="H1296" s="58">
        <v>1</v>
      </c>
      <c r="I1296" s="59">
        <v>300003</v>
      </c>
      <c r="J1296" s="58">
        <v>116.44</v>
      </c>
      <c r="K1296" s="58">
        <v>0</v>
      </c>
      <c r="L1296" s="58" t="s">
        <v>61</v>
      </c>
      <c r="M1296" s="75" t="str">
        <f>IF(ISNUMBER(MATCH(A1296, '2-YEAR'!A:A, 0)), "YES", "NO")</f>
        <v>YES</v>
      </c>
      <c r="N1296" s="60" t="str">
        <f>IF(ISNUMBER(MATCH(B1296, ACTIVE!A:A, 0)), "YES", "NO")</f>
        <v>YES</v>
      </c>
    </row>
    <row r="1297" spans="1:14" ht="14.25" customHeight="1" x14ac:dyDescent="0.3">
      <c r="A1297" s="58">
        <v>10864816</v>
      </c>
      <c r="B1297" s="58" t="s">
        <v>2661</v>
      </c>
      <c r="C1297" s="58">
        <v>10864816</v>
      </c>
      <c r="D1297" s="58" t="s">
        <v>2662</v>
      </c>
      <c r="E1297" s="58" t="s">
        <v>2661</v>
      </c>
      <c r="F1297" s="58">
        <v>10864816</v>
      </c>
      <c r="G1297" s="58" t="s">
        <v>56</v>
      </c>
      <c r="I1297" s="59">
        <v>300002</v>
      </c>
      <c r="J1297" s="58">
        <v>125.06</v>
      </c>
      <c r="K1297" s="58">
        <v>2</v>
      </c>
      <c r="L1297" s="58" t="s">
        <v>75</v>
      </c>
      <c r="M1297" s="75" t="str">
        <f>IF(ISNUMBER(MATCH(A1297, '2-YEAR'!A:A, 0)), "YES", "NO")</f>
        <v>NO</v>
      </c>
      <c r="N1297" s="60" t="str">
        <f>IF(ISNUMBER(MATCH(B1297, ACTIVE!A:A, 0)), "YES", "NO")</f>
        <v>NO</v>
      </c>
    </row>
    <row r="1298" spans="1:14" ht="14.25" customHeight="1" x14ac:dyDescent="0.3">
      <c r="A1298" s="58">
        <v>23000554</v>
      </c>
      <c r="B1298" s="58" t="s">
        <v>2663</v>
      </c>
      <c r="C1298" s="58">
        <v>23000554</v>
      </c>
      <c r="D1298" s="58" t="s">
        <v>2664</v>
      </c>
      <c r="E1298" s="58" t="s">
        <v>2663</v>
      </c>
      <c r="F1298" s="58">
        <v>23000554</v>
      </c>
      <c r="G1298" s="58" t="s">
        <v>56</v>
      </c>
      <c r="H1298" s="58">
        <v>3</v>
      </c>
      <c r="I1298" s="59"/>
      <c r="J1298" s="58">
        <v>133.69</v>
      </c>
      <c r="K1298" s="58">
        <v>1</v>
      </c>
      <c r="L1298" s="58" t="s">
        <v>89</v>
      </c>
      <c r="M1298" s="75" t="str">
        <f>IF(ISNUMBER(MATCH(A1298, '2-YEAR'!A:A, 0)), "YES", "NO")</f>
        <v>NO</v>
      </c>
      <c r="N1298" s="60" t="str">
        <f>IF(ISNUMBER(MATCH(B1298, ACTIVE!A:A, 0)), "YES", "NO")</f>
        <v>NO</v>
      </c>
    </row>
    <row r="1299" spans="1:14" ht="14.25" customHeight="1" x14ac:dyDescent="0.3">
      <c r="A1299" s="58">
        <v>23722219</v>
      </c>
      <c r="B1299" s="58" t="s">
        <v>2665</v>
      </c>
      <c r="C1299" s="58">
        <v>23722219</v>
      </c>
      <c r="D1299" s="58" t="s">
        <v>2666</v>
      </c>
      <c r="E1299" s="58" t="s">
        <v>2665</v>
      </c>
      <c r="F1299" s="58">
        <v>23722219</v>
      </c>
      <c r="G1299" s="58" t="s">
        <v>56</v>
      </c>
      <c r="H1299" s="58">
        <v>0</v>
      </c>
      <c r="I1299" s="59">
        <v>300002</v>
      </c>
      <c r="J1299" s="58">
        <v>125.06</v>
      </c>
      <c r="K1299" s="58">
        <v>0</v>
      </c>
      <c r="L1299" s="58" t="s">
        <v>75</v>
      </c>
      <c r="M1299" s="75" t="str">
        <f>IF(ISNUMBER(MATCH(A1299, '2-YEAR'!A:A, 0)), "YES", "NO")</f>
        <v>NO</v>
      </c>
      <c r="N1299" s="60" t="str">
        <f>IF(ISNUMBER(MATCH(B1299, ACTIVE!A:A, 0)), "YES", "NO")</f>
        <v>YES</v>
      </c>
    </row>
    <row r="1300" spans="1:14" ht="14.25" customHeight="1" x14ac:dyDescent="0.3">
      <c r="A1300" s="58">
        <v>24003182</v>
      </c>
      <c r="B1300" s="58" t="s">
        <v>2667</v>
      </c>
      <c r="C1300" s="58">
        <v>24003182</v>
      </c>
      <c r="D1300" s="58" t="s">
        <v>2668</v>
      </c>
      <c r="E1300" s="58" t="s">
        <v>2667</v>
      </c>
      <c r="F1300" s="58">
        <v>24003182</v>
      </c>
      <c r="G1300" s="58" t="s">
        <v>56</v>
      </c>
      <c r="H1300" s="58">
        <v>1</v>
      </c>
      <c r="I1300" s="59">
        <v>300002</v>
      </c>
      <c r="J1300" s="58">
        <v>125.06</v>
      </c>
      <c r="K1300" s="58">
        <v>0</v>
      </c>
      <c r="L1300" s="58" t="s">
        <v>75</v>
      </c>
      <c r="M1300" s="75" t="str">
        <f>IF(ISNUMBER(MATCH(A1300, '2-YEAR'!A:A, 0)), "YES", "NO")</f>
        <v>NO</v>
      </c>
      <c r="N1300" s="60" t="str">
        <f>IF(ISNUMBER(MATCH(B1300, ACTIVE!A:A, 0)), "YES", "NO")</f>
        <v>YES</v>
      </c>
    </row>
    <row r="1301" spans="1:14" ht="14.25" customHeight="1" x14ac:dyDescent="0.3">
      <c r="A1301" s="58">
        <v>10861893</v>
      </c>
      <c r="B1301" s="58" t="s">
        <v>2669</v>
      </c>
      <c r="C1301" s="58">
        <v>10861893</v>
      </c>
      <c r="D1301" s="58" t="s">
        <v>2670</v>
      </c>
      <c r="E1301" s="58" t="s">
        <v>2669</v>
      </c>
      <c r="F1301" s="58">
        <v>10861893</v>
      </c>
      <c r="G1301" s="58" t="s">
        <v>56</v>
      </c>
      <c r="H1301" s="58">
        <v>5</v>
      </c>
      <c r="I1301" s="59"/>
      <c r="J1301" s="58">
        <v>133.69</v>
      </c>
      <c r="K1301" s="58">
        <v>1</v>
      </c>
      <c r="L1301" s="58" t="s">
        <v>89</v>
      </c>
      <c r="M1301" s="75" t="str">
        <f>IF(ISNUMBER(MATCH(A1301, '2-YEAR'!A:A, 0)), "YES", "NO")</f>
        <v>NO</v>
      </c>
      <c r="N1301" s="60" t="str">
        <f>IF(ISNUMBER(MATCH(B1301, ACTIVE!A:A, 0)), "YES", "NO")</f>
        <v>YES</v>
      </c>
    </row>
    <row r="1302" spans="1:14" ht="14.25" customHeight="1" x14ac:dyDescent="0.3">
      <c r="A1302" s="58">
        <v>23057391</v>
      </c>
      <c r="B1302" s="58" t="s">
        <v>2671</v>
      </c>
      <c r="C1302" s="58">
        <v>23057391</v>
      </c>
      <c r="D1302" s="58" t="s">
        <v>2672</v>
      </c>
      <c r="E1302" s="58" t="s">
        <v>2671</v>
      </c>
      <c r="F1302" s="58">
        <v>23057391</v>
      </c>
      <c r="G1302" s="58" t="s">
        <v>56</v>
      </c>
      <c r="H1302" s="58">
        <v>0</v>
      </c>
      <c r="I1302" s="59">
        <v>300003</v>
      </c>
      <c r="J1302" s="58">
        <v>116.44</v>
      </c>
      <c r="K1302" s="58">
        <v>1</v>
      </c>
      <c r="L1302" s="58" t="s">
        <v>61</v>
      </c>
      <c r="M1302" s="75" t="str">
        <f>IF(ISNUMBER(MATCH(A1302, '2-YEAR'!A:A, 0)), "YES", "NO")</f>
        <v>NO</v>
      </c>
      <c r="N1302" s="60" t="str">
        <f>IF(ISNUMBER(MATCH(B1302, ACTIVE!A:A, 0)), "YES", "NO")</f>
        <v>NO</v>
      </c>
    </row>
    <row r="1303" spans="1:14" ht="14.25" customHeight="1" x14ac:dyDescent="0.3">
      <c r="A1303" s="58">
        <v>13115136</v>
      </c>
      <c r="B1303" s="58" t="s">
        <v>2673</v>
      </c>
      <c r="C1303" s="58">
        <v>13115136</v>
      </c>
      <c r="D1303" s="58" t="s">
        <v>2674</v>
      </c>
      <c r="E1303" s="58" t="s">
        <v>2673</v>
      </c>
      <c r="F1303" s="58">
        <v>13115136</v>
      </c>
      <c r="G1303" s="58" t="s">
        <v>56</v>
      </c>
      <c r="H1303" s="58">
        <v>0</v>
      </c>
      <c r="I1303" s="59">
        <v>300003</v>
      </c>
      <c r="J1303" s="58">
        <v>116.44</v>
      </c>
      <c r="K1303" s="58">
        <v>0</v>
      </c>
      <c r="L1303" s="58" t="s">
        <v>61</v>
      </c>
      <c r="M1303" s="75" t="str">
        <f>IF(ISNUMBER(MATCH(A1303, '2-YEAR'!A:A, 0)), "YES", "NO")</f>
        <v>NO</v>
      </c>
      <c r="N1303" s="60" t="str">
        <f>IF(ISNUMBER(MATCH(B1303, ACTIVE!A:A, 0)), "YES", "NO")</f>
        <v>YES</v>
      </c>
    </row>
    <row r="1304" spans="1:14" ht="14.25" customHeight="1" x14ac:dyDescent="0.3">
      <c r="A1304" s="58">
        <v>23159847</v>
      </c>
      <c r="B1304" s="58" t="s">
        <v>2675</v>
      </c>
      <c r="C1304" s="58">
        <v>23159847</v>
      </c>
      <c r="D1304" s="58" t="s">
        <v>2676</v>
      </c>
      <c r="E1304" s="58" t="s">
        <v>2675</v>
      </c>
      <c r="F1304" s="58">
        <v>23159847</v>
      </c>
      <c r="G1304" s="58" t="s">
        <v>56</v>
      </c>
      <c r="I1304" s="59">
        <v>300003</v>
      </c>
      <c r="J1304" s="58">
        <v>116.44</v>
      </c>
      <c r="K1304" s="58">
        <v>0</v>
      </c>
      <c r="L1304" s="58" t="s">
        <v>61</v>
      </c>
      <c r="M1304" s="75" t="str">
        <f>IF(ISNUMBER(MATCH(A1304, '2-YEAR'!A:A, 0)), "YES", "NO")</f>
        <v>NO</v>
      </c>
      <c r="N1304" s="60" t="str">
        <f>IF(ISNUMBER(MATCH(B1304, ACTIVE!A:A, 0)), "YES", "NO")</f>
        <v>NO</v>
      </c>
    </row>
    <row r="1305" spans="1:14" ht="14.25" customHeight="1" x14ac:dyDescent="0.3">
      <c r="A1305" s="58">
        <v>21007870</v>
      </c>
      <c r="B1305" s="58" t="s">
        <v>2677</v>
      </c>
      <c r="C1305" s="58">
        <v>21007870</v>
      </c>
      <c r="D1305" s="58" t="s">
        <v>2678</v>
      </c>
      <c r="E1305" s="58" t="s">
        <v>2677</v>
      </c>
      <c r="F1305" s="58">
        <v>21007870</v>
      </c>
      <c r="G1305" s="58" t="s">
        <v>56</v>
      </c>
      <c r="H1305" s="58">
        <v>0</v>
      </c>
      <c r="I1305" s="59">
        <v>300002</v>
      </c>
      <c r="J1305" s="58">
        <v>125.06</v>
      </c>
      <c r="K1305" s="58">
        <v>0</v>
      </c>
      <c r="L1305" s="58" t="s">
        <v>75</v>
      </c>
      <c r="M1305" s="75" t="str">
        <f>IF(ISNUMBER(MATCH(A1305, '2-YEAR'!A:A, 0)), "YES", "NO")</f>
        <v>NO</v>
      </c>
      <c r="N1305" s="60" t="str">
        <f>IF(ISNUMBER(MATCH(B1305, ACTIVE!A:A, 0)), "YES", "NO")</f>
        <v>YES</v>
      </c>
    </row>
    <row r="1306" spans="1:14" ht="14.25" customHeight="1" x14ac:dyDescent="0.3">
      <c r="A1306" s="58">
        <v>10849826</v>
      </c>
      <c r="B1306" s="58" t="s">
        <v>2679</v>
      </c>
      <c r="C1306" s="58">
        <v>10849826</v>
      </c>
      <c r="D1306" s="58" t="s">
        <v>2680</v>
      </c>
      <c r="E1306" s="58" t="s">
        <v>2679</v>
      </c>
      <c r="F1306" s="58">
        <v>10849826</v>
      </c>
      <c r="G1306" s="58" t="s">
        <v>56</v>
      </c>
      <c r="H1306" s="58">
        <v>1</v>
      </c>
      <c r="I1306" s="59"/>
      <c r="J1306" s="58">
        <v>142.31</v>
      </c>
      <c r="K1306" s="58">
        <v>1</v>
      </c>
      <c r="L1306" s="58" t="s">
        <v>111</v>
      </c>
      <c r="M1306" s="75" t="str">
        <f>IF(ISNUMBER(MATCH(A1306, '2-YEAR'!A:A, 0)), "YES", "NO")</f>
        <v>NO</v>
      </c>
      <c r="N1306" s="60" t="str">
        <f>IF(ISNUMBER(MATCH(B1306, ACTIVE!A:A, 0)), "YES", "NO")</f>
        <v>YES</v>
      </c>
    </row>
    <row r="1307" spans="1:14" ht="14.25" customHeight="1" x14ac:dyDescent="0.3">
      <c r="A1307" s="58">
        <v>23092528</v>
      </c>
      <c r="B1307" s="58" t="s">
        <v>2681</v>
      </c>
      <c r="C1307" s="58">
        <v>23092528</v>
      </c>
      <c r="D1307" s="58" t="s">
        <v>2682</v>
      </c>
      <c r="E1307" s="58" t="s">
        <v>2681</v>
      </c>
      <c r="F1307" s="58">
        <v>23092528</v>
      </c>
      <c r="G1307" s="58" t="s">
        <v>56</v>
      </c>
      <c r="H1307" s="58">
        <v>2</v>
      </c>
      <c r="I1307" s="59">
        <v>300003</v>
      </c>
      <c r="J1307" s="58">
        <v>116.44</v>
      </c>
      <c r="K1307" s="58">
        <v>1</v>
      </c>
      <c r="L1307" s="58" t="s">
        <v>61</v>
      </c>
      <c r="M1307" s="75" t="str">
        <f>IF(ISNUMBER(MATCH(A1307, '2-YEAR'!A:A, 0)), "YES", "NO")</f>
        <v>NO</v>
      </c>
      <c r="N1307" s="60" t="str">
        <f>IF(ISNUMBER(MATCH(B1307, ACTIVE!A:A, 0)), "YES", "NO")</f>
        <v>NO</v>
      </c>
    </row>
    <row r="1308" spans="1:14" ht="14.25" customHeight="1" x14ac:dyDescent="0.3">
      <c r="A1308" s="58">
        <v>23605608</v>
      </c>
      <c r="B1308" s="58" t="s">
        <v>2683</v>
      </c>
      <c r="C1308" s="58">
        <v>23605608</v>
      </c>
      <c r="D1308" s="58" t="s">
        <v>2684</v>
      </c>
      <c r="E1308" s="58" t="s">
        <v>2683</v>
      </c>
      <c r="F1308" s="58">
        <v>23605608</v>
      </c>
      <c r="G1308" s="58" t="s">
        <v>56</v>
      </c>
      <c r="I1308" s="59">
        <v>300003</v>
      </c>
      <c r="J1308" s="58">
        <v>116.44</v>
      </c>
      <c r="K1308" s="58">
        <v>1</v>
      </c>
      <c r="L1308" s="58" t="s">
        <v>61</v>
      </c>
      <c r="M1308" s="75" t="str">
        <f>IF(ISNUMBER(MATCH(A1308, '2-YEAR'!A:A, 0)), "YES", "NO")</f>
        <v>NO</v>
      </c>
      <c r="N1308" s="60" t="str">
        <f>IF(ISNUMBER(MATCH(B1308, ACTIVE!A:A, 0)), "YES", "NO")</f>
        <v>NO</v>
      </c>
    </row>
    <row r="1309" spans="1:14" ht="14.25" customHeight="1" x14ac:dyDescent="0.3">
      <c r="A1309" s="58">
        <v>23004517</v>
      </c>
      <c r="B1309" s="58" t="s">
        <v>2685</v>
      </c>
      <c r="C1309" s="58">
        <v>23004517</v>
      </c>
      <c r="D1309" s="58" t="s">
        <v>2686</v>
      </c>
      <c r="E1309" s="58" t="s">
        <v>2685</v>
      </c>
      <c r="F1309" s="58">
        <v>23004517</v>
      </c>
      <c r="G1309" s="58" t="s">
        <v>58</v>
      </c>
      <c r="H1309" s="58">
        <v>0</v>
      </c>
      <c r="I1309" s="59">
        <v>300002</v>
      </c>
      <c r="J1309" s="58">
        <v>125.06</v>
      </c>
      <c r="K1309" s="58">
        <v>0</v>
      </c>
      <c r="L1309" s="58" t="s">
        <v>75</v>
      </c>
      <c r="M1309" s="75" t="str">
        <f>IF(ISNUMBER(MATCH(A1309, '2-YEAR'!A:A, 0)), "YES", "NO")</f>
        <v>YES</v>
      </c>
      <c r="N1309" s="60" t="str">
        <f>IF(ISNUMBER(MATCH(B1309, ACTIVE!A:A, 0)), "YES", "NO")</f>
        <v>YES</v>
      </c>
    </row>
    <row r="1310" spans="1:14" ht="14.25" customHeight="1" x14ac:dyDescent="0.3">
      <c r="A1310" s="58">
        <v>23238869</v>
      </c>
      <c r="B1310" s="58" t="s">
        <v>2687</v>
      </c>
      <c r="C1310" s="58">
        <v>23238869</v>
      </c>
      <c r="D1310" s="58" t="s">
        <v>2688</v>
      </c>
      <c r="E1310" s="58" t="s">
        <v>2687</v>
      </c>
      <c r="F1310" s="58">
        <v>23238869</v>
      </c>
      <c r="G1310" s="58" t="s">
        <v>56</v>
      </c>
      <c r="I1310" s="59">
        <v>300003</v>
      </c>
      <c r="J1310" s="58">
        <v>116.44</v>
      </c>
      <c r="K1310" s="58">
        <v>0</v>
      </c>
      <c r="L1310" s="58" t="s">
        <v>61</v>
      </c>
      <c r="M1310" s="75" t="str">
        <f>IF(ISNUMBER(MATCH(A1310, '2-YEAR'!A:A, 0)), "YES", "NO")</f>
        <v>NO</v>
      </c>
      <c r="N1310" s="60" t="str">
        <f>IF(ISNUMBER(MATCH(B1310, ACTIVE!A:A, 0)), "YES", "NO")</f>
        <v>NO</v>
      </c>
    </row>
    <row r="1311" spans="1:14" ht="14.25" customHeight="1" x14ac:dyDescent="0.3">
      <c r="A1311" s="58">
        <v>10835176</v>
      </c>
      <c r="B1311" s="58" t="s">
        <v>2689</v>
      </c>
      <c r="C1311" s="58">
        <v>10835176</v>
      </c>
      <c r="D1311" s="58" t="s">
        <v>2690</v>
      </c>
      <c r="E1311" s="58" t="s">
        <v>2689</v>
      </c>
      <c r="F1311" s="58">
        <v>10835176</v>
      </c>
      <c r="G1311" s="58" t="s">
        <v>56</v>
      </c>
      <c r="H1311" s="58">
        <v>1</v>
      </c>
      <c r="I1311" s="59">
        <v>300002</v>
      </c>
      <c r="J1311" s="58">
        <v>125.06</v>
      </c>
      <c r="K1311" s="58">
        <v>0</v>
      </c>
      <c r="L1311" s="58" t="s">
        <v>75</v>
      </c>
      <c r="M1311" s="75" t="str">
        <f>IF(ISNUMBER(MATCH(A1311, '2-YEAR'!A:A, 0)), "YES", "NO")</f>
        <v>NO</v>
      </c>
      <c r="N1311" s="60" t="str">
        <f>IF(ISNUMBER(MATCH(B1311, ACTIVE!A:A, 0)), "YES", "NO")</f>
        <v>YES</v>
      </c>
    </row>
    <row r="1312" spans="1:14" ht="14.25" customHeight="1" x14ac:dyDescent="0.3">
      <c r="A1312" s="58">
        <v>10842737</v>
      </c>
      <c r="B1312" s="58" t="s">
        <v>2691</v>
      </c>
      <c r="C1312" s="58">
        <v>10842737</v>
      </c>
      <c r="D1312" s="58" t="s">
        <v>2692</v>
      </c>
      <c r="E1312" s="58" t="s">
        <v>2691</v>
      </c>
      <c r="F1312" s="58">
        <v>10842737</v>
      </c>
      <c r="G1312" s="58" t="s">
        <v>56</v>
      </c>
      <c r="H1312" s="58">
        <v>1</v>
      </c>
      <c r="I1312" s="59">
        <v>300003</v>
      </c>
      <c r="J1312" s="58">
        <v>116.44</v>
      </c>
      <c r="K1312" s="58">
        <v>1</v>
      </c>
      <c r="L1312" s="58" t="s">
        <v>61</v>
      </c>
      <c r="M1312" s="75" t="str">
        <f>IF(ISNUMBER(MATCH(A1312, '2-YEAR'!A:A, 0)), "YES", "NO")</f>
        <v>NO</v>
      </c>
      <c r="N1312" s="60" t="str">
        <f>IF(ISNUMBER(MATCH(B1312, ACTIVE!A:A, 0)), "YES", "NO")</f>
        <v>YES</v>
      </c>
    </row>
    <row r="1313" spans="1:14" ht="14.25" customHeight="1" x14ac:dyDescent="0.3">
      <c r="A1313" s="58">
        <v>10856668</v>
      </c>
      <c r="B1313" s="58" t="s">
        <v>2693</v>
      </c>
      <c r="C1313" s="58">
        <v>10856668</v>
      </c>
      <c r="D1313" s="58" t="s">
        <v>2694</v>
      </c>
      <c r="E1313" s="58" t="s">
        <v>2693</v>
      </c>
      <c r="F1313" s="58">
        <v>10856668</v>
      </c>
      <c r="G1313" s="58" t="s">
        <v>56</v>
      </c>
      <c r="H1313" s="58">
        <v>2</v>
      </c>
      <c r="I1313" s="59">
        <v>300003</v>
      </c>
      <c r="J1313" s="58">
        <v>116.44</v>
      </c>
      <c r="K1313" s="58">
        <v>0</v>
      </c>
      <c r="L1313" s="58" t="s">
        <v>61</v>
      </c>
      <c r="M1313" s="75" t="str">
        <f>IF(ISNUMBER(MATCH(A1313, '2-YEAR'!A:A, 0)), "YES", "NO")</f>
        <v>NO</v>
      </c>
      <c r="N1313" s="60" t="str">
        <f>IF(ISNUMBER(MATCH(B1313, ACTIVE!A:A, 0)), "YES", "NO")</f>
        <v>YES</v>
      </c>
    </row>
    <row r="1314" spans="1:14" ht="14.25" customHeight="1" x14ac:dyDescent="0.3">
      <c r="A1314" s="58">
        <v>13047066</v>
      </c>
      <c r="B1314" s="58" t="s">
        <v>2695</v>
      </c>
      <c r="C1314" s="58">
        <v>13047066</v>
      </c>
      <c r="D1314" s="58" t="s">
        <v>2696</v>
      </c>
      <c r="E1314" s="58" t="s">
        <v>2695</v>
      </c>
      <c r="F1314" s="58">
        <v>13047066</v>
      </c>
      <c r="G1314" s="58" t="s">
        <v>56</v>
      </c>
      <c r="H1314" s="58">
        <v>0</v>
      </c>
      <c r="I1314" s="59">
        <v>300003</v>
      </c>
      <c r="J1314" s="58">
        <v>116.44</v>
      </c>
      <c r="K1314" s="58">
        <v>0</v>
      </c>
      <c r="L1314" s="58" t="s">
        <v>61</v>
      </c>
      <c r="M1314" s="75" t="str">
        <f>IF(ISNUMBER(MATCH(A1314, '2-YEAR'!A:A, 0)), "YES", "NO")</f>
        <v>NO</v>
      </c>
      <c r="N1314" s="60" t="str">
        <f>IF(ISNUMBER(MATCH(B1314, ACTIVE!A:A, 0)), "YES", "NO")</f>
        <v>YES</v>
      </c>
    </row>
    <row r="1315" spans="1:14" ht="14.25" customHeight="1" x14ac:dyDescent="0.3">
      <c r="A1315" s="58">
        <v>10855299</v>
      </c>
      <c r="B1315" s="58" t="s">
        <v>2697</v>
      </c>
      <c r="C1315" s="58">
        <v>10855299</v>
      </c>
      <c r="D1315" s="58" t="s">
        <v>2698</v>
      </c>
      <c r="E1315" s="58" t="s">
        <v>2697</v>
      </c>
      <c r="F1315" s="58">
        <v>10855299</v>
      </c>
      <c r="G1315" s="58" t="s">
        <v>56</v>
      </c>
      <c r="H1315" s="58">
        <v>1</v>
      </c>
      <c r="I1315" s="59"/>
      <c r="J1315" s="58">
        <v>125.06</v>
      </c>
      <c r="K1315" s="58">
        <v>0</v>
      </c>
      <c r="L1315" s="58" t="s">
        <v>152</v>
      </c>
      <c r="M1315" s="75" t="str">
        <f>IF(ISNUMBER(MATCH(A1315, '2-YEAR'!A:A, 0)), "YES", "NO")</f>
        <v>NO</v>
      </c>
      <c r="N1315" s="60" t="str">
        <f>IF(ISNUMBER(MATCH(B1315, ACTIVE!A:A, 0)), "YES", "NO")</f>
        <v>YES</v>
      </c>
    </row>
    <row r="1316" spans="1:14" ht="14.25" customHeight="1" x14ac:dyDescent="0.3">
      <c r="A1316" s="58">
        <v>23820130</v>
      </c>
      <c r="B1316" s="58" t="s">
        <v>2699</v>
      </c>
      <c r="C1316" s="58">
        <v>23820130</v>
      </c>
      <c r="D1316" s="58" t="s">
        <v>2700</v>
      </c>
      <c r="E1316" s="58" t="s">
        <v>2699</v>
      </c>
      <c r="F1316" s="58">
        <v>23820130</v>
      </c>
      <c r="G1316" s="58" t="s">
        <v>56</v>
      </c>
      <c r="H1316" s="58">
        <v>7</v>
      </c>
      <c r="I1316" s="59">
        <v>300002</v>
      </c>
      <c r="J1316" s="58">
        <v>125.06</v>
      </c>
      <c r="K1316" s="58">
        <v>3</v>
      </c>
      <c r="L1316" s="58" t="s">
        <v>75</v>
      </c>
      <c r="M1316" s="75" t="str">
        <f>IF(ISNUMBER(MATCH(A1316, '2-YEAR'!A:A, 0)), "YES", "NO")</f>
        <v>NO</v>
      </c>
      <c r="N1316" s="60" t="str">
        <f>IF(ISNUMBER(MATCH(B1316, ACTIVE!A:A, 0)), "YES", "NO")</f>
        <v>YES</v>
      </c>
    </row>
    <row r="1317" spans="1:14" ht="14.25" customHeight="1" x14ac:dyDescent="0.3">
      <c r="A1317" s="58">
        <v>23269636</v>
      </c>
      <c r="B1317" s="58" t="s">
        <v>2701</v>
      </c>
      <c r="C1317" s="58">
        <v>23269636</v>
      </c>
      <c r="D1317" s="58" t="s">
        <v>2702</v>
      </c>
      <c r="E1317" s="58" t="s">
        <v>2701</v>
      </c>
      <c r="F1317" s="58">
        <v>23269636</v>
      </c>
      <c r="G1317" s="58" t="s">
        <v>56</v>
      </c>
      <c r="H1317" s="58">
        <v>0</v>
      </c>
      <c r="I1317" s="59">
        <v>300002</v>
      </c>
      <c r="J1317" s="58">
        <v>125.06</v>
      </c>
      <c r="K1317" s="58">
        <v>0</v>
      </c>
      <c r="L1317" s="58" t="s">
        <v>75</v>
      </c>
      <c r="M1317" s="75" t="str">
        <f>IF(ISNUMBER(MATCH(A1317, '2-YEAR'!A:A, 0)), "YES", "NO")</f>
        <v>NO</v>
      </c>
      <c r="N1317" s="60" t="str">
        <f>IF(ISNUMBER(MATCH(B1317, ACTIVE!A:A, 0)), "YES", "NO")</f>
        <v>NO</v>
      </c>
    </row>
    <row r="1318" spans="1:14" ht="14.25" customHeight="1" x14ac:dyDescent="0.3">
      <c r="A1318" s="58">
        <v>15355070</v>
      </c>
      <c r="B1318" s="58" t="s">
        <v>2703</v>
      </c>
      <c r="C1318" s="58">
        <v>15355070</v>
      </c>
      <c r="D1318" s="58" t="s">
        <v>2704</v>
      </c>
      <c r="E1318" s="58" t="s">
        <v>2703</v>
      </c>
      <c r="F1318" s="58">
        <v>15355070</v>
      </c>
      <c r="G1318" s="58" t="s">
        <v>56</v>
      </c>
      <c r="I1318" s="59">
        <v>300002</v>
      </c>
      <c r="J1318" s="58">
        <v>125.06</v>
      </c>
      <c r="K1318" s="58">
        <v>0</v>
      </c>
      <c r="L1318" s="58" t="s">
        <v>75</v>
      </c>
      <c r="M1318" s="75" t="str">
        <f>IF(ISNUMBER(MATCH(A1318, '2-YEAR'!A:A, 0)), "YES", "NO")</f>
        <v>NO</v>
      </c>
      <c r="N1318" s="60" t="str">
        <f>IF(ISNUMBER(MATCH(B1318, ACTIVE!A:A, 0)), "YES", "NO")</f>
        <v>NO</v>
      </c>
    </row>
    <row r="1319" spans="1:14" ht="14.25" customHeight="1" x14ac:dyDescent="0.3">
      <c r="A1319" s="58">
        <v>23366687</v>
      </c>
      <c r="B1319" s="58" t="s">
        <v>2705</v>
      </c>
      <c r="C1319" s="58">
        <v>23366687</v>
      </c>
      <c r="D1319" s="58" t="s">
        <v>2706</v>
      </c>
      <c r="E1319" s="58" t="s">
        <v>2705</v>
      </c>
      <c r="F1319" s="58">
        <v>23366687</v>
      </c>
      <c r="G1319" s="58" t="s">
        <v>56</v>
      </c>
      <c r="H1319" s="58">
        <v>0</v>
      </c>
      <c r="I1319" s="59">
        <v>300003</v>
      </c>
      <c r="J1319" s="58">
        <v>116.44</v>
      </c>
      <c r="K1319" s="58">
        <v>0</v>
      </c>
      <c r="L1319" s="58" t="s">
        <v>61</v>
      </c>
      <c r="M1319" s="75" t="str">
        <f>IF(ISNUMBER(MATCH(A1319, '2-YEAR'!A:A, 0)), "YES", "NO")</f>
        <v>NO</v>
      </c>
      <c r="N1319" s="60" t="str">
        <f>IF(ISNUMBER(MATCH(B1319, ACTIVE!A:A, 0)), "YES", "NO")</f>
        <v>NO</v>
      </c>
    </row>
    <row r="1320" spans="1:14" ht="14.25" customHeight="1" x14ac:dyDescent="0.3">
      <c r="A1320" s="58">
        <v>21004902</v>
      </c>
      <c r="B1320" s="58" t="s">
        <v>2707</v>
      </c>
      <c r="C1320" s="58">
        <v>21004902</v>
      </c>
      <c r="D1320" s="58" t="s">
        <v>2708</v>
      </c>
      <c r="E1320" s="58" t="s">
        <v>2707</v>
      </c>
      <c r="F1320" s="58">
        <v>21004902</v>
      </c>
      <c r="G1320" s="58" t="s">
        <v>56</v>
      </c>
      <c r="H1320" s="58">
        <v>0</v>
      </c>
      <c r="I1320" s="59">
        <v>300003</v>
      </c>
      <c r="J1320" s="58">
        <v>116.44</v>
      </c>
      <c r="K1320" s="58">
        <v>0</v>
      </c>
      <c r="L1320" s="58" t="s">
        <v>61</v>
      </c>
      <c r="M1320" s="75" t="str">
        <f>IF(ISNUMBER(MATCH(A1320, '2-YEAR'!A:A, 0)), "YES", "NO")</f>
        <v>NO</v>
      </c>
      <c r="N1320" s="60" t="str">
        <f>IF(ISNUMBER(MATCH(B1320, ACTIVE!A:A, 0)), "YES", "NO")</f>
        <v>YES</v>
      </c>
    </row>
    <row r="1321" spans="1:14" ht="14.25" customHeight="1" x14ac:dyDescent="0.3">
      <c r="A1321" s="58">
        <v>23864127</v>
      </c>
      <c r="B1321" s="58" t="s">
        <v>2709</v>
      </c>
      <c r="C1321" s="58">
        <v>23864127</v>
      </c>
      <c r="D1321" s="58" t="s">
        <v>2710</v>
      </c>
      <c r="E1321" s="58" t="s">
        <v>2709</v>
      </c>
      <c r="F1321" s="58">
        <v>23864127</v>
      </c>
      <c r="G1321" s="58" t="s">
        <v>56</v>
      </c>
      <c r="H1321" s="58">
        <v>0</v>
      </c>
      <c r="I1321" s="59">
        <v>300002</v>
      </c>
      <c r="J1321" s="58">
        <v>125.06</v>
      </c>
      <c r="K1321" s="58">
        <v>0</v>
      </c>
      <c r="L1321" s="58" t="s">
        <v>75</v>
      </c>
      <c r="M1321" s="75" t="str">
        <f>IF(ISNUMBER(MATCH(A1321, '2-YEAR'!A:A, 0)), "YES", "NO")</f>
        <v>NO</v>
      </c>
      <c r="N1321" s="60" t="str">
        <f>IF(ISNUMBER(MATCH(B1321, ACTIVE!A:A, 0)), "YES", "NO")</f>
        <v>YES</v>
      </c>
    </row>
    <row r="1322" spans="1:14" ht="14.25" customHeight="1" x14ac:dyDescent="0.3">
      <c r="A1322" s="58">
        <v>10867115</v>
      </c>
      <c r="B1322" s="58" t="s">
        <v>2711</v>
      </c>
      <c r="C1322" s="58">
        <v>10867115</v>
      </c>
      <c r="D1322" s="58" t="s">
        <v>2712</v>
      </c>
      <c r="E1322" s="58" t="s">
        <v>2711</v>
      </c>
      <c r="F1322" s="58">
        <v>10867115</v>
      </c>
      <c r="G1322" s="58" t="s">
        <v>56</v>
      </c>
      <c r="I1322" s="59"/>
      <c r="J1322" s="58">
        <v>133.69</v>
      </c>
      <c r="K1322" s="58">
        <v>1</v>
      </c>
      <c r="L1322" s="58" t="s">
        <v>406</v>
      </c>
      <c r="M1322" s="75" t="str">
        <f>IF(ISNUMBER(MATCH(A1322, '2-YEAR'!A:A, 0)), "YES", "NO")</f>
        <v>NO</v>
      </c>
      <c r="N1322" s="60" t="str">
        <f>IF(ISNUMBER(MATCH(B1322, ACTIVE!A:A, 0)), "YES", "NO")</f>
        <v>YES</v>
      </c>
    </row>
    <row r="1323" spans="1:14" ht="14.25" customHeight="1" x14ac:dyDescent="0.3">
      <c r="A1323" s="58">
        <v>23846967</v>
      </c>
      <c r="B1323" s="58" t="s">
        <v>2713</v>
      </c>
      <c r="C1323" s="58">
        <v>23846967</v>
      </c>
      <c r="D1323" s="58" t="s">
        <v>2714</v>
      </c>
      <c r="E1323" s="58" t="s">
        <v>2713</v>
      </c>
      <c r="F1323" s="58">
        <v>23846967</v>
      </c>
      <c r="G1323" s="58" t="s">
        <v>56</v>
      </c>
      <c r="H1323" s="58">
        <v>0</v>
      </c>
      <c r="I1323" s="59">
        <v>300003</v>
      </c>
      <c r="J1323" s="58">
        <v>116.44</v>
      </c>
      <c r="K1323" s="58">
        <v>0</v>
      </c>
      <c r="L1323" s="58" t="s">
        <v>61</v>
      </c>
      <c r="M1323" s="75" t="str">
        <f>IF(ISNUMBER(MATCH(A1323, '2-YEAR'!A:A, 0)), "YES", "NO")</f>
        <v>NO</v>
      </c>
      <c r="N1323" s="60" t="str">
        <f>IF(ISNUMBER(MATCH(B1323, ACTIVE!A:A, 0)), "YES", "NO")</f>
        <v>YES</v>
      </c>
    </row>
    <row r="1324" spans="1:14" ht="14.25" customHeight="1" x14ac:dyDescent="0.3">
      <c r="A1324" s="58">
        <v>23266457</v>
      </c>
      <c r="B1324" s="58" t="s">
        <v>2715</v>
      </c>
      <c r="C1324" s="58">
        <v>23266457</v>
      </c>
      <c r="D1324" s="58" t="s">
        <v>2716</v>
      </c>
      <c r="E1324" s="58" t="s">
        <v>2715</v>
      </c>
      <c r="F1324" s="58">
        <v>23266457</v>
      </c>
      <c r="G1324" s="58" t="s">
        <v>56</v>
      </c>
      <c r="H1324" s="58">
        <v>5</v>
      </c>
      <c r="I1324" s="59"/>
      <c r="J1324" s="58">
        <v>133.69</v>
      </c>
      <c r="K1324" s="58">
        <v>0</v>
      </c>
      <c r="L1324" s="58" t="s">
        <v>89</v>
      </c>
      <c r="M1324" s="75" t="str">
        <f>IF(ISNUMBER(MATCH(A1324, '2-YEAR'!A:A, 0)), "YES", "NO")</f>
        <v>NO</v>
      </c>
      <c r="N1324" s="60" t="str">
        <f>IF(ISNUMBER(MATCH(B1324, ACTIVE!A:A, 0)), "YES", "NO")</f>
        <v>YES</v>
      </c>
    </row>
    <row r="1325" spans="1:14" ht="14.25" customHeight="1" x14ac:dyDescent="0.3">
      <c r="A1325" s="58">
        <v>23633891</v>
      </c>
      <c r="B1325" s="58" t="s">
        <v>2717</v>
      </c>
      <c r="C1325" s="58">
        <v>23633891</v>
      </c>
      <c r="D1325" s="58" t="s">
        <v>2718</v>
      </c>
      <c r="E1325" s="58" t="s">
        <v>2717</v>
      </c>
      <c r="F1325" s="58">
        <v>23633891</v>
      </c>
      <c r="G1325" s="58" t="s">
        <v>56</v>
      </c>
      <c r="H1325" s="58">
        <v>2</v>
      </c>
      <c r="I1325" s="59">
        <v>300003</v>
      </c>
      <c r="J1325" s="58">
        <v>116.44</v>
      </c>
      <c r="K1325" s="58">
        <v>0</v>
      </c>
      <c r="L1325" s="58" t="s">
        <v>61</v>
      </c>
      <c r="M1325" s="75" t="str">
        <f>IF(ISNUMBER(MATCH(A1325, '2-YEAR'!A:A, 0)), "YES", "NO")</f>
        <v>NO</v>
      </c>
      <c r="N1325" s="60" t="str">
        <f>IF(ISNUMBER(MATCH(B1325, ACTIVE!A:A, 0)), "YES", "NO")</f>
        <v>YES</v>
      </c>
    </row>
    <row r="1326" spans="1:14" ht="14.25" customHeight="1" x14ac:dyDescent="0.3">
      <c r="A1326" s="58">
        <v>23122196</v>
      </c>
      <c r="B1326" s="58" t="s">
        <v>2719</v>
      </c>
      <c r="C1326" s="58">
        <v>23122196</v>
      </c>
      <c r="D1326" s="58" t="s">
        <v>2720</v>
      </c>
      <c r="E1326" s="58" t="s">
        <v>2719</v>
      </c>
      <c r="F1326" s="58">
        <v>23122196</v>
      </c>
      <c r="G1326" s="58" t="s">
        <v>56</v>
      </c>
      <c r="H1326" s="58">
        <v>0</v>
      </c>
      <c r="I1326" s="59">
        <v>300003</v>
      </c>
      <c r="J1326" s="58">
        <v>116.44</v>
      </c>
      <c r="K1326" s="58">
        <v>0</v>
      </c>
      <c r="L1326" s="58" t="s">
        <v>61</v>
      </c>
      <c r="M1326" s="75" t="str">
        <f>IF(ISNUMBER(MATCH(A1326, '2-YEAR'!A:A, 0)), "YES", "NO")</f>
        <v>NO</v>
      </c>
      <c r="N1326" s="60" t="str">
        <f>IF(ISNUMBER(MATCH(B1326, ACTIVE!A:A, 0)), "YES", "NO")</f>
        <v>YES</v>
      </c>
    </row>
    <row r="1327" spans="1:14" ht="14.25" customHeight="1" x14ac:dyDescent="0.3">
      <c r="A1327" s="58">
        <v>24091860</v>
      </c>
      <c r="B1327" s="58" t="s">
        <v>2721</v>
      </c>
      <c r="C1327" s="58">
        <v>24091860</v>
      </c>
      <c r="D1327" s="58" t="s">
        <v>2722</v>
      </c>
      <c r="E1327" s="58" t="s">
        <v>2721</v>
      </c>
      <c r="F1327" s="58">
        <v>24091860</v>
      </c>
      <c r="G1327" s="58" t="s">
        <v>56</v>
      </c>
      <c r="H1327" s="58">
        <v>0</v>
      </c>
      <c r="I1327" s="59">
        <v>300002</v>
      </c>
      <c r="J1327" s="58">
        <v>125.06</v>
      </c>
      <c r="K1327" s="58">
        <v>0</v>
      </c>
      <c r="L1327" s="58" t="s">
        <v>75</v>
      </c>
      <c r="M1327" s="75" t="str">
        <f>IF(ISNUMBER(MATCH(A1327, '2-YEAR'!A:A, 0)), "YES", "NO")</f>
        <v>NO</v>
      </c>
      <c r="N1327" s="60" t="str">
        <f>IF(ISNUMBER(MATCH(B1327, ACTIVE!A:A, 0)), "YES", "NO")</f>
        <v>YES</v>
      </c>
    </row>
    <row r="1328" spans="1:14" ht="14.25" customHeight="1" x14ac:dyDescent="0.3">
      <c r="A1328" s="58">
        <v>10837833</v>
      </c>
      <c r="B1328" s="58" t="s">
        <v>2723</v>
      </c>
      <c r="C1328" s="58">
        <v>10837833</v>
      </c>
      <c r="D1328" s="58" t="s">
        <v>2724</v>
      </c>
      <c r="E1328" s="58" t="s">
        <v>2723</v>
      </c>
      <c r="F1328" s="58">
        <v>10837833</v>
      </c>
      <c r="G1328" s="58" t="s">
        <v>56</v>
      </c>
      <c r="I1328" s="59">
        <v>300002</v>
      </c>
      <c r="J1328" s="58">
        <v>125.06</v>
      </c>
      <c r="K1328" s="58">
        <v>2</v>
      </c>
      <c r="L1328" s="58" t="s">
        <v>75</v>
      </c>
      <c r="M1328" s="75" t="str">
        <f>IF(ISNUMBER(MATCH(A1328, '2-YEAR'!A:A, 0)), "YES", "NO")</f>
        <v>NO</v>
      </c>
      <c r="N1328" s="60" t="str">
        <f>IF(ISNUMBER(MATCH(B1328, ACTIVE!A:A, 0)), "YES", "NO")</f>
        <v>NO</v>
      </c>
    </row>
    <row r="1329" spans="1:14" ht="14.25" customHeight="1" x14ac:dyDescent="0.3">
      <c r="A1329" s="58">
        <v>10858383</v>
      </c>
      <c r="B1329" s="58" t="s">
        <v>2725</v>
      </c>
      <c r="C1329" s="58">
        <v>10858383</v>
      </c>
      <c r="D1329" s="58" t="s">
        <v>2726</v>
      </c>
      <c r="E1329" s="58" t="s">
        <v>2725</v>
      </c>
      <c r="F1329" s="58">
        <v>10858383</v>
      </c>
      <c r="G1329" s="58" t="s">
        <v>56</v>
      </c>
      <c r="H1329" s="58">
        <v>0</v>
      </c>
      <c r="I1329" s="59">
        <v>300003</v>
      </c>
      <c r="J1329" s="58">
        <v>116.44</v>
      </c>
      <c r="K1329" s="58">
        <v>0</v>
      </c>
      <c r="L1329" s="58" t="s">
        <v>61</v>
      </c>
      <c r="M1329" s="75" t="str">
        <f>IF(ISNUMBER(MATCH(A1329, '2-YEAR'!A:A, 0)), "YES", "NO")</f>
        <v>NO</v>
      </c>
      <c r="N1329" s="60" t="str">
        <f>IF(ISNUMBER(MATCH(B1329, ACTIVE!A:A, 0)), "YES", "NO")</f>
        <v>YES</v>
      </c>
    </row>
    <row r="1330" spans="1:14" ht="14.25" customHeight="1" x14ac:dyDescent="0.3">
      <c r="A1330" s="58">
        <v>10956903</v>
      </c>
      <c r="B1330" s="58" t="s">
        <v>2727</v>
      </c>
      <c r="C1330" s="58">
        <v>10956903</v>
      </c>
      <c r="D1330" s="58" t="s">
        <v>2728</v>
      </c>
      <c r="E1330" s="58" t="s">
        <v>2727</v>
      </c>
      <c r="F1330" s="58">
        <v>10956903</v>
      </c>
      <c r="G1330" s="58" t="s">
        <v>58</v>
      </c>
      <c r="H1330" s="58">
        <v>2</v>
      </c>
      <c r="I1330" s="59">
        <v>300003</v>
      </c>
      <c r="J1330" s="58">
        <v>116.44</v>
      </c>
      <c r="K1330" s="58">
        <v>0</v>
      </c>
      <c r="L1330" s="58" t="s">
        <v>61</v>
      </c>
      <c r="M1330" s="75" t="str">
        <f>IF(ISNUMBER(MATCH(A1330, '2-YEAR'!A:A, 0)), "YES", "NO")</f>
        <v>YES</v>
      </c>
      <c r="N1330" s="60" t="str">
        <f>IF(ISNUMBER(MATCH(B1330, ACTIVE!A:A, 0)), "YES", "NO")</f>
        <v>YES</v>
      </c>
    </row>
    <row r="1331" spans="1:14" ht="14.25" customHeight="1" x14ac:dyDescent="0.3">
      <c r="A1331" s="58">
        <v>10908813</v>
      </c>
      <c r="B1331" s="58" t="s">
        <v>2729</v>
      </c>
      <c r="C1331" s="58">
        <v>10908813</v>
      </c>
      <c r="D1331" s="58" t="s">
        <v>2730</v>
      </c>
      <c r="E1331" s="58" t="s">
        <v>2729</v>
      </c>
      <c r="F1331" s="58">
        <v>10908813</v>
      </c>
      <c r="G1331" s="58" t="s">
        <v>56</v>
      </c>
      <c r="H1331" s="58">
        <v>0</v>
      </c>
      <c r="I1331" s="59">
        <v>300002</v>
      </c>
      <c r="J1331" s="58">
        <v>125.06</v>
      </c>
      <c r="K1331" s="58">
        <v>0</v>
      </c>
      <c r="L1331" s="58" t="s">
        <v>75</v>
      </c>
      <c r="M1331" s="75" t="str">
        <f>IF(ISNUMBER(MATCH(A1331, '2-YEAR'!A:A, 0)), "YES", "NO")</f>
        <v>NO</v>
      </c>
      <c r="N1331" s="60" t="str">
        <f>IF(ISNUMBER(MATCH(B1331, ACTIVE!A:A, 0)), "YES", "NO")</f>
        <v>NO</v>
      </c>
    </row>
    <row r="1332" spans="1:14" ht="14.25" customHeight="1" x14ac:dyDescent="0.3">
      <c r="A1332" s="58">
        <v>10839275</v>
      </c>
      <c r="B1332" s="58" t="s">
        <v>2731</v>
      </c>
      <c r="C1332" s="58">
        <v>10839275</v>
      </c>
      <c r="D1332" s="58" t="s">
        <v>2732</v>
      </c>
      <c r="E1332" s="58" t="s">
        <v>2731</v>
      </c>
      <c r="F1332" s="58">
        <v>10839275</v>
      </c>
      <c r="G1332" s="58" t="s">
        <v>58</v>
      </c>
      <c r="H1332" s="58">
        <v>1</v>
      </c>
      <c r="I1332" s="59">
        <v>300002</v>
      </c>
      <c r="J1332" s="58">
        <v>125.06</v>
      </c>
      <c r="K1332" s="58">
        <v>1</v>
      </c>
      <c r="L1332" s="58" t="s">
        <v>75</v>
      </c>
      <c r="M1332" s="75" t="str">
        <f>IF(ISNUMBER(MATCH(A1332, '2-YEAR'!A:A, 0)), "YES", "NO")</f>
        <v>YES</v>
      </c>
      <c r="N1332" s="60" t="str">
        <f>IF(ISNUMBER(MATCH(B1332, ACTIVE!A:A, 0)), "YES", "NO")</f>
        <v>YES</v>
      </c>
    </row>
    <row r="1333" spans="1:14" ht="14.25" customHeight="1" x14ac:dyDescent="0.3">
      <c r="A1333" s="58">
        <v>24478826</v>
      </c>
      <c r="B1333" s="61" t="s">
        <v>2733</v>
      </c>
      <c r="C1333" s="58">
        <v>24478826</v>
      </c>
      <c r="D1333" s="61" t="s">
        <v>2734</v>
      </c>
      <c r="E1333" s="61" t="s">
        <v>2733</v>
      </c>
      <c r="F1333" s="58">
        <v>24478826</v>
      </c>
      <c r="G1333" s="58" t="s">
        <v>56</v>
      </c>
      <c r="H1333" s="58">
        <v>2</v>
      </c>
      <c r="I1333" s="59">
        <v>300003</v>
      </c>
      <c r="J1333" s="58">
        <v>116.44</v>
      </c>
      <c r="K1333" s="58">
        <v>2</v>
      </c>
      <c r="L1333" s="58" t="s">
        <v>61</v>
      </c>
      <c r="M1333" s="75" t="str">
        <f>IF(ISNUMBER(MATCH(A1333, '2-YEAR'!A:A, 0)), "YES", "NO")</f>
        <v>NO</v>
      </c>
      <c r="N1333" s="60" t="str">
        <f>IF(ISNUMBER(MATCH(B1333, ACTIVE!A:A, 0)), "YES", "NO")</f>
        <v>YES</v>
      </c>
    </row>
    <row r="1334" spans="1:14" ht="14.25" customHeight="1" x14ac:dyDescent="0.3">
      <c r="A1334" s="58">
        <v>23022551</v>
      </c>
      <c r="B1334" s="58" t="s">
        <v>2735</v>
      </c>
      <c r="C1334" s="58">
        <v>23022551</v>
      </c>
      <c r="D1334" s="58" t="s">
        <v>2736</v>
      </c>
      <c r="E1334" s="58" t="s">
        <v>2735</v>
      </c>
      <c r="F1334" s="58">
        <v>23022551</v>
      </c>
      <c r="G1334" s="58" t="s">
        <v>56</v>
      </c>
      <c r="H1334" s="58">
        <v>2</v>
      </c>
      <c r="I1334" s="59"/>
      <c r="J1334" s="58">
        <v>133.69</v>
      </c>
      <c r="K1334" s="58">
        <v>0</v>
      </c>
      <c r="L1334" s="58" t="s">
        <v>89</v>
      </c>
      <c r="M1334" s="75" t="str">
        <f>IF(ISNUMBER(MATCH(A1334, '2-YEAR'!A:A, 0)), "YES", "NO")</f>
        <v>NO</v>
      </c>
      <c r="N1334" s="60" t="str">
        <f>IF(ISNUMBER(MATCH(B1334, ACTIVE!A:A, 0)), "YES", "NO")</f>
        <v>YES</v>
      </c>
    </row>
    <row r="1335" spans="1:14" ht="14.25" customHeight="1" x14ac:dyDescent="0.3">
      <c r="A1335" s="58">
        <v>12014652</v>
      </c>
      <c r="B1335" s="58" t="s">
        <v>2737</v>
      </c>
      <c r="C1335" s="58">
        <v>12014652</v>
      </c>
      <c r="D1335" s="58" t="s">
        <v>2738</v>
      </c>
      <c r="E1335" s="58" t="s">
        <v>2737</v>
      </c>
      <c r="F1335" s="58">
        <v>12014652</v>
      </c>
      <c r="G1335" s="58" t="s">
        <v>56</v>
      </c>
      <c r="H1335" s="58">
        <v>0</v>
      </c>
      <c r="I1335" s="59">
        <v>300003</v>
      </c>
      <c r="J1335" s="58">
        <v>116.44</v>
      </c>
      <c r="K1335" s="58">
        <v>0</v>
      </c>
      <c r="L1335" s="58" t="s">
        <v>61</v>
      </c>
      <c r="M1335" s="75" t="str">
        <f>IF(ISNUMBER(MATCH(A1335, '2-YEAR'!A:A, 0)), "YES", "NO")</f>
        <v>NO</v>
      </c>
      <c r="N1335" s="60" t="str">
        <f>IF(ISNUMBER(MATCH(B1335, ACTIVE!A:A, 0)), "YES", "NO")</f>
        <v>NO</v>
      </c>
    </row>
    <row r="1336" spans="1:14" ht="14.25" customHeight="1" x14ac:dyDescent="0.3">
      <c r="A1336" s="58">
        <v>23605670</v>
      </c>
      <c r="B1336" s="58" t="s">
        <v>2739</v>
      </c>
      <c r="C1336" s="58">
        <v>23605670</v>
      </c>
      <c r="D1336" s="58" t="s">
        <v>2740</v>
      </c>
      <c r="E1336" s="58" t="s">
        <v>2739</v>
      </c>
      <c r="F1336" s="58">
        <v>23605670</v>
      </c>
      <c r="G1336" s="58" t="s">
        <v>56</v>
      </c>
      <c r="H1336" s="58">
        <v>0</v>
      </c>
      <c r="I1336" s="59">
        <v>300002</v>
      </c>
      <c r="J1336" s="58">
        <v>125.06</v>
      </c>
      <c r="K1336" s="58">
        <v>0</v>
      </c>
      <c r="L1336" s="58" t="s">
        <v>75</v>
      </c>
      <c r="M1336" s="75" t="str">
        <f>IF(ISNUMBER(MATCH(A1336, '2-YEAR'!A:A, 0)), "YES", "NO")</f>
        <v>NO</v>
      </c>
      <c r="N1336" s="60" t="str">
        <f>IF(ISNUMBER(MATCH(B1336, ACTIVE!A:A, 0)), "YES", "NO")</f>
        <v>YES</v>
      </c>
    </row>
    <row r="1337" spans="1:14" ht="14.25" customHeight="1" x14ac:dyDescent="0.3">
      <c r="A1337" s="58">
        <v>14210114</v>
      </c>
      <c r="B1337" s="58" t="s">
        <v>2741</v>
      </c>
      <c r="C1337" s="58">
        <v>14210114</v>
      </c>
      <c r="D1337" s="58" t="s">
        <v>2742</v>
      </c>
      <c r="E1337" s="58" t="s">
        <v>2741</v>
      </c>
      <c r="F1337" s="58">
        <v>14210114</v>
      </c>
      <c r="G1337" s="58" t="s">
        <v>56</v>
      </c>
      <c r="H1337" s="58">
        <v>0</v>
      </c>
      <c r="I1337" s="59">
        <v>300003</v>
      </c>
      <c r="J1337" s="58">
        <v>116.44</v>
      </c>
      <c r="K1337" s="58">
        <v>0</v>
      </c>
      <c r="L1337" s="58" t="s">
        <v>61</v>
      </c>
      <c r="M1337" s="75" t="str">
        <f>IF(ISNUMBER(MATCH(A1337, '2-YEAR'!A:A, 0)), "YES", "NO")</f>
        <v>NO</v>
      </c>
      <c r="N1337" s="60" t="str">
        <f>IF(ISNUMBER(MATCH(B1337, ACTIVE!A:A, 0)), "YES", "NO")</f>
        <v>YES</v>
      </c>
    </row>
    <row r="1338" spans="1:14" ht="14.25" customHeight="1" x14ac:dyDescent="0.3">
      <c r="A1338" s="58">
        <v>21002348</v>
      </c>
      <c r="B1338" s="58" t="s">
        <v>2743</v>
      </c>
      <c r="C1338" s="58">
        <v>21002348</v>
      </c>
      <c r="D1338" s="58" t="s">
        <v>2744</v>
      </c>
      <c r="E1338" s="58" t="s">
        <v>2743</v>
      </c>
      <c r="F1338" s="58">
        <v>21002348</v>
      </c>
      <c r="G1338" s="58" t="s">
        <v>56</v>
      </c>
      <c r="I1338" s="59">
        <v>300002</v>
      </c>
      <c r="J1338" s="58">
        <v>125.06</v>
      </c>
      <c r="K1338" s="58">
        <v>0</v>
      </c>
      <c r="L1338" s="58" t="s">
        <v>75</v>
      </c>
      <c r="M1338" s="75" t="str">
        <f>IF(ISNUMBER(MATCH(A1338, '2-YEAR'!A:A, 0)), "YES", "NO")</f>
        <v>NO</v>
      </c>
      <c r="N1338" s="60" t="str">
        <f>IF(ISNUMBER(MATCH(B1338, ACTIVE!A:A, 0)), "YES", "NO")</f>
        <v>NO</v>
      </c>
    </row>
    <row r="1339" spans="1:14" ht="14.25" customHeight="1" x14ac:dyDescent="0.3">
      <c r="A1339" s="58">
        <v>23238314</v>
      </c>
      <c r="B1339" s="58" t="s">
        <v>2745</v>
      </c>
      <c r="C1339" s="58">
        <v>23238314</v>
      </c>
      <c r="D1339" s="58" t="s">
        <v>2746</v>
      </c>
      <c r="E1339" s="58" t="s">
        <v>2745</v>
      </c>
      <c r="F1339" s="58">
        <v>23238314</v>
      </c>
      <c r="G1339" s="58" t="s">
        <v>58</v>
      </c>
      <c r="H1339" s="58">
        <v>0</v>
      </c>
      <c r="I1339" s="59">
        <v>300003</v>
      </c>
      <c r="J1339" s="58">
        <v>116.44</v>
      </c>
      <c r="K1339" s="58">
        <v>0</v>
      </c>
      <c r="L1339" s="58" t="s">
        <v>61</v>
      </c>
      <c r="M1339" s="75" t="str">
        <f>IF(ISNUMBER(MATCH(A1339, '2-YEAR'!A:A, 0)), "YES", "NO")</f>
        <v>YES</v>
      </c>
      <c r="N1339" s="60" t="str">
        <f>IF(ISNUMBER(MATCH(B1339, ACTIVE!A:A, 0)), "YES", "NO")</f>
        <v>YES</v>
      </c>
    </row>
    <row r="1340" spans="1:14" ht="14.25" customHeight="1" x14ac:dyDescent="0.3">
      <c r="A1340" s="58">
        <v>10837658</v>
      </c>
      <c r="B1340" s="58" t="s">
        <v>2747</v>
      </c>
      <c r="C1340" s="58">
        <v>10837658</v>
      </c>
      <c r="D1340" s="58" t="s">
        <v>2748</v>
      </c>
      <c r="E1340" s="58" t="s">
        <v>2747</v>
      </c>
      <c r="F1340" s="58">
        <v>10837658</v>
      </c>
      <c r="G1340" s="58" t="s">
        <v>56</v>
      </c>
      <c r="H1340" s="58">
        <v>5</v>
      </c>
      <c r="I1340" s="59">
        <v>300001</v>
      </c>
      <c r="J1340" s="58">
        <v>134.29</v>
      </c>
      <c r="K1340" s="58">
        <v>2</v>
      </c>
      <c r="L1340" s="58" t="s">
        <v>161</v>
      </c>
      <c r="M1340" s="75" t="str">
        <f>IF(ISNUMBER(MATCH(A1340, '2-YEAR'!A:A, 0)), "YES", "NO")</f>
        <v>NO</v>
      </c>
      <c r="N1340" s="60" t="str">
        <f>IF(ISNUMBER(MATCH(B1340, ACTIVE!A:A, 0)), "YES", "NO")</f>
        <v>NO</v>
      </c>
    </row>
    <row r="1341" spans="1:14" ht="14.25" customHeight="1" x14ac:dyDescent="0.3">
      <c r="A1341" s="58">
        <v>24015357</v>
      </c>
      <c r="B1341" s="58" t="s">
        <v>2749</v>
      </c>
      <c r="C1341" s="58">
        <v>24015357</v>
      </c>
      <c r="D1341" s="58" t="s">
        <v>2750</v>
      </c>
      <c r="E1341" s="58" t="s">
        <v>2749</v>
      </c>
      <c r="F1341" s="58">
        <v>24015357</v>
      </c>
      <c r="G1341" s="58" t="s">
        <v>56</v>
      </c>
      <c r="I1341" s="59">
        <v>300003</v>
      </c>
      <c r="J1341" s="58">
        <v>116.44</v>
      </c>
      <c r="K1341" s="58">
        <v>0</v>
      </c>
      <c r="L1341" s="58" t="s">
        <v>61</v>
      </c>
      <c r="M1341" s="75" t="str">
        <f>IF(ISNUMBER(MATCH(A1341, '2-YEAR'!A:A, 0)), "YES", "NO")</f>
        <v>NO</v>
      </c>
      <c r="N1341" s="60" t="str">
        <f>IF(ISNUMBER(MATCH(B1341, ACTIVE!A:A, 0)), "YES", "NO")</f>
        <v>NO</v>
      </c>
    </row>
    <row r="1342" spans="1:14" ht="14.25" customHeight="1" x14ac:dyDescent="0.3">
      <c r="A1342" s="58">
        <v>15253514</v>
      </c>
      <c r="B1342" s="58" t="s">
        <v>2751</v>
      </c>
      <c r="C1342" s="58">
        <v>15253514</v>
      </c>
      <c r="D1342" s="58" t="s">
        <v>2752</v>
      </c>
      <c r="E1342" s="58" t="s">
        <v>2751</v>
      </c>
      <c r="F1342" s="58">
        <v>15253514</v>
      </c>
      <c r="G1342" s="58" t="s">
        <v>56</v>
      </c>
      <c r="H1342" s="58">
        <v>0</v>
      </c>
      <c r="I1342" s="59">
        <v>300003</v>
      </c>
      <c r="J1342" s="58">
        <v>116.44</v>
      </c>
      <c r="K1342" s="58">
        <v>1</v>
      </c>
      <c r="L1342" s="58" t="s">
        <v>61</v>
      </c>
      <c r="M1342" s="75" t="str">
        <f>IF(ISNUMBER(MATCH(A1342, '2-YEAR'!A:A, 0)), "YES", "NO")</f>
        <v>NO</v>
      </c>
      <c r="N1342" s="60" t="str">
        <f>IF(ISNUMBER(MATCH(B1342, ACTIVE!A:A, 0)), "YES", "NO")</f>
        <v>YES</v>
      </c>
    </row>
    <row r="1343" spans="1:14" ht="14.25" customHeight="1" x14ac:dyDescent="0.3">
      <c r="A1343" s="58">
        <v>10856964</v>
      </c>
      <c r="B1343" s="58" t="s">
        <v>2753</v>
      </c>
      <c r="C1343" s="58">
        <v>10856964</v>
      </c>
      <c r="D1343" s="58" t="s">
        <v>2754</v>
      </c>
      <c r="E1343" s="58" t="s">
        <v>2753</v>
      </c>
      <c r="F1343" s="58">
        <v>10856964</v>
      </c>
      <c r="G1343" s="58" t="s">
        <v>56</v>
      </c>
      <c r="H1343" s="58">
        <v>2</v>
      </c>
      <c r="I1343" s="59"/>
      <c r="J1343" s="58">
        <v>142.31</v>
      </c>
      <c r="K1343" s="58">
        <v>1</v>
      </c>
      <c r="L1343" s="58" t="s">
        <v>98</v>
      </c>
      <c r="M1343" s="75" t="str">
        <f>IF(ISNUMBER(MATCH(A1343, '2-YEAR'!A:A, 0)), "YES", "NO")</f>
        <v>NO</v>
      </c>
      <c r="N1343" s="60" t="str">
        <f>IF(ISNUMBER(MATCH(B1343, ACTIVE!A:A, 0)), "YES", "NO")</f>
        <v>YES</v>
      </c>
    </row>
    <row r="1344" spans="1:14" ht="14.25" customHeight="1" x14ac:dyDescent="0.3">
      <c r="A1344" s="58">
        <v>23749535</v>
      </c>
      <c r="B1344" s="58" t="s">
        <v>2755</v>
      </c>
      <c r="C1344" s="58">
        <v>23749535</v>
      </c>
      <c r="D1344" s="58" t="s">
        <v>2756</v>
      </c>
      <c r="E1344" s="58" t="s">
        <v>2755</v>
      </c>
      <c r="F1344" s="58">
        <v>23749535</v>
      </c>
      <c r="G1344" s="58" t="s">
        <v>56</v>
      </c>
      <c r="H1344" s="58">
        <v>0</v>
      </c>
      <c r="I1344" s="59">
        <v>300001</v>
      </c>
      <c r="J1344" s="58">
        <v>133.69</v>
      </c>
      <c r="K1344" s="58">
        <v>0</v>
      </c>
      <c r="L1344" s="58" t="s">
        <v>161</v>
      </c>
      <c r="M1344" s="75" t="str">
        <f>IF(ISNUMBER(MATCH(A1344, '2-YEAR'!A:A, 0)), "YES", "NO")</f>
        <v>NO</v>
      </c>
      <c r="N1344" s="60" t="str">
        <f>IF(ISNUMBER(MATCH(B1344, ACTIVE!A:A, 0)), "YES", "NO")</f>
        <v>NO</v>
      </c>
    </row>
    <row r="1345" spans="1:14" ht="14.25" customHeight="1" x14ac:dyDescent="0.3">
      <c r="A1345" s="58">
        <v>10854887</v>
      </c>
      <c r="B1345" s="58" t="s">
        <v>2757</v>
      </c>
      <c r="C1345" s="58">
        <v>10854887</v>
      </c>
      <c r="D1345" s="58" t="s">
        <v>2758</v>
      </c>
      <c r="E1345" s="58" t="s">
        <v>2757</v>
      </c>
      <c r="F1345" s="58">
        <v>10854887</v>
      </c>
      <c r="G1345" s="58" t="s">
        <v>56</v>
      </c>
      <c r="H1345" s="58">
        <v>0</v>
      </c>
      <c r="I1345" s="59">
        <v>300003</v>
      </c>
      <c r="J1345" s="58">
        <v>116.44</v>
      </c>
      <c r="K1345" s="58">
        <v>0</v>
      </c>
      <c r="L1345" s="58" t="s">
        <v>61</v>
      </c>
      <c r="M1345" s="75" t="str">
        <f>IF(ISNUMBER(MATCH(A1345, '2-YEAR'!A:A, 0)), "YES", "NO")</f>
        <v>NO</v>
      </c>
      <c r="N1345" s="60" t="str">
        <f>IF(ISNUMBER(MATCH(B1345, ACTIVE!A:A, 0)), "YES", "NO")</f>
        <v>NO</v>
      </c>
    </row>
    <row r="1346" spans="1:14" ht="14.25" customHeight="1" x14ac:dyDescent="0.3">
      <c r="A1346" s="58">
        <v>12171292</v>
      </c>
      <c r="B1346" s="58" t="s">
        <v>2759</v>
      </c>
      <c r="C1346" s="58">
        <v>12171292</v>
      </c>
      <c r="D1346" s="58" t="s">
        <v>2760</v>
      </c>
      <c r="E1346" s="58" t="s">
        <v>2759</v>
      </c>
      <c r="F1346" s="58">
        <v>12171292</v>
      </c>
      <c r="G1346" s="58" t="s">
        <v>56</v>
      </c>
      <c r="H1346" s="58">
        <v>1</v>
      </c>
      <c r="I1346" s="59">
        <v>300003</v>
      </c>
      <c r="J1346" s="58">
        <v>116.44</v>
      </c>
      <c r="K1346" s="58">
        <v>0</v>
      </c>
      <c r="L1346" s="58" t="s">
        <v>61</v>
      </c>
      <c r="M1346" s="75" t="str">
        <f>IF(ISNUMBER(MATCH(A1346, '2-YEAR'!A:A, 0)), "YES", "NO")</f>
        <v>NO</v>
      </c>
      <c r="N1346" s="60" t="str">
        <f>IF(ISNUMBER(MATCH(B1346, ACTIVE!A:A, 0)), "YES", "NO")</f>
        <v>YES</v>
      </c>
    </row>
    <row r="1347" spans="1:14" ht="14.25" customHeight="1" x14ac:dyDescent="0.3">
      <c r="A1347" s="58">
        <v>23479433</v>
      </c>
      <c r="B1347" s="58" t="s">
        <v>2761</v>
      </c>
      <c r="C1347" s="58">
        <v>23479433</v>
      </c>
      <c r="D1347" s="58" t="s">
        <v>2762</v>
      </c>
      <c r="E1347" s="58" t="s">
        <v>2761</v>
      </c>
      <c r="F1347" s="58">
        <v>23479433</v>
      </c>
      <c r="G1347" s="58" t="s">
        <v>56</v>
      </c>
      <c r="I1347" s="59">
        <v>300003</v>
      </c>
      <c r="J1347" s="58">
        <v>116.44</v>
      </c>
      <c r="K1347" s="58">
        <v>0</v>
      </c>
      <c r="L1347" s="58" t="s">
        <v>61</v>
      </c>
      <c r="M1347" s="75" t="str">
        <f>IF(ISNUMBER(MATCH(A1347, '2-YEAR'!A:A, 0)), "YES", "NO")</f>
        <v>NO</v>
      </c>
      <c r="N1347" s="60" t="str">
        <f>IF(ISNUMBER(MATCH(B1347, ACTIVE!A:A, 0)), "YES", "NO")</f>
        <v>NO</v>
      </c>
    </row>
    <row r="1348" spans="1:14" ht="14.25" customHeight="1" x14ac:dyDescent="0.3">
      <c r="A1348" s="58">
        <v>10993900</v>
      </c>
      <c r="B1348" s="58" t="s">
        <v>2763</v>
      </c>
      <c r="C1348" s="58">
        <v>10993900</v>
      </c>
      <c r="D1348" s="58" t="s">
        <v>2764</v>
      </c>
      <c r="E1348" s="58" t="s">
        <v>2763</v>
      </c>
      <c r="F1348" s="58">
        <v>10993900</v>
      </c>
      <c r="G1348" s="58" t="s">
        <v>56</v>
      </c>
      <c r="H1348" s="58">
        <v>0</v>
      </c>
      <c r="I1348" s="59">
        <v>300003</v>
      </c>
      <c r="J1348" s="58">
        <v>116.44</v>
      </c>
      <c r="K1348" s="58">
        <v>0</v>
      </c>
      <c r="L1348" s="58" t="s">
        <v>61</v>
      </c>
      <c r="M1348" s="75" t="str">
        <f>IF(ISNUMBER(MATCH(A1348, '2-YEAR'!A:A, 0)), "YES", "NO")</f>
        <v>NO</v>
      </c>
      <c r="N1348" s="60" t="str">
        <f>IF(ISNUMBER(MATCH(B1348, ACTIVE!A:A, 0)), "YES", "NO")</f>
        <v>YES</v>
      </c>
    </row>
    <row r="1349" spans="1:14" ht="14.25" customHeight="1" x14ac:dyDescent="0.3">
      <c r="A1349" s="58">
        <v>15128640</v>
      </c>
      <c r="B1349" s="58" t="s">
        <v>2765</v>
      </c>
      <c r="C1349" s="58">
        <v>15128640</v>
      </c>
      <c r="D1349" s="58" t="s">
        <v>2766</v>
      </c>
      <c r="E1349" s="58" t="s">
        <v>2765</v>
      </c>
      <c r="F1349" s="58">
        <v>15128640</v>
      </c>
      <c r="G1349" s="58" t="s">
        <v>56</v>
      </c>
      <c r="H1349" s="58">
        <v>0</v>
      </c>
      <c r="I1349" s="59">
        <v>300003</v>
      </c>
      <c r="J1349" s="58">
        <v>116.44</v>
      </c>
      <c r="K1349" s="58">
        <v>0</v>
      </c>
      <c r="L1349" s="58" t="s">
        <v>61</v>
      </c>
      <c r="M1349" s="75" t="str">
        <f>IF(ISNUMBER(MATCH(A1349, '2-YEAR'!A:A, 0)), "YES", "NO")</f>
        <v>NO</v>
      </c>
      <c r="N1349" s="60" t="str">
        <f>IF(ISNUMBER(MATCH(B1349, ACTIVE!A:A, 0)), "YES", "NO")</f>
        <v>YES</v>
      </c>
    </row>
    <row r="1350" spans="1:14" ht="14.25" customHeight="1" x14ac:dyDescent="0.3">
      <c r="A1350" s="58">
        <v>10884706</v>
      </c>
      <c r="B1350" s="58" t="s">
        <v>2767</v>
      </c>
      <c r="C1350" s="58">
        <v>10884706</v>
      </c>
      <c r="D1350" s="58" t="s">
        <v>2768</v>
      </c>
      <c r="E1350" s="58" t="s">
        <v>2767</v>
      </c>
      <c r="F1350" s="58">
        <v>10884706</v>
      </c>
      <c r="G1350" s="58" t="s">
        <v>56</v>
      </c>
      <c r="H1350" s="58">
        <v>12</v>
      </c>
      <c r="I1350" s="59">
        <v>300003</v>
      </c>
      <c r="J1350" s="58">
        <v>116.44</v>
      </c>
      <c r="K1350" s="58">
        <v>0</v>
      </c>
      <c r="L1350" s="58" t="s">
        <v>61</v>
      </c>
      <c r="M1350" s="75" t="str">
        <f>IF(ISNUMBER(MATCH(A1350, '2-YEAR'!A:A, 0)), "YES", "NO")</f>
        <v>NO</v>
      </c>
      <c r="N1350" s="60" t="str">
        <f>IF(ISNUMBER(MATCH(B1350, ACTIVE!A:A, 0)), "YES", "NO")</f>
        <v>YES</v>
      </c>
    </row>
    <row r="1351" spans="1:14" ht="14.25" customHeight="1" x14ac:dyDescent="0.3">
      <c r="A1351" s="58">
        <v>23004151</v>
      </c>
      <c r="B1351" s="61" t="s">
        <v>2769</v>
      </c>
      <c r="C1351" s="58">
        <v>23004151</v>
      </c>
      <c r="D1351" s="61" t="s">
        <v>2770</v>
      </c>
      <c r="E1351" s="61" t="s">
        <v>2769</v>
      </c>
      <c r="F1351" s="58">
        <v>23004151</v>
      </c>
      <c r="G1351" s="58" t="s">
        <v>56</v>
      </c>
      <c r="H1351" s="58">
        <v>0</v>
      </c>
      <c r="I1351" s="59"/>
      <c r="J1351" s="58">
        <v>133.69</v>
      </c>
      <c r="K1351" s="58">
        <v>1</v>
      </c>
      <c r="L1351" s="58" t="s">
        <v>406</v>
      </c>
      <c r="M1351" s="75" t="str">
        <f>IF(ISNUMBER(MATCH(A1351, '2-YEAR'!A:A, 0)), "YES", "NO")</f>
        <v>NO</v>
      </c>
      <c r="N1351" s="60" t="str">
        <f>IF(ISNUMBER(MATCH(B1351, ACTIVE!A:A, 0)), "YES", "NO")</f>
        <v>YES</v>
      </c>
    </row>
    <row r="1352" spans="1:14" ht="14.25" customHeight="1" x14ac:dyDescent="0.3">
      <c r="A1352" s="58">
        <v>10934442</v>
      </c>
      <c r="B1352" s="58" t="s">
        <v>2771</v>
      </c>
      <c r="C1352" s="58">
        <v>10934442</v>
      </c>
      <c r="D1352" s="58" t="s">
        <v>2772</v>
      </c>
      <c r="E1352" s="58" t="s">
        <v>2771</v>
      </c>
      <c r="F1352" s="58">
        <v>10934442</v>
      </c>
      <c r="G1352" s="58" t="s">
        <v>58</v>
      </c>
      <c r="H1352" s="58">
        <v>1</v>
      </c>
      <c r="I1352" s="59">
        <v>300003</v>
      </c>
      <c r="J1352" s="58">
        <v>116.44</v>
      </c>
      <c r="K1352" s="58">
        <v>0</v>
      </c>
      <c r="L1352" s="58" t="s">
        <v>61</v>
      </c>
      <c r="M1352" s="75" t="str">
        <f>IF(ISNUMBER(MATCH(A1352, '2-YEAR'!A:A, 0)), "YES", "NO")</f>
        <v>YES</v>
      </c>
      <c r="N1352" s="60" t="str">
        <f>IF(ISNUMBER(MATCH(B1352, ACTIVE!A:A, 0)), "YES", "NO")</f>
        <v>YES</v>
      </c>
    </row>
    <row r="1353" spans="1:14" ht="14.25" customHeight="1" x14ac:dyDescent="0.3">
      <c r="A1353" s="58">
        <v>12246685</v>
      </c>
      <c r="B1353" s="58" t="s">
        <v>2773</v>
      </c>
      <c r="C1353" s="58">
        <v>12246685</v>
      </c>
      <c r="D1353" s="58" t="s">
        <v>2774</v>
      </c>
      <c r="E1353" s="58" t="s">
        <v>2773</v>
      </c>
      <c r="F1353" s="58">
        <v>12246685</v>
      </c>
      <c r="G1353" s="58" t="s">
        <v>58</v>
      </c>
      <c r="H1353" s="58">
        <v>4</v>
      </c>
      <c r="I1353" s="59">
        <v>300003</v>
      </c>
      <c r="J1353" s="58">
        <v>116.44</v>
      </c>
      <c r="K1353" s="58">
        <v>1</v>
      </c>
      <c r="L1353" s="58" t="s">
        <v>61</v>
      </c>
      <c r="M1353" s="75" t="str">
        <f>IF(ISNUMBER(MATCH(A1353, '2-YEAR'!A:A, 0)), "YES", "NO")</f>
        <v>YES</v>
      </c>
      <c r="N1353" s="60" t="str">
        <f>IF(ISNUMBER(MATCH(B1353, ACTIVE!A:A, 0)), "YES", "NO")</f>
        <v>YES</v>
      </c>
    </row>
    <row r="1354" spans="1:14" ht="14.25" customHeight="1" x14ac:dyDescent="0.3">
      <c r="A1354" s="58">
        <v>11014006</v>
      </c>
      <c r="B1354" s="58" t="s">
        <v>2775</v>
      </c>
      <c r="C1354" s="58">
        <v>11014006</v>
      </c>
      <c r="D1354" s="58" t="s">
        <v>2776</v>
      </c>
      <c r="E1354" s="58" t="s">
        <v>2775</v>
      </c>
      <c r="F1354" s="58">
        <v>11014006</v>
      </c>
      <c r="G1354" s="58" t="s">
        <v>56</v>
      </c>
      <c r="H1354" s="58">
        <v>0</v>
      </c>
      <c r="I1354" s="59"/>
      <c r="J1354" s="58">
        <v>125.06</v>
      </c>
      <c r="K1354" s="58">
        <v>0</v>
      </c>
      <c r="L1354" s="58" t="s">
        <v>237</v>
      </c>
      <c r="M1354" s="75" t="str">
        <f>IF(ISNUMBER(MATCH(A1354, '2-YEAR'!A:A, 0)), "YES", "NO")</f>
        <v>NO</v>
      </c>
      <c r="N1354" s="60" t="str">
        <f>IF(ISNUMBER(MATCH(B1354, ACTIVE!A:A, 0)), "YES", "NO")</f>
        <v>NO</v>
      </c>
    </row>
    <row r="1355" spans="1:14" ht="14.25" customHeight="1" x14ac:dyDescent="0.3">
      <c r="A1355" s="58">
        <v>10839128</v>
      </c>
      <c r="B1355" s="58" t="s">
        <v>2777</v>
      </c>
      <c r="C1355" s="58">
        <v>10839128</v>
      </c>
      <c r="D1355" s="58" t="s">
        <v>2778</v>
      </c>
      <c r="E1355" s="58" t="s">
        <v>2777</v>
      </c>
      <c r="F1355" s="58">
        <v>10839128</v>
      </c>
      <c r="G1355" s="58" t="s">
        <v>58</v>
      </c>
      <c r="H1355" s="58">
        <v>1</v>
      </c>
      <c r="I1355" s="59">
        <v>300001</v>
      </c>
      <c r="J1355" s="58">
        <v>134.29</v>
      </c>
      <c r="K1355" s="58">
        <v>0</v>
      </c>
      <c r="L1355" s="58" t="s">
        <v>161</v>
      </c>
      <c r="M1355" s="75" t="str">
        <f>IF(ISNUMBER(MATCH(A1355, '2-YEAR'!A:A, 0)), "YES", "NO")</f>
        <v>YES</v>
      </c>
      <c r="N1355" s="60" t="str">
        <f>IF(ISNUMBER(MATCH(B1355, ACTIVE!A:A, 0)), "YES", "NO")</f>
        <v>YES</v>
      </c>
    </row>
    <row r="1356" spans="1:14" ht="14.25" customHeight="1" x14ac:dyDescent="0.3">
      <c r="A1356" s="58">
        <v>10841523</v>
      </c>
      <c r="B1356" s="58" t="s">
        <v>2779</v>
      </c>
      <c r="C1356" s="58">
        <v>10841523</v>
      </c>
      <c r="D1356" s="58" t="s">
        <v>2780</v>
      </c>
      <c r="E1356" s="58" t="s">
        <v>2779</v>
      </c>
      <c r="F1356" s="58">
        <v>10841523</v>
      </c>
      <c r="G1356" s="58" t="s">
        <v>56</v>
      </c>
      <c r="I1356" s="59">
        <v>300003</v>
      </c>
      <c r="J1356" s="58">
        <v>116.44</v>
      </c>
      <c r="K1356" s="58">
        <v>0</v>
      </c>
      <c r="L1356" s="58" t="s">
        <v>61</v>
      </c>
      <c r="M1356" s="75" t="str">
        <f>IF(ISNUMBER(MATCH(A1356, '2-YEAR'!A:A, 0)), "YES", "NO")</f>
        <v>NO</v>
      </c>
      <c r="N1356" s="60" t="str">
        <f>IF(ISNUMBER(MATCH(B1356, ACTIVE!A:A, 0)), "YES", "NO")</f>
        <v>NO</v>
      </c>
    </row>
    <row r="1357" spans="1:14" ht="14.25" customHeight="1" x14ac:dyDescent="0.3">
      <c r="A1357" s="58">
        <v>10856885</v>
      </c>
      <c r="B1357" s="58" t="s">
        <v>2781</v>
      </c>
      <c r="C1357" s="58">
        <v>10856885</v>
      </c>
      <c r="D1357" s="58" t="s">
        <v>2782</v>
      </c>
      <c r="E1357" s="58" t="s">
        <v>2781</v>
      </c>
      <c r="F1357" s="58">
        <v>10856885</v>
      </c>
      <c r="G1357" s="58" t="s">
        <v>56</v>
      </c>
      <c r="H1357" s="58">
        <v>3</v>
      </c>
      <c r="I1357" s="59"/>
      <c r="J1357" s="58">
        <v>134.29</v>
      </c>
      <c r="K1357" s="58">
        <v>1</v>
      </c>
      <c r="L1357" s="58" t="s">
        <v>89</v>
      </c>
      <c r="M1357" s="75" t="str">
        <f>IF(ISNUMBER(MATCH(A1357, '2-YEAR'!A:A, 0)), "YES", "NO")</f>
        <v>NO</v>
      </c>
      <c r="N1357" s="60" t="str">
        <f>IF(ISNUMBER(MATCH(B1357, ACTIVE!A:A, 0)), "YES", "NO")</f>
        <v>YES</v>
      </c>
    </row>
    <row r="1358" spans="1:14" ht="14.25" customHeight="1" x14ac:dyDescent="0.3">
      <c r="A1358" s="58">
        <v>21008711</v>
      </c>
      <c r="B1358" s="58" t="s">
        <v>2783</v>
      </c>
      <c r="C1358" s="58">
        <v>21008711</v>
      </c>
      <c r="D1358" s="58" t="s">
        <v>2784</v>
      </c>
      <c r="E1358" s="58" t="s">
        <v>2783</v>
      </c>
      <c r="F1358" s="58">
        <v>21008711</v>
      </c>
      <c r="G1358" s="58" t="s">
        <v>56</v>
      </c>
      <c r="H1358" s="58">
        <v>0</v>
      </c>
      <c r="I1358" s="59">
        <v>300002</v>
      </c>
      <c r="J1358" s="58">
        <v>125.06</v>
      </c>
      <c r="K1358" s="58">
        <v>0</v>
      </c>
      <c r="L1358" s="58" t="s">
        <v>75</v>
      </c>
      <c r="M1358" s="75" t="str">
        <f>IF(ISNUMBER(MATCH(A1358, '2-YEAR'!A:A, 0)), "YES", "NO")</f>
        <v>NO</v>
      </c>
      <c r="N1358" s="60" t="str">
        <f>IF(ISNUMBER(MATCH(B1358, ACTIVE!A:A, 0)), "YES", "NO")</f>
        <v>NO</v>
      </c>
    </row>
    <row r="1359" spans="1:14" ht="14.25" customHeight="1" x14ac:dyDescent="0.3">
      <c r="A1359" s="58">
        <v>10837849</v>
      </c>
      <c r="B1359" s="58" t="s">
        <v>2785</v>
      </c>
      <c r="C1359" s="58">
        <v>10837849</v>
      </c>
      <c r="D1359" s="58" t="s">
        <v>2786</v>
      </c>
      <c r="E1359" s="58" t="s">
        <v>2785</v>
      </c>
      <c r="F1359" s="58">
        <v>10837849</v>
      </c>
      <c r="G1359" s="58" t="s">
        <v>56</v>
      </c>
      <c r="H1359" s="58">
        <v>3</v>
      </c>
      <c r="I1359" s="59">
        <v>300003</v>
      </c>
      <c r="J1359" s="58">
        <v>116.44</v>
      </c>
      <c r="K1359" s="58">
        <v>1</v>
      </c>
      <c r="L1359" s="58" t="s">
        <v>61</v>
      </c>
      <c r="M1359" s="75" t="str">
        <f>IF(ISNUMBER(MATCH(A1359, '2-YEAR'!A:A, 0)), "YES", "NO")</f>
        <v>NO</v>
      </c>
      <c r="N1359" s="60" t="str">
        <f>IF(ISNUMBER(MATCH(B1359, ACTIVE!A:A, 0)), "YES", "NO")</f>
        <v>NO</v>
      </c>
    </row>
    <row r="1360" spans="1:14" ht="14.25" customHeight="1" x14ac:dyDescent="0.3">
      <c r="A1360" s="58">
        <v>10838998</v>
      </c>
      <c r="B1360" s="58" t="s">
        <v>2787</v>
      </c>
      <c r="C1360" s="58">
        <v>10838998</v>
      </c>
      <c r="D1360" s="58" t="s">
        <v>2788</v>
      </c>
      <c r="E1360" s="58" t="s">
        <v>2787</v>
      </c>
      <c r="F1360" s="58">
        <v>10838998</v>
      </c>
      <c r="G1360" s="58" t="s">
        <v>56</v>
      </c>
      <c r="H1360" s="58">
        <v>10</v>
      </c>
      <c r="I1360" s="59"/>
      <c r="J1360" s="58">
        <v>116.44</v>
      </c>
      <c r="K1360" s="58">
        <v>0</v>
      </c>
      <c r="L1360" s="58" t="s">
        <v>57</v>
      </c>
      <c r="M1360" s="75" t="str">
        <f>IF(ISNUMBER(MATCH(A1360, '2-YEAR'!A:A, 0)), "YES", "NO")</f>
        <v>NO</v>
      </c>
      <c r="N1360" s="60" t="str">
        <f>IF(ISNUMBER(MATCH(B1360, ACTIVE!A:A, 0)), "YES", "NO")</f>
        <v>YES</v>
      </c>
    </row>
    <row r="1361" spans="1:14" ht="14.25" customHeight="1" x14ac:dyDescent="0.3">
      <c r="A1361" s="58">
        <v>23055301</v>
      </c>
      <c r="B1361" s="58" t="s">
        <v>2789</v>
      </c>
      <c r="C1361" s="58">
        <v>23055301</v>
      </c>
      <c r="D1361" s="58" t="s">
        <v>2790</v>
      </c>
      <c r="E1361" s="58" t="s">
        <v>2789</v>
      </c>
      <c r="F1361" s="58">
        <v>23055301</v>
      </c>
      <c r="G1361" s="58" t="s">
        <v>58</v>
      </c>
      <c r="H1361" s="58">
        <v>0</v>
      </c>
      <c r="I1361" s="59">
        <v>300002</v>
      </c>
      <c r="J1361" s="58">
        <v>125.06</v>
      </c>
      <c r="K1361" s="58">
        <v>0</v>
      </c>
      <c r="L1361" s="58" t="s">
        <v>75</v>
      </c>
      <c r="M1361" s="75" t="str">
        <f>IF(ISNUMBER(MATCH(A1361, '2-YEAR'!A:A, 0)), "YES", "NO")</f>
        <v>YES</v>
      </c>
      <c r="N1361" s="60" t="str">
        <f>IF(ISNUMBER(MATCH(B1361, ACTIVE!A:A, 0)), "YES", "NO")</f>
        <v>YES</v>
      </c>
    </row>
    <row r="1362" spans="1:14" ht="14.25" customHeight="1" x14ac:dyDescent="0.3">
      <c r="A1362" s="58">
        <v>10857691</v>
      </c>
      <c r="B1362" s="58" t="s">
        <v>2791</v>
      </c>
      <c r="C1362" s="58">
        <v>10857691</v>
      </c>
      <c r="D1362" s="58" t="s">
        <v>2792</v>
      </c>
      <c r="E1362" s="58" t="s">
        <v>2791</v>
      </c>
      <c r="F1362" s="58">
        <v>10857691</v>
      </c>
      <c r="G1362" s="58" t="s">
        <v>56</v>
      </c>
      <c r="I1362" s="59"/>
      <c r="J1362" s="58">
        <v>133.69</v>
      </c>
      <c r="K1362" s="58">
        <v>1</v>
      </c>
      <c r="L1362" s="58" t="s">
        <v>89</v>
      </c>
      <c r="M1362" s="75" t="str">
        <f>IF(ISNUMBER(MATCH(A1362, '2-YEAR'!A:A, 0)), "YES", "NO")</f>
        <v>NO</v>
      </c>
      <c r="N1362" s="60" t="str">
        <f>IF(ISNUMBER(MATCH(B1362, ACTIVE!A:A, 0)), "YES", "NO")</f>
        <v>NO</v>
      </c>
    </row>
    <row r="1363" spans="1:14" ht="14.25" customHeight="1" x14ac:dyDescent="0.3">
      <c r="A1363" s="58">
        <v>23781129</v>
      </c>
      <c r="B1363" s="58" t="s">
        <v>2793</v>
      </c>
      <c r="C1363" s="58">
        <v>23781129</v>
      </c>
      <c r="D1363" s="58" t="s">
        <v>2794</v>
      </c>
      <c r="E1363" s="58" t="s">
        <v>2793</v>
      </c>
      <c r="F1363" s="58">
        <v>23781129</v>
      </c>
      <c r="G1363" s="58" t="s">
        <v>56</v>
      </c>
      <c r="H1363" s="58">
        <v>2</v>
      </c>
      <c r="I1363" s="59">
        <v>300003</v>
      </c>
      <c r="J1363" s="58">
        <v>116.44</v>
      </c>
      <c r="K1363" s="58">
        <v>0</v>
      </c>
      <c r="L1363" s="58" t="s">
        <v>61</v>
      </c>
      <c r="M1363" s="75" t="str">
        <f>IF(ISNUMBER(MATCH(A1363, '2-YEAR'!A:A, 0)), "YES", "NO")</f>
        <v>NO</v>
      </c>
      <c r="N1363" s="60" t="str">
        <f>IF(ISNUMBER(MATCH(B1363, ACTIVE!A:A, 0)), "YES", "NO")</f>
        <v>YES</v>
      </c>
    </row>
    <row r="1364" spans="1:14" ht="14.25" customHeight="1" x14ac:dyDescent="0.3">
      <c r="A1364" s="58">
        <v>15093769</v>
      </c>
      <c r="B1364" s="58" t="s">
        <v>2795</v>
      </c>
      <c r="C1364" s="58">
        <v>15093769</v>
      </c>
      <c r="D1364" s="58" t="s">
        <v>2796</v>
      </c>
      <c r="E1364" s="58" t="s">
        <v>2795</v>
      </c>
      <c r="F1364" s="58">
        <v>15093769</v>
      </c>
      <c r="G1364" s="58" t="s">
        <v>56</v>
      </c>
      <c r="I1364" s="59">
        <v>300003</v>
      </c>
      <c r="J1364" s="58">
        <v>116.44</v>
      </c>
      <c r="K1364" s="58">
        <v>0</v>
      </c>
      <c r="L1364" s="58" t="s">
        <v>61</v>
      </c>
      <c r="M1364" s="75" t="str">
        <f>IF(ISNUMBER(MATCH(A1364, '2-YEAR'!A:A, 0)), "YES", "NO")</f>
        <v>NO</v>
      </c>
      <c r="N1364" s="60" t="str">
        <f>IF(ISNUMBER(MATCH(B1364, ACTIVE!A:A, 0)), "YES", "NO")</f>
        <v>NO</v>
      </c>
    </row>
    <row r="1365" spans="1:14" ht="14.25" customHeight="1" x14ac:dyDescent="0.3">
      <c r="A1365" s="58">
        <v>10908307</v>
      </c>
      <c r="B1365" s="58" t="s">
        <v>2797</v>
      </c>
      <c r="C1365" s="58">
        <v>10908307</v>
      </c>
      <c r="D1365" s="58" t="s">
        <v>2798</v>
      </c>
      <c r="E1365" s="58" t="s">
        <v>2797</v>
      </c>
      <c r="F1365" s="58">
        <v>10908307</v>
      </c>
      <c r="G1365" s="58" t="s">
        <v>56</v>
      </c>
      <c r="I1365" s="59">
        <v>300003</v>
      </c>
      <c r="J1365" s="58">
        <v>116.44</v>
      </c>
      <c r="K1365" s="58">
        <v>3</v>
      </c>
      <c r="L1365" s="58" t="s">
        <v>61</v>
      </c>
      <c r="M1365" s="75" t="str">
        <f>IF(ISNUMBER(MATCH(A1365, '2-YEAR'!A:A, 0)), "YES", "NO")</f>
        <v>NO</v>
      </c>
      <c r="N1365" s="60" t="str">
        <f>IF(ISNUMBER(MATCH(B1365, ACTIVE!A:A, 0)), "YES", "NO")</f>
        <v>NO</v>
      </c>
    </row>
    <row r="1366" spans="1:14" ht="14.25" customHeight="1" x14ac:dyDescent="0.3">
      <c r="A1366" s="58">
        <v>10835875</v>
      </c>
      <c r="B1366" s="58" t="s">
        <v>2799</v>
      </c>
      <c r="C1366" s="58">
        <v>10835875</v>
      </c>
      <c r="D1366" s="58" t="s">
        <v>2800</v>
      </c>
      <c r="E1366" s="58" t="s">
        <v>2799</v>
      </c>
      <c r="F1366" s="58">
        <v>10835875</v>
      </c>
      <c r="G1366" s="58" t="s">
        <v>56</v>
      </c>
      <c r="H1366" s="58">
        <v>4</v>
      </c>
      <c r="I1366" s="59"/>
      <c r="J1366" s="58">
        <v>142.31</v>
      </c>
      <c r="K1366" s="58">
        <v>1</v>
      </c>
      <c r="L1366" s="58" t="s">
        <v>98</v>
      </c>
      <c r="M1366" s="75" t="str">
        <f>IF(ISNUMBER(MATCH(A1366, '2-YEAR'!A:A, 0)), "YES", "NO")</f>
        <v>NO</v>
      </c>
      <c r="N1366" s="60" t="str">
        <f>IF(ISNUMBER(MATCH(B1366, ACTIVE!A:A, 0)), "YES", "NO")</f>
        <v>YES</v>
      </c>
    </row>
    <row r="1367" spans="1:14" ht="14.25" customHeight="1" x14ac:dyDescent="0.3">
      <c r="A1367" s="58">
        <v>11023007</v>
      </c>
      <c r="B1367" s="58" t="s">
        <v>2801</v>
      </c>
      <c r="C1367" s="58">
        <v>11023007</v>
      </c>
      <c r="D1367" s="58" t="s">
        <v>2802</v>
      </c>
      <c r="E1367" s="58" t="s">
        <v>2801</v>
      </c>
      <c r="F1367" s="58">
        <v>11023007</v>
      </c>
      <c r="G1367" s="58" t="s">
        <v>56</v>
      </c>
      <c r="H1367" s="58">
        <v>8</v>
      </c>
      <c r="I1367" s="59"/>
      <c r="J1367" s="58">
        <v>142.31</v>
      </c>
      <c r="K1367" s="58">
        <v>2</v>
      </c>
      <c r="L1367" s="58" t="s">
        <v>98</v>
      </c>
      <c r="M1367" s="75" t="str">
        <f>IF(ISNUMBER(MATCH(A1367, '2-YEAR'!A:A, 0)), "YES", "NO")</f>
        <v>NO</v>
      </c>
      <c r="N1367" s="60" t="str">
        <f>IF(ISNUMBER(MATCH(B1367, ACTIVE!A:A, 0)), "YES", "NO")</f>
        <v>YES</v>
      </c>
    </row>
    <row r="1368" spans="1:14" ht="14.25" customHeight="1" x14ac:dyDescent="0.3">
      <c r="A1368" s="58">
        <v>21005655</v>
      </c>
      <c r="B1368" s="58" t="s">
        <v>2803</v>
      </c>
      <c r="C1368" s="58">
        <v>21005655</v>
      </c>
      <c r="D1368" s="58" t="s">
        <v>2804</v>
      </c>
      <c r="E1368" s="58" t="s">
        <v>2803</v>
      </c>
      <c r="F1368" s="58">
        <v>21005655</v>
      </c>
      <c r="G1368" s="58" t="s">
        <v>56</v>
      </c>
      <c r="H1368" s="58">
        <v>0</v>
      </c>
      <c r="I1368" s="59">
        <v>300002</v>
      </c>
      <c r="J1368" s="58">
        <v>125.06</v>
      </c>
      <c r="K1368" s="58">
        <v>1</v>
      </c>
      <c r="L1368" s="58" t="s">
        <v>75</v>
      </c>
      <c r="M1368" s="75" t="str">
        <f>IF(ISNUMBER(MATCH(A1368, '2-YEAR'!A:A, 0)), "YES", "NO")</f>
        <v>NO</v>
      </c>
      <c r="N1368" s="60" t="str">
        <f>IF(ISNUMBER(MATCH(B1368, ACTIVE!A:A, 0)), "YES", "NO")</f>
        <v>YES</v>
      </c>
    </row>
    <row r="1369" spans="1:14" ht="14.25" customHeight="1" x14ac:dyDescent="0.3">
      <c r="A1369" s="58">
        <v>21000743</v>
      </c>
      <c r="B1369" s="58" t="s">
        <v>2805</v>
      </c>
      <c r="C1369" s="58">
        <v>21000743</v>
      </c>
      <c r="D1369" s="58" t="s">
        <v>2806</v>
      </c>
      <c r="E1369" s="58" t="s">
        <v>2805</v>
      </c>
      <c r="F1369" s="58">
        <v>21000743</v>
      </c>
      <c r="G1369" s="58" t="s">
        <v>56</v>
      </c>
      <c r="H1369" s="58">
        <v>4</v>
      </c>
      <c r="I1369" s="59">
        <v>300003</v>
      </c>
      <c r="J1369" s="58">
        <v>116.44</v>
      </c>
      <c r="K1369" s="58">
        <v>2</v>
      </c>
      <c r="L1369" s="58" t="s">
        <v>61</v>
      </c>
      <c r="M1369" s="75" t="str">
        <f>IF(ISNUMBER(MATCH(A1369, '2-YEAR'!A:A, 0)), "YES", "NO")</f>
        <v>NO</v>
      </c>
      <c r="N1369" s="60" t="str">
        <f>IF(ISNUMBER(MATCH(B1369, ACTIVE!A:A, 0)), "YES", "NO")</f>
        <v>YES</v>
      </c>
    </row>
    <row r="1370" spans="1:14" ht="14.25" customHeight="1" x14ac:dyDescent="0.3">
      <c r="A1370" s="58">
        <v>23329783</v>
      </c>
      <c r="B1370" s="58" t="s">
        <v>2807</v>
      </c>
      <c r="C1370" s="58">
        <v>23329783</v>
      </c>
      <c r="D1370" s="58" t="s">
        <v>2808</v>
      </c>
      <c r="E1370" s="58" t="s">
        <v>2807</v>
      </c>
      <c r="F1370" s="58">
        <v>23329783</v>
      </c>
      <c r="G1370" s="58" t="s">
        <v>56</v>
      </c>
      <c r="H1370" s="58">
        <v>0</v>
      </c>
      <c r="I1370" s="59">
        <v>300003</v>
      </c>
      <c r="J1370" s="58">
        <v>116.44</v>
      </c>
      <c r="K1370" s="58">
        <v>0</v>
      </c>
      <c r="L1370" s="58" t="s">
        <v>61</v>
      </c>
      <c r="M1370" s="75" t="str">
        <f>IF(ISNUMBER(MATCH(A1370, '2-YEAR'!A:A, 0)), "YES", "NO")</f>
        <v>NO</v>
      </c>
      <c r="N1370" s="60" t="str">
        <f>IF(ISNUMBER(MATCH(B1370, ACTIVE!A:A, 0)), "YES", "NO")</f>
        <v>YES</v>
      </c>
    </row>
    <row r="1371" spans="1:14" ht="14.25" customHeight="1" x14ac:dyDescent="0.3">
      <c r="A1371" s="58">
        <v>15174177</v>
      </c>
      <c r="B1371" s="58" t="s">
        <v>2809</v>
      </c>
      <c r="C1371" s="58">
        <v>15174177</v>
      </c>
      <c r="D1371" s="58" t="s">
        <v>2810</v>
      </c>
      <c r="E1371" s="58" t="s">
        <v>2809</v>
      </c>
      <c r="F1371" s="58">
        <v>15174177</v>
      </c>
      <c r="G1371" s="58" t="s">
        <v>56</v>
      </c>
      <c r="I1371" s="59">
        <v>300003</v>
      </c>
      <c r="J1371" s="58">
        <v>116.44</v>
      </c>
      <c r="K1371" s="58">
        <v>0</v>
      </c>
      <c r="L1371" s="58" t="s">
        <v>61</v>
      </c>
      <c r="M1371" s="75" t="str">
        <f>IF(ISNUMBER(MATCH(A1371, '2-YEAR'!A:A, 0)), "YES", "NO")</f>
        <v>NO</v>
      </c>
      <c r="N1371" s="60" t="str">
        <f>IF(ISNUMBER(MATCH(B1371, ACTIVE!A:A, 0)), "YES", "NO")</f>
        <v>NO</v>
      </c>
    </row>
    <row r="1372" spans="1:14" ht="14.25" customHeight="1" x14ac:dyDescent="0.3">
      <c r="A1372" s="58">
        <v>10857604</v>
      </c>
      <c r="B1372" s="58" t="s">
        <v>2811</v>
      </c>
      <c r="C1372" s="58">
        <v>10857604</v>
      </c>
      <c r="D1372" s="58" t="s">
        <v>2812</v>
      </c>
      <c r="E1372" s="58" t="s">
        <v>2811</v>
      </c>
      <c r="F1372" s="58">
        <v>10857604</v>
      </c>
      <c r="G1372" s="58" t="s">
        <v>56</v>
      </c>
      <c r="I1372" s="59">
        <v>300003</v>
      </c>
      <c r="J1372" s="58">
        <v>116.44</v>
      </c>
      <c r="K1372" s="58">
        <v>0</v>
      </c>
      <c r="L1372" s="58" t="s">
        <v>61</v>
      </c>
      <c r="M1372" s="75" t="str">
        <f>IF(ISNUMBER(MATCH(A1372, '2-YEAR'!A:A, 0)), "YES", "NO")</f>
        <v>NO</v>
      </c>
      <c r="N1372" s="60" t="str">
        <f>IF(ISNUMBER(MATCH(B1372, ACTIVE!A:A, 0)), "YES", "NO")</f>
        <v>NO</v>
      </c>
    </row>
    <row r="1373" spans="1:14" ht="14.25" customHeight="1" x14ac:dyDescent="0.3">
      <c r="A1373" s="58">
        <v>10865296</v>
      </c>
      <c r="B1373" s="58" t="s">
        <v>2813</v>
      </c>
      <c r="C1373" s="58">
        <v>10865296</v>
      </c>
      <c r="D1373" s="58" t="s">
        <v>2814</v>
      </c>
      <c r="E1373" s="58" t="s">
        <v>2813</v>
      </c>
      <c r="F1373" s="58">
        <v>10865296</v>
      </c>
      <c r="G1373" s="58" t="s">
        <v>56</v>
      </c>
      <c r="H1373" s="58">
        <v>5</v>
      </c>
      <c r="I1373" s="59"/>
      <c r="J1373" s="58">
        <v>142.31</v>
      </c>
      <c r="K1373" s="58">
        <v>1</v>
      </c>
      <c r="L1373" s="58" t="s">
        <v>98</v>
      </c>
      <c r="M1373" s="75" t="str">
        <f>IF(ISNUMBER(MATCH(A1373, '2-YEAR'!A:A, 0)), "YES", "NO")</f>
        <v>NO</v>
      </c>
      <c r="N1373" s="60" t="str">
        <f>IF(ISNUMBER(MATCH(B1373, ACTIVE!A:A, 0)), "YES", "NO")</f>
        <v>YES</v>
      </c>
    </row>
    <row r="1374" spans="1:14" ht="14.25" customHeight="1" x14ac:dyDescent="0.3">
      <c r="A1374" s="58">
        <v>23466112</v>
      </c>
      <c r="B1374" s="58" t="s">
        <v>2815</v>
      </c>
      <c r="C1374" s="58">
        <v>23466112</v>
      </c>
      <c r="D1374" s="58" t="s">
        <v>2816</v>
      </c>
      <c r="E1374" s="58" t="s">
        <v>2815</v>
      </c>
      <c r="F1374" s="58">
        <v>23466112</v>
      </c>
      <c r="G1374" s="58" t="s">
        <v>56</v>
      </c>
      <c r="H1374" s="58">
        <v>0</v>
      </c>
      <c r="I1374" s="59"/>
      <c r="J1374" s="58">
        <v>133.69</v>
      </c>
      <c r="K1374" s="58">
        <v>1</v>
      </c>
      <c r="L1374" s="58" t="s">
        <v>406</v>
      </c>
      <c r="M1374" s="75" t="str">
        <f>IF(ISNUMBER(MATCH(A1374, '2-YEAR'!A:A, 0)), "YES", "NO")</f>
        <v>NO</v>
      </c>
      <c r="N1374" s="60" t="str">
        <f>IF(ISNUMBER(MATCH(B1374, ACTIVE!A:A, 0)), "YES", "NO")</f>
        <v>YES</v>
      </c>
    </row>
    <row r="1375" spans="1:14" ht="14.25" customHeight="1" x14ac:dyDescent="0.3">
      <c r="A1375" s="58">
        <v>23399018</v>
      </c>
      <c r="B1375" s="58" t="s">
        <v>2817</v>
      </c>
      <c r="C1375" s="58">
        <v>23399018</v>
      </c>
      <c r="D1375" s="58" t="s">
        <v>2818</v>
      </c>
      <c r="E1375" s="58" t="s">
        <v>2817</v>
      </c>
      <c r="F1375" s="58">
        <v>23399018</v>
      </c>
      <c r="G1375" s="58" t="s">
        <v>56</v>
      </c>
      <c r="H1375" s="58">
        <v>1</v>
      </c>
      <c r="I1375" s="59">
        <v>300002</v>
      </c>
      <c r="J1375" s="58">
        <v>125.06</v>
      </c>
      <c r="K1375" s="58">
        <v>1</v>
      </c>
      <c r="L1375" s="58" t="s">
        <v>75</v>
      </c>
      <c r="M1375" s="75" t="str">
        <f>IF(ISNUMBER(MATCH(A1375, '2-YEAR'!A:A, 0)), "YES", "NO")</f>
        <v>NO</v>
      </c>
      <c r="N1375" s="60" t="str">
        <f>IF(ISNUMBER(MATCH(B1375, ACTIVE!A:A, 0)), "YES", "NO")</f>
        <v>NO</v>
      </c>
    </row>
    <row r="1376" spans="1:14" ht="14.25" customHeight="1" x14ac:dyDescent="0.3">
      <c r="A1376" s="58">
        <v>10972507</v>
      </c>
      <c r="B1376" s="58" t="s">
        <v>2819</v>
      </c>
      <c r="C1376" s="58">
        <v>10972507</v>
      </c>
      <c r="D1376" s="58" t="s">
        <v>2820</v>
      </c>
      <c r="E1376" s="58" t="s">
        <v>2819</v>
      </c>
      <c r="F1376" s="58">
        <v>10972507</v>
      </c>
      <c r="G1376" s="58" t="s">
        <v>58</v>
      </c>
      <c r="H1376" s="58">
        <v>0</v>
      </c>
      <c r="I1376" s="59">
        <v>300003</v>
      </c>
      <c r="J1376" s="58">
        <v>116.44</v>
      </c>
      <c r="K1376" s="58">
        <v>0</v>
      </c>
      <c r="L1376" s="58" t="s">
        <v>61</v>
      </c>
      <c r="M1376" s="75" t="str">
        <f>IF(ISNUMBER(MATCH(A1376, '2-YEAR'!A:A, 0)), "YES", "NO")</f>
        <v>YES</v>
      </c>
      <c r="N1376" s="60" t="str">
        <f>IF(ISNUMBER(MATCH(B1376, ACTIVE!A:A, 0)), "YES", "NO")</f>
        <v>YES</v>
      </c>
    </row>
    <row r="1377" spans="1:14" ht="14.25" customHeight="1" x14ac:dyDescent="0.3">
      <c r="A1377" s="58">
        <v>10865882</v>
      </c>
      <c r="B1377" s="58" t="s">
        <v>2821</v>
      </c>
      <c r="C1377" s="58">
        <v>10865882</v>
      </c>
      <c r="D1377" s="58" t="s">
        <v>2822</v>
      </c>
      <c r="E1377" s="58" t="s">
        <v>2821</v>
      </c>
      <c r="F1377" s="58">
        <v>10865882</v>
      </c>
      <c r="G1377" s="58" t="s">
        <v>58</v>
      </c>
      <c r="H1377" s="58">
        <v>5</v>
      </c>
      <c r="I1377" s="59">
        <v>300002</v>
      </c>
      <c r="J1377" s="58">
        <v>125.06</v>
      </c>
      <c r="K1377" s="58">
        <v>0</v>
      </c>
      <c r="L1377" s="58" t="s">
        <v>75</v>
      </c>
      <c r="M1377" s="75" t="str">
        <f>IF(ISNUMBER(MATCH(A1377, '2-YEAR'!A:A, 0)), "YES", "NO")</f>
        <v>YES</v>
      </c>
      <c r="N1377" s="60" t="str">
        <f>IF(ISNUMBER(MATCH(B1377, ACTIVE!A:A, 0)), "YES", "NO")</f>
        <v>YES</v>
      </c>
    </row>
    <row r="1378" spans="1:14" ht="14.25" customHeight="1" x14ac:dyDescent="0.3">
      <c r="A1378" s="58">
        <v>23622551</v>
      </c>
      <c r="B1378" s="58" t="s">
        <v>2823</v>
      </c>
      <c r="C1378" s="58">
        <v>23622551</v>
      </c>
      <c r="D1378" s="58" t="s">
        <v>2824</v>
      </c>
      <c r="E1378" s="58" t="s">
        <v>2823</v>
      </c>
      <c r="F1378" s="58">
        <v>23622551</v>
      </c>
      <c r="G1378" s="58" t="s">
        <v>56</v>
      </c>
      <c r="H1378" s="58">
        <v>3</v>
      </c>
      <c r="I1378" s="59">
        <v>300003</v>
      </c>
      <c r="J1378" s="58">
        <v>116.44</v>
      </c>
      <c r="K1378" s="58">
        <v>0</v>
      </c>
      <c r="L1378" s="58" t="s">
        <v>61</v>
      </c>
      <c r="M1378" s="75" t="str">
        <f>IF(ISNUMBER(MATCH(A1378, '2-YEAR'!A:A, 0)), "YES", "NO")</f>
        <v>NO</v>
      </c>
      <c r="N1378" s="60" t="str">
        <f>IF(ISNUMBER(MATCH(B1378, ACTIVE!A:A, 0)), "YES", "NO")</f>
        <v>YES</v>
      </c>
    </row>
    <row r="1379" spans="1:14" ht="14.25" customHeight="1" x14ac:dyDescent="0.3">
      <c r="A1379" s="58">
        <v>10859156</v>
      </c>
      <c r="B1379" s="58" t="s">
        <v>2825</v>
      </c>
      <c r="C1379" s="58">
        <v>10859156</v>
      </c>
      <c r="D1379" s="58" t="s">
        <v>2826</v>
      </c>
      <c r="E1379" s="58" t="s">
        <v>2825</v>
      </c>
      <c r="F1379" s="58">
        <v>10859156</v>
      </c>
      <c r="G1379" s="58" t="s">
        <v>56</v>
      </c>
      <c r="I1379" s="59">
        <v>300003</v>
      </c>
      <c r="J1379" s="58">
        <v>116.44</v>
      </c>
      <c r="K1379" s="58">
        <v>0</v>
      </c>
      <c r="L1379" s="58" t="s">
        <v>61</v>
      </c>
      <c r="M1379" s="75" t="str">
        <f>IF(ISNUMBER(MATCH(A1379, '2-YEAR'!A:A, 0)), "YES", "NO")</f>
        <v>NO</v>
      </c>
      <c r="N1379" s="60" t="str">
        <f>IF(ISNUMBER(MATCH(B1379, ACTIVE!A:A, 0)), "YES", "NO")</f>
        <v>NO</v>
      </c>
    </row>
    <row r="1380" spans="1:14" ht="14.25" customHeight="1" x14ac:dyDescent="0.3">
      <c r="A1380" s="58">
        <v>12164010</v>
      </c>
      <c r="B1380" s="58" t="s">
        <v>2827</v>
      </c>
      <c r="C1380" s="58">
        <v>12164010</v>
      </c>
      <c r="D1380" s="58" t="s">
        <v>2828</v>
      </c>
      <c r="E1380" s="58" t="s">
        <v>2827</v>
      </c>
      <c r="F1380" s="58">
        <v>12164010</v>
      </c>
      <c r="G1380" s="58" t="s">
        <v>56</v>
      </c>
      <c r="H1380" s="58">
        <v>0</v>
      </c>
      <c r="I1380" s="59"/>
      <c r="J1380" s="58">
        <v>125.06</v>
      </c>
      <c r="K1380" s="58">
        <v>0</v>
      </c>
      <c r="L1380" s="58" t="s">
        <v>152</v>
      </c>
      <c r="M1380" s="75" t="str">
        <f>IF(ISNUMBER(MATCH(A1380, '2-YEAR'!A:A, 0)), "YES", "NO")</f>
        <v>NO</v>
      </c>
      <c r="N1380" s="60" t="str">
        <f>IF(ISNUMBER(MATCH(B1380, ACTIVE!A:A, 0)), "YES", "NO")</f>
        <v>YES</v>
      </c>
    </row>
    <row r="1381" spans="1:14" ht="14.25" customHeight="1" x14ac:dyDescent="0.3">
      <c r="A1381" s="58">
        <v>23828505</v>
      </c>
      <c r="B1381" s="61" t="s">
        <v>2829</v>
      </c>
      <c r="C1381" s="58">
        <v>23828505</v>
      </c>
      <c r="D1381" s="61" t="s">
        <v>2830</v>
      </c>
      <c r="E1381" s="61" t="s">
        <v>2829</v>
      </c>
      <c r="F1381" s="58">
        <v>23828505</v>
      </c>
      <c r="G1381" s="58" t="s">
        <v>56</v>
      </c>
      <c r="H1381" s="58">
        <v>2</v>
      </c>
      <c r="I1381" s="59">
        <v>300003</v>
      </c>
      <c r="J1381" s="58">
        <v>116.44</v>
      </c>
      <c r="K1381" s="58">
        <v>2</v>
      </c>
      <c r="L1381" s="58" t="s">
        <v>61</v>
      </c>
      <c r="M1381" s="75" t="str">
        <f>IF(ISNUMBER(MATCH(A1381, '2-YEAR'!A:A, 0)), "YES", "NO")</f>
        <v>NO</v>
      </c>
      <c r="N1381" s="60" t="str">
        <f>IF(ISNUMBER(MATCH(B1381, ACTIVE!A:A, 0)), "YES", "NO")</f>
        <v>NO</v>
      </c>
    </row>
    <row r="1382" spans="1:14" ht="14.25" customHeight="1" x14ac:dyDescent="0.3">
      <c r="A1382" s="58">
        <v>24081471</v>
      </c>
      <c r="B1382" s="58" t="s">
        <v>2831</v>
      </c>
      <c r="C1382" s="58">
        <v>24081471</v>
      </c>
      <c r="D1382" s="58" t="s">
        <v>2832</v>
      </c>
      <c r="E1382" s="58" t="s">
        <v>2831</v>
      </c>
      <c r="F1382" s="58">
        <v>24081471</v>
      </c>
      <c r="G1382" s="58" t="s">
        <v>56</v>
      </c>
      <c r="H1382" s="58">
        <v>0</v>
      </c>
      <c r="I1382" s="59">
        <v>300002</v>
      </c>
      <c r="J1382" s="58">
        <v>125.06</v>
      </c>
      <c r="K1382" s="58">
        <v>0</v>
      </c>
      <c r="L1382" s="58" t="s">
        <v>75</v>
      </c>
      <c r="M1382" s="75" t="str">
        <f>IF(ISNUMBER(MATCH(A1382, '2-YEAR'!A:A, 0)), "YES", "NO")</f>
        <v>NO</v>
      </c>
      <c r="N1382" s="60" t="str">
        <f>IF(ISNUMBER(MATCH(B1382, ACTIVE!A:A, 0)), "YES", "NO")</f>
        <v>YES</v>
      </c>
    </row>
    <row r="1383" spans="1:14" ht="14.25" customHeight="1" x14ac:dyDescent="0.3">
      <c r="A1383" s="58">
        <v>10927586</v>
      </c>
      <c r="B1383" s="58" t="s">
        <v>2833</v>
      </c>
      <c r="C1383" s="58">
        <v>10927586</v>
      </c>
      <c r="D1383" s="58" t="s">
        <v>2834</v>
      </c>
      <c r="E1383" s="58" t="s">
        <v>2833</v>
      </c>
      <c r="F1383" s="58">
        <v>10927586</v>
      </c>
      <c r="G1383" s="58" t="s">
        <v>58</v>
      </c>
      <c r="H1383" s="58">
        <v>3</v>
      </c>
      <c r="I1383" s="59">
        <v>300003</v>
      </c>
      <c r="J1383" s="58">
        <v>116.44</v>
      </c>
      <c r="K1383" s="58">
        <v>1</v>
      </c>
      <c r="L1383" s="58" t="s">
        <v>61</v>
      </c>
      <c r="M1383" s="75" t="str">
        <f>IF(ISNUMBER(MATCH(A1383, '2-YEAR'!A:A, 0)), "YES", "NO")</f>
        <v>YES</v>
      </c>
      <c r="N1383" s="60" t="str">
        <f>IF(ISNUMBER(MATCH(B1383, ACTIVE!A:A, 0)), "YES", "NO")</f>
        <v>YES</v>
      </c>
    </row>
    <row r="1384" spans="1:14" ht="14.25" customHeight="1" x14ac:dyDescent="0.3">
      <c r="A1384" s="58">
        <v>21001388</v>
      </c>
      <c r="B1384" s="58" t="s">
        <v>2835</v>
      </c>
      <c r="C1384" s="58">
        <v>21001388</v>
      </c>
      <c r="D1384" s="58" t="s">
        <v>2836</v>
      </c>
      <c r="E1384" s="58" t="s">
        <v>2835</v>
      </c>
      <c r="F1384" s="58">
        <v>21001388</v>
      </c>
      <c r="G1384" s="58" t="s">
        <v>56</v>
      </c>
      <c r="H1384" s="58">
        <v>0</v>
      </c>
      <c r="I1384" s="59">
        <v>300002</v>
      </c>
      <c r="J1384" s="58">
        <v>125.06</v>
      </c>
      <c r="K1384" s="58">
        <v>0</v>
      </c>
      <c r="L1384" s="58" t="s">
        <v>75</v>
      </c>
      <c r="M1384" s="75" t="str">
        <f>IF(ISNUMBER(MATCH(A1384, '2-YEAR'!A:A, 0)), "YES", "NO")</f>
        <v>NO</v>
      </c>
      <c r="N1384" s="60" t="str">
        <f>IF(ISNUMBER(MATCH(B1384, ACTIVE!A:A, 0)), "YES", "NO")</f>
        <v>YES</v>
      </c>
    </row>
    <row r="1385" spans="1:14" ht="14.25" customHeight="1" x14ac:dyDescent="0.3">
      <c r="A1385" s="58">
        <v>10862321</v>
      </c>
      <c r="B1385" s="58" t="s">
        <v>2837</v>
      </c>
      <c r="C1385" s="58">
        <v>10862321</v>
      </c>
      <c r="D1385" s="58" t="s">
        <v>2838</v>
      </c>
      <c r="E1385" s="58" t="s">
        <v>2837</v>
      </c>
      <c r="F1385" s="58">
        <v>10862321</v>
      </c>
      <c r="G1385" s="58" t="s">
        <v>58</v>
      </c>
      <c r="H1385" s="58">
        <v>1</v>
      </c>
      <c r="I1385" s="59">
        <v>300002</v>
      </c>
      <c r="J1385" s="58">
        <v>125.06</v>
      </c>
      <c r="K1385" s="58">
        <v>2</v>
      </c>
      <c r="L1385" s="58" t="s">
        <v>75</v>
      </c>
      <c r="M1385" s="75" t="str">
        <f>IF(ISNUMBER(MATCH(A1385, '2-YEAR'!A:A, 0)), "YES", "NO")</f>
        <v>YES</v>
      </c>
      <c r="N1385" s="60" t="str">
        <f>IF(ISNUMBER(MATCH(B1385, ACTIVE!A:A, 0)), "YES", "NO")</f>
        <v>YES</v>
      </c>
    </row>
    <row r="1386" spans="1:14" ht="14.25" customHeight="1" x14ac:dyDescent="0.3">
      <c r="A1386" s="58">
        <v>13150410</v>
      </c>
      <c r="B1386" s="58" t="s">
        <v>2839</v>
      </c>
      <c r="C1386" s="58">
        <v>13150410</v>
      </c>
      <c r="D1386" s="58" t="s">
        <v>2840</v>
      </c>
      <c r="E1386" s="58" t="s">
        <v>2839</v>
      </c>
      <c r="F1386" s="58">
        <v>13150410</v>
      </c>
      <c r="G1386" s="58" t="s">
        <v>56</v>
      </c>
      <c r="H1386" s="58">
        <v>0</v>
      </c>
      <c r="I1386" s="59">
        <v>300003</v>
      </c>
      <c r="J1386" s="58">
        <v>116.44</v>
      </c>
      <c r="K1386" s="58">
        <v>0</v>
      </c>
      <c r="L1386" s="58" t="s">
        <v>61</v>
      </c>
      <c r="M1386" s="75" t="str">
        <f>IF(ISNUMBER(MATCH(A1386, '2-YEAR'!A:A, 0)), "YES", "NO")</f>
        <v>NO</v>
      </c>
      <c r="N1386" s="60" t="str">
        <f>IF(ISNUMBER(MATCH(B1386, ACTIVE!A:A, 0)), "YES", "NO")</f>
        <v>NO</v>
      </c>
    </row>
    <row r="1387" spans="1:14" ht="14.25" customHeight="1" x14ac:dyDescent="0.3">
      <c r="A1387" s="58">
        <v>11019748</v>
      </c>
      <c r="B1387" s="58" t="s">
        <v>2841</v>
      </c>
      <c r="C1387" s="58">
        <v>11019748</v>
      </c>
      <c r="D1387" s="58" t="s">
        <v>2842</v>
      </c>
      <c r="E1387" s="58" t="s">
        <v>2841</v>
      </c>
      <c r="F1387" s="58">
        <v>11019748</v>
      </c>
      <c r="G1387" s="58" t="s">
        <v>56</v>
      </c>
      <c r="H1387" s="58">
        <v>1</v>
      </c>
      <c r="I1387" s="59">
        <v>300002</v>
      </c>
      <c r="J1387" s="58">
        <v>125.06</v>
      </c>
      <c r="K1387" s="58">
        <v>0</v>
      </c>
      <c r="L1387" s="58" t="s">
        <v>75</v>
      </c>
      <c r="M1387" s="75" t="str">
        <f>IF(ISNUMBER(MATCH(A1387, '2-YEAR'!A:A, 0)), "YES", "NO")</f>
        <v>NO</v>
      </c>
      <c r="N1387" s="60" t="str">
        <f>IF(ISNUMBER(MATCH(B1387, ACTIVE!A:A, 0)), "YES", "NO")</f>
        <v>YES</v>
      </c>
    </row>
    <row r="1388" spans="1:14" ht="14.25" customHeight="1" x14ac:dyDescent="0.3">
      <c r="A1388" s="58">
        <v>10844630</v>
      </c>
      <c r="B1388" s="58" t="s">
        <v>2843</v>
      </c>
      <c r="C1388" s="58">
        <v>10844630</v>
      </c>
      <c r="D1388" s="58" t="s">
        <v>2844</v>
      </c>
      <c r="E1388" s="58" t="s">
        <v>2843</v>
      </c>
      <c r="F1388" s="58">
        <v>10844630</v>
      </c>
      <c r="G1388" s="58" t="s">
        <v>56</v>
      </c>
      <c r="I1388" s="59"/>
      <c r="J1388" s="58">
        <v>133.69</v>
      </c>
      <c r="K1388" s="58">
        <v>1</v>
      </c>
      <c r="L1388" s="58" t="s">
        <v>89</v>
      </c>
      <c r="M1388" s="75" t="str">
        <f>IF(ISNUMBER(MATCH(A1388, '2-YEAR'!A:A, 0)), "YES", "NO")</f>
        <v>NO</v>
      </c>
      <c r="N1388" s="60" t="str">
        <f>IF(ISNUMBER(MATCH(B1388, ACTIVE!A:A, 0)), "YES", "NO")</f>
        <v>NO</v>
      </c>
    </row>
    <row r="1389" spans="1:14" ht="14.25" customHeight="1" x14ac:dyDescent="0.3">
      <c r="A1389" s="58">
        <v>21000626</v>
      </c>
      <c r="B1389" s="58" t="s">
        <v>2845</v>
      </c>
      <c r="C1389" s="58">
        <v>21000626</v>
      </c>
      <c r="D1389" s="58" t="s">
        <v>2846</v>
      </c>
      <c r="E1389" s="58" t="s">
        <v>2845</v>
      </c>
      <c r="F1389" s="58">
        <v>21000626</v>
      </c>
      <c r="G1389" s="58" t="s">
        <v>56</v>
      </c>
      <c r="H1389" s="58">
        <v>0</v>
      </c>
      <c r="I1389" s="59">
        <v>300002</v>
      </c>
      <c r="J1389" s="58">
        <v>125.06</v>
      </c>
      <c r="K1389" s="58">
        <v>0</v>
      </c>
      <c r="L1389" s="58" t="s">
        <v>75</v>
      </c>
      <c r="M1389" s="75" t="str">
        <f>IF(ISNUMBER(MATCH(A1389, '2-YEAR'!A:A, 0)), "YES", "NO")</f>
        <v>NO</v>
      </c>
      <c r="N1389" s="60" t="str">
        <f>IF(ISNUMBER(MATCH(B1389, ACTIVE!A:A, 0)), "YES", "NO")</f>
        <v>NO</v>
      </c>
    </row>
    <row r="1390" spans="1:14" ht="14.25" customHeight="1" x14ac:dyDescent="0.3">
      <c r="A1390" s="58">
        <v>14118244</v>
      </c>
      <c r="B1390" s="58" t="s">
        <v>2847</v>
      </c>
      <c r="C1390" s="58">
        <v>14118244</v>
      </c>
      <c r="D1390" s="58" t="s">
        <v>2848</v>
      </c>
      <c r="E1390" s="58" t="s">
        <v>2847</v>
      </c>
      <c r="F1390" s="58">
        <v>14118244</v>
      </c>
      <c r="G1390" s="58" t="s">
        <v>58</v>
      </c>
      <c r="H1390" s="58">
        <v>3</v>
      </c>
      <c r="I1390" s="59">
        <v>300002</v>
      </c>
      <c r="J1390" s="58">
        <v>125.06</v>
      </c>
      <c r="K1390" s="58">
        <v>2</v>
      </c>
      <c r="L1390" s="58" t="s">
        <v>75</v>
      </c>
      <c r="M1390" s="75" t="str">
        <f>IF(ISNUMBER(MATCH(A1390, '2-YEAR'!A:A, 0)), "YES", "NO")</f>
        <v>YES</v>
      </c>
      <c r="N1390" s="60" t="str">
        <f>IF(ISNUMBER(MATCH(B1390, ACTIVE!A:A, 0)), "YES", "NO")</f>
        <v>YES</v>
      </c>
    </row>
    <row r="1391" spans="1:14" ht="14.25" customHeight="1" x14ac:dyDescent="0.3">
      <c r="A1391" s="58">
        <v>10865275</v>
      </c>
      <c r="B1391" s="58" t="s">
        <v>2849</v>
      </c>
      <c r="C1391" s="58">
        <v>10865275</v>
      </c>
      <c r="D1391" s="58" t="s">
        <v>2850</v>
      </c>
      <c r="E1391" s="58" t="s">
        <v>2849</v>
      </c>
      <c r="F1391" s="58">
        <v>10865275</v>
      </c>
      <c r="G1391" s="58" t="s">
        <v>56</v>
      </c>
      <c r="H1391" s="58">
        <v>8</v>
      </c>
      <c r="I1391" s="59">
        <v>300003</v>
      </c>
      <c r="J1391" s="58">
        <v>116.44</v>
      </c>
      <c r="K1391" s="58">
        <v>2</v>
      </c>
      <c r="L1391" s="58" t="s">
        <v>61</v>
      </c>
      <c r="M1391" s="75" t="str">
        <f>IF(ISNUMBER(MATCH(A1391, '2-YEAR'!A:A, 0)), "YES", "NO")</f>
        <v>NO</v>
      </c>
      <c r="N1391" s="60" t="str">
        <f>IF(ISNUMBER(MATCH(B1391, ACTIVE!A:A, 0)), "YES", "NO")</f>
        <v>YES</v>
      </c>
    </row>
    <row r="1392" spans="1:14" ht="14.25" customHeight="1" x14ac:dyDescent="0.3">
      <c r="A1392" s="58">
        <v>23125911</v>
      </c>
      <c r="B1392" s="58" t="s">
        <v>2851</v>
      </c>
      <c r="C1392" s="58">
        <v>23125911</v>
      </c>
      <c r="D1392" s="58" t="s">
        <v>2852</v>
      </c>
      <c r="E1392" s="58" t="s">
        <v>2851</v>
      </c>
      <c r="F1392" s="58">
        <v>23125911</v>
      </c>
      <c r="G1392" s="58" t="s">
        <v>58</v>
      </c>
      <c r="H1392" s="58">
        <v>0</v>
      </c>
      <c r="I1392" s="59">
        <v>300002</v>
      </c>
      <c r="J1392" s="58">
        <v>125.06</v>
      </c>
      <c r="K1392" s="58">
        <v>0</v>
      </c>
      <c r="L1392" s="58" t="s">
        <v>75</v>
      </c>
      <c r="M1392" s="75" t="str">
        <f>IF(ISNUMBER(MATCH(A1392, '2-YEAR'!A:A, 0)), "YES", "NO")</f>
        <v>YES</v>
      </c>
      <c r="N1392" s="60" t="str">
        <f>IF(ISNUMBER(MATCH(B1392, ACTIVE!A:A, 0)), "YES", "NO")</f>
        <v>YES</v>
      </c>
    </row>
    <row r="1393" spans="1:14" ht="14.25" customHeight="1" x14ac:dyDescent="0.3">
      <c r="A1393" s="58">
        <v>21008247</v>
      </c>
      <c r="B1393" s="58" t="s">
        <v>2853</v>
      </c>
      <c r="C1393" s="58">
        <v>21008247</v>
      </c>
      <c r="D1393" s="58" t="s">
        <v>2854</v>
      </c>
      <c r="E1393" s="58" t="s">
        <v>2853</v>
      </c>
      <c r="F1393" s="58">
        <v>21008247</v>
      </c>
      <c r="G1393" s="58" t="s">
        <v>56</v>
      </c>
      <c r="H1393" s="58">
        <v>1</v>
      </c>
      <c r="I1393" s="59">
        <v>300002</v>
      </c>
      <c r="J1393" s="58">
        <v>125.06</v>
      </c>
      <c r="K1393" s="58">
        <v>0</v>
      </c>
      <c r="L1393" s="58" t="s">
        <v>75</v>
      </c>
      <c r="M1393" s="75" t="str">
        <f>IF(ISNUMBER(MATCH(A1393, '2-YEAR'!A:A, 0)), "YES", "NO")</f>
        <v>NO</v>
      </c>
      <c r="N1393" s="60" t="str">
        <f>IF(ISNUMBER(MATCH(B1393, ACTIVE!A:A, 0)), "YES", "NO")</f>
        <v>YES</v>
      </c>
    </row>
    <row r="1394" spans="1:14" ht="14.25" customHeight="1" x14ac:dyDescent="0.3">
      <c r="A1394" s="58">
        <v>23522031</v>
      </c>
      <c r="B1394" s="58" t="s">
        <v>2855</v>
      </c>
      <c r="C1394" s="58">
        <v>23522031</v>
      </c>
      <c r="D1394" s="58" t="s">
        <v>2856</v>
      </c>
      <c r="E1394" s="58" t="s">
        <v>2855</v>
      </c>
      <c r="F1394" s="58">
        <v>23522031</v>
      </c>
      <c r="G1394" s="58" t="s">
        <v>58</v>
      </c>
      <c r="H1394" s="58">
        <v>1</v>
      </c>
      <c r="I1394" s="59">
        <v>300002</v>
      </c>
      <c r="J1394" s="58">
        <v>125.06</v>
      </c>
      <c r="K1394" s="58">
        <v>0</v>
      </c>
      <c r="L1394" s="58" t="s">
        <v>75</v>
      </c>
      <c r="M1394" s="75" t="str">
        <f>IF(ISNUMBER(MATCH(A1394, '2-YEAR'!A:A, 0)), "YES", "NO")</f>
        <v>YES</v>
      </c>
      <c r="N1394" s="60" t="str">
        <f>IF(ISNUMBER(MATCH(B1394, ACTIVE!A:A, 0)), "YES", "NO")</f>
        <v>YES</v>
      </c>
    </row>
    <row r="1395" spans="1:14" ht="14.25" customHeight="1" x14ac:dyDescent="0.3">
      <c r="A1395" s="58">
        <v>21002507</v>
      </c>
      <c r="B1395" s="58" t="s">
        <v>2857</v>
      </c>
      <c r="C1395" s="58">
        <v>21002507</v>
      </c>
      <c r="D1395" s="58" t="s">
        <v>2858</v>
      </c>
      <c r="E1395" s="58" t="s">
        <v>2857</v>
      </c>
      <c r="F1395" s="58">
        <v>21002507</v>
      </c>
      <c r="G1395" s="58" t="s">
        <v>56</v>
      </c>
      <c r="H1395" s="58">
        <v>0</v>
      </c>
      <c r="I1395" s="59">
        <v>300003</v>
      </c>
      <c r="J1395" s="58">
        <v>116.44</v>
      </c>
      <c r="K1395" s="58">
        <v>0</v>
      </c>
      <c r="L1395" s="58" t="s">
        <v>61</v>
      </c>
      <c r="M1395" s="75" t="str">
        <f>IF(ISNUMBER(MATCH(A1395, '2-YEAR'!A:A, 0)), "YES", "NO")</f>
        <v>NO</v>
      </c>
      <c r="N1395" s="60" t="str">
        <f>IF(ISNUMBER(MATCH(B1395, ACTIVE!A:A, 0)), "YES", "NO")</f>
        <v>YES</v>
      </c>
    </row>
    <row r="1396" spans="1:14" ht="14.25" customHeight="1" x14ac:dyDescent="0.3">
      <c r="A1396" s="58">
        <v>10926806</v>
      </c>
      <c r="B1396" s="58" t="s">
        <v>2859</v>
      </c>
      <c r="C1396" s="58">
        <v>10926806</v>
      </c>
      <c r="D1396" s="58" t="s">
        <v>2860</v>
      </c>
      <c r="E1396" s="58" t="s">
        <v>2859</v>
      </c>
      <c r="F1396" s="58">
        <v>10926806</v>
      </c>
      <c r="G1396" s="58" t="s">
        <v>56</v>
      </c>
      <c r="H1396" s="58">
        <v>2</v>
      </c>
      <c r="I1396" s="59">
        <v>300003</v>
      </c>
      <c r="J1396" s="58">
        <v>116.44</v>
      </c>
      <c r="K1396" s="58">
        <v>0</v>
      </c>
      <c r="L1396" s="58" t="s">
        <v>61</v>
      </c>
      <c r="M1396" s="75" t="str">
        <f>IF(ISNUMBER(MATCH(A1396, '2-YEAR'!A:A, 0)), "YES", "NO")</f>
        <v>NO</v>
      </c>
      <c r="N1396" s="60" t="str">
        <f>IF(ISNUMBER(MATCH(B1396, ACTIVE!A:A, 0)), "YES", "NO")</f>
        <v>NO</v>
      </c>
    </row>
    <row r="1397" spans="1:14" ht="14.25" customHeight="1" x14ac:dyDescent="0.3">
      <c r="A1397" s="58">
        <v>10912138</v>
      </c>
      <c r="B1397" s="58" t="s">
        <v>2861</v>
      </c>
      <c r="C1397" s="58">
        <v>10912138</v>
      </c>
      <c r="D1397" s="58" t="s">
        <v>2862</v>
      </c>
      <c r="E1397" s="58" t="s">
        <v>2861</v>
      </c>
      <c r="F1397" s="58">
        <v>10912138</v>
      </c>
      <c r="G1397" s="58" t="s">
        <v>56</v>
      </c>
      <c r="H1397" s="58">
        <v>4</v>
      </c>
      <c r="I1397" s="59">
        <v>300003</v>
      </c>
      <c r="J1397" s="58">
        <v>116.44</v>
      </c>
      <c r="K1397" s="58">
        <v>1</v>
      </c>
      <c r="L1397" s="58" t="s">
        <v>61</v>
      </c>
      <c r="M1397" s="75" t="str">
        <f>IF(ISNUMBER(MATCH(A1397, '2-YEAR'!A:A, 0)), "YES", "NO")</f>
        <v>NO</v>
      </c>
      <c r="N1397" s="60" t="str">
        <f>IF(ISNUMBER(MATCH(B1397, ACTIVE!A:A, 0)), "YES", "NO")</f>
        <v>NO</v>
      </c>
    </row>
    <row r="1398" spans="1:14" ht="14.25" customHeight="1" x14ac:dyDescent="0.3">
      <c r="A1398" s="58">
        <v>24013598</v>
      </c>
      <c r="B1398" s="58" t="s">
        <v>2863</v>
      </c>
      <c r="C1398" s="58">
        <v>24013598</v>
      </c>
      <c r="D1398" s="58" t="s">
        <v>2864</v>
      </c>
      <c r="E1398" s="58" t="s">
        <v>2863</v>
      </c>
      <c r="F1398" s="58">
        <v>24013598</v>
      </c>
      <c r="G1398" s="58" t="s">
        <v>56</v>
      </c>
      <c r="H1398" s="58">
        <v>0</v>
      </c>
      <c r="I1398" s="59">
        <v>300002</v>
      </c>
      <c r="J1398" s="58">
        <v>125.06</v>
      </c>
      <c r="K1398" s="58">
        <v>0</v>
      </c>
      <c r="L1398" s="58" t="s">
        <v>75</v>
      </c>
      <c r="M1398" s="75" t="str">
        <f>IF(ISNUMBER(MATCH(A1398, '2-YEAR'!A:A, 0)), "YES", "NO")</f>
        <v>NO</v>
      </c>
      <c r="N1398" s="60" t="str">
        <f>IF(ISNUMBER(MATCH(B1398, ACTIVE!A:A, 0)), "YES", "NO")</f>
        <v>YES</v>
      </c>
    </row>
    <row r="1399" spans="1:14" ht="14.25" customHeight="1" x14ac:dyDescent="0.3">
      <c r="A1399" s="58">
        <v>23379002</v>
      </c>
      <c r="B1399" s="58" t="s">
        <v>2865</v>
      </c>
      <c r="C1399" s="58">
        <v>23379002</v>
      </c>
      <c r="D1399" s="58" t="s">
        <v>2866</v>
      </c>
      <c r="E1399" s="58" t="s">
        <v>2865</v>
      </c>
      <c r="F1399" s="58">
        <v>23379002</v>
      </c>
      <c r="G1399" s="58" t="s">
        <v>56</v>
      </c>
      <c r="H1399" s="58">
        <v>2</v>
      </c>
      <c r="I1399" s="59">
        <v>300003</v>
      </c>
      <c r="J1399" s="58">
        <v>116.44</v>
      </c>
      <c r="K1399" s="58">
        <v>2</v>
      </c>
      <c r="L1399" s="58" t="s">
        <v>61</v>
      </c>
      <c r="M1399" s="75" t="str">
        <f>IF(ISNUMBER(MATCH(A1399, '2-YEAR'!A:A, 0)), "YES", "NO")</f>
        <v>NO</v>
      </c>
      <c r="N1399" s="60" t="str">
        <f>IF(ISNUMBER(MATCH(B1399, ACTIVE!A:A, 0)), "YES", "NO")</f>
        <v>NO</v>
      </c>
    </row>
    <row r="1400" spans="1:14" ht="14.25" customHeight="1" x14ac:dyDescent="0.3">
      <c r="A1400" s="58">
        <v>23725914</v>
      </c>
      <c r="B1400" s="58" t="s">
        <v>2867</v>
      </c>
      <c r="C1400" s="58">
        <v>23725914</v>
      </c>
      <c r="D1400" s="58" t="s">
        <v>2868</v>
      </c>
      <c r="E1400" s="58" t="s">
        <v>2867</v>
      </c>
      <c r="F1400" s="58">
        <v>23725914</v>
      </c>
      <c r="G1400" s="58" t="s">
        <v>56</v>
      </c>
      <c r="H1400" s="58">
        <v>0</v>
      </c>
      <c r="I1400" s="59">
        <v>300002</v>
      </c>
      <c r="J1400" s="58">
        <v>125.06</v>
      </c>
      <c r="K1400" s="58">
        <v>0</v>
      </c>
      <c r="L1400" s="58" t="s">
        <v>75</v>
      </c>
      <c r="M1400" s="75" t="str">
        <f>IF(ISNUMBER(MATCH(A1400, '2-YEAR'!A:A, 0)), "YES", "NO")</f>
        <v>NO</v>
      </c>
      <c r="N1400" s="60" t="str">
        <f>IF(ISNUMBER(MATCH(B1400, ACTIVE!A:A, 0)), "YES", "NO")</f>
        <v>YES</v>
      </c>
    </row>
    <row r="1401" spans="1:14" ht="14.25" customHeight="1" x14ac:dyDescent="0.3">
      <c r="A1401" s="58">
        <v>21003157</v>
      </c>
      <c r="B1401" s="58" t="s">
        <v>2869</v>
      </c>
      <c r="C1401" s="58">
        <v>21003157</v>
      </c>
      <c r="D1401" s="58" t="s">
        <v>2870</v>
      </c>
      <c r="E1401" s="58" t="s">
        <v>2869</v>
      </c>
      <c r="F1401" s="58">
        <v>21003157</v>
      </c>
      <c r="G1401" s="58" t="s">
        <v>56</v>
      </c>
      <c r="H1401" s="58">
        <v>0</v>
      </c>
      <c r="I1401" s="59">
        <v>300003</v>
      </c>
      <c r="J1401" s="58">
        <v>116.44</v>
      </c>
      <c r="K1401" s="58">
        <v>0</v>
      </c>
      <c r="L1401" s="58" t="s">
        <v>61</v>
      </c>
      <c r="M1401" s="75" t="str">
        <f>IF(ISNUMBER(MATCH(A1401, '2-YEAR'!A:A, 0)), "YES", "NO")</f>
        <v>NO</v>
      </c>
      <c r="N1401" s="60" t="str">
        <f>IF(ISNUMBER(MATCH(B1401, ACTIVE!A:A, 0)), "YES", "NO")</f>
        <v>YES</v>
      </c>
    </row>
    <row r="1402" spans="1:14" ht="14.25" customHeight="1" x14ac:dyDescent="0.3">
      <c r="A1402" s="58">
        <v>23016442</v>
      </c>
      <c r="B1402" s="58" t="s">
        <v>2871</v>
      </c>
      <c r="C1402" s="58">
        <v>23016442</v>
      </c>
      <c r="D1402" s="58" t="s">
        <v>2872</v>
      </c>
      <c r="E1402" s="58" t="s">
        <v>2871</v>
      </c>
      <c r="F1402" s="58">
        <v>23016442</v>
      </c>
      <c r="G1402" s="58" t="s">
        <v>56</v>
      </c>
      <c r="H1402" s="58">
        <v>0</v>
      </c>
      <c r="I1402" s="59">
        <v>300002</v>
      </c>
      <c r="J1402" s="58">
        <v>125.06</v>
      </c>
      <c r="K1402" s="58">
        <v>1</v>
      </c>
      <c r="L1402" s="58" t="s">
        <v>75</v>
      </c>
      <c r="M1402" s="75" t="str">
        <f>IF(ISNUMBER(MATCH(A1402, '2-YEAR'!A:A, 0)), "YES", "NO")</f>
        <v>NO</v>
      </c>
      <c r="N1402" s="60" t="str">
        <f>IF(ISNUMBER(MATCH(B1402, ACTIVE!A:A, 0)), "YES", "NO")</f>
        <v>NO</v>
      </c>
    </row>
    <row r="1403" spans="1:14" ht="14.25" customHeight="1" x14ac:dyDescent="0.3">
      <c r="A1403" s="58">
        <v>23122415</v>
      </c>
      <c r="B1403" s="58" t="s">
        <v>2873</v>
      </c>
      <c r="C1403" s="58">
        <v>23122415</v>
      </c>
      <c r="D1403" s="58" t="s">
        <v>2874</v>
      </c>
      <c r="E1403" s="58" t="s">
        <v>2873</v>
      </c>
      <c r="F1403" s="58">
        <v>23122415</v>
      </c>
      <c r="G1403" s="58" t="s">
        <v>56</v>
      </c>
      <c r="I1403" s="59">
        <v>300002</v>
      </c>
      <c r="J1403" s="58">
        <v>125.06</v>
      </c>
      <c r="K1403" s="58">
        <v>0</v>
      </c>
      <c r="L1403" s="58" t="s">
        <v>75</v>
      </c>
      <c r="M1403" s="75" t="str">
        <f>IF(ISNUMBER(MATCH(A1403, '2-YEAR'!A:A, 0)), "YES", "NO")</f>
        <v>NO</v>
      </c>
      <c r="N1403" s="60" t="str">
        <f>IF(ISNUMBER(MATCH(B1403, ACTIVE!A:A, 0)), "YES", "NO")</f>
        <v>NO</v>
      </c>
    </row>
    <row r="1404" spans="1:14" ht="14.25" customHeight="1" x14ac:dyDescent="0.3">
      <c r="A1404" s="58">
        <v>11020080</v>
      </c>
      <c r="B1404" s="58" t="s">
        <v>2875</v>
      </c>
      <c r="C1404" s="58">
        <v>11020080</v>
      </c>
      <c r="D1404" s="58" t="s">
        <v>2876</v>
      </c>
      <c r="E1404" s="58" t="s">
        <v>2875</v>
      </c>
      <c r="F1404" s="58">
        <v>11020080</v>
      </c>
      <c r="G1404" s="58" t="s">
        <v>56</v>
      </c>
      <c r="H1404" s="58">
        <v>3</v>
      </c>
      <c r="I1404" s="59"/>
      <c r="J1404" s="58">
        <v>142.31</v>
      </c>
      <c r="K1404" s="58">
        <v>1</v>
      </c>
      <c r="L1404" s="58" t="s">
        <v>98</v>
      </c>
      <c r="M1404" s="75" t="str">
        <f>IF(ISNUMBER(MATCH(A1404, '2-YEAR'!A:A, 0)), "YES", "NO")</f>
        <v>NO</v>
      </c>
      <c r="N1404" s="60" t="str">
        <f>IF(ISNUMBER(MATCH(B1404, ACTIVE!A:A, 0)), "YES", "NO")</f>
        <v>YES</v>
      </c>
    </row>
    <row r="1405" spans="1:14" ht="14.25" customHeight="1" x14ac:dyDescent="0.3">
      <c r="A1405" s="58">
        <v>10843438</v>
      </c>
      <c r="B1405" s="58" t="s">
        <v>2877</v>
      </c>
      <c r="C1405" s="58">
        <v>10843438</v>
      </c>
      <c r="D1405" s="58" t="s">
        <v>2878</v>
      </c>
      <c r="E1405" s="58" t="s">
        <v>2877</v>
      </c>
      <c r="F1405" s="58">
        <v>10843438</v>
      </c>
      <c r="G1405" s="58" t="s">
        <v>56</v>
      </c>
      <c r="I1405" s="59">
        <v>300002</v>
      </c>
      <c r="J1405" s="58">
        <v>125.06</v>
      </c>
      <c r="K1405" s="58">
        <v>0</v>
      </c>
      <c r="L1405" s="58" t="s">
        <v>75</v>
      </c>
      <c r="M1405" s="75" t="str">
        <f>IF(ISNUMBER(MATCH(A1405, '2-YEAR'!A:A, 0)), "YES", "NO")</f>
        <v>NO</v>
      </c>
      <c r="N1405" s="60" t="str">
        <f>IF(ISNUMBER(MATCH(B1405, ACTIVE!A:A, 0)), "YES", "NO")</f>
        <v>NO</v>
      </c>
    </row>
    <row r="1406" spans="1:14" ht="14.25" customHeight="1" x14ac:dyDescent="0.3">
      <c r="A1406" s="58">
        <v>23001130</v>
      </c>
      <c r="B1406" s="58" t="s">
        <v>2879</v>
      </c>
      <c r="C1406" s="58">
        <v>23001130</v>
      </c>
      <c r="D1406" s="58" t="s">
        <v>2880</v>
      </c>
      <c r="E1406" s="58" t="s">
        <v>2879</v>
      </c>
      <c r="F1406" s="58">
        <v>23001130</v>
      </c>
      <c r="G1406" s="58" t="s">
        <v>56</v>
      </c>
      <c r="H1406" s="58">
        <v>0</v>
      </c>
      <c r="I1406" s="59">
        <v>300002</v>
      </c>
      <c r="J1406" s="58">
        <v>125.06</v>
      </c>
      <c r="K1406" s="58">
        <v>0</v>
      </c>
      <c r="L1406" s="58" t="s">
        <v>75</v>
      </c>
      <c r="M1406" s="75" t="str">
        <f>IF(ISNUMBER(MATCH(A1406, '2-YEAR'!A:A, 0)), "YES", "NO")</f>
        <v>NO</v>
      </c>
      <c r="N1406" s="60" t="str">
        <f>IF(ISNUMBER(MATCH(B1406, ACTIVE!A:A, 0)), "YES", "NO")</f>
        <v>YES</v>
      </c>
    </row>
    <row r="1407" spans="1:14" ht="14.25" customHeight="1" x14ac:dyDescent="0.3">
      <c r="A1407" s="58">
        <v>23628114</v>
      </c>
      <c r="B1407" s="58" t="s">
        <v>2881</v>
      </c>
      <c r="C1407" s="58">
        <v>23628114</v>
      </c>
      <c r="D1407" s="58" t="s">
        <v>2882</v>
      </c>
      <c r="E1407" s="58" t="s">
        <v>2881</v>
      </c>
      <c r="F1407" s="58">
        <v>23628114</v>
      </c>
      <c r="G1407" s="58" t="s">
        <v>56</v>
      </c>
      <c r="H1407" s="58">
        <v>5</v>
      </c>
      <c r="I1407" s="59">
        <v>300003</v>
      </c>
      <c r="J1407" s="58">
        <v>116.44</v>
      </c>
      <c r="K1407" s="58">
        <v>0</v>
      </c>
      <c r="L1407" s="58" t="s">
        <v>61</v>
      </c>
      <c r="M1407" s="75" t="str">
        <f>IF(ISNUMBER(MATCH(A1407, '2-YEAR'!A:A, 0)), "YES", "NO")</f>
        <v>NO</v>
      </c>
      <c r="N1407" s="60" t="str">
        <f>IF(ISNUMBER(MATCH(B1407, ACTIVE!A:A, 0)), "YES", "NO")</f>
        <v>YES</v>
      </c>
    </row>
    <row r="1408" spans="1:14" ht="14.25" customHeight="1" x14ac:dyDescent="0.3">
      <c r="A1408" s="58">
        <v>10865125</v>
      </c>
      <c r="B1408" s="58" t="s">
        <v>2883</v>
      </c>
      <c r="C1408" s="58">
        <v>10865125</v>
      </c>
      <c r="D1408" s="58" t="s">
        <v>2884</v>
      </c>
      <c r="E1408" s="58" t="s">
        <v>2883</v>
      </c>
      <c r="F1408" s="58">
        <v>10865125</v>
      </c>
      <c r="G1408" s="58" t="s">
        <v>56</v>
      </c>
      <c r="H1408" s="58">
        <v>1</v>
      </c>
      <c r="I1408" s="59"/>
      <c r="J1408" s="58">
        <v>125.06</v>
      </c>
      <c r="K1408" s="58">
        <v>1</v>
      </c>
      <c r="L1408" s="58" t="s">
        <v>152</v>
      </c>
      <c r="M1408" s="75" t="str">
        <f>IF(ISNUMBER(MATCH(A1408, '2-YEAR'!A:A, 0)), "YES", "NO")</f>
        <v>NO</v>
      </c>
      <c r="N1408" s="60" t="str">
        <f>IF(ISNUMBER(MATCH(B1408, ACTIVE!A:A, 0)), "YES", "NO")</f>
        <v>YES</v>
      </c>
    </row>
    <row r="1409" spans="1:14" ht="14.25" customHeight="1" x14ac:dyDescent="0.3">
      <c r="A1409" s="58">
        <v>23006936</v>
      </c>
      <c r="B1409" s="58" t="s">
        <v>2885</v>
      </c>
      <c r="C1409" s="58">
        <v>23006936</v>
      </c>
      <c r="D1409" s="58" t="s">
        <v>2886</v>
      </c>
      <c r="E1409" s="58" t="s">
        <v>2885</v>
      </c>
      <c r="F1409" s="58">
        <v>23006936</v>
      </c>
      <c r="G1409" s="58" t="s">
        <v>56</v>
      </c>
      <c r="I1409" s="59"/>
      <c r="J1409" s="58">
        <v>116.44</v>
      </c>
      <c r="K1409" s="58">
        <v>1</v>
      </c>
      <c r="L1409" s="58" t="s">
        <v>57</v>
      </c>
      <c r="M1409" s="75" t="str">
        <f>IF(ISNUMBER(MATCH(A1409, '2-YEAR'!A:A, 0)), "YES", "NO")</f>
        <v>NO</v>
      </c>
      <c r="N1409" s="60" t="str">
        <f>IF(ISNUMBER(MATCH(B1409, ACTIVE!A:A, 0)), "YES", "NO")</f>
        <v>NO</v>
      </c>
    </row>
    <row r="1410" spans="1:14" ht="14.25" customHeight="1" x14ac:dyDescent="0.3">
      <c r="A1410" s="58">
        <v>21010553</v>
      </c>
      <c r="B1410" s="58" t="s">
        <v>2887</v>
      </c>
      <c r="C1410" s="58">
        <v>21010553</v>
      </c>
      <c r="D1410" s="58" t="s">
        <v>2888</v>
      </c>
      <c r="E1410" s="58" t="s">
        <v>2887</v>
      </c>
      <c r="F1410" s="58">
        <v>21010553</v>
      </c>
      <c r="G1410" s="58" t="s">
        <v>56</v>
      </c>
      <c r="H1410" s="58">
        <v>0</v>
      </c>
      <c r="I1410" s="59">
        <v>300003</v>
      </c>
      <c r="J1410" s="58">
        <v>116.44</v>
      </c>
      <c r="K1410" s="58">
        <v>0</v>
      </c>
      <c r="L1410" s="58" t="s">
        <v>61</v>
      </c>
      <c r="M1410" s="75" t="str">
        <f>IF(ISNUMBER(MATCH(A1410, '2-YEAR'!A:A, 0)), "YES", "NO")</f>
        <v>NO</v>
      </c>
      <c r="N1410" s="60" t="str">
        <f>IF(ISNUMBER(MATCH(B1410, ACTIVE!A:A, 0)), "YES", "NO")</f>
        <v>YES</v>
      </c>
    </row>
    <row r="1411" spans="1:14" ht="14.25" customHeight="1" x14ac:dyDescent="0.3">
      <c r="A1411" s="58">
        <v>10839263</v>
      </c>
      <c r="B1411" s="58" t="s">
        <v>2889</v>
      </c>
      <c r="C1411" s="58">
        <v>10839263</v>
      </c>
      <c r="D1411" s="58" t="s">
        <v>2890</v>
      </c>
      <c r="E1411" s="58" t="s">
        <v>2889</v>
      </c>
      <c r="F1411" s="58">
        <v>10839263</v>
      </c>
      <c r="G1411" s="58" t="s">
        <v>56</v>
      </c>
      <c r="I1411" s="59"/>
      <c r="J1411" s="58">
        <v>125.06</v>
      </c>
      <c r="K1411" s="58">
        <v>0</v>
      </c>
      <c r="L1411" s="58" t="s">
        <v>152</v>
      </c>
      <c r="M1411" s="75" t="str">
        <f>IF(ISNUMBER(MATCH(A1411, '2-YEAR'!A:A, 0)), "YES", "NO")</f>
        <v>NO</v>
      </c>
      <c r="N1411" s="60" t="str">
        <f>IF(ISNUMBER(MATCH(B1411, ACTIVE!A:A, 0)), "YES", "NO")</f>
        <v>NO</v>
      </c>
    </row>
    <row r="1412" spans="1:14" ht="14.25" customHeight="1" x14ac:dyDescent="0.3">
      <c r="A1412" s="58">
        <v>10840316</v>
      </c>
      <c r="B1412" s="58" t="s">
        <v>2891</v>
      </c>
      <c r="C1412" s="58">
        <v>10840316</v>
      </c>
      <c r="D1412" s="58" t="s">
        <v>2892</v>
      </c>
      <c r="E1412" s="58" t="s">
        <v>2891</v>
      </c>
      <c r="F1412" s="58">
        <v>10840316</v>
      </c>
      <c r="G1412" s="58" t="s">
        <v>56</v>
      </c>
      <c r="H1412" s="58">
        <v>8</v>
      </c>
      <c r="I1412" s="59">
        <v>300003</v>
      </c>
      <c r="J1412" s="58">
        <v>116.44</v>
      </c>
      <c r="K1412" s="58">
        <v>1</v>
      </c>
      <c r="L1412" s="58" t="s">
        <v>61</v>
      </c>
      <c r="M1412" s="75" t="str">
        <f>IF(ISNUMBER(MATCH(A1412, '2-YEAR'!A:A, 0)), "YES", "NO")</f>
        <v>NO</v>
      </c>
      <c r="N1412" s="60" t="str">
        <f>IF(ISNUMBER(MATCH(B1412, ACTIVE!A:A, 0)), "YES", "NO")</f>
        <v>YES</v>
      </c>
    </row>
    <row r="1413" spans="1:14" ht="14.25" customHeight="1" x14ac:dyDescent="0.3">
      <c r="A1413" s="58">
        <v>21010609</v>
      </c>
      <c r="B1413" s="58" t="s">
        <v>2893</v>
      </c>
      <c r="C1413" s="58">
        <v>21010609</v>
      </c>
      <c r="D1413" s="58" t="s">
        <v>2894</v>
      </c>
      <c r="E1413" s="58" t="s">
        <v>2893</v>
      </c>
      <c r="F1413" s="58">
        <v>21010609</v>
      </c>
      <c r="G1413" s="58" t="s">
        <v>56</v>
      </c>
      <c r="H1413" s="58">
        <v>0</v>
      </c>
      <c r="I1413" s="59">
        <v>300003</v>
      </c>
      <c r="J1413" s="58">
        <v>116.44</v>
      </c>
      <c r="K1413" s="58">
        <v>0</v>
      </c>
      <c r="L1413" s="58" t="s">
        <v>61</v>
      </c>
      <c r="M1413" s="75" t="str">
        <f>IF(ISNUMBER(MATCH(A1413, '2-YEAR'!A:A, 0)), "YES", "NO")</f>
        <v>NO</v>
      </c>
      <c r="N1413" s="60" t="str">
        <f>IF(ISNUMBER(MATCH(B1413, ACTIVE!A:A, 0)), "YES", "NO")</f>
        <v>NO</v>
      </c>
    </row>
    <row r="1414" spans="1:14" ht="14.25" customHeight="1" x14ac:dyDescent="0.3">
      <c r="A1414" s="58">
        <v>23009411</v>
      </c>
      <c r="B1414" s="58" t="s">
        <v>2895</v>
      </c>
      <c r="C1414" s="58">
        <v>23009411</v>
      </c>
      <c r="D1414" s="58" t="s">
        <v>2896</v>
      </c>
      <c r="E1414" s="58" t="s">
        <v>2895</v>
      </c>
      <c r="F1414" s="58">
        <v>23009411</v>
      </c>
      <c r="G1414" s="58" t="s">
        <v>56</v>
      </c>
      <c r="H1414" s="58">
        <v>0</v>
      </c>
      <c r="I1414" s="59">
        <v>300003</v>
      </c>
      <c r="J1414" s="58">
        <v>116.44</v>
      </c>
      <c r="K1414" s="58">
        <v>0</v>
      </c>
      <c r="L1414" s="58" t="s">
        <v>61</v>
      </c>
      <c r="M1414" s="75" t="str">
        <f>IF(ISNUMBER(MATCH(A1414, '2-YEAR'!A:A, 0)), "YES", "NO")</f>
        <v>NO</v>
      </c>
      <c r="N1414" s="60" t="str">
        <f>IF(ISNUMBER(MATCH(B1414, ACTIVE!A:A, 0)), "YES", "NO")</f>
        <v>NO</v>
      </c>
    </row>
    <row r="1415" spans="1:14" ht="14.25" customHeight="1" x14ac:dyDescent="0.3">
      <c r="A1415" s="58">
        <v>10836377</v>
      </c>
      <c r="B1415" s="58" t="s">
        <v>2897</v>
      </c>
      <c r="C1415" s="58">
        <v>10836377</v>
      </c>
      <c r="D1415" s="58" t="s">
        <v>2898</v>
      </c>
      <c r="E1415" s="58" t="s">
        <v>2897</v>
      </c>
      <c r="F1415" s="58">
        <v>10836377</v>
      </c>
      <c r="G1415" s="58" t="s">
        <v>56</v>
      </c>
      <c r="H1415" s="58">
        <v>4</v>
      </c>
      <c r="I1415" s="59"/>
      <c r="J1415" s="58">
        <v>134.29</v>
      </c>
      <c r="K1415" s="58">
        <v>3</v>
      </c>
      <c r="L1415" s="58" t="s">
        <v>89</v>
      </c>
      <c r="M1415" s="75" t="str">
        <f>IF(ISNUMBER(MATCH(A1415, '2-YEAR'!A:A, 0)), "YES", "NO")</f>
        <v>NO</v>
      </c>
      <c r="N1415" s="60" t="str">
        <f>IF(ISNUMBER(MATCH(B1415, ACTIVE!A:A, 0)), "YES", "NO")</f>
        <v>YES</v>
      </c>
    </row>
    <row r="1416" spans="1:14" ht="14.25" customHeight="1" x14ac:dyDescent="0.3">
      <c r="A1416" s="58">
        <v>21000561</v>
      </c>
      <c r="B1416" s="58" t="s">
        <v>2899</v>
      </c>
      <c r="C1416" s="58">
        <v>21000561</v>
      </c>
      <c r="D1416" s="58" t="s">
        <v>2900</v>
      </c>
      <c r="E1416" s="58" t="s">
        <v>2899</v>
      </c>
      <c r="F1416" s="58">
        <v>21000561</v>
      </c>
      <c r="G1416" s="58" t="s">
        <v>56</v>
      </c>
      <c r="H1416" s="58">
        <v>0</v>
      </c>
      <c r="I1416" s="59">
        <v>300003</v>
      </c>
      <c r="J1416" s="58">
        <v>116.44</v>
      </c>
      <c r="K1416" s="58">
        <v>0</v>
      </c>
      <c r="L1416" s="58" t="s">
        <v>61</v>
      </c>
      <c r="M1416" s="75" t="str">
        <f>IF(ISNUMBER(MATCH(A1416, '2-YEAR'!A:A, 0)), "YES", "NO")</f>
        <v>NO</v>
      </c>
      <c r="N1416" s="60" t="str">
        <f>IF(ISNUMBER(MATCH(B1416, ACTIVE!A:A, 0)), "YES", "NO")</f>
        <v>NO</v>
      </c>
    </row>
    <row r="1417" spans="1:14" ht="14.25" customHeight="1" x14ac:dyDescent="0.3">
      <c r="A1417" s="58">
        <v>23056594</v>
      </c>
      <c r="B1417" s="58" t="s">
        <v>2901</v>
      </c>
      <c r="C1417" s="58">
        <v>23056594</v>
      </c>
      <c r="D1417" s="58" t="s">
        <v>2902</v>
      </c>
      <c r="E1417" s="58" t="s">
        <v>2901</v>
      </c>
      <c r="F1417" s="58">
        <v>23056594</v>
      </c>
      <c r="G1417" s="58" t="s">
        <v>56</v>
      </c>
      <c r="H1417" s="58">
        <v>3</v>
      </c>
      <c r="I1417" s="59">
        <v>300002</v>
      </c>
      <c r="J1417" s="58">
        <v>125.06</v>
      </c>
      <c r="K1417" s="58">
        <v>1</v>
      </c>
      <c r="L1417" s="58" t="s">
        <v>75</v>
      </c>
      <c r="M1417" s="75" t="str">
        <f>IF(ISNUMBER(MATCH(A1417, '2-YEAR'!A:A, 0)), "YES", "NO")</f>
        <v>NO</v>
      </c>
      <c r="N1417" s="60" t="str">
        <f>IF(ISNUMBER(MATCH(B1417, ACTIVE!A:A, 0)), "YES", "NO")</f>
        <v>NO</v>
      </c>
    </row>
    <row r="1418" spans="1:14" ht="14.25" customHeight="1" x14ac:dyDescent="0.3">
      <c r="A1418" s="58">
        <v>23256398</v>
      </c>
      <c r="B1418" s="58" t="s">
        <v>2903</v>
      </c>
      <c r="C1418" s="58">
        <v>23256398</v>
      </c>
      <c r="D1418" s="58" t="s">
        <v>2904</v>
      </c>
      <c r="E1418" s="58" t="s">
        <v>2903</v>
      </c>
      <c r="F1418" s="58">
        <v>23256398</v>
      </c>
      <c r="G1418" s="58" t="s">
        <v>56</v>
      </c>
      <c r="H1418" s="58">
        <v>0</v>
      </c>
      <c r="I1418" s="59">
        <v>300003</v>
      </c>
      <c r="J1418" s="58">
        <v>116.44</v>
      </c>
      <c r="K1418" s="58">
        <v>0</v>
      </c>
      <c r="L1418" s="58" t="s">
        <v>61</v>
      </c>
      <c r="M1418" s="75" t="str">
        <f>IF(ISNUMBER(MATCH(A1418, '2-YEAR'!A:A, 0)), "YES", "NO")</f>
        <v>NO</v>
      </c>
      <c r="N1418" s="60" t="str">
        <f>IF(ISNUMBER(MATCH(B1418, ACTIVE!A:A, 0)), "YES", "NO")</f>
        <v>NO</v>
      </c>
    </row>
    <row r="1419" spans="1:14" ht="14.25" customHeight="1" x14ac:dyDescent="0.3">
      <c r="A1419" s="58">
        <v>10930898</v>
      </c>
      <c r="B1419" s="61" t="s">
        <v>2905</v>
      </c>
      <c r="C1419" s="58">
        <v>10930898</v>
      </c>
      <c r="D1419" s="61" t="s">
        <v>2906</v>
      </c>
      <c r="E1419" s="61" t="s">
        <v>2905</v>
      </c>
      <c r="F1419" s="58">
        <v>10930898</v>
      </c>
      <c r="G1419" s="58" t="s">
        <v>56</v>
      </c>
      <c r="H1419" s="58">
        <v>10</v>
      </c>
      <c r="I1419" s="59">
        <v>300002</v>
      </c>
      <c r="J1419" s="58">
        <v>125.06</v>
      </c>
      <c r="K1419" s="58">
        <v>0</v>
      </c>
      <c r="L1419" s="58" t="s">
        <v>75</v>
      </c>
      <c r="M1419" s="75" t="str">
        <f>IF(ISNUMBER(MATCH(A1419, '2-YEAR'!A:A, 0)), "YES", "NO")</f>
        <v>NO</v>
      </c>
      <c r="N1419" s="60" t="str">
        <f>IF(ISNUMBER(MATCH(B1419, ACTIVE!A:A, 0)), "YES", "NO")</f>
        <v>NO</v>
      </c>
    </row>
    <row r="1420" spans="1:14" ht="14.25" customHeight="1" x14ac:dyDescent="0.3">
      <c r="A1420" s="58">
        <v>10844937</v>
      </c>
      <c r="B1420" s="58" t="s">
        <v>2907</v>
      </c>
      <c r="C1420" s="58">
        <v>10844937</v>
      </c>
      <c r="D1420" s="58" t="s">
        <v>2908</v>
      </c>
      <c r="E1420" s="58" t="s">
        <v>2907</v>
      </c>
      <c r="F1420" s="58">
        <v>10844937</v>
      </c>
      <c r="G1420" s="58" t="s">
        <v>56</v>
      </c>
      <c r="I1420" s="59">
        <v>300003</v>
      </c>
      <c r="J1420" s="58">
        <v>116.44</v>
      </c>
      <c r="K1420" s="58">
        <v>1</v>
      </c>
      <c r="L1420" s="58" t="s">
        <v>61</v>
      </c>
      <c r="M1420" s="75" t="str">
        <f>IF(ISNUMBER(MATCH(A1420, '2-YEAR'!A:A, 0)), "YES", "NO")</f>
        <v>NO</v>
      </c>
      <c r="N1420" s="60" t="str">
        <f>IF(ISNUMBER(MATCH(B1420, ACTIVE!A:A, 0)), "YES", "NO")</f>
        <v>NO</v>
      </c>
    </row>
    <row r="1421" spans="1:14" ht="14.25" customHeight="1" x14ac:dyDescent="0.3">
      <c r="A1421" s="58">
        <v>23489564</v>
      </c>
      <c r="B1421" s="58" t="s">
        <v>2909</v>
      </c>
      <c r="C1421" s="58">
        <v>23489564</v>
      </c>
      <c r="D1421" s="58" t="s">
        <v>2910</v>
      </c>
      <c r="E1421" s="58" t="s">
        <v>2909</v>
      </c>
      <c r="F1421" s="58">
        <v>23489564</v>
      </c>
      <c r="G1421" s="58" t="s">
        <v>58</v>
      </c>
      <c r="H1421" s="58">
        <v>1</v>
      </c>
      <c r="I1421" s="59">
        <v>300004</v>
      </c>
      <c r="J1421" s="58">
        <v>142.31</v>
      </c>
      <c r="K1421" s="58">
        <v>0</v>
      </c>
      <c r="L1421" s="58" t="s">
        <v>184</v>
      </c>
      <c r="M1421" s="75" t="str">
        <f>IF(ISNUMBER(MATCH(A1421, '2-YEAR'!A:A, 0)), "YES", "NO")</f>
        <v>YES</v>
      </c>
      <c r="N1421" s="60" t="str">
        <f>IF(ISNUMBER(MATCH(B1421, ACTIVE!A:A, 0)), "YES", "NO")</f>
        <v>YES</v>
      </c>
    </row>
    <row r="1422" spans="1:14" ht="14.25" customHeight="1" x14ac:dyDescent="0.3">
      <c r="A1422" s="58">
        <v>15120000</v>
      </c>
      <c r="B1422" s="61" t="s">
        <v>2911</v>
      </c>
      <c r="C1422" s="58">
        <v>15120000</v>
      </c>
      <c r="D1422" s="61" t="s">
        <v>2912</v>
      </c>
      <c r="E1422" s="61" t="s">
        <v>2911</v>
      </c>
      <c r="F1422" s="58">
        <v>15120000</v>
      </c>
      <c r="G1422" s="58" t="s">
        <v>56</v>
      </c>
      <c r="H1422" s="58">
        <v>1</v>
      </c>
      <c r="I1422" s="59"/>
      <c r="J1422" s="58">
        <v>116.44</v>
      </c>
      <c r="K1422" s="58">
        <v>1</v>
      </c>
      <c r="L1422" s="58" t="s">
        <v>70</v>
      </c>
      <c r="M1422" s="75" t="str">
        <f>IF(ISNUMBER(MATCH(A1422, '2-YEAR'!A:A, 0)), "YES", "NO")</f>
        <v>NO</v>
      </c>
      <c r="N1422" s="60" t="str">
        <f>IF(ISNUMBER(MATCH(B1422, ACTIVE!A:A, 0)), "YES", "NO")</f>
        <v>YES</v>
      </c>
    </row>
    <row r="1423" spans="1:14" ht="14.25" customHeight="1" x14ac:dyDescent="0.3">
      <c r="A1423" s="58">
        <v>10942966</v>
      </c>
      <c r="B1423" s="58" t="s">
        <v>2913</v>
      </c>
      <c r="C1423" s="58">
        <v>10942966</v>
      </c>
      <c r="D1423" s="58" t="s">
        <v>2914</v>
      </c>
      <c r="E1423" s="58" t="s">
        <v>2913</v>
      </c>
      <c r="F1423" s="58">
        <v>10942966</v>
      </c>
      <c r="G1423" s="58" t="s">
        <v>56</v>
      </c>
      <c r="I1423" s="59"/>
      <c r="J1423" s="89">
        <v>134.29</v>
      </c>
      <c r="K1423" s="89"/>
      <c r="L1423" s="89" t="s">
        <v>161</v>
      </c>
      <c r="M1423" s="75" t="str">
        <f>IF(ISNUMBER(MATCH(A1423, '2-YEAR'!A:A, 0)), "YES", "NO")</f>
        <v>NO</v>
      </c>
      <c r="N1423" s="60" t="str">
        <f>IF(ISNUMBER(MATCH(B1423, ACTIVE!A:A, 0)), "YES", "NO")</f>
        <v>YES</v>
      </c>
    </row>
    <row r="1424" spans="1:14" ht="14.25" customHeight="1" x14ac:dyDescent="0.3">
      <c r="A1424" s="58">
        <v>10839150</v>
      </c>
      <c r="B1424" s="58" t="s">
        <v>2915</v>
      </c>
      <c r="C1424" s="58">
        <v>10839150</v>
      </c>
      <c r="D1424" s="58" t="s">
        <v>2916</v>
      </c>
      <c r="E1424" s="58" t="s">
        <v>2915</v>
      </c>
      <c r="F1424" s="58">
        <v>10839150</v>
      </c>
      <c r="G1424" s="58" t="s">
        <v>56</v>
      </c>
      <c r="H1424" s="58">
        <v>3</v>
      </c>
      <c r="I1424" s="59">
        <v>300002</v>
      </c>
      <c r="J1424" s="58">
        <v>125.06</v>
      </c>
      <c r="K1424" s="58">
        <v>0</v>
      </c>
      <c r="L1424" s="58" t="s">
        <v>75</v>
      </c>
      <c r="M1424" s="75" t="str">
        <f>IF(ISNUMBER(MATCH(A1424, '2-YEAR'!A:A, 0)), "YES", "NO")</f>
        <v>NO</v>
      </c>
      <c r="N1424" s="60" t="str">
        <f>IF(ISNUMBER(MATCH(B1424, ACTIVE!A:A, 0)), "YES", "NO")</f>
        <v>YES</v>
      </c>
    </row>
    <row r="1425" spans="1:14" ht="14.25" customHeight="1" x14ac:dyDescent="0.3">
      <c r="A1425" s="58">
        <v>23931926</v>
      </c>
      <c r="B1425" s="58" t="s">
        <v>2917</v>
      </c>
      <c r="C1425" s="58">
        <v>23931926</v>
      </c>
      <c r="D1425" s="58" t="s">
        <v>2918</v>
      </c>
      <c r="E1425" s="58" t="s">
        <v>2917</v>
      </c>
      <c r="F1425" s="58">
        <v>23931926</v>
      </c>
      <c r="G1425" s="58" t="s">
        <v>56</v>
      </c>
      <c r="H1425" s="58">
        <v>0</v>
      </c>
      <c r="I1425" s="59">
        <v>300002</v>
      </c>
      <c r="J1425" s="58">
        <v>125.06</v>
      </c>
      <c r="K1425" s="58">
        <v>0</v>
      </c>
      <c r="L1425" s="58" t="s">
        <v>75</v>
      </c>
      <c r="M1425" s="75" t="str">
        <f>IF(ISNUMBER(MATCH(A1425, '2-YEAR'!A:A, 0)), "YES", "NO")</f>
        <v>NO</v>
      </c>
      <c r="N1425" s="60" t="str">
        <f>IF(ISNUMBER(MATCH(B1425, ACTIVE!A:A, 0)), "YES", "NO")</f>
        <v>YES</v>
      </c>
    </row>
    <row r="1426" spans="1:14" ht="14.25" customHeight="1" x14ac:dyDescent="0.3">
      <c r="A1426" s="58">
        <v>15171420</v>
      </c>
      <c r="B1426" s="58" t="s">
        <v>2919</v>
      </c>
      <c r="C1426" s="58">
        <v>15171420</v>
      </c>
      <c r="D1426" s="58" t="s">
        <v>2920</v>
      </c>
      <c r="E1426" s="58" t="s">
        <v>2919</v>
      </c>
      <c r="F1426" s="58">
        <v>15171420</v>
      </c>
      <c r="G1426" s="58" t="s">
        <v>56</v>
      </c>
      <c r="H1426" s="58">
        <v>0</v>
      </c>
      <c r="I1426" s="59">
        <v>300002</v>
      </c>
      <c r="J1426" s="58">
        <v>125.06</v>
      </c>
      <c r="K1426" s="58">
        <v>1</v>
      </c>
      <c r="L1426" s="58" t="s">
        <v>75</v>
      </c>
      <c r="M1426" s="75" t="str">
        <f>IF(ISNUMBER(MATCH(A1426, '2-YEAR'!A:A, 0)), "YES", "NO")</f>
        <v>NO</v>
      </c>
      <c r="N1426" s="60" t="str">
        <f>IF(ISNUMBER(MATCH(B1426, ACTIVE!A:A, 0)), "YES", "NO")</f>
        <v>YES</v>
      </c>
    </row>
    <row r="1427" spans="1:14" ht="14.25" customHeight="1" x14ac:dyDescent="0.3">
      <c r="A1427" s="58">
        <v>14224343</v>
      </c>
      <c r="B1427" s="58" t="s">
        <v>2921</v>
      </c>
      <c r="C1427" s="58">
        <v>14224343</v>
      </c>
      <c r="D1427" s="58" t="s">
        <v>2922</v>
      </c>
      <c r="E1427" s="58" t="s">
        <v>2921</v>
      </c>
      <c r="F1427" s="58">
        <v>14224343</v>
      </c>
      <c r="G1427" s="58" t="s">
        <v>58</v>
      </c>
      <c r="H1427" s="58">
        <v>0</v>
      </c>
      <c r="I1427" s="59">
        <v>300003</v>
      </c>
      <c r="J1427" s="58">
        <v>116.44</v>
      </c>
      <c r="K1427" s="58">
        <v>0</v>
      </c>
      <c r="L1427" s="58" t="s">
        <v>61</v>
      </c>
      <c r="M1427" s="75" t="str">
        <f>IF(ISNUMBER(MATCH(A1427, '2-YEAR'!A:A, 0)), "YES", "NO")</f>
        <v>YES</v>
      </c>
      <c r="N1427" s="60" t="str">
        <f>IF(ISNUMBER(MATCH(B1427, ACTIVE!A:A, 0)), "YES", "NO")</f>
        <v>YES</v>
      </c>
    </row>
    <row r="1428" spans="1:14" ht="14.25" customHeight="1" x14ac:dyDescent="0.3">
      <c r="A1428" s="58">
        <v>10860237</v>
      </c>
      <c r="B1428" s="58" t="s">
        <v>2923</v>
      </c>
      <c r="C1428" s="58">
        <v>10860237</v>
      </c>
      <c r="D1428" s="58" t="s">
        <v>2924</v>
      </c>
      <c r="E1428" s="58" t="s">
        <v>2923</v>
      </c>
      <c r="F1428" s="58">
        <v>10860237</v>
      </c>
      <c r="G1428" s="58" t="s">
        <v>56</v>
      </c>
      <c r="H1428" s="58">
        <v>2</v>
      </c>
      <c r="I1428" s="59"/>
      <c r="J1428" s="58">
        <v>133.69</v>
      </c>
      <c r="K1428" s="58">
        <v>1</v>
      </c>
      <c r="L1428" s="58" t="s">
        <v>89</v>
      </c>
      <c r="M1428" s="75" t="str">
        <f>IF(ISNUMBER(MATCH(A1428, '2-YEAR'!A:A, 0)), "YES", "NO")</f>
        <v>NO</v>
      </c>
      <c r="N1428" s="60" t="str">
        <f>IF(ISNUMBER(MATCH(B1428, ACTIVE!A:A, 0)), "YES", "NO")</f>
        <v>YES</v>
      </c>
    </row>
    <row r="1429" spans="1:14" ht="14.25" customHeight="1" x14ac:dyDescent="0.3">
      <c r="A1429" s="58">
        <v>15379480</v>
      </c>
      <c r="B1429" s="58" t="s">
        <v>2925</v>
      </c>
      <c r="C1429" s="58">
        <v>15379480</v>
      </c>
      <c r="D1429" s="58" t="s">
        <v>2926</v>
      </c>
      <c r="E1429" s="58" t="s">
        <v>2925</v>
      </c>
      <c r="F1429" s="58">
        <v>15379480</v>
      </c>
      <c r="G1429" s="58" t="s">
        <v>56</v>
      </c>
      <c r="I1429" s="59">
        <v>300003</v>
      </c>
      <c r="J1429" s="58">
        <v>116.44</v>
      </c>
      <c r="K1429" s="58">
        <v>0</v>
      </c>
      <c r="L1429" s="58" t="s">
        <v>61</v>
      </c>
      <c r="M1429" s="75" t="str">
        <f>IF(ISNUMBER(MATCH(A1429, '2-YEAR'!A:A, 0)), "YES", "NO")</f>
        <v>NO</v>
      </c>
      <c r="N1429" s="60" t="str">
        <f>IF(ISNUMBER(MATCH(B1429, ACTIVE!A:A, 0)), "YES", "NO")</f>
        <v>NO</v>
      </c>
    </row>
    <row r="1430" spans="1:14" ht="14.25" customHeight="1" x14ac:dyDescent="0.3">
      <c r="A1430" s="58">
        <v>21008120</v>
      </c>
      <c r="B1430" s="58" t="s">
        <v>2927</v>
      </c>
      <c r="C1430" s="58">
        <v>21008120</v>
      </c>
      <c r="D1430" s="58" t="s">
        <v>2928</v>
      </c>
      <c r="E1430" s="58" t="s">
        <v>2927</v>
      </c>
      <c r="F1430" s="58">
        <v>21008120</v>
      </c>
      <c r="G1430" s="58" t="s">
        <v>56</v>
      </c>
      <c r="H1430" s="58">
        <v>0</v>
      </c>
      <c r="I1430" s="59"/>
      <c r="J1430" s="58">
        <v>125.06</v>
      </c>
      <c r="K1430" s="58">
        <v>0</v>
      </c>
      <c r="L1430" s="58" t="s">
        <v>406</v>
      </c>
      <c r="M1430" s="75" t="str">
        <f>IF(ISNUMBER(MATCH(A1430, '2-YEAR'!A:A, 0)), "YES", "NO")</f>
        <v>NO</v>
      </c>
      <c r="N1430" s="60" t="str">
        <f>IF(ISNUMBER(MATCH(B1430, ACTIVE!A:A, 0)), "YES", "NO")</f>
        <v>YES</v>
      </c>
    </row>
    <row r="1431" spans="1:14" ht="14.25" customHeight="1" x14ac:dyDescent="0.3">
      <c r="A1431" s="58">
        <v>10862182</v>
      </c>
      <c r="B1431" s="58" t="s">
        <v>2929</v>
      </c>
      <c r="C1431" s="58">
        <v>10862182</v>
      </c>
      <c r="D1431" s="58" t="s">
        <v>2930</v>
      </c>
      <c r="E1431" s="58" t="s">
        <v>2929</v>
      </c>
      <c r="F1431" s="58">
        <v>10862182</v>
      </c>
      <c r="G1431" s="58" t="s">
        <v>56</v>
      </c>
      <c r="H1431" s="58">
        <v>5</v>
      </c>
      <c r="I1431" s="59"/>
      <c r="J1431" s="58">
        <v>133.69</v>
      </c>
      <c r="K1431" s="58">
        <v>1</v>
      </c>
      <c r="L1431" s="58" t="s">
        <v>89</v>
      </c>
      <c r="M1431" s="75" t="str">
        <f>IF(ISNUMBER(MATCH(A1431, '2-YEAR'!A:A, 0)), "YES", "NO")</f>
        <v>NO</v>
      </c>
      <c r="N1431" s="60" t="str">
        <f>IF(ISNUMBER(MATCH(B1431, ACTIVE!A:A, 0)), "YES", "NO")</f>
        <v>YES</v>
      </c>
    </row>
    <row r="1432" spans="1:14" ht="14.25" customHeight="1" x14ac:dyDescent="0.3">
      <c r="A1432" s="58">
        <v>23778836</v>
      </c>
      <c r="B1432" s="58" t="s">
        <v>2931</v>
      </c>
      <c r="C1432" s="58">
        <v>23778836</v>
      </c>
      <c r="D1432" s="58" t="s">
        <v>2932</v>
      </c>
      <c r="E1432" s="58" t="s">
        <v>2931</v>
      </c>
      <c r="F1432" s="58">
        <v>23778836</v>
      </c>
      <c r="G1432" s="58" t="s">
        <v>56</v>
      </c>
      <c r="I1432" s="59">
        <v>300002</v>
      </c>
      <c r="J1432" s="58">
        <v>125.06</v>
      </c>
      <c r="K1432" s="58">
        <v>0</v>
      </c>
      <c r="L1432" s="58" t="s">
        <v>75</v>
      </c>
      <c r="M1432" s="75" t="str">
        <f>IF(ISNUMBER(MATCH(A1432, '2-YEAR'!A:A, 0)), "YES", "NO")</f>
        <v>NO</v>
      </c>
      <c r="N1432" s="60" t="str">
        <f>IF(ISNUMBER(MATCH(B1432, ACTIVE!A:A, 0)), "YES", "NO")</f>
        <v>NO</v>
      </c>
    </row>
    <row r="1433" spans="1:14" ht="14.25" customHeight="1" x14ac:dyDescent="0.3">
      <c r="A1433" s="58">
        <v>21000672</v>
      </c>
      <c r="B1433" s="58" t="s">
        <v>2933</v>
      </c>
      <c r="C1433" s="58">
        <v>21000672</v>
      </c>
      <c r="D1433" s="58" t="s">
        <v>2934</v>
      </c>
      <c r="E1433" s="58" t="s">
        <v>2933</v>
      </c>
      <c r="F1433" s="58">
        <v>21000672</v>
      </c>
      <c r="G1433" s="58" t="s">
        <v>56</v>
      </c>
      <c r="H1433" s="58">
        <v>0</v>
      </c>
      <c r="I1433" s="59">
        <v>300003</v>
      </c>
      <c r="J1433" s="58">
        <v>116.44</v>
      </c>
      <c r="K1433" s="58">
        <v>0</v>
      </c>
      <c r="L1433" s="58" t="s">
        <v>61</v>
      </c>
      <c r="M1433" s="75" t="str">
        <f>IF(ISNUMBER(MATCH(A1433, '2-YEAR'!A:A, 0)), "YES", "NO")</f>
        <v>NO</v>
      </c>
      <c r="N1433" s="60" t="str">
        <f>IF(ISNUMBER(MATCH(B1433, ACTIVE!A:A, 0)), "YES", "NO")</f>
        <v>YES</v>
      </c>
    </row>
    <row r="1434" spans="1:14" ht="14.25" customHeight="1" x14ac:dyDescent="0.3">
      <c r="A1434" s="58">
        <v>10992124</v>
      </c>
      <c r="B1434" s="58" t="s">
        <v>2935</v>
      </c>
      <c r="C1434" s="58">
        <v>10992124</v>
      </c>
      <c r="D1434" s="58" t="s">
        <v>2936</v>
      </c>
      <c r="E1434" s="58" t="s">
        <v>2935</v>
      </c>
      <c r="F1434" s="58">
        <v>10992124</v>
      </c>
      <c r="G1434" s="58" t="s">
        <v>58</v>
      </c>
      <c r="H1434" s="58">
        <v>1</v>
      </c>
      <c r="I1434" s="59">
        <v>300002</v>
      </c>
      <c r="J1434" s="58">
        <v>125.06</v>
      </c>
      <c r="K1434" s="58">
        <v>0</v>
      </c>
      <c r="L1434" s="58" t="s">
        <v>75</v>
      </c>
      <c r="M1434" s="75" t="str">
        <f>IF(ISNUMBER(MATCH(A1434, '2-YEAR'!A:A, 0)), "YES", "NO")</f>
        <v>YES</v>
      </c>
      <c r="N1434" s="60" t="str">
        <f>IF(ISNUMBER(MATCH(B1434, ACTIVE!A:A, 0)), "YES", "NO")</f>
        <v>YES</v>
      </c>
    </row>
    <row r="1435" spans="1:14" ht="14.25" customHeight="1" x14ac:dyDescent="0.3">
      <c r="A1435" s="58">
        <v>21010643</v>
      </c>
      <c r="B1435" s="58" t="s">
        <v>2937</v>
      </c>
      <c r="C1435" s="58">
        <v>21010643</v>
      </c>
      <c r="D1435" s="58" t="s">
        <v>2938</v>
      </c>
      <c r="E1435" s="58" t="s">
        <v>2937</v>
      </c>
      <c r="F1435" s="58">
        <v>21010643</v>
      </c>
      <c r="G1435" s="58" t="s">
        <v>56</v>
      </c>
      <c r="H1435" s="58">
        <v>0</v>
      </c>
      <c r="I1435" s="59">
        <v>300002</v>
      </c>
      <c r="J1435" s="58">
        <v>125.06</v>
      </c>
      <c r="K1435" s="58">
        <v>0</v>
      </c>
      <c r="L1435" s="58" t="s">
        <v>75</v>
      </c>
      <c r="M1435" s="75" t="str">
        <f>IF(ISNUMBER(MATCH(A1435, '2-YEAR'!A:A, 0)), "YES", "NO")</f>
        <v>NO</v>
      </c>
      <c r="N1435" s="60" t="str">
        <f>IF(ISNUMBER(MATCH(B1435, ACTIVE!A:A, 0)), "YES", "NO")</f>
        <v>NO</v>
      </c>
    </row>
    <row r="1436" spans="1:14" ht="14.25" customHeight="1" x14ac:dyDescent="0.3">
      <c r="A1436" s="58">
        <v>10849788</v>
      </c>
      <c r="B1436" s="61" t="s">
        <v>2939</v>
      </c>
      <c r="C1436" s="58">
        <v>10849788</v>
      </c>
      <c r="D1436" s="61" t="s">
        <v>2940</v>
      </c>
      <c r="E1436" s="61" t="s">
        <v>2939</v>
      </c>
      <c r="F1436" s="58">
        <v>10849788</v>
      </c>
      <c r="G1436" s="58" t="s">
        <v>56</v>
      </c>
      <c r="H1436" s="58">
        <v>2</v>
      </c>
      <c r="I1436" s="59"/>
      <c r="J1436" s="58">
        <v>125.06</v>
      </c>
      <c r="K1436" s="58">
        <v>2</v>
      </c>
      <c r="L1436" s="58" t="s">
        <v>152</v>
      </c>
      <c r="M1436" s="75" t="str">
        <f>IF(ISNUMBER(MATCH(A1436, '2-YEAR'!A:A, 0)), "YES", "NO")</f>
        <v>NO</v>
      </c>
      <c r="N1436" s="60" t="str">
        <f>IF(ISNUMBER(MATCH(B1436, ACTIVE!A:A, 0)), "YES", "NO")</f>
        <v>YES</v>
      </c>
    </row>
    <row r="1437" spans="1:14" ht="14.25" customHeight="1" x14ac:dyDescent="0.3">
      <c r="A1437" s="58">
        <v>23236849</v>
      </c>
      <c r="B1437" s="58" t="s">
        <v>2941</v>
      </c>
      <c r="C1437" s="58">
        <v>23236849</v>
      </c>
      <c r="D1437" s="58" t="s">
        <v>2942</v>
      </c>
      <c r="E1437" s="58" t="s">
        <v>2941</v>
      </c>
      <c r="F1437" s="58">
        <v>23236849</v>
      </c>
      <c r="G1437" s="58" t="s">
        <v>56</v>
      </c>
      <c r="I1437" s="59">
        <v>300003</v>
      </c>
      <c r="J1437" s="58">
        <v>116.44</v>
      </c>
      <c r="K1437" s="58">
        <v>1</v>
      </c>
      <c r="L1437" s="58" t="s">
        <v>61</v>
      </c>
      <c r="M1437" s="75" t="str">
        <f>IF(ISNUMBER(MATCH(A1437, '2-YEAR'!A:A, 0)), "YES", "NO")</f>
        <v>NO</v>
      </c>
      <c r="N1437" s="60" t="str">
        <f>IF(ISNUMBER(MATCH(B1437, ACTIVE!A:A, 0)), "YES", "NO")</f>
        <v>YES</v>
      </c>
    </row>
    <row r="1438" spans="1:14" ht="14.25" customHeight="1" x14ac:dyDescent="0.3">
      <c r="A1438" s="58">
        <v>21000843</v>
      </c>
      <c r="B1438" s="58" t="s">
        <v>2943</v>
      </c>
      <c r="C1438" s="58">
        <v>21000843</v>
      </c>
      <c r="D1438" s="58" t="s">
        <v>2944</v>
      </c>
      <c r="E1438" s="58" t="s">
        <v>2943</v>
      </c>
      <c r="F1438" s="58">
        <v>21000843</v>
      </c>
      <c r="G1438" s="58" t="s">
        <v>56</v>
      </c>
      <c r="H1438" s="58">
        <v>0</v>
      </c>
      <c r="I1438" s="59">
        <v>300002</v>
      </c>
      <c r="J1438" s="58">
        <v>125.06</v>
      </c>
      <c r="K1438" s="58">
        <v>0</v>
      </c>
      <c r="L1438" s="58" t="s">
        <v>75</v>
      </c>
      <c r="M1438" s="75" t="str">
        <f>IF(ISNUMBER(MATCH(A1438, '2-YEAR'!A:A, 0)), "YES", "NO")</f>
        <v>NO</v>
      </c>
      <c r="N1438" s="60" t="str">
        <f>IF(ISNUMBER(MATCH(B1438, ACTIVE!A:A, 0)), "YES", "NO")</f>
        <v>YES</v>
      </c>
    </row>
    <row r="1439" spans="1:14" ht="14.25" customHeight="1" x14ac:dyDescent="0.3">
      <c r="A1439" s="58">
        <v>10846145</v>
      </c>
      <c r="B1439" s="58" t="s">
        <v>2945</v>
      </c>
      <c r="C1439" s="58">
        <v>10846145</v>
      </c>
      <c r="D1439" s="58" t="s">
        <v>2946</v>
      </c>
      <c r="E1439" s="58" t="s">
        <v>2945</v>
      </c>
      <c r="F1439" s="58">
        <v>10846145</v>
      </c>
      <c r="G1439" s="58" t="s">
        <v>56</v>
      </c>
      <c r="H1439" s="58">
        <v>1</v>
      </c>
      <c r="I1439" s="59">
        <v>300003</v>
      </c>
      <c r="J1439" s="58">
        <v>116.44</v>
      </c>
      <c r="K1439" s="58">
        <v>0</v>
      </c>
      <c r="L1439" s="58" t="s">
        <v>61</v>
      </c>
      <c r="M1439" s="75" t="str">
        <f>IF(ISNUMBER(MATCH(A1439, '2-YEAR'!A:A, 0)), "YES", "NO")</f>
        <v>NO</v>
      </c>
      <c r="N1439" s="60" t="str">
        <f>IF(ISNUMBER(MATCH(B1439, ACTIVE!A:A, 0)), "YES", "NO")</f>
        <v>YES</v>
      </c>
    </row>
    <row r="1440" spans="1:14" ht="14.25" customHeight="1" x14ac:dyDescent="0.3">
      <c r="A1440" s="58">
        <v>13040767</v>
      </c>
      <c r="B1440" s="58" t="s">
        <v>2947</v>
      </c>
      <c r="C1440" s="58">
        <v>13040767</v>
      </c>
      <c r="D1440" s="58" t="s">
        <v>2948</v>
      </c>
      <c r="E1440" s="58" t="s">
        <v>2947</v>
      </c>
      <c r="F1440" s="58">
        <v>13040767</v>
      </c>
      <c r="G1440" s="58" t="s">
        <v>56</v>
      </c>
      <c r="H1440" s="58">
        <v>0</v>
      </c>
      <c r="I1440" s="59">
        <v>300003</v>
      </c>
      <c r="J1440" s="58">
        <v>116.44</v>
      </c>
      <c r="K1440" s="58">
        <v>0</v>
      </c>
      <c r="L1440" s="58" t="s">
        <v>61</v>
      </c>
      <c r="M1440" s="75" t="str">
        <f>IF(ISNUMBER(MATCH(A1440, '2-YEAR'!A:A, 0)), "YES", "NO")</f>
        <v>NO</v>
      </c>
      <c r="N1440" s="60" t="str">
        <f>IF(ISNUMBER(MATCH(B1440, ACTIVE!A:A, 0)), "YES", "NO")</f>
        <v>NO</v>
      </c>
    </row>
    <row r="1441" spans="1:14" ht="14.25" customHeight="1" x14ac:dyDescent="0.3">
      <c r="A1441" s="58">
        <v>23048185</v>
      </c>
      <c r="B1441" s="58" t="s">
        <v>2949</v>
      </c>
      <c r="C1441" s="58">
        <v>23048185</v>
      </c>
      <c r="D1441" s="58" t="s">
        <v>2950</v>
      </c>
      <c r="E1441" s="58" t="s">
        <v>2949</v>
      </c>
      <c r="F1441" s="58">
        <v>23048185</v>
      </c>
      <c r="G1441" s="58" t="s">
        <v>56</v>
      </c>
      <c r="H1441" s="58">
        <v>2</v>
      </c>
      <c r="I1441" s="59">
        <v>300003</v>
      </c>
      <c r="J1441" s="58">
        <v>116.44</v>
      </c>
      <c r="K1441" s="58">
        <v>0</v>
      </c>
      <c r="L1441" s="58" t="s">
        <v>61</v>
      </c>
      <c r="M1441" s="75" t="str">
        <f>IF(ISNUMBER(MATCH(A1441, '2-YEAR'!A:A, 0)), "YES", "NO")</f>
        <v>NO</v>
      </c>
      <c r="N1441" s="60" t="str">
        <f>IF(ISNUMBER(MATCH(B1441, ACTIVE!A:A, 0)), "YES", "NO")</f>
        <v>YES</v>
      </c>
    </row>
    <row r="1442" spans="1:14" ht="14.25" customHeight="1" x14ac:dyDescent="0.3">
      <c r="A1442" s="58">
        <v>21006403</v>
      </c>
      <c r="B1442" s="58" t="s">
        <v>2951</v>
      </c>
      <c r="C1442" s="58">
        <v>21006403</v>
      </c>
      <c r="D1442" s="58" t="s">
        <v>2952</v>
      </c>
      <c r="E1442" s="58" t="s">
        <v>2951</v>
      </c>
      <c r="F1442" s="58">
        <v>21006403</v>
      </c>
      <c r="G1442" s="58" t="s">
        <v>56</v>
      </c>
      <c r="H1442" s="58">
        <v>0</v>
      </c>
      <c r="I1442" s="59">
        <v>300003</v>
      </c>
      <c r="J1442" s="58">
        <v>116.44</v>
      </c>
      <c r="K1442" s="58">
        <v>0</v>
      </c>
      <c r="L1442" s="58" t="s">
        <v>61</v>
      </c>
      <c r="M1442" s="75" t="str">
        <f>IF(ISNUMBER(MATCH(A1442, '2-YEAR'!A:A, 0)), "YES", "NO")</f>
        <v>NO</v>
      </c>
      <c r="N1442" s="60" t="str">
        <f>IF(ISNUMBER(MATCH(B1442, ACTIVE!A:A, 0)), "YES", "NO")</f>
        <v>NO</v>
      </c>
    </row>
    <row r="1443" spans="1:14" ht="14.25" customHeight="1" x14ac:dyDescent="0.3">
      <c r="A1443" s="58">
        <v>10853437</v>
      </c>
      <c r="B1443" s="58" t="s">
        <v>2953</v>
      </c>
      <c r="C1443" s="58">
        <v>10853437</v>
      </c>
      <c r="D1443" s="58" t="s">
        <v>2954</v>
      </c>
      <c r="E1443" s="58" t="s">
        <v>2953</v>
      </c>
      <c r="F1443" s="58">
        <v>10853437</v>
      </c>
      <c r="G1443" s="58" t="s">
        <v>58</v>
      </c>
      <c r="H1443" s="58">
        <v>0</v>
      </c>
      <c r="I1443" s="59">
        <v>300003</v>
      </c>
      <c r="J1443" s="58">
        <v>116.44</v>
      </c>
      <c r="K1443" s="58">
        <v>1</v>
      </c>
      <c r="L1443" s="58" t="s">
        <v>61</v>
      </c>
      <c r="M1443" s="75" t="str">
        <f>IF(ISNUMBER(MATCH(A1443, '2-YEAR'!A:A, 0)), "YES", "NO")</f>
        <v>YES</v>
      </c>
      <c r="N1443" s="60" t="str">
        <f>IF(ISNUMBER(MATCH(B1443, ACTIVE!A:A, 0)), "YES", "NO")</f>
        <v>YES</v>
      </c>
    </row>
    <row r="1444" spans="1:14" ht="14.25" customHeight="1" x14ac:dyDescent="0.3">
      <c r="A1444" s="58">
        <v>23355419</v>
      </c>
      <c r="B1444" s="58" t="s">
        <v>2955</v>
      </c>
      <c r="C1444" s="58">
        <v>23355419</v>
      </c>
      <c r="D1444" s="58" t="s">
        <v>2956</v>
      </c>
      <c r="E1444" s="58" t="s">
        <v>2955</v>
      </c>
      <c r="F1444" s="58">
        <v>23355419</v>
      </c>
      <c r="G1444" s="58" t="s">
        <v>56</v>
      </c>
      <c r="H1444" s="58">
        <v>0</v>
      </c>
      <c r="I1444" s="59">
        <v>300003</v>
      </c>
      <c r="J1444" s="58">
        <v>116.44</v>
      </c>
      <c r="K1444" s="58">
        <v>0</v>
      </c>
      <c r="L1444" s="58" t="s">
        <v>61</v>
      </c>
      <c r="M1444" s="75" t="str">
        <f>IF(ISNUMBER(MATCH(A1444, '2-YEAR'!A:A, 0)), "YES", "NO")</f>
        <v>NO</v>
      </c>
      <c r="N1444" s="60" t="str">
        <f>IF(ISNUMBER(MATCH(B1444, ACTIVE!A:A, 0)), "YES", "NO")</f>
        <v>YES</v>
      </c>
    </row>
    <row r="1445" spans="1:14" ht="14.25" customHeight="1" x14ac:dyDescent="0.3">
      <c r="A1445" s="58">
        <v>21010277</v>
      </c>
      <c r="B1445" s="58" t="s">
        <v>2957</v>
      </c>
      <c r="C1445" s="58">
        <v>21010277</v>
      </c>
      <c r="D1445" s="58" t="s">
        <v>2958</v>
      </c>
      <c r="E1445" s="58" t="s">
        <v>2957</v>
      </c>
      <c r="F1445" s="58">
        <v>21010277</v>
      </c>
      <c r="G1445" s="58" t="s">
        <v>56</v>
      </c>
      <c r="H1445" s="58">
        <v>0</v>
      </c>
      <c r="I1445" s="59">
        <v>300003</v>
      </c>
      <c r="J1445" s="58">
        <v>116.44</v>
      </c>
      <c r="K1445" s="58">
        <v>0</v>
      </c>
      <c r="L1445" s="58" t="s">
        <v>61</v>
      </c>
      <c r="M1445" s="75" t="str">
        <f>IF(ISNUMBER(MATCH(A1445, '2-YEAR'!A:A, 0)), "YES", "NO")</f>
        <v>NO</v>
      </c>
      <c r="N1445" s="60" t="str">
        <f>IF(ISNUMBER(MATCH(B1445, ACTIVE!A:A, 0)), "YES", "NO")</f>
        <v>YES</v>
      </c>
    </row>
    <row r="1446" spans="1:14" ht="14.25" customHeight="1" x14ac:dyDescent="0.3">
      <c r="A1446" s="58">
        <v>10860277</v>
      </c>
      <c r="B1446" s="58" t="s">
        <v>2959</v>
      </c>
      <c r="C1446" s="58">
        <v>10860277</v>
      </c>
      <c r="D1446" s="58" t="s">
        <v>2960</v>
      </c>
      <c r="E1446" s="58" t="s">
        <v>2959</v>
      </c>
      <c r="F1446" s="58">
        <v>10860277</v>
      </c>
      <c r="G1446" s="58" t="s">
        <v>56</v>
      </c>
      <c r="H1446" s="58">
        <v>3</v>
      </c>
      <c r="I1446" s="59"/>
      <c r="J1446" s="58">
        <v>142.31</v>
      </c>
      <c r="K1446" s="58">
        <v>1</v>
      </c>
      <c r="L1446" s="58" t="s">
        <v>98</v>
      </c>
      <c r="M1446" s="75" t="str">
        <f>IF(ISNUMBER(MATCH(A1446, '2-YEAR'!A:A, 0)), "YES", "NO")</f>
        <v>NO</v>
      </c>
      <c r="N1446" s="60" t="str">
        <f>IF(ISNUMBER(MATCH(B1446, ACTIVE!A:A, 0)), "YES", "NO")</f>
        <v>YES</v>
      </c>
    </row>
    <row r="1447" spans="1:14" ht="14.25" customHeight="1" x14ac:dyDescent="0.3">
      <c r="A1447" s="58">
        <v>23533324</v>
      </c>
      <c r="B1447" s="58" t="s">
        <v>2961</v>
      </c>
      <c r="C1447" s="58">
        <v>23533324</v>
      </c>
      <c r="D1447" s="58" t="s">
        <v>2962</v>
      </c>
      <c r="E1447" s="58" t="s">
        <v>2961</v>
      </c>
      <c r="F1447" s="58">
        <v>23533324</v>
      </c>
      <c r="G1447" s="58" t="s">
        <v>56</v>
      </c>
      <c r="H1447" s="58">
        <v>0</v>
      </c>
      <c r="I1447" s="59">
        <v>300003</v>
      </c>
      <c r="J1447" s="58">
        <v>116.44</v>
      </c>
      <c r="K1447" s="58">
        <v>0</v>
      </c>
      <c r="L1447" s="58" t="s">
        <v>61</v>
      </c>
      <c r="M1447" s="75" t="str">
        <f>IF(ISNUMBER(MATCH(A1447, '2-YEAR'!A:A, 0)), "YES", "NO")</f>
        <v>NO</v>
      </c>
      <c r="N1447" s="60" t="str">
        <f>IF(ISNUMBER(MATCH(B1447, ACTIVE!A:A, 0)), "YES", "NO")</f>
        <v>YES</v>
      </c>
    </row>
    <row r="1448" spans="1:14" ht="14.25" customHeight="1" x14ac:dyDescent="0.3">
      <c r="A1448" s="58">
        <v>10841694</v>
      </c>
      <c r="B1448" s="58" t="s">
        <v>2963</v>
      </c>
      <c r="C1448" s="58">
        <v>10841694</v>
      </c>
      <c r="D1448" s="58" t="s">
        <v>2964</v>
      </c>
      <c r="E1448" s="58" t="s">
        <v>2963</v>
      </c>
      <c r="F1448" s="58">
        <v>10841694</v>
      </c>
      <c r="G1448" s="58" t="s">
        <v>56</v>
      </c>
      <c r="H1448" s="58">
        <v>0</v>
      </c>
      <c r="I1448" s="59">
        <v>300002</v>
      </c>
      <c r="J1448" s="58">
        <v>125.06</v>
      </c>
      <c r="K1448" s="58">
        <v>0</v>
      </c>
      <c r="L1448" s="58" t="s">
        <v>75</v>
      </c>
      <c r="M1448" s="75" t="str">
        <f>IF(ISNUMBER(MATCH(A1448, '2-YEAR'!A:A, 0)), "YES", "NO")</f>
        <v>NO</v>
      </c>
      <c r="N1448" s="60" t="str">
        <f>IF(ISNUMBER(MATCH(B1448, ACTIVE!A:A, 0)), "YES", "NO")</f>
        <v>YES</v>
      </c>
    </row>
    <row r="1449" spans="1:14" ht="14.25" customHeight="1" x14ac:dyDescent="0.3">
      <c r="A1449" s="58">
        <v>23489949</v>
      </c>
      <c r="B1449" s="58" t="s">
        <v>2965</v>
      </c>
      <c r="C1449" s="58">
        <v>23489949</v>
      </c>
      <c r="D1449" s="58" t="s">
        <v>2966</v>
      </c>
      <c r="E1449" s="58" t="s">
        <v>2965</v>
      </c>
      <c r="F1449" s="58">
        <v>23489949</v>
      </c>
      <c r="G1449" s="58" t="s">
        <v>56</v>
      </c>
      <c r="H1449" s="58">
        <v>1</v>
      </c>
      <c r="I1449" s="59">
        <v>300003</v>
      </c>
      <c r="J1449" s="58">
        <v>116.44</v>
      </c>
      <c r="K1449" s="58">
        <v>1</v>
      </c>
      <c r="L1449" s="58" t="s">
        <v>61</v>
      </c>
      <c r="M1449" s="75" t="str">
        <f>IF(ISNUMBER(MATCH(A1449, '2-YEAR'!A:A, 0)), "YES", "NO")</f>
        <v>NO</v>
      </c>
      <c r="N1449" s="60" t="str">
        <f>IF(ISNUMBER(MATCH(B1449, ACTIVE!A:A, 0)), "YES", "NO")</f>
        <v>YES</v>
      </c>
    </row>
    <row r="1450" spans="1:14" ht="14.25" customHeight="1" x14ac:dyDescent="0.3">
      <c r="A1450" s="58">
        <v>10854152</v>
      </c>
      <c r="B1450" s="58" t="s">
        <v>2967</v>
      </c>
      <c r="C1450" s="58">
        <v>10854152</v>
      </c>
      <c r="D1450" s="58" t="s">
        <v>2968</v>
      </c>
      <c r="E1450" s="58" t="s">
        <v>2967</v>
      </c>
      <c r="F1450" s="58">
        <v>10854152</v>
      </c>
      <c r="G1450" s="58" t="s">
        <v>56</v>
      </c>
      <c r="H1450" s="58">
        <v>0</v>
      </c>
      <c r="I1450" s="59">
        <v>300003</v>
      </c>
      <c r="J1450" s="58">
        <v>116.44</v>
      </c>
      <c r="K1450" s="58">
        <v>0</v>
      </c>
      <c r="L1450" s="58" t="s">
        <v>61</v>
      </c>
      <c r="M1450" s="75" t="str">
        <f>IF(ISNUMBER(MATCH(A1450, '2-YEAR'!A:A, 0)), "YES", "NO")</f>
        <v>NO</v>
      </c>
      <c r="N1450" s="60" t="str">
        <f>IF(ISNUMBER(MATCH(B1450, ACTIVE!A:A, 0)), "YES", "NO")</f>
        <v>NO</v>
      </c>
    </row>
    <row r="1451" spans="1:14" ht="14.25" customHeight="1" x14ac:dyDescent="0.3">
      <c r="A1451" s="58">
        <v>21002526</v>
      </c>
      <c r="B1451" s="58" t="s">
        <v>2969</v>
      </c>
      <c r="C1451" s="58">
        <v>21002526</v>
      </c>
      <c r="D1451" s="58" t="s">
        <v>2970</v>
      </c>
      <c r="E1451" s="58" t="s">
        <v>2969</v>
      </c>
      <c r="F1451" s="58">
        <v>21002526</v>
      </c>
      <c r="G1451" s="58" t="s">
        <v>56</v>
      </c>
      <c r="I1451" s="59">
        <v>300002</v>
      </c>
      <c r="J1451" s="58">
        <v>125.06</v>
      </c>
      <c r="K1451" s="58">
        <v>0</v>
      </c>
      <c r="L1451" s="58" t="s">
        <v>75</v>
      </c>
      <c r="M1451" s="75" t="str">
        <f>IF(ISNUMBER(MATCH(A1451, '2-YEAR'!A:A, 0)), "YES", "NO")</f>
        <v>NO</v>
      </c>
      <c r="N1451" s="60" t="str">
        <f>IF(ISNUMBER(MATCH(B1451, ACTIVE!A:A, 0)), "YES", "NO")</f>
        <v>NO</v>
      </c>
    </row>
    <row r="1452" spans="1:14" ht="14.25" customHeight="1" x14ac:dyDescent="0.3">
      <c r="A1452" s="58">
        <v>10848975</v>
      </c>
      <c r="B1452" s="58" t="s">
        <v>2971</v>
      </c>
      <c r="C1452" s="58">
        <v>10848975</v>
      </c>
      <c r="D1452" s="58" t="s">
        <v>2972</v>
      </c>
      <c r="E1452" s="58" t="s">
        <v>2971</v>
      </c>
      <c r="F1452" s="58">
        <v>10848975</v>
      </c>
      <c r="G1452" s="58" t="s">
        <v>58</v>
      </c>
      <c r="H1452" s="58">
        <v>1</v>
      </c>
      <c r="I1452" s="59">
        <v>300002</v>
      </c>
      <c r="J1452" s="58">
        <v>125.06</v>
      </c>
      <c r="K1452" s="58">
        <v>1</v>
      </c>
      <c r="L1452" s="58" t="s">
        <v>75</v>
      </c>
      <c r="M1452" s="75" t="str">
        <f>IF(ISNUMBER(MATCH(A1452, '2-YEAR'!A:A, 0)), "YES", "NO")</f>
        <v>YES</v>
      </c>
      <c r="N1452" s="60" t="str">
        <f>IF(ISNUMBER(MATCH(B1452, ACTIVE!A:A, 0)), "YES", "NO")</f>
        <v>YES</v>
      </c>
    </row>
    <row r="1453" spans="1:14" ht="14.25" customHeight="1" x14ac:dyDescent="0.3">
      <c r="A1453" s="58">
        <v>23761792</v>
      </c>
      <c r="B1453" s="58" t="s">
        <v>2973</v>
      </c>
      <c r="C1453" s="58">
        <v>23761792</v>
      </c>
      <c r="D1453" s="58" t="s">
        <v>2974</v>
      </c>
      <c r="E1453" s="58" t="s">
        <v>2973</v>
      </c>
      <c r="F1453" s="58">
        <v>23761792</v>
      </c>
      <c r="G1453" s="58" t="s">
        <v>58</v>
      </c>
      <c r="H1453" s="58">
        <v>0</v>
      </c>
      <c r="I1453" s="59">
        <v>300003</v>
      </c>
      <c r="J1453" s="58">
        <v>116.44</v>
      </c>
      <c r="K1453" s="58">
        <v>0</v>
      </c>
      <c r="L1453" s="58" t="s">
        <v>61</v>
      </c>
      <c r="M1453" s="75" t="str">
        <f>IF(ISNUMBER(MATCH(A1453, '2-YEAR'!A:A, 0)), "YES", "NO")</f>
        <v>YES</v>
      </c>
      <c r="N1453" s="60" t="str">
        <f>IF(ISNUMBER(MATCH(B1453, ACTIVE!A:A, 0)), "YES", "NO")</f>
        <v>YES</v>
      </c>
    </row>
    <row r="1454" spans="1:14" ht="14.25" customHeight="1" x14ac:dyDescent="0.3">
      <c r="A1454" s="58">
        <v>21001409</v>
      </c>
      <c r="B1454" s="61" t="s">
        <v>2975</v>
      </c>
      <c r="C1454" s="58">
        <v>21001409</v>
      </c>
      <c r="D1454" s="61" t="s">
        <v>2976</v>
      </c>
      <c r="E1454" s="61" t="s">
        <v>2975</v>
      </c>
      <c r="F1454" s="58">
        <v>21001409</v>
      </c>
      <c r="G1454" s="58" t="s">
        <v>56</v>
      </c>
      <c r="H1454" s="58">
        <v>1</v>
      </c>
      <c r="I1454" s="59">
        <v>300002</v>
      </c>
      <c r="J1454" s="58">
        <v>125.06</v>
      </c>
      <c r="K1454" s="58">
        <v>1</v>
      </c>
      <c r="L1454" s="58" t="s">
        <v>75</v>
      </c>
      <c r="M1454" s="75" t="str">
        <f>IF(ISNUMBER(MATCH(A1454, '2-YEAR'!A:A, 0)), "YES", "NO")</f>
        <v>NO</v>
      </c>
      <c r="N1454" s="60" t="str">
        <f>IF(ISNUMBER(MATCH(B1454, ACTIVE!A:A, 0)), "YES", "NO")</f>
        <v>NO</v>
      </c>
    </row>
    <row r="1455" spans="1:14" ht="14.25" customHeight="1" x14ac:dyDescent="0.3">
      <c r="A1455" s="58">
        <v>15347200</v>
      </c>
      <c r="B1455" s="58" t="s">
        <v>2977</v>
      </c>
      <c r="C1455" s="58">
        <v>15347200</v>
      </c>
      <c r="D1455" s="58" t="s">
        <v>2978</v>
      </c>
      <c r="E1455" s="58" t="s">
        <v>2977</v>
      </c>
      <c r="F1455" s="58">
        <v>15347200</v>
      </c>
      <c r="G1455" s="58" t="s">
        <v>56</v>
      </c>
      <c r="H1455" s="58">
        <v>0</v>
      </c>
      <c r="I1455" s="59">
        <v>300003</v>
      </c>
      <c r="J1455" s="58">
        <v>116.44</v>
      </c>
      <c r="K1455" s="58">
        <v>0</v>
      </c>
      <c r="L1455" s="58" t="s">
        <v>61</v>
      </c>
      <c r="M1455" s="75" t="str">
        <f>IF(ISNUMBER(MATCH(A1455, '2-YEAR'!A:A, 0)), "YES", "NO")</f>
        <v>NO</v>
      </c>
      <c r="N1455" s="60" t="str">
        <f>IF(ISNUMBER(MATCH(B1455, ACTIVE!A:A, 0)), "YES", "NO")</f>
        <v>YES</v>
      </c>
    </row>
    <row r="1456" spans="1:14" ht="14.25" customHeight="1" x14ac:dyDescent="0.3">
      <c r="A1456" s="58">
        <v>23479234</v>
      </c>
      <c r="B1456" s="58" t="s">
        <v>2979</v>
      </c>
      <c r="C1456" s="58">
        <v>23479234</v>
      </c>
      <c r="D1456" s="58" t="s">
        <v>2980</v>
      </c>
      <c r="E1456" s="58" t="s">
        <v>2979</v>
      </c>
      <c r="F1456" s="58">
        <v>23479234</v>
      </c>
      <c r="G1456" s="58" t="s">
        <v>58</v>
      </c>
      <c r="H1456" s="58">
        <v>6</v>
      </c>
      <c r="I1456" s="59"/>
      <c r="J1456" s="58">
        <v>125.06</v>
      </c>
      <c r="K1456" s="58">
        <v>0</v>
      </c>
      <c r="L1456" s="58" t="s">
        <v>75</v>
      </c>
      <c r="M1456" s="75" t="str">
        <f>IF(ISNUMBER(MATCH(A1456, '2-YEAR'!A:A, 0)), "YES", "NO")</f>
        <v>YES</v>
      </c>
      <c r="N1456" s="60" t="str">
        <f>IF(ISNUMBER(MATCH(B1456, ACTIVE!A:A, 0)), "YES", "NO")</f>
        <v>YES</v>
      </c>
    </row>
    <row r="1457" spans="1:14" ht="14.25" customHeight="1" x14ac:dyDescent="0.3">
      <c r="A1457" s="58">
        <v>24015889</v>
      </c>
      <c r="B1457" s="58" t="s">
        <v>2981</v>
      </c>
      <c r="C1457" s="58">
        <v>24015889</v>
      </c>
      <c r="D1457" s="58" t="s">
        <v>2982</v>
      </c>
      <c r="E1457" s="58" t="s">
        <v>2981</v>
      </c>
      <c r="F1457" s="58">
        <v>24015889</v>
      </c>
      <c r="G1457" s="58" t="s">
        <v>56</v>
      </c>
      <c r="H1457" s="58">
        <v>0</v>
      </c>
      <c r="I1457" s="59">
        <v>300002</v>
      </c>
      <c r="J1457" s="58">
        <v>125.06</v>
      </c>
      <c r="K1457" s="58">
        <v>0</v>
      </c>
      <c r="L1457" s="58" t="s">
        <v>75</v>
      </c>
      <c r="M1457" s="75" t="str">
        <f>IF(ISNUMBER(MATCH(A1457, '2-YEAR'!A:A, 0)), "YES", "NO")</f>
        <v>NO</v>
      </c>
      <c r="N1457" s="60" t="str">
        <f>IF(ISNUMBER(MATCH(B1457, ACTIVE!A:A, 0)), "YES", "NO")</f>
        <v>YES</v>
      </c>
    </row>
    <row r="1458" spans="1:14" ht="14.25" customHeight="1" x14ac:dyDescent="0.3">
      <c r="A1458" s="58">
        <v>15290928</v>
      </c>
      <c r="B1458" s="58" t="s">
        <v>2983</v>
      </c>
      <c r="C1458" s="58">
        <v>15290928</v>
      </c>
      <c r="D1458" s="58" t="s">
        <v>2984</v>
      </c>
      <c r="E1458" s="58" t="s">
        <v>2983</v>
      </c>
      <c r="F1458" s="58">
        <v>15290928</v>
      </c>
      <c r="G1458" s="58" t="s">
        <v>56</v>
      </c>
      <c r="H1458" s="58">
        <v>0</v>
      </c>
      <c r="I1458" s="59"/>
      <c r="J1458" s="58">
        <v>116.44</v>
      </c>
      <c r="K1458" s="58">
        <v>0</v>
      </c>
      <c r="L1458" s="58" t="s">
        <v>70</v>
      </c>
      <c r="M1458" s="75" t="str">
        <f>IF(ISNUMBER(MATCH(A1458, '2-YEAR'!A:A, 0)), "YES", "NO")</f>
        <v>NO</v>
      </c>
      <c r="N1458" s="60" t="str">
        <f>IF(ISNUMBER(MATCH(B1458, ACTIVE!A:A, 0)), "YES", "NO")</f>
        <v>NO</v>
      </c>
    </row>
    <row r="1459" spans="1:14" ht="14.25" customHeight="1" x14ac:dyDescent="0.3">
      <c r="A1459" s="58">
        <v>23134697</v>
      </c>
      <c r="B1459" s="58" t="s">
        <v>2985</v>
      </c>
      <c r="C1459" s="58">
        <v>23134697</v>
      </c>
      <c r="D1459" s="58" t="s">
        <v>2986</v>
      </c>
      <c r="E1459" s="58" t="s">
        <v>2985</v>
      </c>
      <c r="F1459" s="58">
        <v>23134697</v>
      </c>
      <c r="G1459" s="58" t="s">
        <v>56</v>
      </c>
      <c r="H1459" s="58">
        <v>0</v>
      </c>
      <c r="I1459" s="59">
        <v>300003</v>
      </c>
      <c r="J1459" s="58">
        <v>116.44</v>
      </c>
      <c r="K1459" s="58">
        <v>0</v>
      </c>
      <c r="L1459" s="58" t="s">
        <v>61</v>
      </c>
      <c r="M1459" s="75" t="str">
        <f>IF(ISNUMBER(MATCH(A1459, '2-YEAR'!A:A, 0)), "YES", "NO")</f>
        <v>NO</v>
      </c>
      <c r="N1459" s="60" t="str">
        <f>IF(ISNUMBER(MATCH(B1459, ACTIVE!A:A, 0)), "YES", "NO")</f>
        <v>NO</v>
      </c>
    </row>
    <row r="1460" spans="1:14" ht="14.25" customHeight="1" x14ac:dyDescent="0.3">
      <c r="A1460" s="58">
        <v>10858650</v>
      </c>
      <c r="B1460" s="58" t="s">
        <v>2987</v>
      </c>
      <c r="C1460" s="58">
        <v>10858650</v>
      </c>
      <c r="D1460" s="58" t="s">
        <v>2988</v>
      </c>
      <c r="E1460" s="58" t="s">
        <v>2987</v>
      </c>
      <c r="F1460" s="58">
        <v>10858650</v>
      </c>
      <c r="G1460" s="58" t="s">
        <v>56</v>
      </c>
      <c r="H1460" s="58">
        <v>1</v>
      </c>
      <c r="I1460" s="59">
        <v>300003</v>
      </c>
      <c r="J1460" s="58">
        <v>116.44</v>
      </c>
      <c r="K1460" s="58">
        <v>1</v>
      </c>
      <c r="L1460" s="58" t="s">
        <v>61</v>
      </c>
      <c r="M1460" s="75" t="str">
        <f>IF(ISNUMBER(MATCH(A1460, '2-YEAR'!A:A, 0)), "YES", "NO")</f>
        <v>NO</v>
      </c>
      <c r="N1460" s="60" t="str">
        <f>IF(ISNUMBER(MATCH(B1460, ACTIVE!A:A, 0)), "YES", "NO")</f>
        <v>YES</v>
      </c>
    </row>
    <row r="1461" spans="1:14" ht="14.25" customHeight="1" x14ac:dyDescent="0.3">
      <c r="A1461" s="58">
        <v>23227444</v>
      </c>
      <c r="B1461" s="58" t="s">
        <v>2989</v>
      </c>
      <c r="C1461" s="58">
        <v>23227444</v>
      </c>
      <c r="D1461" s="58" t="s">
        <v>2990</v>
      </c>
      <c r="E1461" s="58" t="s">
        <v>2989</v>
      </c>
      <c r="F1461" s="58">
        <v>23227444</v>
      </c>
      <c r="G1461" s="58" t="s">
        <v>56</v>
      </c>
      <c r="H1461" s="58">
        <v>1</v>
      </c>
      <c r="I1461" s="59">
        <v>300003</v>
      </c>
      <c r="J1461" s="58">
        <v>116.44</v>
      </c>
      <c r="K1461" s="58">
        <v>1</v>
      </c>
      <c r="L1461" s="58" t="s">
        <v>61</v>
      </c>
      <c r="M1461" s="75" t="str">
        <f>IF(ISNUMBER(MATCH(A1461, '2-YEAR'!A:A, 0)), "YES", "NO")</f>
        <v>NO</v>
      </c>
      <c r="N1461" s="60" t="str">
        <f>IF(ISNUMBER(MATCH(B1461, ACTIVE!A:A, 0)), "YES", "NO")</f>
        <v>NO</v>
      </c>
    </row>
    <row r="1462" spans="1:14" ht="14.25" customHeight="1" x14ac:dyDescent="0.3">
      <c r="A1462" s="58">
        <v>11016647</v>
      </c>
      <c r="B1462" s="58" t="s">
        <v>2991</v>
      </c>
      <c r="C1462" s="58">
        <v>11016647</v>
      </c>
      <c r="D1462" s="58" t="s">
        <v>2992</v>
      </c>
      <c r="E1462" s="58" t="s">
        <v>2991</v>
      </c>
      <c r="F1462" s="58">
        <v>11016647</v>
      </c>
      <c r="G1462" s="58" t="s">
        <v>56</v>
      </c>
      <c r="H1462" s="58">
        <v>1</v>
      </c>
      <c r="I1462" s="59">
        <v>300003</v>
      </c>
      <c r="J1462" s="58">
        <v>116.44</v>
      </c>
      <c r="K1462" s="58">
        <v>0</v>
      </c>
      <c r="L1462" s="58" t="s">
        <v>61</v>
      </c>
      <c r="M1462" s="75" t="str">
        <f>IF(ISNUMBER(MATCH(A1462, '2-YEAR'!A:A, 0)), "YES", "NO")</f>
        <v>NO</v>
      </c>
      <c r="N1462" s="60" t="str">
        <f>IF(ISNUMBER(MATCH(B1462, ACTIVE!A:A, 0)), "YES", "NO")</f>
        <v>YES</v>
      </c>
    </row>
    <row r="1463" spans="1:14" ht="14.25" customHeight="1" x14ac:dyDescent="0.3">
      <c r="A1463" s="58">
        <v>23174083</v>
      </c>
      <c r="B1463" s="58" t="s">
        <v>2993</v>
      </c>
      <c r="C1463" s="58">
        <v>23174083</v>
      </c>
      <c r="D1463" s="58" t="s">
        <v>2994</v>
      </c>
      <c r="E1463" s="58" t="s">
        <v>2993</v>
      </c>
      <c r="F1463" s="58">
        <v>23174083</v>
      </c>
      <c r="G1463" s="58" t="s">
        <v>56</v>
      </c>
      <c r="I1463" s="59">
        <v>300003</v>
      </c>
      <c r="J1463" s="58">
        <v>116.44</v>
      </c>
      <c r="K1463" s="58">
        <v>0</v>
      </c>
      <c r="L1463" s="58" t="s">
        <v>61</v>
      </c>
      <c r="M1463" s="75" t="str">
        <f>IF(ISNUMBER(MATCH(A1463, '2-YEAR'!A:A, 0)), "YES", "NO")</f>
        <v>NO</v>
      </c>
      <c r="N1463" s="60" t="str">
        <f>IF(ISNUMBER(MATCH(B1463, ACTIVE!A:A, 0)), "YES", "NO")</f>
        <v>NO</v>
      </c>
    </row>
    <row r="1464" spans="1:14" ht="14.25" customHeight="1" x14ac:dyDescent="0.3">
      <c r="A1464" s="58">
        <v>15271284</v>
      </c>
      <c r="B1464" s="58" t="s">
        <v>2995</v>
      </c>
      <c r="C1464" s="58">
        <v>15271284</v>
      </c>
      <c r="D1464" s="58" t="s">
        <v>2996</v>
      </c>
      <c r="E1464" s="58" t="s">
        <v>2995</v>
      </c>
      <c r="F1464" s="58">
        <v>15271284</v>
      </c>
      <c r="G1464" s="58" t="s">
        <v>56</v>
      </c>
      <c r="H1464" s="58">
        <v>4</v>
      </c>
      <c r="I1464" s="59"/>
      <c r="J1464" s="58">
        <v>125.06</v>
      </c>
      <c r="K1464" s="58">
        <v>0</v>
      </c>
      <c r="L1464" s="58" t="s">
        <v>152</v>
      </c>
      <c r="M1464" s="75" t="str">
        <f>IF(ISNUMBER(MATCH(A1464, '2-YEAR'!A:A, 0)), "YES", "NO")</f>
        <v>NO</v>
      </c>
      <c r="N1464" s="60" t="str">
        <f>IF(ISNUMBER(MATCH(B1464, ACTIVE!A:A, 0)), "YES", "NO")</f>
        <v>NO</v>
      </c>
    </row>
    <row r="1465" spans="1:14" ht="14.25" customHeight="1" x14ac:dyDescent="0.3">
      <c r="A1465" s="58">
        <v>10848227</v>
      </c>
      <c r="B1465" s="58" t="s">
        <v>2997</v>
      </c>
      <c r="C1465" s="58">
        <v>10848227</v>
      </c>
      <c r="D1465" s="58" t="s">
        <v>2998</v>
      </c>
      <c r="E1465" s="58" t="s">
        <v>2997</v>
      </c>
      <c r="F1465" s="58">
        <v>10848227</v>
      </c>
      <c r="G1465" s="58" t="s">
        <v>56</v>
      </c>
      <c r="H1465" s="58">
        <v>3</v>
      </c>
      <c r="I1465" s="59">
        <v>300003</v>
      </c>
      <c r="J1465" s="58">
        <v>116.44</v>
      </c>
      <c r="K1465" s="58">
        <v>1</v>
      </c>
      <c r="L1465" s="58" t="s">
        <v>61</v>
      </c>
      <c r="M1465" s="75" t="str">
        <f>IF(ISNUMBER(MATCH(A1465, '2-YEAR'!A:A, 0)), "YES", "NO")</f>
        <v>NO</v>
      </c>
      <c r="N1465" s="60" t="str">
        <f>IF(ISNUMBER(MATCH(B1465, ACTIVE!A:A, 0)), "YES", "NO")</f>
        <v>YES</v>
      </c>
    </row>
    <row r="1466" spans="1:14" ht="14.25" customHeight="1" x14ac:dyDescent="0.3">
      <c r="A1466" s="58">
        <v>14205643</v>
      </c>
      <c r="B1466" s="58" t="s">
        <v>2999</v>
      </c>
      <c r="C1466" s="58">
        <v>14205643</v>
      </c>
      <c r="D1466" s="58" t="s">
        <v>3000</v>
      </c>
      <c r="E1466" s="58" t="s">
        <v>2999</v>
      </c>
      <c r="F1466" s="58">
        <v>14205643</v>
      </c>
      <c r="G1466" s="58" t="s">
        <v>56</v>
      </c>
      <c r="H1466" s="58">
        <v>9</v>
      </c>
      <c r="I1466" s="59">
        <v>300003</v>
      </c>
      <c r="J1466" s="58">
        <v>116.44</v>
      </c>
      <c r="K1466" s="58">
        <v>0</v>
      </c>
      <c r="L1466" s="58" t="s">
        <v>61</v>
      </c>
      <c r="M1466" s="75" t="str">
        <f>IF(ISNUMBER(MATCH(A1466, '2-YEAR'!A:A, 0)), "YES", "NO")</f>
        <v>NO</v>
      </c>
      <c r="N1466" s="60" t="str">
        <f>IF(ISNUMBER(MATCH(B1466, ACTIVE!A:A, 0)), "YES", "NO")</f>
        <v>YES</v>
      </c>
    </row>
    <row r="1467" spans="1:14" ht="14.25" customHeight="1" x14ac:dyDescent="0.3">
      <c r="A1467" s="58">
        <v>21005656</v>
      </c>
      <c r="B1467" s="58" t="s">
        <v>3001</v>
      </c>
      <c r="C1467" s="58">
        <v>21005656</v>
      </c>
      <c r="D1467" s="58" t="s">
        <v>3002</v>
      </c>
      <c r="E1467" s="58" t="s">
        <v>3001</v>
      </c>
      <c r="F1467" s="58">
        <v>21005656</v>
      </c>
      <c r="G1467" s="58" t="s">
        <v>56</v>
      </c>
      <c r="H1467" s="58">
        <v>0</v>
      </c>
      <c r="I1467" s="59">
        <v>300003</v>
      </c>
      <c r="J1467" s="58">
        <v>116.44</v>
      </c>
      <c r="K1467" s="58">
        <v>0</v>
      </c>
      <c r="L1467" s="58" t="s">
        <v>61</v>
      </c>
      <c r="M1467" s="75" t="str">
        <f>IF(ISNUMBER(MATCH(A1467, '2-YEAR'!A:A, 0)), "YES", "NO")</f>
        <v>NO</v>
      </c>
      <c r="N1467" s="60" t="str">
        <f>IF(ISNUMBER(MATCH(B1467, ACTIVE!A:A, 0)), "YES", "NO")</f>
        <v>YES</v>
      </c>
    </row>
    <row r="1468" spans="1:14" ht="14.25" customHeight="1" x14ac:dyDescent="0.3">
      <c r="A1468" s="58">
        <v>21000868</v>
      </c>
      <c r="B1468" s="58" t="s">
        <v>3003</v>
      </c>
      <c r="C1468" s="58">
        <v>21000868</v>
      </c>
      <c r="D1468" s="58" t="s">
        <v>3004</v>
      </c>
      <c r="E1468" s="58" t="s">
        <v>3003</v>
      </c>
      <c r="F1468" s="58">
        <v>21000868</v>
      </c>
      <c r="G1468" s="58" t="s">
        <v>56</v>
      </c>
      <c r="I1468" s="59">
        <v>300002</v>
      </c>
      <c r="J1468" s="58">
        <v>125.06</v>
      </c>
      <c r="K1468" s="58">
        <v>0</v>
      </c>
      <c r="L1468" s="58" t="s">
        <v>75</v>
      </c>
      <c r="M1468" s="75" t="str">
        <f>IF(ISNUMBER(MATCH(A1468, '2-YEAR'!A:A, 0)), "YES", "NO")</f>
        <v>NO</v>
      </c>
      <c r="N1468" s="60" t="str">
        <f>IF(ISNUMBER(MATCH(B1468, ACTIVE!A:A, 0)), "YES", "NO")</f>
        <v>NO</v>
      </c>
    </row>
    <row r="1469" spans="1:14" ht="14.25" customHeight="1" x14ac:dyDescent="0.3">
      <c r="A1469" s="58">
        <v>21001862</v>
      </c>
      <c r="B1469" s="58" t="s">
        <v>3005</v>
      </c>
      <c r="C1469" s="58">
        <v>21001862</v>
      </c>
      <c r="D1469" s="58" t="s">
        <v>3006</v>
      </c>
      <c r="E1469" s="58" t="s">
        <v>3005</v>
      </c>
      <c r="F1469" s="58">
        <v>21001862</v>
      </c>
      <c r="G1469" s="58" t="s">
        <v>56</v>
      </c>
      <c r="H1469" s="58">
        <v>0</v>
      </c>
      <c r="I1469" s="59">
        <v>300002</v>
      </c>
      <c r="J1469" s="58">
        <v>125.06</v>
      </c>
      <c r="K1469" s="58">
        <v>0</v>
      </c>
      <c r="L1469" s="58" t="s">
        <v>75</v>
      </c>
      <c r="M1469" s="75" t="str">
        <f>IF(ISNUMBER(MATCH(A1469, '2-YEAR'!A:A, 0)), "YES", "NO")</f>
        <v>NO</v>
      </c>
      <c r="N1469" s="60" t="str">
        <f>IF(ISNUMBER(MATCH(B1469, ACTIVE!A:A, 0)), "YES", "NO")</f>
        <v>YES</v>
      </c>
    </row>
    <row r="1470" spans="1:14" ht="14.25" customHeight="1" x14ac:dyDescent="0.3">
      <c r="A1470" s="58">
        <v>24231213</v>
      </c>
      <c r="B1470" s="58" t="s">
        <v>3007</v>
      </c>
      <c r="C1470" s="58">
        <v>24231213</v>
      </c>
      <c r="D1470" s="58" t="s">
        <v>3008</v>
      </c>
      <c r="E1470" s="58" t="s">
        <v>3007</v>
      </c>
      <c r="F1470" s="58">
        <v>24231213</v>
      </c>
      <c r="G1470" s="58" t="s">
        <v>56</v>
      </c>
      <c r="H1470" s="58">
        <v>0</v>
      </c>
      <c r="I1470" s="59">
        <v>300003</v>
      </c>
      <c r="J1470" s="58">
        <v>116.44</v>
      </c>
      <c r="K1470" s="58">
        <v>2</v>
      </c>
      <c r="L1470" s="58" t="s">
        <v>61</v>
      </c>
      <c r="M1470" s="75" t="str">
        <f>IF(ISNUMBER(MATCH(A1470, '2-YEAR'!A:A, 0)), "YES", "NO")</f>
        <v>NO</v>
      </c>
      <c r="N1470" s="60" t="str">
        <f>IF(ISNUMBER(MATCH(B1470, ACTIVE!A:A, 0)), "YES", "NO")</f>
        <v>NO</v>
      </c>
    </row>
    <row r="1471" spans="1:14" ht="14.25" customHeight="1" x14ac:dyDescent="0.3">
      <c r="A1471" s="58">
        <v>10844522</v>
      </c>
      <c r="B1471" s="58" t="s">
        <v>3009</v>
      </c>
      <c r="C1471" s="58">
        <v>10844522</v>
      </c>
      <c r="D1471" s="58" t="s">
        <v>3010</v>
      </c>
      <c r="E1471" s="58" t="s">
        <v>3009</v>
      </c>
      <c r="F1471" s="58">
        <v>10844522</v>
      </c>
      <c r="G1471" s="58" t="s">
        <v>58</v>
      </c>
      <c r="H1471" s="58">
        <v>1</v>
      </c>
      <c r="I1471" s="59">
        <v>300003</v>
      </c>
      <c r="J1471" s="58">
        <v>116.44</v>
      </c>
      <c r="K1471" s="58">
        <v>0</v>
      </c>
      <c r="L1471" s="58" t="s">
        <v>61</v>
      </c>
      <c r="M1471" s="75" t="str">
        <f>IF(ISNUMBER(MATCH(A1471, '2-YEAR'!A:A, 0)), "YES", "NO")</f>
        <v>YES</v>
      </c>
      <c r="N1471" s="60" t="str">
        <f>IF(ISNUMBER(MATCH(B1471, ACTIVE!A:A, 0)), "YES", "NO")</f>
        <v>YES</v>
      </c>
    </row>
    <row r="1472" spans="1:14" ht="14.25" customHeight="1" x14ac:dyDescent="0.3">
      <c r="A1472" s="58">
        <v>10859193</v>
      </c>
      <c r="B1472" s="58" t="s">
        <v>3011</v>
      </c>
      <c r="C1472" s="58">
        <v>10859193</v>
      </c>
      <c r="D1472" s="58" t="s">
        <v>3012</v>
      </c>
      <c r="E1472" s="58" t="s">
        <v>3011</v>
      </c>
      <c r="F1472" s="58">
        <v>10859193</v>
      </c>
      <c r="G1472" s="58" t="s">
        <v>56</v>
      </c>
      <c r="H1472" s="58">
        <v>1</v>
      </c>
      <c r="I1472" s="59"/>
      <c r="J1472" s="58">
        <v>133.69</v>
      </c>
      <c r="K1472" s="58">
        <v>0</v>
      </c>
      <c r="L1472" s="58" t="s">
        <v>89</v>
      </c>
      <c r="M1472" s="75" t="str">
        <f>IF(ISNUMBER(MATCH(A1472, '2-YEAR'!A:A, 0)), "YES", "NO")</f>
        <v>NO</v>
      </c>
      <c r="N1472" s="60" t="str">
        <f>IF(ISNUMBER(MATCH(B1472, ACTIVE!A:A, 0)), "YES", "NO")</f>
        <v>YES</v>
      </c>
    </row>
    <row r="1473" spans="1:14" ht="14.25" customHeight="1" x14ac:dyDescent="0.3">
      <c r="A1473" s="58">
        <v>21002320</v>
      </c>
      <c r="B1473" s="58" t="s">
        <v>3013</v>
      </c>
      <c r="C1473" s="58">
        <v>21002320</v>
      </c>
      <c r="D1473" s="58" t="s">
        <v>3014</v>
      </c>
      <c r="E1473" s="58" t="s">
        <v>3013</v>
      </c>
      <c r="F1473" s="58">
        <v>21002320</v>
      </c>
      <c r="G1473" s="58" t="s">
        <v>56</v>
      </c>
      <c r="H1473" s="58">
        <v>0</v>
      </c>
      <c r="I1473" s="59">
        <v>300003</v>
      </c>
      <c r="J1473" s="58">
        <v>116.44</v>
      </c>
      <c r="K1473" s="58">
        <v>0</v>
      </c>
      <c r="L1473" s="58" t="s">
        <v>61</v>
      </c>
      <c r="M1473" s="75" t="str">
        <f>IF(ISNUMBER(MATCH(A1473, '2-YEAR'!A:A, 0)), "YES", "NO")</f>
        <v>NO</v>
      </c>
      <c r="N1473" s="60" t="str">
        <f>IF(ISNUMBER(MATCH(B1473, ACTIVE!A:A, 0)), "YES", "NO")</f>
        <v>NO</v>
      </c>
    </row>
    <row r="1474" spans="1:14" ht="14.25" customHeight="1" x14ac:dyDescent="0.3">
      <c r="A1474" s="58">
        <v>23447847</v>
      </c>
      <c r="B1474" s="58" t="s">
        <v>3015</v>
      </c>
      <c r="C1474" s="58">
        <v>23447847</v>
      </c>
      <c r="D1474" s="58" t="s">
        <v>3016</v>
      </c>
      <c r="E1474" s="58" t="s">
        <v>3015</v>
      </c>
      <c r="F1474" s="58">
        <v>23447847</v>
      </c>
      <c r="G1474" s="58" t="s">
        <v>56</v>
      </c>
      <c r="H1474" s="58">
        <v>0</v>
      </c>
      <c r="I1474" s="59">
        <v>300003</v>
      </c>
      <c r="J1474" s="58">
        <v>116.44</v>
      </c>
      <c r="K1474" s="58">
        <v>0</v>
      </c>
      <c r="L1474" s="58" t="s">
        <v>61</v>
      </c>
      <c r="M1474" s="75" t="str">
        <f>IF(ISNUMBER(MATCH(A1474, '2-YEAR'!A:A, 0)), "YES", "NO")</f>
        <v>NO</v>
      </c>
      <c r="N1474" s="60" t="str">
        <f>IF(ISNUMBER(MATCH(B1474, ACTIVE!A:A, 0)), "YES", "NO")</f>
        <v>YES</v>
      </c>
    </row>
    <row r="1475" spans="1:14" ht="14.25" customHeight="1" x14ac:dyDescent="0.3">
      <c r="A1475" s="58">
        <v>23518674</v>
      </c>
      <c r="B1475" s="58" t="s">
        <v>3017</v>
      </c>
      <c r="C1475" s="58">
        <v>23518674</v>
      </c>
      <c r="D1475" s="58" t="s">
        <v>3018</v>
      </c>
      <c r="E1475" s="58" t="s">
        <v>3017</v>
      </c>
      <c r="F1475" s="58">
        <v>23518674</v>
      </c>
      <c r="G1475" s="58" t="s">
        <v>56</v>
      </c>
      <c r="I1475" s="59">
        <v>300002</v>
      </c>
      <c r="J1475" s="58">
        <v>125.06</v>
      </c>
      <c r="K1475" s="58">
        <v>0</v>
      </c>
      <c r="L1475" s="58" t="s">
        <v>75</v>
      </c>
      <c r="M1475" s="75" t="str">
        <f>IF(ISNUMBER(MATCH(A1475, '2-YEAR'!A:A, 0)), "YES", "NO")</f>
        <v>NO</v>
      </c>
      <c r="N1475" s="60" t="str">
        <f>IF(ISNUMBER(MATCH(B1475, ACTIVE!A:A, 0)), "YES", "NO")</f>
        <v>NO</v>
      </c>
    </row>
    <row r="1476" spans="1:14" ht="14.25" customHeight="1" x14ac:dyDescent="0.3">
      <c r="A1476" s="58">
        <v>23042315</v>
      </c>
      <c r="B1476" s="58" t="s">
        <v>3019</v>
      </c>
      <c r="C1476" s="58">
        <v>23042315</v>
      </c>
      <c r="D1476" s="58" t="s">
        <v>3020</v>
      </c>
      <c r="E1476" s="58" t="s">
        <v>3019</v>
      </c>
      <c r="F1476" s="58">
        <v>23042315</v>
      </c>
      <c r="G1476" s="58" t="s">
        <v>56</v>
      </c>
      <c r="H1476" s="58">
        <v>2</v>
      </c>
      <c r="I1476" s="59">
        <v>300003</v>
      </c>
      <c r="J1476" s="58">
        <v>116.44</v>
      </c>
      <c r="K1476" s="58">
        <v>0</v>
      </c>
      <c r="L1476" s="58" t="s">
        <v>61</v>
      </c>
      <c r="M1476" s="75" t="str">
        <f>IF(ISNUMBER(MATCH(A1476, '2-YEAR'!A:A, 0)), "YES", "NO")</f>
        <v>NO</v>
      </c>
      <c r="N1476" s="60" t="str">
        <f>IF(ISNUMBER(MATCH(B1476, ACTIVE!A:A, 0)), "YES", "NO")</f>
        <v>YES</v>
      </c>
    </row>
    <row r="1477" spans="1:14" ht="14.25" customHeight="1" x14ac:dyDescent="0.3">
      <c r="A1477" s="58">
        <v>10851912</v>
      </c>
      <c r="B1477" s="58" t="s">
        <v>3021</v>
      </c>
      <c r="C1477" s="58">
        <v>10851912</v>
      </c>
      <c r="D1477" s="58" t="s">
        <v>3022</v>
      </c>
      <c r="E1477" s="58" t="s">
        <v>3021</v>
      </c>
      <c r="F1477" s="58">
        <v>10851912</v>
      </c>
      <c r="G1477" s="58" t="s">
        <v>56</v>
      </c>
      <c r="H1477" s="58">
        <v>6</v>
      </c>
      <c r="I1477" s="59">
        <v>300002</v>
      </c>
      <c r="J1477" s="58">
        <v>125.06</v>
      </c>
      <c r="K1477" s="58">
        <v>1</v>
      </c>
      <c r="L1477" s="58" t="s">
        <v>75</v>
      </c>
      <c r="M1477" s="75" t="str">
        <f>IF(ISNUMBER(MATCH(A1477, '2-YEAR'!A:A, 0)), "YES", "NO")</f>
        <v>NO</v>
      </c>
      <c r="N1477" s="60" t="str">
        <f>IF(ISNUMBER(MATCH(B1477, ACTIVE!A:A, 0)), "YES", "NO")</f>
        <v>YES</v>
      </c>
    </row>
    <row r="1478" spans="1:14" ht="14.25" customHeight="1" x14ac:dyDescent="0.3">
      <c r="A1478" s="58">
        <v>14227580</v>
      </c>
      <c r="B1478" s="58" t="s">
        <v>3023</v>
      </c>
      <c r="C1478" s="58">
        <v>14227580</v>
      </c>
      <c r="D1478" s="58" t="s">
        <v>3024</v>
      </c>
      <c r="E1478" s="58" t="s">
        <v>3023</v>
      </c>
      <c r="F1478" s="58">
        <v>14227580</v>
      </c>
      <c r="G1478" s="58" t="s">
        <v>56</v>
      </c>
      <c r="H1478" s="58">
        <v>0</v>
      </c>
      <c r="I1478" s="59">
        <v>300003</v>
      </c>
      <c r="J1478" s="58">
        <v>116.44</v>
      </c>
      <c r="K1478" s="58">
        <v>1</v>
      </c>
      <c r="L1478" s="58" t="s">
        <v>61</v>
      </c>
      <c r="M1478" s="75" t="str">
        <f>IF(ISNUMBER(MATCH(A1478, '2-YEAR'!A:A, 0)), "YES", "NO")</f>
        <v>NO</v>
      </c>
      <c r="N1478" s="60" t="str">
        <f>IF(ISNUMBER(MATCH(B1478, ACTIVE!A:A, 0)), "YES", "NO")</f>
        <v>YES</v>
      </c>
    </row>
    <row r="1479" spans="1:14" ht="14.25" customHeight="1" x14ac:dyDescent="0.3">
      <c r="A1479" s="58">
        <v>23830682</v>
      </c>
      <c r="B1479" s="58" t="s">
        <v>3025</v>
      </c>
      <c r="C1479" s="58">
        <v>23830682</v>
      </c>
      <c r="D1479" s="58" t="s">
        <v>3026</v>
      </c>
      <c r="E1479" s="58" t="s">
        <v>3025</v>
      </c>
      <c r="F1479" s="58">
        <v>23830682</v>
      </c>
      <c r="G1479" s="58" t="s">
        <v>56</v>
      </c>
      <c r="H1479" s="58">
        <v>0</v>
      </c>
      <c r="I1479" s="59">
        <v>300003</v>
      </c>
      <c r="J1479" s="58">
        <v>116.44</v>
      </c>
      <c r="K1479" s="58">
        <v>0</v>
      </c>
      <c r="L1479" s="58" t="s">
        <v>61</v>
      </c>
      <c r="M1479" s="75" t="str">
        <f>IF(ISNUMBER(MATCH(A1479, '2-YEAR'!A:A, 0)), "YES", "NO")</f>
        <v>NO</v>
      </c>
      <c r="N1479" s="60" t="str">
        <f>IF(ISNUMBER(MATCH(B1479, ACTIVE!A:A, 0)), "YES", "NO")</f>
        <v>NO</v>
      </c>
    </row>
    <row r="1480" spans="1:14" ht="14.25" customHeight="1" x14ac:dyDescent="0.3">
      <c r="A1480" s="58">
        <v>10840546</v>
      </c>
      <c r="B1480" s="58" t="s">
        <v>3027</v>
      </c>
      <c r="C1480" s="58">
        <v>10840546</v>
      </c>
      <c r="D1480" s="58" t="s">
        <v>3028</v>
      </c>
      <c r="E1480" s="58" t="s">
        <v>3027</v>
      </c>
      <c r="F1480" s="58">
        <v>10840546</v>
      </c>
      <c r="G1480" s="58" t="s">
        <v>56</v>
      </c>
      <c r="H1480" s="58">
        <v>2</v>
      </c>
      <c r="I1480" s="59">
        <v>300003</v>
      </c>
      <c r="J1480" s="58">
        <v>116.44</v>
      </c>
      <c r="K1480" s="58">
        <v>0</v>
      </c>
      <c r="L1480" s="58" t="s">
        <v>61</v>
      </c>
      <c r="M1480" s="75" t="str">
        <f>IF(ISNUMBER(MATCH(A1480, '2-YEAR'!A:A, 0)), "YES", "NO")</f>
        <v>NO</v>
      </c>
      <c r="N1480" s="60" t="str">
        <f>IF(ISNUMBER(MATCH(B1480, ACTIVE!A:A, 0)), "YES", "NO")</f>
        <v>YES</v>
      </c>
    </row>
    <row r="1481" spans="1:14" ht="14.25" customHeight="1" x14ac:dyDescent="0.3">
      <c r="A1481" s="58">
        <v>21010881</v>
      </c>
      <c r="B1481" s="58" t="s">
        <v>3029</v>
      </c>
      <c r="C1481" s="58">
        <v>21010881</v>
      </c>
      <c r="D1481" s="58" t="s">
        <v>3030</v>
      </c>
      <c r="E1481" s="58" t="s">
        <v>3029</v>
      </c>
      <c r="F1481" s="58">
        <v>21010881</v>
      </c>
      <c r="G1481" s="58" t="s">
        <v>56</v>
      </c>
      <c r="H1481" s="58">
        <v>0</v>
      </c>
      <c r="I1481" s="59">
        <v>300003</v>
      </c>
      <c r="J1481" s="58">
        <v>116.44</v>
      </c>
      <c r="K1481" s="58">
        <v>0</v>
      </c>
      <c r="L1481" s="58" t="s">
        <v>61</v>
      </c>
      <c r="M1481" s="75" t="str">
        <f>IF(ISNUMBER(MATCH(A1481, '2-YEAR'!A:A, 0)), "YES", "NO")</f>
        <v>NO</v>
      </c>
      <c r="N1481" s="60" t="str">
        <f>IF(ISNUMBER(MATCH(B1481, ACTIVE!A:A, 0)), "YES", "NO")</f>
        <v>NO</v>
      </c>
    </row>
    <row r="1482" spans="1:14" ht="14.25" customHeight="1" x14ac:dyDescent="0.3">
      <c r="A1482" s="58">
        <v>10836434</v>
      </c>
      <c r="B1482" s="58" t="s">
        <v>3031</v>
      </c>
      <c r="C1482" s="58">
        <v>10836434</v>
      </c>
      <c r="D1482" s="58" t="s">
        <v>3032</v>
      </c>
      <c r="E1482" s="58" t="s">
        <v>3031</v>
      </c>
      <c r="F1482" s="58">
        <v>10836434</v>
      </c>
      <c r="G1482" s="58" t="s">
        <v>56</v>
      </c>
      <c r="H1482" s="58">
        <v>3</v>
      </c>
      <c r="I1482" s="59"/>
      <c r="J1482" s="58">
        <v>133.69</v>
      </c>
      <c r="K1482" s="58">
        <v>0</v>
      </c>
      <c r="L1482" s="58" t="s">
        <v>89</v>
      </c>
      <c r="M1482" s="75" t="str">
        <f>IF(ISNUMBER(MATCH(A1482, '2-YEAR'!A:A, 0)), "YES", "NO")</f>
        <v>NO</v>
      </c>
      <c r="N1482" s="60" t="str">
        <f>IF(ISNUMBER(MATCH(B1482, ACTIVE!A:A, 0)), "YES", "NO")</f>
        <v>YES</v>
      </c>
    </row>
    <row r="1483" spans="1:14" ht="14.25" customHeight="1" x14ac:dyDescent="0.3">
      <c r="A1483" s="58">
        <v>10864953</v>
      </c>
      <c r="B1483" s="58" t="s">
        <v>3033</v>
      </c>
      <c r="C1483" s="58">
        <v>10864953</v>
      </c>
      <c r="D1483" s="58" t="s">
        <v>3034</v>
      </c>
      <c r="E1483" s="58" t="s">
        <v>3033</v>
      </c>
      <c r="F1483" s="58">
        <v>10864953</v>
      </c>
      <c r="G1483" s="58" t="s">
        <v>58</v>
      </c>
      <c r="H1483" s="58">
        <v>0</v>
      </c>
      <c r="I1483" s="59">
        <v>300001</v>
      </c>
      <c r="J1483" s="58">
        <v>134.29</v>
      </c>
      <c r="K1483" s="58">
        <v>0</v>
      </c>
      <c r="L1483" s="58" t="s">
        <v>161</v>
      </c>
      <c r="M1483" s="75" t="str">
        <f>IF(ISNUMBER(MATCH(A1483, '2-YEAR'!A:A, 0)), "YES", "NO")</f>
        <v>YES</v>
      </c>
      <c r="N1483" s="60" t="str">
        <f>IF(ISNUMBER(MATCH(B1483, ACTIVE!A:A, 0)), "YES", "NO")</f>
        <v>YES</v>
      </c>
    </row>
    <row r="1484" spans="1:14" ht="14.25" customHeight="1" x14ac:dyDescent="0.3">
      <c r="A1484" s="58">
        <v>14175112</v>
      </c>
      <c r="B1484" s="58" t="s">
        <v>3035</v>
      </c>
      <c r="C1484" s="58">
        <v>14175112</v>
      </c>
      <c r="D1484" s="58" t="s">
        <v>3036</v>
      </c>
      <c r="E1484" s="58" t="s">
        <v>3035</v>
      </c>
      <c r="F1484" s="58">
        <v>14175112</v>
      </c>
      <c r="G1484" s="58" t="s">
        <v>56</v>
      </c>
      <c r="H1484" s="58">
        <v>2</v>
      </c>
      <c r="I1484" s="59">
        <v>300003</v>
      </c>
      <c r="J1484" s="58">
        <v>116.44</v>
      </c>
      <c r="K1484" s="58">
        <v>0</v>
      </c>
      <c r="L1484" s="58" t="s">
        <v>61</v>
      </c>
      <c r="M1484" s="75" t="str">
        <f>IF(ISNUMBER(MATCH(A1484, '2-YEAR'!A:A, 0)), "YES", "NO")</f>
        <v>NO</v>
      </c>
      <c r="N1484" s="60" t="str">
        <f>IF(ISNUMBER(MATCH(B1484, ACTIVE!A:A, 0)), "YES", "NO")</f>
        <v>YES</v>
      </c>
    </row>
    <row r="1485" spans="1:14" ht="14.25" customHeight="1" x14ac:dyDescent="0.3">
      <c r="A1485" s="58">
        <v>12048759</v>
      </c>
      <c r="B1485" s="58" t="s">
        <v>3037</v>
      </c>
      <c r="C1485" s="58">
        <v>12048759</v>
      </c>
      <c r="D1485" s="58" t="s">
        <v>3038</v>
      </c>
      <c r="E1485" s="58" t="s">
        <v>3037</v>
      </c>
      <c r="F1485" s="58">
        <v>12048759</v>
      </c>
      <c r="G1485" s="58" t="s">
        <v>56</v>
      </c>
      <c r="H1485" s="58">
        <v>2</v>
      </c>
      <c r="I1485" s="59">
        <v>300003</v>
      </c>
      <c r="J1485" s="58">
        <v>116.44</v>
      </c>
      <c r="K1485" s="58">
        <v>3</v>
      </c>
      <c r="L1485" s="58" t="s">
        <v>61</v>
      </c>
      <c r="M1485" s="75" t="str">
        <f>IF(ISNUMBER(MATCH(A1485, '2-YEAR'!A:A, 0)), "YES", "NO")</f>
        <v>NO</v>
      </c>
      <c r="N1485" s="60" t="str">
        <f>IF(ISNUMBER(MATCH(B1485, ACTIVE!A:A, 0)), "YES", "NO")</f>
        <v>NO</v>
      </c>
    </row>
    <row r="1486" spans="1:14" ht="14.25" customHeight="1" x14ac:dyDescent="0.3">
      <c r="A1486" s="58">
        <v>23521438</v>
      </c>
      <c r="B1486" s="58" t="s">
        <v>3039</v>
      </c>
      <c r="C1486" s="58">
        <v>23521438</v>
      </c>
      <c r="D1486" s="58" t="s">
        <v>3040</v>
      </c>
      <c r="E1486" s="58" t="s">
        <v>3039</v>
      </c>
      <c r="F1486" s="58">
        <v>23521438</v>
      </c>
      <c r="G1486" s="58" t="s">
        <v>56</v>
      </c>
      <c r="H1486" s="58">
        <v>1</v>
      </c>
      <c r="I1486" s="59">
        <v>300003</v>
      </c>
      <c r="J1486" s="58">
        <v>116.44</v>
      </c>
      <c r="K1486" s="58">
        <v>0</v>
      </c>
      <c r="L1486" s="58" t="s">
        <v>61</v>
      </c>
      <c r="M1486" s="75" t="str">
        <f>IF(ISNUMBER(MATCH(A1486, '2-YEAR'!A:A, 0)), "YES", "NO")</f>
        <v>NO</v>
      </c>
      <c r="N1486" s="60" t="str">
        <f>IF(ISNUMBER(MATCH(B1486, ACTIVE!A:A, 0)), "YES", "NO")</f>
        <v>YES</v>
      </c>
    </row>
    <row r="1487" spans="1:14" ht="14.25" customHeight="1" x14ac:dyDescent="0.3">
      <c r="A1487" s="58">
        <v>10969677</v>
      </c>
      <c r="B1487" s="58" t="s">
        <v>3041</v>
      </c>
      <c r="C1487" s="58">
        <v>10969677</v>
      </c>
      <c r="D1487" s="58" t="s">
        <v>3042</v>
      </c>
      <c r="E1487" s="58" t="s">
        <v>3041</v>
      </c>
      <c r="F1487" s="58">
        <v>10969677</v>
      </c>
      <c r="G1487" s="58" t="s">
        <v>56</v>
      </c>
      <c r="H1487" s="58">
        <v>1</v>
      </c>
      <c r="I1487" s="59">
        <v>300003</v>
      </c>
      <c r="J1487" s="58">
        <v>116.44</v>
      </c>
      <c r="K1487" s="58">
        <v>1</v>
      </c>
      <c r="L1487" s="58" t="s">
        <v>61</v>
      </c>
      <c r="M1487" s="75" t="str">
        <f>IF(ISNUMBER(MATCH(A1487, '2-YEAR'!A:A, 0)), "YES", "NO")</f>
        <v>NO</v>
      </c>
      <c r="N1487" s="60" t="str">
        <f>IF(ISNUMBER(MATCH(B1487, ACTIVE!A:A, 0)), "YES", "NO")</f>
        <v>YES</v>
      </c>
    </row>
    <row r="1488" spans="1:14" ht="14.25" customHeight="1" x14ac:dyDescent="0.3">
      <c r="A1488" s="58">
        <v>21010696</v>
      </c>
      <c r="B1488" s="58" t="s">
        <v>3043</v>
      </c>
      <c r="C1488" s="58">
        <v>21010696</v>
      </c>
      <c r="D1488" s="58" t="s">
        <v>3044</v>
      </c>
      <c r="E1488" s="58" t="s">
        <v>3043</v>
      </c>
      <c r="F1488" s="58">
        <v>21010696</v>
      </c>
      <c r="G1488" s="58" t="s">
        <v>56</v>
      </c>
      <c r="H1488" s="58">
        <v>0</v>
      </c>
      <c r="I1488" s="59">
        <v>300003</v>
      </c>
      <c r="J1488" s="58">
        <v>116.44</v>
      </c>
      <c r="K1488" s="58">
        <v>0</v>
      </c>
      <c r="L1488" s="58" t="s">
        <v>61</v>
      </c>
      <c r="M1488" s="75" t="str">
        <f>IF(ISNUMBER(MATCH(A1488, '2-YEAR'!A:A, 0)), "YES", "NO")</f>
        <v>NO</v>
      </c>
      <c r="N1488" s="60" t="str">
        <f>IF(ISNUMBER(MATCH(B1488, ACTIVE!A:A, 0)), "YES", "NO")</f>
        <v>YES</v>
      </c>
    </row>
    <row r="1489" spans="1:14" ht="14.25" customHeight="1" x14ac:dyDescent="0.3">
      <c r="A1489" s="58">
        <v>10988777</v>
      </c>
      <c r="B1489" s="58" t="s">
        <v>3045</v>
      </c>
      <c r="C1489" s="58">
        <v>10988777</v>
      </c>
      <c r="D1489" s="58" t="s">
        <v>3046</v>
      </c>
      <c r="E1489" s="58" t="s">
        <v>3045</v>
      </c>
      <c r="F1489" s="58">
        <v>10988777</v>
      </c>
      <c r="G1489" s="58" t="s">
        <v>56</v>
      </c>
      <c r="H1489" s="58">
        <v>23</v>
      </c>
      <c r="I1489" s="59">
        <v>300002</v>
      </c>
      <c r="J1489" s="58">
        <v>125.06</v>
      </c>
      <c r="K1489" s="58">
        <v>0</v>
      </c>
      <c r="L1489" s="58" t="s">
        <v>75</v>
      </c>
      <c r="M1489" s="75" t="str">
        <f>IF(ISNUMBER(MATCH(A1489, '2-YEAR'!A:A, 0)), "YES", "NO")</f>
        <v>NO</v>
      </c>
      <c r="N1489" s="60" t="str">
        <f>IF(ISNUMBER(MATCH(B1489, ACTIVE!A:A, 0)), "YES", "NO")</f>
        <v>NO</v>
      </c>
    </row>
    <row r="1490" spans="1:14" ht="14.25" customHeight="1" x14ac:dyDescent="0.3">
      <c r="A1490" s="58">
        <v>21001251</v>
      </c>
      <c r="B1490" s="58" t="s">
        <v>3047</v>
      </c>
      <c r="C1490" s="58">
        <v>21001251</v>
      </c>
      <c r="D1490" s="58" t="s">
        <v>3048</v>
      </c>
      <c r="E1490" s="58" t="s">
        <v>3047</v>
      </c>
      <c r="F1490" s="58">
        <v>21001251</v>
      </c>
      <c r="G1490" s="58" t="s">
        <v>56</v>
      </c>
      <c r="I1490" s="59">
        <v>300002</v>
      </c>
      <c r="J1490" s="58">
        <v>125.06</v>
      </c>
      <c r="K1490" s="58">
        <v>0</v>
      </c>
      <c r="L1490" s="58" t="s">
        <v>75</v>
      </c>
      <c r="M1490" s="75" t="str">
        <f>IF(ISNUMBER(MATCH(A1490, '2-YEAR'!A:A, 0)), "YES", "NO")</f>
        <v>NO</v>
      </c>
      <c r="N1490" s="60" t="str">
        <f>IF(ISNUMBER(MATCH(B1490, ACTIVE!A:A, 0)), "YES", "NO")</f>
        <v>NO</v>
      </c>
    </row>
    <row r="1491" spans="1:14" ht="14.25" customHeight="1" x14ac:dyDescent="0.3">
      <c r="A1491" s="58">
        <v>23001326</v>
      </c>
      <c r="B1491" s="58" t="s">
        <v>3049</v>
      </c>
      <c r="C1491" s="58">
        <v>23001326</v>
      </c>
      <c r="D1491" s="58" t="s">
        <v>3050</v>
      </c>
      <c r="E1491" s="58" t="s">
        <v>3049</v>
      </c>
      <c r="F1491" s="58">
        <v>23001326</v>
      </c>
      <c r="G1491" s="58" t="s">
        <v>56</v>
      </c>
      <c r="H1491" s="58">
        <v>0</v>
      </c>
      <c r="I1491" s="59">
        <v>300003</v>
      </c>
      <c r="J1491" s="58">
        <v>116.44</v>
      </c>
      <c r="K1491" s="58">
        <v>0</v>
      </c>
      <c r="L1491" s="58" t="s">
        <v>61</v>
      </c>
      <c r="M1491" s="75" t="str">
        <f>IF(ISNUMBER(MATCH(A1491, '2-YEAR'!A:A, 0)), "YES", "NO")</f>
        <v>NO</v>
      </c>
      <c r="N1491" s="60" t="str">
        <f>IF(ISNUMBER(MATCH(B1491, ACTIVE!A:A, 0)), "YES", "NO")</f>
        <v>NO</v>
      </c>
    </row>
    <row r="1492" spans="1:14" ht="14.25" customHeight="1" x14ac:dyDescent="0.3">
      <c r="A1492" s="58">
        <v>10857849</v>
      </c>
      <c r="B1492" s="61" t="s">
        <v>3051</v>
      </c>
      <c r="C1492" s="58">
        <v>10857849</v>
      </c>
      <c r="D1492" s="61" t="s">
        <v>3052</v>
      </c>
      <c r="E1492" s="61" t="s">
        <v>3051</v>
      </c>
      <c r="F1492" s="58">
        <v>10857849</v>
      </c>
      <c r="G1492" s="58" t="s">
        <v>56</v>
      </c>
      <c r="H1492" s="58">
        <v>6</v>
      </c>
      <c r="I1492" s="59"/>
      <c r="J1492" s="58">
        <v>133.69</v>
      </c>
      <c r="K1492" s="58">
        <v>5</v>
      </c>
      <c r="L1492" s="58" t="s">
        <v>89</v>
      </c>
      <c r="M1492" s="75" t="str">
        <f>IF(ISNUMBER(MATCH(A1492, '2-YEAR'!A:A, 0)), "YES", "NO")</f>
        <v>NO</v>
      </c>
      <c r="N1492" s="60" t="str">
        <f>IF(ISNUMBER(MATCH(B1492, ACTIVE!A:A, 0)), "YES", "NO")</f>
        <v>NO</v>
      </c>
    </row>
    <row r="1493" spans="1:14" ht="14.25" customHeight="1" x14ac:dyDescent="0.3">
      <c r="A1493" s="58">
        <v>23284456</v>
      </c>
      <c r="B1493" s="58" t="s">
        <v>3053</v>
      </c>
      <c r="C1493" s="58">
        <v>23284456</v>
      </c>
      <c r="D1493" s="58" t="s">
        <v>3054</v>
      </c>
      <c r="E1493" s="58" t="s">
        <v>3053</v>
      </c>
      <c r="F1493" s="58">
        <v>23284456</v>
      </c>
      <c r="G1493" s="58" t="s">
        <v>56</v>
      </c>
      <c r="H1493" s="58">
        <v>0</v>
      </c>
      <c r="I1493" s="59">
        <v>300003</v>
      </c>
      <c r="J1493" s="58">
        <v>116.44</v>
      </c>
      <c r="K1493" s="58">
        <v>0</v>
      </c>
      <c r="L1493" s="58" t="s">
        <v>61</v>
      </c>
      <c r="M1493" s="75" t="str">
        <f>IF(ISNUMBER(MATCH(A1493, '2-YEAR'!A:A, 0)), "YES", "NO")</f>
        <v>NO</v>
      </c>
      <c r="N1493" s="60" t="str">
        <f>IF(ISNUMBER(MATCH(B1493, ACTIVE!A:A, 0)), "YES", "NO")</f>
        <v>YES</v>
      </c>
    </row>
    <row r="1494" spans="1:14" ht="14.25" customHeight="1" x14ac:dyDescent="0.3">
      <c r="A1494" s="58">
        <v>15267876</v>
      </c>
      <c r="B1494" s="58" t="s">
        <v>3055</v>
      </c>
      <c r="C1494" s="58">
        <v>15267876</v>
      </c>
      <c r="D1494" s="58" t="s">
        <v>3056</v>
      </c>
      <c r="E1494" s="58" t="s">
        <v>3055</v>
      </c>
      <c r="F1494" s="58">
        <v>15267876</v>
      </c>
      <c r="G1494" s="58" t="s">
        <v>56</v>
      </c>
      <c r="H1494" s="58">
        <v>0</v>
      </c>
      <c r="I1494" s="59">
        <v>300003</v>
      </c>
      <c r="J1494" s="58">
        <v>116.44</v>
      </c>
      <c r="K1494" s="58">
        <v>0</v>
      </c>
      <c r="L1494" s="58" t="s">
        <v>61</v>
      </c>
      <c r="M1494" s="75" t="str">
        <f>IF(ISNUMBER(MATCH(A1494, '2-YEAR'!A:A, 0)), "YES", "NO")</f>
        <v>NO</v>
      </c>
      <c r="N1494" s="60" t="str">
        <f>IF(ISNUMBER(MATCH(B1494, ACTIVE!A:A, 0)), "YES", "NO")</f>
        <v>YES</v>
      </c>
    </row>
    <row r="1495" spans="1:14" ht="14.25" customHeight="1" x14ac:dyDescent="0.3">
      <c r="A1495" s="58">
        <v>10855744</v>
      </c>
      <c r="B1495" s="58" t="s">
        <v>3057</v>
      </c>
      <c r="C1495" s="58">
        <v>10855744</v>
      </c>
      <c r="D1495" s="58" t="s">
        <v>3058</v>
      </c>
      <c r="E1495" s="58" t="s">
        <v>3057</v>
      </c>
      <c r="F1495" s="58">
        <v>10855744</v>
      </c>
      <c r="G1495" s="58" t="s">
        <v>56</v>
      </c>
      <c r="H1495" s="58">
        <v>1</v>
      </c>
      <c r="I1495" s="59"/>
      <c r="J1495" s="58">
        <v>125.06</v>
      </c>
      <c r="K1495" s="58">
        <v>0</v>
      </c>
      <c r="L1495" s="58" t="s">
        <v>152</v>
      </c>
      <c r="M1495" s="75" t="str">
        <f>IF(ISNUMBER(MATCH(A1495, '2-YEAR'!A:A, 0)), "YES", "NO")</f>
        <v>NO</v>
      </c>
      <c r="N1495" s="60" t="str">
        <f>IF(ISNUMBER(MATCH(B1495, ACTIVE!A:A, 0)), "YES", "NO")</f>
        <v>YES</v>
      </c>
    </row>
    <row r="1496" spans="1:14" ht="14.25" customHeight="1" x14ac:dyDescent="0.3">
      <c r="A1496" s="58">
        <v>23239678</v>
      </c>
      <c r="B1496" s="58" t="s">
        <v>3059</v>
      </c>
      <c r="C1496" s="58">
        <v>23239678</v>
      </c>
      <c r="D1496" s="58" t="s">
        <v>3060</v>
      </c>
      <c r="E1496" s="58" t="s">
        <v>3059</v>
      </c>
      <c r="F1496" s="58">
        <v>23239678</v>
      </c>
      <c r="G1496" s="58" t="s">
        <v>56</v>
      </c>
      <c r="I1496" s="59">
        <v>300003</v>
      </c>
      <c r="J1496" s="58">
        <v>116.44</v>
      </c>
      <c r="K1496" s="58">
        <v>0</v>
      </c>
      <c r="L1496" s="58" t="s">
        <v>61</v>
      </c>
      <c r="M1496" s="75" t="str">
        <f>IF(ISNUMBER(MATCH(A1496, '2-YEAR'!A:A, 0)), "YES", "NO")</f>
        <v>NO</v>
      </c>
      <c r="N1496" s="60" t="str">
        <f>IF(ISNUMBER(MATCH(B1496, ACTIVE!A:A, 0)), "YES", "NO")</f>
        <v>NO</v>
      </c>
    </row>
    <row r="1497" spans="1:14" ht="14.25" customHeight="1" x14ac:dyDescent="0.3">
      <c r="A1497" s="58">
        <v>11018519</v>
      </c>
      <c r="B1497" s="58" t="s">
        <v>3061</v>
      </c>
      <c r="C1497" s="58">
        <v>11018519</v>
      </c>
      <c r="D1497" s="58" t="s">
        <v>3062</v>
      </c>
      <c r="E1497" s="58" t="s">
        <v>3061</v>
      </c>
      <c r="F1497" s="58">
        <v>11018519</v>
      </c>
      <c r="G1497" s="58" t="s">
        <v>58</v>
      </c>
      <c r="H1497" s="58">
        <v>4</v>
      </c>
      <c r="I1497" s="59">
        <v>300002</v>
      </c>
      <c r="J1497" s="58">
        <v>125.06</v>
      </c>
      <c r="K1497" s="58">
        <v>0</v>
      </c>
      <c r="L1497" s="58" t="s">
        <v>75</v>
      </c>
      <c r="M1497" s="75" t="str">
        <f>IF(ISNUMBER(MATCH(A1497, '2-YEAR'!A:A, 0)), "YES", "NO")</f>
        <v>YES</v>
      </c>
      <c r="N1497" s="60" t="str">
        <f>IF(ISNUMBER(MATCH(B1497, ACTIVE!A:A, 0)), "YES", "NO")</f>
        <v>YES</v>
      </c>
    </row>
    <row r="1498" spans="1:14" ht="14.25" customHeight="1" x14ac:dyDescent="0.3">
      <c r="A1498" s="58">
        <v>23238647</v>
      </c>
      <c r="B1498" s="58" t="s">
        <v>3063</v>
      </c>
      <c r="C1498" s="58">
        <v>23238647</v>
      </c>
      <c r="D1498" s="58" t="s">
        <v>3064</v>
      </c>
      <c r="E1498" s="58" t="s">
        <v>3063</v>
      </c>
      <c r="F1498" s="58">
        <v>23238647</v>
      </c>
      <c r="G1498" s="58" t="s">
        <v>58</v>
      </c>
      <c r="H1498" s="58">
        <v>5</v>
      </c>
      <c r="I1498" s="59">
        <v>300002</v>
      </c>
      <c r="J1498" s="58">
        <v>125.06</v>
      </c>
      <c r="K1498" s="58">
        <v>0</v>
      </c>
      <c r="L1498" s="58" t="s">
        <v>75</v>
      </c>
      <c r="M1498" s="75" t="str">
        <f>IF(ISNUMBER(MATCH(A1498, '2-YEAR'!A:A, 0)), "YES", "NO")</f>
        <v>YES</v>
      </c>
      <c r="N1498" s="60" t="str">
        <f>IF(ISNUMBER(MATCH(B1498, ACTIVE!A:A, 0)), "YES", "NO")</f>
        <v>YES</v>
      </c>
    </row>
    <row r="1499" spans="1:14" ht="14.25" customHeight="1" x14ac:dyDescent="0.3">
      <c r="A1499" s="58">
        <v>10867487</v>
      </c>
      <c r="B1499" s="58" t="s">
        <v>3065</v>
      </c>
      <c r="C1499" s="58">
        <v>10867487</v>
      </c>
      <c r="D1499" s="58" t="s">
        <v>3066</v>
      </c>
      <c r="E1499" s="58" t="s">
        <v>3065</v>
      </c>
      <c r="F1499" s="58">
        <v>10867487</v>
      </c>
      <c r="G1499" s="58" t="s">
        <v>58</v>
      </c>
      <c r="H1499" s="58">
        <v>0</v>
      </c>
      <c r="I1499" s="59">
        <v>300002</v>
      </c>
      <c r="J1499" s="58">
        <v>125.06</v>
      </c>
      <c r="K1499" s="58">
        <v>0</v>
      </c>
      <c r="L1499" s="58" t="s">
        <v>75</v>
      </c>
      <c r="M1499" s="75" t="str">
        <f>IF(ISNUMBER(MATCH(A1499, '2-YEAR'!A:A, 0)), "YES", "NO")</f>
        <v>YES</v>
      </c>
      <c r="N1499" s="60" t="str">
        <f>IF(ISNUMBER(MATCH(B1499, ACTIVE!A:A, 0)), "YES", "NO")</f>
        <v>YES</v>
      </c>
    </row>
    <row r="1500" spans="1:14" ht="14.25" customHeight="1" x14ac:dyDescent="0.3">
      <c r="A1500" s="58">
        <v>10835047</v>
      </c>
      <c r="B1500" s="58" t="s">
        <v>3067</v>
      </c>
      <c r="C1500" s="58">
        <v>10835047</v>
      </c>
      <c r="D1500" s="58" t="s">
        <v>3068</v>
      </c>
      <c r="E1500" s="58" t="s">
        <v>3067</v>
      </c>
      <c r="F1500" s="58">
        <v>10835047</v>
      </c>
      <c r="G1500" s="58" t="s">
        <v>56</v>
      </c>
      <c r="H1500" s="58">
        <v>0</v>
      </c>
      <c r="I1500" s="59">
        <v>300003</v>
      </c>
      <c r="J1500" s="58">
        <v>116.44</v>
      </c>
      <c r="K1500" s="58">
        <v>0</v>
      </c>
      <c r="L1500" s="58" t="s">
        <v>61</v>
      </c>
      <c r="M1500" s="75" t="str">
        <f>IF(ISNUMBER(MATCH(A1500, '2-YEAR'!A:A, 0)), "YES", "NO")</f>
        <v>NO</v>
      </c>
      <c r="N1500" s="60" t="str">
        <f>IF(ISNUMBER(MATCH(B1500, ACTIVE!A:A, 0)), "YES", "NO")</f>
        <v>NO</v>
      </c>
    </row>
    <row r="1501" spans="1:14" ht="14.25" customHeight="1" x14ac:dyDescent="0.3">
      <c r="A1501" s="58">
        <v>23010763</v>
      </c>
      <c r="B1501" s="58" t="s">
        <v>3069</v>
      </c>
      <c r="C1501" s="58">
        <v>23010763</v>
      </c>
      <c r="D1501" s="58" t="s">
        <v>3070</v>
      </c>
      <c r="E1501" s="58" t="s">
        <v>3069</v>
      </c>
      <c r="F1501" s="58">
        <v>23010763</v>
      </c>
      <c r="G1501" s="58" t="s">
        <v>58</v>
      </c>
      <c r="H1501" s="58">
        <v>2</v>
      </c>
      <c r="I1501" s="59">
        <v>300002</v>
      </c>
      <c r="J1501" s="58">
        <v>125.06</v>
      </c>
      <c r="K1501" s="58">
        <v>0</v>
      </c>
      <c r="L1501" s="58" t="s">
        <v>75</v>
      </c>
      <c r="M1501" s="75" t="str">
        <f>IF(ISNUMBER(MATCH(A1501, '2-YEAR'!A:A, 0)), "YES", "NO")</f>
        <v>YES</v>
      </c>
      <c r="N1501" s="60" t="str">
        <f>IF(ISNUMBER(MATCH(B1501, ACTIVE!A:A, 0)), "YES", "NO")</f>
        <v>YES</v>
      </c>
    </row>
    <row r="1502" spans="1:14" ht="14.25" customHeight="1" x14ac:dyDescent="0.3">
      <c r="A1502" s="58">
        <v>21005791</v>
      </c>
      <c r="B1502" s="58" t="s">
        <v>3071</v>
      </c>
      <c r="C1502" s="58">
        <v>21005791</v>
      </c>
      <c r="D1502" s="58" t="s">
        <v>3072</v>
      </c>
      <c r="E1502" s="58" t="s">
        <v>3071</v>
      </c>
      <c r="F1502" s="58">
        <v>21005791</v>
      </c>
      <c r="G1502" s="58" t="s">
        <v>56</v>
      </c>
      <c r="H1502" s="58">
        <v>0</v>
      </c>
      <c r="I1502" s="59">
        <v>300003</v>
      </c>
      <c r="J1502" s="58">
        <v>116.44</v>
      </c>
      <c r="K1502" s="58">
        <v>0</v>
      </c>
      <c r="L1502" s="58" t="s">
        <v>61</v>
      </c>
      <c r="M1502" s="75" t="str">
        <f>IF(ISNUMBER(MATCH(A1502, '2-YEAR'!A:A, 0)), "YES", "NO")</f>
        <v>NO</v>
      </c>
      <c r="N1502" s="60" t="str">
        <f>IF(ISNUMBER(MATCH(B1502, ACTIVE!A:A, 0)), "YES", "NO")</f>
        <v>NO</v>
      </c>
    </row>
    <row r="1503" spans="1:14" ht="14.25" customHeight="1" x14ac:dyDescent="0.3">
      <c r="A1503" s="58">
        <v>23239672</v>
      </c>
      <c r="B1503" s="58" t="s">
        <v>3073</v>
      </c>
      <c r="C1503" s="58">
        <v>23239672</v>
      </c>
      <c r="D1503" s="58" t="s">
        <v>3074</v>
      </c>
      <c r="E1503" s="58" t="s">
        <v>3073</v>
      </c>
      <c r="F1503" s="58">
        <v>23239672</v>
      </c>
      <c r="G1503" s="58" t="s">
        <v>56</v>
      </c>
      <c r="I1503" s="59">
        <v>300002</v>
      </c>
      <c r="J1503" s="58">
        <v>125.06</v>
      </c>
      <c r="K1503" s="58">
        <v>0</v>
      </c>
      <c r="L1503" s="58" t="s">
        <v>75</v>
      </c>
      <c r="M1503" s="75" t="str">
        <f>IF(ISNUMBER(MATCH(A1503, '2-YEAR'!A:A, 0)), "YES", "NO")</f>
        <v>NO</v>
      </c>
      <c r="N1503" s="60" t="str">
        <f>IF(ISNUMBER(MATCH(B1503, ACTIVE!A:A, 0)), "YES", "NO")</f>
        <v>NO</v>
      </c>
    </row>
    <row r="1504" spans="1:14" ht="14.25" customHeight="1" x14ac:dyDescent="0.3">
      <c r="A1504" s="58">
        <v>24011691</v>
      </c>
      <c r="B1504" s="58" t="s">
        <v>3075</v>
      </c>
      <c r="C1504" s="58">
        <v>24011691</v>
      </c>
      <c r="D1504" s="58" t="s">
        <v>3076</v>
      </c>
      <c r="E1504" s="58" t="s">
        <v>3075</v>
      </c>
      <c r="F1504" s="58">
        <v>24011691</v>
      </c>
      <c r="G1504" s="58" t="s">
        <v>56</v>
      </c>
      <c r="I1504" s="59">
        <v>300002</v>
      </c>
      <c r="J1504" s="58">
        <v>125.06</v>
      </c>
      <c r="K1504" s="58">
        <v>0</v>
      </c>
      <c r="L1504" s="58" t="s">
        <v>75</v>
      </c>
      <c r="M1504" s="75" t="str">
        <f>IF(ISNUMBER(MATCH(A1504, '2-YEAR'!A:A, 0)), "YES", "NO")</f>
        <v>NO</v>
      </c>
      <c r="N1504" s="60" t="str">
        <f>IF(ISNUMBER(MATCH(B1504, ACTIVE!A:A, 0)), "YES", "NO")</f>
        <v>NO</v>
      </c>
    </row>
    <row r="1505" spans="1:14" ht="14.25" customHeight="1" x14ac:dyDescent="0.3">
      <c r="A1505" s="58">
        <v>23060969</v>
      </c>
      <c r="B1505" s="58" t="s">
        <v>3077</v>
      </c>
      <c r="C1505" s="58">
        <v>23060969</v>
      </c>
      <c r="D1505" s="58" t="s">
        <v>3078</v>
      </c>
      <c r="E1505" s="58" t="s">
        <v>3077</v>
      </c>
      <c r="F1505" s="58">
        <v>23060969</v>
      </c>
      <c r="G1505" s="58" t="s">
        <v>56</v>
      </c>
      <c r="I1505" s="59">
        <v>300003</v>
      </c>
      <c r="J1505" s="58">
        <v>116.44</v>
      </c>
      <c r="K1505" s="58">
        <v>1</v>
      </c>
      <c r="L1505" s="58" t="s">
        <v>61</v>
      </c>
      <c r="M1505" s="75" t="str">
        <f>IF(ISNUMBER(MATCH(A1505, '2-YEAR'!A:A, 0)), "YES", "NO")</f>
        <v>NO</v>
      </c>
      <c r="N1505" s="60" t="str">
        <f>IF(ISNUMBER(MATCH(B1505, ACTIVE!A:A, 0)), "YES", "NO")</f>
        <v>NO</v>
      </c>
    </row>
    <row r="1506" spans="1:14" ht="14.25" customHeight="1" x14ac:dyDescent="0.3">
      <c r="A1506" s="58">
        <v>24004626</v>
      </c>
      <c r="B1506" s="58" t="s">
        <v>3079</v>
      </c>
      <c r="C1506" s="58">
        <v>24004626</v>
      </c>
      <c r="D1506" s="58" t="s">
        <v>3080</v>
      </c>
      <c r="E1506" s="58" t="s">
        <v>3079</v>
      </c>
      <c r="F1506" s="58">
        <v>24004626</v>
      </c>
      <c r="G1506" s="58" t="s">
        <v>56</v>
      </c>
      <c r="H1506" s="58">
        <v>0</v>
      </c>
      <c r="I1506" s="59">
        <v>300002</v>
      </c>
      <c r="J1506" s="58">
        <v>125.06</v>
      </c>
      <c r="K1506" s="58">
        <v>0</v>
      </c>
      <c r="L1506" s="58" t="s">
        <v>75</v>
      </c>
      <c r="M1506" s="75" t="str">
        <f>IF(ISNUMBER(MATCH(A1506, '2-YEAR'!A:A, 0)), "YES", "NO")</f>
        <v>NO</v>
      </c>
      <c r="N1506" s="60" t="str">
        <f>IF(ISNUMBER(MATCH(B1506, ACTIVE!A:A, 0)), "YES", "NO")</f>
        <v>NO</v>
      </c>
    </row>
    <row r="1507" spans="1:14" ht="14.25" customHeight="1" x14ac:dyDescent="0.3">
      <c r="A1507" s="58">
        <v>23366371</v>
      </c>
      <c r="B1507" s="61" t="s">
        <v>3081</v>
      </c>
      <c r="C1507" s="58">
        <v>23366371</v>
      </c>
      <c r="D1507" s="61" t="s">
        <v>3082</v>
      </c>
      <c r="E1507" s="61" t="s">
        <v>3081</v>
      </c>
      <c r="F1507" s="58">
        <v>23366371</v>
      </c>
      <c r="G1507" s="58" t="s">
        <v>56</v>
      </c>
      <c r="H1507" s="58">
        <v>0</v>
      </c>
      <c r="I1507" s="59"/>
      <c r="J1507" s="58">
        <v>133.69</v>
      </c>
      <c r="K1507" s="58">
        <v>1</v>
      </c>
      <c r="L1507" s="58" t="s">
        <v>406</v>
      </c>
      <c r="M1507" s="75" t="str">
        <f>IF(ISNUMBER(MATCH(A1507, '2-YEAR'!A:A, 0)), "YES", "NO")</f>
        <v>NO</v>
      </c>
      <c r="N1507" s="60" t="str">
        <f>IF(ISNUMBER(MATCH(B1507, ACTIVE!A:A, 0)), "YES", "NO")</f>
        <v>YES</v>
      </c>
    </row>
    <row r="1508" spans="1:14" ht="14.25" customHeight="1" x14ac:dyDescent="0.3">
      <c r="A1508" s="58">
        <v>23607941</v>
      </c>
      <c r="B1508" s="58" t="s">
        <v>3083</v>
      </c>
      <c r="C1508" s="58">
        <v>23607941</v>
      </c>
      <c r="D1508" s="58" t="s">
        <v>3084</v>
      </c>
      <c r="E1508" s="58" t="s">
        <v>3083</v>
      </c>
      <c r="F1508" s="58">
        <v>23607941</v>
      </c>
      <c r="G1508" s="58" t="s">
        <v>56</v>
      </c>
      <c r="I1508" s="59">
        <v>300003</v>
      </c>
      <c r="J1508" s="58">
        <v>116.44</v>
      </c>
      <c r="K1508" s="58">
        <v>0</v>
      </c>
      <c r="L1508" s="58" t="s">
        <v>61</v>
      </c>
      <c r="M1508" s="75" t="str">
        <f>IF(ISNUMBER(MATCH(A1508, '2-YEAR'!A:A, 0)), "YES", "NO")</f>
        <v>NO</v>
      </c>
      <c r="N1508" s="60" t="str">
        <f>IF(ISNUMBER(MATCH(B1508, ACTIVE!A:A, 0)), "YES", "NO")</f>
        <v>NO</v>
      </c>
    </row>
    <row r="1509" spans="1:14" ht="14.25" customHeight="1" x14ac:dyDescent="0.3">
      <c r="A1509" s="58">
        <v>24240482</v>
      </c>
      <c r="B1509" s="58" t="s">
        <v>3085</v>
      </c>
      <c r="C1509" s="58">
        <v>24240482</v>
      </c>
      <c r="D1509" s="58" t="s">
        <v>3086</v>
      </c>
      <c r="E1509" s="58" t="s">
        <v>3085</v>
      </c>
      <c r="F1509" s="58">
        <v>24240482</v>
      </c>
      <c r="G1509" s="58" t="s">
        <v>56</v>
      </c>
      <c r="H1509" s="58">
        <v>2</v>
      </c>
      <c r="I1509" s="59">
        <v>300003</v>
      </c>
      <c r="J1509" s="58">
        <v>116.44</v>
      </c>
      <c r="K1509" s="58">
        <v>1</v>
      </c>
      <c r="L1509" s="58" t="s">
        <v>61</v>
      </c>
      <c r="M1509" s="75" t="str">
        <f>IF(ISNUMBER(MATCH(A1509, '2-YEAR'!A:A, 0)), "YES", "NO")</f>
        <v>NO</v>
      </c>
      <c r="N1509" s="60" t="str">
        <f>IF(ISNUMBER(MATCH(B1509, ACTIVE!A:A, 0)), "YES", "NO")</f>
        <v>NO</v>
      </c>
    </row>
    <row r="1510" spans="1:14" ht="14.25" customHeight="1" x14ac:dyDescent="0.3">
      <c r="A1510" s="58">
        <v>10839754</v>
      </c>
      <c r="B1510" s="58" t="s">
        <v>3087</v>
      </c>
      <c r="C1510" s="58">
        <v>10839754</v>
      </c>
      <c r="D1510" s="58" t="s">
        <v>3088</v>
      </c>
      <c r="E1510" s="58" t="s">
        <v>3087</v>
      </c>
      <c r="F1510" s="58">
        <v>10839754</v>
      </c>
      <c r="G1510" s="58" t="s">
        <v>58</v>
      </c>
      <c r="H1510" s="58">
        <v>0</v>
      </c>
      <c r="I1510" s="59">
        <v>300003</v>
      </c>
      <c r="J1510" s="58">
        <v>116.44</v>
      </c>
      <c r="K1510" s="58">
        <v>0</v>
      </c>
      <c r="L1510" s="58" t="s">
        <v>61</v>
      </c>
      <c r="M1510" s="75" t="str">
        <f>IF(ISNUMBER(MATCH(A1510, '2-YEAR'!A:A, 0)), "YES", "NO")</f>
        <v>YES</v>
      </c>
      <c r="N1510" s="60" t="str">
        <f>IF(ISNUMBER(MATCH(B1510, ACTIVE!A:A, 0)), "YES", "NO")</f>
        <v>YES</v>
      </c>
    </row>
    <row r="1511" spans="1:14" ht="14.25" customHeight="1" x14ac:dyDescent="0.3">
      <c r="A1511" s="58">
        <v>10838278</v>
      </c>
      <c r="B1511" s="58" t="s">
        <v>3089</v>
      </c>
      <c r="C1511" s="58">
        <v>10838278</v>
      </c>
      <c r="D1511" s="58" t="s">
        <v>3090</v>
      </c>
      <c r="E1511" s="58" t="s">
        <v>3089</v>
      </c>
      <c r="F1511" s="58">
        <v>10838278</v>
      </c>
      <c r="G1511" s="58" t="s">
        <v>56</v>
      </c>
      <c r="H1511" s="58">
        <v>2</v>
      </c>
      <c r="I1511" s="59">
        <v>300001</v>
      </c>
      <c r="J1511" s="58">
        <v>134.29</v>
      </c>
      <c r="K1511" s="58">
        <v>0</v>
      </c>
      <c r="L1511" s="58" t="s">
        <v>161</v>
      </c>
      <c r="M1511" s="75" t="str">
        <f>IF(ISNUMBER(MATCH(A1511, '2-YEAR'!A:A, 0)), "YES", "NO")</f>
        <v>NO</v>
      </c>
      <c r="N1511" s="60" t="str">
        <f>IF(ISNUMBER(MATCH(B1511, ACTIVE!A:A, 0)), "YES", "NO")</f>
        <v>YES</v>
      </c>
    </row>
    <row r="1512" spans="1:14" ht="14.25" customHeight="1" x14ac:dyDescent="0.3">
      <c r="A1512" s="58">
        <v>21001451</v>
      </c>
      <c r="B1512" s="58" t="s">
        <v>3091</v>
      </c>
      <c r="C1512" s="58">
        <v>21001451</v>
      </c>
      <c r="D1512" s="58" t="s">
        <v>3092</v>
      </c>
      <c r="E1512" s="58" t="s">
        <v>3091</v>
      </c>
      <c r="F1512" s="58">
        <v>21001451</v>
      </c>
      <c r="G1512" s="58" t="s">
        <v>56</v>
      </c>
      <c r="H1512" s="58">
        <v>0</v>
      </c>
      <c r="I1512" s="59">
        <v>300003</v>
      </c>
      <c r="J1512" s="58">
        <v>116.44</v>
      </c>
      <c r="K1512" s="58">
        <v>0</v>
      </c>
      <c r="L1512" s="58" t="s">
        <v>61</v>
      </c>
      <c r="M1512" s="75" t="str">
        <f>IF(ISNUMBER(MATCH(A1512, '2-YEAR'!A:A, 0)), "YES", "NO")</f>
        <v>NO</v>
      </c>
      <c r="N1512" s="60" t="str">
        <f>IF(ISNUMBER(MATCH(B1512, ACTIVE!A:A, 0)), "YES", "NO")</f>
        <v>NO</v>
      </c>
    </row>
    <row r="1513" spans="1:14" ht="14.25" customHeight="1" x14ac:dyDescent="0.3">
      <c r="A1513" s="58">
        <v>23016548</v>
      </c>
      <c r="B1513" s="58" t="s">
        <v>3093</v>
      </c>
      <c r="C1513" s="58">
        <v>23016548</v>
      </c>
      <c r="D1513" s="58" t="s">
        <v>3094</v>
      </c>
      <c r="E1513" s="58" t="s">
        <v>3093</v>
      </c>
      <c r="F1513" s="58">
        <v>23016548</v>
      </c>
      <c r="G1513" s="58" t="s">
        <v>56</v>
      </c>
      <c r="I1513" s="59">
        <v>300002</v>
      </c>
      <c r="J1513" s="58">
        <v>125.06</v>
      </c>
      <c r="K1513" s="58">
        <v>1</v>
      </c>
      <c r="L1513" s="58" t="s">
        <v>75</v>
      </c>
      <c r="M1513" s="75" t="str">
        <f>IF(ISNUMBER(MATCH(A1513, '2-YEAR'!A:A, 0)), "YES", "NO")</f>
        <v>NO</v>
      </c>
      <c r="N1513" s="60" t="str">
        <f>IF(ISNUMBER(MATCH(B1513, ACTIVE!A:A, 0)), "YES", "NO")</f>
        <v>NO</v>
      </c>
    </row>
    <row r="1514" spans="1:14" ht="14.25" customHeight="1" x14ac:dyDescent="0.3">
      <c r="A1514" s="58">
        <v>21005863</v>
      </c>
      <c r="B1514" s="58" t="s">
        <v>3095</v>
      </c>
      <c r="C1514" s="58">
        <v>21005863</v>
      </c>
      <c r="D1514" s="58" t="s">
        <v>3096</v>
      </c>
      <c r="E1514" s="58" t="s">
        <v>3095</v>
      </c>
      <c r="F1514" s="58">
        <v>21005863</v>
      </c>
      <c r="G1514" s="58" t="s">
        <v>56</v>
      </c>
      <c r="H1514" s="58">
        <v>0</v>
      </c>
      <c r="I1514" s="59">
        <v>300003</v>
      </c>
      <c r="J1514" s="58">
        <v>116.44</v>
      </c>
      <c r="K1514" s="58">
        <v>0</v>
      </c>
      <c r="L1514" s="58" t="s">
        <v>61</v>
      </c>
      <c r="M1514" s="75" t="str">
        <f>IF(ISNUMBER(MATCH(A1514, '2-YEAR'!A:A, 0)), "YES", "NO")</f>
        <v>NO</v>
      </c>
      <c r="N1514" s="60" t="str">
        <f>IF(ISNUMBER(MATCH(B1514, ACTIVE!A:A, 0)), "YES", "NO")</f>
        <v>NO</v>
      </c>
    </row>
    <row r="1515" spans="1:14" ht="14.25" customHeight="1" x14ac:dyDescent="0.3">
      <c r="A1515" s="58">
        <v>21007802</v>
      </c>
      <c r="B1515" s="58" t="s">
        <v>3097</v>
      </c>
      <c r="C1515" s="58">
        <v>21007802</v>
      </c>
      <c r="D1515" s="58" t="s">
        <v>3098</v>
      </c>
      <c r="E1515" s="58" t="s">
        <v>3097</v>
      </c>
      <c r="F1515" s="58">
        <v>21007802</v>
      </c>
      <c r="G1515" s="58" t="s">
        <v>56</v>
      </c>
      <c r="H1515" s="58">
        <v>0</v>
      </c>
      <c r="I1515" s="59"/>
      <c r="J1515" s="58">
        <v>125.06</v>
      </c>
      <c r="K1515" s="58">
        <v>0</v>
      </c>
      <c r="L1515" s="58" t="s">
        <v>237</v>
      </c>
      <c r="M1515" s="75" t="str">
        <f>IF(ISNUMBER(MATCH(A1515, '2-YEAR'!A:A, 0)), "YES", "NO")</f>
        <v>NO</v>
      </c>
      <c r="N1515" s="60" t="str">
        <f>IF(ISNUMBER(MATCH(B1515, ACTIVE!A:A, 0)), "YES", "NO")</f>
        <v>YES</v>
      </c>
    </row>
    <row r="1516" spans="1:14" ht="14.25" customHeight="1" x14ac:dyDescent="0.3">
      <c r="A1516" s="58">
        <v>23262059</v>
      </c>
      <c r="B1516" s="58" t="s">
        <v>3099</v>
      </c>
      <c r="C1516" s="58">
        <v>23262059</v>
      </c>
      <c r="D1516" s="58" t="s">
        <v>3100</v>
      </c>
      <c r="E1516" s="58" t="s">
        <v>3099</v>
      </c>
      <c r="F1516" s="58">
        <v>23262059</v>
      </c>
      <c r="G1516" s="58" t="s">
        <v>56</v>
      </c>
      <c r="I1516" s="59"/>
      <c r="J1516" s="58">
        <v>125.06</v>
      </c>
      <c r="K1516" s="58">
        <v>0</v>
      </c>
      <c r="L1516" s="58" t="s">
        <v>152</v>
      </c>
      <c r="M1516" s="75" t="str">
        <f>IF(ISNUMBER(MATCH(A1516, '2-YEAR'!A:A, 0)), "YES", "NO")</f>
        <v>NO</v>
      </c>
      <c r="N1516" s="60" t="str">
        <f>IF(ISNUMBER(MATCH(B1516, ACTIVE!A:A, 0)), "YES", "NO")</f>
        <v>NO</v>
      </c>
    </row>
    <row r="1517" spans="1:14" ht="14.25" customHeight="1" x14ac:dyDescent="0.3">
      <c r="A1517" s="58">
        <v>12288525</v>
      </c>
      <c r="B1517" s="58" t="s">
        <v>3101</v>
      </c>
      <c r="C1517" s="58">
        <v>12288525</v>
      </c>
      <c r="D1517" s="58" t="s">
        <v>3102</v>
      </c>
      <c r="E1517" s="58" t="s">
        <v>3101</v>
      </c>
      <c r="F1517" s="58">
        <v>12288525</v>
      </c>
      <c r="G1517" s="58" t="s">
        <v>56</v>
      </c>
      <c r="I1517" s="59"/>
      <c r="J1517" s="58">
        <v>125.06</v>
      </c>
      <c r="K1517" s="58">
        <v>0</v>
      </c>
      <c r="L1517" s="58" t="s">
        <v>237</v>
      </c>
      <c r="M1517" s="75" t="str">
        <f>IF(ISNUMBER(MATCH(A1517, '2-YEAR'!A:A, 0)), "YES", "NO")</f>
        <v>NO</v>
      </c>
      <c r="N1517" s="60" t="str">
        <f>IF(ISNUMBER(MATCH(B1517, ACTIVE!A:A, 0)), "YES", "NO")</f>
        <v>NO</v>
      </c>
    </row>
    <row r="1518" spans="1:14" ht="14.25" customHeight="1" x14ac:dyDescent="0.3">
      <c r="A1518" s="58">
        <v>23692493</v>
      </c>
      <c r="B1518" s="58" t="s">
        <v>3103</v>
      </c>
      <c r="C1518" s="58">
        <v>23692493</v>
      </c>
      <c r="D1518" s="58" t="s">
        <v>3104</v>
      </c>
      <c r="E1518" s="58" t="s">
        <v>3103</v>
      </c>
      <c r="F1518" s="58">
        <v>23692493</v>
      </c>
      <c r="G1518" s="58" t="s">
        <v>56</v>
      </c>
      <c r="H1518" s="58">
        <v>1</v>
      </c>
      <c r="I1518" s="59">
        <v>300003</v>
      </c>
      <c r="J1518" s="58">
        <v>116.44</v>
      </c>
      <c r="K1518" s="58">
        <v>0</v>
      </c>
      <c r="L1518" s="58" t="s">
        <v>61</v>
      </c>
      <c r="M1518" s="75" t="str">
        <f>IF(ISNUMBER(MATCH(A1518, '2-YEAR'!A:A, 0)), "YES", "NO")</f>
        <v>NO</v>
      </c>
      <c r="N1518" s="60" t="str">
        <f>IF(ISNUMBER(MATCH(B1518, ACTIVE!A:A, 0)), "YES", "NO")</f>
        <v>YES</v>
      </c>
    </row>
    <row r="1519" spans="1:14" ht="14.25" customHeight="1" x14ac:dyDescent="0.3">
      <c r="A1519" s="58">
        <v>10843052</v>
      </c>
      <c r="B1519" s="58" t="s">
        <v>3105</v>
      </c>
      <c r="C1519" s="58">
        <v>10843052</v>
      </c>
      <c r="D1519" s="58" t="s">
        <v>3106</v>
      </c>
      <c r="E1519" s="58" t="s">
        <v>3105</v>
      </c>
      <c r="F1519" s="58">
        <v>10843052</v>
      </c>
      <c r="G1519" s="58" t="s">
        <v>58</v>
      </c>
      <c r="H1519" s="58">
        <v>0</v>
      </c>
      <c r="I1519" s="59">
        <v>300002</v>
      </c>
      <c r="J1519" s="58">
        <v>125.06</v>
      </c>
      <c r="K1519" s="58">
        <v>0</v>
      </c>
      <c r="L1519" s="58" t="s">
        <v>75</v>
      </c>
      <c r="M1519" s="75" t="str">
        <f>IF(ISNUMBER(MATCH(A1519, '2-YEAR'!A:A, 0)), "YES", "NO")</f>
        <v>YES</v>
      </c>
      <c r="N1519" s="60" t="str">
        <f>IF(ISNUMBER(MATCH(B1519, ACTIVE!A:A, 0)), "YES", "NO")</f>
        <v>YES</v>
      </c>
    </row>
    <row r="1520" spans="1:14" ht="14.25" customHeight="1" x14ac:dyDescent="0.3">
      <c r="A1520" s="58">
        <v>21001311</v>
      </c>
      <c r="B1520" s="58" t="s">
        <v>3107</v>
      </c>
      <c r="C1520" s="58">
        <v>21001311</v>
      </c>
      <c r="D1520" s="58" t="s">
        <v>3108</v>
      </c>
      <c r="E1520" s="58" t="s">
        <v>3107</v>
      </c>
      <c r="F1520" s="58">
        <v>21001311</v>
      </c>
      <c r="G1520" s="58" t="s">
        <v>56</v>
      </c>
      <c r="H1520" s="58">
        <v>0</v>
      </c>
      <c r="I1520" s="59">
        <v>300002</v>
      </c>
      <c r="J1520" s="58">
        <v>125.06</v>
      </c>
      <c r="K1520" s="58">
        <v>0</v>
      </c>
      <c r="L1520" s="58" t="s">
        <v>75</v>
      </c>
      <c r="M1520" s="75" t="str">
        <f>IF(ISNUMBER(MATCH(A1520, '2-YEAR'!A:A, 0)), "YES", "NO")</f>
        <v>NO</v>
      </c>
      <c r="N1520" s="60" t="str">
        <f>IF(ISNUMBER(MATCH(B1520, ACTIVE!A:A, 0)), "YES", "NO")</f>
        <v>YES</v>
      </c>
    </row>
    <row r="1521" spans="1:14" ht="14.25" customHeight="1" x14ac:dyDescent="0.3">
      <c r="A1521" s="58">
        <v>23749996</v>
      </c>
      <c r="B1521" s="58" t="s">
        <v>3109</v>
      </c>
      <c r="C1521" s="58">
        <v>23749996</v>
      </c>
      <c r="D1521" s="58" t="s">
        <v>3110</v>
      </c>
      <c r="E1521" s="58" t="s">
        <v>3109</v>
      </c>
      <c r="F1521" s="58">
        <v>23749996</v>
      </c>
      <c r="G1521" s="58" t="s">
        <v>56</v>
      </c>
      <c r="H1521" s="58">
        <v>0</v>
      </c>
      <c r="I1521" s="59">
        <v>300002</v>
      </c>
      <c r="J1521" s="58">
        <v>125.06</v>
      </c>
      <c r="K1521" s="58">
        <v>0</v>
      </c>
      <c r="L1521" s="58" t="s">
        <v>75</v>
      </c>
      <c r="M1521" s="75" t="str">
        <f>IF(ISNUMBER(MATCH(A1521, '2-YEAR'!A:A, 0)), "YES", "NO")</f>
        <v>NO</v>
      </c>
      <c r="N1521" s="60" t="str">
        <f>IF(ISNUMBER(MATCH(B1521, ACTIVE!A:A, 0)), "YES", "NO")</f>
        <v>NO</v>
      </c>
    </row>
    <row r="1522" spans="1:14" ht="14.25" customHeight="1" x14ac:dyDescent="0.3">
      <c r="A1522" s="58">
        <v>10848663</v>
      </c>
      <c r="B1522" s="58" t="s">
        <v>3111</v>
      </c>
      <c r="C1522" s="58">
        <v>10848663</v>
      </c>
      <c r="D1522" s="58" t="s">
        <v>3112</v>
      </c>
      <c r="E1522" s="58" t="s">
        <v>3111</v>
      </c>
      <c r="F1522" s="58">
        <v>10848663</v>
      </c>
      <c r="G1522" s="58" t="s">
        <v>56</v>
      </c>
      <c r="I1522" s="59">
        <v>300003</v>
      </c>
      <c r="J1522" s="58">
        <v>116.44</v>
      </c>
      <c r="K1522" s="58">
        <v>0</v>
      </c>
      <c r="L1522" s="58" t="s">
        <v>61</v>
      </c>
      <c r="M1522" s="75" t="str">
        <f>IF(ISNUMBER(MATCH(A1522, '2-YEAR'!A:A, 0)), "YES", "NO")</f>
        <v>NO</v>
      </c>
      <c r="N1522" s="60" t="str">
        <f>IF(ISNUMBER(MATCH(B1522, ACTIVE!A:A, 0)), "YES", "NO")</f>
        <v>NO</v>
      </c>
    </row>
    <row r="1523" spans="1:14" ht="14.25" customHeight="1" x14ac:dyDescent="0.3">
      <c r="A1523" s="58">
        <v>21010964</v>
      </c>
      <c r="B1523" s="58" t="s">
        <v>3113</v>
      </c>
      <c r="C1523" s="58">
        <v>21010964</v>
      </c>
      <c r="D1523" s="58" t="s">
        <v>3114</v>
      </c>
      <c r="E1523" s="58" t="s">
        <v>3113</v>
      </c>
      <c r="F1523" s="58">
        <v>21010964</v>
      </c>
      <c r="G1523" s="58" t="s">
        <v>56</v>
      </c>
      <c r="H1523" s="58">
        <v>0</v>
      </c>
      <c r="I1523" s="59">
        <v>300002</v>
      </c>
      <c r="J1523" s="58">
        <v>125.06</v>
      </c>
      <c r="K1523" s="58">
        <v>0</v>
      </c>
      <c r="L1523" s="58" t="s">
        <v>75</v>
      </c>
      <c r="M1523" s="75" t="str">
        <f>IF(ISNUMBER(MATCH(A1523, '2-YEAR'!A:A, 0)), "YES", "NO")</f>
        <v>NO</v>
      </c>
      <c r="N1523" s="60" t="str">
        <f>IF(ISNUMBER(MATCH(B1523, ACTIVE!A:A, 0)), "YES", "NO")</f>
        <v>YES</v>
      </c>
    </row>
    <row r="1524" spans="1:14" ht="14.25" customHeight="1" x14ac:dyDescent="0.3">
      <c r="A1524" s="58">
        <v>14198652</v>
      </c>
      <c r="B1524" s="58" t="s">
        <v>3115</v>
      </c>
      <c r="C1524" s="58">
        <v>14198652</v>
      </c>
      <c r="D1524" s="58" t="s">
        <v>3116</v>
      </c>
      <c r="E1524" s="58" t="s">
        <v>3115</v>
      </c>
      <c r="F1524" s="58">
        <v>14198652</v>
      </c>
      <c r="G1524" s="58" t="s">
        <v>56</v>
      </c>
      <c r="I1524" s="59">
        <v>300003</v>
      </c>
      <c r="J1524" s="58">
        <v>116.44</v>
      </c>
      <c r="K1524" s="58">
        <v>0</v>
      </c>
      <c r="L1524" s="58" t="s">
        <v>61</v>
      </c>
      <c r="M1524" s="75" t="str">
        <f>IF(ISNUMBER(MATCH(A1524, '2-YEAR'!A:A, 0)), "YES", "NO")</f>
        <v>NO</v>
      </c>
      <c r="N1524" s="60" t="str">
        <f>IF(ISNUMBER(MATCH(B1524, ACTIVE!A:A, 0)), "YES", "NO")</f>
        <v>NO</v>
      </c>
    </row>
    <row r="1525" spans="1:14" ht="14.25" customHeight="1" x14ac:dyDescent="0.3">
      <c r="A1525" s="58">
        <v>23760601</v>
      </c>
      <c r="B1525" s="58" t="s">
        <v>3117</v>
      </c>
      <c r="C1525" s="58">
        <v>23760601</v>
      </c>
      <c r="D1525" s="58" t="s">
        <v>3118</v>
      </c>
      <c r="E1525" s="58" t="s">
        <v>3117</v>
      </c>
      <c r="F1525" s="58">
        <v>23760601</v>
      </c>
      <c r="G1525" s="58" t="s">
        <v>56</v>
      </c>
      <c r="I1525" s="59">
        <v>300003</v>
      </c>
      <c r="J1525" s="58">
        <v>116.44</v>
      </c>
      <c r="K1525" s="58">
        <v>0</v>
      </c>
      <c r="L1525" s="58" t="s">
        <v>61</v>
      </c>
      <c r="M1525" s="75" t="str">
        <f>IF(ISNUMBER(MATCH(A1525, '2-YEAR'!A:A, 0)), "YES", "NO")</f>
        <v>NO</v>
      </c>
      <c r="N1525" s="60" t="str">
        <f>IF(ISNUMBER(MATCH(B1525, ACTIVE!A:A, 0)), "YES", "NO")</f>
        <v>NO</v>
      </c>
    </row>
    <row r="1526" spans="1:14" ht="14.25" customHeight="1" x14ac:dyDescent="0.3">
      <c r="A1526" s="58">
        <v>15018059</v>
      </c>
      <c r="B1526" s="58" t="s">
        <v>3119</v>
      </c>
      <c r="C1526" s="58">
        <v>15018059</v>
      </c>
      <c r="D1526" s="58" t="s">
        <v>3120</v>
      </c>
      <c r="E1526" s="58" t="s">
        <v>3119</v>
      </c>
      <c r="F1526" s="58">
        <v>15018059</v>
      </c>
      <c r="G1526" s="58" t="s">
        <v>56</v>
      </c>
      <c r="H1526" s="58">
        <v>1</v>
      </c>
      <c r="I1526" s="59">
        <v>300003</v>
      </c>
      <c r="J1526" s="58">
        <v>116.44</v>
      </c>
      <c r="K1526" s="58">
        <v>1</v>
      </c>
      <c r="L1526" s="58" t="s">
        <v>61</v>
      </c>
      <c r="M1526" s="75" t="str">
        <f>IF(ISNUMBER(MATCH(A1526, '2-YEAR'!A:A, 0)), "YES", "NO")</f>
        <v>NO</v>
      </c>
      <c r="N1526" s="60" t="str">
        <f>IF(ISNUMBER(MATCH(B1526, ACTIVE!A:A, 0)), "YES", "NO")</f>
        <v>YES</v>
      </c>
    </row>
    <row r="1527" spans="1:14" ht="14.25" customHeight="1" x14ac:dyDescent="0.3">
      <c r="A1527" s="58">
        <v>12054957</v>
      </c>
      <c r="B1527" s="58" t="s">
        <v>3121</v>
      </c>
      <c r="C1527" s="58">
        <v>12054957</v>
      </c>
      <c r="D1527" s="58" t="s">
        <v>3122</v>
      </c>
      <c r="E1527" s="58" t="s">
        <v>3121</v>
      </c>
      <c r="F1527" s="58">
        <v>12054957</v>
      </c>
      <c r="G1527" s="58" t="s">
        <v>56</v>
      </c>
      <c r="H1527" s="58">
        <v>2</v>
      </c>
      <c r="I1527" s="59">
        <v>300002</v>
      </c>
      <c r="J1527" s="58">
        <v>125.06</v>
      </c>
      <c r="K1527" s="58">
        <v>0</v>
      </c>
      <c r="L1527" s="58" t="s">
        <v>75</v>
      </c>
      <c r="M1527" s="75" t="str">
        <f>IF(ISNUMBER(MATCH(A1527, '2-YEAR'!A:A, 0)), "YES", "NO")</f>
        <v>NO</v>
      </c>
      <c r="N1527" s="60" t="str">
        <f>IF(ISNUMBER(MATCH(B1527, ACTIVE!A:A, 0)), "YES", "NO")</f>
        <v>NO</v>
      </c>
    </row>
    <row r="1528" spans="1:14" ht="14.25" customHeight="1" x14ac:dyDescent="0.3">
      <c r="A1528" s="58">
        <v>10879805</v>
      </c>
      <c r="B1528" s="58" t="s">
        <v>3123</v>
      </c>
      <c r="C1528" s="58">
        <v>10879805</v>
      </c>
      <c r="D1528" s="58" t="s">
        <v>3124</v>
      </c>
      <c r="E1528" s="58" t="s">
        <v>3123</v>
      </c>
      <c r="F1528" s="58">
        <v>10879805</v>
      </c>
      <c r="G1528" s="58" t="s">
        <v>56</v>
      </c>
      <c r="H1528" s="58">
        <v>1</v>
      </c>
      <c r="I1528" s="59">
        <v>300003</v>
      </c>
      <c r="J1528" s="58">
        <v>116.44</v>
      </c>
      <c r="K1528" s="58">
        <v>0</v>
      </c>
      <c r="L1528" s="58" t="s">
        <v>61</v>
      </c>
      <c r="M1528" s="75" t="str">
        <f>IF(ISNUMBER(MATCH(A1528, '2-YEAR'!A:A, 0)), "YES", "NO")</f>
        <v>NO</v>
      </c>
      <c r="N1528" s="60" t="str">
        <f>IF(ISNUMBER(MATCH(B1528, ACTIVE!A:A, 0)), "YES", "NO")</f>
        <v>YES</v>
      </c>
    </row>
    <row r="1529" spans="1:14" ht="14.25" customHeight="1" x14ac:dyDescent="0.3">
      <c r="A1529" s="58">
        <v>23001137</v>
      </c>
      <c r="B1529" s="58" t="s">
        <v>3125</v>
      </c>
      <c r="C1529" s="58">
        <v>23001137</v>
      </c>
      <c r="D1529" s="58" t="s">
        <v>3126</v>
      </c>
      <c r="E1529" s="58" t="s">
        <v>3125</v>
      </c>
      <c r="F1529" s="58">
        <v>23001137</v>
      </c>
      <c r="G1529" s="58" t="s">
        <v>58</v>
      </c>
      <c r="H1529" s="58">
        <v>0</v>
      </c>
      <c r="I1529" s="59">
        <v>300002</v>
      </c>
      <c r="J1529" s="58">
        <v>125.06</v>
      </c>
      <c r="K1529" s="58">
        <v>0</v>
      </c>
      <c r="L1529" s="58" t="s">
        <v>75</v>
      </c>
      <c r="M1529" s="75" t="str">
        <f>IF(ISNUMBER(MATCH(A1529, '2-YEAR'!A:A, 0)), "YES", "NO")</f>
        <v>YES</v>
      </c>
      <c r="N1529" s="60" t="str">
        <f>IF(ISNUMBER(MATCH(B1529, ACTIVE!A:A, 0)), "YES", "NO")</f>
        <v>YES</v>
      </c>
    </row>
    <row r="1530" spans="1:14" ht="14.25" customHeight="1" x14ac:dyDescent="0.3">
      <c r="A1530" s="58">
        <v>23726257</v>
      </c>
      <c r="B1530" s="58" t="s">
        <v>3127</v>
      </c>
      <c r="C1530" s="58">
        <v>23726257</v>
      </c>
      <c r="D1530" s="58" t="s">
        <v>3128</v>
      </c>
      <c r="E1530" s="58" t="s">
        <v>3127</v>
      </c>
      <c r="F1530" s="58">
        <v>23726257</v>
      </c>
      <c r="G1530" s="58" t="s">
        <v>56</v>
      </c>
      <c r="I1530" s="59">
        <v>300002</v>
      </c>
      <c r="J1530" s="58">
        <v>125.06</v>
      </c>
      <c r="K1530" s="58">
        <v>0</v>
      </c>
      <c r="L1530" s="58" t="s">
        <v>75</v>
      </c>
      <c r="M1530" s="75" t="str">
        <f>IF(ISNUMBER(MATCH(A1530, '2-YEAR'!A:A, 0)), "YES", "NO")</f>
        <v>NO</v>
      </c>
      <c r="N1530" s="60" t="str">
        <f>IF(ISNUMBER(MATCH(B1530, ACTIVE!A:A, 0)), "YES", "NO")</f>
        <v>NO</v>
      </c>
    </row>
    <row r="1531" spans="1:14" ht="14.25" customHeight="1" x14ac:dyDescent="0.3">
      <c r="A1531" s="58">
        <v>23008791</v>
      </c>
      <c r="B1531" s="58" t="s">
        <v>3129</v>
      </c>
      <c r="C1531" s="58">
        <v>23008791</v>
      </c>
      <c r="D1531" s="58" t="s">
        <v>3130</v>
      </c>
      <c r="E1531" s="58" t="s">
        <v>3129</v>
      </c>
      <c r="F1531" s="58">
        <v>23008791</v>
      </c>
      <c r="G1531" s="58" t="s">
        <v>56</v>
      </c>
      <c r="I1531" s="59"/>
      <c r="J1531" s="89">
        <v>142.31</v>
      </c>
      <c r="K1531" s="89"/>
      <c r="L1531" s="89" t="s">
        <v>98</v>
      </c>
      <c r="M1531" s="75" t="str">
        <f>IF(ISNUMBER(MATCH(A1531, '2-YEAR'!A:A, 0)), "YES", "NO")</f>
        <v>NO</v>
      </c>
      <c r="N1531" s="60" t="str">
        <f>IF(ISNUMBER(MATCH(B1531, ACTIVE!A:A, 0)), "YES", "NO")</f>
        <v>YES</v>
      </c>
    </row>
    <row r="1532" spans="1:14" ht="14.25" customHeight="1" x14ac:dyDescent="0.3">
      <c r="A1532" s="58">
        <v>10945674</v>
      </c>
      <c r="B1532" s="58" t="s">
        <v>3131</v>
      </c>
      <c r="C1532" s="58">
        <v>10945674</v>
      </c>
      <c r="D1532" s="58" t="s">
        <v>3132</v>
      </c>
      <c r="E1532" s="58" t="s">
        <v>3131</v>
      </c>
      <c r="F1532" s="58">
        <v>10945674</v>
      </c>
      <c r="G1532" s="58" t="s">
        <v>56</v>
      </c>
      <c r="H1532" s="58">
        <v>7</v>
      </c>
      <c r="I1532" s="59">
        <v>300003</v>
      </c>
      <c r="J1532" s="58">
        <v>116.44</v>
      </c>
      <c r="K1532" s="58">
        <v>0</v>
      </c>
      <c r="L1532" s="58" t="s">
        <v>61</v>
      </c>
      <c r="M1532" s="75" t="str">
        <f>IF(ISNUMBER(MATCH(A1532, '2-YEAR'!A:A, 0)), "YES", "NO")</f>
        <v>NO</v>
      </c>
      <c r="N1532" s="60" t="str">
        <f>IF(ISNUMBER(MATCH(B1532, ACTIVE!A:A, 0)), "YES", "NO")</f>
        <v>NO</v>
      </c>
    </row>
    <row r="1533" spans="1:14" ht="14.25" customHeight="1" x14ac:dyDescent="0.3">
      <c r="A1533" s="58">
        <v>21004832</v>
      </c>
      <c r="B1533" s="58" t="s">
        <v>3133</v>
      </c>
      <c r="C1533" s="58">
        <v>21004832</v>
      </c>
      <c r="D1533" s="58" t="s">
        <v>3134</v>
      </c>
      <c r="E1533" s="58" t="s">
        <v>3133</v>
      </c>
      <c r="F1533" s="58">
        <v>21004832</v>
      </c>
      <c r="G1533" s="58" t="s">
        <v>56</v>
      </c>
      <c r="H1533" s="58">
        <v>0</v>
      </c>
      <c r="I1533" s="59">
        <v>300002</v>
      </c>
      <c r="J1533" s="58">
        <v>125.06</v>
      </c>
      <c r="K1533" s="58">
        <v>0</v>
      </c>
      <c r="L1533" s="58" t="s">
        <v>75</v>
      </c>
      <c r="M1533" s="75" t="str">
        <f>IF(ISNUMBER(MATCH(A1533, '2-YEAR'!A:A, 0)), "YES", "NO")</f>
        <v>NO</v>
      </c>
      <c r="N1533" s="60" t="str">
        <f>IF(ISNUMBER(MATCH(B1533, ACTIVE!A:A, 0)), "YES", "NO")</f>
        <v>NO</v>
      </c>
    </row>
    <row r="1534" spans="1:14" ht="14.25" customHeight="1" x14ac:dyDescent="0.3">
      <c r="A1534" s="58">
        <v>15095587</v>
      </c>
      <c r="B1534" s="58" t="s">
        <v>3135</v>
      </c>
      <c r="C1534" s="58">
        <v>15095587</v>
      </c>
      <c r="D1534" s="58" t="s">
        <v>3136</v>
      </c>
      <c r="E1534" s="58" t="s">
        <v>3135</v>
      </c>
      <c r="F1534" s="58">
        <v>15095587</v>
      </c>
      <c r="G1534" s="58" t="s">
        <v>56</v>
      </c>
      <c r="I1534" s="59">
        <v>300003</v>
      </c>
      <c r="J1534" s="58">
        <v>116.44</v>
      </c>
      <c r="K1534" s="58">
        <v>1</v>
      </c>
      <c r="L1534" s="58" t="s">
        <v>61</v>
      </c>
      <c r="M1534" s="75" t="str">
        <f>IF(ISNUMBER(MATCH(A1534, '2-YEAR'!A:A, 0)), "YES", "NO")</f>
        <v>NO</v>
      </c>
      <c r="N1534" s="60" t="str">
        <f>IF(ISNUMBER(MATCH(B1534, ACTIVE!A:A, 0)), "YES", "NO")</f>
        <v>NO</v>
      </c>
    </row>
    <row r="1535" spans="1:14" ht="14.25" customHeight="1" x14ac:dyDescent="0.3">
      <c r="A1535" s="58">
        <v>15260541</v>
      </c>
      <c r="B1535" s="58" t="s">
        <v>3137</v>
      </c>
      <c r="C1535" s="58">
        <v>15260541</v>
      </c>
      <c r="D1535" s="58" t="s">
        <v>3138</v>
      </c>
      <c r="E1535" s="58" t="s">
        <v>3137</v>
      </c>
      <c r="F1535" s="58">
        <v>15260541</v>
      </c>
      <c r="G1535" s="58" t="s">
        <v>56</v>
      </c>
      <c r="H1535" s="58">
        <v>0</v>
      </c>
      <c r="I1535" s="59">
        <v>300002</v>
      </c>
      <c r="J1535" s="58">
        <v>125.06</v>
      </c>
      <c r="K1535" s="58">
        <v>0</v>
      </c>
      <c r="L1535" s="58" t="s">
        <v>75</v>
      </c>
      <c r="M1535" s="75" t="str">
        <f>IF(ISNUMBER(MATCH(A1535, '2-YEAR'!A:A, 0)), "YES", "NO")</f>
        <v>NO</v>
      </c>
      <c r="N1535" s="60" t="str">
        <f>IF(ISNUMBER(MATCH(B1535, ACTIVE!A:A, 0)), "YES", "NO")</f>
        <v>YES</v>
      </c>
    </row>
    <row r="1536" spans="1:14" ht="14.25" customHeight="1" x14ac:dyDescent="0.3">
      <c r="A1536" s="58">
        <v>21006471</v>
      </c>
      <c r="B1536" s="61" t="s">
        <v>3139</v>
      </c>
      <c r="C1536" s="58">
        <v>21006471</v>
      </c>
      <c r="D1536" s="61" t="s">
        <v>3140</v>
      </c>
      <c r="E1536" s="61" t="s">
        <v>3139</v>
      </c>
      <c r="F1536" s="58">
        <v>21006471</v>
      </c>
      <c r="G1536" s="58" t="s">
        <v>56</v>
      </c>
      <c r="H1536" s="58">
        <v>0</v>
      </c>
      <c r="I1536" s="59">
        <v>300003</v>
      </c>
      <c r="J1536" s="58">
        <v>116.44</v>
      </c>
      <c r="K1536" s="58">
        <v>0</v>
      </c>
      <c r="L1536" s="58" t="s">
        <v>61</v>
      </c>
      <c r="M1536" s="75" t="str">
        <f>IF(ISNUMBER(MATCH(A1536, '2-YEAR'!A:A, 0)), "YES", "NO")</f>
        <v>NO</v>
      </c>
      <c r="N1536" s="60" t="str">
        <f>IF(ISNUMBER(MATCH(B1536, ACTIVE!A:A, 0)), "YES", "NO")</f>
        <v>YES</v>
      </c>
    </row>
    <row r="1537" spans="1:14" ht="14.25" customHeight="1" x14ac:dyDescent="0.3">
      <c r="A1537" s="58">
        <v>10844030</v>
      </c>
      <c r="B1537" s="58" t="s">
        <v>3141</v>
      </c>
      <c r="C1537" s="58">
        <v>10844030</v>
      </c>
      <c r="D1537" s="58" t="s">
        <v>3142</v>
      </c>
      <c r="E1537" s="58" t="s">
        <v>3141</v>
      </c>
      <c r="F1537" s="58">
        <v>10844030</v>
      </c>
      <c r="G1537" s="58" t="s">
        <v>56</v>
      </c>
      <c r="H1537" s="58">
        <v>5</v>
      </c>
      <c r="I1537" s="59"/>
      <c r="J1537" s="58">
        <v>133.69</v>
      </c>
      <c r="K1537" s="58">
        <v>3</v>
      </c>
      <c r="L1537" s="58" t="s">
        <v>89</v>
      </c>
      <c r="M1537" s="75" t="str">
        <f>IF(ISNUMBER(MATCH(A1537, '2-YEAR'!A:A, 0)), "YES", "NO")</f>
        <v>NO</v>
      </c>
      <c r="N1537" s="60" t="str">
        <f>IF(ISNUMBER(MATCH(B1537, ACTIVE!A:A, 0)), "YES", "NO")</f>
        <v>YES</v>
      </c>
    </row>
    <row r="1538" spans="1:14" ht="14.25" customHeight="1" x14ac:dyDescent="0.3">
      <c r="A1538" s="58">
        <v>23189946</v>
      </c>
      <c r="B1538" s="58" t="s">
        <v>3143</v>
      </c>
      <c r="C1538" s="58">
        <v>23189946</v>
      </c>
      <c r="D1538" s="58" t="s">
        <v>3144</v>
      </c>
      <c r="E1538" s="58" t="s">
        <v>3143</v>
      </c>
      <c r="F1538" s="58">
        <v>23189946</v>
      </c>
      <c r="G1538" s="58" t="s">
        <v>56</v>
      </c>
      <c r="I1538" s="59">
        <v>300003</v>
      </c>
      <c r="J1538" s="58">
        <v>116.44</v>
      </c>
      <c r="K1538" s="58">
        <v>1</v>
      </c>
      <c r="L1538" s="58" t="s">
        <v>61</v>
      </c>
      <c r="M1538" s="75" t="str">
        <f>IF(ISNUMBER(MATCH(A1538, '2-YEAR'!A:A, 0)), "YES", "NO")</f>
        <v>NO</v>
      </c>
      <c r="N1538" s="60" t="str">
        <f>IF(ISNUMBER(MATCH(B1538, ACTIVE!A:A, 0)), "YES", "NO")</f>
        <v>NO</v>
      </c>
    </row>
    <row r="1539" spans="1:14" ht="14.25" customHeight="1" x14ac:dyDescent="0.3">
      <c r="A1539" s="58">
        <v>10837719</v>
      </c>
      <c r="B1539" s="58" t="s">
        <v>3145</v>
      </c>
      <c r="C1539" s="58">
        <v>10837719</v>
      </c>
      <c r="D1539" s="58" t="s">
        <v>3146</v>
      </c>
      <c r="E1539" s="58" t="s">
        <v>3145</v>
      </c>
      <c r="F1539" s="58">
        <v>10837719</v>
      </c>
      <c r="G1539" s="58" t="s">
        <v>56</v>
      </c>
      <c r="H1539" s="58">
        <v>6</v>
      </c>
      <c r="I1539" s="59"/>
      <c r="J1539" s="58">
        <v>142.31</v>
      </c>
      <c r="K1539" s="58">
        <v>1</v>
      </c>
      <c r="L1539" s="58" t="s">
        <v>98</v>
      </c>
      <c r="M1539" s="75" t="str">
        <f>IF(ISNUMBER(MATCH(A1539, '2-YEAR'!A:A, 0)), "YES", "NO")</f>
        <v>NO</v>
      </c>
      <c r="N1539" s="60" t="str">
        <f>IF(ISNUMBER(MATCH(B1539, ACTIVE!A:A, 0)), "YES", "NO")</f>
        <v>YES</v>
      </c>
    </row>
    <row r="1540" spans="1:14" ht="14.25" customHeight="1" x14ac:dyDescent="0.3">
      <c r="A1540" s="58">
        <v>23720378</v>
      </c>
      <c r="B1540" s="58" t="s">
        <v>3147</v>
      </c>
      <c r="C1540" s="58">
        <v>23720378</v>
      </c>
      <c r="D1540" s="58" t="s">
        <v>3148</v>
      </c>
      <c r="E1540" s="58" t="s">
        <v>3147</v>
      </c>
      <c r="F1540" s="58">
        <v>23720378</v>
      </c>
      <c r="G1540" s="58" t="s">
        <v>56</v>
      </c>
      <c r="H1540" s="58">
        <v>0</v>
      </c>
      <c r="I1540" s="59">
        <v>300003</v>
      </c>
      <c r="J1540" s="58">
        <v>116.44</v>
      </c>
      <c r="K1540" s="58">
        <v>0</v>
      </c>
      <c r="L1540" s="58" t="s">
        <v>61</v>
      </c>
      <c r="M1540" s="75" t="str">
        <f>IF(ISNUMBER(MATCH(A1540, '2-YEAR'!A:A, 0)), "YES", "NO")</f>
        <v>NO</v>
      </c>
      <c r="N1540" s="60" t="str">
        <f>IF(ISNUMBER(MATCH(B1540, ACTIVE!A:A, 0)), "YES", "NO")</f>
        <v>YES</v>
      </c>
    </row>
    <row r="1541" spans="1:14" ht="14.25" customHeight="1" x14ac:dyDescent="0.3">
      <c r="A1541" s="58">
        <v>21010477</v>
      </c>
      <c r="B1541" s="58" t="s">
        <v>3149</v>
      </c>
      <c r="C1541" s="58">
        <v>21010477</v>
      </c>
      <c r="D1541" s="58" t="s">
        <v>3150</v>
      </c>
      <c r="E1541" s="58" t="s">
        <v>3149</v>
      </c>
      <c r="F1541" s="58">
        <v>21010477</v>
      </c>
      <c r="G1541" s="58" t="s">
        <v>56</v>
      </c>
      <c r="H1541" s="58">
        <v>0</v>
      </c>
      <c r="I1541" s="59">
        <v>300002</v>
      </c>
      <c r="J1541" s="58">
        <v>125.06</v>
      </c>
      <c r="K1541" s="58">
        <v>0</v>
      </c>
      <c r="L1541" s="58" t="s">
        <v>75</v>
      </c>
      <c r="M1541" s="75" t="str">
        <f>IF(ISNUMBER(MATCH(A1541, '2-YEAR'!A:A, 0)), "YES", "NO")</f>
        <v>NO</v>
      </c>
      <c r="N1541" s="60" t="str">
        <f>IF(ISNUMBER(MATCH(B1541, ACTIVE!A:A, 0)), "YES", "NO")</f>
        <v>YES</v>
      </c>
    </row>
    <row r="1542" spans="1:14" ht="14.25" customHeight="1" x14ac:dyDescent="0.3">
      <c r="A1542" s="58">
        <v>10848538</v>
      </c>
      <c r="B1542" s="58" t="s">
        <v>3151</v>
      </c>
      <c r="C1542" s="58">
        <v>10848538</v>
      </c>
      <c r="D1542" s="58" t="s">
        <v>3152</v>
      </c>
      <c r="E1542" s="58" t="s">
        <v>3151</v>
      </c>
      <c r="F1542" s="58">
        <v>10848538</v>
      </c>
      <c r="G1542" s="58" t="s">
        <v>58</v>
      </c>
      <c r="H1542" s="58">
        <v>0</v>
      </c>
      <c r="I1542" s="59">
        <v>300003</v>
      </c>
      <c r="J1542" s="58">
        <v>116.44</v>
      </c>
      <c r="K1542" s="58">
        <v>0</v>
      </c>
      <c r="L1542" s="58" t="s">
        <v>61</v>
      </c>
      <c r="M1542" s="75" t="str">
        <f>IF(ISNUMBER(MATCH(A1542, '2-YEAR'!A:A, 0)), "YES", "NO")</f>
        <v>YES</v>
      </c>
      <c r="N1542" s="60" t="str">
        <f>IF(ISNUMBER(MATCH(B1542, ACTIVE!A:A, 0)), "YES", "NO")</f>
        <v>YES</v>
      </c>
    </row>
    <row r="1543" spans="1:14" ht="14.25" customHeight="1" x14ac:dyDescent="0.3">
      <c r="A1543" s="58">
        <v>10867363</v>
      </c>
      <c r="B1543" s="58" t="s">
        <v>3153</v>
      </c>
      <c r="C1543" s="58">
        <v>10867363</v>
      </c>
      <c r="D1543" s="58" t="s">
        <v>3154</v>
      </c>
      <c r="E1543" s="58" t="s">
        <v>3153</v>
      </c>
      <c r="F1543" s="58">
        <v>10867363</v>
      </c>
      <c r="G1543" s="58" t="s">
        <v>56</v>
      </c>
      <c r="H1543" s="58">
        <v>3</v>
      </c>
      <c r="I1543" s="59">
        <v>300003</v>
      </c>
      <c r="J1543" s="58">
        <v>116.44</v>
      </c>
      <c r="K1543" s="58">
        <v>0</v>
      </c>
      <c r="L1543" s="58" t="s">
        <v>61</v>
      </c>
      <c r="M1543" s="75" t="str">
        <f>IF(ISNUMBER(MATCH(A1543, '2-YEAR'!A:A, 0)), "YES", "NO")</f>
        <v>NO</v>
      </c>
      <c r="N1543" s="60" t="str">
        <f>IF(ISNUMBER(MATCH(B1543, ACTIVE!A:A, 0)), "YES", "NO")</f>
        <v>YES</v>
      </c>
    </row>
    <row r="1544" spans="1:14" ht="14.25" customHeight="1" x14ac:dyDescent="0.3">
      <c r="A1544" s="58">
        <v>23490105</v>
      </c>
      <c r="B1544" s="58" t="s">
        <v>3155</v>
      </c>
      <c r="C1544" s="58">
        <v>23490105</v>
      </c>
      <c r="D1544" s="58" t="s">
        <v>3156</v>
      </c>
      <c r="E1544" s="58" t="s">
        <v>3155</v>
      </c>
      <c r="F1544" s="58">
        <v>23490105</v>
      </c>
      <c r="G1544" s="58" t="s">
        <v>56</v>
      </c>
      <c r="H1544" s="58">
        <v>0</v>
      </c>
      <c r="I1544" s="59">
        <v>300003</v>
      </c>
      <c r="J1544" s="58">
        <v>116.44</v>
      </c>
      <c r="K1544" s="58">
        <v>0</v>
      </c>
      <c r="L1544" s="58" t="s">
        <v>61</v>
      </c>
      <c r="M1544" s="75" t="str">
        <f>IF(ISNUMBER(MATCH(A1544, '2-YEAR'!A:A, 0)), "YES", "NO")</f>
        <v>NO</v>
      </c>
      <c r="N1544" s="60" t="str">
        <f>IF(ISNUMBER(MATCH(B1544, ACTIVE!A:A, 0)), "YES", "NO")</f>
        <v>NO</v>
      </c>
    </row>
    <row r="1545" spans="1:14" ht="14.25" customHeight="1" x14ac:dyDescent="0.3">
      <c r="A1545" s="58">
        <v>10937979</v>
      </c>
      <c r="B1545" s="58" t="s">
        <v>3157</v>
      </c>
      <c r="C1545" s="58">
        <v>10937979</v>
      </c>
      <c r="D1545" s="58" t="s">
        <v>3158</v>
      </c>
      <c r="E1545" s="58" t="s">
        <v>3157</v>
      </c>
      <c r="F1545" s="58">
        <v>10937979</v>
      </c>
      <c r="G1545" s="58" t="s">
        <v>56</v>
      </c>
      <c r="H1545" s="58">
        <v>1</v>
      </c>
      <c r="I1545" s="59">
        <v>300003</v>
      </c>
      <c r="J1545" s="58">
        <v>116.44</v>
      </c>
      <c r="K1545" s="58">
        <v>1</v>
      </c>
      <c r="L1545" s="58" t="s">
        <v>61</v>
      </c>
      <c r="M1545" s="75" t="str">
        <f>IF(ISNUMBER(MATCH(A1545, '2-YEAR'!A:A, 0)), "YES", "NO")</f>
        <v>NO</v>
      </c>
      <c r="N1545" s="60" t="str">
        <f>IF(ISNUMBER(MATCH(B1545, ACTIVE!A:A, 0)), "YES", "NO")</f>
        <v>YES</v>
      </c>
    </row>
    <row r="1546" spans="1:14" ht="14.25" customHeight="1" x14ac:dyDescent="0.3">
      <c r="A1546" s="58">
        <v>23597086</v>
      </c>
      <c r="B1546" s="58" t="s">
        <v>3159</v>
      </c>
      <c r="C1546" s="58">
        <v>23597086</v>
      </c>
      <c r="D1546" s="58" t="s">
        <v>3160</v>
      </c>
      <c r="E1546" s="58" t="s">
        <v>3159</v>
      </c>
      <c r="F1546" s="58">
        <v>23597086</v>
      </c>
      <c r="G1546" s="58" t="s">
        <v>56</v>
      </c>
      <c r="H1546" s="58">
        <v>1</v>
      </c>
      <c r="I1546" s="59"/>
      <c r="J1546" s="58">
        <v>133.69</v>
      </c>
      <c r="K1546" s="58">
        <v>2</v>
      </c>
      <c r="L1546" s="58" t="s">
        <v>89</v>
      </c>
      <c r="M1546" s="75" t="str">
        <f>IF(ISNUMBER(MATCH(A1546, '2-YEAR'!A:A, 0)), "YES", "NO")</f>
        <v>NO</v>
      </c>
      <c r="N1546" s="60" t="str">
        <f>IF(ISNUMBER(MATCH(B1546, ACTIVE!A:A, 0)), "YES", "NO")</f>
        <v>YES</v>
      </c>
    </row>
    <row r="1547" spans="1:14" ht="14.25" customHeight="1" x14ac:dyDescent="0.3">
      <c r="A1547" s="58">
        <v>23009664</v>
      </c>
      <c r="B1547" s="58" t="s">
        <v>3161</v>
      </c>
      <c r="C1547" s="58">
        <v>23009664</v>
      </c>
      <c r="D1547" s="58" t="s">
        <v>3162</v>
      </c>
      <c r="E1547" s="58" t="s">
        <v>3161</v>
      </c>
      <c r="F1547" s="58">
        <v>23009664</v>
      </c>
      <c r="G1547" s="58" t="s">
        <v>58</v>
      </c>
      <c r="H1547" s="58">
        <v>0</v>
      </c>
      <c r="I1547" s="59">
        <v>300002</v>
      </c>
      <c r="J1547" s="58">
        <v>125.06</v>
      </c>
      <c r="K1547" s="58">
        <v>0</v>
      </c>
      <c r="L1547" s="58" t="s">
        <v>75</v>
      </c>
      <c r="M1547" s="75" t="str">
        <f>IF(ISNUMBER(MATCH(A1547, '2-YEAR'!A:A, 0)), "YES", "NO")</f>
        <v>YES</v>
      </c>
      <c r="N1547" s="60" t="str">
        <f>IF(ISNUMBER(MATCH(B1547, ACTIVE!A:A, 0)), "YES", "NO")</f>
        <v>YES</v>
      </c>
    </row>
    <row r="1548" spans="1:14" ht="14.25" customHeight="1" x14ac:dyDescent="0.3">
      <c r="A1548" s="58">
        <v>23047806</v>
      </c>
      <c r="B1548" s="58" t="s">
        <v>3163</v>
      </c>
      <c r="C1548" s="58">
        <v>23047806</v>
      </c>
      <c r="D1548" s="58" t="s">
        <v>3164</v>
      </c>
      <c r="E1548" s="58" t="s">
        <v>3163</v>
      </c>
      <c r="F1548" s="58">
        <v>23047806</v>
      </c>
      <c r="G1548" s="58" t="s">
        <v>58</v>
      </c>
      <c r="H1548" s="58">
        <v>0</v>
      </c>
      <c r="I1548" s="59">
        <v>300002</v>
      </c>
      <c r="J1548" s="58">
        <v>125.06</v>
      </c>
      <c r="K1548" s="58">
        <v>0</v>
      </c>
      <c r="L1548" s="58" t="s">
        <v>75</v>
      </c>
      <c r="M1548" s="75" t="str">
        <f>IF(ISNUMBER(MATCH(A1548, '2-YEAR'!A:A, 0)), "YES", "NO")</f>
        <v>YES</v>
      </c>
      <c r="N1548" s="60" t="str">
        <f>IF(ISNUMBER(MATCH(B1548, ACTIVE!A:A, 0)), "YES", "NO")</f>
        <v>YES</v>
      </c>
    </row>
    <row r="1549" spans="1:14" ht="14.25" customHeight="1" x14ac:dyDescent="0.3">
      <c r="A1549" s="58">
        <v>23047797</v>
      </c>
      <c r="B1549" s="58" t="s">
        <v>3165</v>
      </c>
      <c r="C1549" s="58">
        <v>23047797</v>
      </c>
      <c r="D1549" s="58" t="s">
        <v>3164</v>
      </c>
      <c r="E1549" s="58" t="s">
        <v>3165</v>
      </c>
      <c r="F1549" s="58">
        <v>23047797</v>
      </c>
      <c r="G1549" s="58" t="s">
        <v>58</v>
      </c>
      <c r="H1549" s="58">
        <v>0</v>
      </c>
      <c r="I1549" s="59">
        <v>300003</v>
      </c>
      <c r="J1549" s="58">
        <v>116.44</v>
      </c>
      <c r="K1549" s="58">
        <v>0</v>
      </c>
      <c r="L1549" s="58" t="s">
        <v>61</v>
      </c>
      <c r="M1549" s="75" t="str">
        <f>IF(ISNUMBER(MATCH(A1549, '2-YEAR'!A:A, 0)), "YES", "NO")</f>
        <v>YES</v>
      </c>
      <c r="N1549" s="60" t="str">
        <f>IF(ISNUMBER(MATCH(B1549, ACTIVE!A:A, 0)), "YES", "NO")</f>
        <v>YES</v>
      </c>
    </row>
    <row r="1550" spans="1:14" ht="14.25" customHeight="1" x14ac:dyDescent="0.3">
      <c r="A1550" s="58">
        <v>21008852</v>
      </c>
      <c r="B1550" s="58" t="s">
        <v>3166</v>
      </c>
      <c r="C1550" s="58">
        <v>21008852</v>
      </c>
      <c r="D1550" s="58" t="s">
        <v>3167</v>
      </c>
      <c r="E1550" s="58" t="s">
        <v>3166</v>
      </c>
      <c r="F1550" s="58">
        <v>21008852</v>
      </c>
      <c r="G1550" s="58" t="s">
        <v>56</v>
      </c>
      <c r="H1550" s="58">
        <v>0</v>
      </c>
      <c r="I1550" s="59">
        <v>300003</v>
      </c>
      <c r="J1550" s="58">
        <v>116.44</v>
      </c>
      <c r="K1550" s="58">
        <v>0</v>
      </c>
      <c r="L1550" s="58" t="s">
        <v>61</v>
      </c>
      <c r="M1550" s="75" t="str">
        <f>IF(ISNUMBER(MATCH(A1550, '2-YEAR'!A:A, 0)), "YES", "NO")</f>
        <v>NO</v>
      </c>
      <c r="N1550" s="60" t="str">
        <f>IF(ISNUMBER(MATCH(B1550, ACTIVE!A:A, 0)), "YES", "NO")</f>
        <v>NO</v>
      </c>
    </row>
    <row r="1551" spans="1:14" ht="14.25" customHeight="1" x14ac:dyDescent="0.3">
      <c r="A1551" s="58">
        <v>23949160</v>
      </c>
      <c r="B1551" s="58" t="s">
        <v>3168</v>
      </c>
      <c r="C1551" s="58">
        <v>23949160</v>
      </c>
      <c r="D1551" s="58" t="s">
        <v>3169</v>
      </c>
      <c r="E1551" s="58" t="s">
        <v>3168</v>
      </c>
      <c r="F1551" s="58">
        <v>23949160</v>
      </c>
      <c r="G1551" s="58" t="s">
        <v>56</v>
      </c>
      <c r="I1551" s="59">
        <v>300002</v>
      </c>
      <c r="J1551" s="58">
        <v>125.06</v>
      </c>
      <c r="K1551" s="58">
        <v>0</v>
      </c>
      <c r="L1551" s="58" t="s">
        <v>75</v>
      </c>
      <c r="M1551" s="75" t="str">
        <f>IF(ISNUMBER(MATCH(A1551, '2-YEAR'!A:A, 0)), "YES", "NO")</f>
        <v>NO</v>
      </c>
      <c r="N1551" s="60" t="str">
        <f>IF(ISNUMBER(MATCH(B1551, ACTIVE!A:A, 0)), "YES", "NO")</f>
        <v>NO</v>
      </c>
    </row>
    <row r="1552" spans="1:14" ht="14.25" customHeight="1" x14ac:dyDescent="0.3">
      <c r="A1552" s="58">
        <v>23586947</v>
      </c>
      <c r="B1552" s="58" t="s">
        <v>3170</v>
      </c>
      <c r="C1552" s="58">
        <v>23586947</v>
      </c>
      <c r="D1552" s="58" t="s">
        <v>3171</v>
      </c>
      <c r="E1552" s="58" t="s">
        <v>3170</v>
      </c>
      <c r="F1552" s="58">
        <v>23586947</v>
      </c>
      <c r="G1552" s="58" t="s">
        <v>56</v>
      </c>
      <c r="H1552" s="58">
        <v>1</v>
      </c>
      <c r="I1552" s="59">
        <v>300003</v>
      </c>
      <c r="J1552" s="58">
        <v>116.44</v>
      </c>
      <c r="K1552" s="58">
        <v>0</v>
      </c>
      <c r="L1552" s="58" t="s">
        <v>61</v>
      </c>
      <c r="M1552" s="75" t="str">
        <f>IF(ISNUMBER(MATCH(A1552, '2-YEAR'!A:A, 0)), "YES", "NO")</f>
        <v>NO</v>
      </c>
      <c r="N1552" s="60" t="str">
        <f>IF(ISNUMBER(MATCH(B1552, ACTIVE!A:A, 0)), "YES", "NO")</f>
        <v>YES</v>
      </c>
    </row>
    <row r="1553" spans="1:14" ht="14.25" customHeight="1" x14ac:dyDescent="0.3">
      <c r="A1553" s="58">
        <v>15056859</v>
      </c>
      <c r="B1553" s="58" t="s">
        <v>3172</v>
      </c>
      <c r="C1553" s="58">
        <v>15056859</v>
      </c>
      <c r="D1553" s="58" t="s">
        <v>3173</v>
      </c>
      <c r="E1553" s="58" t="s">
        <v>3172</v>
      </c>
      <c r="F1553" s="58">
        <v>15056859</v>
      </c>
      <c r="G1553" s="58" t="s">
        <v>58</v>
      </c>
      <c r="H1553" s="58">
        <v>0</v>
      </c>
      <c r="I1553" s="59">
        <v>300003</v>
      </c>
      <c r="J1553" s="58">
        <v>116.44</v>
      </c>
      <c r="K1553" s="58">
        <v>0</v>
      </c>
      <c r="L1553" s="58" t="s">
        <v>61</v>
      </c>
      <c r="M1553" s="75" t="str">
        <f>IF(ISNUMBER(MATCH(A1553, '2-YEAR'!A:A, 0)), "YES", "NO")</f>
        <v>YES</v>
      </c>
      <c r="N1553" s="60" t="str">
        <f>IF(ISNUMBER(MATCH(B1553, ACTIVE!A:A, 0)), "YES", "NO")</f>
        <v>YES</v>
      </c>
    </row>
    <row r="1554" spans="1:14" ht="14.25" customHeight="1" x14ac:dyDescent="0.3">
      <c r="A1554" s="58">
        <v>23244448</v>
      </c>
      <c r="B1554" s="58" t="s">
        <v>3174</v>
      </c>
      <c r="C1554" s="58">
        <v>23244448</v>
      </c>
      <c r="D1554" s="98" t="s">
        <v>6637</v>
      </c>
      <c r="E1554" s="58" t="s">
        <v>3174</v>
      </c>
      <c r="F1554" s="58">
        <v>23244448</v>
      </c>
      <c r="G1554" s="58" t="s">
        <v>56</v>
      </c>
      <c r="H1554" s="58">
        <v>0</v>
      </c>
      <c r="I1554" s="59">
        <v>300003</v>
      </c>
      <c r="J1554" s="58">
        <v>116.44</v>
      </c>
      <c r="K1554" s="58">
        <v>0</v>
      </c>
      <c r="L1554" s="58" t="s">
        <v>61</v>
      </c>
      <c r="M1554" s="75" t="str">
        <f>IF(ISNUMBER(MATCH(A1554, '2-YEAR'!A:A, 0)), "YES", "NO")</f>
        <v>NO</v>
      </c>
      <c r="N1554" s="60" t="str">
        <f>IF(ISNUMBER(MATCH(B1554, ACTIVE!A:A, 0)), "YES", "NO")</f>
        <v>YES</v>
      </c>
    </row>
    <row r="1555" spans="1:14" ht="14.25" customHeight="1" x14ac:dyDescent="0.3">
      <c r="A1555" s="58">
        <v>14194358</v>
      </c>
      <c r="B1555" s="58" t="s">
        <v>3175</v>
      </c>
      <c r="C1555" s="58">
        <v>14194358</v>
      </c>
      <c r="D1555" s="58" t="s">
        <v>3176</v>
      </c>
      <c r="E1555" s="58" t="s">
        <v>3175</v>
      </c>
      <c r="F1555" s="58">
        <v>14194358</v>
      </c>
      <c r="G1555" s="58" t="s">
        <v>56</v>
      </c>
      <c r="H1555" s="58">
        <v>3</v>
      </c>
      <c r="I1555" s="59">
        <v>300003</v>
      </c>
      <c r="J1555" s="58">
        <v>116.44</v>
      </c>
      <c r="K1555" s="58">
        <v>1</v>
      </c>
      <c r="L1555" s="58" t="s">
        <v>61</v>
      </c>
      <c r="M1555" s="75" t="str">
        <f>IF(ISNUMBER(MATCH(A1555, '2-YEAR'!A:A, 0)), "YES", "NO")</f>
        <v>NO</v>
      </c>
      <c r="N1555" s="60" t="str">
        <f>IF(ISNUMBER(MATCH(B1555, ACTIVE!A:A, 0)), "YES", "NO")</f>
        <v>YES</v>
      </c>
    </row>
    <row r="1556" spans="1:14" ht="14.25" customHeight="1" x14ac:dyDescent="0.3">
      <c r="A1556" s="58">
        <v>23374953</v>
      </c>
      <c r="B1556" s="58" t="s">
        <v>3177</v>
      </c>
      <c r="C1556" s="58">
        <v>23374953</v>
      </c>
      <c r="D1556" s="58" t="s">
        <v>3178</v>
      </c>
      <c r="E1556" s="58" t="s">
        <v>3177</v>
      </c>
      <c r="F1556" s="58">
        <v>23374953</v>
      </c>
      <c r="G1556" s="58" t="s">
        <v>56</v>
      </c>
      <c r="H1556" s="58">
        <v>0</v>
      </c>
      <c r="I1556" s="59">
        <v>300003</v>
      </c>
      <c r="J1556" s="58">
        <v>116.44</v>
      </c>
      <c r="K1556" s="58">
        <v>0</v>
      </c>
      <c r="L1556" s="58" t="s">
        <v>61</v>
      </c>
      <c r="M1556" s="75" t="str">
        <f>IF(ISNUMBER(MATCH(A1556, '2-YEAR'!A:A, 0)), "YES", "NO")</f>
        <v>NO</v>
      </c>
      <c r="N1556" s="60" t="str">
        <f>IF(ISNUMBER(MATCH(B1556, ACTIVE!A:A, 0)), "YES", "NO")</f>
        <v>YES</v>
      </c>
    </row>
    <row r="1557" spans="1:14" ht="14.25" customHeight="1" x14ac:dyDescent="0.3">
      <c r="A1557" s="58">
        <v>23057440</v>
      </c>
      <c r="B1557" s="58" t="s">
        <v>3179</v>
      </c>
      <c r="C1557" s="58">
        <v>23057440</v>
      </c>
      <c r="D1557" s="58" t="s">
        <v>3180</v>
      </c>
      <c r="E1557" s="58" t="s">
        <v>3179</v>
      </c>
      <c r="F1557" s="58">
        <v>23057440</v>
      </c>
      <c r="G1557" s="58" t="s">
        <v>56</v>
      </c>
      <c r="H1557" s="58">
        <v>3</v>
      </c>
      <c r="I1557" s="59">
        <v>300003</v>
      </c>
      <c r="J1557" s="58">
        <v>116.44</v>
      </c>
      <c r="K1557" s="58">
        <v>0</v>
      </c>
      <c r="L1557" s="58" t="s">
        <v>61</v>
      </c>
      <c r="M1557" s="75" t="str">
        <f>IF(ISNUMBER(MATCH(A1557, '2-YEAR'!A:A, 0)), "YES", "NO")</f>
        <v>NO</v>
      </c>
      <c r="N1557" s="60" t="str">
        <f>IF(ISNUMBER(MATCH(B1557, ACTIVE!A:A, 0)), "YES", "NO")</f>
        <v>YES</v>
      </c>
    </row>
    <row r="1558" spans="1:14" ht="14.25" customHeight="1" x14ac:dyDescent="0.3">
      <c r="A1558" s="58">
        <v>10847874</v>
      </c>
      <c r="B1558" s="58" t="s">
        <v>3181</v>
      </c>
      <c r="C1558" s="58">
        <v>10847874</v>
      </c>
      <c r="D1558" s="58" t="s">
        <v>3182</v>
      </c>
      <c r="E1558" s="58" t="s">
        <v>3181</v>
      </c>
      <c r="F1558" s="58">
        <v>10847874</v>
      </c>
      <c r="G1558" s="58" t="s">
        <v>56</v>
      </c>
      <c r="H1558" s="58">
        <v>1</v>
      </c>
      <c r="I1558" s="59">
        <v>300003</v>
      </c>
      <c r="J1558" s="58">
        <v>116.44</v>
      </c>
      <c r="K1558" s="58">
        <v>0</v>
      </c>
      <c r="L1558" s="58" t="s">
        <v>61</v>
      </c>
      <c r="M1558" s="75" t="str">
        <f>IF(ISNUMBER(MATCH(A1558, '2-YEAR'!A:A, 0)), "YES", "NO")</f>
        <v>NO</v>
      </c>
      <c r="N1558" s="60" t="str">
        <f>IF(ISNUMBER(MATCH(B1558, ACTIVE!A:A, 0)), "YES", "NO")</f>
        <v>YES</v>
      </c>
    </row>
    <row r="1559" spans="1:14" ht="14.25" customHeight="1" x14ac:dyDescent="0.3">
      <c r="A1559" s="58">
        <v>23113003</v>
      </c>
      <c r="B1559" s="58" t="s">
        <v>3183</v>
      </c>
      <c r="C1559" s="58">
        <v>23113003</v>
      </c>
      <c r="D1559" s="58" t="s">
        <v>3184</v>
      </c>
      <c r="E1559" s="58" t="s">
        <v>3183</v>
      </c>
      <c r="F1559" s="58">
        <v>23113003</v>
      </c>
      <c r="G1559" s="58" t="s">
        <v>56</v>
      </c>
      <c r="H1559" s="58">
        <v>1</v>
      </c>
      <c r="I1559" s="59">
        <v>300003</v>
      </c>
      <c r="J1559" s="58">
        <v>116.44</v>
      </c>
      <c r="K1559" s="58">
        <v>0</v>
      </c>
      <c r="L1559" s="58" t="s">
        <v>61</v>
      </c>
      <c r="M1559" s="75" t="str">
        <f>IF(ISNUMBER(MATCH(A1559, '2-YEAR'!A:A, 0)), "YES", "NO")</f>
        <v>NO</v>
      </c>
      <c r="N1559" s="60" t="str">
        <f>IF(ISNUMBER(MATCH(B1559, ACTIVE!A:A, 0)), "YES", "NO")</f>
        <v>YES</v>
      </c>
    </row>
    <row r="1560" spans="1:14" ht="14.25" customHeight="1" x14ac:dyDescent="0.3">
      <c r="A1560" s="58">
        <v>24022087</v>
      </c>
      <c r="B1560" s="58" t="s">
        <v>3185</v>
      </c>
      <c r="C1560" s="58">
        <v>24022087</v>
      </c>
      <c r="D1560" s="58" t="s">
        <v>3186</v>
      </c>
      <c r="E1560" s="58" t="s">
        <v>3185</v>
      </c>
      <c r="F1560" s="58">
        <v>24022087</v>
      </c>
      <c r="G1560" s="58" t="s">
        <v>56</v>
      </c>
      <c r="H1560" s="58">
        <v>1</v>
      </c>
      <c r="I1560" s="59">
        <v>300003</v>
      </c>
      <c r="J1560" s="58">
        <v>116.44</v>
      </c>
      <c r="K1560" s="58">
        <v>0</v>
      </c>
      <c r="L1560" s="58" t="s">
        <v>61</v>
      </c>
      <c r="M1560" s="75" t="str">
        <f>IF(ISNUMBER(MATCH(A1560, '2-YEAR'!A:A, 0)), "YES", "NO")</f>
        <v>NO</v>
      </c>
      <c r="N1560" s="60" t="str">
        <f>IF(ISNUMBER(MATCH(B1560, ACTIVE!A:A, 0)), "YES", "NO")</f>
        <v>NO</v>
      </c>
    </row>
    <row r="1561" spans="1:14" ht="14.25" customHeight="1" x14ac:dyDescent="0.3">
      <c r="A1561" s="58">
        <v>23057444</v>
      </c>
      <c r="B1561" s="58" t="s">
        <v>3187</v>
      </c>
      <c r="C1561" s="58">
        <v>23057444</v>
      </c>
      <c r="D1561" s="58" t="s">
        <v>3188</v>
      </c>
      <c r="E1561" s="58" t="s">
        <v>3187</v>
      </c>
      <c r="F1561" s="58">
        <v>23057444</v>
      </c>
      <c r="G1561" s="58" t="s">
        <v>56</v>
      </c>
      <c r="H1561" s="58">
        <v>0</v>
      </c>
      <c r="I1561" s="59">
        <v>300003</v>
      </c>
      <c r="J1561" s="58">
        <v>116.44</v>
      </c>
      <c r="K1561" s="58">
        <v>0</v>
      </c>
      <c r="L1561" s="58" t="s">
        <v>61</v>
      </c>
      <c r="M1561" s="75" t="str">
        <f>IF(ISNUMBER(MATCH(A1561, '2-YEAR'!A:A, 0)), "YES", "NO")</f>
        <v>NO</v>
      </c>
      <c r="N1561" s="60" t="str">
        <f>IF(ISNUMBER(MATCH(B1561, ACTIVE!A:A, 0)), "YES", "NO")</f>
        <v>NO</v>
      </c>
    </row>
    <row r="1562" spans="1:14" ht="14.25" customHeight="1" x14ac:dyDescent="0.3">
      <c r="A1562" s="58">
        <v>23047750</v>
      </c>
      <c r="B1562" s="58" t="s">
        <v>3189</v>
      </c>
      <c r="C1562" s="58">
        <v>23047750</v>
      </c>
      <c r="D1562" s="58" t="s">
        <v>3190</v>
      </c>
      <c r="E1562" s="58" t="s">
        <v>3189</v>
      </c>
      <c r="F1562" s="58">
        <v>23047750</v>
      </c>
      <c r="G1562" s="58" t="s">
        <v>56</v>
      </c>
      <c r="H1562" s="58">
        <v>15</v>
      </c>
      <c r="I1562" s="59">
        <v>300003</v>
      </c>
      <c r="J1562" s="58">
        <v>116.44</v>
      </c>
      <c r="K1562" s="58">
        <v>1</v>
      </c>
      <c r="L1562" s="58" t="s">
        <v>61</v>
      </c>
      <c r="M1562" s="75" t="str">
        <f>IF(ISNUMBER(MATCH(A1562, '2-YEAR'!A:A, 0)), "YES", "NO")</f>
        <v>NO</v>
      </c>
      <c r="N1562" s="60" t="str">
        <f>IF(ISNUMBER(MATCH(B1562, ACTIVE!A:A, 0)), "YES", "NO")</f>
        <v>NO</v>
      </c>
    </row>
    <row r="1563" spans="1:14" ht="14.25" customHeight="1" x14ac:dyDescent="0.3">
      <c r="A1563" s="58">
        <v>21004720</v>
      </c>
      <c r="B1563" s="58" t="s">
        <v>3191</v>
      </c>
      <c r="C1563" s="58">
        <v>21004720</v>
      </c>
      <c r="D1563" s="58" t="s">
        <v>3192</v>
      </c>
      <c r="E1563" s="58" t="s">
        <v>3191</v>
      </c>
      <c r="F1563" s="58">
        <v>21004720</v>
      </c>
      <c r="G1563" s="58" t="s">
        <v>56</v>
      </c>
      <c r="H1563" s="58">
        <v>0</v>
      </c>
      <c r="I1563" s="59">
        <v>300003</v>
      </c>
      <c r="J1563" s="58">
        <v>116.44</v>
      </c>
      <c r="K1563" s="58">
        <v>0</v>
      </c>
      <c r="L1563" s="58" t="s">
        <v>61</v>
      </c>
      <c r="M1563" s="75" t="str">
        <f>IF(ISNUMBER(MATCH(A1563, '2-YEAR'!A:A, 0)), "YES", "NO")</f>
        <v>NO</v>
      </c>
      <c r="N1563" s="60" t="str">
        <f>IF(ISNUMBER(MATCH(B1563, ACTIVE!A:A, 0)), "YES", "NO")</f>
        <v>YES</v>
      </c>
    </row>
    <row r="1564" spans="1:14" ht="14.25" customHeight="1" x14ac:dyDescent="0.3">
      <c r="A1564" s="58">
        <v>23369114</v>
      </c>
      <c r="B1564" s="58" t="s">
        <v>3193</v>
      </c>
      <c r="C1564" s="58">
        <v>23369114</v>
      </c>
      <c r="D1564" s="58" t="s">
        <v>3194</v>
      </c>
      <c r="E1564" s="58" t="s">
        <v>3193</v>
      </c>
      <c r="F1564" s="58">
        <v>23369114</v>
      </c>
      <c r="G1564" s="58" t="s">
        <v>56</v>
      </c>
      <c r="H1564" s="58">
        <v>5</v>
      </c>
      <c r="I1564" s="59">
        <v>300003</v>
      </c>
      <c r="J1564" s="58">
        <v>116.44</v>
      </c>
      <c r="K1564" s="58">
        <v>1</v>
      </c>
      <c r="L1564" s="58" t="s">
        <v>61</v>
      </c>
      <c r="M1564" s="75" t="str">
        <f>IF(ISNUMBER(MATCH(A1564, '2-YEAR'!A:A, 0)), "YES", "NO")</f>
        <v>NO</v>
      </c>
      <c r="N1564" s="60" t="str">
        <f>IF(ISNUMBER(MATCH(B1564, ACTIVE!A:A, 0)), "YES", "NO")</f>
        <v>NO</v>
      </c>
    </row>
    <row r="1565" spans="1:14" ht="14.25" customHeight="1" x14ac:dyDescent="0.3">
      <c r="A1565" s="58">
        <v>23606053</v>
      </c>
      <c r="B1565" s="58" t="s">
        <v>3195</v>
      </c>
      <c r="C1565" s="58">
        <v>23606053</v>
      </c>
      <c r="D1565" s="58" t="s">
        <v>3196</v>
      </c>
      <c r="E1565" s="58" t="s">
        <v>3195</v>
      </c>
      <c r="F1565" s="58">
        <v>23606053</v>
      </c>
      <c r="G1565" s="58" t="s">
        <v>58</v>
      </c>
      <c r="H1565" s="58">
        <v>0</v>
      </c>
      <c r="I1565" s="59">
        <v>300003</v>
      </c>
      <c r="J1565" s="58">
        <v>116.44</v>
      </c>
      <c r="K1565" s="58">
        <v>0</v>
      </c>
      <c r="L1565" s="58" t="s">
        <v>61</v>
      </c>
      <c r="M1565" s="75" t="str">
        <f>IF(ISNUMBER(MATCH(A1565, '2-YEAR'!A:A, 0)), "YES", "NO")</f>
        <v>YES</v>
      </c>
      <c r="N1565" s="60" t="str">
        <f>IF(ISNUMBER(MATCH(B1565, ACTIVE!A:A, 0)), "YES", "NO")</f>
        <v>YES</v>
      </c>
    </row>
    <row r="1566" spans="1:14" ht="14.25" customHeight="1" x14ac:dyDescent="0.3">
      <c r="A1566" s="58">
        <v>16008582</v>
      </c>
      <c r="B1566" s="58" t="s">
        <v>3197</v>
      </c>
      <c r="C1566" s="58">
        <v>16008582</v>
      </c>
      <c r="D1566" s="58" t="s">
        <v>3198</v>
      </c>
      <c r="E1566" s="58" t="s">
        <v>3197</v>
      </c>
      <c r="F1566" s="58">
        <v>16008582</v>
      </c>
      <c r="G1566" s="58" t="s">
        <v>56</v>
      </c>
      <c r="H1566" s="58">
        <v>0</v>
      </c>
      <c r="I1566" s="59">
        <v>300003</v>
      </c>
      <c r="J1566" s="58">
        <v>116.44</v>
      </c>
      <c r="K1566" s="58">
        <v>0</v>
      </c>
      <c r="L1566" s="58" t="s">
        <v>61</v>
      </c>
      <c r="M1566" s="75" t="str">
        <f>IF(ISNUMBER(MATCH(A1566, '2-YEAR'!A:A, 0)), "YES", "NO")</f>
        <v>NO</v>
      </c>
      <c r="N1566" s="60" t="str">
        <f>IF(ISNUMBER(MATCH(B1566, ACTIVE!A:A, 0)), "YES", "NO")</f>
        <v>YES</v>
      </c>
    </row>
    <row r="1567" spans="1:14" ht="14.25" customHeight="1" x14ac:dyDescent="0.3">
      <c r="A1567" s="58">
        <v>15030032</v>
      </c>
      <c r="B1567" s="58" t="s">
        <v>3199</v>
      </c>
      <c r="C1567" s="58">
        <v>15030032</v>
      </c>
      <c r="D1567" s="58" t="s">
        <v>3200</v>
      </c>
      <c r="E1567" s="58" t="s">
        <v>3199</v>
      </c>
      <c r="F1567" s="58">
        <v>15030032</v>
      </c>
      <c r="G1567" s="58" t="s">
        <v>56</v>
      </c>
      <c r="H1567" s="58">
        <v>7</v>
      </c>
      <c r="I1567" s="59"/>
      <c r="J1567" s="58">
        <v>133.69</v>
      </c>
      <c r="K1567" s="58">
        <v>2</v>
      </c>
      <c r="L1567" s="58" t="s">
        <v>89</v>
      </c>
      <c r="M1567" s="75" t="str">
        <f>IF(ISNUMBER(MATCH(A1567, '2-YEAR'!A:A, 0)), "YES", "NO")</f>
        <v>NO</v>
      </c>
      <c r="N1567" s="60" t="str">
        <f>IF(ISNUMBER(MATCH(B1567, ACTIVE!A:A, 0)), "YES", "NO")</f>
        <v>YES</v>
      </c>
    </row>
    <row r="1568" spans="1:14" ht="14.25" customHeight="1" x14ac:dyDescent="0.3">
      <c r="A1568" s="58">
        <v>23057545</v>
      </c>
      <c r="B1568" s="58" t="s">
        <v>3201</v>
      </c>
      <c r="C1568" s="58">
        <v>23057545</v>
      </c>
      <c r="D1568" s="58" t="s">
        <v>3202</v>
      </c>
      <c r="E1568" s="58" t="s">
        <v>3201</v>
      </c>
      <c r="F1568" s="58">
        <v>23057545</v>
      </c>
      <c r="G1568" s="58" t="s">
        <v>58</v>
      </c>
      <c r="H1568" s="58">
        <v>1</v>
      </c>
      <c r="I1568" s="59">
        <v>300002</v>
      </c>
      <c r="J1568" s="58">
        <v>125.06</v>
      </c>
      <c r="K1568" s="58">
        <v>0</v>
      </c>
      <c r="L1568" s="58" t="s">
        <v>75</v>
      </c>
      <c r="M1568" s="75" t="str">
        <f>IF(ISNUMBER(MATCH(A1568, '2-YEAR'!A:A, 0)), "YES", "NO")</f>
        <v>YES</v>
      </c>
      <c r="N1568" s="60" t="str">
        <f>IF(ISNUMBER(MATCH(B1568, ACTIVE!A:A, 0)), "YES", "NO")</f>
        <v>YES</v>
      </c>
    </row>
    <row r="1569" spans="1:14" ht="14.25" customHeight="1" x14ac:dyDescent="0.3">
      <c r="A1569" s="58">
        <v>24086319</v>
      </c>
      <c r="B1569" s="58" t="s">
        <v>3203</v>
      </c>
      <c r="C1569" s="58">
        <v>24086319</v>
      </c>
      <c r="D1569" s="58" t="s">
        <v>3204</v>
      </c>
      <c r="E1569" s="58" t="s">
        <v>3203</v>
      </c>
      <c r="F1569" s="58">
        <v>24086319</v>
      </c>
      <c r="G1569" s="58" t="s">
        <v>56</v>
      </c>
      <c r="I1569" s="59">
        <v>300002</v>
      </c>
      <c r="J1569" s="58">
        <v>125.06</v>
      </c>
      <c r="K1569" s="58">
        <v>0</v>
      </c>
      <c r="L1569" s="58" t="s">
        <v>75</v>
      </c>
      <c r="M1569" s="75" t="str">
        <f>IF(ISNUMBER(MATCH(A1569, '2-YEAR'!A:A, 0)), "YES", "NO")</f>
        <v>NO</v>
      </c>
      <c r="N1569" s="60" t="str">
        <f>IF(ISNUMBER(MATCH(B1569, ACTIVE!A:A, 0)), "YES", "NO")</f>
        <v>NO</v>
      </c>
    </row>
    <row r="1570" spans="1:14" ht="14.25" customHeight="1" x14ac:dyDescent="0.3">
      <c r="A1570" s="58">
        <v>10866540</v>
      </c>
      <c r="B1570" s="58" t="s">
        <v>3205</v>
      </c>
      <c r="C1570" s="58">
        <v>10866540</v>
      </c>
      <c r="D1570" s="58" t="s">
        <v>3206</v>
      </c>
      <c r="E1570" s="58" t="s">
        <v>3205</v>
      </c>
      <c r="F1570" s="58">
        <v>10866540</v>
      </c>
      <c r="G1570" s="58" t="s">
        <v>56</v>
      </c>
      <c r="H1570" s="58">
        <v>2</v>
      </c>
      <c r="I1570" s="59">
        <v>300002</v>
      </c>
      <c r="J1570" s="58">
        <v>125.06</v>
      </c>
      <c r="K1570" s="58">
        <v>0</v>
      </c>
      <c r="L1570" s="58" t="s">
        <v>75</v>
      </c>
      <c r="M1570" s="75" t="str">
        <f>IF(ISNUMBER(MATCH(A1570, '2-YEAR'!A:A, 0)), "YES", "NO")</f>
        <v>NO</v>
      </c>
      <c r="N1570" s="60" t="str">
        <f>IF(ISNUMBER(MATCH(B1570, ACTIVE!A:A, 0)), "YES", "NO")</f>
        <v>NO</v>
      </c>
    </row>
    <row r="1571" spans="1:14" ht="14.25" customHeight="1" x14ac:dyDescent="0.3">
      <c r="A1571" s="58">
        <v>10866599</v>
      </c>
      <c r="B1571" s="58" t="s">
        <v>3207</v>
      </c>
      <c r="C1571" s="58">
        <v>10866599</v>
      </c>
      <c r="D1571" s="58" t="s">
        <v>3208</v>
      </c>
      <c r="E1571" s="58" t="s">
        <v>3207</v>
      </c>
      <c r="F1571" s="58">
        <v>10866599</v>
      </c>
      <c r="G1571" s="58" t="s">
        <v>56</v>
      </c>
      <c r="H1571" s="58">
        <v>2</v>
      </c>
      <c r="I1571" s="59"/>
      <c r="J1571" s="58">
        <v>142.31</v>
      </c>
      <c r="K1571" s="58">
        <v>1</v>
      </c>
      <c r="L1571" s="58" t="s">
        <v>98</v>
      </c>
      <c r="M1571" s="75" t="str">
        <f>IF(ISNUMBER(MATCH(A1571, '2-YEAR'!A:A, 0)), "YES", "NO")</f>
        <v>NO</v>
      </c>
      <c r="N1571" s="60" t="str">
        <f>IF(ISNUMBER(MATCH(B1571, ACTIVE!A:A, 0)), "YES", "NO")</f>
        <v>YES</v>
      </c>
    </row>
    <row r="1572" spans="1:14" ht="14.25" customHeight="1" x14ac:dyDescent="0.3">
      <c r="A1572" s="58">
        <v>10843545</v>
      </c>
      <c r="B1572" s="58" t="s">
        <v>3209</v>
      </c>
      <c r="C1572" s="58">
        <v>10843545</v>
      </c>
      <c r="D1572" s="58" t="s">
        <v>3210</v>
      </c>
      <c r="E1572" s="58" t="s">
        <v>3209</v>
      </c>
      <c r="F1572" s="58">
        <v>10843545</v>
      </c>
      <c r="G1572" s="58" t="s">
        <v>56</v>
      </c>
      <c r="H1572" s="58">
        <v>0</v>
      </c>
      <c r="I1572" s="59"/>
      <c r="J1572" s="58">
        <v>142.31</v>
      </c>
      <c r="K1572" s="58">
        <v>1</v>
      </c>
      <c r="L1572" s="58" t="s">
        <v>98</v>
      </c>
      <c r="M1572" s="75" t="str">
        <f>IF(ISNUMBER(MATCH(A1572, '2-YEAR'!A:A, 0)), "YES", "NO")</f>
        <v>NO</v>
      </c>
      <c r="N1572" s="60" t="str">
        <f>IF(ISNUMBER(MATCH(B1572, ACTIVE!A:A, 0)), "YES", "NO")</f>
        <v>NO</v>
      </c>
    </row>
    <row r="1573" spans="1:14" ht="14.25" customHeight="1" x14ac:dyDescent="0.3">
      <c r="A1573" s="58">
        <v>10859190</v>
      </c>
      <c r="B1573" s="58" t="s">
        <v>3211</v>
      </c>
      <c r="C1573" s="58">
        <v>10859190</v>
      </c>
      <c r="D1573" s="58" t="s">
        <v>3212</v>
      </c>
      <c r="E1573" s="58" t="s">
        <v>3211</v>
      </c>
      <c r="F1573" s="58">
        <v>10859190</v>
      </c>
      <c r="G1573" s="58" t="s">
        <v>56</v>
      </c>
      <c r="I1573" s="59">
        <v>300003</v>
      </c>
      <c r="J1573" s="58">
        <v>116.44</v>
      </c>
      <c r="K1573" s="58">
        <v>0</v>
      </c>
      <c r="L1573" s="58" t="s">
        <v>61</v>
      </c>
      <c r="M1573" s="75" t="str">
        <f>IF(ISNUMBER(MATCH(A1573, '2-YEAR'!A:A, 0)), "YES", "NO")</f>
        <v>NO</v>
      </c>
      <c r="N1573" s="60" t="str">
        <f>IF(ISNUMBER(MATCH(B1573, ACTIVE!A:A, 0)), "YES", "NO")</f>
        <v>NO</v>
      </c>
    </row>
    <row r="1574" spans="1:14" ht="14.25" customHeight="1" x14ac:dyDescent="0.3">
      <c r="A1574" s="58">
        <v>15353223</v>
      </c>
      <c r="B1574" s="58" t="s">
        <v>3213</v>
      </c>
      <c r="C1574" s="58">
        <v>15353223</v>
      </c>
      <c r="D1574" s="58" t="s">
        <v>3214</v>
      </c>
      <c r="E1574" s="58" t="s">
        <v>3213</v>
      </c>
      <c r="F1574" s="58">
        <v>15353223</v>
      </c>
      <c r="G1574" s="58" t="s">
        <v>58</v>
      </c>
      <c r="H1574" s="58">
        <v>0</v>
      </c>
      <c r="I1574" s="59">
        <v>300003</v>
      </c>
      <c r="J1574" s="58">
        <v>116.44</v>
      </c>
      <c r="K1574" s="58">
        <v>0</v>
      </c>
      <c r="L1574" s="58" t="s">
        <v>61</v>
      </c>
      <c r="M1574" s="75" t="str">
        <f>IF(ISNUMBER(MATCH(A1574, '2-YEAR'!A:A, 0)), "YES", "NO")</f>
        <v>YES</v>
      </c>
      <c r="N1574" s="60" t="str">
        <f>IF(ISNUMBER(MATCH(B1574, ACTIVE!A:A, 0)), "YES", "NO")</f>
        <v>YES</v>
      </c>
    </row>
    <row r="1575" spans="1:14" ht="14.25" customHeight="1" x14ac:dyDescent="0.3">
      <c r="A1575" s="58">
        <v>15281276</v>
      </c>
      <c r="B1575" s="58" t="s">
        <v>3215</v>
      </c>
      <c r="C1575" s="58">
        <v>15281276</v>
      </c>
      <c r="D1575" s="58" t="s">
        <v>3216</v>
      </c>
      <c r="E1575" s="58" t="s">
        <v>3215</v>
      </c>
      <c r="F1575" s="58">
        <v>15281276</v>
      </c>
      <c r="G1575" s="58" t="s">
        <v>56</v>
      </c>
      <c r="H1575" s="58">
        <v>0</v>
      </c>
      <c r="I1575" s="59">
        <v>300003</v>
      </c>
      <c r="J1575" s="58">
        <v>116.44</v>
      </c>
      <c r="K1575" s="58">
        <v>0</v>
      </c>
      <c r="L1575" s="58" t="s">
        <v>61</v>
      </c>
      <c r="M1575" s="75" t="str">
        <f>IF(ISNUMBER(MATCH(A1575, '2-YEAR'!A:A, 0)), "YES", "NO")</f>
        <v>NO</v>
      </c>
      <c r="N1575" s="60" t="str">
        <f>IF(ISNUMBER(MATCH(B1575, ACTIVE!A:A, 0)), "YES", "NO")</f>
        <v>YES</v>
      </c>
    </row>
    <row r="1576" spans="1:14" ht="14.25" customHeight="1" x14ac:dyDescent="0.3">
      <c r="A1576" s="58">
        <v>21008143</v>
      </c>
      <c r="B1576" s="58" t="s">
        <v>3217</v>
      </c>
      <c r="C1576" s="58">
        <v>21008143</v>
      </c>
      <c r="D1576" s="58" t="s">
        <v>3218</v>
      </c>
      <c r="E1576" s="58" t="s">
        <v>3217</v>
      </c>
      <c r="F1576" s="58">
        <v>21008143</v>
      </c>
      <c r="G1576" s="58" t="s">
        <v>56</v>
      </c>
      <c r="H1576" s="58">
        <v>0</v>
      </c>
      <c r="I1576" s="59">
        <v>300003</v>
      </c>
      <c r="J1576" s="58">
        <v>116.44</v>
      </c>
      <c r="K1576" s="58">
        <v>0</v>
      </c>
      <c r="L1576" s="58" t="s">
        <v>61</v>
      </c>
      <c r="M1576" s="75" t="str">
        <f>IF(ISNUMBER(MATCH(A1576, '2-YEAR'!A:A, 0)), "YES", "NO")</f>
        <v>NO</v>
      </c>
      <c r="N1576" s="60" t="str">
        <f>IF(ISNUMBER(MATCH(B1576, ACTIVE!A:A, 0)), "YES", "NO")</f>
        <v>NO</v>
      </c>
    </row>
    <row r="1577" spans="1:14" ht="14.25" customHeight="1" x14ac:dyDescent="0.3">
      <c r="A1577" s="61">
        <v>23548769</v>
      </c>
      <c r="B1577" s="61" t="s">
        <v>3219</v>
      </c>
      <c r="C1577" s="61">
        <v>23548769</v>
      </c>
      <c r="D1577" s="61" t="s">
        <v>3220</v>
      </c>
      <c r="E1577" s="61" t="s">
        <v>3219</v>
      </c>
      <c r="F1577" s="61">
        <v>23548769</v>
      </c>
      <c r="G1577" s="61" t="s">
        <v>56</v>
      </c>
      <c r="H1577" s="61">
        <v>5</v>
      </c>
      <c r="I1577" s="59"/>
      <c r="J1577" s="61">
        <v>125.06</v>
      </c>
      <c r="K1577" s="61">
        <v>2</v>
      </c>
      <c r="L1577" s="61" t="s">
        <v>75</v>
      </c>
      <c r="M1577" s="75" t="str">
        <f>IF(ISNUMBER(MATCH(A1577, '2-YEAR'!A:A, 0)), "YES", "NO")</f>
        <v>NO</v>
      </c>
      <c r="N1577" s="60" t="str">
        <f>IF(ISNUMBER(MATCH(B1577, ACTIVE!A:A, 0)), "YES", "NO")</f>
        <v>YES</v>
      </c>
    </row>
    <row r="1578" spans="1:14" ht="14.25" customHeight="1" x14ac:dyDescent="0.3">
      <c r="A1578" s="58">
        <v>15139761</v>
      </c>
      <c r="B1578" s="58" t="s">
        <v>3221</v>
      </c>
      <c r="C1578" s="58">
        <v>15139761</v>
      </c>
      <c r="D1578" s="58" t="s">
        <v>3222</v>
      </c>
      <c r="E1578" s="58" t="s">
        <v>3221</v>
      </c>
      <c r="F1578" s="58">
        <v>15139761</v>
      </c>
      <c r="G1578" s="58" t="s">
        <v>56</v>
      </c>
      <c r="H1578" s="58">
        <v>0</v>
      </c>
      <c r="I1578" s="59">
        <v>300003</v>
      </c>
      <c r="J1578" s="58">
        <v>116.44</v>
      </c>
      <c r="K1578" s="58">
        <v>0</v>
      </c>
      <c r="L1578" s="58" t="s">
        <v>61</v>
      </c>
      <c r="M1578" s="75" t="str">
        <f>IF(ISNUMBER(MATCH(A1578, '2-YEAR'!A:A, 0)), "YES", "NO")</f>
        <v>NO</v>
      </c>
      <c r="N1578" s="60" t="str">
        <f>IF(ISNUMBER(MATCH(B1578, ACTIVE!A:A, 0)), "YES", "NO")</f>
        <v>YES</v>
      </c>
    </row>
    <row r="1579" spans="1:14" ht="14.25" customHeight="1" x14ac:dyDescent="0.3">
      <c r="A1579" s="58">
        <v>21003480</v>
      </c>
      <c r="B1579" s="58" t="s">
        <v>3223</v>
      </c>
      <c r="C1579" s="58">
        <v>21003480</v>
      </c>
      <c r="D1579" s="58" t="s">
        <v>3224</v>
      </c>
      <c r="E1579" s="58" t="s">
        <v>3223</v>
      </c>
      <c r="F1579" s="58">
        <v>21003480</v>
      </c>
      <c r="G1579" s="58" t="s">
        <v>56</v>
      </c>
      <c r="H1579" s="58">
        <v>0</v>
      </c>
      <c r="I1579" s="59">
        <v>300003</v>
      </c>
      <c r="J1579" s="58">
        <v>116.44</v>
      </c>
      <c r="K1579" s="58">
        <v>0</v>
      </c>
      <c r="L1579" s="58" t="s">
        <v>61</v>
      </c>
      <c r="M1579" s="75" t="str">
        <f>IF(ISNUMBER(MATCH(A1579, '2-YEAR'!A:A, 0)), "YES", "NO")</f>
        <v>NO</v>
      </c>
      <c r="N1579" s="60" t="str">
        <f>IF(ISNUMBER(MATCH(B1579, ACTIVE!A:A, 0)), "YES", "NO")</f>
        <v>NO</v>
      </c>
    </row>
    <row r="1580" spans="1:14" ht="14.25" customHeight="1" x14ac:dyDescent="0.3">
      <c r="A1580" s="58">
        <v>24011655</v>
      </c>
      <c r="B1580" s="58" t="s">
        <v>3225</v>
      </c>
      <c r="C1580" s="58">
        <v>24011655</v>
      </c>
      <c r="D1580" s="58" t="s">
        <v>3226</v>
      </c>
      <c r="E1580" s="58" t="s">
        <v>3225</v>
      </c>
      <c r="F1580" s="58">
        <v>24011655</v>
      </c>
      <c r="G1580" s="58" t="s">
        <v>56</v>
      </c>
      <c r="I1580" s="59">
        <v>300003</v>
      </c>
      <c r="J1580" s="58">
        <v>116.44</v>
      </c>
      <c r="K1580" s="58">
        <v>1</v>
      </c>
      <c r="L1580" s="58" t="s">
        <v>61</v>
      </c>
      <c r="M1580" s="75" t="str">
        <f>IF(ISNUMBER(MATCH(A1580, '2-YEAR'!A:A, 0)), "YES", "NO")</f>
        <v>NO</v>
      </c>
      <c r="N1580" s="60" t="str">
        <f>IF(ISNUMBER(MATCH(B1580, ACTIVE!A:A, 0)), "YES", "NO")</f>
        <v>NO</v>
      </c>
    </row>
    <row r="1581" spans="1:14" ht="14.25" customHeight="1" x14ac:dyDescent="0.3">
      <c r="A1581" s="58">
        <v>10955419</v>
      </c>
      <c r="B1581" s="58" t="s">
        <v>3227</v>
      </c>
      <c r="C1581" s="58">
        <v>10955419</v>
      </c>
      <c r="D1581" s="58" t="s">
        <v>3228</v>
      </c>
      <c r="E1581" s="58" t="s">
        <v>3227</v>
      </c>
      <c r="F1581" s="58">
        <v>10955419</v>
      </c>
      <c r="G1581" s="58" t="s">
        <v>56</v>
      </c>
      <c r="I1581" s="59">
        <v>300003</v>
      </c>
      <c r="J1581" s="58">
        <v>116.44</v>
      </c>
      <c r="K1581" s="58">
        <v>0</v>
      </c>
      <c r="L1581" s="58" t="s">
        <v>61</v>
      </c>
      <c r="M1581" s="75" t="str">
        <f>IF(ISNUMBER(MATCH(A1581, '2-YEAR'!A:A, 0)), "YES", "NO")</f>
        <v>NO</v>
      </c>
      <c r="N1581" s="60" t="str">
        <f>IF(ISNUMBER(MATCH(B1581, ACTIVE!A:A, 0)), "YES", "NO")</f>
        <v>NO</v>
      </c>
    </row>
    <row r="1582" spans="1:14" ht="14.25" customHeight="1" x14ac:dyDescent="0.3">
      <c r="A1582" s="58">
        <v>10879993</v>
      </c>
      <c r="B1582" s="58" t="s">
        <v>3229</v>
      </c>
      <c r="C1582" s="58">
        <v>10879993</v>
      </c>
      <c r="D1582" s="58" t="s">
        <v>3230</v>
      </c>
      <c r="E1582" s="58" t="s">
        <v>3229</v>
      </c>
      <c r="F1582" s="58">
        <v>10879993</v>
      </c>
      <c r="G1582" s="58" t="s">
        <v>58</v>
      </c>
      <c r="H1582" s="58">
        <v>5</v>
      </c>
      <c r="I1582" s="59">
        <v>300002</v>
      </c>
      <c r="J1582" s="58">
        <v>125.06</v>
      </c>
      <c r="K1582" s="58">
        <v>2</v>
      </c>
      <c r="L1582" s="58" t="s">
        <v>75</v>
      </c>
      <c r="M1582" s="75" t="str">
        <f>IF(ISNUMBER(MATCH(A1582, '2-YEAR'!A:A, 0)), "YES", "NO")</f>
        <v>YES</v>
      </c>
      <c r="N1582" s="60" t="str">
        <f>IF(ISNUMBER(MATCH(B1582, ACTIVE!A:A, 0)), "YES", "NO")</f>
        <v>YES</v>
      </c>
    </row>
    <row r="1583" spans="1:14" ht="14.25" customHeight="1" x14ac:dyDescent="0.3">
      <c r="A1583" s="58">
        <v>10866412</v>
      </c>
      <c r="B1583" s="58" t="s">
        <v>3231</v>
      </c>
      <c r="C1583" s="58">
        <v>10866412</v>
      </c>
      <c r="D1583" s="58" t="s">
        <v>3232</v>
      </c>
      <c r="E1583" s="58" t="s">
        <v>3231</v>
      </c>
      <c r="F1583" s="58">
        <v>10866412</v>
      </c>
      <c r="G1583" s="58" t="s">
        <v>56</v>
      </c>
      <c r="H1583" s="58">
        <v>5</v>
      </c>
      <c r="I1583" s="59"/>
      <c r="J1583" s="58">
        <v>142.31</v>
      </c>
      <c r="K1583" s="58">
        <v>5</v>
      </c>
      <c r="L1583" s="58" t="s">
        <v>111</v>
      </c>
      <c r="M1583" s="75" t="str">
        <f>IF(ISNUMBER(MATCH(A1583, '2-YEAR'!A:A, 0)), "YES", "NO")</f>
        <v>NO</v>
      </c>
      <c r="N1583" s="60" t="str">
        <f>IF(ISNUMBER(MATCH(B1583, ACTIVE!A:A, 0)), "YES", "NO")</f>
        <v>YES</v>
      </c>
    </row>
    <row r="1584" spans="1:14" ht="14.25" customHeight="1" x14ac:dyDescent="0.3">
      <c r="A1584" s="58">
        <v>15307940</v>
      </c>
      <c r="B1584" s="58" t="s">
        <v>3233</v>
      </c>
      <c r="C1584" s="58">
        <v>15307940</v>
      </c>
      <c r="D1584" s="58" t="s">
        <v>3234</v>
      </c>
      <c r="E1584" s="58" t="s">
        <v>3233</v>
      </c>
      <c r="F1584" s="58">
        <v>15307940</v>
      </c>
      <c r="G1584" s="58" t="s">
        <v>58</v>
      </c>
      <c r="H1584" s="58">
        <v>0</v>
      </c>
      <c r="I1584" s="59">
        <v>300003</v>
      </c>
      <c r="J1584" s="58">
        <v>116.44</v>
      </c>
      <c r="K1584" s="58">
        <v>0</v>
      </c>
      <c r="L1584" s="58" t="s">
        <v>61</v>
      </c>
      <c r="M1584" s="75" t="str">
        <f>IF(ISNUMBER(MATCH(A1584, '2-YEAR'!A:A, 0)), "YES", "NO")</f>
        <v>YES</v>
      </c>
      <c r="N1584" s="60" t="str">
        <f>IF(ISNUMBER(MATCH(B1584, ACTIVE!A:A, 0)), "YES", "NO")</f>
        <v>YES</v>
      </c>
    </row>
    <row r="1585" spans="1:14" ht="14.25" customHeight="1" x14ac:dyDescent="0.3">
      <c r="A1585" s="58">
        <v>23723720</v>
      </c>
      <c r="B1585" s="58" t="s">
        <v>3235</v>
      </c>
      <c r="C1585" s="58">
        <v>23723720</v>
      </c>
      <c r="D1585" s="58" t="s">
        <v>3236</v>
      </c>
      <c r="E1585" s="58" t="s">
        <v>3235</v>
      </c>
      <c r="F1585" s="58">
        <v>23723720</v>
      </c>
      <c r="G1585" s="58" t="s">
        <v>56</v>
      </c>
      <c r="I1585" s="59">
        <v>300002</v>
      </c>
      <c r="J1585" s="58">
        <v>125.06</v>
      </c>
      <c r="K1585" s="58">
        <v>0</v>
      </c>
      <c r="L1585" s="58" t="s">
        <v>75</v>
      </c>
      <c r="M1585" s="75" t="str">
        <f>IF(ISNUMBER(MATCH(A1585, '2-YEAR'!A:A, 0)), "YES", "NO")</f>
        <v>NO</v>
      </c>
      <c r="N1585" s="60" t="str">
        <f>IF(ISNUMBER(MATCH(B1585, ACTIVE!A:A, 0)), "YES", "NO")</f>
        <v>NO</v>
      </c>
    </row>
    <row r="1586" spans="1:14" ht="14.25" customHeight="1" x14ac:dyDescent="0.3">
      <c r="A1586" s="58">
        <v>23344337</v>
      </c>
      <c r="B1586" s="58" t="s">
        <v>3237</v>
      </c>
      <c r="C1586" s="58">
        <v>23344337</v>
      </c>
      <c r="D1586" s="58" t="s">
        <v>3238</v>
      </c>
      <c r="E1586" s="58" t="s">
        <v>3237</v>
      </c>
      <c r="F1586" s="58">
        <v>23344337</v>
      </c>
      <c r="G1586" s="58" t="s">
        <v>56</v>
      </c>
      <c r="H1586" s="58">
        <v>0</v>
      </c>
      <c r="I1586" s="59">
        <v>300003</v>
      </c>
      <c r="J1586" s="58">
        <v>116.44</v>
      </c>
      <c r="K1586" s="58">
        <v>0</v>
      </c>
      <c r="L1586" s="58" t="s">
        <v>61</v>
      </c>
      <c r="M1586" s="75" t="str">
        <f>IF(ISNUMBER(MATCH(A1586, '2-YEAR'!A:A, 0)), "YES", "NO")</f>
        <v>NO</v>
      </c>
      <c r="N1586" s="60" t="str">
        <f>IF(ISNUMBER(MATCH(B1586, ACTIVE!A:A, 0)), "YES", "NO")</f>
        <v>YES</v>
      </c>
    </row>
    <row r="1587" spans="1:14" ht="14.25" customHeight="1" x14ac:dyDescent="0.3">
      <c r="A1587" s="58">
        <v>23854800</v>
      </c>
      <c r="B1587" s="58" t="s">
        <v>3239</v>
      </c>
      <c r="C1587" s="58">
        <v>23854800</v>
      </c>
      <c r="D1587" s="58" t="s">
        <v>3240</v>
      </c>
      <c r="E1587" s="58" t="s">
        <v>3239</v>
      </c>
      <c r="F1587" s="58">
        <v>23854800</v>
      </c>
      <c r="G1587" s="58" t="s">
        <v>56</v>
      </c>
      <c r="I1587" s="59">
        <v>300003</v>
      </c>
      <c r="J1587" s="58">
        <v>116.44</v>
      </c>
      <c r="K1587" s="58">
        <v>0</v>
      </c>
      <c r="L1587" s="58" t="s">
        <v>61</v>
      </c>
      <c r="M1587" s="75" t="str">
        <f>IF(ISNUMBER(MATCH(A1587, '2-YEAR'!A:A, 0)), "YES", "NO")</f>
        <v>NO</v>
      </c>
      <c r="N1587" s="60" t="str">
        <f>IF(ISNUMBER(MATCH(B1587, ACTIVE!A:A, 0)), "YES", "NO")</f>
        <v>NO</v>
      </c>
    </row>
    <row r="1588" spans="1:14" ht="14.25" customHeight="1" x14ac:dyDescent="0.3">
      <c r="A1588" s="58">
        <v>24009860</v>
      </c>
      <c r="B1588" s="58" t="s">
        <v>3241</v>
      </c>
      <c r="C1588" s="58">
        <v>24009860</v>
      </c>
      <c r="D1588" s="58" t="s">
        <v>3242</v>
      </c>
      <c r="E1588" s="58" t="s">
        <v>3241</v>
      </c>
      <c r="F1588" s="58">
        <v>24009860</v>
      </c>
      <c r="G1588" s="58" t="s">
        <v>56</v>
      </c>
      <c r="H1588" s="58">
        <v>1</v>
      </c>
      <c r="I1588" s="59">
        <v>300003</v>
      </c>
      <c r="J1588" s="58">
        <v>116.44</v>
      </c>
      <c r="K1588" s="58">
        <v>0</v>
      </c>
      <c r="L1588" s="58" t="s">
        <v>61</v>
      </c>
      <c r="M1588" s="75" t="str">
        <f>IF(ISNUMBER(MATCH(A1588, '2-YEAR'!A:A, 0)), "YES", "NO")</f>
        <v>NO</v>
      </c>
      <c r="N1588" s="60" t="str">
        <f>IF(ISNUMBER(MATCH(B1588, ACTIVE!A:A, 0)), "YES", "NO")</f>
        <v>YES</v>
      </c>
    </row>
    <row r="1589" spans="1:14" ht="14.25" customHeight="1" x14ac:dyDescent="0.3">
      <c r="A1589" s="58">
        <v>23055579</v>
      </c>
      <c r="B1589" s="58" t="s">
        <v>3243</v>
      </c>
      <c r="C1589" s="58">
        <v>23055579</v>
      </c>
      <c r="D1589" s="58" t="s">
        <v>3244</v>
      </c>
      <c r="E1589" s="58" t="s">
        <v>3243</v>
      </c>
      <c r="F1589" s="58">
        <v>23055579</v>
      </c>
      <c r="G1589" s="58" t="s">
        <v>56</v>
      </c>
      <c r="H1589" s="58">
        <v>1</v>
      </c>
      <c r="I1589" s="59"/>
      <c r="J1589" s="58">
        <v>133.69</v>
      </c>
      <c r="K1589" s="58">
        <v>1</v>
      </c>
      <c r="L1589" s="58" t="s">
        <v>89</v>
      </c>
      <c r="M1589" s="75" t="str">
        <f>IF(ISNUMBER(MATCH(A1589, '2-YEAR'!A:A, 0)), "YES", "NO")</f>
        <v>NO</v>
      </c>
      <c r="N1589" s="60" t="str">
        <f>IF(ISNUMBER(MATCH(B1589, ACTIVE!A:A, 0)), "YES", "NO")</f>
        <v>YES</v>
      </c>
    </row>
    <row r="1590" spans="1:14" ht="14.25" customHeight="1" x14ac:dyDescent="0.3">
      <c r="A1590" s="58">
        <v>21007549</v>
      </c>
      <c r="B1590" s="58" t="s">
        <v>3245</v>
      </c>
      <c r="C1590" s="58">
        <v>21007549</v>
      </c>
      <c r="D1590" s="58" t="s">
        <v>3246</v>
      </c>
      <c r="E1590" s="58" t="s">
        <v>3245</v>
      </c>
      <c r="F1590" s="58">
        <v>21007549</v>
      </c>
      <c r="G1590" s="58" t="s">
        <v>56</v>
      </c>
      <c r="H1590" s="58">
        <v>0</v>
      </c>
      <c r="I1590" s="59">
        <v>300003</v>
      </c>
      <c r="J1590" s="58">
        <v>116.44</v>
      </c>
      <c r="K1590" s="58">
        <v>0</v>
      </c>
      <c r="L1590" s="58" t="s">
        <v>61</v>
      </c>
      <c r="M1590" s="75" t="str">
        <f>IF(ISNUMBER(MATCH(A1590, '2-YEAR'!A:A, 0)), "YES", "NO")</f>
        <v>NO</v>
      </c>
      <c r="N1590" s="60" t="str">
        <f>IF(ISNUMBER(MATCH(B1590, ACTIVE!A:A, 0)), "YES", "NO")</f>
        <v>YES</v>
      </c>
    </row>
    <row r="1591" spans="1:14" ht="14.25" customHeight="1" x14ac:dyDescent="0.3">
      <c r="A1591" s="58">
        <v>23008424</v>
      </c>
      <c r="B1591" s="58" t="s">
        <v>3247</v>
      </c>
      <c r="C1591" s="58">
        <v>23008424</v>
      </c>
      <c r="D1591" s="58" t="s">
        <v>3248</v>
      </c>
      <c r="E1591" s="58" t="s">
        <v>3247</v>
      </c>
      <c r="F1591" s="58">
        <v>23008424</v>
      </c>
      <c r="G1591" s="58" t="s">
        <v>56</v>
      </c>
      <c r="H1591" s="58">
        <v>3</v>
      </c>
      <c r="I1591" s="59">
        <v>300003</v>
      </c>
      <c r="J1591" s="58">
        <v>116.44</v>
      </c>
      <c r="K1591" s="58">
        <v>3</v>
      </c>
      <c r="L1591" s="58" t="s">
        <v>61</v>
      </c>
      <c r="M1591" s="75" t="str">
        <f>IF(ISNUMBER(MATCH(A1591, '2-YEAR'!A:A, 0)), "YES", "NO")</f>
        <v>NO</v>
      </c>
      <c r="N1591" s="60" t="str">
        <f>IF(ISNUMBER(MATCH(B1591, ACTIVE!A:A, 0)), "YES", "NO")</f>
        <v>YES</v>
      </c>
    </row>
    <row r="1592" spans="1:14" ht="14.25" customHeight="1" x14ac:dyDescent="0.3">
      <c r="A1592" s="58">
        <v>24016289</v>
      </c>
      <c r="B1592" s="58" t="s">
        <v>3249</v>
      </c>
      <c r="C1592" s="58">
        <v>24016289</v>
      </c>
      <c r="D1592" s="58" t="s">
        <v>3250</v>
      </c>
      <c r="E1592" s="58" t="s">
        <v>3249</v>
      </c>
      <c r="F1592" s="58">
        <v>24016289</v>
      </c>
      <c r="G1592" s="58" t="s">
        <v>56</v>
      </c>
      <c r="H1592" s="58">
        <v>0</v>
      </c>
      <c r="I1592" s="59">
        <v>300002</v>
      </c>
      <c r="J1592" s="58">
        <v>125.06</v>
      </c>
      <c r="K1592" s="58">
        <v>0</v>
      </c>
      <c r="L1592" s="58" t="s">
        <v>75</v>
      </c>
      <c r="M1592" s="75" t="str">
        <f>IF(ISNUMBER(MATCH(A1592, '2-YEAR'!A:A, 0)), "YES", "NO")</f>
        <v>NO</v>
      </c>
      <c r="N1592" s="60" t="str">
        <f>IF(ISNUMBER(MATCH(B1592, ACTIVE!A:A, 0)), "YES", "NO")</f>
        <v>YES</v>
      </c>
    </row>
    <row r="1593" spans="1:14" ht="14.25" customHeight="1" x14ac:dyDescent="0.3">
      <c r="A1593" s="58">
        <v>23856995</v>
      </c>
      <c r="B1593" s="58" t="s">
        <v>3251</v>
      </c>
      <c r="C1593" s="58">
        <v>23856995</v>
      </c>
      <c r="D1593" s="58" t="s">
        <v>3252</v>
      </c>
      <c r="E1593" s="58" t="s">
        <v>3251</v>
      </c>
      <c r="F1593" s="58">
        <v>23856995</v>
      </c>
      <c r="G1593" s="58" t="s">
        <v>56</v>
      </c>
      <c r="I1593" s="59">
        <v>300003</v>
      </c>
      <c r="J1593" s="58">
        <v>116.44</v>
      </c>
      <c r="K1593" s="58">
        <v>0</v>
      </c>
      <c r="L1593" s="58" t="s">
        <v>61</v>
      </c>
      <c r="M1593" s="75" t="str">
        <f>IF(ISNUMBER(MATCH(A1593, '2-YEAR'!A:A, 0)), "YES", "NO")</f>
        <v>NO</v>
      </c>
      <c r="N1593" s="60" t="str">
        <f>IF(ISNUMBER(MATCH(B1593, ACTIVE!A:A, 0)), "YES", "NO")</f>
        <v>NO</v>
      </c>
    </row>
    <row r="1594" spans="1:14" ht="14.25" customHeight="1" x14ac:dyDescent="0.3">
      <c r="A1594" s="58">
        <v>15342308</v>
      </c>
      <c r="B1594" s="61" t="s">
        <v>3253</v>
      </c>
      <c r="C1594" s="58">
        <v>15342308</v>
      </c>
      <c r="D1594" s="61" t="s">
        <v>3254</v>
      </c>
      <c r="E1594" s="61" t="s">
        <v>3253</v>
      </c>
      <c r="F1594" s="58">
        <v>15342308</v>
      </c>
      <c r="G1594" s="58" t="s">
        <v>56</v>
      </c>
      <c r="I1594" s="59">
        <v>300003</v>
      </c>
      <c r="J1594" s="58">
        <v>116.44</v>
      </c>
      <c r="K1594" s="58">
        <v>0</v>
      </c>
      <c r="L1594" s="58" t="s">
        <v>61</v>
      </c>
      <c r="M1594" s="75" t="str">
        <f>IF(ISNUMBER(MATCH(A1594, '2-YEAR'!A:A, 0)), "YES", "NO")</f>
        <v>NO</v>
      </c>
      <c r="N1594" s="60" t="str">
        <f>IF(ISNUMBER(MATCH(B1594, ACTIVE!A:A, 0)), "YES", "NO")</f>
        <v>NO</v>
      </c>
    </row>
    <row r="1595" spans="1:14" ht="14.25" customHeight="1" x14ac:dyDescent="0.3">
      <c r="A1595" s="58">
        <v>23402869</v>
      </c>
      <c r="B1595" s="58" t="s">
        <v>3255</v>
      </c>
      <c r="C1595" s="58">
        <v>23402869</v>
      </c>
      <c r="D1595" s="58" t="s">
        <v>3256</v>
      </c>
      <c r="E1595" s="58" t="s">
        <v>3255</v>
      </c>
      <c r="F1595" s="58">
        <v>23402869</v>
      </c>
      <c r="G1595" s="58" t="s">
        <v>56</v>
      </c>
      <c r="H1595" s="58">
        <v>1</v>
      </c>
      <c r="I1595" s="59">
        <v>300003</v>
      </c>
      <c r="J1595" s="58">
        <v>116.44</v>
      </c>
      <c r="K1595" s="58">
        <v>0</v>
      </c>
      <c r="L1595" s="58" t="s">
        <v>61</v>
      </c>
      <c r="M1595" s="75" t="str">
        <f>IF(ISNUMBER(MATCH(A1595, '2-YEAR'!A:A, 0)), "YES", "NO")</f>
        <v>NO</v>
      </c>
      <c r="N1595" s="60" t="str">
        <f>IF(ISNUMBER(MATCH(B1595, ACTIVE!A:A, 0)), "YES", "NO")</f>
        <v>NO</v>
      </c>
    </row>
    <row r="1596" spans="1:14" ht="14.25" customHeight="1" x14ac:dyDescent="0.3">
      <c r="A1596" s="58">
        <v>11025409</v>
      </c>
      <c r="B1596" s="58" t="s">
        <v>3257</v>
      </c>
      <c r="C1596" s="58">
        <v>11025409</v>
      </c>
      <c r="D1596" s="58" t="s">
        <v>3258</v>
      </c>
      <c r="E1596" s="58" t="s">
        <v>3257</v>
      </c>
      <c r="F1596" s="58">
        <v>11025409</v>
      </c>
      <c r="G1596" s="58" t="s">
        <v>56</v>
      </c>
      <c r="H1596" s="58">
        <v>1</v>
      </c>
      <c r="I1596" s="59">
        <v>300003</v>
      </c>
      <c r="J1596" s="58">
        <v>116.44</v>
      </c>
      <c r="K1596" s="58">
        <v>1</v>
      </c>
      <c r="L1596" s="58" t="s">
        <v>61</v>
      </c>
      <c r="M1596" s="75" t="str">
        <f>IF(ISNUMBER(MATCH(A1596, '2-YEAR'!A:A, 0)), "YES", "NO")</f>
        <v>NO</v>
      </c>
      <c r="N1596" s="60" t="str">
        <f>IF(ISNUMBER(MATCH(B1596, ACTIVE!A:A, 0)), "YES", "NO")</f>
        <v>YES</v>
      </c>
    </row>
    <row r="1597" spans="1:14" ht="14.25" customHeight="1" x14ac:dyDescent="0.3">
      <c r="A1597" s="58">
        <v>21008893</v>
      </c>
      <c r="B1597" s="58" t="s">
        <v>3259</v>
      </c>
      <c r="C1597" s="58">
        <v>21008893</v>
      </c>
      <c r="D1597" s="58" t="s">
        <v>3260</v>
      </c>
      <c r="E1597" s="58" t="s">
        <v>3259</v>
      </c>
      <c r="F1597" s="58">
        <v>21008893</v>
      </c>
      <c r="G1597" s="58" t="s">
        <v>56</v>
      </c>
      <c r="H1597" s="58">
        <v>0</v>
      </c>
      <c r="I1597" s="59">
        <v>300003</v>
      </c>
      <c r="J1597" s="58">
        <v>116.44</v>
      </c>
      <c r="K1597" s="58">
        <v>0</v>
      </c>
      <c r="L1597" s="58" t="s">
        <v>61</v>
      </c>
      <c r="M1597" s="75" t="str">
        <f>IF(ISNUMBER(MATCH(A1597, '2-YEAR'!A:A, 0)), "YES", "NO")</f>
        <v>NO</v>
      </c>
      <c r="N1597" s="60" t="str">
        <f>IF(ISNUMBER(MATCH(B1597, ACTIVE!A:A, 0)), "YES", "NO")</f>
        <v>NO</v>
      </c>
    </row>
    <row r="1598" spans="1:14" ht="14.25" customHeight="1" x14ac:dyDescent="0.3">
      <c r="A1598" s="58">
        <v>23667391</v>
      </c>
      <c r="B1598" s="58" t="s">
        <v>3261</v>
      </c>
      <c r="C1598" s="58">
        <v>23667391</v>
      </c>
      <c r="D1598" s="58" t="s">
        <v>3262</v>
      </c>
      <c r="E1598" s="58" t="s">
        <v>3261</v>
      </c>
      <c r="F1598" s="58">
        <v>23667391</v>
      </c>
      <c r="G1598" s="58" t="s">
        <v>56</v>
      </c>
      <c r="H1598" s="58">
        <v>2</v>
      </c>
      <c r="I1598" s="59">
        <v>300002</v>
      </c>
      <c r="J1598" s="58">
        <v>125.06</v>
      </c>
      <c r="K1598" s="58">
        <v>0</v>
      </c>
      <c r="L1598" s="58" t="s">
        <v>75</v>
      </c>
      <c r="M1598" s="75" t="str">
        <f>IF(ISNUMBER(MATCH(A1598, '2-YEAR'!A:A, 0)), "YES", "NO")</f>
        <v>NO</v>
      </c>
      <c r="N1598" s="60" t="str">
        <f>IF(ISNUMBER(MATCH(B1598, ACTIVE!A:A, 0)), "YES", "NO")</f>
        <v>YES</v>
      </c>
    </row>
    <row r="1599" spans="1:14" ht="14.25" customHeight="1" x14ac:dyDescent="0.3">
      <c r="A1599" s="58">
        <v>10838219</v>
      </c>
      <c r="B1599" s="58" t="s">
        <v>3263</v>
      </c>
      <c r="C1599" s="58">
        <v>10838219</v>
      </c>
      <c r="D1599" s="58" t="s">
        <v>3264</v>
      </c>
      <c r="E1599" s="58" t="s">
        <v>3263</v>
      </c>
      <c r="F1599" s="58">
        <v>10838219</v>
      </c>
      <c r="G1599" s="58" t="s">
        <v>56</v>
      </c>
      <c r="I1599" s="59">
        <v>300004</v>
      </c>
      <c r="J1599" s="58">
        <v>142.31</v>
      </c>
      <c r="K1599" s="58">
        <v>1</v>
      </c>
      <c r="L1599" s="58" t="s">
        <v>184</v>
      </c>
      <c r="M1599" s="75" t="str">
        <f>IF(ISNUMBER(MATCH(A1599, '2-YEAR'!A:A, 0)), "YES", "NO")</f>
        <v>NO</v>
      </c>
      <c r="N1599" s="60" t="str">
        <f>IF(ISNUMBER(MATCH(B1599, ACTIVE!A:A, 0)), "YES", "NO")</f>
        <v>NO</v>
      </c>
    </row>
    <row r="1600" spans="1:14" ht="14.25" customHeight="1" x14ac:dyDescent="0.3">
      <c r="A1600" s="58">
        <v>10849626</v>
      </c>
      <c r="B1600" s="58" t="s">
        <v>3265</v>
      </c>
      <c r="C1600" s="58">
        <v>10849626</v>
      </c>
      <c r="D1600" s="58" t="s">
        <v>3266</v>
      </c>
      <c r="E1600" s="58" t="s">
        <v>3265</v>
      </c>
      <c r="F1600" s="58">
        <v>10849626</v>
      </c>
      <c r="G1600" s="58" t="s">
        <v>56</v>
      </c>
      <c r="H1600" s="58">
        <v>1</v>
      </c>
      <c r="I1600" s="59">
        <v>300002</v>
      </c>
      <c r="J1600" s="58">
        <v>125.06</v>
      </c>
      <c r="K1600" s="58">
        <v>0</v>
      </c>
      <c r="L1600" s="58" t="s">
        <v>75</v>
      </c>
      <c r="M1600" s="75" t="str">
        <f>IF(ISNUMBER(MATCH(A1600, '2-YEAR'!A:A, 0)), "YES", "NO")</f>
        <v>NO</v>
      </c>
      <c r="N1600" s="60" t="str">
        <f>IF(ISNUMBER(MATCH(B1600, ACTIVE!A:A, 0)), "YES", "NO")</f>
        <v>YES</v>
      </c>
    </row>
    <row r="1601" spans="1:14" ht="14.25" customHeight="1" x14ac:dyDescent="0.3">
      <c r="A1601" s="58">
        <v>21005956</v>
      </c>
      <c r="B1601" s="58" t="s">
        <v>3267</v>
      </c>
      <c r="C1601" s="58">
        <v>21005956</v>
      </c>
      <c r="D1601" s="58" t="s">
        <v>3268</v>
      </c>
      <c r="E1601" s="58" t="s">
        <v>3267</v>
      </c>
      <c r="F1601" s="58">
        <v>21005956</v>
      </c>
      <c r="G1601" s="58" t="s">
        <v>56</v>
      </c>
      <c r="H1601" s="58">
        <v>0</v>
      </c>
      <c r="I1601" s="59">
        <v>300003</v>
      </c>
      <c r="J1601" s="58">
        <v>116.44</v>
      </c>
      <c r="K1601" s="58">
        <v>0</v>
      </c>
      <c r="L1601" s="58" t="s">
        <v>61</v>
      </c>
      <c r="M1601" s="75" t="str">
        <f>IF(ISNUMBER(MATCH(A1601, '2-YEAR'!A:A, 0)), "YES", "NO")</f>
        <v>NO</v>
      </c>
      <c r="N1601" s="60" t="str">
        <f>IF(ISNUMBER(MATCH(B1601, ACTIVE!A:A, 0)), "YES", "NO")</f>
        <v>YES</v>
      </c>
    </row>
    <row r="1602" spans="1:14" ht="14.25" customHeight="1" x14ac:dyDescent="0.3">
      <c r="A1602" s="58">
        <v>10931870</v>
      </c>
      <c r="B1602" s="58" t="s">
        <v>3269</v>
      </c>
      <c r="C1602" s="58">
        <v>10931870</v>
      </c>
      <c r="D1602" s="58" t="s">
        <v>3270</v>
      </c>
      <c r="E1602" s="58" t="s">
        <v>3269</v>
      </c>
      <c r="F1602" s="58">
        <v>10931870</v>
      </c>
      <c r="G1602" s="58" t="s">
        <v>56</v>
      </c>
      <c r="H1602" s="58">
        <v>6</v>
      </c>
      <c r="I1602" s="59">
        <v>300003</v>
      </c>
      <c r="J1602" s="58">
        <v>116.44</v>
      </c>
      <c r="K1602" s="58">
        <v>0</v>
      </c>
      <c r="L1602" s="58" t="s">
        <v>61</v>
      </c>
      <c r="M1602" s="75" t="str">
        <f>IF(ISNUMBER(MATCH(A1602, '2-YEAR'!A:A, 0)), "YES", "NO")</f>
        <v>NO</v>
      </c>
      <c r="N1602" s="60" t="str">
        <f>IF(ISNUMBER(MATCH(B1602, ACTIVE!A:A, 0)), "YES", "NO")</f>
        <v>YES</v>
      </c>
    </row>
    <row r="1603" spans="1:14" ht="14.25" customHeight="1" x14ac:dyDescent="0.3">
      <c r="A1603" s="58">
        <v>21004811</v>
      </c>
      <c r="B1603" s="58" t="s">
        <v>3271</v>
      </c>
      <c r="C1603" s="58">
        <v>21004811</v>
      </c>
      <c r="D1603" s="58" t="s">
        <v>3272</v>
      </c>
      <c r="E1603" s="58" t="s">
        <v>3271</v>
      </c>
      <c r="F1603" s="58">
        <v>21004811</v>
      </c>
      <c r="G1603" s="58" t="s">
        <v>56</v>
      </c>
      <c r="H1603" s="58">
        <v>1</v>
      </c>
      <c r="I1603" s="59">
        <v>300003</v>
      </c>
      <c r="J1603" s="58">
        <v>116.44</v>
      </c>
      <c r="K1603" s="58">
        <v>0</v>
      </c>
      <c r="L1603" s="58" t="s">
        <v>61</v>
      </c>
      <c r="M1603" s="75" t="str">
        <f>IF(ISNUMBER(MATCH(A1603, '2-YEAR'!A:A, 0)), "YES", "NO")</f>
        <v>NO</v>
      </c>
      <c r="N1603" s="60" t="str">
        <f>IF(ISNUMBER(MATCH(B1603, ACTIVE!A:A, 0)), "YES", "NO")</f>
        <v>NO</v>
      </c>
    </row>
    <row r="1604" spans="1:14" ht="14.25" customHeight="1" x14ac:dyDescent="0.3">
      <c r="A1604" s="58">
        <v>15227165</v>
      </c>
      <c r="B1604" s="58" t="s">
        <v>3273</v>
      </c>
      <c r="C1604" s="58">
        <v>15227165</v>
      </c>
      <c r="D1604" s="58" t="s">
        <v>3274</v>
      </c>
      <c r="E1604" s="58" t="s">
        <v>3273</v>
      </c>
      <c r="F1604" s="58">
        <v>15227165</v>
      </c>
      <c r="G1604" s="58" t="s">
        <v>56</v>
      </c>
      <c r="I1604" s="59">
        <v>300003</v>
      </c>
      <c r="J1604" s="58">
        <v>116.44</v>
      </c>
      <c r="K1604" s="58">
        <v>1</v>
      </c>
      <c r="L1604" s="58" t="s">
        <v>61</v>
      </c>
      <c r="M1604" s="75" t="str">
        <f>IF(ISNUMBER(MATCH(A1604, '2-YEAR'!A:A, 0)), "YES", "NO")</f>
        <v>NO</v>
      </c>
      <c r="N1604" s="60" t="str">
        <f>IF(ISNUMBER(MATCH(B1604, ACTIVE!A:A, 0)), "YES", "NO")</f>
        <v>NO</v>
      </c>
    </row>
    <row r="1605" spans="1:14" ht="14.25" customHeight="1" x14ac:dyDescent="0.3">
      <c r="A1605" s="58">
        <v>15379399</v>
      </c>
      <c r="B1605" s="58" t="s">
        <v>3275</v>
      </c>
      <c r="C1605" s="58">
        <v>15379399</v>
      </c>
      <c r="D1605" s="58" t="s">
        <v>3276</v>
      </c>
      <c r="E1605" s="58" t="s">
        <v>3275</v>
      </c>
      <c r="F1605" s="58">
        <v>15379399</v>
      </c>
      <c r="G1605" s="58" t="s">
        <v>58</v>
      </c>
      <c r="H1605" s="58">
        <v>1</v>
      </c>
      <c r="I1605" s="59">
        <v>300003</v>
      </c>
      <c r="J1605" s="58">
        <v>116.44</v>
      </c>
      <c r="K1605" s="58">
        <v>0</v>
      </c>
      <c r="L1605" s="58" t="s">
        <v>61</v>
      </c>
      <c r="M1605" s="75" t="str">
        <f>IF(ISNUMBER(MATCH(A1605, '2-YEAR'!A:A, 0)), "YES", "NO")</f>
        <v>YES</v>
      </c>
      <c r="N1605" s="60" t="str">
        <f>IF(ISNUMBER(MATCH(B1605, ACTIVE!A:A, 0)), "YES", "NO")</f>
        <v>YES</v>
      </c>
    </row>
    <row r="1606" spans="1:14" ht="14.25" customHeight="1" x14ac:dyDescent="0.3">
      <c r="A1606" s="58">
        <v>15367600</v>
      </c>
      <c r="B1606" s="58" t="s">
        <v>3277</v>
      </c>
      <c r="C1606" s="58">
        <v>15367600</v>
      </c>
      <c r="D1606" s="58" t="s">
        <v>3278</v>
      </c>
      <c r="E1606" s="58" t="s">
        <v>3277</v>
      </c>
      <c r="F1606" s="58">
        <v>15367600</v>
      </c>
      <c r="G1606" s="58" t="s">
        <v>56</v>
      </c>
      <c r="I1606" s="59">
        <v>300003</v>
      </c>
      <c r="J1606" s="58">
        <v>116.44</v>
      </c>
      <c r="K1606" s="58">
        <v>0</v>
      </c>
      <c r="L1606" s="58" t="s">
        <v>61</v>
      </c>
      <c r="M1606" s="75" t="str">
        <f>IF(ISNUMBER(MATCH(A1606, '2-YEAR'!A:A, 0)), "YES", "NO")</f>
        <v>NO</v>
      </c>
      <c r="N1606" s="60" t="str">
        <f>IF(ISNUMBER(MATCH(B1606, ACTIVE!A:A, 0)), "YES", "NO")</f>
        <v>NO</v>
      </c>
    </row>
    <row r="1607" spans="1:14" ht="14.25" customHeight="1" x14ac:dyDescent="0.3">
      <c r="A1607" s="58">
        <v>15217674</v>
      </c>
      <c r="B1607" s="58" t="s">
        <v>3279</v>
      </c>
      <c r="C1607" s="58">
        <v>15217674</v>
      </c>
      <c r="D1607" s="58" t="s">
        <v>3280</v>
      </c>
      <c r="E1607" s="58" t="s">
        <v>3279</v>
      </c>
      <c r="F1607" s="58">
        <v>15217674</v>
      </c>
      <c r="G1607" s="58" t="s">
        <v>58</v>
      </c>
      <c r="H1607" s="58">
        <v>2</v>
      </c>
      <c r="I1607" s="59">
        <v>300003</v>
      </c>
      <c r="J1607" s="58">
        <v>116.44</v>
      </c>
      <c r="K1607" s="58">
        <v>1</v>
      </c>
      <c r="L1607" s="58" t="s">
        <v>61</v>
      </c>
      <c r="M1607" s="75" t="str">
        <f>IF(ISNUMBER(MATCH(A1607, '2-YEAR'!A:A, 0)), "YES", "NO")</f>
        <v>YES</v>
      </c>
      <c r="N1607" s="60" t="str">
        <f>IF(ISNUMBER(MATCH(B1607, ACTIVE!A:A, 0)), "YES", "NO")</f>
        <v>YES</v>
      </c>
    </row>
    <row r="1608" spans="1:14" ht="14.25" customHeight="1" x14ac:dyDescent="0.3">
      <c r="A1608" s="58">
        <v>23122221</v>
      </c>
      <c r="B1608" s="58" t="s">
        <v>3281</v>
      </c>
      <c r="C1608" s="58">
        <v>23122221</v>
      </c>
      <c r="D1608" s="58" t="s">
        <v>3282</v>
      </c>
      <c r="E1608" s="58" t="s">
        <v>3281</v>
      </c>
      <c r="F1608" s="58">
        <v>23122221</v>
      </c>
      <c r="G1608" s="58" t="s">
        <v>56</v>
      </c>
      <c r="H1608" s="58">
        <v>2</v>
      </c>
      <c r="I1608" s="59">
        <v>300003</v>
      </c>
      <c r="J1608" s="58">
        <v>116.44</v>
      </c>
      <c r="K1608" s="58">
        <v>2</v>
      </c>
      <c r="L1608" s="58" t="s">
        <v>61</v>
      </c>
      <c r="M1608" s="75" t="str">
        <f>IF(ISNUMBER(MATCH(A1608, '2-YEAR'!A:A, 0)), "YES", "NO")</f>
        <v>NO</v>
      </c>
      <c r="N1608" s="60" t="str">
        <f>IF(ISNUMBER(MATCH(B1608, ACTIVE!A:A, 0)), "YES", "NO")</f>
        <v>YES</v>
      </c>
    </row>
    <row r="1609" spans="1:14" ht="14.25" customHeight="1" x14ac:dyDescent="0.3">
      <c r="A1609" s="58">
        <v>23705389</v>
      </c>
      <c r="B1609" s="58" t="s">
        <v>3283</v>
      </c>
      <c r="C1609" s="58">
        <v>23705389</v>
      </c>
      <c r="D1609" s="58" t="s">
        <v>3284</v>
      </c>
      <c r="E1609" s="58" t="s">
        <v>3283</v>
      </c>
      <c r="F1609" s="58">
        <v>23705389</v>
      </c>
      <c r="G1609" s="58" t="s">
        <v>56</v>
      </c>
      <c r="I1609" s="59">
        <v>300002</v>
      </c>
      <c r="J1609" s="58">
        <v>125.06</v>
      </c>
      <c r="K1609" s="58">
        <v>1</v>
      </c>
      <c r="L1609" s="58" t="s">
        <v>75</v>
      </c>
      <c r="M1609" s="75" t="str">
        <f>IF(ISNUMBER(MATCH(A1609, '2-YEAR'!A:A, 0)), "YES", "NO")</f>
        <v>NO</v>
      </c>
      <c r="N1609" s="60" t="str">
        <f>IF(ISNUMBER(MATCH(B1609, ACTIVE!A:A, 0)), "YES", "NO")</f>
        <v>NO</v>
      </c>
    </row>
    <row r="1610" spans="1:14" ht="14.25" customHeight="1" x14ac:dyDescent="0.3">
      <c r="A1610" s="58">
        <v>21004413</v>
      </c>
      <c r="B1610" s="61" t="s">
        <v>3285</v>
      </c>
      <c r="C1610" s="58">
        <v>21004413</v>
      </c>
      <c r="D1610" s="61" t="s">
        <v>3286</v>
      </c>
      <c r="E1610" s="61" t="s">
        <v>3285</v>
      </c>
      <c r="F1610" s="58">
        <v>21004413</v>
      </c>
      <c r="G1610" s="58" t="s">
        <v>56</v>
      </c>
      <c r="H1610" s="58">
        <v>0</v>
      </c>
      <c r="I1610" s="59"/>
      <c r="J1610" s="58">
        <v>125.06</v>
      </c>
      <c r="K1610" s="58">
        <v>1</v>
      </c>
      <c r="L1610" s="58" t="s">
        <v>237</v>
      </c>
      <c r="M1610" s="75" t="str">
        <f>IF(ISNUMBER(MATCH(A1610, '2-YEAR'!A:A, 0)), "YES", "NO")</f>
        <v>NO</v>
      </c>
      <c r="N1610" s="60" t="str">
        <f>IF(ISNUMBER(MATCH(B1610, ACTIVE!A:A, 0)), "YES", "NO")</f>
        <v>YES</v>
      </c>
    </row>
    <row r="1611" spans="1:14" ht="14.25" customHeight="1" x14ac:dyDescent="0.3">
      <c r="A1611" s="58">
        <v>23725513</v>
      </c>
      <c r="B1611" s="58" t="s">
        <v>3287</v>
      </c>
      <c r="C1611" s="58">
        <v>23725513</v>
      </c>
      <c r="D1611" s="58" t="s">
        <v>3288</v>
      </c>
      <c r="E1611" s="58" t="s">
        <v>3287</v>
      </c>
      <c r="F1611" s="58">
        <v>23725513</v>
      </c>
      <c r="G1611" s="58" t="s">
        <v>56</v>
      </c>
      <c r="H1611" s="58">
        <v>2</v>
      </c>
      <c r="I1611" s="59">
        <v>300002</v>
      </c>
      <c r="J1611" s="58">
        <v>125.06</v>
      </c>
      <c r="K1611" s="58">
        <v>1</v>
      </c>
      <c r="L1611" s="58" t="s">
        <v>75</v>
      </c>
      <c r="M1611" s="75" t="str">
        <f>IF(ISNUMBER(MATCH(A1611, '2-YEAR'!A:A, 0)), "YES", "NO")</f>
        <v>NO</v>
      </c>
      <c r="N1611" s="60" t="str">
        <f>IF(ISNUMBER(MATCH(B1611, ACTIVE!A:A, 0)), "YES", "NO")</f>
        <v>YES</v>
      </c>
    </row>
    <row r="1612" spans="1:14" ht="14.25" customHeight="1" x14ac:dyDescent="0.3">
      <c r="A1612" s="58">
        <v>23366473</v>
      </c>
      <c r="B1612" s="58" t="s">
        <v>3289</v>
      </c>
      <c r="C1612" s="58">
        <v>23366473</v>
      </c>
      <c r="D1612" s="58" t="s">
        <v>3290</v>
      </c>
      <c r="E1612" s="58" t="s">
        <v>3289</v>
      </c>
      <c r="F1612" s="58">
        <v>23366473</v>
      </c>
      <c r="G1612" s="58" t="s">
        <v>58</v>
      </c>
      <c r="H1612" s="58">
        <v>0</v>
      </c>
      <c r="I1612" s="59">
        <v>300002</v>
      </c>
      <c r="J1612" s="58">
        <v>125.06</v>
      </c>
      <c r="K1612" s="58">
        <v>0</v>
      </c>
      <c r="L1612" s="58" t="s">
        <v>75</v>
      </c>
      <c r="M1612" s="75" t="str">
        <f>IF(ISNUMBER(MATCH(A1612, '2-YEAR'!A:A, 0)), "YES", "NO")</f>
        <v>YES</v>
      </c>
      <c r="N1612" s="60" t="str">
        <f>IF(ISNUMBER(MATCH(B1612, ACTIVE!A:A, 0)), "YES", "NO")</f>
        <v>YES</v>
      </c>
    </row>
    <row r="1613" spans="1:14" ht="14.25" customHeight="1" x14ac:dyDescent="0.3">
      <c r="A1613" s="58">
        <v>10863267</v>
      </c>
      <c r="B1613" s="58" t="s">
        <v>3291</v>
      </c>
      <c r="C1613" s="58">
        <v>10863267</v>
      </c>
      <c r="D1613" s="58" t="s">
        <v>3292</v>
      </c>
      <c r="E1613" s="58" t="s">
        <v>3291</v>
      </c>
      <c r="F1613" s="58">
        <v>10863267</v>
      </c>
      <c r="G1613" s="58" t="s">
        <v>56</v>
      </c>
      <c r="H1613" s="58">
        <v>1</v>
      </c>
      <c r="I1613" s="59">
        <v>300001</v>
      </c>
      <c r="J1613" s="58">
        <v>134.29</v>
      </c>
      <c r="K1613" s="58">
        <v>1</v>
      </c>
      <c r="L1613" s="58" t="s">
        <v>161</v>
      </c>
      <c r="M1613" s="75" t="str">
        <f>IF(ISNUMBER(MATCH(A1613, '2-YEAR'!A:A, 0)), "YES", "NO")</f>
        <v>NO</v>
      </c>
      <c r="N1613" s="60" t="str">
        <f>IF(ISNUMBER(MATCH(B1613, ACTIVE!A:A, 0)), "YES", "NO")</f>
        <v>YES</v>
      </c>
    </row>
    <row r="1614" spans="1:14" ht="14.25" customHeight="1" x14ac:dyDescent="0.3">
      <c r="A1614" s="58">
        <v>10851357</v>
      </c>
      <c r="B1614" s="58" t="s">
        <v>3293</v>
      </c>
      <c r="C1614" s="58">
        <v>10851357</v>
      </c>
      <c r="D1614" s="58" t="s">
        <v>3294</v>
      </c>
      <c r="E1614" s="58" t="s">
        <v>3293</v>
      </c>
      <c r="F1614" s="58">
        <v>10851357</v>
      </c>
      <c r="G1614" s="58" t="s">
        <v>56</v>
      </c>
      <c r="I1614" s="59">
        <v>300002</v>
      </c>
      <c r="J1614" s="58">
        <v>125.06</v>
      </c>
      <c r="K1614" s="58">
        <v>0</v>
      </c>
      <c r="L1614" s="58" t="s">
        <v>75</v>
      </c>
      <c r="M1614" s="75" t="str">
        <f>IF(ISNUMBER(MATCH(A1614, '2-YEAR'!A:A, 0)), "YES", "NO")</f>
        <v>NO</v>
      </c>
      <c r="N1614" s="60" t="str">
        <f>IF(ISNUMBER(MATCH(B1614, ACTIVE!A:A, 0)), "YES", "NO")</f>
        <v>NO</v>
      </c>
    </row>
    <row r="1615" spans="1:14" ht="14.25" customHeight="1" x14ac:dyDescent="0.3">
      <c r="A1615" s="58">
        <v>21010873</v>
      </c>
      <c r="B1615" s="58" t="s">
        <v>3295</v>
      </c>
      <c r="C1615" s="58">
        <v>21010873</v>
      </c>
      <c r="D1615" s="58" t="s">
        <v>3296</v>
      </c>
      <c r="E1615" s="58" t="s">
        <v>3295</v>
      </c>
      <c r="F1615" s="58">
        <v>21010873</v>
      </c>
      <c r="G1615" s="58" t="s">
        <v>56</v>
      </c>
      <c r="H1615" s="58">
        <v>0</v>
      </c>
      <c r="I1615" s="59">
        <v>300003</v>
      </c>
      <c r="J1615" s="58">
        <v>116.44</v>
      </c>
      <c r="K1615" s="58">
        <v>1</v>
      </c>
      <c r="L1615" s="58" t="s">
        <v>61</v>
      </c>
      <c r="M1615" s="75" t="str">
        <f>IF(ISNUMBER(MATCH(A1615, '2-YEAR'!A:A, 0)), "YES", "NO")</f>
        <v>NO</v>
      </c>
      <c r="N1615" s="60" t="str">
        <f>IF(ISNUMBER(MATCH(B1615, ACTIVE!A:A, 0)), "YES", "NO")</f>
        <v>NO</v>
      </c>
    </row>
    <row r="1616" spans="1:14" ht="14.25" customHeight="1" x14ac:dyDescent="0.3">
      <c r="A1616" s="58">
        <v>13039445</v>
      </c>
      <c r="B1616" s="58" t="s">
        <v>3297</v>
      </c>
      <c r="C1616" s="58">
        <v>13039445</v>
      </c>
      <c r="D1616" s="58" t="s">
        <v>3298</v>
      </c>
      <c r="E1616" s="58" t="s">
        <v>3297</v>
      </c>
      <c r="F1616" s="58">
        <v>13039445</v>
      </c>
      <c r="G1616" s="58" t="s">
        <v>58</v>
      </c>
      <c r="H1616" s="58">
        <v>0</v>
      </c>
      <c r="I1616" s="59">
        <v>300003</v>
      </c>
      <c r="J1616" s="58">
        <v>116.44</v>
      </c>
      <c r="K1616" s="58">
        <v>0</v>
      </c>
      <c r="L1616" s="58" t="s">
        <v>61</v>
      </c>
      <c r="M1616" s="75" t="str">
        <f>IF(ISNUMBER(MATCH(A1616, '2-YEAR'!A:A, 0)), "YES", "NO")</f>
        <v>YES</v>
      </c>
      <c r="N1616" s="60" t="str">
        <f>IF(ISNUMBER(MATCH(B1616, ACTIVE!A:A, 0)), "YES", "NO")</f>
        <v>YES</v>
      </c>
    </row>
    <row r="1617" spans="1:14" ht="14.25" customHeight="1" x14ac:dyDescent="0.3">
      <c r="A1617" s="58">
        <v>10855172</v>
      </c>
      <c r="B1617" s="58" t="s">
        <v>3299</v>
      </c>
      <c r="C1617" s="58">
        <v>10855172</v>
      </c>
      <c r="D1617" s="58" t="s">
        <v>3300</v>
      </c>
      <c r="E1617" s="58" t="s">
        <v>3299</v>
      </c>
      <c r="F1617" s="58">
        <v>10855172</v>
      </c>
      <c r="G1617" s="58" t="s">
        <v>56</v>
      </c>
      <c r="H1617" s="58">
        <v>2</v>
      </c>
      <c r="I1617" s="59">
        <v>300003</v>
      </c>
      <c r="J1617" s="58">
        <v>116.44</v>
      </c>
      <c r="K1617" s="58">
        <v>1</v>
      </c>
      <c r="L1617" s="58" t="s">
        <v>61</v>
      </c>
      <c r="M1617" s="75" t="str">
        <f>IF(ISNUMBER(MATCH(A1617, '2-YEAR'!A:A, 0)), "YES", "NO")</f>
        <v>NO</v>
      </c>
      <c r="N1617" s="60" t="str">
        <f>IF(ISNUMBER(MATCH(B1617, ACTIVE!A:A, 0)), "YES", "NO")</f>
        <v>YES</v>
      </c>
    </row>
    <row r="1618" spans="1:14" ht="14.25" customHeight="1" x14ac:dyDescent="0.3">
      <c r="A1618" s="58">
        <v>10864357</v>
      </c>
      <c r="B1618" s="58" t="s">
        <v>3301</v>
      </c>
      <c r="C1618" s="58">
        <v>10864357</v>
      </c>
      <c r="D1618" s="58" t="s">
        <v>3302</v>
      </c>
      <c r="E1618" s="58" t="s">
        <v>3301</v>
      </c>
      <c r="F1618" s="58">
        <v>10864357</v>
      </c>
      <c r="G1618" s="58" t="s">
        <v>56</v>
      </c>
      <c r="H1618" s="58">
        <v>0</v>
      </c>
      <c r="I1618" s="59">
        <v>300003</v>
      </c>
      <c r="J1618" s="58">
        <v>116.44</v>
      </c>
      <c r="K1618" s="58">
        <v>0</v>
      </c>
      <c r="L1618" s="58" t="s">
        <v>61</v>
      </c>
      <c r="M1618" s="75" t="str">
        <f>IF(ISNUMBER(MATCH(A1618, '2-YEAR'!A:A, 0)), "YES", "NO")</f>
        <v>NO</v>
      </c>
      <c r="N1618" s="60" t="str">
        <f>IF(ISNUMBER(MATCH(B1618, ACTIVE!A:A, 0)), "YES", "NO")</f>
        <v>NO</v>
      </c>
    </row>
    <row r="1619" spans="1:14" ht="14.25" customHeight="1" x14ac:dyDescent="0.3">
      <c r="A1619" s="58">
        <v>23001142</v>
      </c>
      <c r="B1619" s="58" t="s">
        <v>3303</v>
      </c>
      <c r="C1619" s="58">
        <v>23001142</v>
      </c>
      <c r="D1619" s="58" t="s">
        <v>3304</v>
      </c>
      <c r="E1619" s="58" t="s">
        <v>3303</v>
      </c>
      <c r="F1619" s="58">
        <v>23001142</v>
      </c>
      <c r="G1619" s="58" t="s">
        <v>58</v>
      </c>
      <c r="H1619" s="58">
        <v>1</v>
      </c>
      <c r="I1619" s="59">
        <v>300003</v>
      </c>
      <c r="J1619" s="58">
        <v>116.44</v>
      </c>
      <c r="K1619" s="58">
        <v>0</v>
      </c>
      <c r="L1619" s="58" t="s">
        <v>61</v>
      </c>
      <c r="M1619" s="75" t="str">
        <f>IF(ISNUMBER(MATCH(A1619, '2-YEAR'!A:A, 0)), "YES", "NO")</f>
        <v>YES</v>
      </c>
      <c r="N1619" s="60" t="str">
        <f>IF(ISNUMBER(MATCH(B1619, ACTIVE!A:A, 0)), "YES", "NO")</f>
        <v>YES</v>
      </c>
    </row>
    <row r="1620" spans="1:14" ht="14.25" customHeight="1" x14ac:dyDescent="0.3">
      <c r="A1620" s="58">
        <v>12278649</v>
      </c>
      <c r="B1620" s="58" t="s">
        <v>3305</v>
      </c>
      <c r="C1620" s="58">
        <v>12278649</v>
      </c>
      <c r="D1620" s="58" t="s">
        <v>3306</v>
      </c>
      <c r="E1620" s="58" t="s">
        <v>3305</v>
      </c>
      <c r="F1620" s="58">
        <v>12278649</v>
      </c>
      <c r="G1620" s="58" t="s">
        <v>56</v>
      </c>
      <c r="I1620" s="59">
        <v>300003</v>
      </c>
      <c r="J1620" s="58">
        <v>116.44</v>
      </c>
      <c r="K1620" s="58">
        <v>0</v>
      </c>
      <c r="L1620" s="58" t="s">
        <v>61</v>
      </c>
      <c r="M1620" s="75" t="str">
        <f>IF(ISNUMBER(MATCH(A1620, '2-YEAR'!A:A, 0)), "YES", "NO")</f>
        <v>NO</v>
      </c>
      <c r="N1620" s="60" t="str">
        <f>IF(ISNUMBER(MATCH(B1620, ACTIVE!A:A, 0)), "YES", "NO")</f>
        <v>NO</v>
      </c>
    </row>
    <row r="1621" spans="1:14" ht="14.25" customHeight="1" x14ac:dyDescent="0.3">
      <c r="A1621" s="58">
        <v>10861480</v>
      </c>
      <c r="B1621" s="58" t="s">
        <v>3307</v>
      </c>
      <c r="C1621" s="58">
        <v>10861480</v>
      </c>
      <c r="D1621" s="58" t="s">
        <v>3308</v>
      </c>
      <c r="E1621" s="58" t="s">
        <v>3307</v>
      </c>
      <c r="F1621" s="58">
        <v>10861480</v>
      </c>
      <c r="G1621" s="58" t="s">
        <v>56</v>
      </c>
      <c r="H1621" s="58">
        <v>5</v>
      </c>
      <c r="I1621" s="59"/>
      <c r="J1621" s="58">
        <v>133.69</v>
      </c>
      <c r="K1621" s="58">
        <v>3</v>
      </c>
      <c r="L1621" s="58" t="s">
        <v>89</v>
      </c>
      <c r="M1621" s="75" t="str">
        <f>IF(ISNUMBER(MATCH(A1621, '2-YEAR'!A:A, 0)), "YES", "NO")</f>
        <v>NO</v>
      </c>
      <c r="N1621" s="60" t="str">
        <f>IF(ISNUMBER(MATCH(B1621, ACTIVE!A:A, 0)), "YES", "NO")</f>
        <v>NO</v>
      </c>
    </row>
    <row r="1622" spans="1:14" ht="14.25" customHeight="1" x14ac:dyDescent="0.3">
      <c r="A1622" s="58">
        <v>10866723</v>
      </c>
      <c r="B1622" s="58" t="s">
        <v>3309</v>
      </c>
      <c r="C1622" s="58">
        <v>10866723</v>
      </c>
      <c r="D1622" s="58" t="s">
        <v>3310</v>
      </c>
      <c r="E1622" s="58" t="s">
        <v>3309</v>
      </c>
      <c r="F1622" s="58">
        <v>10866723</v>
      </c>
      <c r="G1622" s="58" t="s">
        <v>56</v>
      </c>
      <c r="H1622" s="58">
        <v>6</v>
      </c>
      <c r="I1622" s="59"/>
      <c r="J1622" s="58">
        <v>125.06</v>
      </c>
      <c r="K1622" s="58">
        <v>1</v>
      </c>
      <c r="L1622" s="58" t="s">
        <v>152</v>
      </c>
      <c r="M1622" s="75" t="str">
        <f>IF(ISNUMBER(MATCH(A1622, '2-YEAR'!A:A, 0)), "YES", "NO")</f>
        <v>NO</v>
      </c>
      <c r="N1622" s="60" t="str">
        <f>IF(ISNUMBER(MATCH(B1622, ACTIVE!A:A, 0)), "YES", "NO")</f>
        <v>YES</v>
      </c>
    </row>
    <row r="1623" spans="1:14" ht="14.25" customHeight="1" x14ac:dyDescent="0.3">
      <c r="A1623" s="58">
        <v>10859164</v>
      </c>
      <c r="B1623" s="58" t="s">
        <v>3311</v>
      </c>
      <c r="C1623" s="58">
        <v>10859164</v>
      </c>
      <c r="D1623" s="58" t="s">
        <v>3312</v>
      </c>
      <c r="E1623" s="58" t="s">
        <v>3311</v>
      </c>
      <c r="F1623" s="58">
        <v>10859164</v>
      </c>
      <c r="G1623" s="58" t="s">
        <v>58</v>
      </c>
      <c r="H1623" s="58">
        <v>0</v>
      </c>
      <c r="I1623" s="59">
        <v>300003</v>
      </c>
      <c r="J1623" s="58">
        <v>116.44</v>
      </c>
      <c r="K1623" s="58">
        <v>0</v>
      </c>
      <c r="L1623" s="58" t="s">
        <v>61</v>
      </c>
      <c r="M1623" s="75" t="str">
        <f>IF(ISNUMBER(MATCH(A1623, '2-YEAR'!A:A, 0)), "YES", "NO")</f>
        <v>YES</v>
      </c>
      <c r="N1623" s="60" t="str">
        <f>IF(ISNUMBER(MATCH(B1623, ACTIVE!A:A, 0)), "YES", "NO")</f>
        <v>YES</v>
      </c>
    </row>
    <row r="1624" spans="1:14" ht="14.25" customHeight="1" x14ac:dyDescent="0.3">
      <c r="A1624" s="58">
        <v>13124275</v>
      </c>
      <c r="B1624" s="58" t="s">
        <v>3313</v>
      </c>
      <c r="C1624" s="58">
        <v>13124275</v>
      </c>
      <c r="D1624" s="58" t="s">
        <v>3314</v>
      </c>
      <c r="E1624" s="58" t="s">
        <v>3313</v>
      </c>
      <c r="F1624" s="58">
        <v>13124275</v>
      </c>
      <c r="G1624" s="58" t="s">
        <v>56</v>
      </c>
      <c r="H1624" s="58">
        <v>0</v>
      </c>
      <c r="I1624" s="59">
        <v>300003</v>
      </c>
      <c r="J1624" s="58">
        <v>116.44</v>
      </c>
      <c r="K1624" s="58">
        <v>0</v>
      </c>
      <c r="L1624" s="58" t="s">
        <v>61</v>
      </c>
      <c r="M1624" s="75" t="str">
        <f>IF(ISNUMBER(MATCH(A1624, '2-YEAR'!A:A, 0)), "YES", "NO")</f>
        <v>NO</v>
      </c>
      <c r="N1624" s="60" t="str">
        <f>IF(ISNUMBER(MATCH(B1624, ACTIVE!A:A, 0)), "YES", "NO")</f>
        <v>YES</v>
      </c>
    </row>
    <row r="1625" spans="1:14" ht="14.25" customHeight="1" x14ac:dyDescent="0.3">
      <c r="A1625" s="58">
        <v>21003287</v>
      </c>
      <c r="B1625" s="58" t="s">
        <v>3315</v>
      </c>
      <c r="C1625" s="58">
        <v>21003287</v>
      </c>
      <c r="D1625" s="58" t="s">
        <v>3316</v>
      </c>
      <c r="E1625" s="58" t="s">
        <v>3315</v>
      </c>
      <c r="F1625" s="58">
        <v>21003287</v>
      </c>
      <c r="G1625" s="58" t="s">
        <v>56</v>
      </c>
      <c r="I1625" s="59">
        <v>300003</v>
      </c>
      <c r="J1625" s="58">
        <v>116.44</v>
      </c>
      <c r="K1625" s="58">
        <v>0</v>
      </c>
      <c r="L1625" s="58" t="s">
        <v>61</v>
      </c>
      <c r="M1625" s="75" t="str">
        <f>IF(ISNUMBER(MATCH(A1625, '2-YEAR'!A:A, 0)), "YES", "NO")</f>
        <v>NO</v>
      </c>
      <c r="N1625" s="60" t="str">
        <f>IF(ISNUMBER(MATCH(B1625, ACTIVE!A:A, 0)), "YES", "NO")</f>
        <v>NO</v>
      </c>
    </row>
    <row r="1626" spans="1:14" ht="14.25" customHeight="1" x14ac:dyDescent="0.3">
      <c r="A1626" s="58">
        <v>23777551</v>
      </c>
      <c r="B1626" s="58" t="s">
        <v>3317</v>
      </c>
      <c r="C1626" s="58">
        <v>23777551</v>
      </c>
      <c r="D1626" s="58" t="s">
        <v>3318</v>
      </c>
      <c r="E1626" s="58" t="s">
        <v>3317</v>
      </c>
      <c r="F1626" s="58">
        <v>23777551</v>
      </c>
      <c r="G1626" s="58" t="s">
        <v>58</v>
      </c>
      <c r="H1626" s="58">
        <v>0</v>
      </c>
      <c r="I1626" s="59">
        <v>300003</v>
      </c>
      <c r="J1626" s="58">
        <v>116.44</v>
      </c>
      <c r="K1626" s="58">
        <v>0</v>
      </c>
      <c r="L1626" s="58" t="s">
        <v>61</v>
      </c>
      <c r="M1626" s="75" t="str">
        <f>IF(ISNUMBER(MATCH(A1626, '2-YEAR'!A:A, 0)), "YES", "NO")</f>
        <v>YES</v>
      </c>
      <c r="N1626" s="60" t="str">
        <f>IF(ISNUMBER(MATCH(B1626, ACTIVE!A:A, 0)), "YES", "NO")</f>
        <v>YES</v>
      </c>
    </row>
    <row r="1627" spans="1:14" ht="14.25" customHeight="1" x14ac:dyDescent="0.3">
      <c r="A1627" s="58">
        <v>23016224</v>
      </c>
      <c r="B1627" s="58" t="s">
        <v>3319</v>
      </c>
      <c r="C1627" s="58">
        <v>23016224</v>
      </c>
      <c r="D1627" s="58" t="s">
        <v>3320</v>
      </c>
      <c r="E1627" s="58" t="s">
        <v>3319</v>
      </c>
      <c r="F1627" s="58">
        <v>23016224</v>
      </c>
      <c r="G1627" s="58" t="s">
        <v>58</v>
      </c>
      <c r="H1627" s="58">
        <v>0</v>
      </c>
      <c r="I1627" s="59">
        <v>300003</v>
      </c>
      <c r="J1627" s="58">
        <v>116.44</v>
      </c>
      <c r="K1627" s="58">
        <v>0</v>
      </c>
      <c r="L1627" s="58" t="s">
        <v>61</v>
      </c>
      <c r="M1627" s="75" t="str">
        <f>IF(ISNUMBER(MATCH(A1627, '2-YEAR'!A:A, 0)), "YES", "NO")</f>
        <v>YES</v>
      </c>
      <c r="N1627" s="60" t="str">
        <f>IF(ISNUMBER(MATCH(B1627, ACTIVE!A:A, 0)), "YES", "NO")</f>
        <v>YES</v>
      </c>
    </row>
    <row r="1628" spans="1:14" ht="14.25" customHeight="1" x14ac:dyDescent="0.3">
      <c r="A1628" s="58">
        <v>10850751</v>
      </c>
      <c r="B1628" s="58" t="s">
        <v>3321</v>
      </c>
      <c r="C1628" s="58">
        <v>10850751</v>
      </c>
      <c r="D1628" s="58" t="s">
        <v>3322</v>
      </c>
      <c r="E1628" s="58" t="s">
        <v>3321</v>
      </c>
      <c r="F1628" s="58">
        <v>10850751</v>
      </c>
      <c r="G1628" s="58" t="s">
        <v>56</v>
      </c>
      <c r="I1628" s="59"/>
      <c r="J1628" s="58">
        <v>142.31</v>
      </c>
      <c r="K1628" s="58">
        <v>1</v>
      </c>
      <c r="L1628" s="58" t="s">
        <v>98</v>
      </c>
      <c r="M1628" s="75" t="str">
        <f>IF(ISNUMBER(MATCH(A1628, '2-YEAR'!A:A, 0)), "YES", "NO")</f>
        <v>NO</v>
      </c>
      <c r="N1628" s="60" t="str">
        <f>IF(ISNUMBER(MATCH(B1628, ACTIVE!A:A, 0)), "YES", "NO")</f>
        <v>NO</v>
      </c>
    </row>
    <row r="1629" spans="1:14" ht="14.25" customHeight="1" x14ac:dyDescent="0.3">
      <c r="A1629" s="58">
        <v>14038979</v>
      </c>
      <c r="B1629" s="58" t="s">
        <v>3323</v>
      </c>
      <c r="C1629" s="58">
        <v>14038979</v>
      </c>
      <c r="D1629" s="58" t="s">
        <v>3324</v>
      </c>
      <c r="E1629" s="58" t="s">
        <v>3323</v>
      </c>
      <c r="F1629" s="58">
        <v>14038979</v>
      </c>
      <c r="G1629" s="58" t="s">
        <v>56</v>
      </c>
      <c r="H1629" s="58">
        <v>9</v>
      </c>
      <c r="I1629" s="59">
        <v>300003</v>
      </c>
      <c r="J1629" s="58">
        <v>116.44</v>
      </c>
      <c r="K1629" s="58">
        <v>1</v>
      </c>
      <c r="L1629" s="58" t="s">
        <v>61</v>
      </c>
      <c r="M1629" s="75" t="str">
        <f>IF(ISNUMBER(MATCH(A1629, '2-YEAR'!A:A, 0)), "YES", "NO")</f>
        <v>NO</v>
      </c>
      <c r="N1629" s="60" t="str">
        <f>IF(ISNUMBER(MATCH(B1629, ACTIVE!A:A, 0)), "YES", "NO")</f>
        <v>NO</v>
      </c>
    </row>
    <row r="1630" spans="1:14" ht="14.25" customHeight="1" x14ac:dyDescent="0.3">
      <c r="A1630" s="58">
        <v>21009137</v>
      </c>
      <c r="B1630" s="58" t="s">
        <v>3325</v>
      </c>
      <c r="C1630" s="58">
        <v>21009137</v>
      </c>
      <c r="D1630" s="58" t="s">
        <v>3326</v>
      </c>
      <c r="E1630" s="58" t="s">
        <v>3325</v>
      </c>
      <c r="F1630" s="58">
        <v>21009137</v>
      </c>
      <c r="G1630" s="58" t="s">
        <v>56</v>
      </c>
      <c r="H1630" s="58">
        <v>0</v>
      </c>
      <c r="I1630" s="59">
        <v>300003</v>
      </c>
      <c r="J1630" s="58">
        <v>116.44</v>
      </c>
      <c r="K1630" s="58">
        <v>2</v>
      </c>
      <c r="L1630" s="58" t="s">
        <v>61</v>
      </c>
      <c r="M1630" s="75" t="str">
        <f>IF(ISNUMBER(MATCH(A1630, '2-YEAR'!A:A, 0)), "YES", "NO")</f>
        <v>NO</v>
      </c>
      <c r="N1630" s="60" t="str">
        <f>IF(ISNUMBER(MATCH(B1630, ACTIVE!A:A, 0)), "YES", "NO")</f>
        <v>NO</v>
      </c>
    </row>
    <row r="1631" spans="1:14" ht="14.25" customHeight="1" x14ac:dyDescent="0.3">
      <c r="A1631" s="58">
        <v>21002346</v>
      </c>
      <c r="B1631" s="58" t="s">
        <v>3327</v>
      </c>
      <c r="C1631" s="58">
        <v>21002346</v>
      </c>
      <c r="D1631" s="58" t="s">
        <v>3328</v>
      </c>
      <c r="E1631" s="58" t="s">
        <v>3327</v>
      </c>
      <c r="F1631" s="58">
        <v>21002346</v>
      </c>
      <c r="G1631" s="58" t="s">
        <v>56</v>
      </c>
      <c r="H1631" s="58">
        <v>0</v>
      </c>
      <c r="I1631" s="59">
        <v>300002</v>
      </c>
      <c r="J1631" s="58">
        <v>125.06</v>
      </c>
      <c r="K1631" s="58">
        <v>0</v>
      </c>
      <c r="L1631" s="58" t="s">
        <v>75</v>
      </c>
      <c r="M1631" s="75" t="str">
        <f>IF(ISNUMBER(MATCH(A1631, '2-YEAR'!A:A, 0)), "YES", "NO")</f>
        <v>NO</v>
      </c>
      <c r="N1631" s="60" t="str">
        <f>IF(ISNUMBER(MATCH(B1631, ACTIVE!A:A, 0)), "YES", "NO")</f>
        <v>NO</v>
      </c>
    </row>
    <row r="1632" spans="1:14" ht="14.25" customHeight="1" x14ac:dyDescent="0.3">
      <c r="A1632" s="58">
        <v>13157628</v>
      </c>
      <c r="B1632" s="58" t="s">
        <v>3329</v>
      </c>
      <c r="C1632" s="58">
        <v>13157628</v>
      </c>
      <c r="D1632" s="58" t="s">
        <v>3330</v>
      </c>
      <c r="E1632" s="58" t="s">
        <v>3329</v>
      </c>
      <c r="F1632" s="58">
        <v>13157628</v>
      </c>
      <c r="G1632" s="58" t="s">
        <v>56</v>
      </c>
      <c r="H1632" s="58">
        <v>1</v>
      </c>
      <c r="I1632" s="59">
        <v>300003</v>
      </c>
      <c r="J1632" s="58">
        <v>116.44</v>
      </c>
      <c r="K1632" s="58">
        <v>0</v>
      </c>
      <c r="L1632" s="58" t="s">
        <v>61</v>
      </c>
      <c r="M1632" s="75" t="str">
        <f>IF(ISNUMBER(MATCH(A1632, '2-YEAR'!A:A, 0)), "YES", "NO")</f>
        <v>NO</v>
      </c>
      <c r="N1632" s="60" t="str">
        <f>IF(ISNUMBER(MATCH(B1632, ACTIVE!A:A, 0)), "YES", "NO")</f>
        <v>YES</v>
      </c>
    </row>
    <row r="1633" spans="1:14" ht="14.25" customHeight="1" x14ac:dyDescent="0.3">
      <c r="A1633" s="58">
        <v>10860326</v>
      </c>
      <c r="B1633" s="58" t="s">
        <v>3331</v>
      </c>
      <c r="C1633" s="58">
        <v>10860326</v>
      </c>
      <c r="D1633" s="58" t="s">
        <v>3332</v>
      </c>
      <c r="E1633" s="58" t="s">
        <v>3331</v>
      </c>
      <c r="F1633" s="58">
        <v>10860326</v>
      </c>
      <c r="G1633" s="58" t="s">
        <v>56</v>
      </c>
      <c r="H1633" s="58">
        <v>1</v>
      </c>
      <c r="I1633" s="59">
        <v>300003</v>
      </c>
      <c r="J1633" s="58">
        <v>116.44</v>
      </c>
      <c r="K1633" s="58">
        <v>0</v>
      </c>
      <c r="L1633" s="58" t="s">
        <v>61</v>
      </c>
      <c r="M1633" s="75" t="str">
        <f>IF(ISNUMBER(MATCH(A1633, '2-YEAR'!A:A, 0)), "YES", "NO")</f>
        <v>NO</v>
      </c>
      <c r="N1633" s="60" t="str">
        <f>IF(ISNUMBER(MATCH(B1633, ACTIVE!A:A, 0)), "YES", "NO")</f>
        <v>YES</v>
      </c>
    </row>
    <row r="1634" spans="1:14" ht="14.25" customHeight="1" x14ac:dyDescent="0.3">
      <c r="A1634" s="58">
        <v>11013248</v>
      </c>
      <c r="B1634" s="58" t="s">
        <v>3333</v>
      </c>
      <c r="C1634" s="58">
        <v>11013248</v>
      </c>
      <c r="D1634" s="58" t="s">
        <v>3334</v>
      </c>
      <c r="E1634" s="58" t="s">
        <v>3333</v>
      </c>
      <c r="F1634" s="58">
        <v>11013248</v>
      </c>
      <c r="G1634" s="58" t="s">
        <v>58</v>
      </c>
      <c r="H1634" s="58">
        <v>4</v>
      </c>
      <c r="I1634" s="59">
        <v>300003</v>
      </c>
      <c r="J1634" s="58">
        <v>116.44</v>
      </c>
      <c r="K1634" s="58">
        <v>1</v>
      </c>
      <c r="L1634" s="58" t="s">
        <v>61</v>
      </c>
      <c r="M1634" s="75" t="str">
        <f>IF(ISNUMBER(MATCH(A1634, '2-YEAR'!A:A, 0)), "YES", "NO")</f>
        <v>YES</v>
      </c>
      <c r="N1634" s="60" t="str">
        <f>IF(ISNUMBER(MATCH(B1634, ACTIVE!A:A, 0)), "YES", "NO")</f>
        <v>YES</v>
      </c>
    </row>
    <row r="1635" spans="1:14" ht="14.25" customHeight="1" x14ac:dyDescent="0.3">
      <c r="A1635" s="58">
        <v>23148713</v>
      </c>
      <c r="B1635" s="58" t="s">
        <v>3335</v>
      </c>
      <c r="C1635" s="58">
        <v>23148713</v>
      </c>
      <c r="D1635" s="58" t="s">
        <v>3336</v>
      </c>
      <c r="E1635" s="58" t="s">
        <v>3335</v>
      </c>
      <c r="F1635" s="58">
        <v>23148713</v>
      </c>
      <c r="G1635" s="58" t="s">
        <v>56</v>
      </c>
      <c r="H1635" s="58">
        <v>0</v>
      </c>
      <c r="I1635" s="59"/>
      <c r="J1635" s="58">
        <v>116.44</v>
      </c>
      <c r="K1635" s="58">
        <v>0</v>
      </c>
      <c r="L1635" s="58" t="s">
        <v>57</v>
      </c>
      <c r="M1635" s="75" t="str">
        <f>IF(ISNUMBER(MATCH(A1635, '2-YEAR'!A:A, 0)), "YES", "NO")</f>
        <v>NO</v>
      </c>
      <c r="N1635" s="60" t="str">
        <f>IF(ISNUMBER(MATCH(B1635, ACTIVE!A:A, 0)), "YES", "NO")</f>
        <v>NO</v>
      </c>
    </row>
    <row r="1636" spans="1:14" ht="14.25" customHeight="1" x14ac:dyDescent="0.3">
      <c r="A1636" s="58">
        <v>10845707</v>
      </c>
      <c r="B1636" s="58" t="s">
        <v>3337</v>
      </c>
      <c r="C1636" s="58">
        <v>10845707</v>
      </c>
      <c r="D1636" s="58" t="s">
        <v>3338</v>
      </c>
      <c r="E1636" s="58" t="s">
        <v>3337</v>
      </c>
      <c r="F1636" s="58">
        <v>10845707</v>
      </c>
      <c r="G1636" s="58" t="s">
        <v>58</v>
      </c>
      <c r="H1636" s="58">
        <v>0</v>
      </c>
      <c r="I1636" s="59">
        <v>300003</v>
      </c>
      <c r="J1636" s="58">
        <v>116.44</v>
      </c>
      <c r="K1636" s="58">
        <v>0</v>
      </c>
      <c r="L1636" s="58" t="s">
        <v>61</v>
      </c>
      <c r="M1636" s="75" t="str">
        <f>IF(ISNUMBER(MATCH(A1636, '2-YEAR'!A:A, 0)), "YES", "NO")</f>
        <v>YES</v>
      </c>
      <c r="N1636" s="60" t="str">
        <f>IF(ISNUMBER(MATCH(B1636, ACTIVE!A:A, 0)), "YES", "NO")</f>
        <v>YES</v>
      </c>
    </row>
    <row r="1637" spans="1:14" ht="14.25" customHeight="1" x14ac:dyDescent="0.3">
      <c r="A1637" s="58">
        <v>23747998</v>
      </c>
      <c r="B1637" s="58" t="s">
        <v>3339</v>
      </c>
      <c r="C1637" s="58">
        <v>23747998</v>
      </c>
      <c r="D1637" s="58" t="s">
        <v>3340</v>
      </c>
      <c r="E1637" s="58" t="s">
        <v>3339</v>
      </c>
      <c r="F1637" s="58">
        <v>23747998</v>
      </c>
      <c r="G1637" s="58" t="s">
        <v>56</v>
      </c>
      <c r="H1637" s="58">
        <v>3</v>
      </c>
      <c r="I1637" s="59">
        <v>300003</v>
      </c>
      <c r="J1637" s="58">
        <v>116.44</v>
      </c>
      <c r="K1637" s="58">
        <v>2</v>
      </c>
      <c r="L1637" s="58" t="s">
        <v>61</v>
      </c>
      <c r="M1637" s="75" t="str">
        <f>IF(ISNUMBER(MATCH(A1637, '2-YEAR'!A:A, 0)), "YES", "NO")</f>
        <v>NO</v>
      </c>
      <c r="N1637" s="60" t="str">
        <f>IF(ISNUMBER(MATCH(B1637, ACTIVE!A:A, 0)), "YES", "NO")</f>
        <v>NO</v>
      </c>
    </row>
    <row r="1638" spans="1:14" ht="14.25" customHeight="1" x14ac:dyDescent="0.3">
      <c r="A1638" s="58">
        <v>23726432</v>
      </c>
      <c r="B1638" s="58" t="s">
        <v>3341</v>
      </c>
      <c r="C1638" s="58">
        <v>23726432</v>
      </c>
      <c r="D1638" s="58" t="s">
        <v>3342</v>
      </c>
      <c r="E1638" s="58" t="s">
        <v>3341</v>
      </c>
      <c r="F1638" s="58">
        <v>23726432</v>
      </c>
      <c r="G1638" s="58" t="s">
        <v>56</v>
      </c>
      <c r="I1638" s="59">
        <v>300003</v>
      </c>
      <c r="J1638" s="58">
        <v>116.44</v>
      </c>
      <c r="K1638" s="58">
        <v>0</v>
      </c>
      <c r="L1638" s="58" t="s">
        <v>61</v>
      </c>
      <c r="M1638" s="75" t="str">
        <f>IF(ISNUMBER(MATCH(A1638, '2-YEAR'!A:A, 0)), "YES", "NO")</f>
        <v>NO</v>
      </c>
      <c r="N1638" s="60" t="str">
        <f>IF(ISNUMBER(MATCH(B1638, ACTIVE!A:A, 0)), "YES", "NO")</f>
        <v>NO</v>
      </c>
    </row>
    <row r="1639" spans="1:14" ht="14.25" customHeight="1" x14ac:dyDescent="0.3">
      <c r="A1639" s="58">
        <v>21007644</v>
      </c>
      <c r="B1639" s="58" t="s">
        <v>3343</v>
      </c>
      <c r="C1639" s="58">
        <v>21007644</v>
      </c>
      <c r="D1639" s="58" t="s">
        <v>3344</v>
      </c>
      <c r="E1639" s="58" t="s">
        <v>3343</v>
      </c>
      <c r="F1639" s="58">
        <v>21007644</v>
      </c>
      <c r="G1639" s="58" t="s">
        <v>56</v>
      </c>
      <c r="H1639" s="58">
        <v>0</v>
      </c>
      <c r="I1639" s="59">
        <v>300002</v>
      </c>
      <c r="J1639" s="58">
        <v>125.06</v>
      </c>
      <c r="K1639" s="58">
        <v>0</v>
      </c>
      <c r="L1639" s="58" t="s">
        <v>75</v>
      </c>
      <c r="M1639" s="75" t="str">
        <f>IF(ISNUMBER(MATCH(A1639, '2-YEAR'!A:A, 0)), "YES", "NO")</f>
        <v>NO</v>
      </c>
      <c r="N1639" s="60" t="str">
        <f>IF(ISNUMBER(MATCH(B1639, ACTIVE!A:A, 0)), "YES", "NO")</f>
        <v>NO</v>
      </c>
    </row>
    <row r="1640" spans="1:14" ht="14.25" customHeight="1" x14ac:dyDescent="0.3">
      <c r="A1640" s="58">
        <v>23726430</v>
      </c>
      <c r="B1640" s="58" t="s">
        <v>3345</v>
      </c>
      <c r="C1640" s="58">
        <v>23726430</v>
      </c>
      <c r="D1640" s="58" t="s">
        <v>3346</v>
      </c>
      <c r="E1640" s="58" t="s">
        <v>3345</v>
      </c>
      <c r="F1640" s="58">
        <v>23726430</v>
      </c>
      <c r="G1640" s="58" t="s">
        <v>56</v>
      </c>
      <c r="H1640" s="58">
        <v>0</v>
      </c>
      <c r="I1640" s="59">
        <v>300002</v>
      </c>
      <c r="J1640" s="58">
        <v>125.06</v>
      </c>
      <c r="K1640" s="58">
        <v>0</v>
      </c>
      <c r="L1640" s="58" t="s">
        <v>75</v>
      </c>
      <c r="M1640" s="75" t="str">
        <f>IF(ISNUMBER(MATCH(A1640, '2-YEAR'!A:A, 0)), "YES", "NO")</f>
        <v>NO</v>
      </c>
      <c r="N1640" s="60" t="str">
        <f>IF(ISNUMBER(MATCH(B1640, ACTIVE!A:A, 0)), "YES", "NO")</f>
        <v>YES</v>
      </c>
    </row>
    <row r="1641" spans="1:14" ht="14.25" customHeight="1" x14ac:dyDescent="0.3">
      <c r="A1641" s="58">
        <v>10920713</v>
      </c>
      <c r="B1641" s="58" t="s">
        <v>3347</v>
      </c>
      <c r="C1641" s="58">
        <v>10920713</v>
      </c>
      <c r="D1641" s="58" t="s">
        <v>3348</v>
      </c>
      <c r="E1641" s="58" t="s">
        <v>3347</v>
      </c>
      <c r="F1641" s="58">
        <v>10920713</v>
      </c>
      <c r="G1641" s="58" t="s">
        <v>56</v>
      </c>
      <c r="H1641" s="58">
        <v>4</v>
      </c>
      <c r="I1641" s="59"/>
      <c r="J1641" s="58">
        <v>133.69</v>
      </c>
      <c r="K1641" s="58">
        <v>5</v>
      </c>
      <c r="L1641" s="58" t="s">
        <v>89</v>
      </c>
      <c r="M1641" s="75" t="str">
        <f>IF(ISNUMBER(MATCH(A1641, '2-YEAR'!A:A, 0)), "YES", "NO")</f>
        <v>NO</v>
      </c>
      <c r="N1641" s="60" t="str">
        <f>IF(ISNUMBER(MATCH(B1641, ACTIVE!A:A, 0)), "YES", "NO")</f>
        <v>YES</v>
      </c>
    </row>
    <row r="1642" spans="1:14" ht="14.25" customHeight="1" x14ac:dyDescent="0.3">
      <c r="A1642" s="58">
        <v>10840843</v>
      </c>
      <c r="B1642" s="58" t="s">
        <v>3349</v>
      </c>
      <c r="C1642" s="58">
        <v>10840843</v>
      </c>
      <c r="D1642" s="58" t="s">
        <v>3350</v>
      </c>
      <c r="E1642" s="58" t="s">
        <v>3349</v>
      </c>
      <c r="F1642" s="58">
        <v>10840843</v>
      </c>
      <c r="G1642" s="58" t="s">
        <v>56</v>
      </c>
      <c r="H1642" s="58">
        <v>0</v>
      </c>
      <c r="I1642" s="59">
        <v>300003</v>
      </c>
      <c r="J1642" s="58">
        <v>116.44</v>
      </c>
      <c r="K1642" s="58">
        <v>0</v>
      </c>
      <c r="L1642" s="58" t="s">
        <v>61</v>
      </c>
      <c r="M1642" s="75" t="str">
        <f>IF(ISNUMBER(MATCH(A1642, '2-YEAR'!A:A, 0)), "YES", "NO")</f>
        <v>NO</v>
      </c>
      <c r="N1642" s="60" t="str">
        <f>IF(ISNUMBER(MATCH(B1642, ACTIVE!A:A, 0)), "YES", "NO")</f>
        <v>NO</v>
      </c>
    </row>
    <row r="1643" spans="1:14" ht="14.25" customHeight="1" x14ac:dyDescent="0.3">
      <c r="A1643" s="58">
        <v>10861434</v>
      </c>
      <c r="B1643" s="58" t="s">
        <v>3351</v>
      </c>
      <c r="C1643" s="58">
        <v>10861434</v>
      </c>
      <c r="D1643" s="58" t="s">
        <v>3352</v>
      </c>
      <c r="E1643" s="58" t="s">
        <v>3351</v>
      </c>
      <c r="F1643" s="58">
        <v>10861434</v>
      </c>
      <c r="G1643" s="58" t="s">
        <v>56</v>
      </c>
      <c r="I1643" s="59">
        <v>300002</v>
      </c>
      <c r="J1643" s="58">
        <v>125.06</v>
      </c>
      <c r="K1643" s="58">
        <v>2</v>
      </c>
      <c r="L1643" s="58" t="s">
        <v>75</v>
      </c>
      <c r="M1643" s="75" t="str">
        <f>IF(ISNUMBER(MATCH(A1643, '2-YEAR'!A:A, 0)), "YES", "NO")</f>
        <v>NO</v>
      </c>
      <c r="N1643" s="60" t="str">
        <f>IF(ISNUMBER(MATCH(B1643, ACTIVE!A:A, 0)), "YES", "NO")</f>
        <v>NO</v>
      </c>
    </row>
    <row r="1644" spans="1:14" ht="14.25" customHeight="1" x14ac:dyDescent="0.3">
      <c r="A1644" s="58">
        <v>15028290</v>
      </c>
      <c r="B1644" s="58" t="s">
        <v>3353</v>
      </c>
      <c r="C1644" s="58">
        <v>15028290</v>
      </c>
      <c r="D1644" s="58" t="s">
        <v>3354</v>
      </c>
      <c r="E1644" s="58" t="s">
        <v>3353</v>
      </c>
      <c r="F1644" s="58">
        <v>15028290</v>
      </c>
      <c r="G1644" s="58" t="s">
        <v>56</v>
      </c>
      <c r="H1644" s="58">
        <v>2</v>
      </c>
      <c r="I1644" s="59">
        <v>300003</v>
      </c>
      <c r="J1644" s="58">
        <v>116.44</v>
      </c>
      <c r="K1644" s="58">
        <v>0</v>
      </c>
      <c r="L1644" s="58" t="s">
        <v>61</v>
      </c>
      <c r="M1644" s="75" t="str">
        <f>IF(ISNUMBER(MATCH(A1644, '2-YEAR'!A:A, 0)), "YES", "NO")</f>
        <v>NO</v>
      </c>
      <c r="N1644" s="60" t="str">
        <f>IF(ISNUMBER(MATCH(B1644, ACTIVE!A:A, 0)), "YES", "NO")</f>
        <v>YES</v>
      </c>
    </row>
    <row r="1645" spans="1:14" ht="14.25" customHeight="1" x14ac:dyDescent="0.3">
      <c r="A1645" s="58">
        <v>10850709</v>
      </c>
      <c r="B1645" s="58" t="s">
        <v>3355</v>
      </c>
      <c r="C1645" s="58">
        <v>10850709</v>
      </c>
      <c r="D1645" s="58" t="s">
        <v>3356</v>
      </c>
      <c r="E1645" s="58" t="s">
        <v>3355</v>
      </c>
      <c r="F1645" s="58">
        <v>10850709</v>
      </c>
      <c r="G1645" s="58" t="s">
        <v>58</v>
      </c>
      <c r="H1645" s="58">
        <v>5</v>
      </c>
      <c r="I1645" s="59">
        <v>300002</v>
      </c>
      <c r="J1645" s="58">
        <v>125.06</v>
      </c>
      <c r="K1645" s="58">
        <v>1</v>
      </c>
      <c r="L1645" s="58" t="s">
        <v>75</v>
      </c>
      <c r="M1645" s="75" t="str">
        <f>IF(ISNUMBER(MATCH(A1645, '2-YEAR'!A:A, 0)), "YES", "NO")</f>
        <v>YES</v>
      </c>
      <c r="N1645" s="60" t="str">
        <f>IF(ISNUMBER(MATCH(B1645, ACTIVE!A:A, 0)), "YES", "NO")</f>
        <v>NO</v>
      </c>
    </row>
    <row r="1646" spans="1:14" ht="14.25" customHeight="1" x14ac:dyDescent="0.3">
      <c r="A1646" s="58">
        <v>15326789</v>
      </c>
      <c r="B1646" s="58" t="s">
        <v>3357</v>
      </c>
      <c r="C1646" s="58">
        <v>15326789</v>
      </c>
      <c r="D1646" s="58" t="s">
        <v>3358</v>
      </c>
      <c r="E1646" s="58" t="s">
        <v>3357</v>
      </c>
      <c r="F1646" s="58">
        <v>15326789</v>
      </c>
      <c r="G1646" s="58" t="s">
        <v>56</v>
      </c>
      <c r="H1646" s="58">
        <v>0</v>
      </c>
      <c r="I1646" s="59">
        <v>300003</v>
      </c>
      <c r="J1646" s="58">
        <v>116.44</v>
      </c>
      <c r="K1646" s="58">
        <v>0</v>
      </c>
      <c r="L1646" s="58" t="s">
        <v>61</v>
      </c>
      <c r="M1646" s="75" t="str">
        <f>IF(ISNUMBER(MATCH(A1646, '2-YEAR'!A:A, 0)), "YES", "NO")</f>
        <v>NO</v>
      </c>
      <c r="N1646" s="60" t="str">
        <f>IF(ISNUMBER(MATCH(B1646, ACTIVE!A:A, 0)), "YES", "NO")</f>
        <v>YES</v>
      </c>
    </row>
    <row r="1647" spans="1:14" ht="14.25" customHeight="1" x14ac:dyDescent="0.3">
      <c r="A1647" s="58">
        <v>24006276</v>
      </c>
      <c r="B1647" s="58" t="s">
        <v>3359</v>
      </c>
      <c r="C1647" s="58">
        <v>24006276</v>
      </c>
      <c r="D1647" s="58" t="s">
        <v>3360</v>
      </c>
      <c r="E1647" s="58" t="s">
        <v>3359</v>
      </c>
      <c r="F1647" s="58">
        <v>24006276</v>
      </c>
      <c r="G1647" s="58" t="s">
        <v>56</v>
      </c>
      <c r="H1647" s="58">
        <v>0</v>
      </c>
      <c r="I1647" s="59"/>
      <c r="J1647" s="58">
        <v>125.06</v>
      </c>
      <c r="K1647" s="58">
        <v>0</v>
      </c>
      <c r="L1647" s="58" t="s">
        <v>237</v>
      </c>
      <c r="M1647" s="75" t="str">
        <f>IF(ISNUMBER(MATCH(A1647, '2-YEAR'!A:A, 0)), "YES", "NO")</f>
        <v>NO</v>
      </c>
      <c r="N1647" s="60" t="str">
        <f>IF(ISNUMBER(MATCH(B1647, ACTIVE!A:A, 0)), "YES", "NO")</f>
        <v>NO</v>
      </c>
    </row>
    <row r="1648" spans="1:14" ht="14.25" customHeight="1" x14ac:dyDescent="0.3">
      <c r="A1648" s="58">
        <v>23948120</v>
      </c>
      <c r="B1648" s="58" t="s">
        <v>3361</v>
      </c>
      <c r="C1648" s="58">
        <v>23948120</v>
      </c>
      <c r="D1648" s="58" t="s">
        <v>3362</v>
      </c>
      <c r="E1648" s="58" t="s">
        <v>3361</v>
      </c>
      <c r="F1648" s="58">
        <v>23948120</v>
      </c>
      <c r="G1648" s="58" t="s">
        <v>56</v>
      </c>
      <c r="H1648" s="58">
        <v>0</v>
      </c>
      <c r="I1648" s="59">
        <v>300002</v>
      </c>
      <c r="J1648" s="58">
        <v>125.06</v>
      </c>
      <c r="K1648" s="58">
        <v>0</v>
      </c>
      <c r="L1648" s="58" t="s">
        <v>75</v>
      </c>
      <c r="M1648" s="75" t="str">
        <f>IF(ISNUMBER(MATCH(A1648, '2-YEAR'!A:A, 0)), "YES", "NO")</f>
        <v>NO</v>
      </c>
      <c r="N1648" s="60" t="str">
        <f>IF(ISNUMBER(MATCH(B1648, ACTIVE!A:A, 0)), "YES", "NO")</f>
        <v>YES</v>
      </c>
    </row>
    <row r="1649" spans="1:14" ht="14.25" customHeight="1" x14ac:dyDescent="0.3">
      <c r="A1649" s="58">
        <v>21010690</v>
      </c>
      <c r="B1649" s="58" t="s">
        <v>3363</v>
      </c>
      <c r="C1649" s="58">
        <v>21010690</v>
      </c>
      <c r="D1649" s="58" t="s">
        <v>3364</v>
      </c>
      <c r="E1649" s="58" t="s">
        <v>3363</v>
      </c>
      <c r="F1649" s="58">
        <v>21010690</v>
      </c>
      <c r="G1649" s="58" t="s">
        <v>56</v>
      </c>
      <c r="H1649" s="58">
        <v>0</v>
      </c>
      <c r="I1649" s="59">
        <v>300003</v>
      </c>
      <c r="J1649" s="58">
        <v>116.44</v>
      </c>
      <c r="K1649" s="58">
        <v>0</v>
      </c>
      <c r="L1649" s="58" t="s">
        <v>61</v>
      </c>
      <c r="M1649" s="75" t="str">
        <f>IF(ISNUMBER(MATCH(A1649, '2-YEAR'!A:A, 0)), "YES", "NO")</f>
        <v>NO</v>
      </c>
      <c r="N1649" s="60" t="str">
        <f>IF(ISNUMBER(MATCH(B1649, ACTIVE!A:A, 0)), "YES", "NO")</f>
        <v>YES</v>
      </c>
    </row>
    <row r="1650" spans="1:14" ht="14.25" customHeight="1" x14ac:dyDescent="0.3">
      <c r="A1650" s="58">
        <v>24006908</v>
      </c>
      <c r="B1650" s="58" t="s">
        <v>3365</v>
      </c>
      <c r="C1650" s="58">
        <v>24006908</v>
      </c>
      <c r="D1650" s="58" t="s">
        <v>3366</v>
      </c>
      <c r="E1650" s="58" t="s">
        <v>3365</v>
      </c>
      <c r="F1650" s="58">
        <v>24006908</v>
      </c>
      <c r="G1650" s="58" t="s">
        <v>56</v>
      </c>
      <c r="H1650" s="58">
        <v>0</v>
      </c>
      <c r="I1650" s="59">
        <v>300002</v>
      </c>
      <c r="J1650" s="58">
        <v>125.06</v>
      </c>
      <c r="K1650" s="58">
        <v>0</v>
      </c>
      <c r="L1650" s="58" t="s">
        <v>75</v>
      </c>
      <c r="M1650" s="75" t="str">
        <f>IF(ISNUMBER(MATCH(A1650, '2-YEAR'!A:A, 0)), "YES", "NO")</f>
        <v>NO</v>
      </c>
      <c r="N1650" s="60" t="str">
        <f>IF(ISNUMBER(MATCH(B1650, ACTIVE!A:A, 0)), "YES", "NO")</f>
        <v>NO</v>
      </c>
    </row>
    <row r="1651" spans="1:14" ht="14.25" customHeight="1" x14ac:dyDescent="0.3">
      <c r="A1651" s="58">
        <v>21010756</v>
      </c>
      <c r="B1651" s="58" t="s">
        <v>3367</v>
      </c>
      <c r="C1651" s="58">
        <v>21010756</v>
      </c>
      <c r="D1651" s="58" t="s">
        <v>3368</v>
      </c>
      <c r="E1651" s="58" t="s">
        <v>3367</v>
      </c>
      <c r="F1651" s="58">
        <v>21010756</v>
      </c>
      <c r="G1651" s="58" t="s">
        <v>56</v>
      </c>
      <c r="H1651" s="58">
        <v>0</v>
      </c>
      <c r="I1651" s="59">
        <v>300003</v>
      </c>
      <c r="J1651" s="58">
        <v>116.44</v>
      </c>
      <c r="K1651" s="58">
        <v>0</v>
      </c>
      <c r="L1651" s="58" t="s">
        <v>61</v>
      </c>
      <c r="M1651" s="75" t="str">
        <f>IF(ISNUMBER(MATCH(A1651, '2-YEAR'!A:A, 0)), "YES", "NO")</f>
        <v>NO</v>
      </c>
      <c r="N1651" s="60" t="str">
        <f>IF(ISNUMBER(MATCH(B1651, ACTIVE!A:A, 0)), "YES", "NO")</f>
        <v>NO</v>
      </c>
    </row>
    <row r="1652" spans="1:14" ht="14.25" customHeight="1" x14ac:dyDescent="0.3">
      <c r="A1652" s="58">
        <v>13156941</v>
      </c>
      <c r="B1652" s="58" t="s">
        <v>3369</v>
      </c>
      <c r="C1652" s="58">
        <v>13156941</v>
      </c>
      <c r="D1652" s="58" t="s">
        <v>3370</v>
      </c>
      <c r="E1652" s="58" t="s">
        <v>3369</v>
      </c>
      <c r="F1652" s="58">
        <v>13156941</v>
      </c>
      <c r="G1652" s="58" t="s">
        <v>56</v>
      </c>
      <c r="H1652" s="58">
        <v>1</v>
      </c>
      <c r="I1652" s="59"/>
      <c r="J1652" s="58">
        <v>116.44</v>
      </c>
      <c r="K1652" s="58">
        <v>0</v>
      </c>
      <c r="L1652" s="58" t="s">
        <v>70</v>
      </c>
      <c r="M1652" s="75" t="str">
        <f>IF(ISNUMBER(MATCH(A1652, '2-YEAR'!A:A, 0)), "YES", "NO")</f>
        <v>NO</v>
      </c>
      <c r="N1652" s="60" t="str">
        <f>IF(ISNUMBER(MATCH(B1652, ACTIVE!A:A, 0)), "YES", "NO")</f>
        <v>YES</v>
      </c>
    </row>
    <row r="1653" spans="1:14" ht="14.25" customHeight="1" x14ac:dyDescent="0.3">
      <c r="A1653" s="58">
        <v>23125924</v>
      </c>
      <c r="B1653" s="58" t="s">
        <v>3371</v>
      </c>
      <c r="C1653" s="58">
        <v>23125924</v>
      </c>
      <c r="D1653" s="58" t="s">
        <v>3372</v>
      </c>
      <c r="E1653" s="58" t="s">
        <v>3371</v>
      </c>
      <c r="F1653" s="58">
        <v>23125924</v>
      </c>
      <c r="G1653" s="58" t="s">
        <v>58</v>
      </c>
      <c r="H1653" s="58">
        <v>0</v>
      </c>
      <c r="I1653" s="59">
        <v>300003</v>
      </c>
      <c r="J1653" s="58">
        <v>116.44</v>
      </c>
      <c r="K1653" s="58">
        <v>0</v>
      </c>
      <c r="L1653" s="58" t="s">
        <v>61</v>
      </c>
      <c r="M1653" s="75" t="str">
        <f>IF(ISNUMBER(MATCH(A1653, '2-YEAR'!A:A, 0)), "YES", "NO")</f>
        <v>YES</v>
      </c>
      <c r="N1653" s="60" t="str">
        <f>IF(ISNUMBER(MATCH(B1653, ACTIVE!A:A, 0)), "YES", "NO")</f>
        <v>YES</v>
      </c>
    </row>
    <row r="1654" spans="1:14" ht="14.25" customHeight="1" x14ac:dyDescent="0.3">
      <c r="A1654" s="58">
        <v>21010386</v>
      </c>
      <c r="B1654" s="58" t="s">
        <v>3373</v>
      </c>
      <c r="C1654" s="58">
        <v>21010386</v>
      </c>
      <c r="D1654" s="58" t="s">
        <v>3374</v>
      </c>
      <c r="E1654" s="58" t="s">
        <v>3373</v>
      </c>
      <c r="F1654" s="58">
        <v>21010386</v>
      </c>
      <c r="G1654" s="58" t="s">
        <v>56</v>
      </c>
      <c r="H1654" s="58">
        <v>0</v>
      </c>
      <c r="I1654" s="59">
        <v>300002</v>
      </c>
      <c r="J1654" s="58">
        <v>125.06</v>
      </c>
      <c r="K1654" s="58">
        <v>0</v>
      </c>
      <c r="L1654" s="58" t="s">
        <v>75</v>
      </c>
      <c r="M1654" s="75" t="str">
        <f>IF(ISNUMBER(MATCH(A1654, '2-YEAR'!A:A, 0)), "YES", "NO")</f>
        <v>NO</v>
      </c>
      <c r="N1654" s="60" t="str">
        <f>IF(ISNUMBER(MATCH(B1654, ACTIVE!A:A, 0)), "YES", "NO")</f>
        <v>YES</v>
      </c>
    </row>
    <row r="1655" spans="1:14" ht="14.25" customHeight="1" x14ac:dyDescent="0.3">
      <c r="A1655" s="58">
        <v>10852513</v>
      </c>
      <c r="B1655" s="58" t="s">
        <v>3375</v>
      </c>
      <c r="C1655" s="58">
        <v>10852513</v>
      </c>
      <c r="D1655" s="58" t="s">
        <v>3376</v>
      </c>
      <c r="E1655" s="58" t="s">
        <v>3375</v>
      </c>
      <c r="F1655" s="58">
        <v>10852513</v>
      </c>
      <c r="G1655" s="58" t="s">
        <v>56</v>
      </c>
      <c r="H1655" s="58">
        <v>2</v>
      </c>
      <c r="I1655" s="59"/>
      <c r="J1655" s="58">
        <v>134.29</v>
      </c>
      <c r="K1655" s="58">
        <v>2</v>
      </c>
      <c r="L1655" s="58" t="s">
        <v>89</v>
      </c>
      <c r="M1655" s="75" t="str">
        <f>IF(ISNUMBER(MATCH(A1655, '2-YEAR'!A:A, 0)), "YES", "NO")</f>
        <v>NO</v>
      </c>
      <c r="N1655" s="60" t="str">
        <f>IF(ISNUMBER(MATCH(B1655, ACTIVE!A:A, 0)), "YES", "NO")</f>
        <v>YES</v>
      </c>
    </row>
    <row r="1656" spans="1:14" ht="14.25" customHeight="1" x14ac:dyDescent="0.3">
      <c r="A1656" s="58">
        <v>15176296</v>
      </c>
      <c r="B1656" s="58" t="s">
        <v>3377</v>
      </c>
      <c r="C1656" s="58">
        <v>15176296</v>
      </c>
      <c r="D1656" s="58" t="s">
        <v>3378</v>
      </c>
      <c r="E1656" s="58" t="s">
        <v>3377</v>
      </c>
      <c r="F1656" s="58">
        <v>15176296</v>
      </c>
      <c r="G1656" s="58" t="s">
        <v>56</v>
      </c>
      <c r="H1656" s="58">
        <v>0</v>
      </c>
      <c r="I1656" s="59">
        <v>300003</v>
      </c>
      <c r="J1656" s="58">
        <v>116.44</v>
      </c>
      <c r="K1656" s="58">
        <v>0</v>
      </c>
      <c r="L1656" s="58" t="s">
        <v>61</v>
      </c>
      <c r="M1656" s="75" t="str">
        <f>IF(ISNUMBER(MATCH(A1656, '2-YEAR'!A:A, 0)), "YES", "NO")</f>
        <v>NO</v>
      </c>
      <c r="N1656" s="60" t="str">
        <f>IF(ISNUMBER(MATCH(B1656, ACTIVE!A:A, 0)), "YES", "NO")</f>
        <v>YES</v>
      </c>
    </row>
    <row r="1657" spans="1:14" ht="14.25" customHeight="1" x14ac:dyDescent="0.3">
      <c r="A1657" s="58">
        <v>10886078</v>
      </c>
      <c r="B1657" s="58" t="s">
        <v>3379</v>
      </c>
      <c r="C1657" s="58">
        <v>10886078</v>
      </c>
      <c r="D1657" s="58" t="s">
        <v>3380</v>
      </c>
      <c r="E1657" s="58" t="s">
        <v>3379</v>
      </c>
      <c r="F1657" s="58">
        <v>10886078</v>
      </c>
      <c r="G1657" s="58" t="s">
        <v>56</v>
      </c>
      <c r="H1657" s="58">
        <v>1</v>
      </c>
      <c r="I1657" s="59">
        <v>300002</v>
      </c>
      <c r="J1657" s="58">
        <v>125.06</v>
      </c>
      <c r="K1657" s="58">
        <v>1</v>
      </c>
      <c r="L1657" s="58" t="s">
        <v>75</v>
      </c>
      <c r="M1657" s="75" t="str">
        <f>IF(ISNUMBER(MATCH(A1657, '2-YEAR'!A:A, 0)), "YES", "NO")</f>
        <v>NO</v>
      </c>
      <c r="N1657" s="60" t="str">
        <f>IF(ISNUMBER(MATCH(B1657, ACTIVE!A:A, 0)), "YES", "NO")</f>
        <v>YES</v>
      </c>
    </row>
    <row r="1658" spans="1:14" ht="14.25" customHeight="1" x14ac:dyDescent="0.3">
      <c r="A1658" s="58">
        <v>23008698</v>
      </c>
      <c r="B1658" s="61" t="s">
        <v>3381</v>
      </c>
      <c r="C1658" s="58">
        <v>23008698</v>
      </c>
      <c r="D1658" s="61" t="s">
        <v>3382</v>
      </c>
      <c r="E1658" s="61" t="s">
        <v>3381</v>
      </c>
      <c r="F1658" s="58">
        <v>23008698</v>
      </c>
      <c r="G1658" s="58" t="s">
        <v>56</v>
      </c>
      <c r="H1658" s="58">
        <v>1</v>
      </c>
      <c r="I1658" s="59">
        <v>300004</v>
      </c>
      <c r="J1658" s="58">
        <v>147.94</v>
      </c>
      <c r="K1658" s="58">
        <v>0</v>
      </c>
      <c r="L1658" s="58" t="s">
        <v>184</v>
      </c>
      <c r="M1658" s="75" t="str">
        <f>IF(ISNUMBER(MATCH(A1658, '2-YEAR'!A:A, 0)), "YES", "NO")</f>
        <v>NO</v>
      </c>
      <c r="N1658" s="60" t="str">
        <f>IF(ISNUMBER(MATCH(B1658, ACTIVE!A:A, 0)), "YES", "NO")</f>
        <v>NO</v>
      </c>
    </row>
    <row r="1659" spans="1:14" ht="14.25" customHeight="1" x14ac:dyDescent="0.3">
      <c r="A1659" s="58">
        <v>10860441</v>
      </c>
      <c r="B1659" s="58" t="s">
        <v>3383</v>
      </c>
      <c r="C1659" s="58">
        <v>10860441</v>
      </c>
      <c r="D1659" s="58" t="s">
        <v>3384</v>
      </c>
      <c r="E1659" s="58" t="s">
        <v>3383</v>
      </c>
      <c r="F1659" s="58">
        <v>10860441</v>
      </c>
      <c r="G1659" s="58" t="s">
        <v>56</v>
      </c>
      <c r="I1659" s="59"/>
      <c r="J1659" s="58">
        <v>125.06</v>
      </c>
      <c r="K1659" s="58">
        <v>1</v>
      </c>
      <c r="L1659" s="58" t="s">
        <v>152</v>
      </c>
      <c r="M1659" s="75" t="str">
        <f>IF(ISNUMBER(MATCH(A1659, '2-YEAR'!A:A, 0)), "YES", "NO")</f>
        <v>NO</v>
      </c>
      <c r="N1659" s="60" t="str">
        <f>IF(ISNUMBER(MATCH(B1659, ACTIVE!A:A, 0)), "YES", "NO")</f>
        <v>NO</v>
      </c>
    </row>
    <row r="1660" spans="1:14" ht="14.25" customHeight="1" x14ac:dyDescent="0.3">
      <c r="A1660" s="58">
        <v>10847164</v>
      </c>
      <c r="B1660" s="58" t="s">
        <v>3385</v>
      </c>
      <c r="C1660" s="58">
        <v>10847164</v>
      </c>
      <c r="D1660" s="58" t="s">
        <v>3386</v>
      </c>
      <c r="E1660" s="58" t="s">
        <v>3385</v>
      </c>
      <c r="F1660" s="58">
        <v>10847164</v>
      </c>
      <c r="G1660" s="58" t="s">
        <v>56</v>
      </c>
      <c r="I1660" s="59"/>
      <c r="J1660" s="58">
        <v>142.31</v>
      </c>
      <c r="K1660" s="58">
        <v>1</v>
      </c>
      <c r="L1660" s="58" t="s">
        <v>98</v>
      </c>
      <c r="M1660" s="75" t="str">
        <f>IF(ISNUMBER(MATCH(A1660, '2-YEAR'!A:A, 0)), "YES", "NO")</f>
        <v>NO</v>
      </c>
      <c r="N1660" s="60" t="str">
        <f>IF(ISNUMBER(MATCH(B1660, ACTIVE!A:A, 0)), "YES", "NO")</f>
        <v>NO</v>
      </c>
    </row>
    <row r="1661" spans="1:14" ht="14.25" customHeight="1" x14ac:dyDescent="0.3">
      <c r="A1661" s="58">
        <v>21004756</v>
      </c>
      <c r="B1661" s="61" t="s">
        <v>3387</v>
      </c>
      <c r="C1661" s="58">
        <v>21004756</v>
      </c>
      <c r="D1661" s="61" t="s">
        <v>3388</v>
      </c>
      <c r="E1661" s="61" t="s">
        <v>3387</v>
      </c>
      <c r="F1661" s="58">
        <v>21004756</v>
      </c>
      <c r="G1661" s="58" t="s">
        <v>56</v>
      </c>
      <c r="H1661" s="58">
        <v>0</v>
      </c>
      <c r="I1661" s="59"/>
      <c r="J1661" s="58">
        <v>116.44</v>
      </c>
      <c r="K1661" s="58">
        <v>1</v>
      </c>
      <c r="L1661" s="58" t="s">
        <v>70</v>
      </c>
      <c r="M1661" s="75" t="str">
        <f>IF(ISNUMBER(MATCH(A1661, '2-YEAR'!A:A, 0)), "YES", "NO")</f>
        <v>NO</v>
      </c>
      <c r="N1661" s="60" t="str">
        <f>IF(ISNUMBER(MATCH(B1661, ACTIVE!A:A, 0)), "YES", "NO")</f>
        <v>YES</v>
      </c>
    </row>
    <row r="1662" spans="1:14" ht="14.25" customHeight="1" x14ac:dyDescent="0.3">
      <c r="A1662" s="58">
        <v>21000715</v>
      </c>
      <c r="B1662" s="58" t="s">
        <v>3389</v>
      </c>
      <c r="C1662" s="58">
        <v>21000715</v>
      </c>
      <c r="D1662" s="58" t="s">
        <v>3390</v>
      </c>
      <c r="E1662" s="58" t="s">
        <v>3389</v>
      </c>
      <c r="F1662" s="58">
        <v>21000715</v>
      </c>
      <c r="G1662" s="58" t="s">
        <v>56</v>
      </c>
      <c r="H1662" s="58">
        <v>0</v>
      </c>
      <c r="I1662" s="59">
        <v>300003</v>
      </c>
      <c r="J1662" s="58">
        <v>116.44</v>
      </c>
      <c r="K1662" s="58">
        <v>0</v>
      </c>
      <c r="L1662" s="58" t="s">
        <v>61</v>
      </c>
      <c r="M1662" s="75" t="str">
        <f>IF(ISNUMBER(MATCH(A1662, '2-YEAR'!A:A, 0)), "YES", "NO")</f>
        <v>NO</v>
      </c>
      <c r="N1662" s="60" t="str">
        <f>IF(ISNUMBER(MATCH(B1662, ACTIVE!A:A, 0)), "YES", "NO")</f>
        <v>YES</v>
      </c>
    </row>
    <row r="1663" spans="1:14" ht="14.25" customHeight="1" x14ac:dyDescent="0.3">
      <c r="A1663" s="58">
        <v>23007583</v>
      </c>
      <c r="B1663" s="58" t="s">
        <v>3391</v>
      </c>
      <c r="C1663" s="58">
        <v>23007583</v>
      </c>
      <c r="D1663" s="58" t="s">
        <v>3392</v>
      </c>
      <c r="E1663" s="58" t="s">
        <v>3391</v>
      </c>
      <c r="F1663" s="58">
        <v>23007583</v>
      </c>
      <c r="G1663" s="58" t="s">
        <v>58</v>
      </c>
      <c r="H1663" s="58">
        <v>1</v>
      </c>
      <c r="I1663" s="59">
        <v>300003</v>
      </c>
      <c r="J1663" s="58">
        <v>116.44</v>
      </c>
      <c r="K1663" s="58">
        <v>0</v>
      </c>
      <c r="L1663" s="58" t="s">
        <v>61</v>
      </c>
      <c r="M1663" s="75" t="str">
        <f>IF(ISNUMBER(MATCH(A1663, '2-YEAR'!A:A, 0)), "YES", "NO")</f>
        <v>YES</v>
      </c>
      <c r="N1663" s="60" t="str">
        <f>IF(ISNUMBER(MATCH(B1663, ACTIVE!A:A, 0)), "YES", "NO")</f>
        <v>YES</v>
      </c>
    </row>
    <row r="1664" spans="1:14" ht="14.25" customHeight="1" x14ac:dyDescent="0.3">
      <c r="A1664" s="58">
        <v>15035347</v>
      </c>
      <c r="B1664" s="58" t="s">
        <v>3393</v>
      </c>
      <c r="C1664" s="58">
        <v>15035347</v>
      </c>
      <c r="D1664" s="58" t="s">
        <v>3394</v>
      </c>
      <c r="E1664" s="58" t="s">
        <v>3393</v>
      </c>
      <c r="F1664" s="58">
        <v>15035347</v>
      </c>
      <c r="G1664" s="58" t="s">
        <v>56</v>
      </c>
      <c r="H1664" s="58">
        <v>0</v>
      </c>
      <c r="I1664" s="59">
        <v>300003</v>
      </c>
      <c r="J1664" s="58">
        <v>116.44</v>
      </c>
      <c r="K1664" s="58">
        <v>0</v>
      </c>
      <c r="L1664" s="58" t="s">
        <v>61</v>
      </c>
      <c r="M1664" s="75" t="str">
        <f>IF(ISNUMBER(MATCH(A1664, '2-YEAR'!A:A, 0)), "YES", "NO")</f>
        <v>NO</v>
      </c>
      <c r="N1664" s="60" t="str">
        <f>IF(ISNUMBER(MATCH(B1664, ACTIVE!A:A, 0)), "YES", "NO")</f>
        <v>NO</v>
      </c>
    </row>
    <row r="1665" spans="1:14" ht="14.25" customHeight="1" x14ac:dyDescent="0.3">
      <c r="A1665" s="58">
        <v>15214627</v>
      </c>
      <c r="B1665" s="58" t="s">
        <v>3395</v>
      </c>
      <c r="C1665" s="58">
        <v>15214627</v>
      </c>
      <c r="D1665" s="58" t="s">
        <v>3396</v>
      </c>
      <c r="E1665" s="58" t="s">
        <v>3395</v>
      </c>
      <c r="F1665" s="58">
        <v>15214627</v>
      </c>
      <c r="G1665" s="58" t="s">
        <v>56</v>
      </c>
      <c r="H1665" s="58">
        <v>0</v>
      </c>
      <c r="I1665" s="59">
        <v>300003</v>
      </c>
      <c r="J1665" s="58">
        <v>116.44</v>
      </c>
      <c r="K1665" s="58">
        <v>0</v>
      </c>
      <c r="L1665" s="58" t="s">
        <v>61</v>
      </c>
      <c r="M1665" s="75" t="str">
        <f>IF(ISNUMBER(MATCH(A1665, '2-YEAR'!A:A, 0)), "YES", "NO")</f>
        <v>NO</v>
      </c>
      <c r="N1665" s="60" t="str">
        <f>IF(ISNUMBER(MATCH(B1665, ACTIVE!A:A, 0)), "YES", "NO")</f>
        <v>YES</v>
      </c>
    </row>
    <row r="1666" spans="1:14" ht="14.25" customHeight="1" x14ac:dyDescent="0.3">
      <c r="A1666" s="58">
        <v>23384516</v>
      </c>
      <c r="B1666" s="58" t="s">
        <v>3397</v>
      </c>
      <c r="C1666" s="58">
        <v>23384516</v>
      </c>
      <c r="D1666" s="58" t="s">
        <v>3398</v>
      </c>
      <c r="E1666" s="58" t="s">
        <v>3397</v>
      </c>
      <c r="F1666" s="58">
        <v>23384516</v>
      </c>
      <c r="G1666" s="58" t="s">
        <v>56</v>
      </c>
      <c r="I1666" s="59">
        <v>300003</v>
      </c>
      <c r="J1666" s="58">
        <v>116.44</v>
      </c>
      <c r="K1666" s="58">
        <v>1</v>
      </c>
      <c r="L1666" s="58" t="s">
        <v>61</v>
      </c>
      <c r="M1666" s="75" t="str">
        <f>IF(ISNUMBER(MATCH(A1666, '2-YEAR'!A:A, 0)), "YES", "NO")</f>
        <v>NO</v>
      </c>
      <c r="N1666" s="60" t="str">
        <f>IF(ISNUMBER(MATCH(B1666, ACTIVE!A:A, 0)), "YES", "NO")</f>
        <v>NO</v>
      </c>
    </row>
    <row r="1667" spans="1:14" ht="14.25" customHeight="1" x14ac:dyDescent="0.3">
      <c r="A1667" s="58">
        <v>10860758</v>
      </c>
      <c r="B1667" s="61" t="s">
        <v>3399</v>
      </c>
      <c r="C1667" s="58">
        <v>10860758</v>
      </c>
      <c r="D1667" s="61" t="s">
        <v>3400</v>
      </c>
      <c r="E1667" s="61" t="s">
        <v>3399</v>
      </c>
      <c r="F1667" s="58">
        <v>10860758</v>
      </c>
      <c r="G1667" s="58" t="s">
        <v>56</v>
      </c>
      <c r="H1667" s="58">
        <v>0</v>
      </c>
      <c r="I1667" s="59"/>
      <c r="J1667" s="58">
        <v>142.31</v>
      </c>
      <c r="K1667" s="58">
        <v>1</v>
      </c>
      <c r="L1667" s="58" t="s">
        <v>98</v>
      </c>
      <c r="M1667" s="75" t="str">
        <f>IF(ISNUMBER(MATCH(A1667, '2-YEAR'!A:A, 0)), "YES", "NO")</f>
        <v>NO</v>
      </c>
      <c r="N1667" s="60" t="str">
        <f>IF(ISNUMBER(MATCH(B1667, ACTIVE!A:A, 0)), "YES", "NO")</f>
        <v>YES</v>
      </c>
    </row>
    <row r="1668" spans="1:14" ht="14.25" customHeight="1" x14ac:dyDescent="0.3">
      <c r="A1668" s="58">
        <v>15258090</v>
      </c>
      <c r="B1668" s="58" t="s">
        <v>3401</v>
      </c>
      <c r="C1668" s="58">
        <v>15258090</v>
      </c>
      <c r="D1668" s="58" t="s">
        <v>3402</v>
      </c>
      <c r="E1668" s="58" t="s">
        <v>3401</v>
      </c>
      <c r="F1668" s="58">
        <v>15258090</v>
      </c>
      <c r="G1668" s="58" t="s">
        <v>56</v>
      </c>
      <c r="H1668" s="58">
        <v>6</v>
      </c>
      <c r="I1668" s="59">
        <v>300003</v>
      </c>
      <c r="J1668" s="58">
        <v>116.44</v>
      </c>
      <c r="K1668" s="58">
        <v>1</v>
      </c>
      <c r="L1668" s="58" t="s">
        <v>61</v>
      </c>
      <c r="M1668" s="75" t="str">
        <f>IF(ISNUMBER(MATCH(A1668, '2-YEAR'!A:A, 0)), "YES", "NO")</f>
        <v>NO</v>
      </c>
      <c r="N1668" s="60" t="str">
        <f>IF(ISNUMBER(MATCH(B1668, ACTIVE!A:A, 0)), "YES", "NO")</f>
        <v>YES</v>
      </c>
    </row>
    <row r="1669" spans="1:14" ht="14.25" customHeight="1" x14ac:dyDescent="0.3">
      <c r="A1669" s="58">
        <v>10851604</v>
      </c>
      <c r="B1669" s="58" t="s">
        <v>3403</v>
      </c>
      <c r="C1669" s="58">
        <v>10851604</v>
      </c>
      <c r="D1669" s="58" t="s">
        <v>3404</v>
      </c>
      <c r="E1669" s="58" t="s">
        <v>3403</v>
      </c>
      <c r="F1669" s="58">
        <v>10851604</v>
      </c>
      <c r="G1669" s="58" t="s">
        <v>58</v>
      </c>
      <c r="H1669" s="58">
        <v>6</v>
      </c>
      <c r="I1669" s="59">
        <v>300002</v>
      </c>
      <c r="J1669" s="58">
        <v>125.06</v>
      </c>
      <c r="K1669" s="58">
        <v>1</v>
      </c>
      <c r="L1669" s="58" t="s">
        <v>75</v>
      </c>
      <c r="M1669" s="75" t="str">
        <f>IF(ISNUMBER(MATCH(A1669, '2-YEAR'!A:A, 0)), "YES", "NO")</f>
        <v>YES</v>
      </c>
      <c r="N1669" s="60" t="str">
        <f>IF(ISNUMBER(MATCH(B1669, ACTIVE!A:A, 0)), "YES", "NO")</f>
        <v>YES</v>
      </c>
    </row>
    <row r="1670" spans="1:14" ht="14.25" customHeight="1" x14ac:dyDescent="0.3">
      <c r="A1670" s="58">
        <v>24015401</v>
      </c>
      <c r="B1670" s="58" t="s">
        <v>3405</v>
      </c>
      <c r="C1670" s="58">
        <v>24015401</v>
      </c>
      <c r="D1670" s="58" t="s">
        <v>3406</v>
      </c>
      <c r="E1670" s="58" t="s">
        <v>3405</v>
      </c>
      <c r="F1670" s="58">
        <v>24015401</v>
      </c>
      <c r="G1670" s="58" t="s">
        <v>56</v>
      </c>
      <c r="H1670" s="58">
        <v>0</v>
      </c>
      <c r="I1670" s="59">
        <v>300001</v>
      </c>
      <c r="J1670" s="58">
        <v>133.69</v>
      </c>
      <c r="K1670" s="58">
        <v>0</v>
      </c>
      <c r="L1670" s="58" t="s">
        <v>161</v>
      </c>
      <c r="M1670" s="75" t="str">
        <f>IF(ISNUMBER(MATCH(A1670, '2-YEAR'!A:A, 0)), "YES", "NO")</f>
        <v>NO</v>
      </c>
      <c r="N1670" s="60" t="str">
        <f>IF(ISNUMBER(MATCH(B1670, ACTIVE!A:A, 0)), "YES", "NO")</f>
        <v>NO</v>
      </c>
    </row>
    <row r="1671" spans="1:14" ht="14.25" customHeight="1" x14ac:dyDescent="0.3">
      <c r="A1671" s="58">
        <v>14073782</v>
      </c>
      <c r="B1671" s="58" t="s">
        <v>3407</v>
      </c>
      <c r="C1671" s="58">
        <v>14073782</v>
      </c>
      <c r="D1671" s="58" t="s">
        <v>3408</v>
      </c>
      <c r="E1671" s="58" t="s">
        <v>3407</v>
      </c>
      <c r="F1671" s="58">
        <v>14073782</v>
      </c>
      <c r="G1671" s="58" t="s">
        <v>56</v>
      </c>
      <c r="I1671" s="59">
        <v>300003</v>
      </c>
      <c r="J1671" s="58">
        <v>116.44</v>
      </c>
      <c r="K1671" s="58">
        <v>0</v>
      </c>
      <c r="L1671" s="58" t="s">
        <v>61</v>
      </c>
      <c r="M1671" s="75" t="str">
        <f>IF(ISNUMBER(MATCH(A1671, '2-YEAR'!A:A, 0)), "YES", "NO")</f>
        <v>NO</v>
      </c>
      <c r="N1671" s="60" t="str">
        <f>IF(ISNUMBER(MATCH(B1671, ACTIVE!A:A, 0)), "YES", "NO")</f>
        <v>NO</v>
      </c>
    </row>
    <row r="1672" spans="1:14" ht="14.25" customHeight="1" x14ac:dyDescent="0.3">
      <c r="A1672" s="58">
        <v>23126002</v>
      </c>
      <c r="B1672" s="58" t="s">
        <v>3409</v>
      </c>
      <c r="C1672" s="58">
        <v>23126002</v>
      </c>
      <c r="D1672" s="58" t="s">
        <v>3410</v>
      </c>
      <c r="E1672" s="58" t="s">
        <v>3409</v>
      </c>
      <c r="F1672" s="58">
        <v>23126002</v>
      </c>
      <c r="G1672" s="58" t="s">
        <v>58</v>
      </c>
      <c r="H1672" s="58">
        <v>0</v>
      </c>
      <c r="I1672" s="59">
        <v>300003</v>
      </c>
      <c r="J1672" s="58">
        <v>116.44</v>
      </c>
      <c r="K1672" s="58">
        <v>0</v>
      </c>
      <c r="L1672" s="58" t="s">
        <v>61</v>
      </c>
      <c r="M1672" s="75" t="str">
        <f>IF(ISNUMBER(MATCH(A1672, '2-YEAR'!A:A, 0)), "YES", "NO")</f>
        <v>YES</v>
      </c>
      <c r="N1672" s="60" t="str">
        <f>IF(ISNUMBER(MATCH(B1672, ACTIVE!A:A, 0)), "YES", "NO")</f>
        <v>YES</v>
      </c>
    </row>
    <row r="1673" spans="1:14" ht="14.25" customHeight="1" x14ac:dyDescent="0.3">
      <c r="A1673" s="58">
        <v>15328709</v>
      </c>
      <c r="B1673" s="58" t="s">
        <v>3411</v>
      </c>
      <c r="C1673" s="58">
        <v>15328709</v>
      </c>
      <c r="D1673" s="58" t="s">
        <v>3412</v>
      </c>
      <c r="E1673" s="58" t="s">
        <v>3411</v>
      </c>
      <c r="F1673" s="58">
        <v>15328709</v>
      </c>
      <c r="G1673" s="58" t="s">
        <v>56</v>
      </c>
      <c r="H1673" s="58">
        <v>1</v>
      </c>
      <c r="I1673" s="59">
        <v>300003</v>
      </c>
      <c r="J1673" s="58">
        <v>116.44</v>
      </c>
      <c r="K1673" s="58">
        <v>0</v>
      </c>
      <c r="L1673" s="58" t="s">
        <v>61</v>
      </c>
      <c r="M1673" s="75" t="str">
        <f>IF(ISNUMBER(MATCH(A1673, '2-YEAR'!A:A, 0)), "YES", "NO")</f>
        <v>NO</v>
      </c>
      <c r="N1673" s="60" t="str">
        <f>IF(ISNUMBER(MATCH(B1673, ACTIVE!A:A, 0)), "YES", "NO")</f>
        <v>YES</v>
      </c>
    </row>
    <row r="1674" spans="1:14" ht="14.25" customHeight="1" x14ac:dyDescent="0.3">
      <c r="A1674" s="58">
        <v>23057515</v>
      </c>
      <c r="B1674" s="58" t="s">
        <v>3413</v>
      </c>
      <c r="C1674" s="58">
        <v>23057515</v>
      </c>
      <c r="D1674" s="58" t="s">
        <v>3414</v>
      </c>
      <c r="E1674" s="58" t="s">
        <v>3413</v>
      </c>
      <c r="F1674" s="58">
        <v>23057515</v>
      </c>
      <c r="G1674" s="58" t="s">
        <v>56</v>
      </c>
      <c r="H1674" s="58">
        <v>0</v>
      </c>
      <c r="I1674" s="59"/>
      <c r="J1674" s="58">
        <v>116.44</v>
      </c>
      <c r="K1674" s="58">
        <v>0</v>
      </c>
      <c r="L1674" s="58" t="s">
        <v>57</v>
      </c>
      <c r="M1674" s="75" t="str">
        <f>IF(ISNUMBER(MATCH(A1674, '2-YEAR'!A:A, 0)), "YES", "NO")</f>
        <v>NO</v>
      </c>
      <c r="N1674" s="60" t="str">
        <f>IF(ISNUMBER(MATCH(B1674, ACTIVE!A:A, 0)), "YES", "NO")</f>
        <v>YES</v>
      </c>
    </row>
    <row r="1675" spans="1:14" ht="14.25" customHeight="1" x14ac:dyDescent="0.3">
      <c r="A1675" s="58">
        <v>23605694</v>
      </c>
      <c r="B1675" s="58" t="s">
        <v>3415</v>
      </c>
      <c r="C1675" s="58">
        <v>23605694</v>
      </c>
      <c r="D1675" s="58" t="s">
        <v>3416</v>
      </c>
      <c r="E1675" s="58" t="s">
        <v>3415</v>
      </c>
      <c r="F1675" s="58">
        <v>23605694</v>
      </c>
      <c r="G1675" s="58" t="s">
        <v>56</v>
      </c>
      <c r="I1675" s="59">
        <v>300003</v>
      </c>
      <c r="J1675" s="58">
        <v>116.44</v>
      </c>
      <c r="K1675" s="58">
        <v>0</v>
      </c>
      <c r="L1675" s="58" t="s">
        <v>61</v>
      </c>
      <c r="M1675" s="75" t="str">
        <f>IF(ISNUMBER(MATCH(A1675, '2-YEAR'!A:A, 0)), "YES", "NO")</f>
        <v>NO</v>
      </c>
      <c r="N1675" s="60" t="str">
        <f>IF(ISNUMBER(MATCH(B1675, ACTIVE!A:A, 0)), "YES", "NO")</f>
        <v>NO</v>
      </c>
    </row>
    <row r="1676" spans="1:14" ht="14.25" customHeight="1" x14ac:dyDescent="0.3">
      <c r="A1676" s="58">
        <v>15045552</v>
      </c>
      <c r="B1676" s="58" t="s">
        <v>3417</v>
      </c>
      <c r="C1676" s="58">
        <v>15045552</v>
      </c>
      <c r="D1676" s="58" t="s">
        <v>3418</v>
      </c>
      <c r="E1676" s="58" t="s">
        <v>3417</v>
      </c>
      <c r="F1676" s="58">
        <v>15045552</v>
      </c>
      <c r="G1676" s="58" t="s">
        <v>56</v>
      </c>
      <c r="H1676" s="58">
        <v>0</v>
      </c>
      <c r="I1676" s="59">
        <v>300003</v>
      </c>
      <c r="J1676" s="58">
        <v>116.44</v>
      </c>
      <c r="K1676" s="58">
        <v>0</v>
      </c>
      <c r="L1676" s="58" t="s">
        <v>61</v>
      </c>
      <c r="M1676" s="75" t="str">
        <f>IF(ISNUMBER(MATCH(A1676, '2-YEAR'!A:A, 0)), "YES", "NO")</f>
        <v>NO</v>
      </c>
      <c r="N1676" s="60" t="str">
        <f>IF(ISNUMBER(MATCH(B1676, ACTIVE!A:A, 0)), "YES", "NO")</f>
        <v>YES</v>
      </c>
    </row>
    <row r="1677" spans="1:14" ht="14.25" customHeight="1" x14ac:dyDescent="0.3">
      <c r="A1677" s="58">
        <v>23004987</v>
      </c>
      <c r="B1677" s="58" t="s">
        <v>3419</v>
      </c>
      <c r="C1677" s="58">
        <v>23004987</v>
      </c>
      <c r="D1677" s="58" t="s">
        <v>3420</v>
      </c>
      <c r="E1677" s="58" t="s">
        <v>3419</v>
      </c>
      <c r="F1677" s="58">
        <v>23004987</v>
      </c>
      <c r="G1677" s="58" t="s">
        <v>56</v>
      </c>
      <c r="H1677" s="58">
        <v>1</v>
      </c>
      <c r="I1677" s="59"/>
      <c r="J1677" s="58">
        <v>116.44</v>
      </c>
      <c r="K1677" s="58">
        <v>0</v>
      </c>
      <c r="L1677" s="58" t="s">
        <v>70</v>
      </c>
      <c r="M1677" s="75" t="str">
        <f>IF(ISNUMBER(MATCH(A1677, '2-YEAR'!A:A, 0)), "YES", "NO")</f>
        <v>NO</v>
      </c>
      <c r="N1677" s="60" t="str">
        <f>IF(ISNUMBER(MATCH(B1677, ACTIVE!A:A, 0)), "YES", "NO")</f>
        <v>YES</v>
      </c>
    </row>
    <row r="1678" spans="1:14" ht="14.25" customHeight="1" x14ac:dyDescent="0.3">
      <c r="A1678" s="58">
        <v>24018412</v>
      </c>
      <c r="B1678" s="58" t="s">
        <v>3421</v>
      </c>
      <c r="C1678" s="58">
        <v>24018412</v>
      </c>
      <c r="D1678" s="58" t="s">
        <v>3422</v>
      </c>
      <c r="E1678" s="58" t="s">
        <v>3421</v>
      </c>
      <c r="F1678" s="58">
        <v>24018412</v>
      </c>
      <c r="G1678" s="58" t="s">
        <v>56</v>
      </c>
      <c r="H1678" s="58">
        <v>0</v>
      </c>
      <c r="I1678" s="59">
        <v>300002</v>
      </c>
      <c r="J1678" s="58">
        <v>125.06</v>
      </c>
      <c r="K1678" s="58">
        <v>1</v>
      </c>
      <c r="L1678" s="58" t="s">
        <v>75</v>
      </c>
      <c r="M1678" s="75" t="str">
        <f>IF(ISNUMBER(MATCH(A1678, '2-YEAR'!A:A, 0)), "YES", "NO")</f>
        <v>NO</v>
      </c>
      <c r="N1678" s="60" t="str">
        <f>IF(ISNUMBER(MATCH(B1678, ACTIVE!A:A, 0)), "YES", "NO")</f>
        <v>YES</v>
      </c>
    </row>
    <row r="1679" spans="1:14" ht="14.25" customHeight="1" x14ac:dyDescent="0.3">
      <c r="A1679" s="58">
        <v>10853847</v>
      </c>
      <c r="B1679" s="58" t="s">
        <v>3423</v>
      </c>
      <c r="C1679" s="58">
        <v>10853847</v>
      </c>
      <c r="D1679" s="58" t="s">
        <v>3424</v>
      </c>
      <c r="E1679" s="58" t="s">
        <v>3423</v>
      </c>
      <c r="F1679" s="58">
        <v>10853847</v>
      </c>
      <c r="G1679" s="58" t="s">
        <v>56</v>
      </c>
      <c r="H1679" s="58">
        <v>2</v>
      </c>
      <c r="I1679" s="59">
        <v>300001</v>
      </c>
      <c r="J1679" s="58">
        <v>133.69</v>
      </c>
      <c r="K1679" s="58">
        <v>2</v>
      </c>
      <c r="L1679" s="58" t="s">
        <v>161</v>
      </c>
      <c r="M1679" s="75" t="str">
        <f>IF(ISNUMBER(MATCH(A1679, '2-YEAR'!A:A, 0)), "YES", "NO")</f>
        <v>NO</v>
      </c>
      <c r="N1679" s="60" t="str">
        <f>IF(ISNUMBER(MATCH(B1679, ACTIVE!A:A, 0)), "YES", "NO")</f>
        <v>NO</v>
      </c>
    </row>
    <row r="1680" spans="1:14" ht="14.25" customHeight="1" x14ac:dyDescent="0.3">
      <c r="A1680" s="58">
        <v>21009074</v>
      </c>
      <c r="B1680" s="58" t="s">
        <v>3425</v>
      </c>
      <c r="C1680" s="58">
        <v>21009074</v>
      </c>
      <c r="D1680" s="58" t="s">
        <v>3426</v>
      </c>
      <c r="E1680" s="58" t="s">
        <v>3425</v>
      </c>
      <c r="F1680" s="58">
        <v>21009074</v>
      </c>
      <c r="G1680" s="58" t="s">
        <v>56</v>
      </c>
      <c r="H1680" s="58">
        <v>0</v>
      </c>
      <c r="I1680" s="59">
        <v>300003</v>
      </c>
      <c r="J1680" s="58">
        <v>116.44</v>
      </c>
      <c r="K1680" s="58">
        <v>0</v>
      </c>
      <c r="L1680" s="58" t="s">
        <v>61</v>
      </c>
      <c r="M1680" s="75" t="str">
        <f>IF(ISNUMBER(MATCH(A1680, '2-YEAR'!A:A, 0)), "YES", "NO")</f>
        <v>NO</v>
      </c>
      <c r="N1680" s="60" t="str">
        <f>IF(ISNUMBER(MATCH(B1680, ACTIVE!A:A, 0)), "YES", "NO")</f>
        <v>YES</v>
      </c>
    </row>
    <row r="1681" spans="1:14" ht="14.25" customHeight="1" x14ac:dyDescent="0.3">
      <c r="A1681" s="58">
        <v>10911057</v>
      </c>
      <c r="B1681" s="58" t="s">
        <v>3427</v>
      </c>
      <c r="C1681" s="58">
        <v>10911057</v>
      </c>
      <c r="D1681" s="58" t="s">
        <v>3428</v>
      </c>
      <c r="E1681" s="58" t="s">
        <v>3427</v>
      </c>
      <c r="F1681" s="58">
        <v>10911057</v>
      </c>
      <c r="G1681" s="58" t="s">
        <v>56</v>
      </c>
      <c r="I1681" s="59">
        <v>300003</v>
      </c>
      <c r="J1681" s="58">
        <v>116.44</v>
      </c>
      <c r="K1681" s="58">
        <v>1</v>
      </c>
      <c r="L1681" s="58" t="s">
        <v>61</v>
      </c>
      <c r="M1681" s="75" t="str">
        <f>IF(ISNUMBER(MATCH(A1681, '2-YEAR'!A:A, 0)), "YES", "NO")</f>
        <v>NO</v>
      </c>
      <c r="N1681" s="60" t="str">
        <f>IF(ISNUMBER(MATCH(B1681, ACTIVE!A:A, 0)), "YES", "NO")</f>
        <v>NO</v>
      </c>
    </row>
    <row r="1682" spans="1:14" ht="14.25" customHeight="1" x14ac:dyDescent="0.3">
      <c r="A1682" s="58">
        <v>10841205</v>
      </c>
      <c r="B1682" s="58" t="s">
        <v>3429</v>
      </c>
      <c r="C1682" s="58">
        <v>10841205</v>
      </c>
      <c r="D1682" s="58" t="s">
        <v>3430</v>
      </c>
      <c r="E1682" s="58" t="s">
        <v>3429</v>
      </c>
      <c r="F1682" s="58">
        <v>10841205</v>
      </c>
      <c r="G1682" s="58" t="s">
        <v>58</v>
      </c>
      <c r="H1682" s="58">
        <v>5</v>
      </c>
      <c r="I1682" s="59">
        <v>300003</v>
      </c>
      <c r="J1682" s="58">
        <v>116.44</v>
      </c>
      <c r="K1682" s="58">
        <v>0</v>
      </c>
      <c r="L1682" s="58" t="s">
        <v>61</v>
      </c>
      <c r="M1682" s="75" t="str">
        <f>IF(ISNUMBER(MATCH(A1682, '2-YEAR'!A:A, 0)), "YES", "NO")</f>
        <v>YES</v>
      </c>
      <c r="N1682" s="60" t="str">
        <f>IF(ISNUMBER(MATCH(B1682, ACTIVE!A:A, 0)), "YES", "NO")</f>
        <v>YES</v>
      </c>
    </row>
    <row r="1683" spans="1:14" ht="14.25" customHeight="1" x14ac:dyDescent="0.3">
      <c r="A1683" s="58">
        <v>23236455</v>
      </c>
      <c r="B1683" s="58" t="s">
        <v>3431</v>
      </c>
      <c r="C1683" s="58">
        <v>23236455</v>
      </c>
      <c r="D1683" s="58" t="s">
        <v>3432</v>
      </c>
      <c r="E1683" s="58" t="s">
        <v>3431</v>
      </c>
      <c r="F1683" s="58">
        <v>23236455</v>
      </c>
      <c r="G1683" s="58" t="s">
        <v>56</v>
      </c>
      <c r="H1683" s="58">
        <v>15</v>
      </c>
      <c r="I1683" s="59">
        <v>300003</v>
      </c>
      <c r="J1683" s="58">
        <v>116.44</v>
      </c>
      <c r="K1683" s="58">
        <v>0</v>
      </c>
      <c r="L1683" s="58" t="s">
        <v>61</v>
      </c>
      <c r="M1683" s="75" t="str">
        <f>IF(ISNUMBER(MATCH(A1683, '2-YEAR'!A:A, 0)), "YES", "NO")</f>
        <v>NO</v>
      </c>
      <c r="N1683" s="60" t="str">
        <f>IF(ISNUMBER(MATCH(B1683, ACTIVE!A:A, 0)), "YES", "NO")</f>
        <v>YES</v>
      </c>
    </row>
    <row r="1684" spans="1:14" ht="14.25" customHeight="1" x14ac:dyDescent="0.3">
      <c r="A1684" s="58">
        <v>23046972</v>
      </c>
      <c r="B1684" s="58" t="s">
        <v>3433</v>
      </c>
      <c r="C1684" s="58">
        <v>23046972</v>
      </c>
      <c r="D1684" s="58" t="s">
        <v>3434</v>
      </c>
      <c r="E1684" s="58" t="s">
        <v>3433</v>
      </c>
      <c r="F1684" s="58">
        <v>23046972</v>
      </c>
      <c r="G1684" s="58" t="s">
        <v>56</v>
      </c>
      <c r="I1684" s="59">
        <v>300003</v>
      </c>
      <c r="J1684" s="58">
        <v>116.44</v>
      </c>
      <c r="K1684" s="58">
        <v>0</v>
      </c>
      <c r="L1684" s="58" t="s">
        <v>61</v>
      </c>
      <c r="M1684" s="75" t="str">
        <f>IF(ISNUMBER(MATCH(A1684, '2-YEAR'!A:A, 0)), "YES", "NO")</f>
        <v>NO</v>
      </c>
      <c r="N1684" s="60" t="str">
        <f>IF(ISNUMBER(MATCH(B1684, ACTIVE!A:A, 0)), "YES", "NO")</f>
        <v>NO</v>
      </c>
    </row>
    <row r="1685" spans="1:14" ht="14.25" customHeight="1" x14ac:dyDescent="0.3">
      <c r="A1685" s="58">
        <v>15194349</v>
      </c>
      <c r="B1685" s="58" t="s">
        <v>3435</v>
      </c>
      <c r="C1685" s="58">
        <v>15194349</v>
      </c>
      <c r="D1685" s="58" t="s">
        <v>3436</v>
      </c>
      <c r="E1685" s="58" t="s">
        <v>3435</v>
      </c>
      <c r="F1685" s="58">
        <v>15194349</v>
      </c>
      <c r="G1685" s="58" t="s">
        <v>56</v>
      </c>
      <c r="I1685" s="59">
        <v>300003</v>
      </c>
      <c r="J1685" s="58">
        <v>116.44</v>
      </c>
      <c r="K1685" s="58">
        <v>0</v>
      </c>
      <c r="L1685" s="58" t="s">
        <v>61</v>
      </c>
      <c r="M1685" s="75" t="str">
        <f>IF(ISNUMBER(MATCH(A1685, '2-YEAR'!A:A, 0)), "YES", "NO")</f>
        <v>NO</v>
      </c>
      <c r="N1685" s="60" t="str">
        <f>IF(ISNUMBER(MATCH(B1685, ACTIVE!A:A, 0)), "YES", "NO")</f>
        <v>NO</v>
      </c>
    </row>
    <row r="1686" spans="1:14" ht="14.25" customHeight="1" x14ac:dyDescent="0.3">
      <c r="A1686" s="58">
        <v>10842500</v>
      </c>
      <c r="B1686" s="58" t="s">
        <v>3437</v>
      </c>
      <c r="C1686" s="58">
        <v>10842500</v>
      </c>
      <c r="D1686" s="58" t="s">
        <v>3438</v>
      </c>
      <c r="E1686" s="58" t="s">
        <v>3437</v>
      </c>
      <c r="F1686" s="58">
        <v>10842500</v>
      </c>
      <c r="G1686" s="58" t="s">
        <v>56</v>
      </c>
      <c r="H1686" s="58">
        <v>3</v>
      </c>
      <c r="I1686" s="59"/>
      <c r="J1686" s="58">
        <v>142.31</v>
      </c>
      <c r="K1686" s="58">
        <v>1</v>
      </c>
      <c r="L1686" s="58" t="s">
        <v>98</v>
      </c>
      <c r="M1686" s="75" t="str">
        <f>IF(ISNUMBER(MATCH(A1686, '2-YEAR'!A:A, 0)), "YES", "NO")</f>
        <v>NO</v>
      </c>
      <c r="N1686" s="60" t="str">
        <f>IF(ISNUMBER(MATCH(B1686, ACTIVE!A:A, 0)), "YES", "NO")</f>
        <v>YES</v>
      </c>
    </row>
    <row r="1687" spans="1:14" ht="14.25" customHeight="1" x14ac:dyDescent="0.3">
      <c r="A1687" s="58">
        <v>10842499</v>
      </c>
      <c r="B1687" s="58" t="s">
        <v>3439</v>
      </c>
      <c r="C1687" s="58">
        <v>10842499</v>
      </c>
      <c r="D1687" s="58" t="s">
        <v>3440</v>
      </c>
      <c r="E1687" s="58" t="s">
        <v>3439</v>
      </c>
      <c r="F1687" s="58">
        <v>10842499</v>
      </c>
      <c r="G1687" s="58" t="s">
        <v>56</v>
      </c>
      <c r="H1687" s="58">
        <v>2</v>
      </c>
      <c r="I1687" s="59">
        <v>300003</v>
      </c>
      <c r="J1687" s="58">
        <v>116.44</v>
      </c>
      <c r="K1687" s="58">
        <v>0</v>
      </c>
      <c r="L1687" s="58" t="s">
        <v>61</v>
      </c>
      <c r="M1687" s="75" t="str">
        <f>IF(ISNUMBER(MATCH(A1687, '2-YEAR'!A:A, 0)), "YES", "NO")</f>
        <v>NO</v>
      </c>
      <c r="N1687" s="60" t="str">
        <f>IF(ISNUMBER(MATCH(B1687, ACTIVE!A:A, 0)), "YES", "NO")</f>
        <v>YES</v>
      </c>
    </row>
    <row r="1688" spans="1:14" ht="14.25" customHeight="1" x14ac:dyDescent="0.3">
      <c r="A1688" s="58">
        <v>16058749</v>
      </c>
      <c r="B1688" s="58" t="s">
        <v>3441</v>
      </c>
      <c r="C1688" s="58">
        <v>16058749</v>
      </c>
      <c r="D1688" s="58" t="s">
        <v>3442</v>
      </c>
      <c r="E1688" s="58" t="s">
        <v>3441</v>
      </c>
      <c r="F1688" s="58">
        <v>16058749</v>
      </c>
      <c r="G1688" s="58" t="s">
        <v>58</v>
      </c>
      <c r="H1688" s="58">
        <v>3</v>
      </c>
      <c r="I1688" s="59">
        <v>300002</v>
      </c>
      <c r="J1688" s="58">
        <v>125.06</v>
      </c>
      <c r="K1688" s="58">
        <v>2</v>
      </c>
      <c r="L1688" s="58" t="s">
        <v>75</v>
      </c>
      <c r="M1688" s="75" t="str">
        <f>IF(ISNUMBER(MATCH(A1688, '2-YEAR'!A:A, 0)), "YES", "NO")</f>
        <v>YES</v>
      </c>
      <c r="N1688" s="60" t="str">
        <f>IF(ISNUMBER(MATCH(B1688, ACTIVE!A:A, 0)), "YES", "NO")</f>
        <v>YES</v>
      </c>
    </row>
    <row r="1689" spans="1:14" ht="14.25" customHeight="1" x14ac:dyDescent="0.3">
      <c r="A1689" s="58">
        <v>21002322</v>
      </c>
      <c r="B1689" s="58" t="s">
        <v>3443</v>
      </c>
      <c r="C1689" s="58">
        <v>21002322</v>
      </c>
      <c r="D1689" s="58" t="s">
        <v>3444</v>
      </c>
      <c r="E1689" s="58" t="s">
        <v>3443</v>
      </c>
      <c r="F1689" s="58">
        <v>21002322</v>
      </c>
      <c r="G1689" s="58" t="s">
        <v>56</v>
      </c>
      <c r="I1689" s="59">
        <v>300002</v>
      </c>
      <c r="J1689" s="58">
        <v>125.06</v>
      </c>
      <c r="K1689" s="58">
        <v>0</v>
      </c>
      <c r="L1689" s="58" t="s">
        <v>75</v>
      </c>
      <c r="M1689" s="75" t="str">
        <f>IF(ISNUMBER(MATCH(A1689, '2-YEAR'!A:A, 0)), "YES", "NO")</f>
        <v>NO</v>
      </c>
      <c r="N1689" s="60" t="str">
        <f>IF(ISNUMBER(MATCH(B1689, ACTIVE!A:A, 0)), "YES", "NO")</f>
        <v>NO</v>
      </c>
    </row>
    <row r="1690" spans="1:14" ht="14.25" customHeight="1" x14ac:dyDescent="0.3">
      <c r="A1690" s="58">
        <v>23781167</v>
      </c>
      <c r="B1690" s="58" t="s">
        <v>3445</v>
      </c>
      <c r="C1690" s="58">
        <v>23781167</v>
      </c>
      <c r="D1690" s="58" t="s">
        <v>3446</v>
      </c>
      <c r="E1690" s="58" t="s">
        <v>3445</v>
      </c>
      <c r="F1690" s="58">
        <v>23781167</v>
      </c>
      <c r="G1690" s="58" t="s">
        <v>56</v>
      </c>
      <c r="H1690" s="58">
        <v>0</v>
      </c>
      <c r="I1690" s="59">
        <v>300003</v>
      </c>
      <c r="J1690" s="58">
        <v>116.44</v>
      </c>
      <c r="K1690" s="58">
        <v>0</v>
      </c>
      <c r="L1690" s="58" t="s">
        <v>61</v>
      </c>
      <c r="M1690" s="75" t="str">
        <f>IF(ISNUMBER(MATCH(A1690, '2-YEAR'!A:A, 0)), "YES", "NO")</f>
        <v>NO</v>
      </c>
      <c r="N1690" s="60" t="str">
        <f>IF(ISNUMBER(MATCH(B1690, ACTIVE!A:A, 0)), "YES", "NO")</f>
        <v>YES</v>
      </c>
    </row>
    <row r="1691" spans="1:14" ht="14.25" customHeight="1" x14ac:dyDescent="0.3">
      <c r="A1691" s="58">
        <v>10962563</v>
      </c>
      <c r="B1691" s="58" t="s">
        <v>3447</v>
      </c>
      <c r="C1691" s="58">
        <v>10962563</v>
      </c>
      <c r="D1691" s="58" t="s">
        <v>3448</v>
      </c>
      <c r="E1691" s="58" t="s">
        <v>3447</v>
      </c>
      <c r="F1691" s="58">
        <v>10962563</v>
      </c>
      <c r="G1691" s="58" t="s">
        <v>56</v>
      </c>
      <c r="H1691" s="58">
        <v>4</v>
      </c>
      <c r="I1691" s="59">
        <v>300003</v>
      </c>
      <c r="J1691" s="58">
        <v>116.44</v>
      </c>
      <c r="K1691" s="58">
        <v>1</v>
      </c>
      <c r="L1691" s="58" t="s">
        <v>61</v>
      </c>
      <c r="M1691" s="75" t="str">
        <f>IF(ISNUMBER(MATCH(A1691, '2-YEAR'!A:A, 0)), "YES", "NO")</f>
        <v>NO</v>
      </c>
      <c r="N1691" s="60" t="str">
        <f>IF(ISNUMBER(MATCH(B1691, ACTIVE!A:A, 0)), "YES", "NO")</f>
        <v>YES</v>
      </c>
    </row>
    <row r="1692" spans="1:14" ht="14.25" customHeight="1" x14ac:dyDescent="0.3">
      <c r="A1692" s="58">
        <v>21000972</v>
      </c>
      <c r="B1692" s="58" t="s">
        <v>3449</v>
      </c>
      <c r="C1692" s="58">
        <v>21000972</v>
      </c>
      <c r="D1692" s="58" t="s">
        <v>3450</v>
      </c>
      <c r="E1692" s="58" t="s">
        <v>3449</v>
      </c>
      <c r="F1692" s="58">
        <v>21000972</v>
      </c>
      <c r="G1692" s="58" t="s">
        <v>56</v>
      </c>
      <c r="I1692" s="59">
        <v>300003</v>
      </c>
      <c r="J1692" s="58">
        <v>116.44</v>
      </c>
      <c r="K1692" s="58">
        <v>0</v>
      </c>
      <c r="L1692" s="58" t="s">
        <v>61</v>
      </c>
      <c r="M1692" s="75" t="str">
        <f>IF(ISNUMBER(MATCH(A1692, '2-YEAR'!A:A, 0)), "YES", "NO")</f>
        <v>NO</v>
      </c>
      <c r="N1692" s="60" t="str">
        <f>IF(ISNUMBER(MATCH(B1692, ACTIVE!A:A, 0)), "YES", "NO")</f>
        <v>NO</v>
      </c>
    </row>
    <row r="1693" spans="1:14" ht="14.25" customHeight="1" x14ac:dyDescent="0.3">
      <c r="A1693" s="58">
        <v>23489475</v>
      </c>
      <c r="B1693" s="58" t="s">
        <v>3451</v>
      </c>
      <c r="C1693" s="58">
        <v>23489475</v>
      </c>
      <c r="D1693" s="58" t="s">
        <v>3452</v>
      </c>
      <c r="E1693" s="58" t="s">
        <v>3451</v>
      </c>
      <c r="F1693" s="58">
        <v>23489475</v>
      </c>
      <c r="G1693" s="58" t="s">
        <v>56</v>
      </c>
      <c r="H1693" s="58">
        <v>7</v>
      </c>
      <c r="I1693" s="59">
        <v>300002</v>
      </c>
      <c r="J1693" s="58">
        <v>125.06</v>
      </c>
      <c r="K1693" s="58">
        <v>0</v>
      </c>
      <c r="L1693" s="58" t="s">
        <v>75</v>
      </c>
      <c r="M1693" s="75" t="str">
        <f>IF(ISNUMBER(MATCH(A1693, '2-YEAR'!A:A, 0)), "YES", "NO")</f>
        <v>NO</v>
      </c>
      <c r="N1693" s="60" t="str">
        <f>IF(ISNUMBER(MATCH(B1693, ACTIVE!A:A, 0)), "YES", "NO")</f>
        <v>YES</v>
      </c>
    </row>
    <row r="1694" spans="1:14" ht="14.25" customHeight="1" x14ac:dyDescent="0.3">
      <c r="A1694" s="58">
        <v>15196510</v>
      </c>
      <c r="B1694" s="58" t="s">
        <v>3453</v>
      </c>
      <c r="C1694" s="58">
        <v>15196510</v>
      </c>
      <c r="D1694" s="58" t="s">
        <v>3454</v>
      </c>
      <c r="E1694" s="58" t="s">
        <v>3453</v>
      </c>
      <c r="F1694" s="58">
        <v>15196510</v>
      </c>
      <c r="G1694" s="58" t="s">
        <v>56</v>
      </c>
      <c r="H1694" s="58">
        <v>0</v>
      </c>
      <c r="I1694" s="59">
        <v>300003</v>
      </c>
      <c r="J1694" s="58">
        <v>116.44</v>
      </c>
      <c r="K1694" s="58">
        <v>0</v>
      </c>
      <c r="L1694" s="58" t="s">
        <v>61</v>
      </c>
      <c r="M1694" s="75" t="str">
        <f>IF(ISNUMBER(MATCH(A1694, '2-YEAR'!A:A, 0)), "YES", "NO")</f>
        <v>NO</v>
      </c>
      <c r="N1694" s="60" t="str">
        <f>IF(ISNUMBER(MATCH(B1694, ACTIVE!A:A, 0)), "YES", "NO")</f>
        <v>NO</v>
      </c>
    </row>
    <row r="1695" spans="1:14" ht="14.25" customHeight="1" x14ac:dyDescent="0.3">
      <c r="A1695" s="58">
        <v>23855627</v>
      </c>
      <c r="B1695" s="58" t="s">
        <v>3455</v>
      </c>
      <c r="C1695" s="58">
        <v>23855627</v>
      </c>
      <c r="D1695" s="58" t="s">
        <v>3456</v>
      </c>
      <c r="E1695" s="58" t="s">
        <v>3455</v>
      </c>
      <c r="F1695" s="58">
        <v>23855627</v>
      </c>
      <c r="G1695" s="58" t="s">
        <v>56</v>
      </c>
      <c r="I1695" s="59">
        <v>300003</v>
      </c>
      <c r="J1695" s="58">
        <v>116.44</v>
      </c>
      <c r="K1695" s="58">
        <v>0</v>
      </c>
      <c r="L1695" s="58" t="s">
        <v>61</v>
      </c>
      <c r="M1695" s="75" t="str">
        <f>IF(ISNUMBER(MATCH(A1695, '2-YEAR'!A:A, 0)), "YES", "NO")</f>
        <v>NO</v>
      </c>
      <c r="N1695" s="60" t="str">
        <f>IF(ISNUMBER(MATCH(B1695, ACTIVE!A:A, 0)), "YES", "NO")</f>
        <v>NO</v>
      </c>
    </row>
    <row r="1696" spans="1:14" ht="14.25" customHeight="1" x14ac:dyDescent="0.3">
      <c r="A1696" s="58">
        <v>23469206</v>
      </c>
      <c r="B1696" s="58" t="s">
        <v>3457</v>
      </c>
      <c r="C1696" s="58">
        <v>23469206</v>
      </c>
      <c r="D1696" s="58" t="s">
        <v>3458</v>
      </c>
      <c r="E1696" s="58" t="s">
        <v>3457</v>
      </c>
      <c r="F1696" s="58">
        <v>23469206</v>
      </c>
      <c r="G1696" s="58" t="s">
        <v>56</v>
      </c>
      <c r="H1696" s="58">
        <v>1</v>
      </c>
      <c r="I1696" s="59"/>
      <c r="J1696" s="58">
        <v>133.69</v>
      </c>
      <c r="K1696" s="58">
        <v>1</v>
      </c>
      <c r="L1696" s="58" t="s">
        <v>89</v>
      </c>
      <c r="M1696" s="75" t="str">
        <f>IF(ISNUMBER(MATCH(A1696, '2-YEAR'!A:A, 0)), "YES", "NO")</f>
        <v>NO</v>
      </c>
      <c r="N1696" s="60" t="str">
        <f>IF(ISNUMBER(MATCH(B1696, ACTIVE!A:A, 0)), "YES", "NO")</f>
        <v>YES</v>
      </c>
    </row>
    <row r="1697" spans="1:14" ht="14.25" customHeight="1" x14ac:dyDescent="0.3">
      <c r="A1697" s="58">
        <v>21008149</v>
      </c>
      <c r="B1697" s="61" t="s">
        <v>3459</v>
      </c>
      <c r="C1697" s="58">
        <v>21008149</v>
      </c>
      <c r="D1697" s="61" t="s">
        <v>3460</v>
      </c>
      <c r="E1697" s="61" t="s">
        <v>3459</v>
      </c>
      <c r="F1697" s="58">
        <v>21008149</v>
      </c>
      <c r="G1697" s="58" t="s">
        <v>56</v>
      </c>
      <c r="H1697" s="58">
        <v>0</v>
      </c>
      <c r="I1697" s="59">
        <v>300003</v>
      </c>
      <c r="J1697" s="58">
        <v>116.44</v>
      </c>
      <c r="K1697" s="58">
        <v>0</v>
      </c>
      <c r="L1697" s="58" t="s">
        <v>61</v>
      </c>
      <c r="M1697" s="75" t="str">
        <f>IF(ISNUMBER(MATCH(A1697, '2-YEAR'!A:A, 0)), "YES", "NO")</f>
        <v>NO</v>
      </c>
      <c r="N1697" s="60" t="str">
        <f>IF(ISNUMBER(MATCH(B1697, ACTIVE!A:A, 0)), "YES", "NO")</f>
        <v>NO</v>
      </c>
    </row>
    <row r="1698" spans="1:14" ht="14.25" customHeight="1" x14ac:dyDescent="0.3">
      <c r="A1698" s="58">
        <v>23001067</v>
      </c>
      <c r="B1698" s="58" t="s">
        <v>3461</v>
      </c>
      <c r="C1698" s="58">
        <v>23001067</v>
      </c>
      <c r="D1698" s="58" t="s">
        <v>3462</v>
      </c>
      <c r="E1698" s="58" t="s">
        <v>3461</v>
      </c>
      <c r="F1698" s="58">
        <v>23001067</v>
      </c>
      <c r="G1698" s="58" t="s">
        <v>56</v>
      </c>
      <c r="I1698" s="59">
        <v>300003</v>
      </c>
      <c r="J1698" s="58">
        <v>116.44</v>
      </c>
      <c r="K1698" s="58">
        <v>0</v>
      </c>
      <c r="L1698" s="58" t="s">
        <v>61</v>
      </c>
      <c r="M1698" s="75" t="str">
        <f>IF(ISNUMBER(MATCH(A1698, '2-YEAR'!A:A, 0)), "YES", "NO")</f>
        <v>NO</v>
      </c>
      <c r="N1698" s="60" t="str">
        <f>IF(ISNUMBER(MATCH(B1698, ACTIVE!A:A, 0)), "YES", "NO")</f>
        <v>NO</v>
      </c>
    </row>
    <row r="1699" spans="1:14" ht="14.25" customHeight="1" x14ac:dyDescent="0.3">
      <c r="A1699" s="58">
        <v>10890231</v>
      </c>
      <c r="B1699" s="58" t="s">
        <v>3463</v>
      </c>
      <c r="C1699" s="58">
        <v>10890231</v>
      </c>
      <c r="D1699" s="58" t="s">
        <v>3464</v>
      </c>
      <c r="E1699" s="58" t="s">
        <v>3463</v>
      </c>
      <c r="F1699" s="58">
        <v>10890231</v>
      </c>
      <c r="G1699" s="58" t="s">
        <v>56</v>
      </c>
      <c r="H1699" s="58">
        <v>2</v>
      </c>
      <c r="I1699" s="59">
        <v>300002</v>
      </c>
      <c r="J1699" s="58">
        <v>125.06</v>
      </c>
      <c r="K1699" s="58">
        <v>0</v>
      </c>
      <c r="L1699" s="58" t="s">
        <v>75</v>
      </c>
      <c r="M1699" s="75" t="str">
        <f>IF(ISNUMBER(MATCH(A1699, '2-YEAR'!A:A, 0)), "YES", "NO")</f>
        <v>NO</v>
      </c>
      <c r="N1699" s="60" t="str">
        <f>IF(ISNUMBER(MATCH(B1699, ACTIVE!A:A, 0)), "YES", "NO")</f>
        <v>NO</v>
      </c>
    </row>
    <row r="1700" spans="1:14" ht="14.25" customHeight="1" x14ac:dyDescent="0.3">
      <c r="A1700" s="58">
        <v>12209357</v>
      </c>
      <c r="B1700" s="58" t="s">
        <v>3465</v>
      </c>
      <c r="C1700" s="58">
        <v>12209357</v>
      </c>
      <c r="D1700" s="58" t="s">
        <v>3466</v>
      </c>
      <c r="E1700" s="58" t="s">
        <v>3465</v>
      </c>
      <c r="F1700" s="58">
        <v>12209357</v>
      </c>
      <c r="G1700" s="58" t="s">
        <v>56</v>
      </c>
      <c r="H1700" s="58">
        <v>5</v>
      </c>
      <c r="I1700" s="59"/>
      <c r="J1700" s="58">
        <v>133.69</v>
      </c>
      <c r="K1700" s="58">
        <v>0</v>
      </c>
      <c r="L1700" s="58" t="s">
        <v>89</v>
      </c>
      <c r="M1700" s="75" t="str">
        <f>IF(ISNUMBER(MATCH(A1700, '2-YEAR'!A:A, 0)), "YES", "NO")</f>
        <v>NO</v>
      </c>
      <c r="N1700" s="60" t="str">
        <f>IF(ISNUMBER(MATCH(B1700, ACTIVE!A:A, 0)), "YES", "NO")</f>
        <v>YES</v>
      </c>
    </row>
    <row r="1701" spans="1:14" ht="14.25" customHeight="1" x14ac:dyDescent="0.3">
      <c r="A1701" s="58">
        <v>10846995</v>
      </c>
      <c r="B1701" s="61" t="s">
        <v>3467</v>
      </c>
      <c r="C1701" s="58">
        <v>10846995</v>
      </c>
      <c r="D1701" s="61" t="s">
        <v>3468</v>
      </c>
      <c r="E1701" s="61" t="s">
        <v>3467</v>
      </c>
      <c r="F1701" s="58">
        <v>10846995</v>
      </c>
      <c r="G1701" s="58" t="s">
        <v>56</v>
      </c>
      <c r="H1701" s="58">
        <v>1</v>
      </c>
      <c r="I1701" s="59">
        <v>300003</v>
      </c>
      <c r="J1701" s="58">
        <v>116.44</v>
      </c>
      <c r="K1701" s="58">
        <v>0</v>
      </c>
      <c r="L1701" s="58" t="s">
        <v>61</v>
      </c>
      <c r="M1701" s="75" t="str">
        <f>IF(ISNUMBER(MATCH(A1701, '2-YEAR'!A:A, 0)), "YES", "NO")</f>
        <v>NO</v>
      </c>
      <c r="N1701" s="60" t="str">
        <f>IF(ISNUMBER(MATCH(B1701, ACTIVE!A:A, 0)), "YES", "NO")</f>
        <v>NO</v>
      </c>
    </row>
    <row r="1702" spans="1:14" ht="14.25" customHeight="1" x14ac:dyDescent="0.3">
      <c r="A1702" s="58">
        <v>10842722</v>
      </c>
      <c r="B1702" s="58" t="s">
        <v>3469</v>
      </c>
      <c r="C1702" s="58">
        <v>10842722</v>
      </c>
      <c r="D1702" s="58" t="s">
        <v>3470</v>
      </c>
      <c r="E1702" s="58" t="s">
        <v>3469</v>
      </c>
      <c r="F1702" s="58">
        <v>10842722</v>
      </c>
      <c r="G1702" s="58" t="s">
        <v>56</v>
      </c>
      <c r="H1702" s="58">
        <v>10</v>
      </c>
      <c r="I1702" s="59"/>
      <c r="J1702" s="58">
        <v>116.44</v>
      </c>
      <c r="K1702" s="58">
        <v>1</v>
      </c>
      <c r="L1702" s="58" t="s">
        <v>57</v>
      </c>
      <c r="M1702" s="75" t="str">
        <f>IF(ISNUMBER(MATCH(A1702, '2-YEAR'!A:A, 0)), "YES", "NO")</f>
        <v>NO</v>
      </c>
      <c r="N1702" s="60" t="str">
        <f>IF(ISNUMBER(MATCH(B1702, ACTIVE!A:A, 0)), "YES", "NO")</f>
        <v>YES</v>
      </c>
    </row>
    <row r="1703" spans="1:14" ht="14.25" customHeight="1" x14ac:dyDescent="0.3">
      <c r="A1703" s="58">
        <v>10879728</v>
      </c>
      <c r="B1703" s="58" t="s">
        <v>3471</v>
      </c>
      <c r="C1703" s="58">
        <v>10879728</v>
      </c>
      <c r="D1703" s="58" t="s">
        <v>3472</v>
      </c>
      <c r="E1703" s="58" t="s">
        <v>3471</v>
      </c>
      <c r="F1703" s="58">
        <v>10879728</v>
      </c>
      <c r="G1703" s="58" t="s">
        <v>56</v>
      </c>
      <c r="H1703" s="58">
        <v>4</v>
      </c>
      <c r="I1703" s="59">
        <v>300002</v>
      </c>
      <c r="J1703" s="58">
        <v>125.06</v>
      </c>
      <c r="K1703" s="58">
        <v>1</v>
      </c>
      <c r="L1703" s="58" t="s">
        <v>75</v>
      </c>
      <c r="M1703" s="75" t="str">
        <f>IF(ISNUMBER(MATCH(A1703, '2-YEAR'!A:A, 0)), "YES", "NO")</f>
        <v>NO</v>
      </c>
      <c r="N1703" s="60" t="str">
        <f>IF(ISNUMBER(MATCH(B1703, ACTIVE!A:A, 0)), "YES", "NO")</f>
        <v>YES</v>
      </c>
    </row>
    <row r="1704" spans="1:14" ht="14.25" customHeight="1" x14ac:dyDescent="0.3">
      <c r="A1704" s="58">
        <v>10851686</v>
      </c>
      <c r="B1704" s="58" t="s">
        <v>3473</v>
      </c>
      <c r="C1704" s="58">
        <v>10851686</v>
      </c>
      <c r="D1704" s="58" t="s">
        <v>3474</v>
      </c>
      <c r="E1704" s="58" t="s">
        <v>3473</v>
      </c>
      <c r="F1704" s="58">
        <v>10851686</v>
      </c>
      <c r="G1704" s="58" t="s">
        <v>56</v>
      </c>
      <c r="I1704" s="59">
        <v>300002</v>
      </c>
      <c r="J1704" s="58">
        <v>125.06</v>
      </c>
      <c r="K1704" s="58">
        <v>1</v>
      </c>
      <c r="L1704" s="58" t="s">
        <v>75</v>
      </c>
      <c r="M1704" s="75" t="str">
        <f>IF(ISNUMBER(MATCH(A1704, '2-YEAR'!A:A, 0)), "YES", "NO")</f>
        <v>NO</v>
      </c>
      <c r="N1704" s="60" t="str">
        <f>IF(ISNUMBER(MATCH(B1704, ACTIVE!A:A, 0)), "YES", "NO")</f>
        <v>NO</v>
      </c>
    </row>
    <row r="1705" spans="1:14" ht="14.25" customHeight="1" x14ac:dyDescent="0.3">
      <c r="A1705" s="58">
        <v>16077569</v>
      </c>
      <c r="B1705" s="58" t="s">
        <v>3475</v>
      </c>
      <c r="C1705" s="58">
        <v>16077569</v>
      </c>
      <c r="D1705" s="58" t="s">
        <v>3476</v>
      </c>
      <c r="E1705" s="58" t="s">
        <v>3475</v>
      </c>
      <c r="F1705" s="58">
        <v>16077569</v>
      </c>
      <c r="G1705" s="58" t="s">
        <v>56</v>
      </c>
      <c r="H1705" s="58">
        <v>0</v>
      </c>
      <c r="I1705" s="59">
        <v>300003</v>
      </c>
      <c r="J1705" s="58">
        <v>116.44</v>
      </c>
      <c r="K1705" s="58">
        <v>0</v>
      </c>
      <c r="L1705" s="58" t="s">
        <v>61</v>
      </c>
      <c r="M1705" s="75" t="str">
        <f>IF(ISNUMBER(MATCH(A1705, '2-YEAR'!A:A, 0)), "YES", "NO")</f>
        <v>NO</v>
      </c>
      <c r="N1705" s="60" t="str">
        <f>IF(ISNUMBER(MATCH(B1705, ACTIVE!A:A, 0)), "YES", "NO")</f>
        <v>YES</v>
      </c>
    </row>
    <row r="1706" spans="1:14" ht="14.25" customHeight="1" x14ac:dyDescent="0.3">
      <c r="A1706" s="58">
        <v>23008777</v>
      </c>
      <c r="B1706" s="58" t="s">
        <v>3477</v>
      </c>
      <c r="C1706" s="58">
        <v>23008777</v>
      </c>
      <c r="D1706" s="58" t="s">
        <v>3478</v>
      </c>
      <c r="E1706" s="58" t="s">
        <v>3477</v>
      </c>
      <c r="F1706" s="58">
        <v>23008777</v>
      </c>
      <c r="G1706" s="58" t="s">
        <v>56</v>
      </c>
      <c r="H1706" s="58">
        <v>0</v>
      </c>
      <c r="I1706" s="59">
        <v>300002</v>
      </c>
      <c r="J1706" s="58">
        <v>125.06</v>
      </c>
      <c r="K1706" s="58">
        <v>0</v>
      </c>
      <c r="L1706" s="58" t="s">
        <v>75</v>
      </c>
      <c r="M1706" s="75" t="str">
        <f>IF(ISNUMBER(MATCH(A1706, '2-YEAR'!A:A, 0)), "YES", "NO")</f>
        <v>NO</v>
      </c>
      <c r="N1706" s="60" t="str">
        <f>IF(ISNUMBER(MATCH(B1706, ACTIVE!A:A, 0)), "YES", "NO")</f>
        <v>NO</v>
      </c>
    </row>
    <row r="1707" spans="1:14" ht="14.25" customHeight="1" x14ac:dyDescent="0.3">
      <c r="A1707" s="58">
        <v>23518726</v>
      </c>
      <c r="B1707" s="58" t="s">
        <v>3479</v>
      </c>
      <c r="C1707" s="58">
        <v>23518726</v>
      </c>
      <c r="D1707" s="58" t="s">
        <v>3480</v>
      </c>
      <c r="E1707" s="58" t="s">
        <v>3479</v>
      </c>
      <c r="F1707" s="58">
        <v>23518726</v>
      </c>
      <c r="G1707" s="58" t="s">
        <v>56</v>
      </c>
      <c r="H1707" s="58">
        <v>3</v>
      </c>
      <c r="I1707" s="59"/>
      <c r="J1707" s="58">
        <v>142.31</v>
      </c>
      <c r="K1707" s="58">
        <v>1</v>
      </c>
      <c r="L1707" s="58" t="s">
        <v>98</v>
      </c>
      <c r="M1707" s="75" t="str">
        <f>IF(ISNUMBER(MATCH(A1707, '2-YEAR'!A:A, 0)), "YES", "NO")</f>
        <v>NO</v>
      </c>
      <c r="N1707" s="60" t="str">
        <f>IF(ISNUMBER(MATCH(B1707, ACTIVE!A:A, 0)), "YES", "NO")</f>
        <v>YES</v>
      </c>
    </row>
    <row r="1708" spans="1:14" ht="14.25" customHeight="1" x14ac:dyDescent="0.3">
      <c r="A1708" s="58">
        <v>23122402</v>
      </c>
      <c r="B1708" s="58" t="s">
        <v>3481</v>
      </c>
      <c r="C1708" s="58">
        <v>23122402</v>
      </c>
      <c r="D1708" s="58" t="s">
        <v>3482</v>
      </c>
      <c r="E1708" s="58" t="s">
        <v>3481</v>
      </c>
      <c r="F1708" s="58">
        <v>23122402</v>
      </c>
      <c r="G1708" s="58" t="s">
        <v>56</v>
      </c>
      <c r="H1708" s="58">
        <v>1</v>
      </c>
      <c r="I1708" s="59"/>
      <c r="J1708" s="58">
        <v>142.31</v>
      </c>
      <c r="K1708" s="58">
        <v>3</v>
      </c>
      <c r="L1708" s="58" t="s">
        <v>98</v>
      </c>
      <c r="M1708" s="75" t="str">
        <f>IF(ISNUMBER(MATCH(A1708, '2-YEAR'!A:A, 0)), "YES", "NO")</f>
        <v>NO</v>
      </c>
      <c r="N1708" s="60" t="str">
        <f>IF(ISNUMBER(MATCH(B1708, ACTIVE!A:A, 0)), "YES", "NO")</f>
        <v>YES</v>
      </c>
    </row>
    <row r="1709" spans="1:14" ht="14.25" customHeight="1" x14ac:dyDescent="0.3">
      <c r="A1709" s="58">
        <v>21002367</v>
      </c>
      <c r="B1709" s="58" t="s">
        <v>3483</v>
      </c>
      <c r="C1709" s="58">
        <v>21002367</v>
      </c>
      <c r="D1709" s="58" t="s">
        <v>3484</v>
      </c>
      <c r="E1709" s="58" t="s">
        <v>3483</v>
      </c>
      <c r="F1709" s="58">
        <v>21002367</v>
      </c>
      <c r="G1709" s="58" t="s">
        <v>56</v>
      </c>
      <c r="I1709" s="59">
        <v>300003</v>
      </c>
      <c r="J1709" s="58">
        <v>116.44</v>
      </c>
      <c r="K1709" s="58">
        <v>0</v>
      </c>
      <c r="L1709" s="58" t="s">
        <v>61</v>
      </c>
      <c r="M1709" s="75" t="str">
        <f>IF(ISNUMBER(MATCH(A1709, '2-YEAR'!A:A, 0)), "YES", "NO")</f>
        <v>NO</v>
      </c>
      <c r="N1709" s="60" t="str">
        <f>IF(ISNUMBER(MATCH(B1709, ACTIVE!A:A, 0)), "YES", "NO")</f>
        <v>NO</v>
      </c>
    </row>
    <row r="1710" spans="1:14" ht="14.25" customHeight="1" x14ac:dyDescent="0.3">
      <c r="A1710" s="58">
        <v>15111043</v>
      </c>
      <c r="B1710" s="58" t="s">
        <v>3485</v>
      </c>
      <c r="C1710" s="58">
        <v>15111043</v>
      </c>
      <c r="D1710" s="58" t="s">
        <v>3486</v>
      </c>
      <c r="E1710" s="58" t="s">
        <v>3485</v>
      </c>
      <c r="F1710" s="58">
        <v>15111043</v>
      </c>
      <c r="G1710" s="58" t="s">
        <v>56</v>
      </c>
      <c r="H1710" s="58">
        <v>0</v>
      </c>
      <c r="I1710" s="59">
        <v>300003</v>
      </c>
      <c r="J1710" s="58">
        <v>116.44</v>
      </c>
      <c r="K1710" s="58">
        <v>0</v>
      </c>
      <c r="L1710" s="58" t="s">
        <v>61</v>
      </c>
      <c r="M1710" s="75" t="str">
        <f>IF(ISNUMBER(MATCH(A1710, '2-YEAR'!A:A, 0)), "YES", "NO")</f>
        <v>NO</v>
      </c>
      <c r="N1710" s="60" t="str">
        <f>IF(ISNUMBER(MATCH(B1710, ACTIVE!A:A, 0)), "YES", "NO")</f>
        <v>YES</v>
      </c>
    </row>
    <row r="1711" spans="1:14" ht="14.25" customHeight="1" x14ac:dyDescent="0.3">
      <c r="A1711" s="58">
        <v>12001712</v>
      </c>
      <c r="B1711" s="58" t="s">
        <v>3487</v>
      </c>
      <c r="C1711" s="58">
        <v>12001712</v>
      </c>
      <c r="D1711" s="58" t="s">
        <v>3488</v>
      </c>
      <c r="E1711" s="58" t="s">
        <v>3487</v>
      </c>
      <c r="F1711" s="58">
        <v>12001712</v>
      </c>
      <c r="G1711" s="58" t="s">
        <v>56</v>
      </c>
      <c r="I1711" s="59">
        <v>300003</v>
      </c>
      <c r="J1711" s="58">
        <v>116.44</v>
      </c>
      <c r="K1711" s="58">
        <v>0</v>
      </c>
      <c r="L1711" s="58" t="s">
        <v>61</v>
      </c>
      <c r="M1711" s="75" t="str">
        <f>IF(ISNUMBER(MATCH(A1711, '2-YEAR'!A:A, 0)), "YES", "NO")</f>
        <v>NO</v>
      </c>
      <c r="N1711" s="60" t="str">
        <f>IF(ISNUMBER(MATCH(B1711, ACTIVE!A:A, 0)), "YES", "NO")</f>
        <v>NO</v>
      </c>
    </row>
    <row r="1712" spans="1:14" ht="14.25" customHeight="1" x14ac:dyDescent="0.3">
      <c r="A1712" s="58">
        <v>24015687</v>
      </c>
      <c r="B1712" s="58" t="s">
        <v>3489</v>
      </c>
      <c r="C1712" s="58">
        <v>24015687</v>
      </c>
      <c r="D1712" s="58" t="s">
        <v>3490</v>
      </c>
      <c r="E1712" s="58" t="s">
        <v>3489</v>
      </c>
      <c r="F1712" s="58">
        <v>24015687</v>
      </c>
      <c r="G1712" s="58" t="s">
        <v>56</v>
      </c>
      <c r="H1712" s="58">
        <v>2</v>
      </c>
      <c r="I1712" s="59">
        <v>300003</v>
      </c>
      <c r="J1712" s="58">
        <v>116.44</v>
      </c>
      <c r="K1712" s="58">
        <v>0</v>
      </c>
      <c r="L1712" s="58" t="s">
        <v>61</v>
      </c>
      <c r="M1712" s="75" t="str">
        <f>IF(ISNUMBER(MATCH(A1712, '2-YEAR'!A:A, 0)), "YES", "NO")</f>
        <v>NO</v>
      </c>
      <c r="N1712" s="60" t="str">
        <f>IF(ISNUMBER(MATCH(B1712, ACTIVE!A:A, 0)), "YES", "NO")</f>
        <v>NO</v>
      </c>
    </row>
    <row r="1713" spans="1:14" ht="14.25" customHeight="1" x14ac:dyDescent="0.3">
      <c r="A1713" s="58">
        <v>23008001</v>
      </c>
      <c r="B1713" s="58" t="s">
        <v>3491</v>
      </c>
      <c r="C1713" s="58">
        <v>23008001</v>
      </c>
      <c r="D1713" s="58" t="s">
        <v>3492</v>
      </c>
      <c r="E1713" s="58" t="s">
        <v>3491</v>
      </c>
      <c r="F1713" s="58">
        <v>23008001</v>
      </c>
      <c r="G1713" s="58" t="s">
        <v>56</v>
      </c>
      <c r="H1713" s="58">
        <v>0</v>
      </c>
      <c r="I1713" s="59"/>
      <c r="J1713" s="58">
        <v>133.69</v>
      </c>
      <c r="K1713" s="58">
        <v>1</v>
      </c>
      <c r="L1713" s="58" t="s">
        <v>406</v>
      </c>
      <c r="M1713" s="75" t="str">
        <f>IF(ISNUMBER(MATCH(A1713, '2-YEAR'!A:A, 0)), "YES", "NO")</f>
        <v>NO</v>
      </c>
      <c r="N1713" s="60" t="str">
        <f>IF(ISNUMBER(MATCH(B1713, ACTIVE!A:A, 0)), "YES", "NO")</f>
        <v>YES</v>
      </c>
    </row>
    <row r="1714" spans="1:14" ht="14.25" customHeight="1" x14ac:dyDescent="0.3">
      <c r="A1714" s="58">
        <v>10860367</v>
      </c>
      <c r="B1714" s="58" t="s">
        <v>3493</v>
      </c>
      <c r="C1714" s="58">
        <v>10860367</v>
      </c>
      <c r="D1714" s="58" t="s">
        <v>3494</v>
      </c>
      <c r="E1714" s="58" t="s">
        <v>3493</v>
      </c>
      <c r="F1714" s="58">
        <v>10860367</v>
      </c>
      <c r="G1714" s="58" t="s">
        <v>56</v>
      </c>
      <c r="H1714" s="58">
        <v>2</v>
      </c>
      <c r="I1714" s="59">
        <v>300003</v>
      </c>
      <c r="J1714" s="58">
        <v>116.44</v>
      </c>
      <c r="K1714" s="58">
        <v>2</v>
      </c>
      <c r="L1714" s="58" t="s">
        <v>61</v>
      </c>
      <c r="M1714" s="75" t="str">
        <f>IF(ISNUMBER(MATCH(A1714, '2-YEAR'!A:A, 0)), "YES", "NO")</f>
        <v>NO</v>
      </c>
      <c r="N1714" s="60" t="str">
        <f>IF(ISNUMBER(MATCH(B1714, ACTIVE!A:A, 0)), "YES", "NO")</f>
        <v>NO</v>
      </c>
    </row>
    <row r="1715" spans="1:14" ht="14.25" customHeight="1" x14ac:dyDescent="0.3">
      <c r="A1715" s="58">
        <v>10863199</v>
      </c>
      <c r="B1715" s="58" t="s">
        <v>3495</v>
      </c>
      <c r="C1715" s="58">
        <v>10863199</v>
      </c>
      <c r="D1715" s="58" t="s">
        <v>3496</v>
      </c>
      <c r="E1715" s="58" t="s">
        <v>3495</v>
      </c>
      <c r="F1715" s="58">
        <v>10863199</v>
      </c>
      <c r="G1715" s="58" t="s">
        <v>56</v>
      </c>
      <c r="H1715" s="58">
        <v>2</v>
      </c>
      <c r="I1715" s="59"/>
      <c r="J1715" s="58">
        <v>133.69</v>
      </c>
      <c r="K1715" s="58">
        <v>0</v>
      </c>
      <c r="L1715" s="58" t="s">
        <v>89</v>
      </c>
      <c r="M1715" s="75" t="str">
        <f>IF(ISNUMBER(MATCH(A1715, '2-YEAR'!A:A, 0)), "YES", "NO")</f>
        <v>NO</v>
      </c>
      <c r="N1715" s="60" t="str">
        <f>IF(ISNUMBER(MATCH(B1715, ACTIVE!A:A, 0)), "YES", "NO")</f>
        <v>YES</v>
      </c>
    </row>
    <row r="1716" spans="1:14" ht="14.25" customHeight="1" x14ac:dyDescent="0.3">
      <c r="A1716" s="58">
        <v>10863648</v>
      </c>
      <c r="B1716" s="58" t="s">
        <v>3497</v>
      </c>
      <c r="C1716" s="58">
        <v>10863648</v>
      </c>
      <c r="D1716" s="58" t="s">
        <v>3498</v>
      </c>
      <c r="E1716" s="58" t="s">
        <v>3497</v>
      </c>
      <c r="F1716" s="58">
        <v>10863648</v>
      </c>
      <c r="G1716" s="58" t="s">
        <v>56</v>
      </c>
      <c r="I1716" s="59"/>
      <c r="J1716" s="58">
        <v>133.69</v>
      </c>
      <c r="K1716" s="58">
        <v>1</v>
      </c>
      <c r="L1716" s="58" t="s">
        <v>89</v>
      </c>
      <c r="M1716" s="75" t="str">
        <f>IF(ISNUMBER(MATCH(A1716, '2-YEAR'!A:A, 0)), "YES", "NO")</f>
        <v>NO</v>
      </c>
      <c r="N1716" s="60" t="str">
        <f>IF(ISNUMBER(MATCH(B1716, ACTIVE!A:A, 0)), "YES", "NO")</f>
        <v>NO</v>
      </c>
    </row>
    <row r="1717" spans="1:14" ht="14.25" customHeight="1" x14ac:dyDescent="0.3">
      <c r="A1717" s="58">
        <v>10922609</v>
      </c>
      <c r="B1717" s="58" t="s">
        <v>3499</v>
      </c>
      <c r="C1717" s="58">
        <v>10922609</v>
      </c>
      <c r="D1717" s="58" t="s">
        <v>3500</v>
      </c>
      <c r="E1717" s="58" t="s">
        <v>3499</v>
      </c>
      <c r="F1717" s="58">
        <v>10922609</v>
      </c>
      <c r="G1717" s="58" t="s">
        <v>58</v>
      </c>
      <c r="H1717" s="58">
        <v>1</v>
      </c>
      <c r="I1717" s="59">
        <v>300003</v>
      </c>
      <c r="J1717" s="58">
        <v>116.44</v>
      </c>
      <c r="K1717" s="58">
        <v>0</v>
      </c>
      <c r="L1717" s="58" t="s">
        <v>61</v>
      </c>
      <c r="M1717" s="75" t="str">
        <f>IF(ISNUMBER(MATCH(A1717, '2-YEAR'!A:A, 0)), "YES", "NO")</f>
        <v>YES</v>
      </c>
      <c r="N1717" s="60" t="str">
        <f>IF(ISNUMBER(MATCH(B1717, ACTIVE!A:A, 0)), "YES", "NO")</f>
        <v>YES</v>
      </c>
    </row>
    <row r="1718" spans="1:14" ht="14.25" customHeight="1" x14ac:dyDescent="0.3">
      <c r="A1718" s="58">
        <v>10863174</v>
      </c>
      <c r="B1718" s="58" t="s">
        <v>3501</v>
      </c>
      <c r="C1718" s="58">
        <v>10863174</v>
      </c>
      <c r="D1718" s="58" t="s">
        <v>3502</v>
      </c>
      <c r="E1718" s="58" t="s">
        <v>3501</v>
      </c>
      <c r="F1718" s="58">
        <v>10863174</v>
      </c>
      <c r="G1718" s="58" t="s">
        <v>56</v>
      </c>
      <c r="I1718" s="59">
        <v>300004</v>
      </c>
      <c r="J1718" s="58">
        <v>147.94</v>
      </c>
      <c r="K1718" s="58">
        <v>0</v>
      </c>
      <c r="L1718" s="58" t="s">
        <v>184</v>
      </c>
      <c r="M1718" s="75" t="str">
        <f>IF(ISNUMBER(MATCH(A1718, '2-YEAR'!A:A, 0)), "YES", "NO")</f>
        <v>NO</v>
      </c>
      <c r="N1718" s="60" t="str">
        <f>IF(ISNUMBER(MATCH(B1718, ACTIVE!A:A, 0)), "YES", "NO")</f>
        <v>NO</v>
      </c>
    </row>
    <row r="1719" spans="1:14" ht="14.25" customHeight="1" x14ac:dyDescent="0.3">
      <c r="A1719" s="58">
        <v>12019568</v>
      </c>
      <c r="B1719" s="58" t="s">
        <v>3503</v>
      </c>
      <c r="C1719" s="58">
        <v>12019568</v>
      </c>
      <c r="D1719" s="58" t="s">
        <v>3504</v>
      </c>
      <c r="E1719" s="58" t="s">
        <v>3503</v>
      </c>
      <c r="F1719" s="58">
        <v>12019568</v>
      </c>
      <c r="G1719" s="58" t="s">
        <v>56</v>
      </c>
      <c r="I1719" s="59">
        <v>300002</v>
      </c>
      <c r="J1719" s="58">
        <v>125.06</v>
      </c>
      <c r="K1719" s="58">
        <v>0</v>
      </c>
      <c r="L1719" s="58" t="s">
        <v>75</v>
      </c>
      <c r="M1719" s="75" t="str">
        <f>IF(ISNUMBER(MATCH(A1719, '2-YEAR'!A:A, 0)), "YES", "NO")</f>
        <v>NO</v>
      </c>
      <c r="N1719" s="60" t="str">
        <f>IF(ISNUMBER(MATCH(B1719, ACTIVE!A:A, 0)), "YES", "NO")</f>
        <v>NO</v>
      </c>
    </row>
    <row r="1720" spans="1:14" ht="14.25" customHeight="1" x14ac:dyDescent="0.3">
      <c r="A1720" s="58">
        <v>23418688</v>
      </c>
      <c r="B1720" s="58" t="s">
        <v>3505</v>
      </c>
      <c r="C1720" s="58">
        <v>23418688</v>
      </c>
      <c r="D1720" s="58" t="s">
        <v>3506</v>
      </c>
      <c r="E1720" s="58" t="s">
        <v>3505</v>
      </c>
      <c r="F1720" s="58">
        <v>23418688</v>
      </c>
      <c r="G1720" s="58" t="s">
        <v>56</v>
      </c>
      <c r="H1720" s="58">
        <v>0</v>
      </c>
      <c r="I1720" s="59">
        <v>300001</v>
      </c>
      <c r="J1720" s="58">
        <v>134.29</v>
      </c>
      <c r="K1720" s="58">
        <v>1</v>
      </c>
      <c r="L1720" s="58" t="s">
        <v>161</v>
      </c>
      <c r="M1720" s="75" t="str">
        <f>IF(ISNUMBER(MATCH(A1720, '2-YEAR'!A:A, 0)), "YES", "NO")</f>
        <v>NO</v>
      </c>
      <c r="N1720" s="60" t="str">
        <f>IF(ISNUMBER(MATCH(B1720, ACTIVE!A:A, 0)), "YES", "NO")</f>
        <v>YES</v>
      </c>
    </row>
    <row r="1721" spans="1:14" ht="14.25" customHeight="1" x14ac:dyDescent="0.3">
      <c r="A1721" s="58">
        <v>11019656</v>
      </c>
      <c r="B1721" s="58" t="s">
        <v>3507</v>
      </c>
      <c r="C1721" s="58">
        <v>11019656</v>
      </c>
      <c r="D1721" s="58" t="s">
        <v>3508</v>
      </c>
      <c r="E1721" s="58" t="s">
        <v>3507</v>
      </c>
      <c r="F1721" s="58">
        <v>11019656</v>
      </c>
      <c r="G1721" s="58" t="s">
        <v>56</v>
      </c>
      <c r="H1721" s="58">
        <v>0</v>
      </c>
      <c r="I1721" s="59">
        <v>300002</v>
      </c>
      <c r="J1721" s="58">
        <v>125.06</v>
      </c>
      <c r="K1721" s="58">
        <v>0</v>
      </c>
      <c r="L1721" s="58" t="s">
        <v>75</v>
      </c>
      <c r="M1721" s="75" t="str">
        <f>IF(ISNUMBER(MATCH(A1721, '2-YEAR'!A:A, 0)), "YES", "NO")</f>
        <v>NO</v>
      </c>
      <c r="N1721" s="60" t="str">
        <f>IF(ISNUMBER(MATCH(B1721, ACTIVE!A:A, 0)), "YES", "NO")</f>
        <v>YES</v>
      </c>
    </row>
    <row r="1722" spans="1:14" ht="14.25" customHeight="1" x14ac:dyDescent="0.3">
      <c r="A1722" s="58">
        <v>10858494</v>
      </c>
      <c r="B1722" s="58" t="s">
        <v>3509</v>
      </c>
      <c r="C1722" s="58">
        <v>10858494</v>
      </c>
      <c r="D1722" s="58" t="s">
        <v>3510</v>
      </c>
      <c r="E1722" s="58" t="s">
        <v>3509</v>
      </c>
      <c r="F1722" s="58">
        <v>10858494</v>
      </c>
      <c r="G1722" s="58" t="s">
        <v>56</v>
      </c>
      <c r="H1722" s="58">
        <v>0</v>
      </c>
      <c r="I1722" s="59">
        <v>300002</v>
      </c>
      <c r="J1722" s="58">
        <v>125.06</v>
      </c>
      <c r="K1722" s="58">
        <v>0</v>
      </c>
      <c r="L1722" s="58" t="s">
        <v>75</v>
      </c>
      <c r="M1722" s="75" t="str">
        <f>IF(ISNUMBER(MATCH(A1722, '2-YEAR'!A:A, 0)), "YES", "NO")</f>
        <v>NO</v>
      </c>
      <c r="N1722" s="60" t="str">
        <f>IF(ISNUMBER(MATCH(B1722, ACTIVE!A:A, 0)), "YES", "NO")</f>
        <v>NO</v>
      </c>
    </row>
    <row r="1723" spans="1:14" ht="14.25" customHeight="1" x14ac:dyDescent="0.3">
      <c r="A1723" s="58">
        <v>10998533</v>
      </c>
      <c r="B1723" s="58" t="s">
        <v>3511</v>
      </c>
      <c r="C1723" s="58">
        <v>10998533</v>
      </c>
      <c r="D1723" s="58" t="s">
        <v>3512</v>
      </c>
      <c r="E1723" s="58" t="s">
        <v>3511</v>
      </c>
      <c r="F1723" s="58">
        <v>10998533</v>
      </c>
      <c r="G1723" s="58" t="s">
        <v>58</v>
      </c>
      <c r="H1723" s="58">
        <v>1</v>
      </c>
      <c r="I1723" s="59">
        <v>300003</v>
      </c>
      <c r="J1723" s="58">
        <v>116.44</v>
      </c>
      <c r="K1723" s="58">
        <v>1</v>
      </c>
      <c r="L1723" s="58" t="s">
        <v>61</v>
      </c>
      <c r="M1723" s="75" t="str">
        <f>IF(ISNUMBER(MATCH(A1723, '2-YEAR'!A:A, 0)), "YES", "NO")</f>
        <v>YES</v>
      </c>
      <c r="N1723" s="60" t="str">
        <f>IF(ISNUMBER(MATCH(B1723, ACTIVE!A:A, 0)), "YES", "NO")</f>
        <v>YES</v>
      </c>
    </row>
    <row r="1724" spans="1:14" ht="14.25" customHeight="1" x14ac:dyDescent="0.3">
      <c r="A1724" s="58">
        <v>23949983</v>
      </c>
      <c r="B1724" s="58" t="s">
        <v>3513</v>
      </c>
      <c r="C1724" s="58">
        <v>23949983</v>
      </c>
      <c r="D1724" s="58" t="s">
        <v>3514</v>
      </c>
      <c r="E1724" s="58" t="s">
        <v>3513</v>
      </c>
      <c r="F1724" s="58">
        <v>23949983</v>
      </c>
      <c r="G1724" s="58" t="s">
        <v>56</v>
      </c>
      <c r="H1724" s="58">
        <v>1</v>
      </c>
      <c r="I1724" s="59">
        <v>300002</v>
      </c>
      <c r="J1724" s="58">
        <v>125.06</v>
      </c>
      <c r="K1724" s="58">
        <v>0</v>
      </c>
      <c r="L1724" s="58" t="s">
        <v>75</v>
      </c>
      <c r="M1724" s="75" t="str">
        <f>IF(ISNUMBER(MATCH(A1724, '2-YEAR'!A:A, 0)), "YES", "NO")</f>
        <v>NO</v>
      </c>
      <c r="N1724" s="60" t="str">
        <f>IF(ISNUMBER(MATCH(B1724, ACTIVE!A:A, 0)), "YES", "NO")</f>
        <v>YES</v>
      </c>
    </row>
    <row r="1725" spans="1:14" ht="14.25" customHeight="1" x14ac:dyDescent="0.3">
      <c r="A1725" s="58">
        <v>24357516</v>
      </c>
      <c r="B1725" s="58" t="s">
        <v>3515</v>
      </c>
      <c r="C1725" s="58">
        <v>24357516</v>
      </c>
      <c r="D1725" s="58" t="s">
        <v>3516</v>
      </c>
      <c r="E1725" s="58" t="s">
        <v>3515</v>
      </c>
      <c r="F1725" s="58">
        <v>24357516</v>
      </c>
      <c r="G1725" s="58" t="s">
        <v>56</v>
      </c>
      <c r="H1725" s="58">
        <v>1</v>
      </c>
      <c r="I1725" s="59">
        <v>300003</v>
      </c>
      <c r="J1725" s="89">
        <v>125.06</v>
      </c>
      <c r="K1725" s="89"/>
      <c r="L1725" s="89" t="s">
        <v>75</v>
      </c>
      <c r="M1725" s="75" t="str">
        <f>IF(ISNUMBER(MATCH(A1725, '2-YEAR'!A:A, 0)), "YES", "NO")</f>
        <v>NO</v>
      </c>
      <c r="N1725" s="60" t="str">
        <f>IF(ISNUMBER(MATCH(B1725, ACTIVE!A:A, 0)), "YES", "NO")</f>
        <v>YES</v>
      </c>
    </row>
    <row r="1726" spans="1:14" ht="14.25" customHeight="1" x14ac:dyDescent="0.3">
      <c r="A1726" s="58">
        <v>11019343</v>
      </c>
      <c r="B1726" s="58" t="s">
        <v>3517</v>
      </c>
      <c r="C1726" s="58">
        <v>11019343</v>
      </c>
      <c r="D1726" s="58" t="s">
        <v>3518</v>
      </c>
      <c r="E1726" s="58" t="s">
        <v>3517</v>
      </c>
      <c r="F1726" s="58">
        <v>11019343</v>
      </c>
      <c r="G1726" s="58" t="s">
        <v>56</v>
      </c>
      <c r="H1726" s="58">
        <v>1</v>
      </c>
      <c r="I1726" s="59"/>
      <c r="J1726" s="58">
        <v>142.31</v>
      </c>
      <c r="K1726" s="58">
        <v>1</v>
      </c>
      <c r="L1726" s="58" t="s">
        <v>98</v>
      </c>
      <c r="M1726" s="75" t="str">
        <f>IF(ISNUMBER(MATCH(A1726, '2-YEAR'!A:A, 0)), "YES", "NO")</f>
        <v>NO</v>
      </c>
      <c r="N1726" s="60" t="str">
        <f>IF(ISNUMBER(MATCH(B1726, ACTIVE!A:A, 0)), "YES", "NO")</f>
        <v>YES</v>
      </c>
    </row>
    <row r="1727" spans="1:14" ht="14.25" customHeight="1" x14ac:dyDescent="0.3">
      <c r="A1727" s="58">
        <v>11023436</v>
      </c>
      <c r="B1727" s="58" t="s">
        <v>3519</v>
      </c>
      <c r="C1727" s="58">
        <v>11023436</v>
      </c>
      <c r="D1727" s="58" t="s">
        <v>3520</v>
      </c>
      <c r="E1727" s="58" t="s">
        <v>3519</v>
      </c>
      <c r="F1727" s="58">
        <v>11023436</v>
      </c>
      <c r="G1727" s="58" t="s">
        <v>56</v>
      </c>
      <c r="H1727" s="58">
        <v>2</v>
      </c>
      <c r="I1727" s="59"/>
      <c r="J1727" s="58">
        <v>142.31</v>
      </c>
      <c r="K1727" s="58">
        <v>0</v>
      </c>
      <c r="L1727" s="58" t="s">
        <v>98</v>
      </c>
      <c r="M1727" s="75" t="str">
        <f>IF(ISNUMBER(MATCH(A1727, '2-YEAR'!A:A, 0)), "YES", "NO")</f>
        <v>NO</v>
      </c>
      <c r="N1727" s="60" t="str">
        <f>IF(ISNUMBER(MATCH(B1727, ACTIVE!A:A, 0)), "YES", "NO")</f>
        <v>YES</v>
      </c>
    </row>
    <row r="1728" spans="1:14" ht="14.25" customHeight="1" x14ac:dyDescent="0.3">
      <c r="A1728" s="58">
        <v>21003262</v>
      </c>
      <c r="B1728" s="58" t="s">
        <v>3521</v>
      </c>
      <c r="C1728" s="58">
        <v>21003262</v>
      </c>
      <c r="D1728" s="58" t="s">
        <v>3522</v>
      </c>
      <c r="E1728" s="58" t="s">
        <v>3521</v>
      </c>
      <c r="F1728" s="58">
        <v>21003262</v>
      </c>
      <c r="G1728" s="58" t="s">
        <v>56</v>
      </c>
      <c r="H1728" s="58">
        <v>0</v>
      </c>
      <c r="I1728" s="59">
        <v>300003</v>
      </c>
      <c r="J1728" s="58">
        <v>116.44</v>
      </c>
      <c r="K1728" s="58">
        <v>0</v>
      </c>
      <c r="L1728" s="58" t="s">
        <v>61</v>
      </c>
      <c r="M1728" s="75" t="str">
        <f>IF(ISNUMBER(MATCH(A1728, '2-YEAR'!A:A, 0)), "YES", "NO")</f>
        <v>NO</v>
      </c>
      <c r="N1728" s="60" t="str">
        <f>IF(ISNUMBER(MATCH(B1728, ACTIVE!A:A, 0)), "YES", "NO")</f>
        <v>NO</v>
      </c>
    </row>
    <row r="1729" spans="1:14" ht="14.25" customHeight="1" x14ac:dyDescent="0.3">
      <c r="A1729" s="58">
        <v>10835430</v>
      </c>
      <c r="B1729" s="58" t="s">
        <v>3523</v>
      </c>
      <c r="C1729" s="58">
        <v>10835430</v>
      </c>
      <c r="D1729" s="58" t="s">
        <v>3524</v>
      </c>
      <c r="E1729" s="58" t="s">
        <v>3523</v>
      </c>
      <c r="F1729" s="58">
        <v>10835430</v>
      </c>
      <c r="G1729" s="58" t="s">
        <v>56</v>
      </c>
      <c r="I1729" s="59">
        <v>300002</v>
      </c>
      <c r="J1729" s="58">
        <v>125.06</v>
      </c>
      <c r="K1729" s="58">
        <v>0</v>
      </c>
      <c r="L1729" s="58" t="s">
        <v>75</v>
      </c>
      <c r="M1729" s="75" t="str">
        <f>IF(ISNUMBER(MATCH(A1729, '2-YEAR'!A:A, 0)), "YES", "NO")</f>
        <v>NO</v>
      </c>
      <c r="N1729" s="60" t="str">
        <f>IF(ISNUMBER(MATCH(B1729, ACTIVE!A:A, 0)), "YES", "NO")</f>
        <v>NO</v>
      </c>
    </row>
    <row r="1730" spans="1:14" ht="14.25" customHeight="1" x14ac:dyDescent="0.3">
      <c r="A1730" s="58">
        <v>10840185</v>
      </c>
      <c r="B1730" s="58" t="s">
        <v>3525</v>
      </c>
      <c r="C1730" s="58">
        <v>10840185</v>
      </c>
      <c r="D1730" s="58" t="s">
        <v>3526</v>
      </c>
      <c r="E1730" s="58" t="s">
        <v>3525</v>
      </c>
      <c r="F1730" s="58">
        <v>10840185</v>
      </c>
      <c r="G1730" s="58" t="s">
        <v>56</v>
      </c>
      <c r="H1730" s="58">
        <v>6</v>
      </c>
      <c r="I1730" s="59">
        <v>300003</v>
      </c>
      <c r="J1730" s="58">
        <v>116.44</v>
      </c>
      <c r="K1730" s="58">
        <v>4</v>
      </c>
      <c r="L1730" s="58" t="s">
        <v>61</v>
      </c>
      <c r="M1730" s="75" t="str">
        <f>IF(ISNUMBER(MATCH(A1730, '2-YEAR'!A:A, 0)), "YES", "NO")</f>
        <v>NO</v>
      </c>
      <c r="N1730" s="60" t="str">
        <f>IF(ISNUMBER(MATCH(B1730, ACTIVE!A:A, 0)), "YES", "NO")</f>
        <v>YES</v>
      </c>
    </row>
    <row r="1731" spans="1:14" ht="14.25" customHeight="1" x14ac:dyDescent="0.3">
      <c r="A1731" s="58">
        <v>10865203</v>
      </c>
      <c r="B1731" s="58" t="s">
        <v>3527</v>
      </c>
      <c r="C1731" s="58">
        <v>10865203</v>
      </c>
      <c r="D1731" s="58" t="s">
        <v>3528</v>
      </c>
      <c r="E1731" s="58" t="s">
        <v>3527</v>
      </c>
      <c r="F1731" s="58">
        <v>10865203</v>
      </c>
      <c r="G1731" s="58" t="s">
        <v>56</v>
      </c>
      <c r="I1731" s="59"/>
      <c r="J1731" s="58">
        <v>116.44</v>
      </c>
      <c r="K1731" s="58">
        <v>2</v>
      </c>
      <c r="L1731" s="58" t="s">
        <v>57</v>
      </c>
      <c r="M1731" s="75" t="str">
        <f>IF(ISNUMBER(MATCH(A1731, '2-YEAR'!A:A, 0)), "YES", "NO")</f>
        <v>NO</v>
      </c>
      <c r="N1731" s="60" t="str">
        <f>IF(ISNUMBER(MATCH(B1731, ACTIVE!A:A, 0)), "YES", "NO")</f>
        <v>NO</v>
      </c>
    </row>
    <row r="1732" spans="1:14" ht="14.25" customHeight="1" x14ac:dyDescent="0.3">
      <c r="A1732" s="58">
        <v>11000871</v>
      </c>
      <c r="B1732" s="58" t="s">
        <v>3529</v>
      </c>
      <c r="C1732" s="58">
        <v>11000871</v>
      </c>
      <c r="D1732" s="58" t="s">
        <v>3530</v>
      </c>
      <c r="E1732" s="58" t="s">
        <v>3529</v>
      </c>
      <c r="F1732" s="58">
        <v>11000871</v>
      </c>
      <c r="G1732" s="58" t="s">
        <v>56</v>
      </c>
      <c r="H1732" s="58">
        <v>7</v>
      </c>
      <c r="I1732" s="59">
        <v>300002</v>
      </c>
      <c r="J1732" s="58">
        <v>125.06</v>
      </c>
      <c r="K1732" s="58">
        <v>3</v>
      </c>
      <c r="L1732" s="58" t="s">
        <v>75</v>
      </c>
      <c r="M1732" s="75" t="str">
        <f>IF(ISNUMBER(MATCH(A1732, '2-YEAR'!A:A, 0)), "YES", "NO")</f>
        <v>NO</v>
      </c>
      <c r="N1732" s="60" t="str">
        <f>IF(ISNUMBER(MATCH(B1732, ACTIVE!A:A, 0)), "YES", "NO")</f>
        <v>YES</v>
      </c>
    </row>
    <row r="1733" spans="1:14" ht="14.25" customHeight="1" x14ac:dyDescent="0.3">
      <c r="A1733" s="58">
        <v>21006318</v>
      </c>
      <c r="B1733" s="58" t="s">
        <v>3531</v>
      </c>
      <c r="C1733" s="58">
        <v>21006318</v>
      </c>
      <c r="D1733" s="58" t="s">
        <v>3532</v>
      </c>
      <c r="E1733" s="58" t="s">
        <v>3531</v>
      </c>
      <c r="F1733" s="58">
        <v>21006318</v>
      </c>
      <c r="G1733" s="58" t="s">
        <v>56</v>
      </c>
      <c r="H1733" s="58">
        <v>0</v>
      </c>
      <c r="I1733" s="59">
        <v>300003</v>
      </c>
      <c r="J1733" s="58">
        <v>116.44</v>
      </c>
      <c r="K1733" s="58">
        <v>0</v>
      </c>
      <c r="L1733" s="58" t="s">
        <v>61</v>
      </c>
      <c r="M1733" s="75" t="str">
        <f>IF(ISNUMBER(MATCH(A1733, '2-YEAR'!A:A, 0)), "YES", "NO")</f>
        <v>NO</v>
      </c>
      <c r="N1733" s="60" t="str">
        <f>IF(ISNUMBER(MATCH(B1733, ACTIVE!A:A, 0)), "YES", "NO")</f>
        <v>NO</v>
      </c>
    </row>
    <row r="1734" spans="1:14" ht="14.25" customHeight="1" x14ac:dyDescent="0.3">
      <c r="A1734" s="58">
        <v>10852898</v>
      </c>
      <c r="B1734" s="58" t="s">
        <v>3533</v>
      </c>
      <c r="C1734" s="58">
        <v>10852898</v>
      </c>
      <c r="D1734" s="58" t="s">
        <v>3534</v>
      </c>
      <c r="E1734" s="58" t="s">
        <v>3533</v>
      </c>
      <c r="F1734" s="58">
        <v>10852898</v>
      </c>
      <c r="G1734" s="58" t="s">
        <v>56</v>
      </c>
      <c r="I1734" s="59"/>
      <c r="J1734" s="58">
        <v>142.31</v>
      </c>
      <c r="K1734" s="58">
        <v>1</v>
      </c>
      <c r="L1734" s="58" t="s">
        <v>98</v>
      </c>
      <c r="M1734" s="75" t="str">
        <f>IF(ISNUMBER(MATCH(A1734, '2-YEAR'!A:A, 0)), "YES", "NO")</f>
        <v>NO</v>
      </c>
      <c r="N1734" s="60" t="str">
        <f>IF(ISNUMBER(MATCH(B1734, ACTIVE!A:A, 0)), "YES", "NO")</f>
        <v>NO</v>
      </c>
    </row>
    <row r="1735" spans="1:14" ht="14.25" customHeight="1" x14ac:dyDescent="0.3">
      <c r="A1735" s="58">
        <v>23009015</v>
      </c>
      <c r="B1735" s="58" t="s">
        <v>3535</v>
      </c>
      <c r="C1735" s="58">
        <v>23009015</v>
      </c>
      <c r="D1735" s="58" t="s">
        <v>3536</v>
      </c>
      <c r="E1735" s="58" t="s">
        <v>3535</v>
      </c>
      <c r="F1735" s="58">
        <v>23009015</v>
      </c>
      <c r="G1735" s="58" t="s">
        <v>58</v>
      </c>
      <c r="H1735" s="58">
        <v>0</v>
      </c>
      <c r="I1735" s="59">
        <v>300003</v>
      </c>
      <c r="J1735" s="58">
        <v>116.44</v>
      </c>
      <c r="K1735" s="58">
        <v>0</v>
      </c>
      <c r="L1735" s="58" t="s">
        <v>61</v>
      </c>
      <c r="M1735" s="75" t="str">
        <f>IF(ISNUMBER(MATCH(A1735, '2-YEAR'!A:A, 0)), "YES", "NO")</f>
        <v>YES</v>
      </c>
      <c r="N1735" s="60" t="str">
        <f>IF(ISNUMBER(MATCH(B1735, ACTIVE!A:A, 0)), "YES", "NO")</f>
        <v>YES</v>
      </c>
    </row>
    <row r="1736" spans="1:14" ht="14.25" customHeight="1" x14ac:dyDescent="0.3">
      <c r="A1736" s="58">
        <v>15224810</v>
      </c>
      <c r="B1736" s="58" t="s">
        <v>3537</v>
      </c>
      <c r="C1736" s="58">
        <v>15224810</v>
      </c>
      <c r="D1736" s="58" t="s">
        <v>3538</v>
      </c>
      <c r="E1736" s="58" t="s">
        <v>3537</v>
      </c>
      <c r="F1736" s="58">
        <v>15224810</v>
      </c>
      <c r="G1736" s="58" t="s">
        <v>56</v>
      </c>
      <c r="H1736" s="58">
        <v>0</v>
      </c>
      <c r="I1736" s="59">
        <v>300003</v>
      </c>
      <c r="J1736" s="58">
        <v>116.44</v>
      </c>
      <c r="K1736" s="58">
        <v>0</v>
      </c>
      <c r="L1736" s="58" t="s">
        <v>61</v>
      </c>
      <c r="M1736" s="75" t="str">
        <f>IF(ISNUMBER(MATCH(A1736, '2-YEAR'!A:A, 0)), "YES", "NO")</f>
        <v>NO</v>
      </c>
      <c r="N1736" s="60" t="str">
        <f>IF(ISNUMBER(MATCH(B1736, ACTIVE!A:A, 0)), "YES", "NO")</f>
        <v>YES</v>
      </c>
    </row>
    <row r="1737" spans="1:14" ht="14.25" customHeight="1" x14ac:dyDescent="0.3">
      <c r="A1737" s="58">
        <v>10954676</v>
      </c>
      <c r="B1737" s="58" t="s">
        <v>3539</v>
      </c>
      <c r="C1737" s="58">
        <v>10954676</v>
      </c>
      <c r="D1737" s="58" t="s">
        <v>3540</v>
      </c>
      <c r="E1737" s="58" t="s">
        <v>3539</v>
      </c>
      <c r="F1737" s="58">
        <v>10954676</v>
      </c>
      <c r="G1737" s="58" t="s">
        <v>56</v>
      </c>
      <c r="H1737" s="58">
        <v>2</v>
      </c>
      <c r="I1737" s="59">
        <v>300002</v>
      </c>
      <c r="J1737" s="58">
        <v>125.06</v>
      </c>
      <c r="K1737" s="58">
        <v>1</v>
      </c>
      <c r="L1737" s="58" t="s">
        <v>75</v>
      </c>
      <c r="M1737" s="75" t="str">
        <f>IF(ISNUMBER(MATCH(A1737, '2-YEAR'!A:A, 0)), "YES", "NO")</f>
        <v>NO</v>
      </c>
      <c r="N1737" s="60" t="str">
        <f>IF(ISNUMBER(MATCH(B1737, ACTIVE!A:A, 0)), "YES", "NO")</f>
        <v>YES</v>
      </c>
    </row>
    <row r="1738" spans="1:14" ht="14.25" customHeight="1" x14ac:dyDescent="0.3">
      <c r="A1738" s="58">
        <v>10863691</v>
      </c>
      <c r="B1738" s="58" t="s">
        <v>3541</v>
      </c>
      <c r="C1738" s="58">
        <v>10863691</v>
      </c>
      <c r="D1738" s="58" t="s">
        <v>3542</v>
      </c>
      <c r="E1738" s="58" t="s">
        <v>3541</v>
      </c>
      <c r="F1738" s="58">
        <v>10863691</v>
      </c>
      <c r="G1738" s="58" t="s">
        <v>56</v>
      </c>
      <c r="H1738" s="58">
        <v>13</v>
      </c>
      <c r="I1738" s="59"/>
      <c r="J1738" s="58">
        <v>134.29</v>
      </c>
      <c r="K1738" s="58">
        <v>1</v>
      </c>
      <c r="L1738" s="58" t="s">
        <v>406</v>
      </c>
      <c r="M1738" s="75" t="str">
        <f>IF(ISNUMBER(MATCH(A1738, '2-YEAR'!A:A, 0)), "YES", "NO")</f>
        <v>NO</v>
      </c>
      <c r="N1738" s="60" t="str">
        <f>IF(ISNUMBER(MATCH(B1738, ACTIVE!A:A, 0)), "YES", "NO")</f>
        <v>YES</v>
      </c>
    </row>
    <row r="1739" spans="1:14" ht="14.25" customHeight="1" x14ac:dyDescent="0.3">
      <c r="A1739" s="58">
        <v>24362182</v>
      </c>
      <c r="B1739" s="58" t="s">
        <v>3543</v>
      </c>
      <c r="C1739" s="58">
        <v>24362182</v>
      </c>
      <c r="D1739" s="58" t="s">
        <v>3544</v>
      </c>
      <c r="E1739" s="58" t="s">
        <v>3543</v>
      </c>
      <c r="F1739" s="58">
        <v>24362182</v>
      </c>
      <c r="G1739" s="58" t="s">
        <v>56</v>
      </c>
      <c r="H1739" s="58">
        <v>0</v>
      </c>
      <c r="I1739" s="59">
        <v>300003</v>
      </c>
      <c r="J1739" s="58">
        <v>116.44</v>
      </c>
      <c r="K1739" s="58">
        <v>1</v>
      </c>
      <c r="L1739" s="58" t="s">
        <v>61</v>
      </c>
      <c r="M1739" s="75" t="str">
        <f>IF(ISNUMBER(MATCH(A1739, '2-YEAR'!A:A, 0)), "YES", "NO")</f>
        <v>NO</v>
      </c>
      <c r="N1739" s="60" t="str">
        <f>IF(ISNUMBER(MATCH(B1739, ACTIVE!A:A, 0)), "YES", "NO")</f>
        <v>YES</v>
      </c>
    </row>
    <row r="1740" spans="1:14" ht="14.25" customHeight="1" x14ac:dyDescent="0.3">
      <c r="A1740" s="58">
        <v>11001235</v>
      </c>
      <c r="B1740" s="58" t="s">
        <v>3545</v>
      </c>
      <c r="C1740" s="58">
        <v>11001235</v>
      </c>
      <c r="D1740" s="58" t="s">
        <v>3546</v>
      </c>
      <c r="E1740" s="58" t="s">
        <v>3545</v>
      </c>
      <c r="F1740" s="58">
        <v>11001235</v>
      </c>
      <c r="G1740" s="58" t="s">
        <v>58</v>
      </c>
      <c r="H1740" s="58">
        <v>1</v>
      </c>
      <c r="I1740" s="59">
        <v>300002</v>
      </c>
      <c r="J1740" s="58">
        <v>125.06</v>
      </c>
      <c r="K1740" s="58">
        <v>1</v>
      </c>
      <c r="L1740" s="58" t="s">
        <v>75</v>
      </c>
      <c r="M1740" s="75" t="str">
        <f>IF(ISNUMBER(MATCH(A1740, '2-YEAR'!A:A, 0)), "YES", "NO")</f>
        <v>YES</v>
      </c>
      <c r="N1740" s="60" t="str">
        <f>IF(ISNUMBER(MATCH(B1740, ACTIVE!A:A, 0)), "YES", "NO")</f>
        <v>YES</v>
      </c>
    </row>
    <row r="1741" spans="1:14" ht="14.25" customHeight="1" x14ac:dyDescent="0.3">
      <c r="A1741" s="58">
        <v>23368481</v>
      </c>
      <c r="B1741" s="58" t="s">
        <v>3547</v>
      </c>
      <c r="C1741" s="58">
        <v>23368481</v>
      </c>
      <c r="D1741" s="58" t="s">
        <v>3548</v>
      </c>
      <c r="E1741" s="58" t="s">
        <v>3547</v>
      </c>
      <c r="F1741" s="58">
        <v>23368481</v>
      </c>
      <c r="G1741" s="58" t="s">
        <v>56</v>
      </c>
      <c r="H1741" s="58">
        <v>4</v>
      </c>
      <c r="I1741" s="59">
        <v>300003</v>
      </c>
      <c r="J1741" s="58">
        <v>116.44</v>
      </c>
      <c r="K1741" s="58">
        <v>0</v>
      </c>
      <c r="L1741" s="58" t="s">
        <v>61</v>
      </c>
      <c r="M1741" s="75" t="str">
        <f>IF(ISNUMBER(MATCH(A1741, '2-YEAR'!A:A, 0)), "YES", "NO")</f>
        <v>NO</v>
      </c>
      <c r="N1741" s="60" t="str">
        <f>IF(ISNUMBER(MATCH(B1741, ACTIVE!A:A, 0)), "YES", "NO")</f>
        <v>NO</v>
      </c>
    </row>
    <row r="1742" spans="1:14" ht="14.25" customHeight="1" x14ac:dyDescent="0.3">
      <c r="A1742" s="58">
        <v>23009331</v>
      </c>
      <c r="B1742" s="58" t="s">
        <v>3549</v>
      </c>
      <c r="C1742" s="58">
        <v>23009331</v>
      </c>
      <c r="D1742" s="58" t="s">
        <v>3550</v>
      </c>
      <c r="E1742" s="58" t="s">
        <v>3549</v>
      </c>
      <c r="F1742" s="58">
        <v>23009331</v>
      </c>
      <c r="G1742" s="58" t="s">
        <v>56</v>
      </c>
      <c r="H1742" s="58">
        <v>0</v>
      </c>
      <c r="I1742" s="59">
        <v>300002</v>
      </c>
      <c r="J1742" s="58">
        <v>125.06</v>
      </c>
      <c r="K1742" s="58">
        <v>0</v>
      </c>
      <c r="L1742" s="58" t="s">
        <v>75</v>
      </c>
      <c r="M1742" s="75" t="str">
        <f>IF(ISNUMBER(MATCH(A1742, '2-YEAR'!A:A, 0)), "YES", "NO")</f>
        <v>NO</v>
      </c>
      <c r="N1742" s="60" t="str">
        <f>IF(ISNUMBER(MATCH(B1742, ACTIVE!A:A, 0)), "YES", "NO")</f>
        <v>NO</v>
      </c>
    </row>
    <row r="1743" spans="1:14" ht="14.25" customHeight="1" x14ac:dyDescent="0.3">
      <c r="A1743" s="58">
        <v>10851772</v>
      </c>
      <c r="B1743" s="58" t="s">
        <v>3551</v>
      </c>
      <c r="C1743" s="58">
        <v>10851772</v>
      </c>
      <c r="D1743" s="58" t="s">
        <v>3552</v>
      </c>
      <c r="E1743" s="58" t="s">
        <v>3551</v>
      </c>
      <c r="F1743" s="58">
        <v>10851772</v>
      </c>
      <c r="G1743" s="58" t="s">
        <v>58</v>
      </c>
      <c r="H1743" s="58">
        <v>0</v>
      </c>
      <c r="I1743" s="59">
        <v>300003</v>
      </c>
      <c r="J1743" s="58">
        <v>116.44</v>
      </c>
      <c r="K1743" s="58">
        <v>0</v>
      </c>
      <c r="L1743" s="58" t="s">
        <v>61</v>
      </c>
      <c r="M1743" s="75" t="str">
        <f>IF(ISNUMBER(MATCH(A1743, '2-YEAR'!A:A, 0)), "YES", "NO")</f>
        <v>YES</v>
      </c>
      <c r="N1743" s="60" t="str">
        <f>IF(ISNUMBER(MATCH(B1743, ACTIVE!A:A, 0)), "YES", "NO")</f>
        <v>YES</v>
      </c>
    </row>
    <row r="1744" spans="1:14" ht="14.25" customHeight="1" x14ac:dyDescent="0.3">
      <c r="A1744" s="58">
        <v>21010360</v>
      </c>
      <c r="B1744" s="58" t="s">
        <v>3553</v>
      </c>
      <c r="C1744" s="58">
        <v>21010360</v>
      </c>
      <c r="D1744" s="58" t="s">
        <v>3554</v>
      </c>
      <c r="E1744" s="58" t="s">
        <v>3553</v>
      </c>
      <c r="F1744" s="58">
        <v>21010360</v>
      </c>
      <c r="G1744" s="58" t="s">
        <v>56</v>
      </c>
      <c r="H1744" s="58">
        <v>0</v>
      </c>
      <c r="I1744" s="59">
        <v>300003</v>
      </c>
      <c r="J1744" s="58">
        <v>116.44</v>
      </c>
      <c r="K1744" s="58">
        <v>0</v>
      </c>
      <c r="L1744" s="58" t="s">
        <v>61</v>
      </c>
      <c r="M1744" s="75" t="str">
        <f>IF(ISNUMBER(MATCH(A1744, '2-YEAR'!A:A, 0)), "YES", "NO")</f>
        <v>NO</v>
      </c>
      <c r="N1744" s="60" t="str">
        <f>IF(ISNUMBER(MATCH(B1744, ACTIVE!A:A, 0)), "YES", "NO")</f>
        <v>YES</v>
      </c>
    </row>
    <row r="1745" spans="1:14" ht="14.25" customHeight="1" x14ac:dyDescent="0.3">
      <c r="A1745" s="58">
        <v>10865942</v>
      </c>
      <c r="B1745" s="58" t="s">
        <v>3555</v>
      </c>
      <c r="C1745" s="58">
        <v>10865942</v>
      </c>
      <c r="D1745" s="58" t="s">
        <v>3556</v>
      </c>
      <c r="E1745" s="58" t="s">
        <v>3555</v>
      </c>
      <c r="F1745" s="58">
        <v>10865942</v>
      </c>
      <c r="G1745" s="58" t="s">
        <v>56</v>
      </c>
      <c r="H1745" s="58">
        <v>1</v>
      </c>
      <c r="I1745" s="59"/>
      <c r="J1745" s="58">
        <v>125.06</v>
      </c>
      <c r="K1745" s="58">
        <v>1</v>
      </c>
      <c r="L1745" s="58" t="s">
        <v>152</v>
      </c>
      <c r="M1745" s="75" t="str">
        <f>IF(ISNUMBER(MATCH(A1745, '2-YEAR'!A:A, 0)), "YES", "NO")</f>
        <v>NO</v>
      </c>
      <c r="N1745" s="60" t="str">
        <f>IF(ISNUMBER(MATCH(B1745, ACTIVE!A:A, 0)), "YES", "NO")</f>
        <v>YES</v>
      </c>
    </row>
    <row r="1746" spans="1:14" ht="14.25" customHeight="1" x14ac:dyDescent="0.3">
      <c r="A1746" s="58">
        <v>15171331</v>
      </c>
      <c r="B1746" s="58" t="s">
        <v>3557</v>
      </c>
      <c r="C1746" s="58">
        <v>15171331</v>
      </c>
      <c r="D1746" s="58" t="s">
        <v>3558</v>
      </c>
      <c r="E1746" s="58" t="s">
        <v>3557</v>
      </c>
      <c r="F1746" s="58">
        <v>15171331</v>
      </c>
      <c r="G1746" s="58" t="s">
        <v>56</v>
      </c>
      <c r="H1746" s="58">
        <v>5</v>
      </c>
      <c r="I1746" s="59">
        <v>300003</v>
      </c>
      <c r="J1746" s="58">
        <v>116.44</v>
      </c>
      <c r="K1746" s="58">
        <v>1</v>
      </c>
      <c r="L1746" s="58" t="s">
        <v>61</v>
      </c>
      <c r="M1746" s="75" t="str">
        <f>IF(ISNUMBER(MATCH(A1746, '2-YEAR'!A:A, 0)), "YES", "NO")</f>
        <v>NO</v>
      </c>
      <c r="N1746" s="60" t="str">
        <f>IF(ISNUMBER(MATCH(B1746, ACTIVE!A:A, 0)), "YES", "NO")</f>
        <v>YES</v>
      </c>
    </row>
    <row r="1747" spans="1:14" ht="14.25" customHeight="1" x14ac:dyDescent="0.3">
      <c r="A1747" s="58">
        <v>23340705</v>
      </c>
      <c r="B1747" s="58" t="s">
        <v>3559</v>
      </c>
      <c r="C1747" s="58">
        <v>23340705</v>
      </c>
      <c r="D1747" s="58" t="s">
        <v>3560</v>
      </c>
      <c r="E1747" s="58" t="s">
        <v>3559</v>
      </c>
      <c r="F1747" s="58">
        <v>23340705</v>
      </c>
      <c r="G1747" s="58" t="s">
        <v>56</v>
      </c>
      <c r="I1747" s="59">
        <v>300002</v>
      </c>
      <c r="J1747" s="58">
        <v>125.06</v>
      </c>
      <c r="K1747" s="58">
        <v>0</v>
      </c>
      <c r="L1747" s="58" t="s">
        <v>75</v>
      </c>
      <c r="M1747" s="75" t="str">
        <f>IF(ISNUMBER(MATCH(A1747, '2-YEAR'!A:A, 0)), "YES", "NO")</f>
        <v>NO</v>
      </c>
      <c r="N1747" s="60" t="str">
        <f>IF(ISNUMBER(MATCH(B1747, ACTIVE!A:A, 0)), "YES", "NO")</f>
        <v>NO</v>
      </c>
    </row>
    <row r="1748" spans="1:14" ht="14.25" customHeight="1" x14ac:dyDescent="0.3">
      <c r="A1748" s="58">
        <v>10985428</v>
      </c>
      <c r="B1748" s="58" t="s">
        <v>3561</v>
      </c>
      <c r="C1748" s="58">
        <v>10985428</v>
      </c>
      <c r="D1748" s="58" t="s">
        <v>3562</v>
      </c>
      <c r="E1748" s="58" t="s">
        <v>3561</v>
      </c>
      <c r="F1748" s="58">
        <v>10985428</v>
      </c>
      <c r="G1748" s="58" t="s">
        <v>56</v>
      </c>
      <c r="H1748" s="58">
        <v>4</v>
      </c>
      <c r="I1748" s="59">
        <v>300003</v>
      </c>
      <c r="J1748" s="58">
        <v>116.44</v>
      </c>
      <c r="K1748" s="58">
        <v>1</v>
      </c>
      <c r="L1748" s="58" t="s">
        <v>61</v>
      </c>
      <c r="M1748" s="75" t="str">
        <f>IF(ISNUMBER(MATCH(A1748, '2-YEAR'!A:A, 0)), "YES", "NO")</f>
        <v>NO</v>
      </c>
      <c r="N1748" s="60" t="str">
        <f>IF(ISNUMBER(MATCH(B1748, ACTIVE!A:A, 0)), "YES", "NO")</f>
        <v>NO</v>
      </c>
    </row>
    <row r="1749" spans="1:14" ht="14.25" customHeight="1" x14ac:dyDescent="0.3">
      <c r="A1749" s="58">
        <v>23024495</v>
      </c>
      <c r="B1749" s="58" t="s">
        <v>3563</v>
      </c>
      <c r="C1749" s="58">
        <v>23024495</v>
      </c>
      <c r="D1749" s="58" t="s">
        <v>3564</v>
      </c>
      <c r="E1749" s="58" t="s">
        <v>3563</v>
      </c>
      <c r="F1749" s="58">
        <v>23024495</v>
      </c>
      <c r="G1749" s="58" t="s">
        <v>56</v>
      </c>
      <c r="I1749" s="59">
        <v>300003</v>
      </c>
      <c r="J1749" s="58">
        <v>116.44</v>
      </c>
      <c r="K1749" s="58">
        <v>0</v>
      </c>
      <c r="L1749" s="58" t="s">
        <v>61</v>
      </c>
      <c r="M1749" s="75" t="str">
        <f>IF(ISNUMBER(MATCH(A1749, '2-YEAR'!A:A, 0)), "YES", "NO")</f>
        <v>NO</v>
      </c>
      <c r="N1749" s="60" t="str">
        <f>IF(ISNUMBER(MATCH(B1749, ACTIVE!A:A, 0)), "YES", "NO")</f>
        <v>NO</v>
      </c>
    </row>
    <row r="1750" spans="1:14" ht="14.25" customHeight="1" x14ac:dyDescent="0.3">
      <c r="A1750" s="58">
        <v>10860478</v>
      </c>
      <c r="B1750" s="58" t="s">
        <v>3565</v>
      </c>
      <c r="C1750" s="58">
        <v>10860478</v>
      </c>
      <c r="D1750" s="58" t="s">
        <v>3566</v>
      </c>
      <c r="E1750" s="58" t="s">
        <v>3565</v>
      </c>
      <c r="F1750" s="58">
        <v>10860478</v>
      </c>
      <c r="G1750" s="58" t="s">
        <v>56</v>
      </c>
      <c r="I1750" s="59">
        <v>300002</v>
      </c>
      <c r="J1750" s="58">
        <v>125.06</v>
      </c>
      <c r="K1750" s="58">
        <v>0</v>
      </c>
      <c r="L1750" s="58" t="s">
        <v>75</v>
      </c>
      <c r="M1750" s="75" t="str">
        <f>IF(ISNUMBER(MATCH(A1750, '2-YEAR'!A:A, 0)), "YES", "NO")</f>
        <v>NO</v>
      </c>
      <c r="N1750" s="60" t="str">
        <f>IF(ISNUMBER(MATCH(B1750, ACTIVE!A:A, 0)), "YES", "NO")</f>
        <v>NO</v>
      </c>
    </row>
    <row r="1751" spans="1:14" ht="14.25" customHeight="1" x14ac:dyDescent="0.3">
      <c r="A1751" s="58">
        <v>23045870</v>
      </c>
      <c r="B1751" s="58" t="s">
        <v>3567</v>
      </c>
      <c r="C1751" s="58">
        <v>23045870</v>
      </c>
      <c r="D1751" s="58" t="s">
        <v>3568</v>
      </c>
      <c r="E1751" s="58" t="s">
        <v>3567</v>
      </c>
      <c r="F1751" s="58">
        <v>23045870</v>
      </c>
      <c r="G1751" s="58" t="s">
        <v>56</v>
      </c>
      <c r="H1751" s="58">
        <v>2</v>
      </c>
      <c r="I1751" s="59"/>
      <c r="J1751" s="58">
        <v>133.69</v>
      </c>
      <c r="K1751" s="58">
        <v>1</v>
      </c>
      <c r="L1751" s="58" t="s">
        <v>89</v>
      </c>
      <c r="M1751" s="75" t="str">
        <f>IF(ISNUMBER(MATCH(A1751, '2-YEAR'!A:A, 0)), "YES", "NO")</f>
        <v>NO</v>
      </c>
      <c r="N1751" s="60" t="str">
        <f>IF(ISNUMBER(MATCH(B1751, ACTIVE!A:A, 0)), "YES", "NO")</f>
        <v>YES</v>
      </c>
    </row>
    <row r="1752" spans="1:14" ht="14.25" customHeight="1" x14ac:dyDescent="0.3">
      <c r="A1752" s="58">
        <v>21007544</v>
      </c>
      <c r="B1752" s="58" t="s">
        <v>3569</v>
      </c>
      <c r="C1752" s="58">
        <v>21007544</v>
      </c>
      <c r="D1752" s="58" t="s">
        <v>3570</v>
      </c>
      <c r="E1752" s="58" t="s">
        <v>3569</v>
      </c>
      <c r="F1752" s="58">
        <v>21007544</v>
      </c>
      <c r="G1752" s="58" t="s">
        <v>56</v>
      </c>
      <c r="H1752" s="58">
        <v>0</v>
      </c>
      <c r="I1752" s="59">
        <v>300003</v>
      </c>
      <c r="J1752" s="58">
        <v>116.44</v>
      </c>
      <c r="K1752" s="58">
        <v>0</v>
      </c>
      <c r="L1752" s="58" t="s">
        <v>61</v>
      </c>
      <c r="M1752" s="75" t="str">
        <f>IF(ISNUMBER(MATCH(A1752, '2-YEAR'!A:A, 0)), "YES", "NO")</f>
        <v>NO</v>
      </c>
      <c r="N1752" s="60" t="str">
        <f>IF(ISNUMBER(MATCH(B1752, ACTIVE!A:A, 0)), "YES", "NO")</f>
        <v>YES</v>
      </c>
    </row>
    <row r="1753" spans="1:14" ht="14.25" customHeight="1" x14ac:dyDescent="0.3">
      <c r="A1753" s="58">
        <v>21000744</v>
      </c>
      <c r="B1753" s="58" t="s">
        <v>3571</v>
      </c>
      <c r="C1753" s="58">
        <v>21000744</v>
      </c>
      <c r="D1753" s="58" t="s">
        <v>3572</v>
      </c>
      <c r="E1753" s="58" t="s">
        <v>3571</v>
      </c>
      <c r="F1753" s="58">
        <v>21000744</v>
      </c>
      <c r="G1753" s="58" t="s">
        <v>56</v>
      </c>
      <c r="H1753" s="58">
        <v>0</v>
      </c>
      <c r="I1753" s="59">
        <v>300002</v>
      </c>
      <c r="J1753" s="58">
        <v>125.06</v>
      </c>
      <c r="K1753" s="58">
        <v>0</v>
      </c>
      <c r="L1753" s="58" t="s">
        <v>75</v>
      </c>
      <c r="M1753" s="75" t="str">
        <f>IF(ISNUMBER(MATCH(A1753, '2-YEAR'!A:A, 0)), "YES", "NO")</f>
        <v>NO</v>
      </c>
      <c r="N1753" s="60" t="str">
        <f>IF(ISNUMBER(MATCH(B1753, ACTIVE!A:A, 0)), "YES", "NO")</f>
        <v>YES</v>
      </c>
    </row>
    <row r="1754" spans="1:14" ht="14.25" customHeight="1" x14ac:dyDescent="0.3">
      <c r="A1754" s="58">
        <v>23653391</v>
      </c>
      <c r="B1754" s="58" t="s">
        <v>3573</v>
      </c>
      <c r="C1754" s="58">
        <v>23653391</v>
      </c>
      <c r="D1754" s="58" t="s">
        <v>3574</v>
      </c>
      <c r="E1754" s="58" t="s">
        <v>3573</v>
      </c>
      <c r="F1754" s="58">
        <v>23653391</v>
      </c>
      <c r="G1754" s="58" t="s">
        <v>56</v>
      </c>
      <c r="H1754" s="58">
        <v>2</v>
      </c>
      <c r="I1754" s="59">
        <v>300003</v>
      </c>
      <c r="J1754" s="58">
        <v>116.44</v>
      </c>
      <c r="K1754" s="58">
        <v>1</v>
      </c>
      <c r="L1754" s="58" t="s">
        <v>61</v>
      </c>
      <c r="M1754" s="75" t="str">
        <f>IF(ISNUMBER(MATCH(A1754, '2-YEAR'!A:A, 0)), "YES", "NO")</f>
        <v>NO</v>
      </c>
      <c r="N1754" s="60" t="str">
        <f>IF(ISNUMBER(MATCH(B1754, ACTIVE!A:A, 0)), "YES", "NO")</f>
        <v>YES</v>
      </c>
    </row>
    <row r="1755" spans="1:14" ht="14.25" customHeight="1" x14ac:dyDescent="0.3">
      <c r="A1755" s="58">
        <v>10856755</v>
      </c>
      <c r="B1755" s="58" t="s">
        <v>3575</v>
      </c>
      <c r="C1755" s="58">
        <v>10856755</v>
      </c>
      <c r="D1755" s="58" t="s">
        <v>3576</v>
      </c>
      <c r="E1755" s="58" t="s">
        <v>3575</v>
      </c>
      <c r="F1755" s="58">
        <v>10856755</v>
      </c>
      <c r="G1755" s="58" t="s">
        <v>56</v>
      </c>
      <c r="H1755" s="58">
        <v>1</v>
      </c>
      <c r="I1755" s="59"/>
      <c r="J1755" s="58">
        <v>125.06</v>
      </c>
      <c r="K1755" s="58">
        <v>0</v>
      </c>
      <c r="L1755" s="58" t="s">
        <v>152</v>
      </c>
      <c r="M1755" s="75" t="str">
        <f>IF(ISNUMBER(MATCH(A1755, '2-YEAR'!A:A, 0)), "YES", "NO")</f>
        <v>NO</v>
      </c>
      <c r="N1755" s="60" t="str">
        <f>IF(ISNUMBER(MATCH(B1755, ACTIVE!A:A, 0)), "YES", "NO")</f>
        <v>YES</v>
      </c>
    </row>
    <row r="1756" spans="1:14" ht="14.25" customHeight="1" x14ac:dyDescent="0.3">
      <c r="A1756" s="58">
        <v>13102129</v>
      </c>
      <c r="B1756" s="58" t="s">
        <v>3577</v>
      </c>
      <c r="C1756" s="58">
        <v>13102129</v>
      </c>
      <c r="D1756" s="58" t="s">
        <v>3578</v>
      </c>
      <c r="E1756" s="58" t="s">
        <v>3577</v>
      </c>
      <c r="F1756" s="58">
        <v>13102129</v>
      </c>
      <c r="G1756" s="58" t="s">
        <v>56</v>
      </c>
      <c r="H1756" s="58">
        <v>2</v>
      </c>
      <c r="I1756" s="59">
        <v>300003</v>
      </c>
      <c r="J1756" s="58">
        <v>116.44</v>
      </c>
      <c r="K1756" s="58">
        <v>0</v>
      </c>
      <c r="L1756" s="58" t="s">
        <v>61</v>
      </c>
      <c r="M1756" s="75" t="str">
        <f>IF(ISNUMBER(MATCH(A1756, '2-YEAR'!A:A, 0)), "YES", "NO")</f>
        <v>NO</v>
      </c>
      <c r="N1756" s="60" t="str">
        <f>IF(ISNUMBER(MATCH(B1756, ACTIVE!A:A, 0)), "YES", "NO")</f>
        <v>YES</v>
      </c>
    </row>
    <row r="1757" spans="1:14" ht="14.25" customHeight="1" x14ac:dyDescent="0.3">
      <c r="A1757" s="58">
        <v>11024761</v>
      </c>
      <c r="B1757" s="58" t="s">
        <v>3579</v>
      </c>
      <c r="C1757" s="58">
        <v>11024761</v>
      </c>
      <c r="D1757" s="58" t="s">
        <v>3580</v>
      </c>
      <c r="E1757" s="58" t="s">
        <v>3579</v>
      </c>
      <c r="F1757" s="58">
        <v>11024761</v>
      </c>
      <c r="G1757" s="58" t="s">
        <v>56</v>
      </c>
      <c r="H1757" s="58">
        <v>4</v>
      </c>
      <c r="I1757" s="59">
        <v>300003</v>
      </c>
      <c r="J1757" s="58">
        <v>116.44</v>
      </c>
      <c r="K1757" s="58">
        <v>3</v>
      </c>
      <c r="L1757" s="58" t="s">
        <v>61</v>
      </c>
      <c r="M1757" s="75" t="str">
        <f>IF(ISNUMBER(MATCH(A1757, '2-YEAR'!A:A, 0)), "YES", "NO")</f>
        <v>NO</v>
      </c>
      <c r="N1757" s="60" t="str">
        <f>IF(ISNUMBER(MATCH(B1757, ACTIVE!A:A, 0)), "YES", "NO")</f>
        <v>NO</v>
      </c>
    </row>
    <row r="1758" spans="1:14" ht="14.25" customHeight="1" x14ac:dyDescent="0.3">
      <c r="A1758" s="58">
        <v>13035405</v>
      </c>
      <c r="B1758" s="58" t="s">
        <v>3581</v>
      </c>
      <c r="C1758" s="58">
        <v>13035405</v>
      </c>
      <c r="D1758" s="58" t="s">
        <v>3582</v>
      </c>
      <c r="E1758" s="58" t="s">
        <v>3581</v>
      </c>
      <c r="F1758" s="58">
        <v>13035405</v>
      </c>
      <c r="G1758" s="58" t="s">
        <v>56</v>
      </c>
      <c r="H1758" s="58">
        <v>4</v>
      </c>
      <c r="I1758" s="59">
        <v>300003</v>
      </c>
      <c r="J1758" s="58">
        <v>116.44</v>
      </c>
      <c r="K1758" s="58">
        <v>3</v>
      </c>
      <c r="L1758" s="58" t="s">
        <v>61</v>
      </c>
      <c r="M1758" s="75" t="str">
        <f>IF(ISNUMBER(MATCH(A1758, '2-YEAR'!A:A, 0)), "YES", "NO")</f>
        <v>NO</v>
      </c>
      <c r="N1758" s="60" t="str">
        <f>IF(ISNUMBER(MATCH(B1758, ACTIVE!A:A, 0)), "YES", "NO")</f>
        <v>YES</v>
      </c>
    </row>
    <row r="1759" spans="1:14" ht="14.25" customHeight="1" x14ac:dyDescent="0.3">
      <c r="A1759" s="58">
        <v>24009816</v>
      </c>
      <c r="B1759" s="58" t="s">
        <v>3583</v>
      </c>
      <c r="C1759" s="58">
        <v>24009816</v>
      </c>
      <c r="D1759" s="58" t="s">
        <v>3584</v>
      </c>
      <c r="E1759" s="58" t="s">
        <v>3583</v>
      </c>
      <c r="F1759" s="58">
        <v>24009816</v>
      </c>
      <c r="G1759" s="58" t="s">
        <v>56</v>
      </c>
      <c r="I1759" s="59">
        <v>300003</v>
      </c>
      <c r="J1759" s="58">
        <v>116.44</v>
      </c>
      <c r="K1759" s="58">
        <v>0</v>
      </c>
      <c r="L1759" s="58" t="s">
        <v>61</v>
      </c>
      <c r="M1759" s="75" t="str">
        <f>IF(ISNUMBER(MATCH(A1759, '2-YEAR'!A:A, 0)), "YES", "NO")</f>
        <v>NO</v>
      </c>
      <c r="N1759" s="60" t="str">
        <f>IF(ISNUMBER(MATCH(B1759, ACTIVE!A:A, 0)), "YES", "NO")</f>
        <v>NO</v>
      </c>
    </row>
    <row r="1760" spans="1:14" ht="14.25" customHeight="1" x14ac:dyDescent="0.3">
      <c r="A1760" s="58">
        <v>21010247</v>
      </c>
      <c r="B1760" s="58" t="s">
        <v>3585</v>
      </c>
      <c r="C1760" s="58">
        <v>21010247</v>
      </c>
      <c r="D1760" s="58" t="s">
        <v>3586</v>
      </c>
      <c r="E1760" s="58" t="s">
        <v>3585</v>
      </c>
      <c r="F1760" s="58">
        <v>21010247</v>
      </c>
      <c r="G1760" s="58" t="s">
        <v>56</v>
      </c>
      <c r="H1760" s="58">
        <v>0</v>
      </c>
      <c r="I1760" s="59">
        <v>300003</v>
      </c>
      <c r="J1760" s="58">
        <v>116.44</v>
      </c>
      <c r="K1760" s="58">
        <v>0</v>
      </c>
      <c r="L1760" s="58" t="s">
        <v>61</v>
      </c>
      <c r="M1760" s="75" t="str">
        <f>IF(ISNUMBER(MATCH(A1760, '2-YEAR'!A:A, 0)), "YES", "NO")</f>
        <v>NO</v>
      </c>
      <c r="N1760" s="60" t="str">
        <f>IF(ISNUMBER(MATCH(B1760, ACTIVE!A:A, 0)), "YES", "NO")</f>
        <v>YES</v>
      </c>
    </row>
    <row r="1761" spans="1:14" ht="14.25" customHeight="1" x14ac:dyDescent="0.3">
      <c r="A1761" s="58">
        <v>23982647</v>
      </c>
      <c r="B1761" s="58" t="s">
        <v>3587</v>
      </c>
      <c r="C1761" s="58">
        <v>23982647</v>
      </c>
      <c r="D1761" s="58" t="s">
        <v>3588</v>
      </c>
      <c r="E1761" s="58" t="s">
        <v>3587</v>
      </c>
      <c r="F1761" s="58">
        <v>23982647</v>
      </c>
      <c r="G1761" s="58" t="s">
        <v>56</v>
      </c>
      <c r="H1761" s="58">
        <v>1</v>
      </c>
      <c r="I1761" s="59">
        <v>300003</v>
      </c>
      <c r="J1761" s="58">
        <v>116.44</v>
      </c>
      <c r="K1761" s="58">
        <v>1</v>
      </c>
      <c r="L1761" s="58" t="s">
        <v>61</v>
      </c>
      <c r="M1761" s="75" t="str">
        <f>IF(ISNUMBER(MATCH(A1761, '2-YEAR'!A:A, 0)), "YES", "NO")</f>
        <v>NO</v>
      </c>
      <c r="N1761" s="60" t="str">
        <f>IF(ISNUMBER(MATCH(B1761, ACTIVE!A:A, 0)), "YES", "NO")</f>
        <v>NO</v>
      </c>
    </row>
    <row r="1762" spans="1:14" ht="14.25" customHeight="1" x14ac:dyDescent="0.3">
      <c r="A1762" s="58">
        <v>11023645</v>
      </c>
      <c r="B1762" s="58" t="s">
        <v>3589</v>
      </c>
      <c r="C1762" s="58">
        <v>11023645</v>
      </c>
      <c r="D1762" s="58" t="s">
        <v>3590</v>
      </c>
      <c r="E1762" s="58" t="s">
        <v>3589</v>
      </c>
      <c r="F1762" s="58">
        <v>11023645</v>
      </c>
      <c r="G1762" s="58" t="s">
        <v>56</v>
      </c>
      <c r="H1762" s="58">
        <v>1</v>
      </c>
      <c r="I1762" s="59"/>
      <c r="J1762" s="58">
        <v>133.69</v>
      </c>
      <c r="K1762" s="58">
        <v>1</v>
      </c>
      <c r="L1762" s="58" t="s">
        <v>406</v>
      </c>
      <c r="M1762" s="75" t="str">
        <f>IF(ISNUMBER(MATCH(A1762, '2-YEAR'!A:A, 0)), "YES", "NO")</f>
        <v>NO</v>
      </c>
      <c r="N1762" s="60" t="str">
        <f>IF(ISNUMBER(MATCH(B1762, ACTIVE!A:A, 0)), "YES", "NO")</f>
        <v>NO</v>
      </c>
    </row>
    <row r="1763" spans="1:14" ht="14.25" customHeight="1" x14ac:dyDescent="0.3">
      <c r="A1763" s="58">
        <v>10866535</v>
      </c>
      <c r="B1763" s="58" t="s">
        <v>3591</v>
      </c>
      <c r="C1763" s="58">
        <v>10866535</v>
      </c>
      <c r="D1763" s="58" t="s">
        <v>3592</v>
      </c>
      <c r="E1763" s="58" t="s">
        <v>3591</v>
      </c>
      <c r="F1763" s="58">
        <v>10866535</v>
      </c>
      <c r="G1763" s="58" t="s">
        <v>58</v>
      </c>
      <c r="H1763" s="58">
        <v>2</v>
      </c>
      <c r="I1763" s="59">
        <v>300002</v>
      </c>
      <c r="J1763" s="58">
        <v>125.06</v>
      </c>
      <c r="K1763" s="58">
        <v>1</v>
      </c>
      <c r="L1763" s="58" t="s">
        <v>75</v>
      </c>
      <c r="M1763" s="75" t="str">
        <f>IF(ISNUMBER(MATCH(A1763, '2-YEAR'!A:A, 0)), "YES", "NO")</f>
        <v>YES</v>
      </c>
      <c r="N1763" s="60" t="str">
        <f>IF(ISNUMBER(MATCH(B1763, ACTIVE!A:A, 0)), "YES", "NO")</f>
        <v>YES</v>
      </c>
    </row>
    <row r="1764" spans="1:14" ht="14.25" customHeight="1" x14ac:dyDescent="0.3">
      <c r="A1764" s="58">
        <v>23604038</v>
      </c>
      <c r="B1764" s="58" t="s">
        <v>3593</v>
      </c>
      <c r="C1764" s="58">
        <v>23604038</v>
      </c>
      <c r="D1764" s="58" t="s">
        <v>3594</v>
      </c>
      <c r="E1764" s="58" t="s">
        <v>3593</v>
      </c>
      <c r="F1764" s="58">
        <v>23604038</v>
      </c>
      <c r="G1764" s="58" t="s">
        <v>58</v>
      </c>
      <c r="H1764" s="58">
        <v>0</v>
      </c>
      <c r="I1764" s="59">
        <v>300003</v>
      </c>
      <c r="J1764" s="58">
        <v>116.44</v>
      </c>
      <c r="K1764" s="58">
        <v>0</v>
      </c>
      <c r="L1764" s="58" t="s">
        <v>61</v>
      </c>
      <c r="M1764" s="75" t="str">
        <f>IF(ISNUMBER(MATCH(A1764, '2-YEAR'!A:A, 0)), "YES", "NO")</f>
        <v>YES</v>
      </c>
      <c r="N1764" s="60" t="str">
        <f>IF(ISNUMBER(MATCH(B1764, ACTIVE!A:A, 0)), "YES", "NO")</f>
        <v>YES</v>
      </c>
    </row>
    <row r="1765" spans="1:14" ht="14.25" customHeight="1" x14ac:dyDescent="0.3">
      <c r="A1765" s="58">
        <v>21002048</v>
      </c>
      <c r="B1765" s="58" t="s">
        <v>3595</v>
      </c>
      <c r="C1765" s="58">
        <v>21002048</v>
      </c>
      <c r="D1765" s="58" t="s">
        <v>3596</v>
      </c>
      <c r="E1765" s="58" t="s">
        <v>3595</v>
      </c>
      <c r="F1765" s="58">
        <v>21002048</v>
      </c>
      <c r="G1765" s="58" t="s">
        <v>56</v>
      </c>
      <c r="H1765" s="58">
        <v>3</v>
      </c>
      <c r="I1765" s="59">
        <v>300003</v>
      </c>
      <c r="J1765" s="58">
        <v>116.44</v>
      </c>
      <c r="K1765" s="58">
        <v>1</v>
      </c>
      <c r="L1765" s="58" t="s">
        <v>61</v>
      </c>
      <c r="M1765" s="75" t="str">
        <f>IF(ISNUMBER(MATCH(A1765, '2-YEAR'!A:A, 0)), "YES", "NO")</f>
        <v>NO</v>
      </c>
      <c r="N1765" s="60" t="str">
        <f>IF(ISNUMBER(MATCH(B1765, ACTIVE!A:A, 0)), "YES", "NO")</f>
        <v>YES</v>
      </c>
    </row>
    <row r="1766" spans="1:14" ht="14.25" customHeight="1" x14ac:dyDescent="0.3">
      <c r="A1766" s="58">
        <v>23074353</v>
      </c>
      <c r="B1766" s="58" t="s">
        <v>3597</v>
      </c>
      <c r="C1766" s="58">
        <v>23074353</v>
      </c>
      <c r="D1766" s="58" t="s">
        <v>3598</v>
      </c>
      <c r="E1766" s="58" t="s">
        <v>3597</v>
      </c>
      <c r="F1766" s="58">
        <v>23074353</v>
      </c>
      <c r="G1766" s="58" t="s">
        <v>58</v>
      </c>
      <c r="H1766" s="58">
        <v>1</v>
      </c>
      <c r="I1766" s="59">
        <v>300002</v>
      </c>
      <c r="J1766" s="58">
        <v>125.06</v>
      </c>
      <c r="K1766" s="58">
        <v>0</v>
      </c>
      <c r="L1766" s="58" t="s">
        <v>75</v>
      </c>
      <c r="M1766" s="75" t="str">
        <f>IF(ISNUMBER(MATCH(A1766, '2-YEAR'!A:A, 0)), "YES", "NO")</f>
        <v>YES</v>
      </c>
      <c r="N1766" s="60" t="str">
        <f>IF(ISNUMBER(MATCH(B1766, ACTIVE!A:A, 0)), "YES", "NO")</f>
        <v>YES</v>
      </c>
    </row>
    <row r="1767" spans="1:14" ht="14.25" customHeight="1" x14ac:dyDescent="0.3">
      <c r="A1767" s="58">
        <v>23156923</v>
      </c>
      <c r="B1767" s="58" t="s">
        <v>3599</v>
      </c>
      <c r="C1767" s="58">
        <v>23156923</v>
      </c>
      <c r="D1767" s="58" t="s">
        <v>3600</v>
      </c>
      <c r="E1767" s="58" t="s">
        <v>3599</v>
      </c>
      <c r="F1767" s="58">
        <v>23156923</v>
      </c>
      <c r="G1767" s="58" t="s">
        <v>56</v>
      </c>
      <c r="I1767" s="59">
        <v>300003</v>
      </c>
      <c r="J1767" s="58">
        <v>116.44</v>
      </c>
      <c r="K1767" s="58">
        <v>1</v>
      </c>
      <c r="L1767" s="58" t="s">
        <v>61</v>
      </c>
      <c r="M1767" s="75" t="str">
        <f>IF(ISNUMBER(MATCH(A1767, '2-YEAR'!A:A, 0)), "YES", "NO")</f>
        <v>NO</v>
      </c>
      <c r="N1767" s="60" t="str">
        <f>IF(ISNUMBER(MATCH(B1767, ACTIVE!A:A, 0)), "YES", "NO")</f>
        <v>NO</v>
      </c>
    </row>
    <row r="1768" spans="1:14" ht="14.25" customHeight="1" x14ac:dyDescent="0.3">
      <c r="A1768" s="58">
        <v>15088903</v>
      </c>
      <c r="B1768" s="58" t="s">
        <v>3601</v>
      </c>
      <c r="C1768" s="58">
        <v>15088903</v>
      </c>
      <c r="D1768" s="58" t="s">
        <v>3602</v>
      </c>
      <c r="E1768" s="58" t="s">
        <v>3601</v>
      </c>
      <c r="F1768" s="58">
        <v>15088903</v>
      </c>
      <c r="G1768" s="58" t="s">
        <v>56</v>
      </c>
      <c r="H1768" s="58">
        <v>0</v>
      </c>
      <c r="I1768" s="59">
        <v>300003</v>
      </c>
      <c r="J1768" s="58">
        <v>116.44</v>
      </c>
      <c r="K1768" s="58">
        <v>0</v>
      </c>
      <c r="L1768" s="58" t="s">
        <v>61</v>
      </c>
      <c r="M1768" s="75" t="str">
        <f>IF(ISNUMBER(MATCH(A1768, '2-YEAR'!A:A, 0)), "YES", "NO")</f>
        <v>NO</v>
      </c>
      <c r="N1768" s="60" t="str">
        <f>IF(ISNUMBER(MATCH(B1768, ACTIVE!A:A, 0)), "YES", "NO")</f>
        <v>YES</v>
      </c>
    </row>
    <row r="1769" spans="1:14" ht="14.25" customHeight="1" x14ac:dyDescent="0.3">
      <c r="A1769" s="58">
        <v>23055887</v>
      </c>
      <c r="B1769" s="58" t="s">
        <v>3603</v>
      </c>
      <c r="C1769" s="58">
        <v>23055887</v>
      </c>
      <c r="D1769" s="58" t="s">
        <v>3604</v>
      </c>
      <c r="E1769" s="58" t="s">
        <v>3603</v>
      </c>
      <c r="F1769" s="58">
        <v>23055887</v>
      </c>
      <c r="G1769" s="58" t="s">
        <v>56</v>
      </c>
      <c r="H1769" s="58">
        <v>14</v>
      </c>
      <c r="I1769" s="59">
        <v>300003</v>
      </c>
      <c r="J1769" s="58">
        <v>116.44</v>
      </c>
      <c r="K1769" s="58">
        <v>1</v>
      </c>
      <c r="L1769" s="58" t="s">
        <v>61</v>
      </c>
      <c r="M1769" s="75" t="str">
        <f>IF(ISNUMBER(MATCH(A1769, '2-YEAR'!A:A, 0)), "YES", "NO")</f>
        <v>NO</v>
      </c>
      <c r="N1769" s="60" t="str">
        <f>IF(ISNUMBER(MATCH(B1769, ACTIVE!A:A, 0)), "YES", "NO")</f>
        <v>NO</v>
      </c>
    </row>
    <row r="1770" spans="1:14" ht="14.25" customHeight="1" x14ac:dyDescent="0.3">
      <c r="A1770" s="58">
        <v>21005959</v>
      </c>
      <c r="B1770" s="58" t="s">
        <v>3605</v>
      </c>
      <c r="C1770" s="58">
        <v>21005959</v>
      </c>
      <c r="D1770" s="58" t="s">
        <v>3606</v>
      </c>
      <c r="E1770" s="58" t="s">
        <v>3605</v>
      </c>
      <c r="F1770" s="58">
        <v>21005959</v>
      </c>
      <c r="G1770" s="58" t="s">
        <v>56</v>
      </c>
      <c r="H1770" s="58">
        <v>0</v>
      </c>
      <c r="I1770" s="59">
        <v>300003</v>
      </c>
      <c r="J1770" s="58">
        <v>116.44</v>
      </c>
      <c r="K1770" s="58">
        <v>0</v>
      </c>
      <c r="L1770" s="58" t="s">
        <v>61</v>
      </c>
      <c r="M1770" s="75" t="str">
        <f>IF(ISNUMBER(MATCH(A1770, '2-YEAR'!A:A, 0)), "YES", "NO")</f>
        <v>NO</v>
      </c>
      <c r="N1770" s="60" t="str">
        <f>IF(ISNUMBER(MATCH(B1770, ACTIVE!A:A, 0)), "YES", "NO")</f>
        <v>YES</v>
      </c>
    </row>
    <row r="1771" spans="1:14" ht="14.25" customHeight="1" x14ac:dyDescent="0.3">
      <c r="A1771" s="58">
        <v>23045892</v>
      </c>
      <c r="B1771" s="58" t="s">
        <v>3607</v>
      </c>
      <c r="C1771" s="58">
        <v>23045892</v>
      </c>
      <c r="D1771" s="58" t="s">
        <v>3608</v>
      </c>
      <c r="E1771" s="58" t="s">
        <v>3607</v>
      </c>
      <c r="F1771" s="58">
        <v>23045892</v>
      </c>
      <c r="G1771" s="58" t="s">
        <v>56</v>
      </c>
      <c r="H1771" s="58">
        <v>1</v>
      </c>
      <c r="I1771" s="59"/>
      <c r="J1771" s="58">
        <v>142.31</v>
      </c>
      <c r="K1771" s="58">
        <v>1</v>
      </c>
      <c r="L1771" s="58" t="s">
        <v>98</v>
      </c>
      <c r="M1771" s="75" t="str">
        <f>IF(ISNUMBER(MATCH(A1771, '2-YEAR'!A:A, 0)), "YES", "NO")</f>
        <v>NO</v>
      </c>
      <c r="N1771" s="60" t="str">
        <f>IF(ISNUMBER(MATCH(B1771, ACTIVE!A:A, 0)), "YES", "NO")</f>
        <v>YES</v>
      </c>
    </row>
    <row r="1772" spans="1:14" ht="14.25" customHeight="1" x14ac:dyDescent="0.3">
      <c r="A1772" s="58">
        <v>10862952</v>
      </c>
      <c r="B1772" s="58" t="s">
        <v>3609</v>
      </c>
      <c r="C1772" s="58">
        <v>10862952</v>
      </c>
      <c r="D1772" s="58" t="s">
        <v>3610</v>
      </c>
      <c r="E1772" s="58" t="s">
        <v>3609</v>
      </c>
      <c r="F1772" s="58">
        <v>10862952</v>
      </c>
      <c r="G1772" s="58" t="s">
        <v>56</v>
      </c>
      <c r="H1772" s="58">
        <v>0</v>
      </c>
      <c r="I1772" s="59"/>
      <c r="J1772" s="58">
        <v>142.31</v>
      </c>
      <c r="K1772" s="58">
        <v>1</v>
      </c>
      <c r="L1772" s="58" t="s">
        <v>98</v>
      </c>
      <c r="M1772" s="75" t="str">
        <f>IF(ISNUMBER(MATCH(A1772, '2-YEAR'!A:A, 0)), "YES", "NO")</f>
        <v>NO</v>
      </c>
      <c r="N1772" s="60" t="str">
        <f>IF(ISNUMBER(MATCH(B1772, ACTIVE!A:A, 0)), "YES", "NO")</f>
        <v>YES</v>
      </c>
    </row>
    <row r="1773" spans="1:14" ht="14.25" customHeight="1" x14ac:dyDescent="0.3">
      <c r="A1773" s="58">
        <v>23949742</v>
      </c>
      <c r="B1773" s="58" t="s">
        <v>3611</v>
      </c>
      <c r="C1773" s="58">
        <v>23949742</v>
      </c>
      <c r="D1773" s="58" t="s">
        <v>3612</v>
      </c>
      <c r="E1773" s="58" t="s">
        <v>3611</v>
      </c>
      <c r="F1773" s="58">
        <v>23949742</v>
      </c>
      <c r="G1773" s="58" t="s">
        <v>56</v>
      </c>
      <c r="H1773" s="58">
        <v>0</v>
      </c>
      <c r="I1773" s="59">
        <v>300003</v>
      </c>
      <c r="J1773" s="58">
        <v>116.44</v>
      </c>
      <c r="K1773" s="58">
        <v>0</v>
      </c>
      <c r="L1773" s="58" t="s">
        <v>61</v>
      </c>
      <c r="M1773" s="75" t="str">
        <f>IF(ISNUMBER(MATCH(A1773, '2-YEAR'!A:A, 0)), "YES", "NO")</f>
        <v>NO</v>
      </c>
      <c r="N1773" s="60" t="str">
        <f>IF(ISNUMBER(MATCH(B1773, ACTIVE!A:A, 0)), "YES", "NO")</f>
        <v>YES</v>
      </c>
    </row>
    <row r="1774" spans="1:14" ht="14.25" customHeight="1" x14ac:dyDescent="0.3">
      <c r="A1774" s="58">
        <v>21010052</v>
      </c>
      <c r="B1774" s="58" t="s">
        <v>3613</v>
      </c>
      <c r="C1774" s="58">
        <v>21010052</v>
      </c>
      <c r="D1774" s="58" t="s">
        <v>3614</v>
      </c>
      <c r="E1774" s="58" t="s">
        <v>3613</v>
      </c>
      <c r="F1774" s="58">
        <v>21010052</v>
      </c>
      <c r="G1774" s="58" t="s">
        <v>56</v>
      </c>
      <c r="H1774" s="58">
        <v>0</v>
      </c>
      <c r="I1774" s="59">
        <v>300003</v>
      </c>
      <c r="J1774" s="58">
        <v>116.44</v>
      </c>
      <c r="K1774" s="58">
        <v>0</v>
      </c>
      <c r="L1774" s="58" t="s">
        <v>61</v>
      </c>
      <c r="M1774" s="75" t="str">
        <f>IF(ISNUMBER(MATCH(A1774, '2-YEAR'!A:A, 0)), "YES", "NO")</f>
        <v>NO</v>
      </c>
      <c r="N1774" s="60" t="str">
        <f>IF(ISNUMBER(MATCH(B1774, ACTIVE!A:A, 0)), "YES", "NO")</f>
        <v>YES</v>
      </c>
    </row>
    <row r="1775" spans="1:14" ht="14.25" customHeight="1" x14ac:dyDescent="0.3">
      <c r="A1775" s="58">
        <v>11023324</v>
      </c>
      <c r="B1775" s="58" t="s">
        <v>3615</v>
      </c>
      <c r="C1775" s="58">
        <v>11023324</v>
      </c>
      <c r="D1775" s="58" t="s">
        <v>3616</v>
      </c>
      <c r="E1775" s="58" t="s">
        <v>3615</v>
      </c>
      <c r="F1775" s="58">
        <v>11023324</v>
      </c>
      <c r="G1775" s="58" t="s">
        <v>58</v>
      </c>
      <c r="H1775" s="58">
        <v>0</v>
      </c>
      <c r="I1775" s="59">
        <v>300003</v>
      </c>
      <c r="J1775" s="58">
        <v>116.44</v>
      </c>
      <c r="K1775" s="58">
        <v>0</v>
      </c>
      <c r="L1775" s="58" t="s">
        <v>61</v>
      </c>
      <c r="M1775" s="75" t="str">
        <f>IF(ISNUMBER(MATCH(A1775, '2-YEAR'!A:A, 0)), "YES", "NO")</f>
        <v>YES</v>
      </c>
      <c r="N1775" s="60" t="str">
        <f>IF(ISNUMBER(MATCH(B1775, ACTIVE!A:A, 0)), "YES", "NO")</f>
        <v>YES</v>
      </c>
    </row>
    <row r="1776" spans="1:14" ht="14.25" customHeight="1" x14ac:dyDescent="0.3">
      <c r="A1776" s="58">
        <v>23409864</v>
      </c>
      <c r="B1776" s="58" t="s">
        <v>3617</v>
      </c>
      <c r="C1776" s="58">
        <v>23409864</v>
      </c>
      <c r="D1776" s="58" t="s">
        <v>3618</v>
      </c>
      <c r="E1776" s="58" t="s">
        <v>3617</v>
      </c>
      <c r="F1776" s="58">
        <v>23409864</v>
      </c>
      <c r="G1776" s="58" t="s">
        <v>56</v>
      </c>
      <c r="H1776" s="58">
        <v>0</v>
      </c>
      <c r="I1776" s="59">
        <v>300003</v>
      </c>
      <c r="J1776" s="58">
        <v>116.44</v>
      </c>
      <c r="K1776" s="58">
        <v>0</v>
      </c>
      <c r="L1776" s="58" t="s">
        <v>61</v>
      </c>
      <c r="M1776" s="75" t="str">
        <f>IF(ISNUMBER(MATCH(A1776, '2-YEAR'!A:A, 0)), "YES", "NO")</f>
        <v>NO</v>
      </c>
      <c r="N1776" s="60" t="str">
        <f>IF(ISNUMBER(MATCH(B1776, ACTIVE!A:A, 0)), "YES", "NO")</f>
        <v>NO</v>
      </c>
    </row>
    <row r="1777" spans="1:14" ht="14.25" customHeight="1" x14ac:dyDescent="0.3">
      <c r="A1777" s="58">
        <v>23431970</v>
      </c>
      <c r="B1777" s="58" t="s">
        <v>3619</v>
      </c>
      <c r="C1777" s="58">
        <v>23431970</v>
      </c>
      <c r="D1777" s="58" t="s">
        <v>3620</v>
      </c>
      <c r="E1777" s="58" t="s">
        <v>3619</v>
      </c>
      <c r="F1777" s="58">
        <v>23431970</v>
      </c>
      <c r="G1777" s="58" t="s">
        <v>56</v>
      </c>
      <c r="I1777" s="59">
        <v>300003</v>
      </c>
      <c r="J1777" s="58">
        <v>116.44</v>
      </c>
      <c r="K1777" s="58">
        <v>1</v>
      </c>
      <c r="L1777" s="58" t="s">
        <v>61</v>
      </c>
      <c r="M1777" s="75" t="str">
        <f>IF(ISNUMBER(MATCH(A1777, '2-YEAR'!A:A, 0)), "YES", "NO")</f>
        <v>NO</v>
      </c>
      <c r="N1777" s="60" t="str">
        <f>IF(ISNUMBER(MATCH(B1777, ACTIVE!A:A, 0)), "YES", "NO")</f>
        <v>NO</v>
      </c>
    </row>
    <row r="1778" spans="1:14" ht="14.25" customHeight="1" x14ac:dyDescent="0.3">
      <c r="A1778" s="58">
        <v>21002563</v>
      </c>
      <c r="B1778" s="58" t="s">
        <v>3621</v>
      </c>
      <c r="C1778" s="58">
        <v>21002563</v>
      </c>
      <c r="D1778" s="58" t="s">
        <v>3622</v>
      </c>
      <c r="E1778" s="58" t="s">
        <v>3621</v>
      </c>
      <c r="F1778" s="58">
        <v>21002563</v>
      </c>
      <c r="G1778" s="58" t="s">
        <v>56</v>
      </c>
      <c r="I1778" s="59">
        <v>300003</v>
      </c>
      <c r="J1778" s="58">
        <v>116.44</v>
      </c>
      <c r="K1778" s="58">
        <v>0</v>
      </c>
      <c r="L1778" s="58" t="s">
        <v>61</v>
      </c>
      <c r="M1778" s="75" t="str">
        <f>IF(ISNUMBER(MATCH(A1778, '2-YEAR'!A:A, 0)), "YES", "NO")</f>
        <v>NO</v>
      </c>
      <c r="N1778" s="60" t="str">
        <f>IF(ISNUMBER(MATCH(B1778, ACTIVE!A:A, 0)), "YES", "NO")</f>
        <v>NO</v>
      </c>
    </row>
    <row r="1779" spans="1:14" ht="14.25" customHeight="1" x14ac:dyDescent="0.3">
      <c r="A1779" s="58">
        <v>13131442</v>
      </c>
      <c r="B1779" s="58" t="s">
        <v>3623</v>
      </c>
      <c r="C1779" s="58">
        <v>13131442</v>
      </c>
      <c r="D1779" s="58" t="s">
        <v>3624</v>
      </c>
      <c r="E1779" s="58" t="s">
        <v>3623</v>
      </c>
      <c r="F1779" s="58">
        <v>13131442</v>
      </c>
      <c r="G1779" s="58" t="s">
        <v>56</v>
      </c>
      <c r="I1779" s="59"/>
      <c r="J1779" s="58">
        <v>125.06</v>
      </c>
      <c r="K1779" s="58">
        <v>0</v>
      </c>
      <c r="L1779" s="58" t="s">
        <v>152</v>
      </c>
      <c r="M1779" s="75" t="str">
        <f>IF(ISNUMBER(MATCH(A1779, '2-YEAR'!A:A, 0)), "YES", "NO")</f>
        <v>NO</v>
      </c>
      <c r="N1779" s="60" t="str">
        <f>IF(ISNUMBER(MATCH(B1779, ACTIVE!A:A, 0)), "YES", "NO")</f>
        <v>NO</v>
      </c>
    </row>
    <row r="1780" spans="1:14" ht="14.25" customHeight="1" x14ac:dyDescent="0.3">
      <c r="A1780" s="58">
        <v>23723502</v>
      </c>
      <c r="B1780" s="58" t="s">
        <v>3625</v>
      </c>
      <c r="C1780" s="58">
        <v>23723502</v>
      </c>
      <c r="D1780" s="58" t="s">
        <v>3626</v>
      </c>
      <c r="E1780" s="58" t="s">
        <v>3625</v>
      </c>
      <c r="F1780" s="58">
        <v>23723502</v>
      </c>
      <c r="G1780" s="58" t="s">
        <v>58</v>
      </c>
      <c r="H1780" s="58">
        <v>0</v>
      </c>
      <c r="I1780" s="59">
        <v>300003</v>
      </c>
      <c r="J1780" s="58">
        <v>116.44</v>
      </c>
      <c r="K1780" s="58">
        <v>0</v>
      </c>
      <c r="L1780" s="58" t="s">
        <v>61</v>
      </c>
      <c r="M1780" s="75" t="str">
        <f>IF(ISNUMBER(MATCH(A1780, '2-YEAR'!A:A, 0)), "YES", "NO")</f>
        <v>YES</v>
      </c>
      <c r="N1780" s="60" t="str">
        <f>IF(ISNUMBER(MATCH(B1780, ACTIVE!A:A, 0)), "YES", "NO")</f>
        <v>YES</v>
      </c>
    </row>
    <row r="1781" spans="1:14" ht="14.25" customHeight="1" x14ac:dyDescent="0.3">
      <c r="A1781" s="58">
        <v>23125494</v>
      </c>
      <c r="B1781" s="58" t="s">
        <v>3627</v>
      </c>
      <c r="C1781" s="58">
        <v>23125494</v>
      </c>
      <c r="D1781" s="58" t="s">
        <v>3628</v>
      </c>
      <c r="E1781" s="58" t="s">
        <v>3627</v>
      </c>
      <c r="F1781" s="58">
        <v>23125494</v>
      </c>
      <c r="G1781" s="58" t="s">
        <v>58</v>
      </c>
      <c r="H1781" s="58">
        <v>0</v>
      </c>
      <c r="I1781" s="59">
        <v>300002</v>
      </c>
      <c r="J1781" s="58">
        <v>125.06</v>
      </c>
      <c r="K1781" s="58">
        <v>0</v>
      </c>
      <c r="L1781" s="58" t="s">
        <v>75</v>
      </c>
      <c r="M1781" s="75" t="str">
        <f>IF(ISNUMBER(MATCH(A1781, '2-YEAR'!A:A, 0)), "YES", "NO")</f>
        <v>YES</v>
      </c>
      <c r="N1781" s="60" t="str">
        <f>IF(ISNUMBER(MATCH(B1781, ACTIVE!A:A, 0)), "YES", "NO")</f>
        <v>NO</v>
      </c>
    </row>
    <row r="1782" spans="1:14" ht="14.25" customHeight="1" x14ac:dyDescent="0.3">
      <c r="A1782" s="58">
        <v>23473575</v>
      </c>
      <c r="B1782" s="58" t="s">
        <v>3629</v>
      </c>
      <c r="C1782" s="58">
        <v>23473575</v>
      </c>
      <c r="D1782" s="58" t="s">
        <v>3630</v>
      </c>
      <c r="E1782" s="58" t="s">
        <v>3629</v>
      </c>
      <c r="F1782" s="58">
        <v>23473575</v>
      </c>
      <c r="G1782" s="58" t="s">
        <v>56</v>
      </c>
      <c r="I1782" s="59">
        <v>300003</v>
      </c>
      <c r="J1782" s="58">
        <v>116.44</v>
      </c>
      <c r="K1782" s="58">
        <v>0</v>
      </c>
      <c r="L1782" s="58" t="s">
        <v>61</v>
      </c>
      <c r="M1782" s="75" t="str">
        <f>IF(ISNUMBER(MATCH(A1782, '2-YEAR'!A:A, 0)), "YES", "NO")</f>
        <v>NO</v>
      </c>
      <c r="N1782" s="60" t="str">
        <f>IF(ISNUMBER(MATCH(B1782, ACTIVE!A:A, 0)), "YES", "NO")</f>
        <v>NO</v>
      </c>
    </row>
    <row r="1783" spans="1:14" ht="14.25" customHeight="1" x14ac:dyDescent="0.3">
      <c r="A1783" s="58">
        <v>23238776</v>
      </c>
      <c r="B1783" s="58" t="s">
        <v>3631</v>
      </c>
      <c r="C1783" s="58">
        <v>23238776</v>
      </c>
      <c r="D1783" s="58" t="s">
        <v>3632</v>
      </c>
      <c r="E1783" s="58" t="s">
        <v>3631</v>
      </c>
      <c r="F1783" s="58">
        <v>23238776</v>
      </c>
      <c r="G1783" s="58" t="s">
        <v>56</v>
      </c>
      <c r="H1783" s="58">
        <v>1</v>
      </c>
      <c r="I1783" s="59">
        <v>300002</v>
      </c>
      <c r="J1783" s="58">
        <v>125.06</v>
      </c>
      <c r="K1783" s="58">
        <v>0</v>
      </c>
      <c r="L1783" s="58" t="s">
        <v>75</v>
      </c>
      <c r="M1783" s="75" t="str">
        <f>IF(ISNUMBER(MATCH(A1783, '2-YEAR'!A:A, 0)), "YES", "NO")</f>
        <v>NO</v>
      </c>
      <c r="N1783" s="60" t="str">
        <f>IF(ISNUMBER(MATCH(B1783, ACTIVE!A:A, 0)), "YES", "NO")</f>
        <v>YES</v>
      </c>
    </row>
    <row r="1784" spans="1:14" ht="14.25" customHeight="1" x14ac:dyDescent="0.3">
      <c r="A1784" s="58">
        <v>10991329</v>
      </c>
      <c r="B1784" s="58" t="s">
        <v>3633</v>
      </c>
      <c r="C1784" s="58">
        <v>10991329</v>
      </c>
      <c r="D1784" s="58" t="s">
        <v>3634</v>
      </c>
      <c r="E1784" s="58" t="s">
        <v>3633</v>
      </c>
      <c r="F1784" s="58">
        <v>10991329</v>
      </c>
      <c r="G1784" s="58" t="s">
        <v>58</v>
      </c>
      <c r="H1784" s="58">
        <v>0</v>
      </c>
      <c r="I1784" s="59">
        <v>300003</v>
      </c>
      <c r="J1784" s="58">
        <v>116.44</v>
      </c>
      <c r="K1784" s="58">
        <v>0</v>
      </c>
      <c r="L1784" s="58" t="s">
        <v>61</v>
      </c>
      <c r="M1784" s="75" t="str">
        <f>IF(ISNUMBER(MATCH(A1784, '2-YEAR'!A:A, 0)), "YES", "NO")</f>
        <v>YES</v>
      </c>
      <c r="N1784" s="60" t="str">
        <f>IF(ISNUMBER(MATCH(B1784, ACTIVE!A:A, 0)), "YES", "NO")</f>
        <v>NO</v>
      </c>
    </row>
    <row r="1785" spans="1:14" ht="14.25" customHeight="1" x14ac:dyDescent="0.3">
      <c r="A1785" s="58">
        <v>23653372</v>
      </c>
      <c r="B1785" s="58" t="s">
        <v>3635</v>
      </c>
      <c r="C1785" s="58">
        <v>23653372</v>
      </c>
      <c r="D1785" s="58" t="s">
        <v>3636</v>
      </c>
      <c r="E1785" s="58" t="s">
        <v>3635</v>
      </c>
      <c r="F1785" s="58">
        <v>23653372</v>
      </c>
      <c r="G1785" s="58" t="s">
        <v>56</v>
      </c>
      <c r="H1785" s="58">
        <v>2</v>
      </c>
      <c r="I1785" s="59">
        <v>300003</v>
      </c>
      <c r="J1785" s="58">
        <v>116.44</v>
      </c>
      <c r="K1785" s="58">
        <v>1</v>
      </c>
      <c r="L1785" s="58" t="s">
        <v>61</v>
      </c>
      <c r="M1785" s="75" t="str">
        <f>IF(ISNUMBER(MATCH(A1785, '2-YEAR'!A:A, 0)), "YES", "NO")</f>
        <v>NO</v>
      </c>
      <c r="N1785" s="60" t="str">
        <f>IF(ISNUMBER(MATCH(B1785, ACTIVE!A:A, 0)), "YES", "NO")</f>
        <v>NO</v>
      </c>
    </row>
    <row r="1786" spans="1:14" ht="14.25" customHeight="1" x14ac:dyDescent="0.3">
      <c r="A1786" s="58">
        <v>23926490</v>
      </c>
      <c r="B1786" s="58" t="s">
        <v>3637</v>
      </c>
      <c r="C1786" s="58">
        <v>23926490</v>
      </c>
      <c r="D1786" s="58" t="s">
        <v>3638</v>
      </c>
      <c r="E1786" s="58" t="s">
        <v>3637</v>
      </c>
      <c r="F1786" s="58">
        <v>23926490</v>
      </c>
      <c r="G1786" s="58" t="s">
        <v>56</v>
      </c>
      <c r="H1786" s="58">
        <v>1</v>
      </c>
      <c r="I1786" s="59">
        <v>300002</v>
      </c>
      <c r="J1786" s="58">
        <v>125.06</v>
      </c>
      <c r="K1786" s="58">
        <v>1</v>
      </c>
      <c r="L1786" s="58" t="s">
        <v>75</v>
      </c>
      <c r="M1786" s="75" t="str">
        <f>IF(ISNUMBER(MATCH(A1786, '2-YEAR'!A:A, 0)), "YES", "NO")</f>
        <v>NO</v>
      </c>
      <c r="N1786" s="60" t="str">
        <f>IF(ISNUMBER(MATCH(B1786, ACTIVE!A:A, 0)), "YES", "NO")</f>
        <v>NO</v>
      </c>
    </row>
    <row r="1787" spans="1:14" ht="14.25" customHeight="1" x14ac:dyDescent="0.3">
      <c r="A1787" s="58">
        <v>21005032</v>
      </c>
      <c r="B1787" s="58" t="s">
        <v>3639</v>
      </c>
      <c r="C1787" s="58">
        <v>21005032</v>
      </c>
      <c r="D1787" s="58" t="s">
        <v>3640</v>
      </c>
      <c r="E1787" s="58" t="s">
        <v>3639</v>
      </c>
      <c r="F1787" s="58">
        <v>21005032</v>
      </c>
      <c r="G1787" s="58" t="s">
        <v>56</v>
      </c>
      <c r="H1787" s="58">
        <v>0</v>
      </c>
      <c r="I1787" s="59">
        <v>300003</v>
      </c>
      <c r="J1787" s="58">
        <v>116.44</v>
      </c>
      <c r="K1787" s="58">
        <v>0</v>
      </c>
      <c r="L1787" s="58" t="s">
        <v>61</v>
      </c>
      <c r="M1787" s="75" t="str">
        <f>IF(ISNUMBER(MATCH(A1787, '2-YEAR'!A:A, 0)), "YES", "NO")</f>
        <v>NO</v>
      </c>
      <c r="N1787" s="60" t="str">
        <f>IF(ISNUMBER(MATCH(B1787, ACTIVE!A:A, 0)), "YES", "NO")</f>
        <v>YES</v>
      </c>
    </row>
    <row r="1788" spans="1:14" ht="14.25" customHeight="1" x14ac:dyDescent="0.3">
      <c r="A1788" s="58">
        <v>10856934</v>
      </c>
      <c r="B1788" s="58" t="s">
        <v>3641</v>
      </c>
      <c r="C1788" s="58">
        <v>10856934</v>
      </c>
      <c r="D1788" s="58" t="s">
        <v>3642</v>
      </c>
      <c r="E1788" s="58" t="s">
        <v>3641</v>
      </c>
      <c r="F1788" s="58">
        <v>10856934</v>
      </c>
      <c r="G1788" s="58" t="s">
        <v>58</v>
      </c>
      <c r="H1788" s="58">
        <v>3</v>
      </c>
      <c r="I1788" s="59">
        <v>300003</v>
      </c>
      <c r="J1788" s="58">
        <v>116.44</v>
      </c>
      <c r="K1788" s="58">
        <v>1</v>
      </c>
      <c r="L1788" s="58" t="s">
        <v>61</v>
      </c>
      <c r="M1788" s="75" t="str">
        <f>IF(ISNUMBER(MATCH(A1788, '2-YEAR'!A:A, 0)), "YES", "NO")</f>
        <v>YES</v>
      </c>
      <c r="N1788" s="60" t="str">
        <f>IF(ISNUMBER(MATCH(B1788, ACTIVE!A:A, 0)), "YES", "NO")</f>
        <v>YES</v>
      </c>
    </row>
    <row r="1789" spans="1:14" ht="14.25" customHeight="1" x14ac:dyDescent="0.3">
      <c r="A1789" s="58">
        <v>10850310</v>
      </c>
      <c r="B1789" s="58" t="s">
        <v>3643</v>
      </c>
      <c r="C1789" s="58">
        <v>10850310</v>
      </c>
      <c r="D1789" s="58" t="s">
        <v>3644</v>
      </c>
      <c r="E1789" s="58" t="s">
        <v>3643</v>
      </c>
      <c r="F1789" s="58">
        <v>10850310</v>
      </c>
      <c r="G1789" s="58" t="s">
        <v>56</v>
      </c>
      <c r="H1789" s="58">
        <v>4</v>
      </c>
      <c r="I1789" s="59">
        <v>300004</v>
      </c>
      <c r="J1789" s="58">
        <v>142.31</v>
      </c>
      <c r="K1789" s="58">
        <v>3</v>
      </c>
      <c r="L1789" s="58" t="s">
        <v>184</v>
      </c>
      <c r="M1789" s="75" t="str">
        <f>IF(ISNUMBER(MATCH(A1789, '2-YEAR'!A:A, 0)), "YES", "NO")</f>
        <v>NO</v>
      </c>
      <c r="N1789" s="60" t="str">
        <f>IF(ISNUMBER(MATCH(B1789, ACTIVE!A:A, 0)), "YES", "NO")</f>
        <v>NO</v>
      </c>
    </row>
    <row r="1790" spans="1:14" ht="14.25" customHeight="1" x14ac:dyDescent="0.3">
      <c r="A1790" s="58">
        <v>23350427</v>
      </c>
      <c r="B1790" s="58" t="s">
        <v>3645</v>
      </c>
      <c r="C1790" s="58">
        <v>23350427</v>
      </c>
      <c r="D1790" s="58" t="s">
        <v>3646</v>
      </c>
      <c r="E1790" s="58" t="s">
        <v>3645</v>
      </c>
      <c r="F1790" s="58">
        <v>23350427</v>
      </c>
      <c r="G1790" s="58" t="s">
        <v>58</v>
      </c>
      <c r="H1790" s="58">
        <v>0</v>
      </c>
      <c r="I1790" s="59">
        <v>300003</v>
      </c>
      <c r="J1790" s="58">
        <v>116.44</v>
      </c>
      <c r="K1790" s="58">
        <v>0</v>
      </c>
      <c r="L1790" s="58" t="s">
        <v>61</v>
      </c>
      <c r="M1790" s="75" t="str">
        <f>IF(ISNUMBER(MATCH(A1790, '2-YEAR'!A:A, 0)), "YES", "NO")</f>
        <v>YES</v>
      </c>
      <c r="N1790" s="60" t="str">
        <f>IF(ISNUMBER(MATCH(B1790, ACTIVE!A:A, 0)), "YES", "NO")</f>
        <v>YES</v>
      </c>
    </row>
    <row r="1791" spans="1:14" ht="14.25" customHeight="1" x14ac:dyDescent="0.3">
      <c r="A1791" s="58">
        <v>10849992</v>
      </c>
      <c r="B1791" s="58" t="s">
        <v>3647</v>
      </c>
      <c r="C1791" s="58">
        <v>10849992</v>
      </c>
      <c r="D1791" s="58" t="s">
        <v>3648</v>
      </c>
      <c r="E1791" s="58" t="s">
        <v>3647</v>
      </c>
      <c r="F1791" s="58">
        <v>10849992</v>
      </c>
      <c r="G1791" s="58" t="s">
        <v>56</v>
      </c>
      <c r="I1791" s="59"/>
      <c r="J1791" s="58">
        <v>116.44</v>
      </c>
      <c r="K1791" s="58">
        <v>0</v>
      </c>
      <c r="L1791" s="58" t="s">
        <v>3649</v>
      </c>
      <c r="M1791" s="75" t="str">
        <f>IF(ISNUMBER(MATCH(A1791, '2-YEAR'!A:A, 0)), "YES", "NO")</f>
        <v>NO</v>
      </c>
      <c r="N1791" s="60" t="str">
        <f>IF(ISNUMBER(MATCH(B1791, ACTIVE!A:A, 0)), "YES", "NO")</f>
        <v>NO</v>
      </c>
    </row>
    <row r="1792" spans="1:14" ht="14.25" customHeight="1" x14ac:dyDescent="0.3">
      <c r="A1792" s="58">
        <v>21002237</v>
      </c>
      <c r="B1792" s="58" t="s">
        <v>3650</v>
      </c>
      <c r="C1792" s="58">
        <v>21002237</v>
      </c>
      <c r="D1792" s="58" t="s">
        <v>3651</v>
      </c>
      <c r="E1792" s="58" t="s">
        <v>3650</v>
      </c>
      <c r="F1792" s="58">
        <v>21002237</v>
      </c>
      <c r="G1792" s="58" t="s">
        <v>56</v>
      </c>
      <c r="I1792" s="59">
        <v>300003</v>
      </c>
      <c r="J1792" s="58">
        <v>116.44</v>
      </c>
      <c r="K1792" s="58">
        <v>0</v>
      </c>
      <c r="L1792" s="58" t="s">
        <v>61</v>
      </c>
      <c r="M1792" s="75" t="str">
        <f>IF(ISNUMBER(MATCH(A1792, '2-YEAR'!A:A, 0)), "YES", "NO")</f>
        <v>NO</v>
      </c>
      <c r="N1792" s="60" t="str">
        <f>IF(ISNUMBER(MATCH(B1792, ACTIVE!A:A, 0)), "YES", "NO")</f>
        <v>NO</v>
      </c>
    </row>
    <row r="1793" spans="1:14" ht="14.25" customHeight="1" x14ac:dyDescent="0.3">
      <c r="A1793" s="58">
        <v>11020155</v>
      </c>
      <c r="B1793" s="58" t="s">
        <v>3652</v>
      </c>
      <c r="C1793" s="58">
        <v>11020155</v>
      </c>
      <c r="D1793" s="58" t="s">
        <v>3653</v>
      </c>
      <c r="E1793" s="58" t="s">
        <v>3652</v>
      </c>
      <c r="F1793" s="58">
        <v>11020155</v>
      </c>
      <c r="G1793" s="58" t="s">
        <v>56</v>
      </c>
      <c r="H1793" s="58">
        <v>0</v>
      </c>
      <c r="I1793" s="59">
        <v>300003</v>
      </c>
      <c r="J1793" s="58">
        <v>116.44</v>
      </c>
      <c r="K1793" s="58">
        <v>0</v>
      </c>
      <c r="L1793" s="58" t="s">
        <v>61</v>
      </c>
      <c r="M1793" s="75" t="str">
        <f>IF(ISNUMBER(MATCH(A1793, '2-YEAR'!A:A, 0)), "YES", "NO")</f>
        <v>NO</v>
      </c>
      <c r="N1793" s="60" t="str">
        <f>IF(ISNUMBER(MATCH(B1793, ACTIVE!A:A, 0)), "YES", "NO")</f>
        <v>YES</v>
      </c>
    </row>
    <row r="1794" spans="1:14" ht="14.25" customHeight="1" x14ac:dyDescent="0.3">
      <c r="A1794" s="58">
        <v>21007534</v>
      </c>
      <c r="B1794" s="58" t="s">
        <v>3654</v>
      </c>
      <c r="C1794" s="58">
        <v>21007534</v>
      </c>
      <c r="D1794" s="58" t="s">
        <v>3655</v>
      </c>
      <c r="E1794" s="58" t="s">
        <v>3654</v>
      </c>
      <c r="F1794" s="58">
        <v>21007534</v>
      </c>
      <c r="G1794" s="58" t="s">
        <v>56</v>
      </c>
      <c r="H1794" s="58">
        <v>0</v>
      </c>
      <c r="I1794" s="59">
        <v>300003</v>
      </c>
      <c r="J1794" s="58">
        <v>116.44</v>
      </c>
      <c r="K1794" s="58">
        <v>0</v>
      </c>
      <c r="L1794" s="58" t="s">
        <v>61</v>
      </c>
      <c r="M1794" s="75" t="str">
        <f>IF(ISNUMBER(MATCH(A1794, '2-YEAR'!A:A, 0)), "YES", "NO")</f>
        <v>NO</v>
      </c>
      <c r="N1794" s="60" t="str">
        <f>IF(ISNUMBER(MATCH(B1794, ACTIVE!A:A, 0)), "YES", "NO")</f>
        <v>NO</v>
      </c>
    </row>
    <row r="1795" spans="1:14" ht="14.25" customHeight="1" x14ac:dyDescent="0.3">
      <c r="A1795" s="58">
        <v>21005037</v>
      </c>
      <c r="B1795" s="58" t="s">
        <v>3656</v>
      </c>
      <c r="C1795" s="58">
        <v>21005037</v>
      </c>
      <c r="D1795" s="58" t="s">
        <v>3657</v>
      </c>
      <c r="E1795" s="58" t="s">
        <v>3656</v>
      </c>
      <c r="F1795" s="58">
        <v>21005037</v>
      </c>
      <c r="G1795" s="58" t="s">
        <v>56</v>
      </c>
      <c r="H1795" s="58">
        <v>0</v>
      </c>
      <c r="I1795" s="59">
        <v>300002</v>
      </c>
      <c r="J1795" s="58">
        <v>125.06</v>
      </c>
      <c r="K1795" s="58">
        <v>0</v>
      </c>
      <c r="L1795" s="58" t="s">
        <v>75</v>
      </c>
      <c r="M1795" s="75" t="str">
        <f>IF(ISNUMBER(MATCH(A1795, '2-YEAR'!A:A, 0)), "YES", "NO")</f>
        <v>NO</v>
      </c>
      <c r="N1795" s="60" t="str">
        <f>IF(ISNUMBER(MATCH(B1795, ACTIVE!A:A, 0)), "YES", "NO")</f>
        <v>NO</v>
      </c>
    </row>
    <row r="1796" spans="1:14" ht="14.25" customHeight="1" x14ac:dyDescent="0.3">
      <c r="A1796" s="58">
        <v>23354952</v>
      </c>
      <c r="B1796" s="58" t="s">
        <v>3658</v>
      </c>
      <c r="C1796" s="58">
        <v>23354952</v>
      </c>
      <c r="D1796" s="58" t="s">
        <v>3659</v>
      </c>
      <c r="E1796" s="58" t="s">
        <v>3658</v>
      </c>
      <c r="F1796" s="58">
        <v>23354952</v>
      </c>
      <c r="G1796" s="58" t="s">
        <v>56</v>
      </c>
      <c r="H1796" s="58">
        <v>0</v>
      </c>
      <c r="I1796" s="59">
        <v>300003</v>
      </c>
      <c r="J1796" s="58">
        <v>116.44</v>
      </c>
      <c r="K1796" s="58">
        <v>0</v>
      </c>
      <c r="L1796" s="58" t="s">
        <v>61</v>
      </c>
      <c r="M1796" s="75" t="str">
        <f>IF(ISNUMBER(MATCH(A1796, '2-YEAR'!A:A, 0)), "YES", "NO")</f>
        <v>NO</v>
      </c>
      <c r="N1796" s="60" t="str">
        <f>IF(ISNUMBER(MATCH(B1796, ACTIVE!A:A, 0)), "YES", "NO")</f>
        <v>NO</v>
      </c>
    </row>
    <row r="1797" spans="1:14" ht="14.25" customHeight="1" x14ac:dyDescent="0.3">
      <c r="A1797" s="58">
        <v>10849068</v>
      </c>
      <c r="B1797" s="58" t="s">
        <v>3660</v>
      </c>
      <c r="C1797" s="58">
        <v>10849068</v>
      </c>
      <c r="D1797" s="58" t="s">
        <v>3661</v>
      </c>
      <c r="E1797" s="58" t="s">
        <v>3660</v>
      </c>
      <c r="F1797" s="58">
        <v>10849068</v>
      </c>
      <c r="G1797" s="58" t="s">
        <v>56</v>
      </c>
      <c r="H1797" s="58">
        <v>0</v>
      </c>
      <c r="I1797" s="59"/>
      <c r="J1797" s="58">
        <v>116.44</v>
      </c>
      <c r="K1797" s="58">
        <v>0</v>
      </c>
      <c r="L1797" s="58" t="s">
        <v>57</v>
      </c>
      <c r="M1797" s="75" t="str">
        <f>IF(ISNUMBER(MATCH(A1797, '2-YEAR'!A:A, 0)), "YES", "NO")</f>
        <v>NO</v>
      </c>
      <c r="N1797" s="60" t="str">
        <f>IF(ISNUMBER(MATCH(B1797, ACTIVE!A:A, 0)), "YES", "NO")</f>
        <v>YES</v>
      </c>
    </row>
    <row r="1798" spans="1:14" ht="14.25" customHeight="1" x14ac:dyDescent="0.3">
      <c r="A1798" s="58">
        <v>24000554</v>
      </c>
      <c r="B1798" s="58" t="s">
        <v>3662</v>
      </c>
      <c r="C1798" s="58">
        <v>24000554</v>
      </c>
      <c r="D1798" s="58" t="s">
        <v>3663</v>
      </c>
      <c r="E1798" s="58" t="s">
        <v>3662</v>
      </c>
      <c r="F1798" s="58">
        <v>24000554</v>
      </c>
      <c r="G1798" s="58" t="s">
        <v>56</v>
      </c>
      <c r="H1798" s="58">
        <v>4</v>
      </c>
      <c r="I1798" s="59">
        <v>300002</v>
      </c>
      <c r="J1798" s="58">
        <v>125.06</v>
      </c>
      <c r="K1798" s="58">
        <v>0</v>
      </c>
      <c r="L1798" s="58" t="s">
        <v>75</v>
      </c>
      <c r="M1798" s="75" t="str">
        <f>IF(ISNUMBER(MATCH(A1798, '2-YEAR'!A:A, 0)), "YES", "NO")</f>
        <v>NO</v>
      </c>
      <c r="N1798" s="60" t="str">
        <f>IF(ISNUMBER(MATCH(B1798, ACTIVE!A:A, 0)), "YES", "NO")</f>
        <v>YES</v>
      </c>
    </row>
    <row r="1799" spans="1:14" ht="14.25" customHeight="1" x14ac:dyDescent="0.3">
      <c r="A1799" s="58">
        <v>10849103</v>
      </c>
      <c r="B1799" s="58" t="s">
        <v>3664</v>
      </c>
      <c r="C1799" s="58">
        <v>10849103</v>
      </c>
      <c r="D1799" s="58" t="s">
        <v>3665</v>
      </c>
      <c r="E1799" s="58" t="s">
        <v>3664</v>
      </c>
      <c r="F1799" s="58">
        <v>10849103</v>
      </c>
      <c r="G1799" s="58" t="s">
        <v>56</v>
      </c>
      <c r="H1799" s="58">
        <v>4</v>
      </c>
      <c r="I1799" s="59"/>
      <c r="J1799" s="58">
        <v>142.31</v>
      </c>
      <c r="K1799" s="58">
        <v>3</v>
      </c>
      <c r="L1799" s="58" t="s">
        <v>98</v>
      </c>
      <c r="M1799" s="75" t="str">
        <f>IF(ISNUMBER(MATCH(A1799, '2-YEAR'!A:A, 0)), "YES", "NO")</f>
        <v>NO</v>
      </c>
      <c r="N1799" s="60" t="str">
        <f>IF(ISNUMBER(MATCH(B1799, ACTIVE!A:A, 0)), "YES", "NO")</f>
        <v>YES</v>
      </c>
    </row>
    <row r="1800" spans="1:14" ht="14.25" customHeight="1" x14ac:dyDescent="0.3">
      <c r="A1800" s="58">
        <v>24024565</v>
      </c>
      <c r="B1800" s="58" t="s">
        <v>3666</v>
      </c>
      <c r="C1800" s="58">
        <v>24024565</v>
      </c>
      <c r="D1800" s="58" t="s">
        <v>3667</v>
      </c>
      <c r="E1800" s="58" t="s">
        <v>3666</v>
      </c>
      <c r="F1800" s="58">
        <v>24024565</v>
      </c>
      <c r="G1800" s="58" t="s">
        <v>58</v>
      </c>
      <c r="H1800" s="58">
        <v>1</v>
      </c>
      <c r="I1800" s="59">
        <v>300002</v>
      </c>
      <c r="J1800" s="58">
        <v>125.06</v>
      </c>
      <c r="K1800" s="58">
        <v>2</v>
      </c>
      <c r="L1800" s="58" t="s">
        <v>75</v>
      </c>
      <c r="M1800" s="75" t="str">
        <f>IF(ISNUMBER(MATCH(A1800, '2-YEAR'!A:A, 0)), "YES", "NO")</f>
        <v>YES</v>
      </c>
      <c r="N1800" s="60" t="str">
        <f>IF(ISNUMBER(MATCH(B1800, ACTIVE!A:A, 0)), "YES", "NO")</f>
        <v>YES</v>
      </c>
    </row>
    <row r="1801" spans="1:14" ht="14.25" customHeight="1" x14ac:dyDescent="0.3">
      <c r="A1801" s="58">
        <v>15143947</v>
      </c>
      <c r="B1801" s="58" t="s">
        <v>3668</v>
      </c>
      <c r="C1801" s="58">
        <v>15143947</v>
      </c>
      <c r="D1801" s="58" t="s">
        <v>3669</v>
      </c>
      <c r="E1801" s="58" t="s">
        <v>3668</v>
      </c>
      <c r="F1801" s="58">
        <v>15143947</v>
      </c>
      <c r="G1801" s="58" t="s">
        <v>56</v>
      </c>
      <c r="H1801" s="58">
        <v>0</v>
      </c>
      <c r="I1801" s="59">
        <v>300003</v>
      </c>
      <c r="J1801" s="58">
        <v>116.44</v>
      </c>
      <c r="K1801" s="58">
        <v>0</v>
      </c>
      <c r="L1801" s="58" t="s">
        <v>61</v>
      </c>
      <c r="M1801" s="75" t="str">
        <f>IF(ISNUMBER(MATCH(A1801, '2-YEAR'!A:A, 0)), "YES", "NO")</f>
        <v>NO</v>
      </c>
      <c r="N1801" s="60" t="str">
        <f>IF(ISNUMBER(MATCH(B1801, ACTIVE!A:A, 0)), "YES", "NO")</f>
        <v>NO</v>
      </c>
    </row>
    <row r="1802" spans="1:14" ht="14.25" customHeight="1" x14ac:dyDescent="0.3">
      <c r="A1802" s="58">
        <v>23726970</v>
      </c>
      <c r="B1802" s="58" t="s">
        <v>3670</v>
      </c>
      <c r="C1802" s="58">
        <v>23726970</v>
      </c>
      <c r="D1802" s="58" t="s">
        <v>3671</v>
      </c>
      <c r="E1802" s="58" t="s">
        <v>3670</v>
      </c>
      <c r="F1802" s="58">
        <v>23726970</v>
      </c>
      <c r="G1802" s="58" t="s">
        <v>56</v>
      </c>
      <c r="H1802" s="58">
        <v>3</v>
      </c>
      <c r="I1802" s="59">
        <v>300003</v>
      </c>
      <c r="J1802" s="58">
        <v>116.44</v>
      </c>
      <c r="K1802" s="58">
        <v>0</v>
      </c>
      <c r="L1802" s="58" t="s">
        <v>61</v>
      </c>
      <c r="M1802" s="75" t="str">
        <f>IF(ISNUMBER(MATCH(A1802, '2-YEAR'!A:A, 0)), "YES", "NO")</f>
        <v>NO</v>
      </c>
      <c r="N1802" s="60" t="str">
        <f>IF(ISNUMBER(MATCH(B1802, ACTIVE!A:A, 0)), "YES", "NO")</f>
        <v>YES</v>
      </c>
    </row>
    <row r="1803" spans="1:14" ht="14.25" customHeight="1" x14ac:dyDescent="0.3">
      <c r="A1803" s="58">
        <v>23715700</v>
      </c>
      <c r="B1803" s="58" t="s">
        <v>3672</v>
      </c>
      <c r="C1803" s="58">
        <v>23715700</v>
      </c>
      <c r="D1803" s="58" t="s">
        <v>3673</v>
      </c>
      <c r="E1803" s="58" t="s">
        <v>3672</v>
      </c>
      <c r="F1803" s="58">
        <v>23715700</v>
      </c>
      <c r="G1803" s="58" t="s">
        <v>56</v>
      </c>
      <c r="I1803" s="59">
        <v>300002</v>
      </c>
      <c r="J1803" s="58">
        <v>125.06</v>
      </c>
      <c r="K1803" s="58">
        <v>1</v>
      </c>
      <c r="L1803" s="58" t="s">
        <v>75</v>
      </c>
      <c r="M1803" s="75" t="str">
        <f>IF(ISNUMBER(MATCH(A1803, '2-YEAR'!A:A, 0)), "YES", "NO")</f>
        <v>NO</v>
      </c>
      <c r="N1803" s="60" t="str">
        <f>IF(ISNUMBER(MATCH(B1803, ACTIVE!A:A, 0)), "YES", "NO")</f>
        <v>NO</v>
      </c>
    </row>
    <row r="1804" spans="1:14" ht="14.25" customHeight="1" x14ac:dyDescent="0.3">
      <c r="A1804" s="58">
        <v>15080143</v>
      </c>
      <c r="B1804" s="58" t="s">
        <v>3674</v>
      </c>
      <c r="C1804" s="58">
        <v>15080143</v>
      </c>
      <c r="D1804" s="58" t="s">
        <v>3675</v>
      </c>
      <c r="E1804" s="58" t="s">
        <v>3674</v>
      </c>
      <c r="F1804" s="58">
        <v>15080143</v>
      </c>
      <c r="G1804" s="58" t="s">
        <v>56</v>
      </c>
      <c r="H1804" s="58">
        <v>2</v>
      </c>
      <c r="I1804" s="59">
        <v>300003</v>
      </c>
      <c r="J1804" s="58">
        <v>116.44</v>
      </c>
      <c r="K1804" s="58">
        <v>1</v>
      </c>
      <c r="L1804" s="58" t="s">
        <v>61</v>
      </c>
      <c r="M1804" s="75" t="str">
        <f>IF(ISNUMBER(MATCH(A1804, '2-YEAR'!A:A, 0)), "YES", "NO")</f>
        <v>NO</v>
      </c>
      <c r="N1804" s="60" t="str">
        <f>IF(ISNUMBER(MATCH(B1804, ACTIVE!A:A, 0)), "YES", "NO")</f>
        <v>YES</v>
      </c>
    </row>
    <row r="1805" spans="1:14" ht="14.25" customHeight="1" x14ac:dyDescent="0.3">
      <c r="A1805" s="58">
        <v>21000625</v>
      </c>
      <c r="B1805" s="58" t="s">
        <v>3676</v>
      </c>
      <c r="C1805" s="58">
        <v>21000625</v>
      </c>
      <c r="D1805" s="58" t="s">
        <v>3677</v>
      </c>
      <c r="E1805" s="58" t="s">
        <v>3676</v>
      </c>
      <c r="F1805" s="58">
        <v>21000625</v>
      </c>
      <c r="G1805" s="58" t="s">
        <v>56</v>
      </c>
      <c r="H1805" s="58">
        <v>0</v>
      </c>
      <c r="I1805" s="59">
        <v>300002</v>
      </c>
      <c r="J1805" s="58">
        <v>125.06</v>
      </c>
      <c r="K1805" s="58">
        <v>0</v>
      </c>
      <c r="L1805" s="58" t="s">
        <v>75</v>
      </c>
      <c r="M1805" s="75" t="str">
        <f>IF(ISNUMBER(MATCH(A1805, '2-YEAR'!A:A, 0)), "YES", "NO")</f>
        <v>NO</v>
      </c>
      <c r="N1805" s="60" t="str">
        <f>IF(ISNUMBER(MATCH(B1805, ACTIVE!A:A, 0)), "YES", "NO")</f>
        <v>NO</v>
      </c>
    </row>
    <row r="1806" spans="1:14" ht="14.25" customHeight="1" x14ac:dyDescent="0.3">
      <c r="A1806" s="58">
        <v>23605808</v>
      </c>
      <c r="B1806" s="58" t="s">
        <v>3678</v>
      </c>
      <c r="C1806" s="58">
        <v>23605808</v>
      </c>
      <c r="D1806" s="58" t="s">
        <v>3679</v>
      </c>
      <c r="E1806" s="58" t="s">
        <v>3678</v>
      </c>
      <c r="F1806" s="58">
        <v>23605808</v>
      </c>
      <c r="G1806" s="58" t="s">
        <v>56</v>
      </c>
      <c r="H1806" s="58">
        <v>0</v>
      </c>
      <c r="I1806" s="59">
        <v>300003</v>
      </c>
      <c r="J1806" s="58">
        <v>116.44</v>
      </c>
      <c r="K1806" s="58">
        <v>0</v>
      </c>
      <c r="L1806" s="58" t="s">
        <v>61</v>
      </c>
      <c r="M1806" s="75" t="str">
        <f>IF(ISNUMBER(MATCH(A1806, '2-YEAR'!A:A, 0)), "YES", "NO")</f>
        <v>NO</v>
      </c>
      <c r="N1806" s="60" t="str">
        <f>IF(ISNUMBER(MATCH(B1806, ACTIVE!A:A, 0)), "YES", "NO")</f>
        <v>YES</v>
      </c>
    </row>
    <row r="1807" spans="1:14" ht="14.25" customHeight="1" x14ac:dyDescent="0.3">
      <c r="A1807" s="58">
        <v>15098268</v>
      </c>
      <c r="B1807" s="58" t="s">
        <v>3680</v>
      </c>
      <c r="C1807" s="58">
        <v>15098268</v>
      </c>
      <c r="D1807" s="58" t="s">
        <v>3681</v>
      </c>
      <c r="E1807" s="58" t="s">
        <v>3680</v>
      </c>
      <c r="F1807" s="58">
        <v>15098268</v>
      </c>
      <c r="G1807" s="58" t="s">
        <v>56</v>
      </c>
      <c r="H1807" s="58">
        <v>0</v>
      </c>
      <c r="I1807" s="59">
        <v>300003</v>
      </c>
      <c r="J1807" s="58">
        <v>116.44</v>
      </c>
      <c r="K1807" s="58">
        <v>0</v>
      </c>
      <c r="L1807" s="58" t="s">
        <v>61</v>
      </c>
      <c r="M1807" s="75" t="str">
        <f>IF(ISNUMBER(MATCH(A1807, '2-YEAR'!A:A, 0)), "YES", "NO")</f>
        <v>NO</v>
      </c>
      <c r="N1807" s="60" t="str">
        <f>IF(ISNUMBER(MATCH(B1807, ACTIVE!A:A, 0)), "YES", "NO")</f>
        <v>YES</v>
      </c>
    </row>
    <row r="1808" spans="1:14" ht="14.25" customHeight="1" x14ac:dyDescent="0.3">
      <c r="A1808" s="58">
        <v>10850600</v>
      </c>
      <c r="B1808" s="58" t="s">
        <v>3682</v>
      </c>
      <c r="C1808" s="58">
        <v>10850600</v>
      </c>
      <c r="D1808" s="58" t="s">
        <v>3683</v>
      </c>
      <c r="E1808" s="58" t="s">
        <v>3682</v>
      </c>
      <c r="F1808" s="58">
        <v>10850600</v>
      </c>
      <c r="G1808" s="58" t="s">
        <v>56</v>
      </c>
      <c r="I1808" s="59">
        <v>300003</v>
      </c>
      <c r="J1808" s="58">
        <v>116.44</v>
      </c>
      <c r="K1808" s="58">
        <v>1</v>
      </c>
      <c r="L1808" s="58" t="s">
        <v>61</v>
      </c>
      <c r="M1808" s="75" t="str">
        <f>IF(ISNUMBER(MATCH(A1808, '2-YEAR'!A:A, 0)), "YES", "NO")</f>
        <v>NO</v>
      </c>
      <c r="N1808" s="60" t="str">
        <f>IF(ISNUMBER(MATCH(B1808, ACTIVE!A:A, 0)), "YES", "NO")</f>
        <v>NO</v>
      </c>
    </row>
    <row r="1809" spans="1:14" ht="14.25" customHeight="1" x14ac:dyDescent="0.3">
      <c r="A1809" s="58">
        <v>10861185</v>
      </c>
      <c r="B1809" s="58" t="s">
        <v>3684</v>
      </c>
      <c r="C1809" s="58">
        <v>10861185</v>
      </c>
      <c r="D1809" s="58" t="s">
        <v>3685</v>
      </c>
      <c r="E1809" s="58" t="s">
        <v>3684</v>
      </c>
      <c r="F1809" s="58">
        <v>10861185</v>
      </c>
      <c r="G1809" s="58" t="s">
        <v>56</v>
      </c>
      <c r="H1809" s="58">
        <v>1</v>
      </c>
      <c r="I1809" s="59"/>
      <c r="J1809" s="58">
        <v>133.69</v>
      </c>
      <c r="K1809" s="58">
        <v>1</v>
      </c>
      <c r="L1809" s="58" t="s">
        <v>89</v>
      </c>
      <c r="M1809" s="75" t="str">
        <f>IF(ISNUMBER(MATCH(A1809, '2-YEAR'!A:A, 0)), "YES", "NO")</f>
        <v>NO</v>
      </c>
      <c r="N1809" s="60" t="str">
        <f>IF(ISNUMBER(MATCH(B1809, ACTIVE!A:A, 0)), "YES", "NO")</f>
        <v>YES</v>
      </c>
    </row>
    <row r="1810" spans="1:14" ht="14.25" customHeight="1" x14ac:dyDescent="0.3">
      <c r="A1810" s="58">
        <v>24083132</v>
      </c>
      <c r="B1810" s="58" t="s">
        <v>3686</v>
      </c>
      <c r="C1810" s="58">
        <v>24083132</v>
      </c>
      <c r="D1810" s="58" t="s">
        <v>3687</v>
      </c>
      <c r="E1810" s="58" t="s">
        <v>3686</v>
      </c>
      <c r="F1810" s="58">
        <v>24083132</v>
      </c>
      <c r="G1810" s="58" t="s">
        <v>56</v>
      </c>
      <c r="H1810" s="58">
        <v>0</v>
      </c>
      <c r="I1810" s="59">
        <v>300003</v>
      </c>
      <c r="J1810" s="58">
        <v>116.44</v>
      </c>
      <c r="K1810" s="58">
        <v>0</v>
      </c>
      <c r="L1810" s="58" t="s">
        <v>61</v>
      </c>
      <c r="M1810" s="75" t="str">
        <f>IF(ISNUMBER(MATCH(A1810, '2-YEAR'!A:A, 0)), "YES", "NO")</f>
        <v>NO</v>
      </c>
      <c r="N1810" s="60" t="str">
        <f>IF(ISNUMBER(MATCH(B1810, ACTIVE!A:A, 0)), "YES", "NO")</f>
        <v>YES</v>
      </c>
    </row>
    <row r="1811" spans="1:14" ht="14.25" customHeight="1" x14ac:dyDescent="0.3">
      <c r="A1811" s="58">
        <v>23046961</v>
      </c>
      <c r="B1811" s="58" t="s">
        <v>3688</v>
      </c>
      <c r="C1811" s="58">
        <v>23046961</v>
      </c>
      <c r="D1811" s="58" t="s">
        <v>3689</v>
      </c>
      <c r="E1811" s="58" t="s">
        <v>3688</v>
      </c>
      <c r="F1811" s="58">
        <v>23046961</v>
      </c>
      <c r="G1811" s="58" t="s">
        <v>56</v>
      </c>
      <c r="H1811" s="58">
        <v>0</v>
      </c>
      <c r="I1811" s="59">
        <v>300003</v>
      </c>
      <c r="J1811" s="58">
        <v>116.44</v>
      </c>
      <c r="K1811" s="58">
        <v>0</v>
      </c>
      <c r="L1811" s="58" t="s">
        <v>61</v>
      </c>
      <c r="M1811" s="75" t="str">
        <f>IF(ISNUMBER(MATCH(A1811, '2-YEAR'!A:A, 0)), "YES", "NO")</f>
        <v>NO</v>
      </c>
      <c r="N1811" s="60" t="str">
        <f>IF(ISNUMBER(MATCH(B1811, ACTIVE!A:A, 0)), "YES", "NO")</f>
        <v>NO</v>
      </c>
    </row>
    <row r="1812" spans="1:14" ht="14.25" customHeight="1" x14ac:dyDescent="0.3">
      <c r="A1812" s="58">
        <v>23856590</v>
      </c>
      <c r="B1812" s="58" t="s">
        <v>3690</v>
      </c>
      <c r="C1812" s="58">
        <v>23856590</v>
      </c>
      <c r="D1812" s="58" t="s">
        <v>3691</v>
      </c>
      <c r="E1812" s="58" t="s">
        <v>3690</v>
      </c>
      <c r="F1812" s="58">
        <v>23856590</v>
      </c>
      <c r="G1812" s="58" t="s">
        <v>56</v>
      </c>
      <c r="H1812" s="58">
        <v>1</v>
      </c>
      <c r="I1812" s="59">
        <v>300003</v>
      </c>
      <c r="J1812" s="58">
        <v>116.44</v>
      </c>
      <c r="K1812" s="58">
        <v>0</v>
      </c>
      <c r="L1812" s="58" t="s">
        <v>61</v>
      </c>
      <c r="M1812" s="75" t="str">
        <f>IF(ISNUMBER(MATCH(A1812, '2-YEAR'!A:A, 0)), "YES", "NO")</f>
        <v>NO</v>
      </c>
      <c r="N1812" s="60" t="str">
        <f>IF(ISNUMBER(MATCH(B1812, ACTIVE!A:A, 0)), "YES", "NO")</f>
        <v>YES</v>
      </c>
    </row>
    <row r="1813" spans="1:14" ht="14.25" customHeight="1" x14ac:dyDescent="0.3">
      <c r="A1813" s="58">
        <v>21007843</v>
      </c>
      <c r="B1813" s="58" t="s">
        <v>3692</v>
      </c>
      <c r="C1813" s="58">
        <v>21007843</v>
      </c>
      <c r="D1813" s="58" t="s">
        <v>3693</v>
      </c>
      <c r="E1813" s="58" t="s">
        <v>3692</v>
      </c>
      <c r="F1813" s="58">
        <v>21007843</v>
      </c>
      <c r="G1813" s="58" t="s">
        <v>56</v>
      </c>
      <c r="H1813" s="58">
        <v>1</v>
      </c>
      <c r="I1813" s="59">
        <v>300003</v>
      </c>
      <c r="J1813" s="58">
        <v>116.44</v>
      </c>
      <c r="K1813" s="58">
        <v>1</v>
      </c>
      <c r="L1813" s="58" t="s">
        <v>61</v>
      </c>
      <c r="M1813" s="75" t="str">
        <f>IF(ISNUMBER(MATCH(A1813, '2-YEAR'!A:A, 0)), "YES", "NO")</f>
        <v>NO</v>
      </c>
      <c r="N1813" s="60" t="str">
        <f>IF(ISNUMBER(MATCH(B1813, ACTIVE!A:A, 0)), "YES", "NO")</f>
        <v>NO</v>
      </c>
    </row>
    <row r="1814" spans="1:14" ht="14.25" customHeight="1" x14ac:dyDescent="0.3">
      <c r="A1814" s="58">
        <v>23868142</v>
      </c>
      <c r="B1814" s="58" t="s">
        <v>3694</v>
      </c>
      <c r="C1814" s="58">
        <v>23868142</v>
      </c>
      <c r="D1814" s="58" t="s">
        <v>3695</v>
      </c>
      <c r="E1814" s="58" t="s">
        <v>3694</v>
      </c>
      <c r="F1814" s="58">
        <v>23868142</v>
      </c>
      <c r="G1814" s="58" t="s">
        <v>56</v>
      </c>
      <c r="I1814" s="59">
        <v>300003</v>
      </c>
      <c r="J1814" s="58">
        <v>116.44</v>
      </c>
      <c r="K1814" s="58">
        <v>0</v>
      </c>
      <c r="L1814" s="58" t="s">
        <v>61</v>
      </c>
      <c r="M1814" s="75" t="str">
        <f>IF(ISNUMBER(MATCH(A1814, '2-YEAR'!A:A, 0)), "YES", "NO")</f>
        <v>NO</v>
      </c>
      <c r="N1814" s="60" t="str">
        <f>IF(ISNUMBER(MATCH(B1814, ACTIVE!A:A, 0)), "YES", "NO")</f>
        <v>NO</v>
      </c>
    </row>
    <row r="1815" spans="1:14" ht="14.25" customHeight="1" x14ac:dyDescent="0.3">
      <c r="A1815" s="58">
        <v>21000816</v>
      </c>
      <c r="B1815" s="58" t="s">
        <v>3696</v>
      </c>
      <c r="C1815" s="58">
        <v>21000816</v>
      </c>
      <c r="D1815" s="58" t="s">
        <v>3697</v>
      </c>
      <c r="E1815" s="58" t="s">
        <v>3696</v>
      </c>
      <c r="F1815" s="58">
        <v>21000816</v>
      </c>
      <c r="G1815" s="58" t="s">
        <v>56</v>
      </c>
      <c r="H1815" s="58">
        <v>0</v>
      </c>
      <c r="I1815" s="59">
        <v>300003</v>
      </c>
      <c r="J1815" s="58">
        <v>116.44</v>
      </c>
      <c r="K1815" s="58">
        <v>0</v>
      </c>
      <c r="L1815" s="58" t="s">
        <v>61</v>
      </c>
      <c r="M1815" s="75" t="str">
        <f>IF(ISNUMBER(MATCH(A1815, '2-YEAR'!A:A, 0)), "YES", "NO")</f>
        <v>NO</v>
      </c>
      <c r="N1815" s="60" t="str">
        <f>IF(ISNUMBER(MATCH(B1815, ACTIVE!A:A, 0)), "YES", "NO")</f>
        <v>YES</v>
      </c>
    </row>
    <row r="1816" spans="1:14" ht="14.25" customHeight="1" x14ac:dyDescent="0.3">
      <c r="A1816" s="58">
        <v>23008800</v>
      </c>
      <c r="B1816" s="58" t="s">
        <v>3698</v>
      </c>
      <c r="C1816" s="58">
        <v>23008800</v>
      </c>
      <c r="D1816" s="58" t="s">
        <v>3699</v>
      </c>
      <c r="E1816" s="58" t="s">
        <v>3698</v>
      </c>
      <c r="F1816" s="58">
        <v>23008800</v>
      </c>
      <c r="G1816" s="58" t="s">
        <v>56</v>
      </c>
      <c r="H1816" s="58">
        <v>1</v>
      </c>
      <c r="I1816" s="59">
        <v>300002</v>
      </c>
      <c r="J1816" s="58">
        <v>125.06</v>
      </c>
      <c r="K1816" s="58">
        <v>1</v>
      </c>
      <c r="L1816" s="58" t="s">
        <v>75</v>
      </c>
      <c r="M1816" s="75" t="str">
        <f>IF(ISNUMBER(MATCH(A1816, '2-YEAR'!A:A, 0)), "YES", "NO")</f>
        <v>NO</v>
      </c>
      <c r="N1816" s="60" t="str">
        <f>IF(ISNUMBER(MATCH(B1816, ACTIVE!A:A, 0)), "YES", "NO")</f>
        <v>NO</v>
      </c>
    </row>
    <row r="1817" spans="1:14" ht="14.25" customHeight="1" x14ac:dyDescent="0.3">
      <c r="A1817" s="58">
        <v>12162439</v>
      </c>
      <c r="B1817" s="58" t="s">
        <v>3700</v>
      </c>
      <c r="C1817" s="58">
        <v>12162439</v>
      </c>
      <c r="D1817" s="58" t="s">
        <v>3701</v>
      </c>
      <c r="E1817" s="58" t="s">
        <v>3700</v>
      </c>
      <c r="F1817" s="58">
        <v>12162439</v>
      </c>
      <c r="G1817" s="58" t="s">
        <v>56</v>
      </c>
      <c r="H1817" s="58">
        <v>0</v>
      </c>
      <c r="I1817" s="59">
        <v>300003</v>
      </c>
      <c r="J1817" s="58">
        <v>116.44</v>
      </c>
      <c r="K1817" s="58">
        <v>0</v>
      </c>
      <c r="L1817" s="58" t="s">
        <v>61</v>
      </c>
      <c r="M1817" s="75" t="str">
        <f>IF(ISNUMBER(MATCH(A1817, '2-YEAR'!A:A, 0)), "YES", "NO")</f>
        <v>NO</v>
      </c>
      <c r="N1817" s="60" t="str">
        <f>IF(ISNUMBER(MATCH(B1817, ACTIVE!A:A, 0)), "YES", "NO")</f>
        <v>NO</v>
      </c>
    </row>
    <row r="1818" spans="1:14" ht="14.25" customHeight="1" x14ac:dyDescent="0.3">
      <c r="A1818" s="58">
        <v>10847045</v>
      </c>
      <c r="B1818" s="58" t="s">
        <v>3702</v>
      </c>
      <c r="C1818" s="58">
        <v>10847045</v>
      </c>
      <c r="D1818" s="58" t="s">
        <v>3703</v>
      </c>
      <c r="E1818" s="58" t="s">
        <v>3702</v>
      </c>
      <c r="F1818" s="58">
        <v>10847045</v>
      </c>
      <c r="G1818" s="58" t="s">
        <v>56</v>
      </c>
      <c r="H1818" s="58">
        <v>0</v>
      </c>
      <c r="I1818" s="59">
        <v>300003</v>
      </c>
      <c r="J1818" s="58">
        <v>116.44</v>
      </c>
      <c r="K1818" s="58">
        <v>0</v>
      </c>
      <c r="L1818" s="58" t="s">
        <v>61</v>
      </c>
      <c r="M1818" s="75" t="str">
        <f>IF(ISNUMBER(MATCH(A1818, '2-YEAR'!A:A, 0)), "YES", "NO")</f>
        <v>NO</v>
      </c>
      <c r="N1818" s="60" t="str">
        <f>IF(ISNUMBER(MATCH(B1818, ACTIVE!A:A, 0)), "YES", "NO")</f>
        <v>YES</v>
      </c>
    </row>
    <row r="1819" spans="1:14" ht="14.25" customHeight="1" x14ac:dyDescent="0.3">
      <c r="A1819" s="58">
        <v>10841126</v>
      </c>
      <c r="B1819" s="58" t="s">
        <v>3704</v>
      </c>
      <c r="C1819" s="58">
        <v>10841126</v>
      </c>
      <c r="D1819" s="58" t="s">
        <v>3705</v>
      </c>
      <c r="E1819" s="58" t="s">
        <v>3704</v>
      </c>
      <c r="F1819" s="58">
        <v>10841126</v>
      </c>
      <c r="G1819" s="58" t="s">
        <v>56</v>
      </c>
      <c r="H1819" s="58">
        <v>1</v>
      </c>
      <c r="I1819" s="59"/>
      <c r="J1819" s="58">
        <v>142.31</v>
      </c>
      <c r="K1819" s="58">
        <v>0</v>
      </c>
      <c r="L1819" s="58" t="s">
        <v>98</v>
      </c>
      <c r="M1819" s="75" t="str">
        <f>IF(ISNUMBER(MATCH(A1819, '2-YEAR'!A:A, 0)), "YES", "NO")</f>
        <v>NO</v>
      </c>
      <c r="N1819" s="60" t="str">
        <f>IF(ISNUMBER(MATCH(B1819, ACTIVE!A:A, 0)), "YES", "NO")</f>
        <v>YES</v>
      </c>
    </row>
    <row r="1820" spans="1:14" ht="14.25" customHeight="1" x14ac:dyDescent="0.3">
      <c r="A1820" s="58">
        <v>10865743</v>
      </c>
      <c r="B1820" s="61" t="s">
        <v>3706</v>
      </c>
      <c r="C1820" s="58">
        <v>10865743</v>
      </c>
      <c r="D1820" s="61" t="s">
        <v>3707</v>
      </c>
      <c r="E1820" s="61" t="s">
        <v>3706</v>
      </c>
      <c r="F1820" s="58">
        <v>10865743</v>
      </c>
      <c r="G1820" s="58" t="s">
        <v>56</v>
      </c>
      <c r="H1820" s="58">
        <v>0</v>
      </c>
      <c r="I1820" s="59"/>
      <c r="J1820" s="58">
        <v>142.31</v>
      </c>
      <c r="K1820" s="58">
        <v>1</v>
      </c>
      <c r="L1820" s="58" t="s">
        <v>111</v>
      </c>
      <c r="M1820" s="75" t="str">
        <f>IF(ISNUMBER(MATCH(A1820, '2-YEAR'!A:A, 0)), "YES", "NO")</f>
        <v>NO</v>
      </c>
      <c r="N1820" s="60" t="str">
        <f>IF(ISNUMBER(MATCH(B1820, ACTIVE!A:A, 0)), "YES", "NO")</f>
        <v>YES</v>
      </c>
    </row>
    <row r="1821" spans="1:14" ht="14.25" customHeight="1" x14ac:dyDescent="0.3">
      <c r="A1821" s="58">
        <v>15317552</v>
      </c>
      <c r="B1821" s="58" t="s">
        <v>3708</v>
      </c>
      <c r="C1821" s="58">
        <v>15317552</v>
      </c>
      <c r="D1821" s="58" t="s">
        <v>3709</v>
      </c>
      <c r="E1821" s="58" t="s">
        <v>3708</v>
      </c>
      <c r="F1821" s="58">
        <v>15317552</v>
      </c>
      <c r="G1821" s="58" t="s">
        <v>56</v>
      </c>
      <c r="I1821" s="59">
        <v>300003</v>
      </c>
      <c r="J1821" s="58">
        <v>116.44</v>
      </c>
      <c r="K1821" s="58">
        <v>0</v>
      </c>
      <c r="L1821" s="58" t="s">
        <v>61</v>
      </c>
      <c r="M1821" s="75" t="str">
        <f>IF(ISNUMBER(MATCH(A1821, '2-YEAR'!A:A, 0)), "YES", "NO")</f>
        <v>NO</v>
      </c>
      <c r="N1821" s="60" t="str">
        <f>IF(ISNUMBER(MATCH(B1821, ACTIVE!A:A, 0)), "YES", "NO")</f>
        <v>NO</v>
      </c>
    </row>
    <row r="1822" spans="1:14" ht="14.25" customHeight="1" x14ac:dyDescent="0.3">
      <c r="A1822" s="58">
        <v>21007897</v>
      </c>
      <c r="B1822" s="61" t="s">
        <v>3710</v>
      </c>
      <c r="C1822" s="58">
        <v>21007897</v>
      </c>
      <c r="D1822" s="61" t="s">
        <v>3711</v>
      </c>
      <c r="E1822" s="61" t="s">
        <v>3710</v>
      </c>
      <c r="F1822" s="58">
        <v>21007897</v>
      </c>
      <c r="G1822" s="58" t="s">
        <v>56</v>
      </c>
      <c r="H1822" s="58">
        <v>0</v>
      </c>
      <c r="I1822" s="59">
        <v>300003</v>
      </c>
      <c r="J1822" s="58">
        <v>116.44</v>
      </c>
      <c r="K1822" s="58">
        <v>0</v>
      </c>
      <c r="L1822" s="58" t="s">
        <v>61</v>
      </c>
      <c r="M1822" s="75" t="str">
        <f>IF(ISNUMBER(MATCH(A1822, '2-YEAR'!A:A, 0)), "YES", "NO")</f>
        <v>NO</v>
      </c>
      <c r="N1822" s="60" t="str">
        <f>IF(ISNUMBER(MATCH(B1822, ACTIVE!A:A, 0)), "YES", "NO")</f>
        <v>NO</v>
      </c>
    </row>
    <row r="1823" spans="1:14" ht="14.25" customHeight="1" x14ac:dyDescent="0.3">
      <c r="A1823" s="58">
        <v>15278459</v>
      </c>
      <c r="B1823" s="58" t="s">
        <v>3712</v>
      </c>
      <c r="C1823" s="58">
        <v>15278459</v>
      </c>
      <c r="D1823" s="58" t="s">
        <v>3713</v>
      </c>
      <c r="E1823" s="58" t="s">
        <v>3712</v>
      </c>
      <c r="F1823" s="58">
        <v>15278459</v>
      </c>
      <c r="G1823" s="58" t="s">
        <v>56</v>
      </c>
      <c r="I1823" s="59">
        <v>300003</v>
      </c>
      <c r="J1823" s="58">
        <v>116.44</v>
      </c>
      <c r="K1823" s="58">
        <v>0</v>
      </c>
      <c r="L1823" s="58" t="s">
        <v>61</v>
      </c>
      <c r="M1823" s="75" t="str">
        <f>IF(ISNUMBER(MATCH(A1823, '2-YEAR'!A:A, 0)), "YES", "NO")</f>
        <v>NO</v>
      </c>
      <c r="N1823" s="60" t="str">
        <f>IF(ISNUMBER(MATCH(B1823, ACTIVE!A:A, 0)), "YES", "NO")</f>
        <v>NO</v>
      </c>
    </row>
    <row r="1824" spans="1:14" ht="14.25" customHeight="1" x14ac:dyDescent="0.3">
      <c r="A1824" s="58">
        <v>23057332</v>
      </c>
      <c r="B1824" s="58" t="s">
        <v>3714</v>
      </c>
      <c r="C1824" s="58">
        <v>23057332</v>
      </c>
      <c r="D1824" s="58" t="s">
        <v>3715</v>
      </c>
      <c r="E1824" s="58" t="s">
        <v>3714</v>
      </c>
      <c r="F1824" s="58">
        <v>23057332</v>
      </c>
      <c r="G1824" s="58" t="s">
        <v>58</v>
      </c>
      <c r="H1824" s="58">
        <v>0</v>
      </c>
      <c r="I1824" s="59">
        <v>300003</v>
      </c>
      <c r="J1824" s="58">
        <v>116.44</v>
      </c>
      <c r="K1824" s="58">
        <v>0</v>
      </c>
      <c r="L1824" s="58" t="s">
        <v>61</v>
      </c>
      <c r="M1824" s="75" t="str">
        <f>IF(ISNUMBER(MATCH(A1824, '2-YEAR'!A:A, 0)), "YES", "NO")</f>
        <v>YES</v>
      </c>
      <c r="N1824" s="60" t="str">
        <f>IF(ISNUMBER(MATCH(B1824, ACTIVE!A:A, 0)), "YES", "NO")</f>
        <v>YES</v>
      </c>
    </row>
    <row r="1825" spans="1:14" ht="14.25" customHeight="1" x14ac:dyDescent="0.3">
      <c r="A1825" s="58">
        <v>10836653</v>
      </c>
      <c r="B1825" s="58" t="s">
        <v>3716</v>
      </c>
      <c r="C1825" s="58">
        <v>10836653</v>
      </c>
      <c r="D1825" s="58" t="s">
        <v>3717</v>
      </c>
      <c r="E1825" s="58" t="s">
        <v>3716</v>
      </c>
      <c r="F1825" s="58">
        <v>10836653</v>
      </c>
      <c r="G1825" s="58" t="s">
        <v>58</v>
      </c>
      <c r="H1825" s="58">
        <v>0</v>
      </c>
      <c r="I1825" s="59">
        <v>300003</v>
      </c>
      <c r="J1825" s="58">
        <v>116.44</v>
      </c>
      <c r="K1825" s="58">
        <v>0</v>
      </c>
      <c r="L1825" s="58" t="s">
        <v>61</v>
      </c>
      <c r="M1825" s="75" t="str">
        <f>IF(ISNUMBER(MATCH(A1825, '2-YEAR'!A:A, 0)), "YES", "NO")</f>
        <v>YES</v>
      </c>
      <c r="N1825" s="60" t="str">
        <f>IF(ISNUMBER(MATCH(B1825, ACTIVE!A:A, 0)), "YES", "NO")</f>
        <v>YES</v>
      </c>
    </row>
    <row r="1826" spans="1:14" ht="14.25" customHeight="1" x14ac:dyDescent="0.3">
      <c r="A1826" s="58">
        <v>10857858</v>
      </c>
      <c r="B1826" s="58" t="s">
        <v>3718</v>
      </c>
      <c r="C1826" s="58">
        <v>10857858</v>
      </c>
      <c r="D1826" s="58" t="s">
        <v>3719</v>
      </c>
      <c r="E1826" s="58" t="s">
        <v>3718</v>
      </c>
      <c r="F1826" s="58">
        <v>10857858</v>
      </c>
      <c r="G1826" s="58" t="s">
        <v>56</v>
      </c>
      <c r="H1826" s="58">
        <v>1</v>
      </c>
      <c r="I1826" s="59"/>
      <c r="J1826" s="58">
        <v>116.44</v>
      </c>
      <c r="K1826" s="58">
        <v>0</v>
      </c>
      <c r="L1826" s="58" t="s">
        <v>3720</v>
      </c>
      <c r="M1826" s="75" t="str">
        <f>IF(ISNUMBER(MATCH(A1826, '2-YEAR'!A:A, 0)), "YES", "NO")</f>
        <v>NO</v>
      </c>
      <c r="N1826" s="60" t="str">
        <f>IF(ISNUMBER(MATCH(B1826, ACTIVE!A:A, 0)), "YES", "NO")</f>
        <v>YES</v>
      </c>
    </row>
    <row r="1827" spans="1:14" ht="14.25" customHeight="1" x14ac:dyDescent="0.3">
      <c r="A1827" s="58">
        <v>15125134</v>
      </c>
      <c r="B1827" s="58" t="s">
        <v>3721</v>
      </c>
      <c r="C1827" s="58">
        <v>15125134</v>
      </c>
      <c r="D1827" s="58" t="s">
        <v>3722</v>
      </c>
      <c r="E1827" s="58" t="s">
        <v>3721</v>
      </c>
      <c r="F1827" s="58">
        <v>15125134</v>
      </c>
      <c r="G1827" s="58" t="s">
        <v>58</v>
      </c>
      <c r="H1827" s="58">
        <v>0</v>
      </c>
      <c r="I1827" s="59">
        <v>300003</v>
      </c>
      <c r="J1827" s="58">
        <v>116.44</v>
      </c>
      <c r="K1827" s="58">
        <v>1</v>
      </c>
      <c r="L1827" s="58" t="s">
        <v>61</v>
      </c>
      <c r="M1827" s="75" t="str">
        <f>IF(ISNUMBER(MATCH(A1827, '2-YEAR'!A:A, 0)), "YES", "NO")</f>
        <v>YES</v>
      </c>
      <c r="N1827" s="60" t="str">
        <f>IF(ISNUMBER(MATCH(B1827, ACTIVE!A:A, 0)), "YES", "NO")</f>
        <v>YES</v>
      </c>
    </row>
    <row r="1828" spans="1:14" ht="14.25" customHeight="1" x14ac:dyDescent="0.3">
      <c r="A1828" s="58">
        <v>10863758</v>
      </c>
      <c r="B1828" s="58" t="s">
        <v>3723</v>
      </c>
      <c r="C1828" s="58">
        <v>10863758</v>
      </c>
      <c r="D1828" s="58" t="s">
        <v>3724</v>
      </c>
      <c r="E1828" s="58" t="s">
        <v>3723</v>
      </c>
      <c r="F1828" s="58">
        <v>10863758</v>
      </c>
      <c r="G1828" s="58" t="s">
        <v>58</v>
      </c>
      <c r="H1828" s="58">
        <v>1</v>
      </c>
      <c r="I1828" s="59">
        <v>300001</v>
      </c>
      <c r="J1828" s="58">
        <v>134.29</v>
      </c>
      <c r="K1828" s="58">
        <v>0</v>
      </c>
      <c r="L1828" s="58" t="s">
        <v>161</v>
      </c>
      <c r="M1828" s="75" t="str">
        <f>IF(ISNUMBER(MATCH(A1828, '2-YEAR'!A:A, 0)), "YES", "NO")</f>
        <v>YES</v>
      </c>
      <c r="N1828" s="60" t="str">
        <f>IF(ISNUMBER(MATCH(B1828, ACTIVE!A:A, 0)), "YES", "NO")</f>
        <v>YES</v>
      </c>
    </row>
    <row r="1829" spans="1:14" ht="14.25" customHeight="1" x14ac:dyDescent="0.3">
      <c r="A1829" s="58">
        <v>10849621</v>
      </c>
      <c r="B1829" s="58" t="s">
        <v>3725</v>
      </c>
      <c r="C1829" s="58">
        <v>10849621</v>
      </c>
      <c r="D1829" s="58" t="s">
        <v>3726</v>
      </c>
      <c r="E1829" s="58" t="s">
        <v>3725</v>
      </c>
      <c r="F1829" s="58">
        <v>10849621</v>
      </c>
      <c r="G1829" s="58" t="s">
        <v>56</v>
      </c>
      <c r="H1829" s="58">
        <v>2</v>
      </c>
      <c r="I1829" s="59">
        <v>300002</v>
      </c>
      <c r="J1829" s="58">
        <v>125.06</v>
      </c>
      <c r="K1829" s="58">
        <v>0</v>
      </c>
      <c r="L1829" s="58" t="s">
        <v>75</v>
      </c>
      <c r="M1829" s="75" t="str">
        <f>IF(ISNUMBER(MATCH(A1829, '2-YEAR'!A:A, 0)), "YES", "NO")</f>
        <v>NO</v>
      </c>
      <c r="N1829" s="60" t="str">
        <f>IF(ISNUMBER(MATCH(B1829, ACTIVE!A:A, 0)), "YES", "NO")</f>
        <v>NO</v>
      </c>
    </row>
    <row r="1830" spans="1:14" ht="14.25" customHeight="1" x14ac:dyDescent="0.3">
      <c r="A1830" s="58">
        <v>13012063</v>
      </c>
      <c r="B1830" s="58" t="s">
        <v>3727</v>
      </c>
      <c r="C1830" s="58">
        <v>13012063</v>
      </c>
      <c r="D1830" s="58" t="s">
        <v>3728</v>
      </c>
      <c r="E1830" s="58" t="s">
        <v>3727</v>
      </c>
      <c r="F1830" s="58">
        <v>13012063</v>
      </c>
      <c r="G1830" s="58" t="s">
        <v>56</v>
      </c>
      <c r="H1830" s="58">
        <v>1</v>
      </c>
      <c r="I1830" s="59"/>
      <c r="J1830" s="58">
        <v>116.44</v>
      </c>
      <c r="K1830" s="58">
        <v>0</v>
      </c>
      <c r="L1830" s="58" t="s">
        <v>57</v>
      </c>
      <c r="M1830" s="75" t="str">
        <f>IF(ISNUMBER(MATCH(A1830, '2-YEAR'!A:A, 0)), "YES", "NO")</f>
        <v>NO</v>
      </c>
      <c r="N1830" s="60" t="str">
        <f>IF(ISNUMBER(MATCH(B1830, ACTIVE!A:A, 0)), "YES", "NO")</f>
        <v>YES</v>
      </c>
    </row>
    <row r="1831" spans="1:14" ht="14.25" customHeight="1" x14ac:dyDescent="0.3">
      <c r="A1831" s="58">
        <v>10863112</v>
      </c>
      <c r="B1831" s="61" t="s">
        <v>3729</v>
      </c>
      <c r="C1831" s="58">
        <v>10863112</v>
      </c>
      <c r="D1831" s="61" t="s">
        <v>3730</v>
      </c>
      <c r="E1831" s="61" t="s">
        <v>3729</v>
      </c>
      <c r="F1831" s="58">
        <v>10863112</v>
      </c>
      <c r="G1831" s="58" t="s">
        <v>56</v>
      </c>
      <c r="I1831" s="59"/>
      <c r="J1831" s="58">
        <v>142.31</v>
      </c>
      <c r="K1831" s="58">
        <v>1</v>
      </c>
      <c r="L1831" s="58" t="s">
        <v>111</v>
      </c>
      <c r="M1831" s="75" t="str">
        <f>IF(ISNUMBER(MATCH(A1831, '2-YEAR'!A:A, 0)), "YES", "NO")</f>
        <v>NO</v>
      </c>
      <c r="N1831" s="60" t="str">
        <f>IF(ISNUMBER(MATCH(B1831, ACTIVE!A:A, 0)), "YES", "NO")</f>
        <v>YES</v>
      </c>
    </row>
    <row r="1832" spans="1:14" ht="14.25" customHeight="1" x14ac:dyDescent="0.3">
      <c r="A1832" s="58">
        <v>15034866</v>
      </c>
      <c r="B1832" s="58" t="s">
        <v>3731</v>
      </c>
      <c r="C1832" s="58">
        <v>15034866</v>
      </c>
      <c r="D1832" s="58" t="s">
        <v>3732</v>
      </c>
      <c r="E1832" s="58" t="s">
        <v>3731</v>
      </c>
      <c r="F1832" s="58">
        <v>15034866</v>
      </c>
      <c r="G1832" s="58" t="s">
        <v>56</v>
      </c>
      <c r="H1832" s="58">
        <v>0</v>
      </c>
      <c r="I1832" s="59">
        <v>300003</v>
      </c>
      <c r="J1832" s="58">
        <v>116.44</v>
      </c>
      <c r="K1832" s="58">
        <v>0</v>
      </c>
      <c r="L1832" s="58" t="s">
        <v>61</v>
      </c>
      <c r="M1832" s="75" t="str">
        <f>IF(ISNUMBER(MATCH(A1832, '2-YEAR'!A:A, 0)), "YES", "NO")</f>
        <v>NO</v>
      </c>
      <c r="N1832" s="60" t="str">
        <f>IF(ISNUMBER(MATCH(B1832, ACTIVE!A:A, 0)), "YES", "NO")</f>
        <v>NO</v>
      </c>
    </row>
    <row r="1833" spans="1:14" ht="14.25" customHeight="1" x14ac:dyDescent="0.3">
      <c r="A1833" s="58">
        <v>10868095</v>
      </c>
      <c r="B1833" s="58" t="s">
        <v>3733</v>
      </c>
      <c r="C1833" s="58">
        <v>10868095</v>
      </c>
      <c r="D1833" s="58" t="s">
        <v>3734</v>
      </c>
      <c r="E1833" s="58" t="s">
        <v>3733</v>
      </c>
      <c r="F1833" s="58">
        <v>10868095</v>
      </c>
      <c r="G1833" s="58" t="s">
        <v>56</v>
      </c>
      <c r="H1833" s="58">
        <v>5</v>
      </c>
      <c r="I1833" s="59">
        <v>300002</v>
      </c>
      <c r="J1833" s="58">
        <v>125.06</v>
      </c>
      <c r="K1833" s="58">
        <v>2</v>
      </c>
      <c r="L1833" s="58" t="s">
        <v>75</v>
      </c>
      <c r="M1833" s="75" t="str">
        <f>IF(ISNUMBER(MATCH(A1833, '2-YEAR'!A:A, 0)), "YES", "NO")</f>
        <v>NO</v>
      </c>
      <c r="N1833" s="60" t="str">
        <f>IF(ISNUMBER(MATCH(B1833, ACTIVE!A:A, 0)), "YES", "NO")</f>
        <v>YES</v>
      </c>
    </row>
    <row r="1834" spans="1:14" ht="14.25" customHeight="1" x14ac:dyDescent="0.3">
      <c r="A1834" s="58">
        <v>10988929</v>
      </c>
      <c r="B1834" s="58" t="s">
        <v>3735</v>
      </c>
      <c r="C1834" s="58">
        <v>10988929</v>
      </c>
      <c r="D1834" s="58" t="s">
        <v>3736</v>
      </c>
      <c r="E1834" s="58" t="s">
        <v>3735</v>
      </c>
      <c r="F1834" s="58">
        <v>10988929</v>
      </c>
      <c r="G1834" s="58" t="s">
        <v>58</v>
      </c>
      <c r="H1834" s="58">
        <v>2</v>
      </c>
      <c r="I1834" s="59">
        <v>300002</v>
      </c>
      <c r="J1834" s="58">
        <v>125.06</v>
      </c>
      <c r="K1834" s="58">
        <v>0</v>
      </c>
      <c r="L1834" s="58" t="s">
        <v>75</v>
      </c>
      <c r="M1834" s="75" t="str">
        <f>IF(ISNUMBER(MATCH(A1834, '2-YEAR'!A:A, 0)), "YES", "NO")</f>
        <v>YES</v>
      </c>
      <c r="N1834" s="60" t="str">
        <f>IF(ISNUMBER(MATCH(B1834, ACTIVE!A:A, 0)), "YES", "NO")</f>
        <v>YES</v>
      </c>
    </row>
    <row r="1835" spans="1:14" ht="14.25" customHeight="1" x14ac:dyDescent="0.3">
      <c r="A1835" s="58">
        <v>10864292</v>
      </c>
      <c r="B1835" s="58" t="s">
        <v>3737</v>
      </c>
      <c r="C1835" s="58">
        <v>10864292</v>
      </c>
      <c r="D1835" s="58" t="s">
        <v>3738</v>
      </c>
      <c r="E1835" s="58" t="s">
        <v>3737</v>
      </c>
      <c r="F1835" s="58">
        <v>10864292</v>
      </c>
      <c r="G1835" s="58" t="s">
        <v>56</v>
      </c>
      <c r="H1835" s="58">
        <v>1</v>
      </c>
      <c r="I1835" s="59"/>
      <c r="J1835" s="58">
        <v>125.06</v>
      </c>
      <c r="K1835" s="58">
        <v>1</v>
      </c>
      <c r="L1835" s="58" t="s">
        <v>78</v>
      </c>
      <c r="M1835" s="75" t="str">
        <f>IF(ISNUMBER(MATCH(A1835, '2-YEAR'!A:A, 0)), "YES", "NO")</f>
        <v>NO</v>
      </c>
      <c r="N1835" s="60" t="str">
        <f>IF(ISNUMBER(MATCH(B1835, ACTIVE!A:A, 0)), "YES", "NO")</f>
        <v>YES</v>
      </c>
    </row>
    <row r="1836" spans="1:14" ht="14.25" customHeight="1" x14ac:dyDescent="0.3">
      <c r="A1836" s="58">
        <v>23000666</v>
      </c>
      <c r="B1836" s="58" t="s">
        <v>3739</v>
      </c>
      <c r="C1836" s="58">
        <v>23000666</v>
      </c>
      <c r="D1836" s="58" t="s">
        <v>3740</v>
      </c>
      <c r="E1836" s="58" t="s">
        <v>3739</v>
      </c>
      <c r="F1836" s="58">
        <v>23000666</v>
      </c>
      <c r="G1836" s="58" t="s">
        <v>56</v>
      </c>
      <c r="H1836" s="58">
        <v>1</v>
      </c>
      <c r="I1836" s="59"/>
      <c r="J1836" s="58">
        <v>133.69</v>
      </c>
      <c r="K1836" s="58">
        <v>1</v>
      </c>
      <c r="L1836" s="58" t="s">
        <v>89</v>
      </c>
      <c r="M1836" s="75" t="str">
        <f>IF(ISNUMBER(MATCH(A1836, '2-YEAR'!A:A, 0)), "YES", "NO")</f>
        <v>NO</v>
      </c>
      <c r="N1836" s="60" t="str">
        <f>IF(ISNUMBER(MATCH(B1836, ACTIVE!A:A, 0)), "YES", "NO")</f>
        <v>YES</v>
      </c>
    </row>
    <row r="1837" spans="1:14" ht="14.25" customHeight="1" x14ac:dyDescent="0.3">
      <c r="A1837" s="58">
        <v>10886089</v>
      </c>
      <c r="B1837" s="58" t="s">
        <v>3741</v>
      </c>
      <c r="C1837" s="58">
        <v>10886089</v>
      </c>
      <c r="D1837" s="58" t="s">
        <v>3742</v>
      </c>
      <c r="E1837" s="58" t="s">
        <v>3741</v>
      </c>
      <c r="F1837" s="58">
        <v>10886089</v>
      </c>
      <c r="G1837" s="58" t="s">
        <v>56</v>
      </c>
      <c r="I1837" s="59"/>
      <c r="J1837" s="58">
        <v>125.06</v>
      </c>
      <c r="K1837" s="58">
        <v>1</v>
      </c>
      <c r="L1837" s="58" t="s">
        <v>152</v>
      </c>
      <c r="M1837" s="75" t="str">
        <f>IF(ISNUMBER(MATCH(A1837, '2-YEAR'!A:A, 0)), "YES", "NO")</f>
        <v>NO</v>
      </c>
      <c r="N1837" s="60" t="str">
        <f>IF(ISNUMBER(MATCH(B1837, ACTIVE!A:A, 0)), "YES", "NO")</f>
        <v>NO</v>
      </c>
    </row>
    <row r="1838" spans="1:14" ht="14.25" customHeight="1" x14ac:dyDescent="0.3">
      <c r="A1838" s="58">
        <v>23016037</v>
      </c>
      <c r="B1838" s="58" t="s">
        <v>3743</v>
      </c>
      <c r="C1838" s="58">
        <v>23016037</v>
      </c>
      <c r="D1838" s="58" t="s">
        <v>3744</v>
      </c>
      <c r="E1838" s="58" t="s">
        <v>3743</v>
      </c>
      <c r="F1838" s="58">
        <v>23016037</v>
      </c>
      <c r="G1838" s="58" t="s">
        <v>56</v>
      </c>
      <c r="I1838" s="59">
        <v>300002</v>
      </c>
      <c r="J1838" s="58">
        <v>125.06</v>
      </c>
      <c r="K1838" s="58">
        <v>3</v>
      </c>
      <c r="L1838" s="58" t="s">
        <v>75</v>
      </c>
      <c r="M1838" s="75" t="str">
        <f>IF(ISNUMBER(MATCH(A1838, '2-YEAR'!A:A, 0)), "YES", "NO")</f>
        <v>NO</v>
      </c>
      <c r="N1838" s="60" t="str">
        <f>IF(ISNUMBER(MATCH(B1838, ACTIVE!A:A, 0)), "YES", "NO")</f>
        <v>NO</v>
      </c>
    </row>
    <row r="1839" spans="1:14" ht="14.25" customHeight="1" x14ac:dyDescent="0.3">
      <c r="A1839" s="58">
        <v>21002529</v>
      </c>
      <c r="B1839" s="58" t="s">
        <v>3745</v>
      </c>
      <c r="C1839" s="58">
        <v>21002529</v>
      </c>
      <c r="D1839" s="58" t="s">
        <v>3746</v>
      </c>
      <c r="E1839" s="58" t="s">
        <v>3745</v>
      </c>
      <c r="F1839" s="58">
        <v>21002529</v>
      </c>
      <c r="G1839" s="58" t="s">
        <v>56</v>
      </c>
      <c r="H1839" s="58">
        <v>1</v>
      </c>
      <c r="I1839" s="59">
        <v>300003</v>
      </c>
      <c r="J1839" s="58">
        <v>116.44</v>
      </c>
      <c r="K1839" s="58">
        <v>0</v>
      </c>
      <c r="L1839" s="58" t="s">
        <v>61</v>
      </c>
      <c r="M1839" s="75" t="str">
        <f>IF(ISNUMBER(MATCH(A1839, '2-YEAR'!A:A, 0)), "YES", "NO")</f>
        <v>NO</v>
      </c>
      <c r="N1839" s="60" t="str">
        <f>IF(ISNUMBER(MATCH(B1839, ACTIVE!A:A, 0)), "YES", "NO")</f>
        <v>YES</v>
      </c>
    </row>
    <row r="1840" spans="1:14" ht="14.25" customHeight="1" x14ac:dyDescent="0.3">
      <c r="A1840" s="58">
        <v>21008023</v>
      </c>
      <c r="B1840" s="58" t="s">
        <v>3747</v>
      </c>
      <c r="C1840" s="58">
        <v>21008023</v>
      </c>
      <c r="D1840" s="58" t="s">
        <v>3748</v>
      </c>
      <c r="E1840" s="58" t="s">
        <v>3747</v>
      </c>
      <c r="F1840" s="58">
        <v>21008023</v>
      </c>
      <c r="G1840" s="58" t="s">
        <v>56</v>
      </c>
      <c r="H1840" s="58">
        <v>0</v>
      </c>
      <c r="I1840" s="59">
        <v>300002</v>
      </c>
      <c r="J1840" s="58">
        <v>125.06</v>
      </c>
      <c r="K1840" s="58">
        <v>0</v>
      </c>
      <c r="L1840" s="58" t="s">
        <v>75</v>
      </c>
      <c r="M1840" s="75" t="str">
        <f>IF(ISNUMBER(MATCH(A1840, '2-YEAR'!A:A, 0)), "YES", "NO")</f>
        <v>NO</v>
      </c>
      <c r="N1840" s="60" t="str">
        <f>IF(ISNUMBER(MATCH(B1840, ACTIVE!A:A, 0)), "YES", "NO")</f>
        <v>YES</v>
      </c>
    </row>
    <row r="1841" spans="1:14" ht="14.25" customHeight="1" x14ac:dyDescent="0.3">
      <c r="A1841" s="58">
        <v>24226438</v>
      </c>
      <c r="B1841" s="58" t="s">
        <v>3749</v>
      </c>
      <c r="C1841" s="58">
        <v>24226438</v>
      </c>
      <c r="D1841" s="58" t="s">
        <v>3750</v>
      </c>
      <c r="E1841" s="58" t="s">
        <v>3749</v>
      </c>
      <c r="F1841" s="58">
        <v>24226438</v>
      </c>
      <c r="G1841" s="58" t="s">
        <v>56</v>
      </c>
      <c r="H1841" s="58">
        <v>7</v>
      </c>
      <c r="I1841" s="59">
        <v>300003</v>
      </c>
      <c r="J1841" s="58">
        <v>116.44</v>
      </c>
      <c r="K1841" s="58">
        <v>4</v>
      </c>
      <c r="L1841" s="58" t="s">
        <v>61</v>
      </c>
      <c r="M1841" s="75" t="str">
        <f>IF(ISNUMBER(MATCH(A1841, '2-YEAR'!A:A, 0)), "YES", "NO")</f>
        <v>NO</v>
      </c>
      <c r="N1841" s="60" t="str">
        <f>IF(ISNUMBER(MATCH(B1841, ACTIVE!A:A, 0)), "YES", "NO")</f>
        <v>YES</v>
      </c>
    </row>
    <row r="1842" spans="1:14" ht="14.25" customHeight="1" x14ac:dyDescent="0.3">
      <c r="A1842" s="61">
        <v>23268261</v>
      </c>
      <c r="B1842" s="61" t="s">
        <v>3751</v>
      </c>
      <c r="C1842" s="61">
        <v>23268261</v>
      </c>
      <c r="D1842" s="61" t="s">
        <v>3752</v>
      </c>
      <c r="E1842" s="61" t="s">
        <v>3751</v>
      </c>
      <c r="F1842" s="61">
        <v>23268261</v>
      </c>
      <c r="G1842" s="61" t="s">
        <v>56</v>
      </c>
      <c r="H1842" s="61">
        <v>3</v>
      </c>
      <c r="I1842" s="59"/>
      <c r="J1842" s="61">
        <v>133.69</v>
      </c>
      <c r="K1842" s="61">
        <v>1</v>
      </c>
      <c r="L1842" s="61" t="s">
        <v>89</v>
      </c>
      <c r="M1842" s="75" t="str">
        <f>IF(ISNUMBER(MATCH(A1842, '2-YEAR'!A:A, 0)), "YES", "NO")</f>
        <v>NO</v>
      </c>
      <c r="N1842" s="60" t="str">
        <f>IF(ISNUMBER(MATCH(B1842, ACTIVE!A:A, 0)), "YES", "NO")</f>
        <v>YES</v>
      </c>
    </row>
    <row r="1843" spans="1:14" ht="14.25" customHeight="1" x14ac:dyDescent="0.3">
      <c r="A1843" s="58">
        <v>21007660</v>
      </c>
      <c r="B1843" s="58" t="s">
        <v>3753</v>
      </c>
      <c r="C1843" s="58">
        <v>21007660</v>
      </c>
      <c r="D1843" s="58" t="s">
        <v>3754</v>
      </c>
      <c r="E1843" s="58" t="s">
        <v>3753</v>
      </c>
      <c r="F1843" s="58">
        <v>21007660</v>
      </c>
      <c r="G1843" s="58" t="s">
        <v>56</v>
      </c>
      <c r="H1843" s="58">
        <v>1</v>
      </c>
      <c r="I1843" s="59">
        <v>300002</v>
      </c>
      <c r="J1843" s="58">
        <v>125.06</v>
      </c>
      <c r="K1843" s="58">
        <v>0</v>
      </c>
      <c r="L1843" s="58" t="s">
        <v>75</v>
      </c>
      <c r="M1843" s="75" t="str">
        <f>IF(ISNUMBER(MATCH(A1843, '2-YEAR'!A:A, 0)), "YES", "NO")</f>
        <v>NO</v>
      </c>
      <c r="N1843" s="60" t="str">
        <f>IF(ISNUMBER(MATCH(B1843, ACTIVE!A:A, 0)), "YES", "NO")</f>
        <v>NO</v>
      </c>
    </row>
    <row r="1844" spans="1:14" ht="14.25" customHeight="1" x14ac:dyDescent="0.3">
      <c r="A1844" s="58">
        <v>10844880</v>
      </c>
      <c r="B1844" s="58" t="s">
        <v>3755</v>
      </c>
      <c r="C1844" s="58">
        <v>10844880</v>
      </c>
      <c r="D1844" s="58" t="s">
        <v>3756</v>
      </c>
      <c r="E1844" s="58" t="s">
        <v>3755</v>
      </c>
      <c r="F1844" s="58">
        <v>10844880</v>
      </c>
      <c r="G1844" s="58" t="s">
        <v>56</v>
      </c>
      <c r="H1844" s="58">
        <v>1</v>
      </c>
      <c r="I1844" s="59"/>
      <c r="J1844" s="58">
        <v>142.31</v>
      </c>
      <c r="K1844" s="58">
        <v>1</v>
      </c>
      <c r="L1844" s="58" t="s">
        <v>98</v>
      </c>
      <c r="M1844" s="75" t="str">
        <f>IF(ISNUMBER(MATCH(A1844, '2-YEAR'!A:A, 0)), "YES", "NO")</f>
        <v>NO</v>
      </c>
      <c r="N1844" s="60" t="str">
        <f>IF(ISNUMBER(MATCH(B1844, ACTIVE!A:A, 0)), "YES", "NO")</f>
        <v>YES</v>
      </c>
    </row>
    <row r="1845" spans="1:14" ht="14.25" customHeight="1" x14ac:dyDescent="0.3">
      <c r="A1845" s="58">
        <v>10841471</v>
      </c>
      <c r="B1845" s="58" t="s">
        <v>3757</v>
      </c>
      <c r="C1845" s="58">
        <v>10841471</v>
      </c>
      <c r="D1845" s="58" t="s">
        <v>3758</v>
      </c>
      <c r="E1845" s="58" t="s">
        <v>3757</v>
      </c>
      <c r="F1845" s="58">
        <v>10841471</v>
      </c>
      <c r="G1845" s="58" t="s">
        <v>56</v>
      </c>
      <c r="H1845" s="58">
        <v>0</v>
      </c>
      <c r="I1845" s="59"/>
      <c r="J1845" s="58">
        <v>142.31</v>
      </c>
      <c r="K1845" s="58">
        <v>1</v>
      </c>
      <c r="L1845" s="58" t="s">
        <v>111</v>
      </c>
      <c r="M1845" s="75" t="str">
        <f>IF(ISNUMBER(MATCH(A1845, '2-YEAR'!A:A, 0)), "YES", "NO")</f>
        <v>NO</v>
      </c>
      <c r="N1845" s="60" t="str">
        <f>IF(ISNUMBER(MATCH(B1845, ACTIVE!A:A, 0)), "YES", "NO")</f>
        <v>YES</v>
      </c>
    </row>
    <row r="1846" spans="1:14" ht="14.25" customHeight="1" x14ac:dyDescent="0.3">
      <c r="A1846" s="58">
        <v>14244609</v>
      </c>
      <c r="B1846" s="58" t="s">
        <v>3759</v>
      </c>
      <c r="C1846" s="58">
        <v>14244609</v>
      </c>
      <c r="D1846" s="58" t="s">
        <v>3760</v>
      </c>
      <c r="E1846" s="58" t="s">
        <v>3759</v>
      </c>
      <c r="F1846" s="58">
        <v>14244609</v>
      </c>
      <c r="G1846" s="58" t="s">
        <v>56</v>
      </c>
      <c r="H1846" s="58">
        <v>1</v>
      </c>
      <c r="I1846" s="59">
        <v>300003</v>
      </c>
      <c r="J1846" s="89">
        <v>125.06</v>
      </c>
      <c r="K1846" s="89"/>
      <c r="L1846" s="89" t="s">
        <v>75</v>
      </c>
      <c r="M1846" s="75" t="str">
        <f>IF(ISNUMBER(MATCH(A1846, '2-YEAR'!A:A, 0)), "YES", "NO")</f>
        <v>NO</v>
      </c>
      <c r="N1846" s="60" t="str">
        <f>IF(ISNUMBER(MATCH(B1846, ACTIVE!A:A, 0)), "YES", "NO")</f>
        <v>YES</v>
      </c>
    </row>
    <row r="1847" spans="1:14" ht="14.25" customHeight="1" x14ac:dyDescent="0.3">
      <c r="A1847" s="58">
        <v>21000716</v>
      </c>
      <c r="B1847" s="58" t="s">
        <v>3761</v>
      </c>
      <c r="C1847" s="58">
        <v>21000716</v>
      </c>
      <c r="D1847" s="58" t="s">
        <v>3762</v>
      </c>
      <c r="E1847" s="58" t="s">
        <v>3761</v>
      </c>
      <c r="F1847" s="58">
        <v>21000716</v>
      </c>
      <c r="G1847" s="58" t="s">
        <v>56</v>
      </c>
      <c r="I1847" s="59">
        <v>300003</v>
      </c>
      <c r="J1847" s="58">
        <v>116.44</v>
      </c>
      <c r="K1847" s="58">
        <v>0</v>
      </c>
      <c r="L1847" s="58" t="s">
        <v>61</v>
      </c>
      <c r="M1847" s="75" t="str">
        <f>IF(ISNUMBER(MATCH(A1847, '2-YEAR'!A:A, 0)), "YES", "NO")</f>
        <v>NO</v>
      </c>
      <c r="N1847" s="60" t="str">
        <f>IF(ISNUMBER(MATCH(B1847, ACTIVE!A:A, 0)), "YES", "NO")</f>
        <v>NO</v>
      </c>
    </row>
    <row r="1848" spans="1:14" ht="14.25" customHeight="1" x14ac:dyDescent="0.3">
      <c r="A1848" s="58">
        <v>11017120</v>
      </c>
      <c r="B1848" s="58" t="s">
        <v>3763</v>
      </c>
      <c r="C1848" s="58">
        <v>11017120</v>
      </c>
      <c r="D1848" s="58" t="s">
        <v>3764</v>
      </c>
      <c r="E1848" s="58" t="s">
        <v>3763</v>
      </c>
      <c r="F1848" s="58">
        <v>11017120</v>
      </c>
      <c r="G1848" s="58" t="s">
        <v>58</v>
      </c>
      <c r="H1848" s="58">
        <v>2</v>
      </c>
      <c r="I1848" s="59">
        <v>300002</v>
      </c>
      <c r="J1848" s="58">
        <v>125.06</v>
      </c>
      <c r="K1848" s="58">
        <v>1</v>
      </c>
      <c r="L1848" s="58" t="s">
        <v>75</v>
      </c>
      <c r="M1848" s="75" t="str">
        <f>IF(ISNUMBER(MATCH(A1848, '2-YEAR'!A:A, 0)), "YES", "NO")</f>
        <v>YES</v>
      </c>
      <c r="N1848" s="60" t="str">
        <f>IF(ISNUMBER(MATCH(B1848, ACTIVE!A:A, 0)), "YES", "NO")</f>
        <v>YES</v>
      </c>
    </row>
    <row r="1849" spans="1:14" ht="14.25" customHeight="1" x14ac:dyDescent="0.3">
      <c r="A1849" s="58">
        <v>10858758</v>
      </c>
      <c r="B1849" s="58" t="s">
        <v>3765</v>
      </c>
      <c r="C1849" s="58">
        <v>10858758</v>
      </c>
      <c r="D1849" s="58" t="s">
        <v>3766</v>
      </c>
      <c r="E1849" s="58" t="s">
        <v>3765</v>
      </c>
      <c r="F1849" s="58">
        <v>10858758</v>
      </c>
      <c r="G1849" s="58" t="s">
        <v>56</v>
      </c>
      <c r="I1849" s="59">
        <v>300003</v>
      </c>
      <c r="J1849" s="58">
        <v>116.44</v>
      </c>
      <c r="K1849" s="58">
        <v>0</v>
      </c>
      <c r="L1849" s="58" t="s">
        <v>61</v>
      </c>
      <c r="M1849" s="75" t="str">
        <f>IF(ISNUMBER(MATCH(A1849, '2-YEAR'!A:A, 0)), "YES", "NO")</f>
        <v>NO</v>
      </c>
      <c r="N1849" s="60" t="str">
        <f>IF(ISNUMBER(MATCH(B1849, ACTIVE!A:A, 0)), "YES", "NO")</f>
        <v>NO</v>
      </c>
    </row>
    <row r="1850" spans="1:14" ht="14.25" customHeight="1" x14ac:dyDescent="0.3">
      <c r="A1850" s="58">
        <v>11008885</v>
      </c>
      <c r="B1850" s="58" t="s">
        <v>3767</v>
      </c>
      <c r="C1850" s="58">
        <v>11008885</v>
      </c>
      <c r="D1850" s="58" t="s">
        <v>3768</v>
      </c>
      <c r="E1850" s="58" t="s">
        <v>3767</v>
      </c>
      <c r="F1850" s="58">
        <v>11008885</v>
      </c>
      <c r="G1850" s="58" t="s">
        <v>56</v>
      </c>
      <c r="H1850" s="58">
        <v>8</v>
      </c>
      <c r="I1850" s="59"/>
      <c r="J1850" s="58">
        <v>133.69</v>
      </c>
      <c r="K1850" s="58">
        <v>2</v>
      </c>
      <c r="L1850" s="58" t="s">
        <v>89</v>
      </c>
      <c r="M1850" s="75" t="str">
        <f>IF(ISNUMBER(MATCH(A1850, '2-YEAR'!A:A, 0)), "YES", "NO")</f>
        <v>NO</v>
      </c>
      <c r="N1850" s="60" t="str">
        <f>IF(ISNUMBER(MATCH(B1850, ACTIVE!A:A, 0)), "YES", "NO")</f>
        <v>YES</v>
      </c>
    </row>
    <row r="1851" spans="1:14" ht="14.25" customHeight="1" x14ac:dyDescent="0.3">
      <c r="A1851" s="58">
        <v>23488574</v>
      </c>
      <c r="B1851" s="58" t="s">
        <v>3769</v>
      </c>
      <c r="C1851" s="58">
        <v>23488574</v>
      </c>
      <c r="D1851" s="58" t="s">
        <v>3770</v>
      </c>
      <c r="E1851" s="58" t="s">
        <v>3769</v>
      </c>
      <c r="F1851" s="58">
        <v>23488574</v>
      </c>
      <c r="G1851" s="58" t="s">
        <v>58</v>
      </c>
      <c r="H1851" s="58">
        <v>0</v>
      </c>
      <c r="I1851" s="59">
        <v>300003</v>
      </c>
      <c r="J1851" s="58">
        <v>116.44</v>
      </c>
      <c r="K1851" s="58">
        <v>0</v>
      </c>
      <c r="L1851" s="58" t="s">
        <v>61</v>
      </c>
      <c r="M1851" s="75" t="str">
        <f>IF(ISNUMBER(MATCH(A1851, '2-YEAR'!A:A, 0)), "YES", "NO")</f>
        <v>YES</v>
      </c>
      <c r="N1851" s="60" t="str">
        <f>IF(ISNUMBER(MATCH(B1851, ACTIVE!A:A, 0)), "YES", "NO")</f>
        <v>YES</v>
      </c>
    </row>
    <row r="1852" spans="1:14" ht="14.25" customHeight="1" x14ac:dyDescent="0.3">
      <c r="A1852" s="58">
        <v>15390842</v>
      </c>
      <c r="B1852" s="58" t="s">
        <v>3771</v>
      </c>
      <c r="C1852" s="58">
        <v>15390842</v>
      </c>
      <c r="D1852" s="58" t="s">
        <v>3772</v>
      </c>
      <c r="E1852" s="58" t="s">
        <v>3771</v>
      </c>
      <c r="F1852" s="58">
        <v>15390842</v>
      </c>
      <c r="G1852" s="58" t="s">
        <v>56</v>
      </c>
      <c r="H1852" s="58">
        <v>5</v>
      </c>
      <c r="I1852" s="59">
        <v>300003</v>
      </c>
      <c r="J1852" s="58">
        <v>116.44</v>
      </c>
      <c r="K1852" s="58">
        <v>2</v>
      </c>
      <c r="L1852" s="58" t="s">
        <v>61</v>
      </c>
      <c r="M1852" s="75" t="str">
        <f>IF(ISNUMBER(MATCH(A1852, '2-YEAR'!A:A, 0)), "YES", "NO")</f>
        <v>NO</v>
      </c>
      <c r="N1852" s="60" t="str">
        <f>IF(ISNUMBER(MATCH(B1852, ACTIVE!A:A, 0)), "YES", "NO")</f>
        <v>NO</v>
      </c>
    </row>
    <row r="1853" spans="1:14" ht="14.25" customHeight="1" x14ac:dyDescent="0.3">
      <c r="A1853" s="58">
        <v>23046947</v>
      </c>
      <c r="B1853" s="58" t="s">
        <v>3773</v>
      </c>
      <c r="C1853" s="58">
        <v>23046947</v>
      </c>
      <c r="D1853" s="58" t="s">
        <v>3774</v>
      </c>
      <c r="E1853" s="58" t="s">
        <v>3773</v>
      </c>
      <c r="F1853" s="58">
        <v>23046947</v>
      </c>
      <c r="G1853" s="58" t="s">
        <v>56</v>
      </c>
      <c r="H1853" s="58">
        <v>2</v>
      </c>
      <c r="I1853" s="59">
        <v>300003</v>
      </c>
      <c r="J1853" s="58">
        <v>116.44</v>
      </c>
      <c r="K1853" s="58">
        <v>0</v>
      </c>
      <c r="L1853" s="58" t="s">
        <v>61</v>
      </c>
      <c r="M1853" s="75" t="str">
        <f>IF(ISNUMBER(MATCH(A1853, '2-YEAR'!A:A, 0)), "YES", "NO")</f>
        <v>NO</v>
      </c>
      <c r="N1853" s="60" t="str">
        <f>IF(ISNUMBER(MATCH(B1853, ACTIVE!A:A, 0)), "YES", "NO")</f>
        <v>YES</v>
      </c>
    </row>
    <row r="1854" spans="1:14" ht="14.25" customHeight="1" x14ac:dyDescent="0.3">
      <c r="A1854" s="58">
        <v>21005830</v>
      </c>
      <c r="B1854" s="58" t="s">
        <v>3775</v>
      </c>
      <c r="C1854" s="58">
        <v>21005830</v>
      </c>
      <c r="D1854" s="58" t="s">
        <v>3776</v>
      </c>
      <c r="E1854" s="58" t="s">
        <v>3775</v>
      </c>
      <c r="F1854" s="58">
        <v>21005830</v>
      </c>
      <c r="G1854" s="58" t="s">
        <v>56</v>
      </c>
      <c r="H1854" s="58">
        <v>0</v>
      </c>
      <c r="I1854" s="59">
        <v>300002</v>
      </c>
      <c r="J1854" s="58">
        <v>125.06</v>
      </c>
      <c r="K1854" s="58">
        <v>0</v>
      </c>
      <c r="L1854" s="58" t="s">
        <v>75</v>
      </c>
      <c r="M1854" s="75" t="str">
        <f>IF(ISNUMBER(MATCH(A1854, '2-YEAR'!A:A, 0)), "YES", "NO")</f>
        <v>NO</v>
      </c>
      <c r="N1854" s="60" t="str">
        <f>IF(ISNUMBER(MATCH(B1854, ACTIVE!A:A, 0)), "YES", "NO")</f>
        <v>NO</v>
      </c>
    </row>
    <row r="1855" spans="1:14" ht="14.25" customHeight="1" x14ac:dyDescent="0.3">
      <c r="A1855" s="58">
        <v>14099959</v>
      </c>
      <c r="B1855" s="58" t="s">
        <v>3777</v>
      </c>
      <c r="C1855" s="58">
        <v>14099959</v>
      </c>
      <c r="D1855" s="58" t="s">
        <v>3778</v>
      </c>
      <c r="E1855" s="58" t="s">
        <v>3777</v>
      </c>
      <c r="F1855" s="58">
        <v>14099959</v>
      </c>
      <c r="G1855" s="58" t="s">
        <v>56</v>
      </c>
      <c r="I1855" s="59">
        <v>300002</v>
      </c>
      <c r="J1855" s="58">
        <v>125.06</v>
      </c>
      <c r="K1855" s="58">
        <v>0</v>
      </c>
      <c r="L1855" s="58" t="s">
        <v>75</v>
      </c>
      <c r="M1855" s="75" t="str">
        <f>IF(ISNUMBER(MATCH(A1855, '2-YEAR'!A:A, 0)), "YES", "NO")</f>
        <v>NO</v>
      </c>
      <c r="N1855" s="60" t="str">
        <f>IF(ISNUMBER(MATCH(B1855, ACTIVE!A:A, 0)), "YES", "NO")</f>
        <v>NO</v>
      </c>
    </row>
    <row r="1856" spans="1:14" ht="14.25" customHeight="1" x14ac:dyDescent="0.3">
      <c r="A1856" s="58">
        <v>10841099</v>
      </c>
      <c r="B1856" s="58" t="s">
        <v>3779</v>
      </c>
      <c r="C1856" s="58">
        <v>10841099</v>
      </c>
      <c r="D1856" s="58" t="s">
        <v>3780</v>
      </c>
      <c r="E1856" s="58" t="s">
        <v>3779</v>
      </c>
      <c r="F1856" s="58">
        <v>10841099</v>
      </c>
      <c r="G1856" s="58" t="s">
        <v>56</v>
      </c>
      <c r="H1856" s="58">
        <v>2</v>
      </c>
      <c r="I1856" s="59"/>
      <c r="J1856" s="58">
        <v>134.29</v>
      </c>
      <c r="K1856" s="58">
        <v>0</v>
      </c>
      <c r="L1856" s="58" t="s">
        <v>89</v>
      </c>
      <c r="M1856" s="75" t="str">
        <f>IF(ISNUMBER(MATCH(A1856, '2-YEAR'!A:A, 0)), "YES", "NO")</f>
        <v>NO</v>
      </c>
      <c r="N1856" s="60" t="str">
        <f>IF(ISNUMBER(MATCH(B1856, ACTIVE!A:A, 0)), "YES", "NO")</f>
        <v>NO</v>
      </c>
    </row>
    <row r="1857" spans="1:14" ht="14.25" customHeight="1" x14ac:dyDescent="0.3">
      <c r="A1857" s="58">
        <v>24233652</v>
      </c>
      <c r="B1857" s="58" t="s">
        <v>3781</v>
      </c>
      <c r="C1857" s="58">
        <v>24233652</v>
      </c>
      <c r="D1857" s="58" t="s">
        <v>3782</v>
      </c>
      <c r="E1857" s="58" t="s">
        <v>3781</v>
      </c>
      <c r="F1857" s="58">
        <v>24233652</v>
      </c>
      <c r="G1857" s="58" t="s">
        <v>56</v>
      </c>
      <c r="H1857" s="58">
        <v>0</v>
      </c>
      <c r="I1857" s="59">
        <v>300003</v>
      </c>
      <c r="J1857" s="58">
        <v>116.44</v>
      </c>
      <c r="K1857" s="58">
        <v>0</v>
      </c>
      <c r="L1857" s="58" t="s">
        <v>61</v>
      </c>
      <c r="M1857" s="75" t="str">
        <f>IF(ISNUMBER(MATCH(A1857, '2-YEAR'!A:A, 0)), "YES", "NO")</f>
        <v>NO</v>
      </c>
      <c r="N1857" s="60" t="str">
        <f>IF(ISNUMBER(MATCH(B1857, ACTIVE!A:A, 0)), "YES", "NO")</f>
        <v>NO</v>
      </c>
    </row>
    <row r="1858" spans="1:14" ht="14.25" customHeight="1" x14ac:dyDescent="0.3">
      <c r="A1858" s="58">
        <v>15376715</v>
      </c>
      <c r="B1858" s="58" t="s">
        <v>3783</v>
      </c>
      <c r="C1858" s="58">
        <v>15376715</v>
      </c>
      <c r="D1858" s="58" t="s">
        <v>3784</v>
      </c>
      <c r="E1858" s="58" t="s">
        <v>3783</v>
      </c>
      <c r="F1858" s="58">
        <v>15376715</v>
      </c>
      <c r="G1858" s="58" t="s">
        <v>56</v>
      </c>
      <c r="H1858" s="58">
        <v>0</v>
      </c>
      <c r="I1858" s="59">
        <v>300002</v>
      </c>
      <c r="J1858" s="58">
        <v>125.06</v>
      </c>
      <c r="K1858" s="58">
        <v>0</v>
      </c>
      <c r="L1858" s="58" t="s">
        <v>75</v>
      </c>
      <c r="M1858" s="75" t="str">
        <f>IF(ISNUMBER(MATCH(A1858, '2-YEAR'!A:A, 0)), "YES", "NO")</f>
        <v>NO</v>
      </c>
      <c r="N1858" s="60" t="str">
        <f>IF(ISNUMBER(MATCH(B1858, ACTIVE!A:A, 0)), "YES", "NO")</f>
        <v>YES</v>
      </c>
    </row>
    <row r="1859" spans="1:14" ht="14.25" customHeight="1" x14ac:dyDescent="0.3">
      <c r="A1859" s="58">
        <v>10993354</v>
      </c>
      <c r="B1859" s="58" t="s">
        <v>3785</v>
      </c>
      <c r="C1859" s="58">
        <v>10993354</v>
      </c>
      <c r="D1859" s="58" t="s">
        <v>3786</v>
      </c>
      <c r="E1859" s="58" t="s">
        <v>3785</v>
      </c>
      <c r="F1859" s="58">
        <v>10993354</v>
      </c>
      <c r="G1859" s="58" t="s">
        <v>56</v>
      </c>
      <c r="I1859" s="59">
        <v>300002</v>
      </c>
      <c r="J1859" s="58">
        <v>125.06</v>
      </c>
      <c r="K1859" s="58">
        <v>1</v>
      </c>
      <c r="L1859" s="58" t="s">
        <v>75</v>
      </c>
      <c r="M1859" s="75" t="str">
        <f>IF(ISNUMBER(MATCH(A1859, '2-YEAR'!A:A, 0)), "YES", "NO")</f>
        <v>NO</v>
      </c>
      <c r="N1859" s="60" t="str">
        <f>IF(ISNUMBER(MATCH(B1859, ACTIVE!A:A, 0)), "YES", "NO")</f>
        <v>NO</v>
      </c>
    </row>
    <row r="1860" spans="1:14" ht="14.25" customHeight="1" x14ac:dyDescent="0.3">
      <c r="A1860" s="58">
        <v>21010456</v>
      </c>
      <c r="B1860" s="58" t="s">
        <v>3787</v>
      </c>
      <c r="C1860" s="58">
        <v>21010456</v>
      </c>
      <c r="D1860" s="58" t="s">
        <v>3788</v>
      </c>
      <c r="E1860" s="58" t="s">
        <v>3787</v>
      </c>
      <c r="F1860" s="58">
        <v>21010456</v>
      </c>
      <c r="G1860" s="58" t="s">
        <v>56</v>
      </c>
      <c r="H1860" s="58">
        <v>0</v>
      </c>
      <c r="I1860" s="59">
        <v>300003</v>
      </c>
      <c r="J1860" s="58">
        <v>116.44</v>
      </c>
      <c r="K1860" s="58">
        <v>0</v>
      </c>
      <c r="L1860" s="58" t="s">
        <v>61</v>
      </c>
      <c r="M1860" s="75" t="str">
        <f>IF(ISNUMBER(MATCH(A1860, '2-YEAR'!A:A, 0)), "YES", "NO")</f>
        <v>NO</v>
      </c>
      <c r="N1860" s="60" t="str">
        <f>IF(ISNUMBER(MATCH(B1860, ACTIVE!A:A, 0)), "YES", "NO")</f>
        <v>YES</v>
      </c>
    </row>
    <row r="1861" spans="1:14" ht="14.25" customHeight="1" x14ac:dyDescent="0.3">
      <c r="A1861" s="58">
        <v>15219602</v>
      </c>
      <c r="B1861" s="58" t="s">
        <v>3789</v>
      </c>
      <c r="C1861" s="58">
        <v>15219602</v>
      </c>
      <c r="D1861" s="58" t="s">
        <v>3790</v>
      </c>
      <c r="E1861" s="58" t="s">
        <v>3789</v>
      </c>
      <c r="F1861" s="58">
        <v>15219602</v>
      </c>
      <c r="G1861" s="58" t="s">
        <v>56</v>
      </c>
      <c r="H1861" s="58">
        <v>0</v>
      </c>
      <c r="I1861" s="59">
        <v>300003</v>
      </c>
      <c r="J1861" s="58">
        <v>116.44</v>
      </c>
      <c r="K1861" s="58">
        <v>0</v>
      </c>
      <c r="L1861" s="58" t="s">
        <v>61</v>
      </c>
      <c r="M1861" s="75" t="str">
        <f>IF(ISNUMBER(MATCH(A1861, '2-YEAR'!A:A, 0)), "YES", "NO")</f>
        <v>NO</v>
      </c>
      <c r="N1861" s="60" t="str">
        <f>IF(ISNUMBER(MATCH(B1861, ACTIVE!A:A, 0)), "YES", "NO")</f>
        <v>YES</v>
      </c>
    </row>
    <row r="1862" spans="1:14" ht="14.25" customHeight="1" x14ac:dyDescent="0.3">
      <c r="A1862" s="58">
        <v>23238435</v>
      </c>
      <c r="B1862" s="58" t="s">
        <v>3791</v>
      </c>
      <c r="C1862" s="58">
        <v>23238435</v>
      </c>
      <c r="D1862" s="58" t="s">
        <v>3792</v>
      </c>
      <c r="E1862" s="58" t="s">
        <v>3791</v>
      </c>
      <c r="F1862" s="58">
        <v>23238435</v>
      </c>
      <c r="G1862" s="58" t="s">
        <v>56</v>
      </c>
      <c r="I1862" s="59">
        <v>300003</v>
      </c>
      <c r="J1862" s="58">
        <v>116.44</v>
      </c>
      <c r="K1862" s="58">
        <v>0</v>
      </c>
      <c r="L1862" s="58" t="s">
        <v>61</v>
      </c>
      <c r="M1862" s="75" t="str">
        <f>IF(ISNUMBER(MATCH(A1862, '2-YEAR'!A:A, 0)), "YES", "NO")</f>
        <v>NO</v>
      </c>
      <c r="N1862" s="60" t="str">
        <f>IF(ISNUMBER(MATCH(B1862, ACTIVE!A:A, 0)), "YES", "NO")</f>
        <v>NO</v>
      </c>
    </row>
    <row r="1863" spans="1:14" ht="14.25" customHeight="1" x14ac:dyDescent="0.3">
      <c r="A1863" s="58">
        <v>21010084</v>
      </c>
      <c r="B1863" s="58" t="s">
        <v>3793</v>
      </c>
      <c r="C1863" s="58">
        <v>21010084</v>
      </c>
      <c r="D1863" s="58" t="s">
        <v>3794</v>
      </c>
      <c r="E1863" s="58" t="s">
        <v>3793</v>
      </c>
      <c r="F1863" s="58">
        <v>21010084</v>
      </c>
      <c r="G1863" s="58" t="s">
        <v>56</v>
      </c>
      <c r="H1863" s="58">
        <v>0</v>
      </c>
      <c r="I1863" s="59">
        <v>300003</v>
      </c>
      <c r="J1863" s="58">
        <v>116.44</v>
      </c>
      <c r="K1863" s="58">
        <v>0</v>
      </c>
      <c r="L1863" s="58" t="s">
        <v>61</v>
      </c>
      <c r="M1863" s="75" t="str">
        <f>IF(ISNUMBER(MATCH(A1863, '2-YEAR'!A:A, 0)), "YES", "NO")</f>
        <v>NO</v>
      </c>
      <c r="N1863" s="60" t="str">
        <f>IF(ISNUMBER(MATCH(B1863, ACTIVE!A:A, 0)), "YES", "NO")</f>
        <v>YES</v>
      </c>
    </row>
    <row r="1864" spans="1:14" ht="14.25" customHeight="1" x14ac:dyDescent="0.3">
      <c r="A1864" s="58">
        <v>10924075</v>
      </c>
      <c r="B1864" s="58" t="s">
        <v>3795</v>
      </c>
      <c r="C1864" s="58">
        <v>10924075</v>
      </c>
      <c r="D1864" s="58" t="s">
        <v>3796</v>
      </c>
      <c r="E1864" s="58" t="s">
        <v>3795</v>
      </c>
      <c r="F1864" s="58">
        <v>10924075</v>
      </c>
      <c r="G1864" s="58" t="s">
        <v>58</v>
      </c>
      <c r="H1864" s="58">
        <v>1</v>
      </c>
      <c r="I1864" s="59">
        <v>300002</v>
      </c>
      <c r="J1864" s="58">
        <v>125.06</v>
      </c>
      <c r="K1864" s="58">
        <v>1</v>
      </c>
      <c r="L1864" s="58" t="s">
        <v>75</v>
      </c>
      <c r="M1864" s="75" t="str">
        <f>IF(ISNUMBER(MATCH(A1864, '2-YEAR'!A:A, 0)), "YES", "NO")</f>
        <v>YES</v>
      </c>
      <c r="N1864" s="60" t="str">
        <f>IF(ISNUMBER(MATCH(B1864, ACTIVE!A:A, 0)), "YES", "NO")</f>
        <v>YES</v>
      </c>
    </row>
    <row r="1865" spans="1:14" ht="14.25" customHeight="1" x14ac:dyDescent="0.3">
      <c r="A1865" s="58">
        <v>10866308</v>
      </c>
      <c r="B1865" s="58" t="s">
        <v>3797</v>
      </c>
      <c r="C1865" s="58">
        <v>10866308</v>
      </c>
      <c r="D1865" s="58" t="s">
        <v>3798</v>
      </c>
      <c r="E1865" s="58" t="s">
        <v>3797</v>
      </c>
      <c r="F1865" s="58">
        <v>10866308</v>
      </c>
      <c r="G1865" s="58" t="s">
        <v>56</v>
      </c>
      <c r="H1865" s="58">
        <v>7</v>
      </c>
      <c r="I1865" s="59"/>
      <c r="J1865" s="58">
        <v>142.31</v>
      </c>
      <c r="K1865" s="58">
        <v>1</v>
      </c>
      <c r="L1865" s="58" t="s">
        <v>98</v>
      </c>
      <c r="M1865" s="75" t="str">
        <f>IF(ISNUMBER(MATCH(A1865, '2-YEAR'!A:A, 0)), "YES", "NO")</f>
        <v>NO</v>
      </c>
      <c r="N1865" s="60" t="str">
        <f>IF(ISNUMBER(MATCH(B1865, ACTIVE!A:A, 0)), "YES", "NO")</f>
        <v>YES</v>
      </c>
    </row>
    <row r="1866" spans="1:14" ht="14.25" customHeight="1" x14ac:dyDescent="0.3">
      <c r="A1866" s="58">
        <v>21003270</v>
      </c>
      <c r="B1866" s="58" t="s">
        <v>3799</v>
      </c>
      <c r="C1866" s="58">
        <v>21003270</v>
      </c>
      <c r="D1866" s="58" t="s">
        <v>3800</v>
      </c>
      <c r="E1866" s="58" t="s">
        <v>3799</v>
      </c>
      <c r="F1866" s="58">
        <v>21003270</v>
      </c>
      <c r="G1866" s="58" t="s">
        <v>56</v>
      </c>
      <c r="H1866" s="58">
        <v>0</v>
      </c>
      <c r="I1866" s="59">
        <v>300002</v>
      </c>
      <c r="J1866" s="58">
        <v>125.06</v>
      </c>
      <c r="K1866" s="58">
        <v>0</v>
      </c>
      <c r="L1866" s="58" t="s">
        <v>75</v>
      </c>
      <c r="M1866" s="75" t="str">
        <f>IF(ISNUMBER(MATCH(A1866, '2-YEAR'!A:A, 0)), "YES", "NO")</f>
        <v>NO</v>
      </c>
      <c r="N1866" s="60" t="str">
        <f>IF(ISNUMBER(MATCH(B1866, ACTIVE!A:A, 0)), "YES", "NO")</f>
        <v>YES</v>
      </c>
    </row>
    <row r="1867" spans="1:14" ht="14.25" customHeight="1" x14ac:dyDescent="0.3">
      <c r="A1867" s="58">
        <v>21005966</v>
      </c>
      <c r="B1867" s="58" t="s">
        <v>3801</v>
      </c>
      <c r="C1867" s="58">
        <v>21005966</v>
      </c>
      <c r="D1867" s="58" t="s">
        <v>3802</v>
      </c>
      <c r="E1867" s="58" t="s">
        <v>3801</v>
      </c>
      <c r="F1867" s="58">
        <v>21005966</v>
      </c>
      <c r="G1867" s="58" t="s">
        <v>56</v>
      </c>
      <c r="H1867" s="58">
        <v>0</v>
      </c>
      <c r="I1867" s="59">
        <v>300003</v>
      </c>
      <c r="J1867" s="58">
        <v>116.44</v>
      </c>
      <c r="K1867" s="58">
        <v>0</v>
      </c>
      <c r="L1867" s="58" t="s">
        <v>61</v>
      </c>
      <c r="M1867" s="75" t="str">
        <f>IF(ISNUMBER(MATCH(A1867, '2-YEAR'!A:A, 0)), "YES", "NO")</f>
        <v>NO</v>
      </c>
      <c r="N1867" s="60" t="str">
        <f>IF(ISNUMBER(MATCH(B1867, ACTIVE!A:A, 0)), "YES", "NO")</f>
        <v>NO</v>
      </c>
    </row>
    <row r="1868" spans="1:14" ht="14.25" customHeight="1" x14ac:dyDescent="0.3">
      <c r="A1868" s="58">
        <v>23392770</v>
      </c>
      <c r="B1868" s="58" t="s">
        <v>3803</v>
      </c>
      <c r="C1868" s="58">
        <v>23392770</v>
      </c>
      <c r="D1868" s="58" t="s">
        <v>3804</v>
      </c>
      <c r="E1868" s="58" t="s">
        <v>3803</v>
      </c>
      <c r="F1868" s="58">
        <v>23392770</v>
      </c>
      <c r="G1868" s="58" t="s">
        <v>56</v>
      </c>
      <c r="H1868" s="58">
        <v>0</v>
      </c>
      <c r="I1868" s="59">
        <v>300003</v>
      </c>
      <c r="J1868" s="58">
        <v>116.44</v>
      </c>
      <c r="K1868" s="58">
        <v>0</v>
      </c>
      <c r="L1868" s="58" t="s">
        <v>61</v>
      </c>
      <c r="M1868" s="75" t="str">
        <f>IF(ISNUMBER(MATCH(A1868, '2-YEAR'!A:A, 0)), "YES", "NO")</f>
        <v>NO</v>
      </c>
      <c r="N1868" s="60" t="str">
        <f>IF(ISNUMBER(MATCH(B1868, ACTIVE!A:A, 0)), "YES", "NO")</f>
        <v>YES</v>
      </c>
    </row>
    <row r="1869" spans="1:14" ht="14.25" customHeight="1" x14ac:dyDescent="0.3">
      <c r="A1869" s="58">
        <v>23305947</v>
      </c>
      <c r="B1869" s="58" t="s">
        <v>3805</v>
      </c>
      <c r="C1869" s="58">
        <v>23305947</v>
      </c>
      <c r="D1869" s="58" t="s">
        <v>3806</v>
      </c>
      <c r="E1869" s="58" t="s">
        <v>3805</v>
      </c>
      <c r="F1869" s="58">
        <v>23305947</v>
      </c>
      <c r="G1869" s="58" t="s">
        <v>56</v>
      </c>
      <c r="H1869" s="58">
        <v>3</v>
      </c>
      <c r="I1869" s="59">
        <v>300003</v>
      </c>
      <c r="J1869" s="58">
        <v>116.44</v>
      </c>
      <c r="K1869" s="58">
        <v>0</v>
      </c>
      <c r="L1869" s="58" t="s">
        <v>61</v>
      </c>
      <c r="M1869" s="75" t="str">
        <f>IF(ISNUMBER(MATCH(A1869, '2-YEAR'!A:A, 0)), "YES", "NO")</f>
        <v>NO</v>
      </c>
      <c r="N1869" s="60" t="str">
        <f>IF(ISNUMBER(MATCH(B1869, ACTIVE!A:A, 0)), "YES", "NO")</f>
        <v>NO</v>
      </c>
    </row>
    <row r="1870" spans="1:14" ht="14.25" customHeight="1" x14ac:dyDescent="0.3">
      <c r="A1870" s="58">
        <v>18005597</v>
      </c>
      <c r="B1870" s="58" t="s">
        <v>3807</v>
      </c>
      <c r="C1870" s="58">
        <v>18005597</v>
      </c>
      <c r="D1870" s="58" t="s">
        <v>3808</v>
      </c>
      <c r="E1870" s="58" t="s">
        <v>3807</v>
      </c>
      <c r="F1870" s="58">
        <v>18005597</v>
      </c>
      <c r="G1870" s="58" t="s">
        <v>56</v>
      </c>
      <c r="I1870" s="59">
        <v>300003</v>
      </c>
      <c r="J1870" s="58">
        <v>116.44</v>
      </c>
      <c r="K1870" s="58">
        <v>0</v>
      </c>
      <c r="L1870" s="58" t="s">
        <v>61</v>
      </c>
      <c r="M1870" s="75" t="str">
        <f>IF(ISNUMBER(MATCH(A1870, '2-YEAR'!A:A, 0)), "YES", "NO")</f>
        <v>NO</v>
      </c>
      <c r="N1870" s="60" t="str">
        <f>IF(ISNUMBER(MATCH(B1870, ACTIVE!A:A, 0)), "YES", "NO")</f>
        <v>NO</v>
      </c>
    </row>
    <row r="1871" spans="1:14" ht="14.25" customHeight="1" x14ac:dyDescent="0.3">
      <c r="A1871" s="58">
        <v>15141892</v>
      </c>
      <c r="B1871" s="58" t="s">
        <v>3809</v>
      </c>
      <c r="C1871" s="58">
        <v>15141892</v>
      </c>
      <c r="D1871" s="58" t="s">
        <v>3810</v>
      </c>
      <c r="E1871" s="58" t="s">
        <v>3809</v>
      </c>
      <c r="F1871" s="58">
        <v>15141892</v>
      </c>
      <c r="G1871" s="58" t="s">
        <v>56</v>
      </c>
      <c r="I1871" s="59">
        <v>300003</v>
      </c>
      <c r="J1871" s="58">
        <v>116.44</v>
      </c>
      <c r="K1871" s="58">
        <v>0</v>
      </c>
      <c r="L1871" s="58" t="s">
        <v>61</v>
      </c>
      <c r="M1871" s="75" t="str">
        <f>IF(ISNUMBER(MATCH(A1871, '2-YEAR'!A:A, 0)), "YES", "NO")</f>
        <v>NO</v>
      </c>
      <c r="N1871" s="60" t="str">
        <f>IF(ISNUMBER(MATCH(B1871, ACTIVE!A:A, 0)), "YES", "NO")</f>
        <v>NO</v>
      </c>
    </row>
    <row r="1872" spans="1:14" ht="14.25" customHeight="1" x14ac:dyDescent="0.3">
      <c r="A1872" s="58">
        <v>10841435</v>
      </c>
      <c r="B1872" s="58" t="s">
        <v>3811</v>
      </c>
      <c r="C1872" s="58">
        <v>10841435</v>
      </c>
      <c r="D1872" s="58" t="s">
        <v>3812</v>
      </c>
      <c r="E1872" s="58" t="s">
        <v>3811</v>
      </c>
      <c r="F1872" s="58">
        <v>10841435</v>
      </c>
      <c r="G1872" s="58" t="s">
        <v>56</v>
      </c>
      <c r="H1872" s="58">
        <v>3</v>
      </c>
      <c r="I1872" s="59">
        <v>300002</v>
      </c>
      <c r="J1872" s="58">
        <v>125.06</v>
      </c>
      <c r="K1872" s="58">
        <v>0</v>
      </c>
      <c r="L1872" s="58" t="s">
        <v>75</v>
      </c>
      <c r="M1872" s="75" t="str">
        <f>IF(ISNUMBER(MATCH(A1872, '2-YEAR'!A:A, 0)), "YES", "NO")</f>
        <v>NO</v>
      </c>
      <c r="N1872" s="60" t="str">
        <f>IF(ISNUMBER(MATCH(B1872, ACTIVE!A:A, 0)), "YES", "NO")</f>
        <v>YES</v>
      </c>
    </row>
    <row r="1873" spans="1:14" ht="14.25" customHeight="1" x14ac:dyDescent="0.3">
      <c r="A1873" s="58">
        <v>10864229</v>
      </c>
      <c r="B1873" s="58" t="s">
        <v>3813</v>
      </c>
      <c r="C1873" s="58">
        <v>10864229</v>
      </c>
      <c r="D1873" s="58" t="s">
        <v>3814</v>
      </c>
      <c r="E1873" s="58" t="s">
        <v>3813</v>
      </c>
      <c r="F1873" s="58">
        <v>10864229</v>
      </c>
      <c r="G1873" s="58" t="s">
        <v>56</v>
      </c>
      <c r="I1873" s="59"/>
      <c r="J1873" s="58">
        <v>125.06</v>
      </c>
      <c r="K1873" s="58">
        <v>1</v>
      </c>
      <c r="L1873" s="58" t="s">
        <v>152</v>
      </c>
      <c r="M1873" s="75" t="str">
        <f>IF(ISNUMBER(MATCH(A1873, '2-YEAR'!A:A, 0)), "YES", "NO")</f>
        <v>NO</v>
      </c>
      <c r="N1873" s="60" t="str">
        <f>IF(ISNUMBER(MATCH(B1873, ACTIVE!A:A, 0)), "YES", "NO")</f>
        <v>NO</v>
      </c>
    </row>
    <row r="1874" spans="1:14" ht="14.25" customHeight="1" x14ac:dyDescent="0.3">
      <c r="A1874" s="58">
        <v>23853117</v>
      </c>
      <c r="B1874" s="58" t="s">
        <v>3815</v>
      </c>
      <c r="C1874" s="58">
        <v>23853117</v>
      </c>
      <c r="D1874" s="58" t="s">
        <v>3816</v>
      </c>
      <c r="E1874" s="58" t="s">
        <v>3815</v>
      </c>
      <c r="F1874" s="58">
        <v>23853117</v>
      </c>
      <c r="G1874" s="58" t="s">
        <v>56</v>
      </c>
      <c r="H1874" s="58">
        <v>0</v>
      </c>
      <c r="I1874" s="59">
        <v>300003</v>
      </c>
      <c r="J1874" s="58">
        <v>116.44</v>
      </c>
      <c r="K1874" s="58">
        <v>0</v>
      </c>
      <c r="L1874" s="58" t="s">
        <v>61</v>
      </c>
      <c r="M1874" s="75" t="str">
        <f>IF(ISNUMBER(MATCH(A1874, '2-YEAR'!A:A, 0)), "YES", "NO")</f>
        <v>NO</v>
      </c>
      <c r="N1874" s="60" t="str">
        <f>IF(ISNUMBER(MATCH(B1874, ACTIVE!A:A, 0)), "YES", "NO")</f>
        <v>YES</v>
      </c>
    </row>
    <row r="1875" spans="1:14" ht="14.25" customHeight="1" x14ac:dyDescent="0.3">
      <c r="A1875" s="58">
        <v>15290265</v>
      </c>
      <c r="B1875" s="58" t="s">
        <v>3817</v>
      </c>
      <c r="C1875" s="58">
        <v>15290265</v>
      </c>
      <c r="D1875" s="58" t="s">
        <v>3818</v>
      </c>
      <c r="E1875" s="58" t="s">
        <v>3817</v>
      </c>
      <c r="F1875" s="58">
        <v>15290265</v>
      </c>
      <c r="G1875" s="58" t="s">
        <v>56</v>
      </c>
      <c r="H1875" s="58">
        <v>0</v>
      </c>
      <c r="I1875" s="59">
        <v>300003</v>
      </c>
      <c r="J1875" s="58">
        <v>116.44</v>
      </c>
      <c r="K1875" s="58">
        <v>0</v>
      </c>
      <c r="L1875" s="58" t="s">
        <v>61</v>
      </c>
      <c r="M1875" s="75" t="str">
        <f>IF(ISNUMBER(MATCH(A1875, '2-YEAR'!A:A, 0)), "YES", "NO")</f>
        <v>NO</v>
      </c>
      <c r="N1875" s="60" t="str">
        <f>IF(ISNUMBER(MATCH(B1875, ACTIVE!A:A, 0)), "YES", "NO")</f>
        <v>YES</v>
      </c>
    </row>
    <row r="1876" spans="1:14" ht="14.25" customHeight="1" x14ac:dyDescent="0.3">
      <c r="A1876" s="58">
        <v>21004584</v>
      </c>
      <c r="B1876" s="58" t="s">
        <v>3819</v>
      </c>
      <c r="C1876" s="58">
        <v>21004584</v>
      </c>
      <c r="D1876" s="58" t="s">
        <v>3820</v>
      </c>
      <c r="E1876" s="58" t="s">
        <v>3819</v>
      </c>
      <c r="F1876" s="58">
        <v>21004584</v>
      </c>
      <c r="G1876" s="58" t="s">
        <v>56</v>
      </c>
      <c r="H1876" s="58">
        <v>0</v>
      </c>
      <c r="I1876" s="59">
        <v>300003</v>
      </c>
      <c r="J1876" s="58">
        <v>116.44</v>
      </c>
      <c r="K1876" s="58">
        <v>0</v>
      </c>
      <c r="L1876" s="58" t="s">
        <v>61</v>
      </c>
      <c r="M1876" s="75" t="str">
        <f>IF(ISNUMBER(MATCH(A1876, '2-YEAR'!A:A, 0)), "YES", "NO")</f>
        <v>NO</v>
      </c>
      <c r="N1876" s="60" t="str">
        <f>IF(ISNUMBER(MATCH(B1876, ACTIVE!A:A, 0)), "YES", "NO")</f>
        <v>NO</v>
      </c>
    </row>
    <row r="1877" spans="1:14" ht="14.25" customHeight="1" x14ac:dyDescent="0.3">
      <c r="A1877" s="58">
        <v>23712177</v>
      </c>
      <c r="B1877" s="58" t="s">
        <v>3821</v>
      </c>
      <c r="C1877" s="58">
        <v>23712177</v>
      </c>
      <c r="D1877" s="58" t="s">
        <v>3822</v>
      </c>
      <c r="E1877" s="58" t="s">
        <v>3821</v>
      </c>
      <c r="F1877" s="58">
        <v>23712177</v>
      </c>
      <c r="G1877" s="58" t="s">
        <v>56</v>
      </c>
      <c r="H1877" s="58">
        <v>3</v>
      </c>
      <c r="I1877" s="59">
        <v>300003</v>
      </c>
      <c r="J1877" s="58">
        <v>116.44</v>
      </c>
      <c r="K1877" s="58">
        <v>3</v>
      </c>
      <c r="L1877" s="58" t="s">
        <v>61</v>
      </c>
      <c r="M1877" s="75" t="str">
        <f>IF(ISNUMBER(MATCH(A1877, '2-YEAR'!A:A, 0)), "YES", "NO")</f>
        <v>NO</v>
      </c>
      <c r="N1877" s="60" t="str">
        <f>IF(ISNUMBER(MATCH(B1877, ACTIVE!A:A, 0)), "YES", "NO")</f>
        <v>YES</v>
      </c>
    </row>
    <row r="1878" spans="1:14" ht="14.25" customHeight="1" x14ac:dyDescent="0.3">
      <c r="A1878" s="58">
        <v>21010212</v>
      </c>
      <c r="B1878" s="58" t="s">
        <v>3823</v>
      </c>
      <c r="C1878" s="58">
        <v>21010212</v>
      </c>
      <c r="D1878" s="58" t="s">
        <v>3824</v>
      </c>
      <c r="E1878" s="58" t="s">
        <v>3823</v>
      </c>
      <c r="F1878" s="58">
        <v>21010212</v>
      </c>
      <c r="G1878" s="58" t="s">
        <v>56</v>
      </c>
      <c r="H1878" s="58">
        <v>0</v>
      </c>
      <c r="I1878" s="59">
        <v>300003</v>
      </c>
      <c r="J1878" s="58">
        <v>116.44</v>
      </c>
      <c r="K1878" s="58">
        <v>0</v>
      </c>
      <c r="L1878" s="58" t="s">
        <v>61</v>
      </c>
      <c r="M1878" s="75" t="str">
        <f>IF(ISNUMBER(MATCH(A1878, '2-YEAR'!A:A, 0)), "YES", "NO")</f>
        <v>NO</v>
      </c>
      <c r="N1878" s="60" t="str">
        <f>IF(ISNUMBER(MATCH(B1878, ACTIVE!A:A, 0)), "YES", "NO")</f>
        <v>YES</v>
      </c>
    </row>
    <row r="1879" spans="1:14" ht="14.25" customHeight="1" x14ac:dyDescent="0.3">
      <c r="A1879" s="58">
        <v>15214480</v>
      </c>
      <c r="B1879" s="58" t="s">
        <v>3825</v>
      </c>
      <c r="C1879" s="58">
        <v>15214480</v>
      </c>
      <c r="D1879" s="58" t="s">
        <v>3826</v>
      </c>
      <c r="E1879" s="58" t="s">
        <v>3825</v>
      </c>
      <c r="F1879" s="58">
        <v>15214480</v>
      </c>
      <c r="G1879" s="58" t="s">
        <v>56</v>
      </c>
      <c r="H1879" s="58">
        <v>3</v>
      </c>
      <c r="I1879" s="59">
        <v>300003</v>
      </c>
      <c r="J1879" s="58">
        <v>116.44</v>
      </c>
      <c r="K1879" s="58">
        <v>0</v>
      </c>
      <c r="L1879" s="58" t="s">
        <v>61</v>
      </c>
      <c r="M1879" s="75" t="str">
        <f>IF(ISNUMBER(MATCH(A1879, '2-YEAR'!A:A, 0)), "YES", "NO")</f>
        <v>NO</v>
      </c>
      <c r="N1879" s="60" t="str">
        <f>IF(ISNUMBER(MATCH(B1879, ACTIVE!A:A, 0)), "YES", "NO")</f>
        <v>NO</v>
      </c>
    </row>
    <row r="1880" spans="1:14" ht="14.25" customHeight="1" x14ac:dyDescent="0.3">
      <c r="A1880" s="58">
        <v>23695185</v>
      </c>
      <c r="B1880" s="58" t="s">
        <v>3827</v>
      </c>
      <c r="C1880" s="58">
        <v>23695185</v>
      </c>
      <c r="D1880" s="58" t="s">
        <v>3828</v>
      </c>
      <c r="E1880" s="58" t="s">
        <v>3827</v>
      </c>
      <c r="F1880" s="58">
        <v>23695185</v>
      </c>
      <c r="G1880" s="58" t="s">
        <v>56</v>
      </c>
      <c r="H1880" s="58">
        <v>0</v>
      </c>
      <c r="I1880" s="59">
        <v>300002</v>
      </c>
      <c r="J1880" s="58">
        <v>125.06</v>
      </c>
      <c r="K1880" s="58">
        <v>0</v>
      </c>
      <c r="L1880" s="58" t="s">
        <v>75</v>
      </c>
      <c r="M1880" s="75" t="str">
        <f>IF(ISNUMBER(MATCH(A1880, '2-YEAR'!A:A, 0)), "YES", "NO")</f>
        <v>NO</v>
      </c>
      <c r="N1880" s="60" t="str">
        <f>IF(ISNUMBER(MATCH(B1880, ACTIVE!A:A, 0)), "YES", "NO")</f>
        <v>YES</v>
      </c>
    </row>
    <row r="1881" spans="1:14" ht="14.25" customHeight="1" x14ac:dyDescent="0.3">
      <c r="A1881" s="58">
        <v>23519897</v>
      </c>
      <c r="B1881" s="58" t="s">
        <v>3829</v>
      </c>
      <c r="C1881" s="58">
        <v>23519897</v>
      </c>
      <c r="D1881" s="58" t="s">
        <v>3830</v>
      </c>
      <c r="E1881" s="58" t="s">
        <v>3829</v>
      </c>
      <c r="F1881" s="58">
        <v>23519897</v>
      </c>
      <c r="G1881" s="58" t="s">
        <v>58</v>
      </c>
      <c r="H1881" s="58">
        <v>3</v>
      </c>
      <c r="I1881" s="59">
        <v>300002</v>
      </c>
      <c r="J1881" s="58">
        <v>125.06</v>
      </c>
      <c r="K1881" s="58">
        <v>2</v>
      </c>
      <c r="L1881" s="58" t="s">
        <v>75</v>
      </c>
      <c r="M1881" s="75" t="str">
        <f>IF(ISNUMBER(MATCH(A1881, '2-YEAR'!A:A, 0)), "YES", "NO")</f>
        <v>YES</v>
      </c>
      <c r="N1881" s="60" t="str">
        <f>IF(ISNUMBER(MATCH(B1881, ACTIVE!A:A, 0)), "YES", "NO")</f>
        <v>YES</v>
      </c>
    </row>
    <row r="1882" spans="1:14" ht="14.25" customHeight="1" x14ac:dyDescent="0.3">
      <c r="A1882" s="61">
        <v>24013188</v>
      </c>
      <c r="B1882" s="61" t="s">
        <v>3831</v>
      </c>
      <c r="C1882" s="61">
        <v>24013188</v>
      </c>
      <c r="D1882" s="61" t="s">
        <v>3832</v>
      </c>
      <c r="E1882" s="61" t="s">
        <v>3831</v>
      </c>
      <c r="F1882" s="61">
        <v>24013188</v>
      </c>
      <c r="G1882" s="61" t="s">
        <v>56</v>
      </c>
      <c r="H1882" s="61">
        <v>3</v>
      </c>
      <c r="I1882" s="59"/>
      <c r="J1882" s="61">
        <v>133.69</v>
      </c>
      <c r="K1882" s="61">
        <v>1</v>
      </c>
      <c r="L1882" s="61" t="s">
        <v>89</v>
      </c>
      <c r="M1882" s="75" t="str">
        <f>IF(ISNUMBER(MATCH(A1882, '2-YEAR'!A:A, 0)), "YES", "NO")</f>
        <v>NO</v>
      </c>
      <c r="N1882" s="60" t="str">
        <f>IF(ISNUMBER(MATCH(B1882, ACTIVE!A:A, 0)), "YES", "NO")</f>
        <v>YES</v>
      </c>
    </row>
    <row r="1883" spans="1:14" ht="14.25" customHeight="1" x14ac:dyDescent="0.3">
      <c r="A1883" s="58">
        <v>15311986</v>
      </c>
      <c r="B1883" s="58" t="s">
        <v>3833</v>
      </c>
      <c r="C1883" s="58">
        <v>15311986</v>
      </c>
      <c r="D1883" s="58" t="s">
        <v>3834</v>
      </c>
      <c r="E1883" s="58" t="s">
        <v>3833</v>
      </c>
      <c r="F1883" s="58">
        <v>15311986</v>
      </c>
      <c r="G1883" s="58" t="s">
        <v>56</v>
      </c>
      <c r="I1883" s="59">
        <v>300003</v>
      </c>
      <c r="J1883" s="58">
        <v>116.44</v>
      </c>
      <c r="K1883" s="58">
        <v>2</v>
      </c>
      <c r="L1883" s="58" t="s">
        <v>61</v>
      </c>
      <c r="M1883" s="75" t="str">
        <f>IF(ISNUMBER(MATCH(A1883, '2-YEAR'!A:A, 0)), "YES", "NO")</f>
        <v>NO</v>
      </c>
      <c r="N1883" s="60" t="str">
        <f>IF(ISNUMBER(MATCH(B1883, ACTIVE!A:A, 0)), "YES", "NO")</f>
        <v>NO</v>
      </c>
    </row>
    <row r="1884" spans="1:14" ht="14.25" customHeight="1" x14ac:dyDescent="0.3">
      <c r="A1884" s="58">
        <v>24090200</v>
      </c>
      <c r="B1884" s="58" t="s">
        <v>3835</v>
      </c>
      <c r="C1884" s="58">
        <v>24090200</v>
      </c>
      <c r="D1884" s="58" t="s">
        <v>3836</v>
      </c>
      <c r="E1884" s="58" t="s">
        <v>3835</v>
      </c>
      <c r="F1884" s="58">
        <v>24090200</v>
      </c>
      <c r="G1884" s="58" t="s">
        <v>56</v>
      </c>
      <c r="H1884" s="58">
        <v>0</v>
      </c>
      <c r="I1884" s="59">
        <v>300003</v>
      </c>
      <c r="J1884" s="58">
        <v>116.44</v>
      </c>
      <c r="K1884" s="58">
        <v>0</v>
      </c>
      <c r="L1884" s="58" t="s">
        <v>61</v>
      </c>
      <c r="M1884" s="75" t="str">
        <f>IF(ISNUMBER(MATCH(A1884, '2-YEAR'!A:A, 0)), "YES", "NO")</f>
        <v>NO</v>
      </c>
      <c r="N1884" s="60" t="str">
        <f>IF(ISNUMBER(MATCH(B1884, ACTIVE!A:A, 0)), "YES", "NO")</f>
        <v>NO</v>
      </c>
    </row>
    <row r="1885" spans="1:14" ht="14.25" customHeight="1" x14ac:dyDescent="0.3">
      <c r="A1885" s="58">
        <v>21010223</v>
      </c>
      <c r="B1885" s="58" t="s">
        <v>3837</v>
      </c>
      <c r="C1885" s="58">
        <v>21010223</v>
      </c>
      <c r="D1885" s="58" t="s">
        <v>3838</v>
      </c>
      <c r="E1885" s="58" t="s">
        <v>3837</v>
      </c>
      <c r="F1885" s="58">
        <v>21010223</v>
      </c>
      <c r="G1885" s="58" t="s">
        <v>56</v>
      </c>
      <c r="H1885" s="58">
        <v>0</v>
      </c>
      <c r="I1885" s="59">
        <v>300003</v>
      </c>
      <c r="J1885" s="58">
        <v>116.44</v>
      </c>
      <c r="K1885" s="58">
        <v>0</v>
      </c>
      <c r="L1885" s="58" t="s">
        <v>61</v>
      </c>
      <c r="M1885" s="75" t="str">
        <f>IF(ISNUMBER(MATCH(A1885, '2-YEAR'!A:A, 0)), "YES", "NO")</f>
        <v>NO</v>
      </c>
      <c r="N1885" s="60" t="str">
        <f>IF(ISNUMBER(MATCH(B1885, ACTIVE!A:A, 0)), "YES", "NO")</f>
        <v>NO</v>
      </c>
    </row>
    <row r="1886" spans="1:14" ht="14.25" customHeight="1" x14ac:dyDescent="0.3">
      <c r="A1886" s="58">
        <v>23007929</v>
      </c>
      <c r="B1886" s="58" t="s">
        <v>3839</v>
      </c>
      <c r="C1886" s="58">
        <v>23007929</v>
      </c>
      <c r="D1886" s="58" t="s">
        <v>3840</v>
      </c>
      <c r="E1886" s="58" t="s">
        <v>3839</v>
      </c>
      <c r="F1886" s="58">
        <v>23007929</v>
      </c>
      <c r="G1886" s="58" t="s">
        <v>56</v>
      </c>
      <c r="H1886" s="58">
        <v>5</v>
      </c>
      <c r="I1886" s="59"/>
      <c r="J1886" s="58">
        <v>133.69</v>
      </c>
      <c r="K1886" s="58">
        <v>1</v>
      </c>
      <c r="L1886" s="58" t="s">
        <v>89</v>
      </c>
      <c r="M1886" s="75" t="str">
        <f>IF(ISNUMBER(MATCH(A1886, '2-YEAR'!A:A, 0)), "YES", "NO")</f>
        <v>NO</v>
      </c>
      <c r="N1886" s="60" t="str">
        <f>IF(ISNUMBER(MATCH(B1886, ACTIVE!A:A, 0)), "YES", "NO")</f>
        <v>NO</v>
      </c>
    </row>
    <row r="1887" spans="1:14" ht="14.25" customHeight="1" x14ac:dyDescent="0.3">
      <c r="A1887" s="58">
        <v>23726435</v>
      </c>
      <c r="B1887" s="58" t="s">
        <v>3841</v>
      </c>
      <c r="C1887" s="58">
        <v>23726435</v>
      </c>
      <c r="D1887" s="58" t="s">
        <v>3842</v>
      </c>
      <c r="E1887" s="58" t="s">
        <v>3841</v>
      </c>
      <c r="F1887" s="58">
        <v>23726435</v>
      </c>
      <c r="G1887" s="58" t="s">
        <v>56</v>
      </c>
      <c r="I1887" s="59">
        <v>300003</v>
      </c>
      <c r="J1887" s="58">
        <v>116.44</v>
      </c>
      <c r="K1887" s="58">
        <v>0</v>
      </c>
      <c r="L1887" s="58" t="s">
        <v>61</v>
      </c>
      <c r="M1887" s="75" t="str">
        <f>IF(ISNUMBER(MATCH(A1887, '2-YEAR'!A:A, 0)), "YES", "NO")</f>
        <v>NO</v>
      </c>
      <c r="N1887" s="60" t="str">
        <f>IF(ISNUMBER(MATCH(B1887, ACTIVE!A:A, 0)), "YES", "NO")</f>
        <v>NO</v>
      </c>
    </row>
    <row r="1888" spans="1:14" ht="14.25" customHeight="1" x14ac:dyDescent="0.3">
      <c r="A1888" s="58">
        <v>23760243</v>
      </c>
      <c r="B1888" s="58" t="s">
        <v>3843</v>
      </c>
      <c r="C1888" s="58">
        <v>23760243</v>
      </c>
      <c r="D1888" s="58" t="s">
        <v>3844</v>
      </c>
      <c r="E1888" s="58" t="s">
        <v>3843</v>
      </c>
      <c r="F1888" s="58">
        <v>23760243</v>
      </c>
      <c r="G1888" s="58" t="s">
        <v>56</v>
      </c>
      <c r="I1888" s="59">
        <v>300003</v>
      </c>
      <c r="J1888" s="58">
        <v>116.44</v>
      </c>
      <c r="K1888" s="58">
        <v>0</v>
      </c>
      <c r="L1888" s="58" t="s">
        <v>61</v>
      </c>
      <c r="M1888" s="75" t="str">
        <f>IF(ISNUMBER(MATCH(A1888, '2-YEAR'!A:A, 0)), "YES", "NO")</f>
        <v>NO</v>
      </c>
      <c r="N1888" s="60" t="str">
        <f>IF(ISNUMBER(MATCH(B1888, ACTIVE!A:A, 0)), "YES", "NO")</f>
        <v>NO</v>
      </c>
    </row>
    <row r="1889" spans="1:14" ht="14.25" customHeight="1" x14ac:dyDescent="0.3">
      <c r="A1889" s="58">
        <v>10834955</v>
      </c>
      <c r="B1889" s="58" t="s">
        <v>3845</v>
      </c>
      <c r="C1889" s="58">
        <v>10834955</v>
      </c>
      <c r="D1889" s="58" t="s">
        <v>3846</v>
      </c>
      <c r="E1889" s="58" t="s">
        <v>3845</v>
      </c>
      <c r="F1889" s="58">
        <v>10834955</v>
      </c>
      <c r="G1889" s="58" t="s">
        <v>56</v>
      </c>
      <c r="H1889" s="58">
        <v>8</v>
      </c>
      <c r="I1889" s="59"/>
      <c r="J1889" s="58">
        <v>142.31</v>
      </c>
      <c r="K1889" s="58">
        <v>1</v>
      </c>
      <c r="L1889" s="58" t="s">
        <v>98</v>
      </c>
      <c r="M1889" s="75" t="str">
        <f>IF(ISNUMBER(MATCH(A1889, '2-YEAR'!A:A, 0)), "YES", "NO")</f>
        <v>NO</v>
      </c>
      <c r="N1889" s="60" t="str">
        <f>IF(ISNUMBER(MATCH(B1889, ACTIVE!A:A, 0)), "YES", "NO")</f>
        <v>YES</v>
      </c>
    </row>
    <row r="1890" spans="1:14" ht="14.25" customHeight="1" x14ac:dyDescent="0.3">
      <c r="A1890" s="58">
        <v>23411511</v>
      </c>
      <c r="B1890" s="58" t="s">
        <v>3847</v>
      </c>
      <c r="C1890" s="58">
        <v>23411511</v>
      </c>
      <c r="D1890" s="58" t="s">
        <v>3848</v>
      </c>
      <c r="E1890" s="58" t="s">
        <v>3847</v>
      </c>
      <c r="F1890" s="58">
        <v>23411511</v>
      </c>
      <c r="G1890" s="58" t="s">
        <v>56</v>
      </c>
      <c r="H1890" s="58">
        <v>1</v>
      </c>
      <c r="I1890" s="59">
        <v>300003</v>
      </c>
      <c r="J1890" s="58">
        <v>116.44</v>
      </c>
      <c r="K1890" s="58">
        <v>1</v>
      </c>
      <c r="L1890" s="58" t="s">
        <v>61</v>
      </c>
      <c r="M1890" s="75" t="str">
        <f>IF(ISNUMBER(MATCH(A1890, '2-YEAR'!A:A, 0)), "YES", "NO")</f>
        <v>NO</v>
      </c>
      <c r="N1890" s="60" t="str">
        <f>IF(ISNUMBER(MATCH(B1890, ACTIVE!A:A, 0)), "YES", "NO")</f>
        <v>NO</v>
      </c>
    </row>
    <row r="1891" spans="1:14" ht="14.25" customHeight="1" x14ac:dyDescent="0.3">
      <c r="A1891" s="58">
        <v>23380624</v>
      </c>
      <c r="B1891" s="58" t="s">
        <v>3849</v>
      </c>
      <c r="C1891" s="58">
        <v>23380624</v>
      </c>
      <c r="D1891" s="58" t="s">
        <v>3850</v>
      </c>
      <c r="E1891" s="58" t="s">
        <v>3849</v>
      </c>
      <c r="F1891" s="58">
        <v>23380624</v>
      </c>
      <c r="G1891" s="58" t="s">
        <v>56</v>
      </c>
      <c r="H1891" s="58">
        <v>0</v>
      </c>
      <c r="I1891" s="59">
        <v>300003</v>
      </c>
      <c r="J1891" s="58">
        <v>116.44</v>
      </c>
      <c r="K1891" s="58">
        <v>0</v>
      </c>
      <c r="L1891" s="58" t="s">
        <v>61</v>
      </c>
      <c r="M1891" s="75" t="str">
        <f>IF(ISNUMBER(MATCH(A1891, '2-YEAR'!A:A, 0)), "YES", "NO")</f>
        <v>NO</v>
      </c>
      <c r="N1891" s="60" t="str">
        <f>IF(ISNUMBER(MATCH(B1891, ACTIVE!A:A, 0)), "YES", "NO")</f>
        <v>NO</v>
      </c>
    </row>
    <row r="1892" spans="1:14" ht="14.25" customHeight="1" x14ac:dyDescent="0.3">
      <c r="A1892" s="58">
        <v>21004819</v>
      </c>
      <c r="B1892" s="58" t="s">
        <v>3851</v>
      </c>
      <c r="C1892" s="58">
        <v>21004819</v>
      </c>
      <c r="D1892" s="58" t="s">
        <v>3852</v>
      </c>
      <c r="E1892" s="58" t="s">
        <v>3851</v>
      </c>
      <c r="F1892" s="58">
        <v>21004819</v>
      </c>
      <c r="G1892" s="58" t="s">
        <v>56</v>
      </c>
      <c r="H1892" s="58">
        <v>0</v>
      </c>
      <c r="I1892" s="59">
        <v>300003</v>
      </c>
      <c r="J1892" s="58">
        <v>116.44</v>
      </c>
      <c r="K1892" s="58">
        <v>0</v>
      </c>
      <c r="L1892" s="58" t="s">
        <v>61</v>
      </c>
      <c r="M1892" s="75" t="str">
        <f>IF(ISNUMBER(MATCH(A1892, '2-YEAR'!A:A, 0)), "YES", "NO")</f>
        <v>NO</v>
      </c>
      <c r="N1892" s="60" t="str">
        <f>IF(ISNUMBER(MATCH(B1892, ACTIVE!A:A, 0)), "YES", "NO")</f>
        <v>YES</v>
      </c>
    </row>
    <row r="1893" spans="1:14" ht="14.25" customHeight="1" x14ac:dyDescent="0.3">
      <c r="A1893" s="58">
        <v>10960270</v>
      </c>
      <c r="B1893" s="58" t="s">
        <v>3853</v>
      </c>
      <c r="C1893" s="58">
        <v>10960270</v>
      </c>
      <c r="D1893" s="58" t="s">
        <v>3854</v>
      </c>
      <c r="E1893" s="58" t="s">
        <v>3853</v>
      </c>
      <c r="F1893" s="58">
        <v>10960270</v>
      </c>
      <c r="G1893" s="58" t="s">
        <v>56</v>
      </c>
      <c r="H1893" s="58">
        <v>3</v>
      </c>
      <c r="I1893" s="59">
        <v>300002</v>
      </c>
      <c r="J1893" s="58">
        <v>125.06</v>
      </c>
      <c r="K1893" s="58">
        <v>1</v>
      </c>
      <c r="L1893" s="58" t="s">
        <v>75</v>
      </c>
      <c r="M1893" s="75" t="str">
        <f>IF(ISNUMBER(MATCH(A1893, '2-YEAR'!A:A, 0)), "YES", "NO")</f>
        <v>NO</v>
      </c>
      <c r="N1893" s="60" t="str">
        <f>IF(ISNUMBER(MATCH(B1893, ACTIVE!A:A, 0)), "YES", "NO")</f>
        <v>YES</v>
      </c>
    </row>
    <row r="1894" spans="1:14" ht="14.25" customHeight="1" x14ac:dyDescent="0.3">
      <c r="A1894" s="58">
        <v>23004725</v>
      </c>
      <c r="B1894" s="58" t="s">
        <v>3855</v>
      </c>
      <c r="C1894" s="58">
        <v>23004725</v>
      </c>
      <c r="D1894" s="58" t="s">
        <v>3856</v>
      </c>
      <c r="E1894" s="58" t="s">
        <v>3855</v>
      </c>
      <c r="F1894" s="58">
        <v>23004725</v>
      </c>
      <c r="G1894" s="58" t="s">
        <v>56</v>
      </c>
      <c r="H1894" s="58">
        <v>6</v>
      </c>
      <c r="I1894" s="59"/>
      <c r="J1894" s="89">
        <v>133.69</v>
      </c>
      <c r="K1894" s="89"/>
      <c r="L1894" s="89" t="s">
        <v>6636</v>
      </c>
      <c r="M1894" s="75" t="str">
        <f>IF(ISNUMBER(MATCH(A1894, '2-YEAR'!A:A, 0)), "YES", "NO")</f>
        <v>NO</v>
      </c>
      <c r="N1894" s="60" t="str">
        <f>IF(ISNUMBER(MATCH(B1894, ACTIVE!A:A, 0)), "YES", "NO")</f>
        <v>YES</v>
      </c>
    </row>
    <row r="1895" spans="1:14" ht="14.25" customHeight="1" x14ac:dyDescent="0.3">
      <c r="A1895" s="58">
        <v>23651835</v>
      </c>
      <c r="B1895" s="58" t="s">
        <v>3857</v>
      </c>
      <c r="C1895" s="58">
        <v>23651835</v>
      </c>
      <c r="D1895" s="58" t="s">
        <v>3858</v>
      </c>
      <c r="E1895" s="58" t="s">
        <v>3857</v>
      </c>
      <c r="F1895" s="58">
        <v>23651835</v>
      </c>
      <c r="G1895" s="58" t="s">
        <v>56</v>
      </c>
      <c r="H1895" s="58">
        <v>1</v>
      </c>
      <c r="I1895" s="59">
        <v>300003</v>
      </c>
      <c r="J1895" s="58">
        <v>116.44</v>
      </c>
      <c r="K1895" s="58">
        <v>1</v>
      </c>
      <c r="L1895" s="58" t="s">
        <v>61</v>
      </c>
      <c r="M1895" s="75" t="str">
        <f>IF(ISNUMBER(MATCH(A1895, '2-YEAR'!A:A, 0)), "YES", "NO")</f>
        <v>NO</v>
      </c>
      <c r="N1895" s="60" t="str">
        <f>IF(ISNUMBER(MATCH(B1895, ACTIVE!A:A, 0)), "YES", "NO")</f>
        <v>NO</v>
      </c>
    </row>
    <row r="1896" spans="1:14" ht="14.25" customHeight="1" x14ac:dyDescent="0.3">
      <c r="A1896" s="58">
        <v>10860851</v>
      </c>
      <c r="B1896" s="58" t="s">
        <v>3859</v>
      </c>
      <c r="C1896" s="58">
        <v>10860851</v>
      </c>
      <c r="D1896" s="58" t="s">
        <v>3860</v>
      </c>
      <c r="E1896" s="58" t="s">
        <v>3859</v>
      </c>
      <c r="F1896" s="58">
        <v>10860851</v>
      </c>
      <c r="G1896" s="58" t="s">
        <v>56</v>
      </c>
      <c r="I1896" s="59">
        <v>300003</v>
      </c>
      <c r="J1896" s="58">
        <v>116.44</v>
      </c>
      <c r="K1896" s="58">
        <v>0</v>
      </c>
      <c r="L1896" s="58" t="s">
        <v>61</v>
      </c>
      <c r="M1896" s="75" t="str">
        <f>IF(ISNUMBER(MATCH(A1896, '2-YEAR'!A:A, 0)), "YES", "NO")</f>
        <v>NO</v>
      </c>
      <c r="N1896" s="60" t="str">
        <f>IF(ISNUMBER(MATCH(B1896, ACTIVE!A:A, 0)), "YES", "NO")</f>
        <v>NO</v>
      </c>
    </row>
    <row r="1897" spans="1:14" ht="14.25" customHeight="1" x14ac:dyDescent="0.3">
      <c r="A1897" s="58">
        <v>21000745</v>
      </c>
      <c r="B1897" s="58" t="s">
        <v>3861</v>
      </c>
      <c r="C1897" s="58">
        <v>21000745</v>
      </c>
      <c r="D1897" s="58" t="s">
        <v>3862</v>
      </c>
      <c r="E1897" s="58" t="s">
        <v>3861</v>
      </c>
      <c r="F1897" s="58">
        <v>21000745</v>
      </c>
      <c r="G1897" s="58" t="s">
        <v>56</v>
      </c>
      <c r="H1897" s="58">
        <v>0</v>
      </c>
      <c r="I1897" s="59">
        <v>300002</v>
      </c>
      <c r="J1897" s="58">
        <v>125.06</v>
      </c>
      <c r="K1897" s="58">
        <v>0</v>
      </c>
      <c r="L1897" s="58" t="s">
        <v>75</v>
      </c>
      <c r="M1897" s="75" t="str">
        <f>IF(ISNUMBER(MATCH(A1897, '2-YEAR'!A:A, 0)), "YES", "NO")</f>
        <v>NO</v>
      </c>
      <c r="N1897" s="60" t="str">
        <f>IF(ISNUMBER(MATCH(B1897, ACTIVE!A:A, 0)), "YES", "NO")</f>
        <v>NO</v>
      </c>
    </row>
    <row r="1898" spans="1:14" ht="14.25" customHeight="1" x14ac:dyDescent="0.3">
      <c r="A1898" s="58">
        <v>21008071</v>
      </c>
      <c r="B1898" s="58" t="s">
        <v>3863</v>
      </c>
      <c r="C1898" s="58">
        <v>21008071</v>
      </c>
      <c r="D1898" s="58" t="s">
        <v>3864</v>
      </c>
      <c r="E1898" s="58" t="s">
        <v>3863</v>
      </c>
      <c r="F1898" s="58">
        <v>21008071</v>
      </c>
      <c r="G1898" s="58" t="s">
        <v>56</v>
      </c>
      <c r="H1898" s="58">
        <v>0</v>
      </c>
      <c r="I1898" s="59">
        <v>300003</v>
      </c>
      <c r="J1898" s="58">
        <v>116.44</v>
      </c>
      <c r="K1898" s="58">
        <v>0</v>
      </c>
      <c r="L1898" s="58" t="s">
        <v>61</v>
      </c>
      <c r="M1898" s="75" t="str">
        <f>IF(ISNUMBER(MATCH(A1898, '2-YEAR'!A:A, 0)), "YES", "NO")</f>
        <v>NO</v>
      </c>
      <c r="N1898" s="60" t="str">
        <f>IF(ISNUMBER(MATCH(B1898, ACTIVE!A:A, 0)), "YES", "NO")</f>
        <v>YES</v>
      </c>
    </row>
    <row r="1899" spans="1:14" ht="14.25" customHeight="1" x14ac:dyDescent="0.3">
      <c r="A1899" s="58">
        <v>10855535</v>
      </c>
      <c r="B1899" s="58" t="s">
        <v>3865</v>
      </c>
      <c r="C1899" s="58">
        <v>10855535</v>
      </c>
      <c r="D1899" s="58" t="s">
        <v>3866</v>
      </c>
      <c r="E1899" s="58" t="s">
        <v>3865</v>
      </c>
      <c r="F1899" s="58">
        <v>10855535</v>
      </c>
      <c r="G1899" s="58" t="s">
        <v>56</v>
      </c>
      <c r="H1899" s="58">
        <v>3</v>
      </c>
      <c r="I1899" s="59">
        <v>300002</v>
      </c>
      <c r="J1899" s="58">
        <v>125.06</v>
      </c>
      <c r="K1899" s="58">
        <v>0</v>
      </c>
      <c r="L1899" s="58" t="s">
        <v>75</v>
      </c>
      <c r="M1899" s="75" t="str">
        <f>IF(ISNUMBER(MATCH(A1899, '2-YEAR'!A:A, 0)), "YES", "NO")</f>
        <v>NO</v>
      </c>
      <c r="N1899" s="60" t="str">
        <f>IF(ISNUMBER(MATCH(B1899, ACTIVE!A:A, 0)), "YES", "NO")</f>
        <v>NO</v>
      </c>
    </row>
    <row r="1900" spans="1:14" ht="14.25" customHeight="1" x14ac:dyDescent="0.3">
      <c r="A1900" s="58">
        <v>10849674</v>
      </c>
      <c r="B1900" s="58" t="s">
        <v>3867</v>
      </c>
      <c r="C1900" s="58">
        <v>10849674</v>
      </c>
      <c r="D1900" s="58" t="s">
        <v>3868</v>
      </c>
      <c r="E1900" s="58" t="s">
        <v>3867</v>
      </c>
      <c r="F1900" s="58">
        <v>10849674</v>
      </c>
      <c r="G1900" s="58" t="s">
        <v>56</v>
      </c>
      <c r="I1900" s="59">
        <v>300003</v>
      </c>
      <c r="J1900" s="58">
        <v>116.44</v>
      </c>
      <c r="K1900" s="58">
        <v>2</v>
      </c>
      <c r="L1900" s="58" t="s">
        <v>61</v>
      </c>
      <c r="M1900" s="75" t="str">
        <f>IF(ISNUMBER(MATCH(A1900, '2-YEAR'!A:A, 0)), "YES", "NO")</f>
        <v>NO</v>
      </c>
      <c r="N1900" s="60" t="str">
        <f>IF(ISNUMBER(MATCH(B1900, ACTIVE!A:A, 0)), "YES", "NO")</f>
        <v>NO</v>
      </c>
    </row>
    <row r="1901" spans="1:14" ht="14.25" customHeight="1" x14ac:dyDescent="0.3">
      <c r="A1901" s="58">
        <v>11020096</v>
      </c>
      <c r="B1901" s="58" t="s">
        <v>3869</v>
      </c>
      <c r="C1901" s="58">
        <v>11020096</v>
      </c>
      <c r="D1901" s="58" t="s">
        <v>3870</v>
      </c>
      <c r="E1901" s="58" t="s">
        <v>3869</v>
      </c>
      <c r="F1901" s="58">
        <v>11020096</v>
      </c>
      <c r="G1901" s="58" t="s">
        <v>56</v>
      </c>
      <c r="H1901" s="58">
        <v>0</v>
      </c>
      <c r="I1901" s="59">
        <v>300003</v>
      </c>
      <c r="J1901" s="58">
        <v>116.44</v>
      </c>
      <c r="K1901" s="58">
        <v>0</v>
      </c>
      <c r="L1901" s="58" t="s">
        <v>61</v>
      </c>
      <c r="M1901" s="75" t="str">
        <f>IF(ISNUMBER(MATCH(A1901, '2-YEAR'!A:A, 0)), "YES", "NO")</f>
        <v>NO</v>
      </c>
      <c r="N1901" s="60" t="str">
        <f>IF(ISNUMBER(MATCH(B1901, ACTIVE!A:A, 0)), "YES", "NO")</f>
        <v>NO</v>
      </c>
    </row>
    <row r="1902" spans="1:14" ht="14.25" customHeight="1" x14ac:dyDescent="0.3">
      <c r="A1902" s="58">
        <v>12084674</v>
      </c>
      <c r="B1902" s="58" t="s">
        <v>3871</v>
      </c>
      <c r="C1902" s="58">
        <v>12084674</v>
      </c>
      <c r="D1902" s="58" t="s">
        <v>3872</v>
      </c>
      <c r="E1902" s="58" t="s">
        <v>3871</v>
      </c>
      <c r="F1902" s="58">
        <v>12084674</v>
      </c>
      <c r="G1902" s="58" t="s">
        <v>56</v>
      </c>
      <c r="H1902" s="58">
        <v>0</v>
      </c>
      <c r="I1902" s="59">
        <v>300002</v>
      </c>
      <c r="J1902" s="58">
        <v>125.06</v>
      </c>
      <c r="K1902" s="58">
        <v>1</v>
      </c>
      <c r="L1902" s="58" t="s">
        <v>75</v>
      </c>
      <c r="M1902" s="75" t="str">
        <f>IF(ISNUMBER(MATCH(A1902, '2-YEAR'!A:A, 0)), "YES", "NO")</f>
        <v>NO</v>
      </c>
      <c r="N1902" s="60" t="str">
        <f>IF(ISNUMBER(MATCH(B1902, ACTIVE!A:A, 0)), "YES", "NO")</f>
        <v>YES</v>
      </c>
    </row>
    <row r="1903" spans="1:14" ht="14.25" customHeight="1" x14ac:dyDescent="0.3">
      <c r="A1903" s="58">
        <v>10864277</v>
      </c>
      <c r="B1903" s="58" t="s">
        <v>3873</v>
      </c>
      <c r="C1903" s="58">
        <v>10864277</v>
      </c>
      <c r="D1903" s="58" t="s">
        <v>3874</v>
      </c>
      <c r="E1903" s="58" t="s">
        <v>3873</v>
      </c>
      <c r="F1903" s="58">
        <v>10864277</v>
      </c>
      <c r="G1903" s="58" t="s">
        <v>56</v>
      </c>
      <c r="H1903" s="58">
        <v>3</v>
      </c>
      <c r="I1903" s="59"/>
      <c r="J1903" s="58">
        <v>142.31</v>
      </c>
      <c r="K1903" s="58">
        <v>1</v>
      </c>
      <c r="L1903" s="58" t="s">
        <v>98</v>
      </c>
      <c r="M1903" s="75" t="str">
        <f>IF(ISNUMBER(MATCH(A1903, '2-YEAR'!A:A, 0)), "YES", "NO")</f>
        <v>NO</v>
      </c>
      <c r="N1903" s="60" t="str">
        <f>IF(ISNUMBER(MATCH(B1903, ACTIVE!A:A, 0)), "YES", "NO")</f>
        <v>YES</v>
      </c>
    </row>
    <row r="1904" spans="1:14" ht="14.25" customHeight="1" x14ac:dyDescent="0.3">
      <c r="A1904" s="58">
        <v>24012322</v>
      </c>
      <c r="B1904" s="58" t="s">
        <v>3875</v>
      </c>
      <c r="C1904" s="58">
        <v>24012322</v>
      </c>
      <c r="D1904" s="58" t="s">
        <v>3876</v>
      </c>
      <c r="E1904" s="58" t="s">
        <v>3875</v>
      </c>
      <c r="F1904" s="58">
        <v>24012322</v>
      </c>
      <c r="G1904" s="58" t="s">
        <v>56</v>
      </c>
      <c r="H1904" s="58">
        <v>0</v>
      </c>
      <c r="I1904" s="59">
        <v>300003</v>
      </c>
      <c r="J1904" s="58">
        <v>116.44</v>
      </c>
      <c r="K1904" s="58">
        <v>1</v>
      </c>
      <c r="L1904" s="58" t="s">
        <v>61</v>
      </c>
      <c r="M1904" s="75" t="str">
        <f>IF(ISNUMBER(MATCH(A1904, '2-YEAR'!A:A, 0)), "YES", "NO")</f>
        <v>NO</v>
      </c>
      <c r="N1904" s="60" t="str">
        <f>IF(ISNUMBER(MATCH(B1904, ACTIVE!A:A, 0)), "YES", "NO")</f>
        <v>YES</v>
      </c>
    </row>
    <row r="1905" spans="1:14" ht="14.25" customHeight="1" x14ac:dyDescent="0.3">
      <c r="A1905" s="58">
        <v>23726439</v>
      </c>
      <c r="B1905" s="58" t="s">
        <v>3877</v>
      </c>
      <c r="C1905" s="58">
        <v>23726439</v>
      </c>
      <c r="D1905" s="58" t="s">
        <v>3878</v>
      </c>
      <c r="E1905" s="58" t="s">
        <v>3877</v>
      </c>
      <c r="F1905" s="58">
        <v>23726439</v>
      </c>
      <c r="G1905" s="58" t="s">
        <v>56</v>
      </c>
      <c r="I1905" s="59">
        <v>300003</v>
      </c>
      <c r="J1905" s="58">
        <v>116.44</v>
      </c>
      <c r="K1905" s="58">
        <v>0</v>
      </c>
      <c r="L1905" s="58" t="s">
        <v>61</v>
      </c>
      <c r="M1905" s="75" t="str">
        <f>IF(ISNUMBER(MATCH(A1905, '2-YEAR'!A:A, 0)), "YES", "NO")</f>
        <v>NO</v>
      </c>
      <c r="N1905" s="60" t="str">
        <f>IF(ISNUMBER(MATCH(B1905, ACTIVE!A:A, 0)), "YES", "NO")</f>
        <v>NO</v>
      </c>
    </row>
    <row r="1906" spans="1:14" ht="14.25" customHeight="1" x14ac:dyDescent="0.3">
      <c r="A1906" s="58">
        <v>10862296</v>
      </c>
      <c r="B1906" s="58" t="s">
        <v>3879</v>
      </c>
      <c r="C1906" s="58">
        <v>10862296</v>
      </c>
      <c r="D1906" s="58" t="s">
        <v>3880</v>
      </c>
      <c r="E1906" s="58" t="s">
        <v>3879</v>
      </c>
      <c r="F1906" s="58">
        <v>10862296</v>
      </c>
      <c r="G1906" s="58" t="s">
        <v>56</v>
      </c>
      <c r="H1906" s="58">
        <v>4</v>
      </c>
      <c r="I1906" s="59">
        <v>300003</v>
      </c>
      <c r="J1906" s="58">
        <v>116.44</v>
      </c>
      <c r="K1906" s="58">
        <v>0</v>
      </c>
      <c r="L1906" s="58" t="s">
        <v>61</v>
      </c>
      <c r="M1906" s="75" t="str">
        <f>IF(ISNUMBER(MATCH(A1906, '2-YEAR'!A:A, 0)), "YES", "NO")</f>
        <v>NO</v>
      </c>
      <c r="N1906" s="60" t="str">
        <f>IF(ISNUMBER(MATCH(B1906, ACTIVE!A:A, 0)), "YES", "NO")</f>
        <v>NO</v>
      </c>
    </row>
    <row r="1907" spans="1:14" ht="14.25" customHeight="1" x14ac:dyDescent="0.3">
      <c r="A1907" s="58">
        <v>10974629</v>
      </c>
      <c r="B1907" s="58" t="s">
        <v>3881</v>
      </c>
      <c r="C1907" s="58">
        <v>10974629</v>
      </c>
      <c r="D1907" s="58" t="s">
        <v>3882</v>
      </c>
      <c r="E1907" s="58" t="s">
        <v>3881</v>
      </c>
      <c r="F1907" s="58">
        <v>10974629</v>
      </c>
      <c r="G1907" s="58" t="s">
        <v>56</v>
      </c>
      <c r="H1907" s="58">
        <v>1</v>
      </c>
      <c r="I1907" s="59">
        <v>300002</v>
      </c>
      <c r="J1907" s="58">
        <v>125.06</v>
      </c>
      <c r="K1907" s="58">
        <v>1</v>
      </c>
      <c r="L1907" s="58" t="s">
        <v>75</v>
      </c>
      <c r="M1907" s="75" t="str">
        <f>IF(ISNUMBER(MATCH(A1907, '2-YEAR'!A:A, 0)), "YES", "NO")</f>
        <v>NO</v>
      </c>
      <c r="N1907" s="60" t="str">
        <f>IF(ISNUMBER(MATCH(B1907, ACTIVE!A:A, 0)), "YES", "NO")</f>
        <v>YES</v>
      </c>
    </row>
    <row r="1908" spans="1:14" ht="14.25" customHeight="1" x14ac:dyDescent="0.3">
      <c r="A1908" s="58">
        <v>10895486</v>
      </c>
      <c r="B1908" s="58" t="s">
        <v>3883</v>
      </c>
      <c r="C1908" s="58">
        <v>10895486</v>
      </c>
      <c r="D1908" s="58" t="s">
        <v>3884</v>
      </c>
      <c r="E1908" s="58" t="s">
        <v>3883</v>
      </c>
      <c r="F1908" s="58">
        <v>10895486</v>
      </c>
      <c r="G1908" s="58" t="s">
        <v>58</v>
      </c>
      <c r="H1908" s="58">
        <v>0</v>
      </c>
      <c r="I1908" s="59">
        <v>300003</v>
      </c>
      <c r="J1908" s="58">
        <v>116.44</v>
      </c>
      <c r="K1908" s="58">
        <v>0</v>
      </c>
      <c r="L1908" s="58" t="s">
        <v>61</v>
      </c>
      <c r="M1908" s="75" t="str">
        <f>IF(ISNUMBER(MATCH(A1908, '2-YEAR'!A:A, 0)), "YES", "NO")</f>
        <v>YES</v>
      </c>
      <c r="N1908" s="60" t="str">
        <f>IF(ISNUMBER(MATCH(B1908, ACTIVE!A:A, 0)), "YES", "NO")</f>
        <v>YES</v>
      </c>
    </row>
    <row r="1909" spans="1:14" ht="14.25" customHeight="1" x14ac:dyDescent="0.3">
      <c r="A1909" s="58">
        <v>23857740</v>
      </c>
      <c r="B1909" s="58" t="s">
        <v>3885</v>
      </c>
      <c r="C1909" s="58">
        <v>23857740</v>
      </c>
      <c r="D1909" s="58" t="s">
        <v>3886</v>
      </c>
      <c r="E1909" s="58" t="s">
        <v>3885</v>
      </c>
      <c r="F1909" s="58">
        <v>23857740</v>
      </c>
      <c r="G1909" s="58" t="s">
        <v>56</v>
      </c>
      <c r="H1909" s="58">
        <v>0</v>
      </c>
      <c r="I1909" s="59">
        <v>300002</v>
      </c>
      <c r="J1909" s="58">
        <v>125.06</v>
      </c>
      <c r="K1909" s="58">
        <v>0</v>
      </c>
      <c r="L1909" s="58" t="s">
        <v>75</v>
      </c>
      <c r="M1909" s="75" t="str">
        <f>IF(ISNUMBER(MATCH(A1909, '2-YEAR'!A:A, 0)), "YES", "NO")</f>
        <v>NO</v>
      </c>
      <c r="N1909" s="60" t="str">
        <f>IF(ISNUMBER(MATCH(B1909, ACTIVE!A:A, 0)), "YES", "NO")</f>
        <v>NO</v>
      </c>
    </row>
    <row r="1910" spans="1:14" ht="14.25" customHeight="1" x14ac:dyDescent="0.3">
      <c r="A1910" s="58">
        <v>23358584</v>
      </c>
      <c r="B1910" s="58" t="s">
        <v>3887</v>
      </c>
      <c r="C1910" s="58">
        <v>23358584</v>
      </c>
      <c r="D1910" s="58" t="s">
        <v>3888</v>
      </c>
      <c r="E1910" s="58" t="s">
        <v>3887</v>
      </c>
      <c r="F1910" s="58">
        <v>23358584</v>
      </c>
      <c r="G1910" s="58" t="s">
        <v>56</v>
      </c>
      <c r="H1910" s="58">
        <v>3</v>
      </c>
      <c r="I1910" s="59"/>
      <c r="J1910" s="58">
        <v>133.69</v>
      </c>
      <c r="K1910" s="58">
        <v>1</v>
      </c>
      <c r="L1910" s="58" t="s">
        <v>89</v>
      </c>
      <c r="M1910" s="75" t="str">
        <f>IF(ISNUMBER(MATCH(A1910, '2-YEAR'!A:A, 0)), "YES", "NO")</f>
        <v>NO</v>
      </c>
      <c r="N1910" s="60" t="str">
        <f>IF(ISNUMBER(MATCH(B1910, ACTIVE!A:A, 0)), "YES", "NO")</f>
        <v>YES</v>
      </c>
    </row>
    <row r="1911" spans="1:14" ht="14.25" customHeight="1" x14ac:dyDescent="0.3">
      <c r="A1911" s="58">
        <v>10863048</v>
      </c>
      <c r="B1911" s="58" t="s">
        <v>3889</v>
      </c>
      <c r="C1911" s="58">
        <v>10863048</v>
      </c>
      <c r="D1911" s="58" t="s">
        <v>3890</v>
      </c>
      <c r="E1911" s="58" t="s">
        <v>3889</v>
      </c>
      <c r="F1911" s="58">
        <v>10863048</v>
      </c>
      <c r="G1911" s="58" t="s">
        <v>56</v>
      </c>
      <c r="H1911" s="58">
        <v>1</v>
      </c>
      <c r="I1911" s="59"/>
      <c r="J1911" s="89">
        <v>142.31</v>
      </c>
      <c r="K1911" s="89"/>
      <c r="L1911" s="89" t="s">
        <v>98</v>
      </c>
      <c r="M1911" s="75" t="str">
        <f>IF(ISNUMBER(MATCH(A1911, '2-YEAR'!A:A, 0)), "YES", "NO")</f>
        <v>NO</v>
      </c>
      <c r="N1911" s="60" t="str">
        <f>IF(ISNUMBER(MATCH(B1911, ACTIVE!A:A, 0)), "YES", "NO")</f>
        <v>YES</v>
      </c>
    </row>
    <row r="1912" spans="1:14" ht="14.25" customHeight="1" x14ac:dyDescent="0.3">
      <c r="A1912" s="58">
        <v>21002347</v>
      </c>
      <c r="B1912" s="58" t="s">
        <v>3891</v>
      </c>
      <c r="C1912" s="58">
        <v>21002347</v>
      </c>
      <c r="D1912" s="58" t="s">
        <v>3892</v>
      </c>
      <c r="E1912" s="58" t="s">
        <v>3891</v>
      </c>
      <c r="F1912" s="58">
        <v>21002347</v>
      </c>
      <c r="G1912" s="58" t="s">
        <v>56</v>
      </c>
      <c r="I1912" s="59">
        <v>300002</v>
      </c>
      <c r="J1912" s="58">
        <v>125.06</v>
      </c>
      <c r="K1912" s="58">
        <v>0</v>
      </c>
      <c r="L1912" s="58" t="s">
        <v>75</v>
      </c>
      <c r="M1912" s="75" t="str">
        <f>IF(ISNUMBER(MATCH(A1912, '2-YEAR'!A:A, 0)), "YES", "NO")</f>
        <v>NO</v>
      </c>
      <c r="N1912" s="60" t="str">
        <f>IF(ISNUMBER(MATCH(B1912, ACTIVE!A:A, 0)), "YES", "NO")</f>
        <v>NO</v>
      </c>
    </row>
    <row r="1913" spans="1:14" ht="14.25" customHeight="1" x14ac:dyDescent="0.3">
      <c r="A1913" s="58">
        <v>10843917</v>
      </c>
      <c r="B1913" s="58" t="s">
        <v>3893</v>
      </c>
      <c r="C1913" s="58">
        <v>10843917</v>
      </c>
      <c r="D1913" s="58" t="s">
        <v>3894</v>
      </c>
      <c r="E1913" s="58" t="s">
        <v>3893</v>
      </c>
      <c r="F1913" s="58">
        <v>10843917</v>
      </c>
      <c r="G1913" s="58" t="s">
        <v>56</v>
      </c>
      <c r="H1913" s="58">
        <v>8</v>
      </c>
      <c r="I1913" s="59"/>
      <c r="J1913" s="58">
        <v>125.06</v>
      </c>
      <c r="K1913" s="58">
        <v>1</v>
      </c>
      <c r="L1913" s="58" t="s">
        <v>152</v>
      </c>
      <c r="M1913" s="75" t="str">
        <f>IF(ISNUMBER(MATCH(A1913, '2-YEAR'!A:A, 0)), "YES", "NO")</f>
        <v>NO</v>
      </c>
      <c r="N1913" s="60" t="str">
        <f>IF(ISNUMBER(MATCH(B1913, ACTIVE!A:A, 0)), "YES", "NO")</f>
        <v>YES</v>
      </c>
    </row>
    <row r="1914" spans="1:14" ht="14.25" customHeight="1" x14ac:dyDescent="0.3">
      <c r="A1914" s="58">
        <v>10856741</v>
      </c>
      <c r="B1914" s="58" t="s">
        <v>3895</v>
      </c>
      <c r="C1914" s="58">
        <v>10856741</v>
      </c>
      <c r="D1914" s="58" t="s">
        <v>3896</v>
      </c>
      <c r="E1914" s="58" t="s">
        <v>3895</v>
      </c>
      <c r="F1914" s="58">
        <v>10856741</v>
      </c>
      <c r="G1914" s="58" t="s">
        <v>58</v>
      </c>
      <c r="H1914" s="58">
        <v>1</v>
      </c>
      <c r="I1914" s="59">
        <v>300003</v>
      </c>
      <c r="J1914" s="58">
        <v>116.44</v>
      </c>
      <c r="K1914" s="58">
        <v>1</v>
      </c>
      <c r="L1914" s="58" t="s">
        <v>61</v>
      </c>
      <c r="M1914" s="75" t="str">
        <f>IF(ISNUMBER(MATCH(A1914, '2-YEAR'!A:A, 0)), "YES", "NO")</f>
        <v>YES</v>
      </c>
      <c r="N1914" s="60" t="str">
        <f>IF(ISNUMBER(MATCH(B1914, ACTIVE!A:A, 0)), "YES", "NO")</f>
        <v>YES</v>
      </c>
    </row>
    <row r="1915" spans="1:14" ht="14.25" customHeight="1" x14ac:dyDescent="0.3">
      <c r="A1915" s="58">
        <v>10857131</v>
      </c>
      <c r="B1915" s="58" t="s">
        <v>3897</v>
      </c>
      <c r="C1915" s="58">
        <v>10857131</v>
      </c>
      <c r="D1915" s="58" t="s">
        <v>3898</v>
      </c>
      <c r="E1915" s="58" t="s">
        <v>3897</v>
      </c>
      <c r="F1915" s="58">
        <v>10857131</v>
      </c>
      <c r="G1915" s="58" t="s">
        <v>56</v>
      </c>
      <c r="H1915" s="58">
        <v>0</v>
      </c>
      <c r="I1915" s="59">
        <v>300003</v>
      </c>
      <c r="J1915" s="58">
        <v>116.44</v>
      </c>
      <c r="K1915" s="58">
        <v>0</v>
      </c>
      <c r="L1915" s="58" t="s">
        <v>61</v>
      </c>
      <c r="M1915" s="75" t="str">
        <f>IF(ISNUMBER(MATCH(A1915, '2-YEAR'!A:A, 0)), "YES", "NO")</f>
        <v>NO</v>
      </c>
      <c r="N1915" s="60" t="str">
        <f>IF(ISNUMBER(MATCH(B1915, ACTIVE!A:A, 0)), "YES", "NO")</f>
        <v>YES</v>
      </c>
    </row>
    <row r="1916" spans="1:14" ht="14.25" customHeight="1" x14ac:dyDescent="0.3">
      <c r="A1916" s="58">
        <v>21000752</v>
      </c>
      <c r="B1916" s="58" t="s">
        <v>3899</v>
      </c>
      <c r="C1916" s="58">
        <v>21000752</v>
      </c>
      <c r="D1916" s="58" t="s">
        <v>3900</v>
      </c>
      <c r="E1916" s="58" t="s">
        <v>3899</v>
      </c>
      <c r="F1916" s="58">
        <v>21000752</v>
      </c>
      <c r="G1916" s="58" t="s">
        <v>56</v>
      </c>
      <c r="H1916" s="58">
        <v>0</v>
      </c>
      <c r="I1916" s="59">
        <v>300003</v>
      </c>
      <c r="J1916" s="58">
        <v>116.44</v>
      </c>
      <c r="K1916" s="58">
        <v>0</v>
      </c>
      <c r="L1916" s="58" t="s">
        <v>61</v>
      </c>
      <c r="M1916" s="75" t="str">
        <f>IF(ISNUMBER(MATCH(A1916, '2-YEAR'!A:A, 0)), "YES", "NO")</f>
        <v>NO</v>
      </c>
      <c r="N1916" s="60" t="str">
        <f>IF(ISNUMBER(MATCH(B1916, ACTIVE!A:A, 0)), "YES", "NO")</f>
        <v>YES</v>
      </c>
    </row>
    <row r="1917" spans="1:14" ht="14.25" customHeight="1" x14ac:dyDescent="0.3">
      <c r="A1917" s="58">
        <v>23236830</v>
      </c>
      <c r="B1917" s="58" t="s">
        <v>3901</v>
      </c>
      <c r="C1917" s="58">
        <v>23236830</v>
      </c>
      <c r="D1917" s="58" t="s">
        <v>3902</v>
      </c>
      <c r="E1917" s="58" t="s">
        <v>3901</v>
      </c>
      <c r="F1917" s="58">
        <v>23236830</v>
      </c>
      <c r="G1917" s="58" t="s">
        <v>56</v>
      </c>
      <c r="H1917" s="58">
        <v>1</v>
      </c>
      <c r="I1917" s="59"/>
      <c r="J1917" s="58">
        <v>133.69</v>
      </c>
      <c r="K1917" s="58">
        <v>1</v>
      </c>
      <c r="L1917" s="58" t="s">
        <v>89</v>
      </c>
      <c r="M1917" s="75" t="str">
        <f>IF(ISNUMBER(MATCH(A1917, '2-YEAR'!A:A, 0)), "YES", "NO")</f>
        <v>NO</v>
      </c>
      <c r="N1917" s="60" t="str">
        <f>IF(ISNUMBER(MATCH(B1917, ACTIVE!A:A, 0)), "YES", "NO")</f>
        <v>YES</v>
      </c>
    </row>
    <row r="1918" spans="1:14" ht="14.25" customHeight="1" x14ac:dyDescent="0.3">
      <c r="A1918" s="58">
        <v>23122348</v>
      </c>
      <c r="B1918" s="58" t="s">
        <v>3903</v>
      </c>
      <c r="C1918" s="58">
        <v>23122348</v>
      </c>
      <c r="D1918" s="58" t="s">
        <v>3904</v>
      </c>
      <c r="E1918" s="58" t="s">
        <v>3903</v>
      </c>
      <c r="F1918" s="58">
        <v>23122348</v>
      </c>
      <c r="G1918" s="58" t="s">
        <v>56</v>
      </c>
      <c r="I1918" s="59">
        <v>300003</v>
      </c>
      <c r="J1918" s="58">
        <v>116.44</v>
      </c>
      <c r="K1918" s="58">
        <v>2</v>
      </c>
      <c r="L1918" s="58" t="s">
        <v>61</v>
      </c>
      <c r="M1918" s="75" t="str">
        <f>IF(ISNUMBER(MATCH(A1918, '2-YEAR'!A:A, 0)), "YES", "NO")</f>
        <v>NO</v>
      </c>
      <c r="N1918" s="60" t="str">
        <f>IF(ISNUMBER(MATCH(B1918, ACTIVE!A:A, 0)), "YES", "NO")</f>
        <v>NO</v>
      </c>
    </row>
    <row r="1919" spans="1:14" ht="14.25" customHeight="1" x14ac:dyDescent="0.3">
      <c r="A1919" s="58">
        <v>10846057</v>
      </c>
      <c r="B1919" s="58" t="s">
        <v>3905</v>
      </c>
      <c r="C1919" s="58">
        <v>10846057</v>
      </c>
      <c r="D1919" s="58" t="s">
        <v>3906</v>
      </c>
      <c r="E1919" s="58" t="s">
        <v>3905</v>
      </c>
      <c r="F1919" s="58">
        <v>10846057</v>
      </c>
      <c r="G1919" s="58" t="s">
        <v>56</v>
      </c>
      <c r="I1919" s="59">
        <v>300002</v>
      </c>
      <c r="J1919" s="58">
        <v>125.06</v>
      </c>
      <c r="K1919" s="58">
        <v>0</v>
      </c>
      <c r="L1919" s="58" t="s">
        <v>75</v>
      </c>
      <c r="M1919" s="75" t="str">
        <f>IF(ISNUMBER(MATCH(A1919, '2-YEAR'!A:A, 0)), "YES", "NO")</f>
        <v>NO</v>
      </c>
      <c r="N1919" s="60" t="str">
        <f>IF(ISNUMBER(MATCH(B1919, ACTIVE!A:A, 0)), "YES", "NO")</f>
        <v>NO</v>
      </c>
    </row>
    <row r="1920" spans="1:14" ht="14.25" customHeight="1" x14ac:dyDescent="0.3">
      <c r="A1920" s="58">
        <v>15318524</v>
      </c>
      <c r="B1920" s="58" t="s">
        <v>3907</v>
      </c>
      <c r="C1920" s="58">
        <v>15318524</v>
      </c>
      <c r="D1920" s="58" t="s">
        <v>3908</v>
      </c>
      <c r="E1920" s="58" t="s">
        <v>3907</v>
      </c>
      <c r="F1920" s="58">
        <v>15318524</v>
      </c>
      <c r="G1920" s="58" t="s">
        <v>56</v>
      </c>
      <c r="H1920" s="58">
        <v>0</v>
      </c>
      <c r="I1920" s="59">
        <v>300003</v>
      </c>
      <c r="J1920" s="58">
        <v>116.44</v>
      </c>
      <c r="K1920" s="58">
        <v>1</v>
      </c>
      <c r="L1920" s="58" t="s">
        <v>61</v>
      </c>
      <c r="M1920" s="75" t="str">
        <f>IF(ISNUMBER(MATCH(A1920, '2-YEAR'!A:A, 0)), "YES", "NO")</f>
        <v>NO</v>
      </c>
      <c r="N1920" s="60" t="str">
        <f>IF(ISNUMBER(MATCH(B1920, ACTIVE!A:A, 0)), "YES", "NO")</f>
        <v>YES</v>
      </c>
    </row>
    <row r="1921" spans="1:14" ht="14.25" customHeight="1" x14ac:dyDescent="0.3">
      <c r="A1921" s="58">
        <v>23047469</v>
      </c>
      <c r="B1921" s="58" t="s">
        <v>3909</v>
      </c>
      <c r="C1921" s="58">
        <v>23047469</v>
      </c>
      <c r="D1921" s="58" t="s">
        <v>3910</v>
      </c>
      <c r="E1921" s="58" t="s">
        <v>3909</v>
      </c>
      <c r="F1921" s="58">
        <v>23047469</v>
      </c>
      <c r="G1921" s="58" t="s">
        <v>58</v>
      </c>
      <c r="H1921" s="58">
        <v>0</v>
      </c>
      <c r="I1921" s="59">
        <v>300002</v>
      </c>
      <c r="J1921" s="58">
        <v>125.06</v>
      </c>
      <c r="K1921" s="58">
        <v>0</v>
      </c>
      <c r="L1921" s="58" t="s">
        <v>75</v>
      </c>
      <c r="M1921" s="75" t="str">
        <f>IF(ISNUMBER(MATCH(A1921, '2-YEAR'!A:A, 0)), "YES", "NO")</f>
        <v>YES</v>
      </c>
      <c r="N1921" s="60" t="str">
        <f>IF(ISNUMBER(MATCH(B1921, ACTIVE!A:A, 0)), "YES", "NO")</f>
        <v>YES</v>
      </c>
    </row>
    <row r="1922" spans="1:14" ht="14.25" customHeight="1" x14ac:dyDescent="0.3">
      <c r="A1922" s="58">
        <v>21010438</v>
      </c>
      <c r="B1922" s="58" t="s">
        <v>3911</v>
      </c>
      <c r="C1922" s="58">
        <v>21010438</v>
      </c>
      <c r="D1922" s="58" t="s">
        <v>3912</v>
      </c>
      <c r="E1922" s="58" t="s">
        <v>3911</v>
      </c>
      <c r="F1922" s="58">
        <v>21010438</v>
      </c>
      <c r="G1922" s="58" t="s">
        <v>56</v>
      </c>
      <c r="H1922" s="58">
        <v>0</v>
      </c>
      <c r="I1922" s="59">
        <v>300003</v>
      </c>
      <c r="J1922" s="58">
        <v>116.44</v>
      </c>
      <c r="K1922" s="58">
        <v>0</v>
      </c>
      <c r="L1922" s="58" t="s">
        <v>61</v>
      </c>
      <c r="M1922" s="75" t="str">
        <f>IF(ISNUMBER(MATCH(A1922, '2-YEAR'!A:A, 0)), "YES", "NO")</f>
        <v>NO</v>
      </c>
      <c r="N1922" s="60" t="str">
        <f>IF(ISNUMBER(MATCH(B1922, ACTIVE!A:A, 0)), "YES", "NO")</f>
        <v>NO</v>
      </c>
    </row>
    <row r="1923" spans="1:14" ht="14.25" customHeight="1" x14ac:dyDescent="0.3">
      <c r="A1923" s="58">
        <v>10842187</v>
      </c>
      <c r="B1923" s="58" t="s">
        <v>3913</v>
      </c>
      <c r="C1923" s="58">
        <v>10842187</v>
      </c>
      <c r="D1923" s="58" t="s">
        <v>3914</v>
      </c>
      <c r="E1923" s="58" t="s">
        <v>3913</v>
      </c>
      <c r="F1923" s="58">
        <v>10842187</v>
      </c>
      <c r="G1923" s="58" t="s">
        <v>56</v>
      </c>
      <c r="H1923" s="58">
        <v>2</v>
      </c>
      <c r="I1923" s="59">
        <v>300003</v>
      </c>
      <c r="J1923" s="58">
        <v>116.44</v>
      </c>
      <c r="K1923" s="58">
        <v>1</v>
      </c>
      <c r="L1923" s="58" t="s">
        <v>61</v>
      </c>
      <c r="M1923" s="75" t="str">
        <f>IF(ISNUMBER(MATCH(A1923, '2-YEAR'!A:A, 0)), "YES", "NO")</f>
        <v>NO</v>
      </c>
      <c r="N1923" s="60" t="str">
        <f>IF(ISNUMBER(MATCH(B1923, ACTIVE!A:A, 0)), "YES", "NO")</f>
        <v>YES</v>
      </c>
    </row>
    <row r="1924" spans="1:14" ht="14.25" customHeight="1" x14ac:dyDescent="0.3">
      <c r="A1924" s="58">
        <v>23749217</v>
      </c>
      <c r="B1924" s="58" t="s">
        <v>3915</v>
      </c>
      <c r="C1924" s="58">
        <v>23749217</v>
      </c>
      <c r="D1924" s="58" t="s">
        <v>3916</v>
      </c>
      <c r="E1924" s="58" t="s">
        <v>3915</v>
      </c>
      <c r="F1924" s="58">
        <v>23749217</v>
      </c>
      <c r="G1924" s="58" t="s">
        <v>56</v>
      </c>
      <c r="H1924" s="58">
        <v>0</v>
      </c>
      <c r="I1924" s="59">
        <v>300003</v>
      </c>
      <c r="J1924" s="58">
        <v>116.44</v>
      </c>
      <c r="K1924" s="58">
        <v>0</v>
      </c>
      <c r="L1924" s="58" t="s">
        <v>61</v>
      </c>
      <c r="M1924" s="75" t="str">
        <f>IF(ISNUMBER(MATCH(A1924, '2-YEAR'!A:A, 0)), "YES", "NO")</f>
        <v>NO</v>
      </c>
      <c r="N1924" s="60" t="str">
        <f>IF(ISNUMBER(MATCH(B1924, ACTIVE!A:A, 0)), "YES", "NO")</f>
        <v>YES</v>
      </c>
    </row>
    <row r="1925" spans="1:14" ht="14.25" customHeight="1" x14ac:dyDescent="0.3">
      <c r="A1925" s="58">
        <v>10864534</v>
      </c>
      <c r="B1925" s="61" t="s">
        <v>3917</v>
      </c>
      <c r="C1925" s="58">
        <v>10864534</v>
      </c>
      <c r="D1925" s="61" t="s">
        <v>3918</v>
      </c>
      <c r="E1925" s="61" t="s">
        <v>3917</v>
      </c>
      <c r="F1925" s="58">
        <v>10864534</v>
      </c>
      <c r="G1925" s="58" t="s">
        <v>56</v>
      </c>
      <c r="H1925" s="58">
        <v>3</v>
      </c>
      <c r="I1925" s="59"/>
      <c r="J1925" s="58">
        <v>142.31</v>
      </c>
      <c r="K1925" s="58">
        <v>1</v>
      </c>
      <c r="L1925" s="58" t="s">
        <v>98</v>
      </c>
      <c r="M1925" s="75" t="str">
        <f>IF(ISNUMBER(MATCH(A1925, '2-YEAR'!A:A, 0)), "YES", "NO")</f>
        <v>NO</v>
      </c>
      <c r="N1925" s="60" t="str">
        <f>IF(ISNUMBER(MATCH(B1925, ACTIVE!A:A, 0)), "YES", "NO")</f>
        <v>YES</v>
      </c>
    </row>
    <row r="1926" spans="1:14" ht="14.25" customHeight="1" x14ac:dyDescent="0.3">
      <c r="A1926" s="58">
        <v>15309010</v>
      </c>
      <c r="B1926" s="58" t="s">
        <v>3919</v>
      </c>
      <c r="C1926" s="58">
        <v>15309010</v>
      </c>
      <c r="D1926" s="58" t="s">
        <v>3920</v>
      </c>
      <c r="E1926" s="58" t="s">
        <v>3919</v>
      </c>
      <c r="F1926" s="58">
        <v>15309010</v>
      </c>
      <c r="G1926" s="58" t="s">
        <v>56</v>
      </c>
      <c r="H1926" s="58">
        <v>1</v>
      </c>
      <c r="I1926" s="59">
        <v>300003</v>
      </c>
      <c r="J1926" s="58">
        <v>116.44</v>
      </c>
      <c r="K1926" s="58">
        <v>1</v>
      </c>
      <c r="L1926" s="58" t="s">
        <v>61</v>
      </c>
      <c r="M1926" s="75" t="str">
        <f>IF(ISNUMBER(MATCH(A1926, '2-YEAR'!A:A, 0)), "YES", "NO")</f>
        <v>NO</v>
      </c>
      <c r="N1926" s="60" t="str">
        <f>IF(ISNUMBER(MATCH(B1926, ACTIVE!A:A, 0)), "YES", "NO")</f>
        <v>NO</v>
      </c>
    </row>
    <row r="1927" spans="1:14" ht="14.25" customHeight="1" x14ac:dyDescent="0.3">
      <c r="A1927" s="58">
        <v>15074720</v>
      </c>
      <c r="B1927" s="58" t="s">
        <v>3921</v>
      </c>
      <c r="C1927" s="58">
        <v>15074720</v>
      </c>
      <c r="D1927" s="58" t="s">
        <v>3922</v>
      </c>
      <c r="E1927" s="58" t="s">
        <v>3921</v>
      </c>
      <c r="F1927" s="58">
        <v>15074720</v>
      </c>
      <c r="G1927" s="58" t="s">
        <v>56</v>
      </c>
      <c r="H1927" s="58">
        <v>1</v>
      </c>
      <c r="I1927" s="59">
        <v>300002</v>
      </c>
      <c r="J1927" s="58">
        <v>125.06</v>
      </c>
      <c r="K1927" s="58">
        <v>1</v>
      </c>
      <c r="L1927" s="58" t="s">
        <v>75</v>
      </c>
      <c r="M1927" s="75" t="str">
        <f>IF(ISNUMBER(MATCH(A1927, '2-YEAR'!A:A, 0)), "YES", "NO")</f>
        <v>NO</v>
      </c>
      <c r="N1927" s="60" t="str">
        <f>IF(ISNUMBER(MATCH(B1927, ACTIVE!A:A, 0)), "YES", "NO")</f>
        <v>NO</v>
      </c>
    </row>
    <row r="1928" spans="1:14" ht="14.25" customHeight="1" x14ac:dyDescent="0.3">
      <c r="A1928" s="58">
        <v>10835683</v>
      </c>
      <c r="B1928" s="58" t="s">
        <v>3923</v>
      </c>
      <c r="C1928" s="58">
        <v>10835683</v>
      </c>
      <c r="D1928" s="58" t="s">
        <v>3924</v>
      </c>
      <c r="E1928" s="58" t="s">
        <v>3923</v>
      </c>
      <c r="F1928" s="58">
        <v>10835683</v>
      </c>
      <c r="G1928" s="58" t="s">
        <v>56</v>
      </c>
      <c r="H1928" s="58">
        <v>2</v>
      </c>
      <c r="I1928" s="59">
        <v>300002</v>
      </c>
      <c r="J1928" s="58">
        <v>125.06</v>
      </c>
      <c r="K1928" s="58">
        <v>1</v>
      </c>
      <c r="L1928" s="58" t="s">
        <v>75</v>
      </c>
      <c r="M1928" s="75" t="str">
        <f>IF(ISNUMBER(MATCH(A1928, '2-YEAR'!A:A, 0)), "YES", "NO")</f>
        <v>NO</v>
      </c>
      <c r="N1928" s="60" t="str">
        <f>IF(ISNUMBER(MATCH(B1928, ACTIVE!A:A, 0)), "YES", "NO")</f>
        <v>YES</v>
      </c>
    </row>
    <row r="1929" spans="1:14" ht="14.25" customHeight="1" x14ac:dyDescent="0.3">
      <c r="A1929" s="58">
        <v>23594411</v>
      </c>
      <c r="B1929" s="58" t="s">
        <v>3925</v>
      </c>
      <c r="C1929" s="58">
        <v>23594411</v>
      </c>
      <c r="D1929" s="58" t="s">
        <v>3926</v>
      </c>
      <c r="E1929" s="58" t="s">
        <v>3925</v>
      </c>
      <c r="F1929" s="58">
        <v>23594411</v>
      </c>
      <c r="G1929" s="58" t="s">
        <v>56</v>
      </c>
      <c r="H1929" s="58">
        <v>0</v>
      </c>
      <c r="I1929" s="59">
        <v>300003</v>
      </c>
      <c r="J1929" s="58">
        <v>116.44</v>
      </c>
      <c r="K1929" s="58">
        <v>0</v>
      </c>
      <c r="L1929" s="58" t="s">
        <v>61</v>
      </c>
      <c r="M1929" s="75" t="str">
        <f>IF(ISNUMBER(MATCH(A1929, '2-YEAR'!A:A, 0)), "YES", "NO")</f>
        <v>NO</v>
      </c>
      <c r="N1929" s="60" t="str">
        <f>IF(ISNUMBER(MATCH(B1929, ACTIVE!A:A, 0)), "YES", "NO")</f>
        <v>YES</v>
      </c>
    </row>
    <row r="1930" spans="1:14" ht="14.25" customHeight="1" x14ac:dyDescent="0.3">
      <c r="A1930" s="58">
        <v>10839513</v>
      </c>
      <c r="B1930" s="58" t="s">
        <v>3927</v>
      </c>
      <c r="C1930" s="58">
        <v>10839513</v>
      </c>
      <c r="D1930" s="58" t="s">
        <v>3928</v>
      </c>
      <c r="E1930" s="58" t="s">
        <v>3927</v>
      </c>
      <c r="F1930" s="58">
        <v>10839513</v>
      </c>
      <c r="G1930" s="58" t="s">
        <v>56</v>
      </c>
      <c r="I1930" s="59">
        <v>300003</v>
      </c>
      <c r="J1930" s="58">
        <v>116.44</v>
      </c>
      <c r="K1930" s="58">
        <v>0</v>
      </c>
      <c r="L1930" s="58" t="s">
        <v>61</v>
      </c>
      <c r="M1930" s="75" t="str">
        <f>IF(ISNUMBER(MATCH(A1930, '2-YEAR'!A:A, 0)), "YES", "NO")</f>
        <v>NO</v>
      </c>
      <c r="N1930" s="60" t="str">
        <f>IF(ISNUMBER(MATCH(B1930, ACTIVE!A:A, 0)), "YES", "NO")</f>
        <v>NO</v>
      </c>
    </row>
    <row r="1931" spans="1:14" ht="14.25" customHeight="1" x14ac:dyDescent="0.3">
      <c r="A1931" s="58">
        <v>23109184</v>
      </c>
      <c r="B1931" s="58" t="s">
        <v>3929</v>
      </c>
      <c r="C1931" s="58">
        <v>23109184</v>
      </c>
      <c r="D1931" s="58" t="s">
        <v>3930</v>
      </c>
      <c r="E1931" s="58" t="s">
        <v>3929</v>
      </c>
      <c r="F1931" s="58">
        <v>23109184</v>
      </c>
      <c r="G1931" s="58" t="s">
        <v>56</v>
      </c>
      <c r="H1931" s="58">
        <v>2</v>
      </c>
      <c r="I1931" s="59">
        <v>300003</v>
      </c>
      <c r="J1931" s="58">
        <v>116.44</v>
      </c>
      <c r="K1931" s="58">
        <v>2</v>
      </c>
      <c r="L1931" s="58" t="s">
        <v>61</v>
      </c>
      <c r="M1931" s="75" t="str">
        <f>IF(ISNUMBER(MATCH(A1931, '2-YEAR'!A:A, 0)), "YES", "NO")</f>
        <v>NO</v>
      </c>
      <c r="N1931" s="60" t="str">
        <f>IF(ISNUMBER(MATCH(B1931, ACTIVE!A:A, 0)), "YES", "NO")</f>
        <v>YES</v>
      </c>
    </row>
    <row r="1932" spans="1:14" ht="14.25" customHeight="1" x14ac:dyDescent="0.3">
      <c r="A1932" s="58">
        <v>10854878</v>
      </c>
      <c r="B1932" s="58" t="s">
        <v>3931</v>
      </c>
      <c r="C1932" s="58">
        <v>10854878</v>
      </c>
      <c r="D1932" s="58" t="s">
        <v>3932</v>
      </c>
      <c r="E1932" s="58" t="s">
        <v>3931</v>
      </c>
      <c r="F1932" s="58">
        <v>10854878</v>
      </c>
      <c r="G1932" s="58" t="s">
        <v>56</v>
      </c>
      <c r="H1932" s="58">
        <v>10</v>
      </c>
      <c r="I1932" s="59">
        <v>300002</v>
      </c>
      <c r="J1932" s="58">
        <v>125.06</v>
      </c>
      <c r="K1932" s="58">
        <v>0</v>
      </c>
      <c r="L1932" s="58" t="s">
        <v>75</v>
      </c>
      <c r="M1932" s="75" t="str">
        <f>IF(ISNUMBER(MATCH(A1932, '2-YEAR'!A:A, 0)), "YES", "NO")</f>
        <v>NO</v>
      </c>
      <c r="N1932" s="60" t="str">
        <f>IF(ISNUMBER(MATCH(B1932, ACTIVE!A:A, 0)), "YES", "NO")</f>
        <v>NO</v>
      </c>
    </row>
    <row r="1933" spans="1:14" ht="14.25" customHeight="1" x14ac:dyDescent="0.3">
      <c r="A1933" s="61">
        <v>10853140</v>
      </c>
      <c r="B1933" s="61" t="s">
        <v>3933</v>
      </c>
      <c r="C1933" s="61">
        <v>10853140</v>
      </c>
      <c r="D1933" s="61" t="s">
        <v>3934</v>
      </c>
      <c r="E1933" s="61" t="s">
        <v>3933</v>
      </c>
      <c r="F1933" s="61">
        <v>10853140</v>
      </c>
      <c r="G1933" s="61" t="s">
        <v>58</v>
      </c>
      <c r="H1933" s="61">
        <v>0</v>
      </c>
      <c r="I1933" s="59"/>
      <c r="J1933" s="61">
        <v>133.69</v>
      </c>
      <c r="K1933" s="61">
        <v>0</v>
      </c>
      <c r="L1933" s="61" t="s">
        <v>161</v>
      </c>
      <c r="M1933" s="75" t="str">
        <f>IF(ISNUMBER(MATCH(A1933, '2-YEAR'!A:A, 0)), "YES", "NO")</f>
        <v>YES</v>
      </c>
      <c r="N1933" s="60" t="str">
        <f>IF(ISNUMBER(MATCH(B1933, ACTIVE!A:A, 0)), "YES", "NO")</f>
        <v>YES</v>
      </c>
    </row>
    <row r="1934" spans="1:14" ht="14.25" customHeight="1" x14ac:dyDescent="0.3">
      <c r="A1934" s="58">
        <v>23634817</v>
      </c>
      <c r="B1934" s="58" t="s">
        <v>3935</v>
      </c>
      <c r="C1934" s="58">
        <v>23634817</v>
      </c>
      <c r="D1934" s="58" t="s">
        <v>3936</v>
      </c>
      <c r="E1934" s="58" t="s">
        <v>3935</v>
      </c>
      <c r="F1934" s="58">
        <v>23634817</v>
      </c>
      <c r="G1934" s="58" t="s">
        <v>56</v>
      </c>
      <c r="H1934" s="58">
        <v>0</v>
      </c>
      <c r="I1934" s="59">
        <v>300003</v>
      </c>
      <c r="J1934" s="58">
        <v>116.44</v>
      </c>
      <c r="K1934" s="58">
        <v>0</v>
      </c>
      <c r="L1934" s="58" t="s">
        <v>61</v>
      </c>
      <c r="M1934" s="75" t="str">
        <f>IF(ISNUMBER(MATCH(A1934, '2-YEAR'!A:A, 0)), "YES", "NO")</f>
        <v>NO</v>
      </c>
      <c r="N1934" s="60" t="str">
        <f>IF(ISNUMBER(MATCH(B1934, ACTIVE!A:A, 0)), "YES", "NO")</f>
        <v>NO</v>
      </c>
    </row>
    <row r="1935" spans="1:14" ht="14.25" customHeight="1" x14ac:dyDescent="0.3">
      <c r="A1935" s="58">
        <v>21008977</v>
      </c>
      <c r="B1935" s="58" t="s">
        <v>3937</v>
      </c>
      <c r="C1935" s="58">
        <v>21008977</v>
      </c>
      <c r="D1935" s="58" t="s">
        <v>3938</v>
      </c>
      <c r="E1935" s="58" t="s">
        <v>3937</v>
      </c>
      <c r="F1935" s="58">
        <v>21008977</v>
      </c>
      <c r="G1935" s="58" t="s">
        <v>56</v>
      </c>
      <c r="H1935" s="58">
        <v>0</v>
      </c>
      <c r="I1935" s="59">
        <v>300003</v>
      </c>
      <c r="J1935" s="58">
        <v>116.44</v>
      </c>
      <c r="K1935" s="58">
        <v>0</v>
      </c>
      <c r="L1935" s="58" t="s">
        <v>61</v>
      </c>
      <c r="M1935" s="75" t="str">
        <f>IF(ISNUMBER(MATCH(A1935, '2-YEAR'!A:A, 0)), "YES", "NO")</f>
        <v>NO</v>
      </c>
      <c r="N1935" s="60" t="str">
        <f>IF(ISNUMBER(MATCH(B1935, ACTIVE!A:A, 0)), "YES", "NO")</f>
        <v>YES</v>
      </c>
    </row>
    <row r="1936" spans="1:14" ht="14.25" customHeight="1" x14ac:dyDescent="0.3">
      <c r="A1936" s="58">
        <v>23001115</v>
      </c>
      <c r="B1936" s="58" t="s">
        <v>3939</v>
      </c>
      <c r="C1936" s="58">
        <v>23001115</v>
      </c>
      <c r="D1936" s="58" t="s">
        <v>3940</v>
      </c>
      <c r="E1936" s="58" t="s">
        <v>3939</v>
      </c>
      <c r="F1936" s="58">
        <v>23001115</v>
      </c>
      <c r="G1936" s="58" t="s">
        <v>56</v>
      </c>
      <c r="H1936" s="58">
        <v>0</v>
      </c>
      <c r="I1936" s="59">
        <v>300003</v>
      </c>
      <c r="J1936" s="58">
        <v>116.44</v>
      </c>
      <c r="K1936" s="58">
        <v>0</v>
      </c>
      <c r="L1936" s="58" t="s">
        <v>61</v>
      </c>
      <c r="M1936" s="75" t="str">
        <f>IF(ISNUMBER(MATCH(A1936, '2-YEAR'!A:A, 0)), "YES", "NO")</f>
        <v>NO</v>
      </c>
      <c r="N1936" s="60" t="str">
        <f>IF(ISNUMBER(MATCH(B1936, ACTIVE!A:A, 0)), "YES", "NO")</f>
        <v>YES</v>
      </c>
    </row>
    <row r="1937" spans="1:14" ht="14.25" customHeight="1" x14ac:dyDescent="0.3">
      <c r="A1937" s="58">
        <v>23533331</v>
      </c>
      <c r="B1937" s="58" t="s">
        <v>3941</v>
      </c>
      <c r="C1937" s="58">
        <v>23533331</v>
      </c>
      <c r="D1937" s="58" t="s">
        <v>3942</v>
      </c>
      <c r="E1937" s="58" t="s">
        <v>3941</v>
      </c>
      <c r="F1937" s="58">
        <v>23533331</v>
      </c>
      <c r="G1937" s="58" t="s">
        <v>56</v>
      </c>
      <c r="H1937" s="58">
        <v>0</v>
      </c>
      <c r="I1937" s="59">
        <v>300003</v>
      </c>
      <c r="J1937" s="58">
        <v>116.44</v>
      </c>
      <c r="K1937" s="58">
        <v>0</v>
      </c>
      <c r="L1937" s="58" t="s">
        <v>61</v>
      </c>
      <c r="M1937" s="75" t="str">
        <f>IF(ISNUMBER(MATCH(A1937, '2-YEAR'!A:A, 0)), "YES", "NO")</f>
        <v>NO</v>
      </c>
      <c r="N1937" s="60" t="str">
        <f>IF(ISNUMBER(MATCH(B1937, ACTIVE!A:A, 0)), "YES", "NO")</f>
        <v>YES</v>
      </c>
    </row>
    <row r="1938" spans="1:14" ht="14.25" customHeight="1" x14ac:dyDescent="0.3">
      <c r="A1938" s="58">
        <v>10847562</v>
      </c>
      <c r="B1938" s="58" t="s">
        <v>3943</v>
      </c>
      <c r="C1938" s="58">
        <v>10847562</v>
      </c>
      <c r="D1938" s="58" t="s">
        <v>3944</v>
      </c>
      <c r="E1938" s="58" t="s">
        <v>3943</v>
      </c>
      <c r="F1938" s="58">
        <v>10847562</v>
      </c>
      <c r="G1938" s="58" t="s">
        <v>56</v>
      </c>
      <c r="I1938" s="59"/>
      <c r="J1938" s="58">
        <v>116.44</v>
      </c>
      <c r="K1938" s="58">
        <v>1</v>
      </c>
      <c r="L1938" s="58" t="s">
        <v>70</v>
      </c>
      <c r="M1938" s="75" t="str">
        <f>IF(ISNUMBER(MATCH(A1938, '2-YEAR'!A:A, 0)), "YES", "NO")</f>
        <v>NO</v>
      </c>
      <c r="N1938" s="60" t="str">
        <f>IF(ISNUMBER(MATCH(B1938, ACTIVE!A:A, 0)), "YES", "NO")</f>
        <v>NO</v>
      </c>
    </row>
    <row r="1939" spans="1:14" ht="14.25" customHeight="1" x14ac:dyDescent="0.3">
      <c r="A1939" s="58">
        <v>14080156</v>
      </c>
      <c r="B1939" s="58" t="s">
        <v>3945</v>
      </c>
      <c r="C1939" s="58">
        <v>14080156</v>
      </c>
      <c r="D1939" s="58" t="s">
        <v>3946</v>
      </c>
      <c r="E1939" s="58" t="s">
        <v>3945</v>
      </c>
      <c r="F1939" s="58">
        <v>14080156</v>
      </c>
      <c r="G1939" s="58" t="s">
        <v>56</v>
      </c>
      <c r="H1939" s="58">
        <v>0</v>
      </c>
      <c r="I1939" s="59">
        <v>300003</v>
      </c>
      <c r="J1939" s="58">
        <v>116.44</v>
      </c>
      <c r="K1939" s="58">
        <v>0</v>
      </c>
      <c r="L1939" s="58" t="s">
        <v>61</v>
      </c>
      <c r="M1939" s="75" t="str">
        <f>IF(ISNUMBER(MATCH(A1939, '2-YEAR'!A:A, 0)), "YES", "NO")</f>
        <v>NO</v>
      </c>
      <c r="N1939" s="60" t="str">
        <f>IF(ISNUMBER(MATCH(B1939, ACTIVE!A:A, 0)), "YES", "NO")</f>
        <v>YES</v>
      </c>
    </row>
    <row r="1940" spans="1:14" ht="14.25" customHeight="1" x14ac:dyDescent="0.3">
      <c r="A1940" s="58">
        <v>10838166</v>
      </c>
      <c r="B1940" s="58" t="s">
        <v>3947</v>
      </c>
      <c r="C1940" s="58">
        <v>10838166</v>
      </c>
      <c r="D1940" s="58" t="s">
        <v>3948</v>
      </c>
      <c r="E1940" s="58" t="s">
        <v>3947</v>
      </c>
      <c r="F1940" s="58">
        <v>10838166</v>
      </c>
      <c r="G1940" s="58" t="s">
        <v>56</v>
      </c>
      <c r="H1940" s="58">
        <v>4</v>
      </c>
      <c r="I1940" s="59"/>
      <c r="J1940" s="58">
        <v>142.31</v>
      </c>
      <c r="K1940" s="58">
        <v>2</v>
      </c>
      <c r="L1940" s="58" t="s">
        <v>111</v>
      </c>
      <c r="M1940" s="75" t="str">
        <f>IF(ISNUMBER(MATCH(A1940, '2-YEAR'!A:A, 0)), "YES", "NO")</f>
        <v>NO</v>
      </c>
      <c r="N1940" s="60" t="str">
        <f>IF(ISNUMBER(MATCH(B1940, ACTIVE!A:A, 0)), "YES", "NO")</f>
        <v>NO</v>
      </c>
    </row>
    <row r="1941" spans="1:14" ht="14.25" customHeight="1" x14ac:dyDescent="0.3">
      <c r="A1941" s="58">
        <v>15370944</v>
      </c>
      <c r="B1941" s="58" t="s">
        <v>3949</v>
      </c>
      <c r="C1941" s="58">
        <v>15370944</v>
      </c>
      <c r="D1941" s="58" t="s">
        <v>3950</v>
      </c>
      <c r="E1941" s="58" t="s">
        <v>3949</v>
      </c>
      <c r="F1941" s="58">
        <v>15370944</v>
      </c>
      <c r="G1941" s="58" t="s">
        <v>56</v>
      </c>
      <c r="H1941" s="58">
        <v>3</v>
      </c>
      <c r="I1941" s="59">
        <v>300003</v>
      </c>
      <c r="J1941" s="58">
        <v>116.44</v>
      </c>
      <c r="K1941" s="58">
        <v>1</v>
      </c>
      <c r="L1941" s="58" t="s">
        <v>61</v>
      </c>
      <c r="M1941" s="75" t="str">
        <f>IF(ISNUMBER(MATCH(A1941, '2-YEAR'!A:A, 0)), "YES", "NO")</f>
        <v>NO</v>
      </c>
      <c r="N1941" s="60" t="str">
        <f>IF(ISNUMBER(MATCH(B1941, ACTIVE!A:A, 0)), "YES", "NO")</f>
        <v>YES</v>
      </c>
    </row>
    <row r="1942" spans="1:14" ht="14.25" customHeight="1" x14ac:dyDescent="0.3">
      <c r="A1942" s="58">
        <v>10938042</v>
      </c>
      <c r="B1942" s="58" t="s">
        <v>3951</v>
      </c>
      <c r="C1942" s="58">
        <v>10938042</v>
      </c>
      <c r="D1942" s="58" t="s">
        <v>3952</v>
      </c>
      <c r="E1942" s="58" t="s">
        <v>3951</v>
      </c>
      <c r="F1942" s="58">
        <v>10938042</v>
      </c>
      <c r="G1942" s="58" t="s">
        <v>56</v>
      </c>
      <c r="I1942" s="59">
        <v>300003</v>
      </c>
      <c r="J1942" s="58">
        <v>116.44</v>
      </c>
      <c r="K1942" s="58">
        <v>0</v>
      </c>
      <c r="L1942" s="58" t="s">
        <v>61</v>
      </c>
      <c r="M1942" s="75" t="str">
        <f>IF(ISNUMBER(MATCH(A1942, '2-YEAR'!A:A, 0)), "YES", "NO")</f>
        <v>NO</v>
      </c>
      <c r="N1942" s="60" t="str">
        <f>IF(ISNUMBER(MATCH(B1942, ACTIVE!A:A, 0)), "YES", "NO")</f>
        <v>NO</v>
      </c>
    </row>
    <row r="1943" spans="1:14" ht="14.25" customHeight="1" x14ac:dyDescent="0.3">
      <c r="A1943" s="58">
        <v>10866751</v>
      </c>
      <c r="B1943" s="58" t="s">
        <v>3953</v>
      </c>
      <c r="C1943" s="58">
        <v>10866751</v>
      </c>
      <c r="D1943" s="58" t="s">
        <v>3954</v>
      </c>
      <c r="E1943" s="58" t="s">
        <v>3953</v>
      </c>
      <c r="F1943" s="58">
        <v>10866751</v>
      </c>
      <c r="G1943" s="58" t="s">
        <v>56</v>
      </c>
      <c r="H1943" s="58">
        <v>7</v>
      </c>
      <c r="I1943" s="59">
        <v>300002</v>
      </c>
      <c r="J1943" s="58">
        <v>125.06</v>
      </c>
      <c r="K1943" s="58">
        <v>0</v>
      </c>
      <c r="L1943" s="58" t="s">
        <v>75</v>
      </c>
      <c r="M1943" s="75" t="str">
        <f>IF(ISNUMBER(MATCH(A1943, '2-YEAR'!A:A, 0)), "YES", "NO")</f>
        <v>NO</v>
      </c>
      <c r="N1943" s="60" t="str">
        <f>IF(ISNUMBER(MATCH(B1943, ACTIVE!A:A, 0)), "YES", "NO")</f>
        <v>NO</v>
      </c>
    </row>
    <row r="1944" spans="1:14" ht="14.25" customHeight="1" x14ac:dyDescent="0.3">
      <c r="A1944" s="58">
        <v>23236766</v>
      </c>
      <c r="B1944" s="58" t="s">
        <v>3955</v>
      </c>
      <c r="C1944" s="58">
        <v>23236766</v>
      </c>
      <c r="D1944" s="58" t="s">
        <v>3956</v>
      </c>
      <c r="E1944" s="58" t="s">
        <v>3955</v>
      </c>
      <c r="F1944" s="58">
        <v>23236766</v>
      </c>
      <c r="G1944" s="58" t="s">
        <v>58</v>
      </c>
      <c r="H1944" s="58">
        <v>0</v>
      </c>
      <c r="I1944" s="59">
        <v>300003</v>
      </c>
      <c r="J1944" s="58">
        <v>116.44</v>
      </c>
      <c r="K1944" s="58">
        <v>0</v>
      </c>
      <c r="L1944" s="58" t="s">
        <v>61</v>
      </c>
      <c r="M1944" s="75" t="str">
        <f>IF(ISNUMBER(MATCH(A1944, '2-YEAR'!A:A, 0)), "YES", "NO")</f>
        <v>YES</v>
      </c>
      <c r="N1944" s="60" t="str">
        <f>IF(ISNUMBER(MATCH(B1944, ACTIVE!A:A, 0)), "YES", "NO")</f>
        <v>YES</v>
      </c>
    </row>
    <row r="1945" spans="1:14" ht="14.25" customHeight="1" x14ac:dyDescent="0.3">
      <c r="A1945" s="58">
        <v>23047933</v>
      </c>
      <c r="B1945" s="58" t="s">
        <v>3957</v>
      </c>
      <c r="C1945" s="58">
        <v>23047933</v>
      </c>
      <c r="D1945" s="58" t="s">
        <v>3958</v>
      </c>
      <c r="E1945" s="58" t="s">
        <v>3957</v>
      </c>
      <c r="F1945" s="58">
        <v>23047933</v>
      </c>
      <c r="G1945" s="58" t="s">
        <v>56</v>
      </c>
      <c r="I1945" s="59">
        <v>300003</v>
      </c>
      <c r="J1945" s="58">
        <v>116.44</v>
      </c>
      <c r="K1945" s="58">
        <v>0</v>
      </c>
      <c r="L1945" s="58" t="s">
        <v>61</v>
      </c>
      <c r="M1945" s="75" t="str">
        <f>IF(ISNUMBER(MATCH(A1945, '2-YEAR'!A:A, 0)), "YES", "NO")</f>
        <v>NO</v>
      </c>
      <c r="N1945" s="60" t="str">
        <f>IF(ISNUMBER(MATCH(B1945, ACTIVE!A:A, 0)), "YES", "NO")</f>
        <v>NO</v>
      </c>
    </row>
    <row r="1946" spans="1:14" ht="14.25" customHeight="1" x14ac:dyDescent="0.3">
      <c r="A1946" s="58">
        <v>21004698</v>
      </c>
      <c r="B1946" s="58" t="s">
        <v>3959</v>
      </c>
      <c r="C1946" s="58">
        <v>21004698</v>
      </c>
      <c r="D1946" s="58" t="s">
        <v>3960</v>
      </c>
      <c r="E1946" s="58" t="s">
        <v>3959</v>
      </c>
      <c r="F1946" s="58">
        <v>21004698</v>
      </c>
      <c r="G1946" s="58" t="s">
        <v>56</v>
      </c>
      <c r="H1946" s="58">
        <v>0</v>
      </c>
      <c r="I1946" s="59">
        <v>300003</v>
      </c>
      <c r="J1946" s="58">
        <v>116.44</v>
      </c>
      <c r="K1946" s="58">
        <v>0</v>
      </c>
      <c r="L1946" s="58" t="s">
        <v>61</v>
      </c>
      <c r="M1946" s="75" t="str">
        <f>IF(ISNUMBER(MATCH(A1946, '2-YEAR'!A:A, 0)), "YES", "NO")</f>
        <v>NO</v>
      </c>
      <c r="N1946" s="60" t="str">
        <f>IF(ISNUMBER(MATCH(B1946, ACTIVE!A:A, 0)), "YES", "NO")</f>
        <v>YES</v>
      </c>
    </row>
    <row r="1947" spans="1:14" ht="14.25" customHeight="1" x14ac:dyDescent="0.3">
      <c r="A1947" s="58">
        <v>23980004</v>
      </c>
      <c r="B1947" s="58" t="s">
        <v>3961</v>
      </c>
      <c r="C1947" s="58">
        <v>23980004</v>
      </c>
      <c r="D1947" s="58" t="s">
        <v>3962</v>
      </c>
      <c r="E1947" s="58" t="s">
        <v>3961</v>
      </c>
      <c r="F1947" s="58">
        <v>23980004</v>
      </c>
      <c r="G1947" s="58" t="s">
        <v>56</v>
      </c>
      <c r="I1947" s="59">
        <v>300003</v>
      </c>
      <c r="J1947" s="58">
        <v>116.44</v>
      </c>
      <c r="K1947" s="58">
        <v>0</v>
      </c>
      <c r="L1947" s="58" t="s">
        <v>61</v>
      </c>
      <c r="M1947" s="75" t="str">
        <f>IF(ISNUMBER(MATCH(A1947, '2-YEAR'!A:A, 0)), "YES", "NO")</f>
        <v>NO</v>
      </c>
      <c r="N1947" s="60" t="str">
        <f>IF(ISNUMBER(MATCH(B1947, ACTIVE!A:A, 0)), "YES", "NO")</f>
        <v>NO</v>
      </c>
    </row>
    <row r="1948" spans="1:14" ht="14.25" customHeight="1" x14ac:dyDescent="0.3">
      <c r="A1948" s="58">
        <v>23149031</v>
      </c>
      <c r="B1948" s="58" t="s">
        <v>3963</v>
      </c>
      <c r="C1948" s="58">
        <v>23149031</v>
      </c>
      <c r="D1948" s="58" t="s">
        <v>3964</v>
      </c>
      <c r="E1948" s="58" t="s">
        <v>3963</v>
      </c>
      <c r="F1948" s="58">
        <v>23149031</v>
      </c>
      <c r="G1948" s="58" t="s">
        <v>56</v>
      </c>
      <c r="H1948" s="58">
        <v>0</v>
      </c>
      <c r="I1948" s="59">
        <v>300002</v>
      </c>
      <c r="J1948" s="58">
        <v>125.06</v>
      </c>
      <c r="K1948" s="58">
        <v>0</v>
      </c>
      <c r="L1948" s="58" t="s">
        <v>75</v>
      </c>
      <c r="M1948" s="75" t="str">
        <f>IF(ISNUMBER(MATCH(A1948, '2-YEAR'!A:A, 0)), "YES", "NO")</f>
        <v>NO</v>
      </c>
      <c r="N1948" s="60" t="str">
        <f>IF(ISNUMBER(MATCH(B1948, ACTIVE!A:A, 0)), "YES", "NO")</f>
        <v>YES</v>
      </c>
    </row>
    <row r="1949" spans="1:14" ht="14.25" customHeight="1" x14ac:dyDescent="0.3">
      <c r="A1949" s="58">
        <v>23453058</v>
      </c>
      <c r="B1949" s="58" t="s">
        <v>3965</v>
      </c>
      <c r="C1949" s="58">
        <v>23453058</v>
      </c>
      <c r="D1949" s="58" t="s">
        <v>3966</v>
      </c>
      <c r="E1949" s="58" t="s">
        <v>3965</v>
      </c>
      <c r="F1949" s="58">
        <v>23453058</v>
      </c>
      <c r="G1949" s="58" t="s">
        <v>56</v>
      </c>
      <c r="H1949" s="58">
        <v>1</v>
      </c>
      <c r="I1949" s="59">
        <v>300002</v>
      </c>
      <c r="J1949" s="58">
        <v>125.06</v>
      </c>
      <c r="K1949" s="58">
        <v>1</v>
      </c>
      <c r="L1949" s="58" t="s">
        <v>75</v>
      </c>
      <c r="M1949" s="75" t="str">
        <f>IF(ISNUMBER(MATCH(A1949, '2-YEAR'!A:A, 0)), "YES", "NO")</f>
        <v>NO</v>
      </c>
      <c r="N1949" s="60" t="str">
        <f>IF(ISNUMBER(MATCH(B1949, ACTIVE!A:A, 0)), "YES", "NO")</f>
        <v>YES</v>
      </c>
    </row>
    <row r="1950" spans="1:14" ht="14.25" customHeight="1" x14ac:dyDescent="0.3">
      <c r="A1950" s="58">
        <v>23726362</v>
      </c>
      <c r="B1950" s="58" t="s">
        <v>3967</v>
      </c>
      <c r="C1950" s="58">
        <v>23726362</v>
      </c>
      <c r="D1950" s="58" t="s">
        <v>3968</v>
      </c>
      <c r="E1950" s="58" t="s">
        <v>3967</v>
      </c>
      <c r="F1950" s="58">
        <v>23726362</v>
      </c>
      <c r="G1950" s="58" t="s">
        <v>56</v>
      </c>
      <c r="I1950" s="59">
        <v>300003</v>
      </c>
      <c r="J1950" s="58">
        <v>116.44</v>
      </c>
      <c r="K1950" s="58">
        <v>0</v>
      </c>
      <c r="L1950" s="58" t="s">
        <v>61</v>
      </c>
      <c r="M1950" s="75" t="str">
        <f>IF(ISNUMBER(MATCH(A1950, '2-YEAR'!A:A, 0)), "YES", "NO")</f>
        <v>NO</v>
      </c>
      <c r="N1950" s="60" t="str">
        <f>IF(ISNUMBER(MATCH(B1950, ACTIVE!A:A, 0)), "YES", "NO")</f>
        <v>NO</v>
      </c>
    </row>
    <row r="1951" spans="1:14" ht="14.25" customHeight="1" x14ac:dyDescent="0.3">
      <c r="A1951" s="58">
        <v>10886936</v>
      </c>
      <c r="B1951" s="58" t="s">
        <v>3969</v>
      </c>
      <c r="C1951" s="58">
        <v>10886936</v>
      </c>
      <c r="D1951" s="58" t="s">
        <v>3970</v>
      </c>
      <c r="E1951" s="58" t="s">
        <v>3969</v>
      </c>
      <c r="F1951" s="58">
        <v>10886936</v>
      </c>
      <c r="G1951" s="58" t="s">
        <v>56</v>
      </c>
      <c r="H1951" s="58">
        <v>0</v>
      </c>
      <c r="I1951" s="59">
        <v>300004</v>
      </c>
      <c r="J1951" s="58">
        <v>142.31</v>
      </c>
      <c r="K1951" s="58">
        <v>0</v>
      </c>
      <c r="L1951" s="58" t="s">
        <v>184</v>
      </c>
      <c r="M1951" s="75" t="str">
        <f>IF(ISNUMBER(MATCH(A1951, '2-YEAR'!A:A, 0)), "YES", "NO")</f>
        <v>NO</v>
      </c>
      <c r="N1951" s="60" t="str">
        <f>IF(ISNUMBER(MATCH(B1951, ACTIVE!A:A, 0)), "YES", "NO")</f>
        <v>NO</v>
      </c>
    </row>
    <row r="1952" spans="1:14" ht="14.25" customHeight="1" x14ac:dyDescent="0.3">
      <c r="A1952" s="58">
        <v>21008859</v>
      </c>
      <c r="B1952" s="58" t="s">
        <v>3971</v>
      </c>
      <c r="C1952" s="58">
        <v>21008859</v>
      </c>
      <c r="D1952" s="58" t="s">
        <v>3972</v>
      </c>
      <c r="E1952" s="58" t="s">
        <v>3971</v>
      </c>
      <c r="F1952" s="58">
        <v>21008859</v>
      </c>
      <c r="G1952" s="58" t="s">
        <v>56</v>
      </c>
      <c r="H1952" s="58">
        <v>0</v>
      </c>
      <c r="I1952" s="59">
        <v>300003</v>
      </c>
      <c r="J1952" s="58">
        <v>116.44</v>
      </c>
      <c r="K1952" s="58">
        <v>0</v>
      </c>
      <c r="L1952" s="58" t="s">
        <v>61</v>
      </c>
      <c r="M1952" s="75" t="str">
        <f>IF(ISNUMBER(MATCH(A1952, '2-YEAR'!A:A, 0)), "YES", "NO")</f>
        <v>NO</v>
      </c>
      <c r="N1952" s="60" t="str">
        <f>IF(ISNUMBER(MATCH(B1952, ACTIVE!A:A, 0)), "YES", "NO")</f>
        <v>NO</v>
      </c>
    </row>
    <row r="1953" spans="1:14" ht="14.25" customHeight="1" x14ac:dyDescent="0.3">
      <c r="A1953" s="58">
        <v>21008233</v>
      </c>
      <c r="B1953" s="58" t="s">
        <v>3973</v>
      </c>
      <c r="C1953" s="58">
        <v>21008233</v>
      </c>
      <c r="D1953" s="58" t="s">
        <v>3974</v>
      </c>
      <c r="E1953" s="58" t="s">
        <v>3973</v>
      </c>
      <c r="F1953" s="58">
        <v>21008233</v>
      </c>
      <c r="G1953" s="58" t="s">
        <v>56</v>
      </c>
      <c r="H1953" s="58">
        <v>1</v>
      </c>
      <c r="I1953" s="59">
        <v>300003</v>
      </c>
      <c r="J1953" s="58">
        <v>116.44</v>
      </c>
      <c r="K1953" s="58">
        <v>0</v>
      </c>
      <c r="L1953" s="58" t="s">
        <v>61</v>
      </c>
      <c r="M1953" s="75" t="str">
        <f>IF(ISNUMBER(MATCH(A1953, '2-YEAR'!A:A, 0)), "YES", "NO")</f>
        <v>NO</v>
      </c>
      <c r="N1953" s="60" t="str">
        <f>IF(ISNUMBER(MATCH(B1953, ACTIVE!A:A, 0)), "YES", "NO")</f>
        <v>NO</v>
      </c>
    </row>
    <row r="1954" spans="1:14" ht="14.25" customHeight="1" x14ac:dyDescent="0.3">
      <c r="A1954" s="58">
        <v>10845051</v>
      </c>
      <c r="B1954" s="58" t="s">
        <v>3975</v>
      </c>
      <c r="C1954" s="58">
        <v>10845051</v>
      </c>
      <c r="D1954" s="58" t="s">
        <v>3976</v>
      </c>
      <c r="E1954" s="58" t="s">
        <v>3975</v>
      </c>
      <c r="F1954" s="58">
        <v>10845051</v>
      </c>
      <c r="G1954" s="58" t="s">
        <v>56</v>
      </c>
      <c r="H1954" s="58">
        <v>13</v>
      </c>
      <c r="I1954" s="59">
        <v>300003</v>
      </c>
      <c r="J1954" s="58">
        <v>116.44</v>
      </c>
      <c r="K1954" s="58">
        <v>0</v>
      </c>
      <c r="L1954" s="58" t="s">
        <v>61</v>
      </c>
      <c r="M1954" s="75" t="str">
        <f>IF(ISNUMBER(MATCH(A1954, '2-YEAR'!A:A, 0)), "YES", "NO")</f>
        <v>NO</v>
      </c>
      <c r="N1954" s="60" t="str">
        <f>IF(ISNUMBER(MATCH(B1954, ACTIVE!A:A, 0)), "YES", "NO")</f>
        <v>NO</v>
      </c>
    </row>
    <row r="1955" spans="1:14" ht="14.25" customHeight="1" x14ac:dyDescent="0.3">
      <c r="A1955" s="58">
        <v>21008020</v>
      </c>
      <c r="B1955" s="58" t="s">
        <v>3977</v>
      </c>
      <c r="C1955" s="58">
        <v>21008020</v>
      </c>
      <c r="D1955" s="58" t="s">
        <v>3978</v>
      </c>
      <c r="E1955" s="58" t="s">
        <v>3977</v>
      </c>
      <c r="F1955" s="58">
        <v>21008020</v>
      </c>
      <c r="G1955" s="58" t="s">
        <v>56</v>
      </c>
      <c r="H1955" s="58">
        <v>0</v>
      </c>
      <c r="I1955" s="59">
        <v>300003</v>
      </c>
      <c r="J1955" s="58">
        <v>116.44</v>
      </c>
      <c r="K1955" s="58">
        <v>0</v>
      </c>
      <c r="L1955" s="58" t="s">
        <v>61</v>
      </c>
      <c r="M1955" s="75" t="str">
        <f>IF(ISNUMBER(MATCH(A1955, '2-YEAR'!A:A, 0)), "YES", "NO")</f>
        <v>NO</v>
      </c>
      <c r="N1955" s="60" t="str">
        <f>IF(ISNUMBER(MATCH(B1955, ACTIVE!A:A, 0)), "YES", "NO")</f>
        <v>NO</v>
      </c>
    </row>
    <row r="1956" spans="1:14" ht="14.25" customHeight="1" x14ac:dyDescent="0.3">
      <c r="A1956" s="58">
        <v>10837314</v>
      </c>
      <c r="B1956" s="58" t="s">
        <v>3979</v>
      </c>
      <c r="C1956" s="58">
        <v>10837314</v>
      </c>
      <c r="D1956" s="58" t="s">
        <v>3980</v>
      </c>
      <c r="E1956" s="58" t="s">
        <v>3979</v>
      </c>
      <c r="F1956" s="58">
        <v>10837314</v>
      </c>
      <c r="G1956" s="58" t="s">
        <v>56</v>
      </c>
      <c r="H1956" s="58">
        <v>7</v>
      </c>
      <c r="I1956" s="59"/>
      <c r="J1956" s="58">
        <v>142.31</v>
      </c>
      <c r="K1956" s="58">
        <v>2</v>
      </c>
      <c r="L1956" s="58" t="s">
        <v>98</v>
      </c>
      <c r="M1956" s="75" t="str">
        <f>IF(ISNUMBER(MATCH(A1956, '2-YEAR'!A:A, 0)), "YES", "NO")</f>
        <v>NO</v>
      </c>
      <c r="N1956" s="60" t="str">
        <f>IF(ISNUMBER(MATCH(B1956, ACTIVE!A:A, 0)), "YES", "NO")</f>
        <v>YES</v>
      </c>
    </row>
    <row r="1957" spans="1:14" ht="14.25" customHeight="1" x14ac:dyDescent="0.3">
      <c r="A1957" s="58">
        <v>10865154</v>
      </c>
      <c r="B1957" s="58" t="s">
        <v>3981</v>
      </c>
      <c r="C1957" s="58">
        <v>10865154</v>
      </c>
      <c r="D1957" s="58" t="s">
        <v>3982</v>
      </c>
      <c r="E1957" s="58" t="s">
        <v>3981</v>
      </c>
      <c r="F1957" s="58">
        <v>10865154</v>
      </c>
      <c r="G1957" s="58" t="s">
        <v>56</v>
      </c>
      <c r="H1957" s="58">
        <v>14</v>
      </c>
      <c r="I1957" s="59">
        <v>300003</v>
      </c>
      <c r="J1957" s="58">
        <v>116.44</v>
      </c>
      <c r="K1957" s="58">
        <v>3</v>
      </c>
      <c r="L1957" s="58" t="s">
        <v>61</v>
      </c>
      <c r="M1957" s="75" t="str">
        <f>IF(ISNUMBER(MATCH(A1957, '2-YEAR'!A:A, 0)), "YES", "NO")</f>
        <v>NO</v>
      </c>
      <c r="N1957" s="60" t="str">
        <f>IF(ISNUMBER(MATCH(B1957, ACTIVE!A:A, 0)), "YES", "NO")</f>
        <v>YES</v>
      </c>
    </row>
    <row r="1958" spans="1:14" ht="14.25" customHeight="1" x14ac:dyDescent="0.3">
      <c r="A1958" s="58">
        <v>23146050</v>
      </c>
      <c r="B1958" s="58" t="s">
        <v>3983</v>
      </c>
      <c r="C1958" s="58">
        <v>23146050</v>
      </c>
      <c r="D1958" s="58" t="s">
        <v>3984</v>
      </c>
      <c r="E1958" s="58" t="s">
        <v>3983</v>
      </c>
      <c r="F1958" s="58">
        <v>23146050</v>
      </c>
      <c r="G1958" s="58" t="s">
        <v>56</v>
      </c>
      <c r="H1958" s="58">
        <v>0</v>
      </c>
      <c r="I1958" s="59">
        <v>300003</v>
      </c>
      <c r="J1958" s="58">
        <v>116.44</v>
      </c>
      <c r="K1958" s="58">
        <v>0</v>
      </c>
      <c r="L1958" s="58" t="s">
        <v>61</v>
      </c>
      <c r="M1958" s="75" t="str">
        <f>IF(ISNUMBER(MATCH(A1958, '2-YEAR'!A:A, 0)), "YES", "NO")</f>
        <v>NO</v>
      </c>
      <c r="N1958" s="60" t="str">
        <f>IF(ISNUMBER(MATCH(B1958, ACTIVE!A:A, 0)), "YES", "NO")</f>
        <v>NO</v>
      </c>
    </row>
    <row r="1959" spans="1:14" ht="14.25" customHeight="1" x14ac:dyDescent="0.3">
      <c r="A1959" s="58">
        <v>21008123</v>
      </c>
      <c r="B1959" s="58" t="s">
        <v>3985</v>
      </c>
      <c r="C1959" s="58">
        <v>21008123</v>
      </c>
      <c r="D1959" s="58" t="s">
        <v>3986</v>
      </c>
      <c r="E1959" s="58" t="s">
        <v>3985</v>
      </c>
      <c r="F1959" s="58">
        <v>21008123</v>
      </c>
      <c r="G1959" s="58" t="s">
        <v>56</v>
      </c>
      <c r="H1959" s="58">
        <v>0</v>
      </c>
      <c r="I1959" s="59">
        <v>300003</v>
      </c>
      <c r="J1959" s="58">
        <v>116.44</v>
      </c>
      <c r="K1959" s="58">
        <v>0</v>
      </c>
      <c r="L1959" s="58" t="s">
        <v>61</v>
      </c>
      <c r="M1959" s="75" t="str">
        <f>IF(ISNUMBER(MATCH(A1959, '2-YEAR'!A:A, 0)), "YES", "NO")</f>
        <v>NO</v>
      </c>
      <c r="N1959" s="60" t="str">
        <f>IF(ISNUMBER(MATCH(B1959, ACTIVE!A:A, 0)), "YES", "NO")</f>
        <v>YES</v>
      </c>
    </row>
    <row r="1960" spans="1:14" ht="14.25" customHeight="1" x14ac:dyDescent="0.3">
      <c r="A1960" s="58">
        <v>12256288</v>
      </c>
      <c r="B1960" s="58" t="s">
        <v>3987</v>
      </c>
      <c r="C1960" s="58">
        <v>12256288</v>
      </c>
      <c r="D1960" s="58" t="s">
        <v>3988</v>
      </c>
      <c r="E1960" s="58" t="s">
        <v>3987</v>
      </c>
      <c r="F1960" s="58">
        <v>12256288</v>
      </c>
      <c r="G1960" s="58" t="s">
        <v>56</v>
      </c>
      <c r="H1960" s="58">
        <v>1</v>
      </c>
      <c r="I1960" s="59">
        <v>300002</v>
      </c>
      <c r="J1960" s="58">
        <v>125.06</v>
      </c>
      <c r="K1960" s="58">
        <v>0</v>
      </c>
      <c r="L1960" s="58" t="s">
        <v>75</v>
      </c>
      <c r="M1960" s="75" t="str">
        <f>IF(ISNUMBER(MATCH(A1960, '2-YEAR'!A:A, 0)), "YES", "NO")</f>
        <v>NO</v>
      </c>
      <c r="N1960" s="60" t="str">
        <f>IF(ISNUMBER(MATCH(B1960, ACTIVE!A:A, 0)), "YES", "NO")</f>
        <v>NO</v>
      </c>
    </row>
    <row r="1961" spans="1:14" ht="14.25" customHeight="1" x14ac:dyDescent="0.3">
      <c r="A1961" s="58">
        <v>12192461</v>
      </c>
      <c r="B1961" s="58" t="s">
        <v>3989</v>
      </c>
      <c r="C1961" s="58">
        <v>12192461</v>
      </c>
      <c r="D1961" s="58" t="s">
        <v>3990</v>
      </c>
      <c r="E1961" s="58" t="s">
        <v>3989</v>
      </c>
      <c r="F1961" s="58">
        <v>12192461</v>
      </c>
      <c r="G1961" s="58" t="s">
        <v>56</v>
      </c>
      <c r="H1961" s="58">
        <v>2</v>
      </c>
      <c r="I1961" s="59">
        <v>300002</v>
      </c>
      <c r="J1961" s="58">
        <v>125.06</v>
      </c>
      <c r="K1961" s="58">
        <v>0</v>
      </c>
      <c r="L1961" s="58" t="s">
        <v>75</v>
      </c>
      <c r="M1961" s="75" t="str">
        <f>IF(ISNUMBER(MATCH(A1961, '2-YEAR'!A:A, 0)), "YES", "NO")</f>
        <v>NO</v>
      </c>
      <c r="N1961" s="60" t="str">
        <f>IF(ISNUMBER(MATCH(B1961, ACTIVE!A:A, 0)), "YES", "NO")</f>
        <v>NO</v>
      </c>
    </row>
    <row r="1962" spans="1:14" ht="14.25" customHeight="1" x14ac:dyDescent="0.3">
      <c r="A1962" s="58">
        <v>10856696</v>
      </c>
      <c r="B1962" s="58" t="s">
        <v>3991</v>
      </c>
      <c r="C1962" s="58">
        <v>10856696</v>
      </c>
      <c r="D1962" s="58" t="s">
        <v>3992</v>
      </c>
      <c r="E1962" s="58" t="s">
        <v>3991</v>
      </c>
      <c r="F1962" s="58">
        <v>10856696</v>
      </c>
      <c r="G1962" s="58" t="s">
        <v>56</v>
      </c>
      <c r="H1962" s="58">
        <v>4</v>
      </c>
      <c r="I1962" s="59">
        <v>300003</v>
      </c>
      <c r="J1962" s="58">
        <v>116.44</v>
      </c>
      <c r="K1962" s="58">
        <v>1</v>
      </c>
      <c r="L1962" s="58" t="s">
        <v>61</v>
      </c>
      <c r="M1962" s="75" t="str">
        <f>IF(ISNUMBER(MATCH(A1962, '2-YEAR'!A:A, 0)), "YES", "NO")</f>
        <v>NO</v>
      </c>
      <c r="N1962" s="60" t="str">
        <f>IF(ISNUMBER(MATCH(B1962, ACTIVE!A:A, 0)), "YES", "NO")</f>
        <v>YES</v>
      </c>
    </row>
    <row r="1963" spans="1:14" ht="14.25" customHeight="1" x14ac:dyDescent="0.3">
      <c r="A1963" s="58">
        <v>10862181</v>
      </c>
      <c r="B1963" s="61" t="s">
        <v>3993</v>
      </c>
      <c r="C1963" s="58">
        <v>10862181</v>
      </c>
      <c r="D1963" s="61" t="s">
        <v>3994</v>
      </c>
      <c r="E1963" s="61" t="s">
        <v>3993</v>
      </c>
      <c r="F1963" s="58">
        <v>10862181</v>
      </c>
      <c r="G1963" s="58" t="s">
        <v>56</v>
      </c>
      <c r="I1963" s="59"/>
      <c r="J1963" s="58">
        <v>125.06</v>
      </c>
      <c r="K1963" s="58">
        <v>0</v>
      </c>
      <c r="L1963" s="58" t="s">
        <v>237</v>
      </c>
      <c r="M1963" s="75" t="str">
        <f>IF(ISNUMBER(MATCH(A1963, '2-YEAR'!A:A, 0)), "YES", "NO")</f>
        <v>NO</v>
      </c>
      <c r="N1963" s="60" t="str">
        <f>IF(ISNUMBER(MATCH(B1963, ACTIVE!A:A, 0)), "YES", "NO")</f>
        <v>YES</v>
      </c>
    </row>
    <row r="1964" spans="1:14" ht="14.25" customHeight="1" x14ac:dyDescent="0.3">
      <c r="A1964" s="58">
        <v>10859435</v>
      </c>
      <c r="B1964" s="58" t="s">
        <v>3995</v>
      </c>
      <c r="C1964" s="58">
        <v>10859435</v>
      </c>
      <c r="D1964" s="58" t="s">
        <v>3996</v>
      </c>
      <c r="E1964" s="58" t="s">
        <v>3995</v>
      </c>
      <c r="F1964" s="58">
        <v>10859435</v>
      </c>
      <c r="G1964" s="58" t="s">
        <v>56</v>
      </c>
      <c r="H1964" s="58">
        <v>0</v>
      </c>
      <c r="I1964" s="59">
        <v>300003</v>
      </c>
      <c r="J1964" s="58">
        <v>116.44</v>
      </c>
      <c r="K1964" s="58">
        <v>1</v>
      </c>
      <c r="L1964" s="58" t="s">
        <v>61</v>
      </c>
      <c r="M1964" s="75" t="str">
        <f>IF(ISNUMBER(MATCH(A1964, '2-YEAR'!A:A, 0)), "YES", "NO")</f>
        <v>NO</v>
      </c>
      <c r="N1964" s="60" t="str">
        <f>IF(ISNUMBER(MATCH(B1964, ACTIVE!A:A, 0)), "YES", "NO")</f>
        <v>YES</v>
      </c>
    </row>
    <row r="1965" spans="1:14" ht="14.25" customHeight="1" x14ac:dyDescent="0.3">
      <c r="A1965" s="58">
        <v>10836112</v>
      </c>
      <c r="B1965" s="58" t="s">
        <v>3997</v>
      </c>
      <c r="C1965" s="58">
        <v>10836112</v>
      </c>
      <c r="D1965" s="58" t="s">
        <v>3998</v>
      </c>
      <c r="E1965" s="58" t="s">
        <v>3997</v>
      </c>
      <c r="F1965" s="58">
        <v>10836112</v>
      </c>
      <c r="G1965" s="58" t="s">
        <v>56</v>
      </c>
      <c r="H1965" s="58">
        <v>1</v>
      </c>
      <c r="I1965" s="59"/>
      <c r="J1965" s="58">
        <v>134.29</v>
      </c>
      <c r="K1965" s="58">
        <v>1</v>
      </c>
      <c r="L1965" s="58" t="s">
        <v>89</v>
      </c>
      <c r="M1965" s="75" t="str">
        <f>IF(ISNUMBER(MATCH(A1965, '2-YEAR'!A:A, 0)), "YES", "NO")</f>
        <v>NO</v>
      </c>
      <c r="N1965" s="60" t="str">
        <f>IF(ISNUMBER(MATCH(B1965, ACTIVE!A:A, 0)), "YES", "NO")</f>
        <v>YES</v>
      </c>
    </row>
    <row r="1966" spans="1:14" ht="14.25" customHeight="1" x14ac:dyDescent="0.3">
      <c r="A1966" s="58">
        <v>10856673</v>
      </c>
      <c r="B1966" s="58" t="s">
        <v>3999</v>
      </c>
      <c r="C1966" s="58">
        <v>10856673</v>
      </c>
      <c r="D1966" s="58" t="s">
        <v>4000</v>
      </c>
      <c r="E1966" s="58" t="s">
        <v>3999</v>
      </c>
      <c r="F1966" s="58">
        <v>10856673</v>
      </c>
      <c r="G1966" s="58" t="s">
        <v>58</v>
      </c>
      <c r="H1966" s="58">
        <v>0</v>
      </c>
      <c r="I1966" s="59">
        <v>300003</v>
      </c>
      <c r="J1966" s="58">
        <v>116.44</v>
      </c>
      <c r="K1966" s="58">
        <v>0</v>
      </c>
      <c r="L1966" s="58" t="s">
        <v>61</v>
      </c>
      <c r="M1966" s="75" t="str">
        <f>IF(ISNUMBER(MATCH(A1966, '2-YEAR'!A:A, 0)), "YES", "NO")</f>
        <v>YES</v>
      </c>
      <c r="N1966" s="60" t="str">
        <f>IF(ISNUMBER(MATCH(B1966, ACTIVE!A:A, 0)), "YES", "NO")</f>
        <v>NO</v>
      </c>
    </row>
    <row r="1967" spans="1:14" ht="14.25" customHeight="1" x14ac:dyDescent="0.3">
      <c r="A1967" s="58">
        <v>15189155</v>
      </c>
      <c r="B1967" s="58" t="s">
        <v>4001</v>
      </c>
      <c r="C1967" s="58">
        <v>15189155</v>
      </c>
      <c r="D1967" s="58" t="s">
        <v>4002</v>
      </c>
      <c r="E1967" s="58" t="s">
        <v>4001</v>
      </c>
      <c r="F1967" s="58">
        <v>15189155</v>
      </c>
      <c r="G1967" s="58" t="s">
        <v>56</v>
      </c>
      <c r="H1967" s="58">
        <v>1</v>
      </c>
      <c r="I1967" s="59">
        <v>300003</v>
      </c>
      <c r="J1967" s="58">
        <v>116.44</v>
      </c>
      <c r="K1967" s="58">
        <v>0</v>
      </c>
      <c r="L1967" s="58" t="s">
        <v>61</v>
      </c>
      <c r="M1967" s="75" t="str">
        <f>IF(ISNUMBER(MATCH(A1967, '2-YEAR'!A:A, 0)), "YES", "NO")</f>
        <v>NO</v>
      </c>
      <c r="N1967" s="60" t="str">
        <f>IF(ISNUMBER(MATCH(B1967, ACTIVE!A:A, 0)), "YES", "NO")</f>
        <v>YES</v>
      </c>
    </row>
    <row r="1968" spans="1:14" ht="14.25" customHeight="1" x14ac:dyDescent="0.3">
      <c r="A1968" s="58">
        <v>23049705</v>
      </c>
      <c r="B1968" s="58" t="s">
        <v>4003</v>
      </c>
      <c r="C1968" s="58">
        <v>23049705</v>
      </c>
      <c r="D1968" s="58" t="s">
        <v>4004</v>
      </c>
      <c r="E1968" s="58" t="s">
        <v>4003</v>
      </c>
      <c r="F1968" s="58">
        <v>23049705</v>
      </c>
      <c r="G1968" s="58" t="s">
        <v>56</v>
      </c>
      <c r="H1968" s="58">
        <v>1</v>
      </c>
      <c r="I1968" s="59"/>
      <c r="J1968" s="58">
        <v>125.06</v>
      </c>
      <c r="K1968" s="58">
        <v>0</v>
      </c>
      <c r="L1968" s="58" t="s">
        <v>237</v>
      </c>
      <c r="M1968" s="75" t="str">
        <f>IF(ISNUMBER(MATCH(A1968, '2-YEAR'!A:A, 0)), "YES", "NO")</f>
        <v>NO</v>
      </c>
      <c r="N1968" s="60" t="str">
        <f>IF(ISNUMBER(MATCH(B1968, ACTIVE!A:A, 0)), "YES", "NO")</f>
        <v>YES</v>
      </c>
    </row>
    <row r="1969" spans="1:14" ht="14.25" customHeight="1" x14ac:dyDescent="0.3">
      <c r="A1969" s="58">
        <v>21000562</v>
      </c>
      <c r="B1969" s="58" t="s">
        <v>4005</v>
      </c>
      <c r="C1969" s="58">
        <v>21000562</v>
      </c>
      <c r="D1969" s="58" t="s">
        <v>4006</v>
      </c>
      <c r="E1969" s="58" t="s">
        <v>4005</v>
      </c>
      <c r="F1969" s="58">
        <v>21000562</v>
      </c>
      <c r="G1969" s="58" t="s">
        <v>56</v>
      </c>
      <c r="H1969" s="58">
        <v>0</v>
      </c>
      <c r="I1969" s="59">
        <v>300003</v>
      </c>
      <c r="J1969" s="58">
        <v>116.44</v>
      </c>
      <c r="K1969" s="58">
        <v>0</v>
      </c>
      <c r="L1969" s="58" t="s">
        <v>61</v>
      </c>
      <c r="M1969" s="75" t="str">
        <f>IF(ISNUMBER(MATCH(A1969, '2-YEAR'!A:A, 0)), "YES", "NO")</f>
        <v>NO</v>
      </c>
      <c r="N1969" s="60" t="str">
        <f>IF(ISNUMBER(MATCH(B1969, ACTIVE!A:A, 0)), "YES", "NO")</f>
        <v>NO</v>
      </c>
    </row>
    <row r="1970" spans="1:14" ht="14.25" customHeight="1" x14ac:dyDescent="0.3">
      <c r="A1970" s="58">
        <v>15289878</v>
      </c>
      <c r="B1970" s="58" t="s">
        <v>4007</v>
      </c>
      <c r="C1970" s="58">
        <v>15289878</v>
      </c>
      <c r="D1970" s="58" t="s">
        <v>4008</v>
      </c>
      <c r="E1970" s="58" t="s">
        <v>4007</v>
      </c>
      <c r="F1970" s="58">
        <v>15289878</v>
      </c>
      <c r="G1970" s="58" t="s">
        <v>56</v>
      </c>
      <c r="H1970" s="58">
        <v>1</v>
      </c>
      <c r="I1970" s="59">
        <v>300003</v>
      </c>
      <c r="J1970" s="58">
        <v>116.44</v>
      </c>
      <c r="K1970" s="58">
        <v>0</v>
      </c>
      <c r="L1970" s="58" t="s">
        <v>61</v>
      </c>
      <c r="M1970" s="75" t="str">
        <f>IF(ISNUMBER(MATCH(A1970, '2-YEAR'!A:A, 0)), "YES", "NO")</f>
        <v>NO</v>
      </c>
      <c r="N1970" s="60" t="str">
        <f>IF(ISNUMBER(MATCH(B1970, ACTIVE!A:A, 0)), "YES", "NO")</f>
        <v>YES</v>
      </c>
    </row>
    <row r="1971" spans="1:14" ht="14.25" customHeight="1" x14ac:dyDescent="0.3">
      <c r="A1971" s="58">
        <v>23203528</v>
      </c>
      <c r="B1971" s="58" t="s">
        <v>4009</v>
      </c>
      <c r="C1971" s="58">
        <v>23203528</v>
      </c>
      <c r="D1971" s="58" t="s">
        <v>4010</v>
      </c>
      <c r="E1971" s="58" t="s">
        <v>4009</v>
      </c>
      <c r="F1971" s="58">
        <v>23203528</v>
      </c>
      <c r="G1971" s="58" t="s">
        <v>56</v>
      </c>
      <c r="H1971" s="58">
        <v>0</v>
      </c>
      <c r="I1971" s="59">
        <v>300003</v>
      </c>
      <c r="J1971" s="58">
        <v>116.44</v>
      </c>
      <c r="K1971" s="58">
        <v>0</v>
      </c>
      <c r="L1971" s="58" t="s">
        <v>61</v>
      </c>
      <c r="M1971" s="75" t="str">
        <f>IF(ISNUMBER(MATCH(A1971, '2-YEAR'!A:A, 0)), "YES", "NO")</f>
        <v>NO</v>
      </c>
      <c r="N1971" s="60" t="str">
        <f>IF(ISNUMBER(MATCH(B1971, ACTIVE!A:A, 0)), "YES", "NO")</f>
        <v>YES</v>
      </c>
    </row>
    <row r="1972" spans="1:14" ht="14.25" customHeight="1" x14ac:dyDescent="0.3">
      <c r="A1972" s="58">
        <v>23725068</v>
      </c>
      <c r="B1972" s="58" t="s">
        <v>4011</v>
      </c>
      <c r="C1972" s="58">
        <v>23725068</v>
      </c>
      <c r="D1972" s="58" t="s">
        <v>4012</v>
      </c>
      <c r="E1972" s="58" t="s">
        <v>4011</v>
      </c>
      <c r="F1972" s="58">
        <v>23725068</v>
      </c>
      <c r="G1972" s="58" t="s">
        <v>56</v>
      </c>
      <c r="I1972" s="59">
        <v>300003</v>
      </c>
      <c r="J1972" s="58">
        <v>116.44</v>
      </c>
      <c r="K1972" s="58">
        <v>0</v>
      </c>
      <c r="L1972" s="58" t="s">
        <v>61</v>
      </c>
      <c r="M1972" s="75" t="str">
        <f>IF(ISNUMBER(MATCH(A1972, '2-YEAR'!A:A, 0)), "YES", "NO")</f>
        <v>NO</v>
      </c>
      <c r="N1972" s="60" t="str">
        <f>IF(ISNUMBER(MATCH(B1972, ACTIVE!A:A, 0)), "YES", "NO")</f>
        <v>NO</v>
      </c>
    </row>
    <row r="1973" spans="1:14" ht="14.25" customHeight="1" x14ac:dyDescent="0.3">
      <c r="A1973" s="58">
        <v>10861189</v>
      </c>
      <c r="B1973" s="58" t="s">
        <v>4013</v>
      </c>
      <c r="C1973" s="58">
        <v>10861189</v>
      </c>
      <c r="D1973" s="58" t="s">
        <v>4014</v>
      </c>
      <c r="E1973" s="58" t="s">
        <v>4013</v>
      </c>
      <c r="F1973" s="58">
        <v>10861189</v>
      </c>
      <c r="G1973" s="58" t="s">
        <v>56</v>
      </c>
      <c r="I1973" s="59"/>
      <c r="J1973" s="58">
        <v>125.06</v>
      </c>
      <c r="K1973" s="58">
        <v>1</v>
      </c>
      <c r="L1973" s="58" t="s">
        <v>152</v>
      </c>
      <c r="M1973" s="75" t="str">
        <f>IF(ISNUMBER(MATCH(A1973, '2-YEAR'!A:A, 0)), "YES", "NO")</f>
        <v>NO</v>
      </c>
      <c r="N1973" s="60" t="str">
        <f>IF(ISNUMBER(MATCH(B1973, ACTIVE!A:A, 0)), "YES", "NO")</f>
        <v>NO</v>
      </c>
    </row>
    <row r="1974" spans="1:14" ht="14.25" customHeight="1" x14ac:dyDescent="0.3">
      <c r="A1974" s="58">
        <v>10865566</v>
      </c>
      <c r="B1974" s="58" t="s">
        <v>4015</v>
      </c>
      <c r="C1974" s="58">
        <v>10865566</v>
      </c>
      <c r="D1974" s="58" t="s">
        <v>4016</v>
      </c>
      <c r="E1974" s="58" t="s">
        <v>4015</v>
      </c>
      <c r="F1974" s="58">
        <v>10865566</v>
      </c>
      <c r="G1974" s="58" t="s">
        <v>56</v>
      </c>
      <c r="I1974" s="59">
        <v>300003</v>
      </c>
      <c r="J1974" s="58">
        <v>116.44</v>
      </c>
      <c r="K1974" s="58">
        <v>0</v>
      </c>
      <c r="L1974" s="58" t="s">
        <v>61</v>
      </c>
      <c r="M1974" s="75" t="str">
        <f>IF(ISNUMBER(MATCH(A1974, '2-YEAR'!A:A, 0)), "YES", "NO")</f>
        <v>NO</v>
      </c>
      <c r="N1974" s="60" t="str">
        <f>IF(ISNUMBER(MATCH(B1974, ACTIVE!A:A, 0)), "YES", "NO")</f>
        <v>NO</v>
      </c>
    </row>
    <row r="1975" spans="1:14" ht="14.25" customHeight="1" x14ac:dyDescent="0.3">
      <c r="A1975" s="58">
        <v>21004383</v>
      </c>
      <c r="B1975" s="58" t="s">
        <v>4017</v>
      </c>
      <c r="C1975" s="58">
        <v>21004383</v>
      </c>
      <c r="D1975" s="58" t="s">
        <v>4018</v>
      </c>
      <c r="E1975" s="58" t="s">
        <v>4017</v>
      </c>
      <c r="F1975" s="58">
        <v>21004383</v>
      </c>
      <c r="G1975" s="58" t="s">
        <v>56</v>
      </c>
      <c r="H1975" s="58">
        <v>0</v>
      </c>
      <c r="I1975" s="59">
        <v>300002</v>
      </c>
      <c r="J1975" s="58">
        <v>125.06</v>
      </c>
      <c r="K1975" s="58">
        <v>0</v>
      </c>
      <c r="L1975" s="58" t="s">
        <v>75</v>
      </c>
      <c r="M1975" s="75" t="str">
        <f>IF(ISNUMBER(MATCH(A1975, '2-YEAR'!A:A, 0)), "YES", "NO")</f>
        <v>NO</v>
      </c>
      <c r="N1975" s="60" t="str">
        <f>IF(ISNUMBER(MATCH(B1975, ACTIVE!A:A, 0)), "YES", "NO")</f>
        <v>YES</v>
      </c>
    </row>
    <row r="1976" spans="1:14" ht="14.25" customHeight="1" x14ac:dyDescent="0.3">
      <c r="A1976" s="58">
        <v>15391000</v>
      </c>
      <c r="B1976" s="58" t="s">
        <v>4019</v>
      </c>
      <c r="C1976" s="58">
        <v>15391000</v>
      </c>
      <c r="D1976" s="58" t="s">
        <v>4020</v>
      </c>
      <c r="E1976" s="58" t="s">
        <v>4019</v>
      </c>
      <c r="F1976" s="58">
        <v>15391000</v>
      </c>
      <c r="G1976" s="58" t="s">
        <v>56</v>
      </c>
      <c r="H1976" s="58">
        <v>1</v>
      </c>
      <c r="I1976" s="59">
        <v>300002</v>
      </c>
      <c r="J1976" s="58">
        <v>125.06</v>
      </c>
      <c r="K1976" s="58">
        <v>0</v>
      </c>
      <c r="L1976" s="58" t="s">
        <v>75</v>
      </c>
      <c r="M1976" s="75" t="str">
        <f>IF(ISNUMBER(MATCH(A1976, '2-YEAR'!A:A, 0)), "YES", "NO")</f>
        <v>NO</v>
      </c>
      <c r="N1976" s="60" t="str">
        <f>IF(ISNUMBER(MATCH(B1976, ACTIVE!A:A, 0)), "YES", "NO")</f>
        <v>YES</v>
      </c>
    </row>
    <row r="1977" spans="1:14" ht="14.25" customHeight="1" x14ac:dyDescent="0.3">
      <c r="A1977" s="58">
        <v>24245352</v>
      </c>
      <c r="B1977" s="58" t="s">
        <v>4021</v>
      </c>
      <c r="C1977" s="58">
        <v>24245352</v>
      </c>
      <c r="D1977" s="58" t="s">
        <v>4022</v>
      </c>
      <c r="E1977" s="58" t="s">
        <v>4021</v>
      </c>
      <c r="F1977" s="58">
        <v>24245352</v>
      </c>
      <c r="G1977" s="58" t="s">
        <v>56</v>
      </c>
      <c r="H1977" s="58">
        <v>0</v>
      </c>
      <c r="I1977" s="59">
        <v>300003</v>
      </c>
      <c r="J1977" s="58">
        <v>116.44</v>
      </c>
      <c r="K1977" s="58">
        <v>0</v>
      </c>
      <c r="L1977" s="58" t="s">
        <v>61</v>
      </c>
      <c r="M1977" s="75" t="str">
        <f>IF(ISNUMBER(MATCH(A1977, '2-YEAR'!A:A, 0)), "YES", "NO")</f>
        <v>NO</v>
      </c>
      <c r="N1977" s="60" t="str">
        <f>IF(ISNUMBER(MATCH(B1977, ACTIVE!A:A, 0)), "YES", "NO")</f>
        <v>NO</v>
      </c>
    </row>
    <row r="1978" spans="1:14" ht="14.25" customHeight="1" x14ac:dyDescent="0.3">
      <c r="A1978" s="58">
        <v>10846961</v>
      </c>
      <c r="B1978" s="58" t="s">
        <v>4023</v>
      </c>
      <c r="C1978" s="58">
        <v>10846961</v>
      </c>
      <c r="D1978" s="58" t="s">
        <v>4024</v>
      </c>
      <c r="E1978" s="58" t="s">
        <v>4023</v>
      </c>
      <c r="F1978" s="58">
        <v>10846961</v>
      </c>
      <c r="G1978" s="58" t="s">
        <v>56</v>
      </c>
      <c r="H1978" s="58">
        <v>1</v>
      </c>
      <c r="I1978" s="59">
        <v>300003</v>
      </c>
      <c r="J1978" s="58">
        <v>116.44</v>
      </c>
      <c r="K1978" s="58">
        <v>1</v>
      </c>
      <c r="L1978" s="58" t="s">
        <v>61</v>
      </c>
      <c r="M1978" s="75" t="str">
        <f>IF(ISNUMBER(MATCH(A1978, '2-YEAR'!A:A, 0)), "YES", "NO")</f>
        <v>NO</v>
      </c>
      <c r="N1978" s="60" t="str">
        <f>IF(ISNUMBER(MATCH(B1978, ACTIVE!A:A, 0)), "YES", "NO")</f>
        <v>YES</v>
      </c>
    </row>
    <row r="1979" spans="1:14" ht="14.25" customHeight="1" x14ac:dyDescent="0.3">
      <c r="A1979" s="58">
        <v>10857662</v>
      </c>
      <c r="B1979" s="58" t="s">
        <v>4025</v>
      </c>
      <c r="C1979" s="58">
        <v>10857662</v>
      </c>
      <c r="D1979" s="58" t="s">
        <v>4026</v>
      </c>
      <c r="E1979" s="58" t="s">
        <v>4025</v>
      </c>
      <c r="F1979" s="58">
        <v>10857662</v>
      </c>
      <c r="G1979" s="58" t="s">
        <v>56</v>
      </c>
      <c r="H1979" s="58">
        <v>14</v>
      </c>
      <c r="I1979" s="59">
        <v>300002</v>
      </c>
      <c r="J1979" s="58">
        <v>125.06</v>
      </c>
      <c r="K1979" s="58">
        <v>0</v>
      </c>
      <c r="L1979" s="58" t="s">
        <v>75</v>
      </c>
      <c r="M1979" s="75" t="str">
        <f>IF(ISNUMBER(MATCH(A1979, '2-YEAR'!A:A, 0)), "YES", "NO")</f>
        <v>NO</v>
      </c>
      <c r="N1979" s="60" t="str">
        <f>IF(ISNUMBER(MATCH(B1979, ACTIVE!A:A, 0)), "YES", "NO")</f>
        <v>NO</v>
      </c>
    </row>
    <row r="1980" spans="1:14" ht="14.25" customHeight="1" x14ac:dyDescent="0.3">
      <c r="A1980" s="58">
        <v>24090413</v>
      </c>
      <c r="B1980" s="58" t="s">
        <v>4027</v>
      </c>
      <c r="C1980" s="58">
        <v>24090413</v>
      </c>
      <c r="D1980" s="58" t="s">
        <v>4028</v>
      </c>
      <c r="E1980" s="58" t="s">
        <v>4027</v>
      </c>
      <c r="F1980" s="58">
        <v>24090413</v>
      </c>
      <c r="G1980" s="58" t="s">
        <v>56</v>
      </c>
      <c r="I1980" s="59">
        <v>300003</v>
      </c>
      <c r="J1980" s="58">
        <v>116.44</v>
      </c>
      <c r="K1980" s="58">
        <v>0</v>
      </c>
      <c r="L1980" s="58" t="s">
        <v>61</v>
      </c>
      <c r="M1980" s="75" t="str">
        <f>IF(ISNUMBER(MATCH(A1980, '2-YEAR'!A:A, 0)), "YES", "NO")</f>
        <v>NO</v>
      </c>
      <c r="N1980" s="60" t="str">
        <f>IF(ISNUMBER(MATCH(B1980, ACTIVE!A:A, 0)), "YES", "NO")</f>
        <v>NO</v>
      </c>
    </row>
    <row r="1981" spans="1:14" ht="14.25" customHeight="1" x14ac:dyDescent="0.3">
      <c r="A1981" s="58">
        <v>15288466</v>
      </c>
      <c r="B1981" s="58" t="s">
        <v>4029</v>
      </c>
      <c r="C1981" s="58">
        <v>15288466</v>
      </c>
      <c r="D1981" s="58" t="s">
        <v>4030</v>
      </c>
      <c r="E1981" s="58" t="s">
        <v>4029</v>
      </c>
      <c r="F1981" s="58">
        <v>15288466</v>
      </c>
      <c r="G1981" s="58" t="s">
        <v>56</v>
      </c>
      <c r="H1981" s="58">
        <v>1</v>
      </c>
      <c r="I1981" s="59"/>
      <c r="J1981" s="58">
        <v>116.44</v>
      </c>
      <c r="K1981" s="58">
        <v>1</v>
      </c>
      <c r="L1981" s="58" t="s">
        <v>57</v>
      </c>
      <c r="M1981" s="75" t="str">
        <f>IF(ISNUMBER(MATCH(A1981, '2-YEAR'!A:A, 0)), "YES", "NO")</f>
        <v>NO</v>
      </c>
      <c r="N1981" s="60" t="str">
        <f>IF(ISNUMBER(MATCH(B1981, ACTIVE!A:A, 0)), "YES", "NO")</f>
        <v>YES</v>
      </c>
    </row>
    <row r="1982" spans="1:14" ht="14.25" customHeight="1" x14ac:dyDescent="0.3">
      <c r="A1982" s="58">
        <v>23127724</v>
      </c>
      <c r="B1982" s="58" t="s">
        <v>4031</v>
      </c>
      <c r="C1982" s="58">
        <v>23127724</v>
      </c>
      <c r="D1982" s="58" t="s">
        <v>4032</v>
      </c>
      <c r="E1982" s="58" t="s">
        <v>4031</v>
      </c>
      <c r="F1982" s="58">
        <v>23127724</v>
      </c>
      <c r="G1982" s="58" t="s">
        <v>56</v>
      </c>
      <c r="H1982" s="58">
        <v>2</v>
      </c>
      <c r="I1982" s="59">
        <v>300003</v>
      </c>
      <c r="J1982" s="58">
        <v>116.44</v>
      </c>
      <c r="K1982" s="58">
        <v>1</v>
      </c>
      <c r="L1982" s="58" t="s">
        <v>61</v>
      </c>
      <c r="M1982" s="75" t="str">
        <f>IF(ISNUMBER(MATCH(A1982, '2-YEAR'!A:A, 0)), "YES", "NO")</f>
        <v>NO</v>
      </c>
      <c r="N1982" s="60" t="str">
        <f>IF(ISNUMBER(MATCH(B1982, ACTIVE!A:A, 0)), "YES", "NO")</f>
        <v>YES</v>
      </c>
    </row>
    <row r="1983" spans="1:14" ht="14.25" customHeight="1" x14ac:dyDescent="0.3">
      <c r="A1983" s="58">
        <v>10848640</v>
      </c>
      <c r="B1983" s="58" t="s">
        <v>4033</v>
      </c>
      <c r="C1983" s="58">
        <v>10848640</v>
      </c>
      <c r="D1983" s="58" t="s">
        <v>4034</v>
      </c>
      <c r="E1983" s="58" t="s">
        <v>4033</v>
      </c>
      <c r="F1983" s="58">
        <v>10848640</v>
      </c>
      <c r="G1983" s="58" t="s">
        <v>56</v>
      </c>
      <c r="I1983" s="59">
        <v>300003</v>
      </c>
      <c r="J1983" s="58">
        <v>116.44</v>
      </c>
      <c r="K1983" s="58">
        <v>0</v>
      </c>
      <c r="L1983" s="58" t="s">
        <v>61</v>
      </c>
      <c r="M1983" s="75" t="str">
        <f>IF(ISNUMBER(MATCH(A1983, '2-YEAR'!A:A, 0)), "YES", "NO")</f>
        <v>NO</v>
      </c>
      <c r="N1983" s="60" t="str">
        <f>IF(ISNUMBER(MATCH(B1983, ACTIVE!A:A, 0)), "YES", "NO")</f>
        <v>NO</v>
      </c>
    </row>
    <row r="1984" spans="1:14" ht="14.25" customHeight="1" x14ac:dyDescent="0.3">
      <c r="A1984" s="58">
        <v>10901068</v>
      </c>
      <c r="B1984" s="58" t="s">
        <v>4035</v>
      </c>
      <c r="C1984" s="58">
        <v>10901068</v>
      </c>
      <c r="D1984" s="58" t="s">
        <v>4036</v>
      </c>
      <c r="E1984" s="58" t="s">
        <v>4035</v>
      </c>
      <c r="F1984" s="58">
        <v>10901068</v>
      </c>
      <c r="G1984" s="58" t="s">
        <v>56</v>
      </c>
      <c r="H1984" s="58">
        <v>2</v>
      </c>
      <c r="I1984" s="59">
        <v>300002</v>
      </c>
      <c r="J1984" s="58">
        <v>125.06</v>
      </c>
      <c r="K1984" s="58">
        <v>2</v>
      </c>
      <c r="L1984" s="58" t="s">
        <v>75</v>
      </c>
      <c r="M1984" s="75" t="str">
        <f>IF(ISNUMBER(MATCH(A1984, '2-YEAR'!A:A, 0)), "YES", "NO")</f>
        <v>NO</v>
      </c>
      <c r="N1984" s="60" t="str">
        <f>IF(ISNUMBER(MATCH(B1984, ACTIVE!A:A, 0)), "YES", "NO")</f>
        <v>NO</v>
      </c>
    </row>
    <row r="1985" spans="1:14" ht="14.25" customHeight="1" x14ac:dyDescent="0.3">
      <c r="A1985" s="58">
        <v>15277770</v>
      </c>
      <c r="B1985" s="58" t="s">
        <v>4037</v>
      </c>
      <c r="C1985" s="58">
        <v>15277770</v>
      </c>
      <c r="D1985" s="58" t="s">
        <v>4038</v>
      </c>
      <c r="E1985" s="58" t="s">
        <v>4037</v>
      </c>
      <c r="F1985" s="58">
        <v>15277770</v>
      </c>
      <c r="G1985" s="58" t="s">
        <v>56</v>
      </c>
      <c r="H1985" s="58">
        <v>1</v>
      </c>
      <c r="I1985" s="59">
        <v>300003</v>
      </c>
      <c r="J1985" s="58">
        <v>116.44</v>
      </c>
      <c r="K1985" s="58">
        <v>0</v>
      </c>
      <c r="L1985" s="58" t="s">
        <v>61</v>
      </c>
      <c r="M1985" s="75" t="str">
        <f>IF(ISNUMBER(MATCH(A1985, '2-YEAR'!A:A, 0)), "YES", "NO")</f>
        <v>NO</v>
      </c>
      <c r="N1985" s="60" t="str">
        <f>IF(ISNUMBER(MATCH(B1985, ACTIVE!A:A, 0)), "YES", "NO")</f>
        <v>YES</v>
      </c>
    </row>
    <row r="1986" spans="1:14" ht="14.25" customHeight="1" x14ac:dyDescent="0.3">
      <c r="A1986" s="58">
        <v>23488211</v>
      </c>
      <c r="B1986" s="58" t="s">
        <v>4039</v>
      </c>
      <c r="C1986" s="58">
        <v>23488211</v>
      </c>
      <c r="D1986" s="58" t="s">
        <v>4040</v>
      </c>
      <c r="E1986" s="58" t="s">
        <v>4039</v>
      </c>
      <c r="F1986" s="58">
        <v>23488211</v>
      </c>
      <c r="G1986" s="58" t="s">
        <v>58</v>
      </c>
      <c r="H1986" s="58">
        <v>0</v>
      </c>
      <c r="I1986" s="59">
        <v>300003</v>
      </c>
      <c r="J1986" s="58">
        <v>116.44</v>
      </c>
      <c r="K1986" s="58">
        <v>0</v>
      </c>
      <c r="L1986" s="58" t="s">
        <v>61</v>
      </c>
      <c r="M1986" s="75" t="str">
        <f>IF(ISNUMBER(MATCH(A1986, '2-YEAR'!A:A, 0)), "YES", "NO")</f>
        <v>YES</v>
      </c>
      <c r="N1986" s="60" t="str">
        <f>IF(ISNUMBER(MATCH(B1986, ACTIVE!A:A, 0)), "YES", "NO")</f>
        <v>YES</v>
      </c>
    </row>
    <row r="1987" spans="1:14" ht="14.25" customHeight="1" x14ac:dyDescent="0.3">
      <c r="A1987" s="58">
        <v>10845954</v>
      </c>
      <c r="B1987" s="58" t="s">
        <v>4041</v>
      </c>
      <c r="C1987" s="58">
        <v>10845954</v>
      </c>
      <c r="D1987" s="58" t="s">
        <v>4042</v>
      </c>
      <c r="E1987" s="58" t="s">
        <v>4041</v>
      </c>
      <c r="F1987" s="58">
        <v>10845954</v>
      </c>
      <c r="G1987" s="58" t="s">
        <v>56</v>
      </c>
      <c r="H1987" s="58">
        <v>1</v>
      </c>
      <c r="I1987" s="59">
        <v>300003</v>
      </c>
      <c r="J1987" s="58">
        <v>116.44</v>
      </c>
      <c r="K1987" s="58">
        <v>1</v>
      </c>
      <c r="L1987" s="58" t="s">
        <v>61</v>
      </c>
      <c r="M1987" s="75" t="str">
        <f>IF(ISNUMBER(MATCH(A1987, '2-YEAR'!A:A, 0)), "YES", "NO")</f>
        <v>NO</v>
      </c>
      <c r="N1987" s="60" t="str">
        <f>IF(ISNUMBER(MATCH(B1987, ACTIVE!A:A, 0)), "YES", "NO")</f>
        <v>NO</v>
      </c>
    </row>
    <row r="1988" spans="1:14" ht="14.25" customHeight="1" x14ac:dyDescent="0.3">
      <c r="A1988" s="58">
        <v>21008002</v>
      </c>
      <c r="B1988" s="58" t="s">
        <v>4043</v>
      </c>
      <c r="C1988" s="58">
        <v>21008002</v>
      </c>
      <c r="D1988" s="58" t="s">
        <v>4044</v>
      </c>
      <c r="E1988" s="58" t="s">
        <v>4043</v>
      </c>
      <c r="F1988" s="58">
        <v>21008002</v>
      </c>
      <c r="G1988" s="58" t="s">
        <v>56</v>
      </c>
      <c r="H1988" s="58">
        <v>0</v>
      </c>
      <c r="I1988" s="59">
        <v>300003</v>
      </c>
      <c r="J1988" s="58">
        <v>116.44</v>
      </c>
      <c r="K1988" s="58">
        <v>0</v>
      </c>
      <c r="L1988" s="58" t="s">
        <v>61</v>
      </c>
      <c r="M1988" s="75" t="str">
        <f>IF(ISNUMBER(MATCH(A1988, '2-YEAR'!A:A, 0)), "YES", "NO")</f>
        <v>NO</v>
      </c>
      <c r="N1988" s="60" t="str">
        <f>IF(ISNUMBER(MATCH(B1988, ACTIVE!A:A, 0)), "YES", "NO")</f>
        <v>NO</v>
      </c>
    </row>
    <row r="1989" spans="1:14" ht="14.25" customHeight="1" x14ac:dyDescent="0.3">
      <c r="A1989" s="58">
        <v>21002240</v>
      </c>
      <c r="B1989" s="58" t="s">
        <v>4045</v>
      </c>
      <c r="C1989" s="58">
        <v>21002240</v>
      </c>
      <c r="D1989" s="58" t="s">
        <v>4046</v>
      </c>
      <c r="E1989" s="58" t="s">
        <v>4045</v>
      </c>
      <c r="F1989" s="58">
        <v>21002240</v>
      </c>
      <c r="G1989" s="58" t="s">
        <v>56</v>
      </c>
      <c r="I1989" s="59">
        <v>300002</v>
      </c>
      <c r="J1989" s="58">
        <v>125.06</v>
      </c>
      <c r="K1989" s="58">
        <v>0</v>
      </c>
      <c r="L1989" s="58" t="s">
        <v>75</v>
      </c>
      <c r="M1989" s="75" t="str">
        <f>IF(ISNUMBER(MATCH(A1989, '2-YEAR'!A:A, 0)), "YES", "NO")</f>
        <v>NO</v>
      </c>
      <c r="N1989" s="60" t="str">
        <f>IF(ISNUMBER(MATCH(B1989, ACTIVE!A:A, 0)), "YES", "NO")</f>
        <v>NO</v>
      </c>
    </row>
    <row r="1990" spans="1:14" ht="14.25" customHeight="1" x14ac:dyDescent="0.3">
      <c r="A1990" s="58">
        <v>10862978</v>
      </c>
      <c r="B1990" s="58" t="s">
        <v>4047</v>
      </c>
      <c r="C1990" s="58">
        <v>10862978</v>
      </c>
      <c r="D1990" s="58" t="s">
        <v>4048</v>
      </c>
      <c r="E1990" s="58" t="s">
        <v>4047</v>
      </c>
      <c r="F1990" s="58">
        <v>10862978</v>
      </c>
      <c r="G1990" s="58" t="s">
        <v>56</v>
      </c>
      <c r="I1990" s="59">
        <v>300003</v>
      </c>
      <c r="J1990" s="58">
        <v>116.44</v>
      </c>
      <c r="K1990" s="58">
        <v>0</v>
      </c>
      <c r="L1990" s="58" t="s">
        <v>61</v>
      </c>
      <c r="M1990" s="75" t="str">
        <f>IF(ISNUMBER(MATCH(A1990, '2-YEAR'!A:A, 0)), "YES", "NO")</f>
        <v>NO</v>
      </c>
      <c r="N1990" s="60" t="str">
        <f>IF(ISNUMBER(MATCH(B1990, ACTIVE!A:A, 0)), "YES", "NO")</f>
        <v>NO</v>
      </c>
    </row>
    <row r="1991" spans="1:14" ht="14.25" customHeight="1" x14ac:dyDescent="0.3">
      <c r="A1991" s="58">
        <v>23490161</v>
      </c>
      <c r="B1991" s="58" t="s">
        <v>4049</v>
      </c>
      <c r="C1991" s="58">
        <v>23490161</v>
      </c>
      <c r="D1991" s="58" t="s">
        <v>4050</v>
      </c>
      <c r="E1991" s="58" t="s">
        <v>4049</v>
      </c>
      <c r="F1991" s="58">
        <v>23490161</v>
      </c>
      <c r="G1991" s="58" t="s">
        <v>56</v>
      </c>
      <c r="H1991" s="58">
        <v>2</v>
      </c>
      <c r="I1991" s="59">
        <v>300002</v>
      </c>
      <c r="J1991" s="58">
        <v>125.06</v>
      </c>
      <c r="K1991" s="58">
        <v>0</v>
      </c>
      <c r="L1991" s="58" t="s">
        <v>75</v>
      </c>
      <c r="M1991" s="75" t="str">
        <f>IF(ISNUMBER(MATCH(A1991, '2-YEAR'!A:A, 0)), "YES", "NO")</f>
        <v>NO</v>
      </c>
      <c r="N1991" s="60" t="str">
        <f>IF(ISNUMBER(MATCH(B1991, ACTIVE!A:A, 0)), "YES", "NO")</f>
        <v>YES</v>
      </c>
    </row>
    <row r="1992" spans="1:14" ht="14.25" customHeight="1" x14ac:dyDescent="0.3">
      <c r="A1992" s="58">
        <v>10850363</v>
      </c>
      <c r="B1992" s="58" t="s">
        <v>4051</v>
      </c>
      <c r="C1992" s="58">
        <v>10850363</v>
      </c>
      <c r="D1992" s="58" t="s">
        <v>4052</v>
      </c>
      <c r="E1992" s="58" t="s">
        <v>4051</v>
      </c>
      <c r="F1992" s="58">
        <v>10850363</v>
      </c>
      <c r="G1992" s="58" t="s">
        <v>56</v>
      </c>
      <c r="I1992" s="59"/>
      <c r="J1992" s="58">
        <v>142.31</v>
      </c>
      <c r="K1992" s="58">
        <v>4</v>
      </c>
      <c r="L1992" s="58" t="s">
        <v>98</v>
      </c>
      <c r="M1992" s="75" t="str">
        <f>IF(ISNUMBER(MATCH(A1992, '2-YEAR'!A:A, 0)), "YES", "NO")</f>
        <v>NO</v>
      </c>
      <c r="N1992" s="60" t="str">
        <f>IF(ISNUMBER(MATCH(B1992, ACTIVE!A:A, 0)), "YES", "NO")</f>
        <v>NO</v>
      </c>
    </row>
    <row r="1993" spans="1:14" ht="14.25" customHeight="1" x14ac:dyDescent="0.3">
      <c r="A1993" s="58">
        <v>10859524</v>
      </c>
      <c r="B1993" s="58" t="s">
        <v>4053</v>
      </c>
      <c r="C1993" s="58">
        <v>10859524</v>
      </c>
      <c r="D1993" s="58" t="s">
        <v>4054</v>
      </c>
      <c r="E1993" s="58" t="s">
        <v>4053</v>
      </c>
      <c r="F1993" s="58">
        <v>10859524</v>
      </c>
      <c r="G1993" s="58" t="s">
        <v>56</v>
      </c>
      <c r="H1993" s="58">
        <v>1</v>
      </c>
      <c r="I1993" s="59">
        <v>300003</v>
      </c>
      <c r="J1993" s="58">
        <v>116.44</v>
      </c>
      <c r="K1993" s="58">
        <v>0</v>
      </c>
      <c r="L1993" s="58" t="s">
        <v>61</v>
      </c>
      <c r="M1993" s="75" t="str">
        <f>IF(ISNUMBER(MATCH(A1993, '2-YEAR'!A:A, 0)), "YES", "NO")</f>
        <v>NO</v>
      </c>
      <c r="N1993" s="60" t="str">
        <f>IF(ISNUMBER(MATCH(B1993, ACTIVE!A:A, 0)), "YES", "NO")</f>
        <v>YES</v>
      </c>
    </row>
    <row r="1994" spans="1:14" ht="14.25" customHeight="1" x14ac:dyDescent="0.3">
      <c r="A1994" s="58">
        <v>10841538</v>
      </c>
      <c r="B1994" s="58" t="s">
        <v>4055</v>
      </c>
      <c r="C1994" s="58">
        <v>10841538</v>
      </c>
      <c r="D1994" s="58" t="s">
        <v>4056</v>
      </c>
      <c r="E1994" s="58" t="s">
        <v>4055</v>
      </c>
      <c r="F1994" s="58">
        <v>10841538</v>
      </c>
      <c r="G1994" s="58" t="s">
        <v>58</v>
      </c>
      <c r="H1994" s="58">
        <v>3</v>
      </c>
      <c r="I1994" s="59">
        <v>300002</v>
      </c>
      <c r="J1994" s="58">
        <v>125.06</v>
      </c>
      <c r="K1994" s="58">
        <v>2</v>
      </c>
      <c r="L1994" s="58" t="s">
        <v>75</v>
      </c>
      <c r="M1994" s="75" t="str">
        <f>IF(ISNUMBER(MATCH(A1994, '2-YEAR'!A:A, 0)), "YES", "NO")</f>
        <v>YES</v>
      </c>
      <c r="N1994" s="60" t="str">
        <f>IF(ISNUMBER(MATCH(B1994, ACTIVE!A:A, 0)), "YES", "NO")</f>
        <v>YES</v>
      </c>
    </row>
    <row r="1995" spans="1:14" ht="14.25" customHeight="1" x14ac:dyDescent="0.3">
      <c r="A1995" s="58">
        <v>23074294</v>
      </c>
      <c r="B1995" s="58" t="s">
        <v>4057</v>
      </c>
      <c r="C1995" s="58">
        <v>23074294</v>
      </c>
      <c r="D1995" s="58" t="s">
        <v>4058</v>
      </c>
      <c r="E1995" s="58" t="s">
        <v>4057</v>
      </c>
      <c r="F1995" s="58">
        <v>23074294</v>
      </c>
      <c r="G1995" s="58" t="s">
        <v>56</v>
      </c>
      <c r="H1995" s="58">
        <v>1</v>
      </c>
      <c r="I1995" s="59">
        <v>300003</v>
      </c>
      <c r="J1995" s="58">
        <v>116.44</v>
      </c>
      <c r="K1995" s="58">
        <v>0</v>
      </c>
      <c r="L1995" s="58" t="s">
        <v>61</v>
      </c>
      <c r="M1995" s="75" t="str">
        <f>IF(ISNUMBER(MATCH(A1995, '2-YEAR'!A:A, 0)), "YES", "NO")</f>
        <v>NO</v>
      </c>
      <c r="N1995" s="60" t="str">
        <f>IF(ISNUMBER(MATCH(B1995, ACTIVE!A:A, 0)), "YES", "NO")</f>
        <v>YES</v>
      </c>
    </row>
    <row r="1996" spans="1:14" ht="14.25" customHeight="1" x14ac:dyDescent="0.3">
      <c r="A1996" s="58">
        <v>16121455</v>
      </c>
      <c r="B1996" s="58" t="s">
        <v>4059</v>
      </c>
      <c r="C1996" s="58">
        <v>16121455</v>
      </c>
      <c r="D1996" s="58" t="s">
        <v>4060</v>
      </c>
      <c r="E1996" s="58" t="s">
        <v>4059</v>
      </c>
      <c r="F1996" s="58">
        <v>16121455</v>
      </c>
      <c r="G1996" s="58" t="s">
        <v>56</v>
      </c>
      <c r="I1996" s="59">
        <v>300003</v>
      </c>
      <c r="J1996" s="58">
        <v>116.44</v>
      </c>
      <c r="K1996" s="58">
        <v>0</v>
      </c>
      <c r="L1996" s="58" t="s">
        <v>61</v>
      </c>
      <c r="M1996" s="75" t="str">
        <f>IF(ISNUMBER(MATCH(A1996, '2-YEAR'!A:A, 0)), "YES", "NO")</f>
        <v>NO</v>
      </c>
      <c r="N1996" s="60" t="str">
        <f>IF(ISNUMBER(MATCH(B1996, ACTIVE!A:A, 0)), "YES", "NO")</f>
        <v>NO</v>
      </c>
    </row>
    <row r="1997" spans="1:14" ht="14.25" customHeight="1" x14ac:dyDescent="0.3">
      <c r="A1997" s="58">
        <v>15240729</v>
      </c>
      <c r="B1997" s="58" t="s">
        <v>4061</v>
      </c>
      <c r="C1997" s="58">
        <v>15240729</v>
      </c>
      <c r="D1997" s="58" t="s">
        <v>4062</v>
      </c>
      <c r="E1997" s="58" t="s">
        <v>4061</v>
      </c>
      <c r="F1997" s="58">
        <v>15240729</v>
      </c>
      <c r="G1997" s="58" t="s">
        <v>56</v>
      </c>
      <c r="H1997" s="58">
        <v>2</v>
      </c>
      <c r="I1997" s="59">
        <v>300003</v>
      </c>
      <c r="J1997" s="58">
        <v>116.44</v>
      </c>
      <c r="K1997" s="58">
        <v>0</v>
      </c>
      <c r="L1997" s="58" t="s">
        <v>61</v>
      </c>
      <c r="M1997" s="75" t="str">
        <f>IF(ISNUMBER(MATCH(A1997, '2-YEAR'!A:A, 0)), "YES", "NO")</f>
        <v>NO</v>
      </c>
      <c r="N1997" s="60" t="str">
        <f>IF(ISNUMBER(MATCH(B1997, ACTIVE!A:A, 0)), "YES", "NO")</f>
        <v>YES</v>
      </c>
    </row>
    <row r="1998" spans="1:14" ht="14.25" customHeight="1" x14ac:dyDescent="0.3">
      <c r="A1998" s="58">
        <v>13096076</v>
      </c>
      <c r="B1998" s="58" t="s">
        <v>4063</v>
      </c>
      <c r="C1998" s="58">
        <v>13096076</v>
      </c>
      <c r="D1998" s="58" t="s">
        <v>4064</v>
      </c>
      <c r="E1998" s="58" t="s">
        <v>4063</v>
      </c>
      <c r="F1998" s="58">
        <v>13096076</v>
      </c>
      <c r="G1998" s="58" t="s">
        <v>56</v>
      </c>
      <c r="H1998" s="58">
        <v>2</v>
      </c>
      <c r="I1998" s="59">
        <v>300003</v>
      </c>
      <c r="J1998" s="58">
        <v>116.44</v>
      </c>
      <c r="K1998" s="58">
        <v>0</v>
      </c>
      <c r="L1998" s="58" t="s">
        <v>61</v>
      </c>
      <c r="M1998" s="75" t="str">
        <f>IF(ISNUMBER(MATCH(A1998, '2-YEAR'!A:A, 0)), "YES", "NO")</f>
        <v>NO</v>
      </c>
      <c r="N1998" s="60" t="str">
        <f>IF(ISNUMBER(MATCH(B1998, ACTIVE!A:A, 0)), "YES", "NO")</f>
        <v>NO</v>
      </c>
    </row>
    <row r="1999" spans="1:14" ht="14.25" customHeight="1" x14ac:dyDescent="0.3">
      <c r="A1999" s="58">
        <v>23174714</v>
      </c>
      <c r="B1999" s="58" t="s">
        <v>4065</v>
      </c>
      <c r="C1999" s="58">
        <v>23174714</v>
      </c>
      <c r="D1999" s="58" t="s">
        <v>4066</v>
      </c>
      <c r="E1999" s="58" t="s">
        <v>4065</v>
      </c>
      <c r="F1999" s="58">
        <v>23174714</v>
      </c>
      <c r="G1999" s="58" t="s">
        <v>56</v>
      </c>
      <c r="H1999" s="58">
        <v>0</v>
      </c>
      <c r="I1999" s="59"/>
      <c r="J1999" s="58">
        <v>116.44</v>
      </c>
      <c r="K1999" s="58">
        <v>0</v>
      </c>
      <c r="L1999" s="58" t="s">
        <v>70</v>
      </c>
      <c r="M1999" s="75" t="str">
        <f>IF(ISNUMBER(MATCH(A1999, '2-YEAR'!A:A, 0)), "YES", "NO")</f>
        <v>NO</v>
      </c>
      <c r="N1999" s="60" t="str">
        <f>IF(ISNUMBER(MATCH(B1999, ACTIVE!A:A, 0)), "YES", "NO")</f>
        <v>YES</v>
      </c>
    </row>
    <row r="2000" spans="1:14" ht="14.25" customHeight="1" x14ac:dyDescent="0.3">
      <c r="A2000" s="58">
        <v>23010142</v>
      </c>
      <c r="B2000" s="58" t="s">
        <v>4067</v>
      </c>
      <c r="C2000" s="58">
        <v>23010142</v>
      </c>
      <c r="D2000" s="58" t="s">
        <v>4068</v>
      </c>
      <c r="E2000" s="58" t="s">
        <v>4067</v>
      </c>
      <c r="F2000" s="58">
        <v>23010142</v>
      </c>
      <c r="G2000" s="58" t="s">
        <v>58</v>
      </c>
      <c r="H2000" s="58">
        <v>1</v>
      </c>
      <c r="I2000" s="59">
        <v>300003</v>
      </c>
      <c r="J2000" s="58">
        <v>116.44</v>
      </c>
      <c r="K2000" s="58">
        <v>0</v>
      </c>
      <c r="L2000" s="58" t="s">
        <v>61</v>
      </c>
      <c r="M2000" s="75" t="str">
        <f>IF(ISNUMBER(MATCH(A2000, '2-YEAR'!A:A, 0)), "YES", "NO")</f>
        <v>YES</v>
      </c>
      <c r="N2000" s="60" t="str">
        <f>IF(ISNUMBER(MATCH(B2000, ACTIVE!A:A, 0)), "YES", "NO")</f>
        <v>YES</v>
      </c>
    </row>
    <row r="2001" spans="1:14" ht="14.25" customHeight="1" x14ac:dyDescent="0.3">
      <c r="A2001" s="58">
        <v>23000599</v>
      </c>
      <c r="B2001" s="58" t="s">
        <v>4069</v>
      </c>
      <c r="C2001" s="58">
        <v>23000599</v>
      </c>
      <c r="D2001" s="58" t="s">
        <v>4070</v>
      </c>
      <c r="E2001" s="58" t="s">
        <v>4069</v>
      </c>
      <c r="F2001" s="58">
        <v>23000599</v>
      </c>
      <c r="G2001" s="58" t="s">
        <v>56</v>
      </c>
      <c r="H2001" s="58">
        <v>1</v>
      </c>
      <c r="I2001" s="59"/>
      <c r="J2001" s="58">
        <v>142.31</v>
      </c>
      <c r="K2001" s="58">
        <v>1</v>
      </c>
      <c r="L2001" s="58" t="s">
        <v>98</v>
      </c>
      <c r="M2001" s="75" t="str">
        <f>IF(ISNUMBER(MATCH(A2001, '2-YEAR'!A:A, 0)), "YES", "NO")</f>
        <v>NO</v>
      </c>
      <c r="N2001" s="60" t="str">
        <f>IF(ISNUMBER(MATCH(B2001, ACTIVE!A:A, 0)), "YES", "NO")</f>
        <v>YES</v>
      </c>
    </row>
    <row r="2002" spans="1:14" ht="14.25" customHeight="1" x14ac:dyDescent="0.3">
      <c r="A2002" s="58">
        <v>10942052</v>
      </c>
      <c r="B2002" s="58" t="s">
        <v>4071</v>
      </c>
      <c r="C2002" s="58">
        <v>10942052</v>
      </c>
      <c r="D2002" s="58" t="s">
        <v>4072</v>
      </c>
      <c r="E2002" s="58" t="s">
        <v>4071</v>
      </c>
      <c r="F2002" s="58">
        <v>10942052</v>
      </c>
      <c r="G2002" s="58" t="s">
        <v>56</v>
      </c>
      <c r="I2002" s="59">
        <v>300003</v>
      </c>
      <c r="J2002" s="58">
        <v>116.44</v>
      </c>
      <c r="K2002" s="58">
        <v>0</v>
      </c>
      <c r="L2002" s="58" t="s">
        <v>61</v>
      </c>
      <c r="M2002" s="75" t="str">
        <f>IF(ISNUMBER(MATCH(A2002, '2-YEAR'!A:A, 0)), "YES", "NO")</f>
        <v>NO</v>
      </c>
      <c r="N2002" s="60" t="str">
        <f>IF(ISNUMBER(MATCH(B2002, ACTIVE!A:A, 0)), "YES", "NO")</f>
        <v>NO</v>
      </c>
    </row>
    <row r="2003" spans="1:14" ht="14.25" customHeight="1" x14ac:dyDescent="0.3">
      <c r="A2003" s="58">
        <v>10839783</v>
      </c>
      <c r="B2003" s="58" t="s">
        <v>4073</v>
      </c>
      <c r="C2003" s="58">
        <v>10839783</v>
      </c>
      <c r="D2003" s="58" t="s">
        <v>4074</v>
      </c>
      <c r="E2003" s="58" t="s">
        <v>4073</v>
      </c>
      <c r="F2003" s="58">
        <v>10839783</v>
      </c>
      <c r="G2003" s="58" t="s">
        <v>56</v>
      </c>
      <c r="H2003" s="58">
        <v>2</v>
      </c>
      <c r="I2003" s="59"/>
      <c r="J2003" s="58">
        <v>125.06</v>
      </c>
      <c r="K2003" s="58">
        <v>0</v>
      </c>
      <c r="L2003" s="58" t="s">
        <v>152</v>
      </c>
      <c r="M2003" s="75" t="str">
        <f>IF(ISNUMBER(MATCH(A2003, '2-YEAR'!A:A, 0)), "YES", "NO")</f>
        <v>NO</v>
      </c>
      <c r="N2003" s="60" t="str">
        <f>IF(ISNUMBER(MATCH(B2003, ACTIVE!A:A, 0)), "YES", "NO")</f>
        <v>YES</v>
      </c>
    </row>
    <row r="2004" spans="1:14" ht="14.25" customHeight="1" x14ac:dyDescent="0.3">
      <c r="A2004" s="58">
        <v>21010515</v>
      </c>
      <c r="B2004" s="58" t="s">
        <v>4075</v>
      </c>
      <c r="C2004" s="58">
        <v>21010515</v>
      </c>
      <c r="D2004" s="58" t="s">
        <v>4076</v>
      </c>
      <c r="E2004" s="58" t="s">
        <v>4075</v>
      </c>
      <c r="F2004" s="58">
        <v>21010515</v>
      </c>
      <c r="G2004" s="58" t="s">
        <v>56</v>
      </c>
      <c r="H2004" s="58">
        <v>0</v>
      </c>
      <c r="I2004" s="59">
        <v>300003</v>
      </c>
      <c r="J2004" s="58">
        <v>116.44</v>
      </c>
      <c r="K2004" s="58">
        <v>0</v>
      </c>
      <c r="L2004" s="58" t="s">
        <v>61</v>
      </c>
      <c r="M2004" s="75" t="str">
        <f>IF(ISNUMBER(MATCH(A2004, '2-YEAR'!A:A, 0)), "YES", "NO")</f>
        <v>NO</v>
      </c>
      <c r="N2004" s="60" t="str">
        <f>IF(ISNUMBER(MATCH(B2004, ACTIVE!A:A, 0)), "YES", "NO")</f>
        <v>YES</v>
      </c>
    </row>
    <row r="2005" spans="1:14" ht="14.25" customHeight="1" x14ac:dyDescent="0.3">
      <c r="A2005" s="58">
        <v>21010451</v>
      </c>
      <c r="B2005" s="58" t="s">
        <v>4077</v>
      </c>
      <c r="C2005" s="58">
        <v>21010451</v>
      </c>
      <c r="D2005" s="58" t="s">
        <v>4078</v>
      </c>
      <c r="E2005" s="58" t="s">
        <v>4077</v>
      </c>
      <c r="F2005" s="58">
        <v>21010451</v>
      </c>
      <c r="G2005" s="58" t="s">
        <v>56</v>
      </c>
      <c r="H2005" s="58">
        <v>0</v>
      </c>
      <c r="I2005" s="59">
        <v>300003</v>
      </c>
      <c r="J2005" s="58">
        <v>116.44</v>
      </c>
      <c r="K2005" s="58">
        <v>0</v>
      </c>
      <c r="L2005" s="58" t="s">
        <v>61</v>
      </c>
      <c r="M2005" s="75" t="str">
        <f>IF(ISNUMBER(MATCH(A2005, '2-YEAR'!A:A, 0)), "YES", "NO")</f>
        <v>NO</v>
      </c>
      <c r="N2005" s="60" t="str">
        <f>IF(ISNUMBER(MATCH(B2005, ACTIVE!A:A, 0)), "YES", "NO")</f>
        <v>NO</v>
      </c>
    </row>
    <row r="2006" spans="1:14" ht="14.25" customHeight="1" x14ac:dyDescent="0.3">
      <c r="A2006" s="58">
        <v>10855248</v>
      </c>
      <c r="B2006" s="58" t="s">
        <v>4079</v>
      </c>
      <c r="C2006" s="58">
        <v>10855248</v>
      </c>
      <c r="D2006" s="58" t="s">
        <v>4080</v>
      </c>
      <c r="E2006" s="58" t="s">
        <v>4079</v>
      </c>
      <c r="F2006" s="58">
        <v>10855248</v>
      </c>
      <c r="G2006" s="58" t="s">
        <v>56</v>
      </c>
      <c r="H2006" s="58">
        <v>9</v>
      </c>
      <c r="I2006" s="59"/>
      <c r="J2006" s="58">
        <v>133.69</v>
      </c>
      <c r="K2006" s="58">
        <v>3</v>
      </c>
      <c r="L2006" s="58" t="s">
        <v>89</v>
      </c>
      <c r="M2006" s="75" t="str">
        <f>IF(ISNUMBER(MATCH(A2006, '2-YEAR'!A:A, 0)), "YES", "NO")</f>
        <v>NO</v>
      </c>
      <c r="N2006" s="60" t="str">
        <f>IF(ISNUMBER(MATCH(B2006, ACTIVE!A:A, 0)), "YES", "NO")</f>
        <v>YES</v>
      </c>
    </row>
    <row r="2007" spans="1:14" ht="14.25" customHeight="1" x14ac:dyDescent="0.3">
      <c r="A2007" s="58">
        <v>23729506</v>
      </c>
      <c r="B2007" s="58" t="s">
        <v>4081</v>
      </c>
      <c r="C2007" s="58">
        <v>23729506</v>
      </c>
      <c r="D2007" s="58" t="s">
        <v>4082</v>
      </c>
      <c r="E2007" s="58" t="s">
        <v>4081</v>
      </c>
      <c r="F2007" s="58">
        <v>23729506</v>
      </c>
      <c r="G2007" s="58" t="s">
        <v>56</v>
      </c>
      <c r="H2007" s="58">
        <v>10</v>
      </c>
      <c r="I2007" s="59">
        <v>300003</v>
      </c>
      <c r="J2007" s="58">
        <v>116.44</v>
      </c>
      <c r="K2007" s="58">
        <v>0</v>
      </c>
      <c r="L2007" s="58" t="s">
        <v>61</v>
      </c>
      <c r="M2007" s="75" t="str">
        <f>IF(ISNUMBER(MATCH(A2007, '2-YEAR'!A:A, 0)), "YES", "NO")</f>
        <v>NO</v>
      </c>
      <c r="N2007" s="60" t="str">
        <f>IF(ISNUMBER(MATCH(B2007, ACTIVE!A:A, 0)), "YES", "NO")</f>
        <v>YES</v>
      </c>
    </row>
    <row r="2008" spans="1:14" ht="14.25" customHeight="1" x14ac:dyDescent="0.3">
      <c r="A2008" s="58">
        <v>21010517</v>
      </c>
      <c r="B2008" s="58" t="s">
        <v>4083</v>
      </c>
      <c r="C2008" s="58">
        <v>21010517</v>
      </c>
      <c r="D2008" s="58" t="s">
        <v>4084</v>
      </c>
      <c r="E2008" s="58" t="s">
        <v>4083</v>
      </c>
      <c r="F2008" s="58">
        <v>21010517</v>
      </c>
      <c r="G2008" s="58" t="s">
        <v>56</v>
      </c>
      <c r="H2008" s="58">
        <v>0</v>
      </c>
      <c r="I2008" s="59">
        <v>300002</v>
      </c>
      <c r="J2008" s="58">
        <v>125.06</v>
      </c>
      <c r="K2008" s="58">
        <v>0</v>
      </c>
      <c r="L2008" s="58" t="s">
        <v>75</v>
      </c>
      <c r="M2008" s="75" t="str">
        <f>IF(ISNUMBER(MATCH(A2008, '2-YEAR'!A:A, 0)), "YES", "NO")</f>
        <v>NO</v>
      </c>
      <c r="N2008" s="60" t="str">
        <f>IF(ISNUMBER(MATCH(B2008, ACTIVE!A:A, 0)), "YES", "NO")</f>
        <v>NO</v>
      </c>
    </row>
    <row r="2009" spans="1:14" ht="14.25" customHeight="1" x14ac:dyDescent="0.3">
      <c r="A2009" s="58">
        <v>11019525</v>
      </c>
      <c r="B2009" s="58" t="s">
        <v>4085</v>
      </c>
      <c r="C2009" s="58">
        <v>11019525</v>
      </c>
      <c r="D2009" s="58" t="s">
        <v>4086</v>
      </c>
      <c r="E2009" s="58" t="s">
        <v>4085</v>
      </c>
      <c r="F2009" s="58">
        <v>11019525</v>
      </c>
      <c r="G2009" s="58" t="s">
        <v>56</v>
      </c>
      <c r="H2009" s="58">
        <v>3</v>
      </c>
      <c r="I2009" s="59"/>
      <c r="J2009" s="58">
        <v>133.69</v>
      </c>
      <c r="K2009" s="58">
        <v>2</v>
      </c>
      <c r="L2009" s="58" t="s">
        <v>89</v>
      </c>
      <c r="M2009" s="75" t="str">
        <f>IF(ISNUMBER(MATCH(A2009, '2-YEAR'!A:A, 0)), "YES", "NO")</f>
        <v>NO</v>
      </c>
      <c r="N2009" s="60" t="str">
        <f>IF(ISNUMBER(MATCH(B2009, ACTIVE!A:A, 0)), "YES", "NO")</f>
        <v>YES</v>
      </c>
    </row>
    <row r="2010" spans="1:14" ht="14.25" customHeight="1" x14ac:dyDescent="0.3">
      <c r="A2010" s="58">
        <v>15108747</v>
      </c>
      <c r="B2010" s="58" t="s">
        <v>4087</v>
      </c>
      <c r="C2010" s="58">
        <v>15108747</v>
      </c>
      <c r="D2010" s="58" t="s">
        <v>4088</v>
      </c>
      <c r="E2010" s="58" t="s">
        <v>4087</v>
      </c>
      <c r="F2010" s="58">
        <v>15108747</v>
      </c>
      <c r="G2010" s="58" t="s">
        <v>56</v>
      </c>
      <c r="H2010" s="58">
        <v>2</v>
      </c>
      <c r="I2010" s="59"/>
      <c r="J2010" s="58">
        <v>125.06</v>
      </c>
      <c r="K2010" s="58">
        <v>0</v>
      </c>
      <c r="L2010" s="58" t="s">
        <v>152</v>
      </c>
      <c r="M2010" s="75" t="str">
        <f>IF(ISNUMBER(MATCH(A2010, '2-YEAR'!A:A, 0)), "YES", "NO")</f>
        <v>NO</v>
      </c>
      <c r="N2010" s="60" t="str">
        <f>IF(ISNUMBER(MATCH(B2010, ACTIVE!A:A, 0)), "YES", "NO")</f>
        <v>YES</v>
      </c>
    </row>
    <row r="2011" spans="1:14" ht="14.25" customHeight="1" x14ac:dyDescent="0.3">
      <c r="A2011" s="58">
        <v>10878578</v>
      </c>
      <c r="B2011" s="58" t="s">
        <v>4089</v>
      </c>
      <c r="C2011" s="58">
        <v>10878578</v>
      </c>
      <c r="D2011" s="58" t="s">
        <v>4090</v>
      </c>
      <c r="E2011" s="58" t="s">
        <v>4089</v>
      </c>
      <c r="F2011" s="58">
        <v>10878578</v>
      </c>
      <c r="G2011" s="58" t="s">
        <v>56</v>
      </c>
      <c r="H2011" s="58">
        <v>0</v>
      </c>
      <c r="I2011" s="59"/>
      <c r="J2011" s="58">
        <v>125.06</v>
      </c>
      <c r="K2011" s="58">
        <v>0</v>
      </c>
      <c r="L2011" s="58" t="s">
        <v>152</v>
      </c>
      <c r="M2011" s="75" t="str">
        <f>IF(ISNUMBER(MATCH(A2011, '2-YEAR'!A:A, 0)), "YES", "NO")</f>
        <v>NO</v>
      </c>
      <c r="N2011" s="60" t="str">
        <f>IF(ISNUMBER(MATCH(B2011, ACTIVE!A:A, 0)), "YES", "NO")</f>
        <v>YES</v>
      </c>
    </row>
    <row r="2012" spans="1:14" ht="14.25" customHeight="1" x14ac:dyDescent="0.3">
      <c r="A2012" s="58">
        <v>23027589</v>
      </c>
      <c r="B2012" s="58" t="s">
        <v>4091</v>
      </c>
      <c r="C2012" s="58">
        <v>23027589</v>
      </c>
      <c r="D2012" s="58" t="s">
        <v>4092</v>
      </c>
      <c r="E2012" s="58" t="s">
        <v>4091</v>
      </c>
      <c r="F2012" s="58">
        <v>23027589</v>
      </c>
      <c r="G2012" s="58" t="s">
        <v>56</v>
      </c>
      <c r="H2012" s="58">
        <v>2</v>
      </c>
      <c r="I2012" s="59">
        <v>300002</v>
      </c>
      <c r="J2012" s="58">
        <v>125.06</v>
      </c>
      <c r="K2012" s="58">
        <v>0</v>
      </c>
      <c r="L2012" s="58" t="s">
        <v>75</v>
      </c>
      <c r="M2012" s="75" t="str">
        <f>IF(ISNUMBER(MATCH(A2012, '2-YEAR'!A:A, 0)), "YES", "NO")</f>
        <v>NO</v>
      </c>
      <c r="N2012" s="60" t="str">
        <f>IF(ISNUMBER(MATCH(B2012, ACTIVE!A:A, 0)), "YES", "NO")</f>
        <v>YES</v>
      </c>
    </row>
    <row r="2013" spans="1:14" ht="14.25" customHeight="1" x14ac:dyDescent="0.3">
      <c r="A2013" s="58">
        <v>23760716</v>
      </c>
      <c r="B2013" s="58" t="s">
        <v>4093</v>
      </c>
      <c r="C2013" s="58">
        <v>23760716</v>
      </c>
      <c r="D2013" s="58" t="s">
        <v>4094</v>
      </c>
      <c r="E2013" s="58" t="s">
        <v>4093</v>
      </c>
      <c r="F2013" s="58">
        <v>23760716</v>
      </c>
      <c r="G2013" s="58" t="s">
        <v>58</v>
      </c>
      <c r="H2013" s="58">
        <v>0</v>
      </c>
      <c r="I2013" s="59">
        <v>300002</v>
      </c>
      <c r="J2013" s="58">
        <v>125.06</v>
      </c>
      <c r="K2013" s="58">
        <v>0</v>
      </c>
      <c r="L2013" s="58" t="s">
        <v>75</v>
      </c>
      <c r="M2013" s="75" t="str">
        <f>IF(ISNUMBER(MATCH(A2013, '2-YEAR'!A:A, 0)), "YES", "NO")</f>
        <v>YES</v>
      </c>
      <c r="N2013" s="60" t="str">
        <f>IF(ISNUMBER(MATCH(B2013, ACTIVE!A:A, 0)), "YES", "NO")</f>
        <v>YES</v>
      </c>
    </row>
    <row r="2014" spans="1:14" ht="14.25" customHeight="1" x14ac:dyDescent="0.3">
      <c r="A2014" s="58">
        <v>12026868</v>
      </c>
      <c r="B2014" s="58" t="s">
        <v>4095</v>
      </c>
      <c r="C2014" s="58">
        <v>12026868</v>
      </c>
      <c r="D2014" s="58" t="s">
        <v>4096</v>
      </c>
      <c r="E2014" s="58" t="s">
        <v>4095</v>
      </c>
      <c r="F2014" s="58">
        <v>12026868</v>
      </c>
      <c r="G2014" s="58" t="s">
        <v>56</v>
      </c>
      <c r="H2014" s="58">
        <v>0</v>
      </c>
      <c r="I2014" s="59">
        <v>300003</v>
      </c>
      <c r="J2014" s="58">
        <v>116.44</v>
      </c>
      <c r="K2014" s="58">
        <v>0</v>
      </c>
      <c r="L2014" s="58" t="s">
        <v>61</v>
      </c>
      <c r="M2014" s="75" t="str">
        <f>IF(ISNUMBER(MATCH(A2014, '2-YEAR'!A:A, 0)), "YES", "NO")</f>
        <v>NO</v>
      </c>
      <c r="N2014" s="60" t="str">
        <f>IF(ISNUMBER(MATCH(B2014, ACTIVE!A:A, 0)), "YES", "NO")</f>
        <v>YES</v>
      </c>
    </row>
    <row r="2015" spans="1:14" ht="14.25" customHeight="1" x14ac:dyDescent="0.3">
      <c r="A2015" s="58">
        <v>23218851</v>
      </c>
      <c r="B2015" s="58" t="s">
        <v>4097</v>
      </c>
      <c r="C2015" s="58">
        <v>23218851</v>
      </c>
      <c r="D2015" s="58" t="s">
        <v>4098</v>
      </c>
      <c r="E2015" s="58" t="s">
        <v>4097</v>
      </c>
      <c r="F2015" s="58">
        <v>23218851</v>
      </c>
      <c r="G2015" s="58" t="s">
        <v>56</v>
      </c>
      <c r="H2015" s="58">
        <v>0</v>
      </c>
      <c r="I2015" s="59">
        <v>300003</v>
      </c>
      <c r="J2015" s="58">
        <v>116.44</v>
      </c>
      <c r="K2015" s="58">
        <v>0</v>
      </c>
      <c r="L2015" s="58" t="s">
        <v>61</v>
      </c>
      <c r="M2015" s="75" t="str">
        <f>IF(ISNUMBER(MATCH(A2015, '2-YEAR'!A:A, 0)), "YES", "NO")</f>
        <v>NO</v>
      </c>
      <c r="N2015" s="60" t="str">
        <f>IF(ISNUMBER(MATCH(B2015, ACTIVE!A:A, 0)), "YES", "NO")</f>
        <v>NO</v>
      </c>
    </row>
    <row r="2016" spans="1:14" ht="14.25" customHeight="1" x14ac:dyDescent="0.3">
      <c r="A2016" s="58">
        <v>18009340</v>
      </c>
      <c r="B2016" s="58" t="s">
        <v>4099</v>
      </c>
      <c r="C2016" s="58">
        <v>18009340</v>
      </c>
      <c r="D2016" s="58" t="s">
        <v>4100</v>
      </c>
      <c r="E2016" s="58" t="s">
        <v>4099</v>
      </c>
      <c r="F2016" s="58">
        <v>18009340</v>
      </c>
      <c r="G2016" s="58" t="s">
        <v>56</v>
      </c>
      <c r="H2016" s="58">
        <v>3</v>
      </c>
      <c r="I2016" s="59">
        <v>300002</v>
      </c>
      <c r="J2016" s="58">
        <v>125.06</v>
      </c>
      <c r="K2016" s="58">
        <v>0</v>
      </c>
      <c r="L2016" s="58" t="s">
        <v>75</v>
      </c>
      <c r="M2016" s="75" t="str">
        <f>IF(ISNUMBER(MATCH(A2016, '2-YEAR'!A:A, 0)), "YES", "NO")</f>
        <v>NO</v>
      </c>
      <c r="N2016" s="60" t="str">
        <f>IF(ISNUMBER(MATCH(B2016, ACTIVE!A:A, 0)), "YES", "NO")</f>
        <v>YES</v>
      </c>
    </row>
    <row r="2017" spans="1:14" ht="14.25" customHeight="1" x14ac:dyDescent="0.3">
      <c r="A2017" s="58">
        <v>21002191</v>
      </c>
      <c r="B2017" s="58" t="s">
        <v>4101</v>
      </c>
      <c r="C2017" s="58">
        <v>21002191</v>
      </c>
      <c r="D2017" s="58" t="s">
        <v>4102</v>
      </c>
      <c r="E2017" s="58" t="s">
        <v>4101</v>
      </c>
      <c r="F2017" s="58">
        <v>21002191</v>
      </c>
      <c r="G2017" s="58" t="s">
        <v>56</v>
      </c>
      <c r="H2017" s="58">
        <v>0</v>
      </c>
      <c r="I2017" s="59">
        <v>300003</v>
      </c>
      <c r="J2017" s="58">
        <v>116.44</v>
      </c>
      <c r="K2017" s="58">
        <v>0</v>
      </c>
      <c r="L2017" s="58" t="s">
        <v>61</v>
      </c>
      <c r="M2017" s="75" t="str">
        <f>IF(ISNUMBER(MATCH(A2017, '2-YEAR'!A:A, 0)), "YES", "NO")</f>
        <v>NO</v>
      </c>
      <c r="N2017" s="60" t="str">
        <f>IF(ISNUMBER(MATCH(B2017, ACTIVE!A:A, 0)), "YES", "NO")</f>
        <v>NO</v>
      </c>
    </row>
    <row r="2018" spans="1:14" ht="14.25" customHeight="1" x14ac:dyDescent="0.3">
      <c r="A2018" s="58">
        <v>23074354</v>
      </c>
      <c r="B2018" s="58" t="s">
        <v>4103</v>
      </c>
      <c r="C2018" s="58">
        <v>23074354</v>
      </c>
      <c r="D2018" s="58" t="s">
        <v>4104</v>
      </c>
      <c r="E2018" s="58" t="s">
        <v>4103</v>
      </c>
      <c r="F2018" s="58">
        <v>23074354</v>
      </c>
      <c r="G2018" s="58" t="s">
        <v>56</v>
      </c>
      <c r="I2018" s="59">
        <v>300003</v>
      </c>
      <c r="J2018" s="58">
        <v>116.44</v>
      </c>
      <c r="K2018" s="58">
        <v>0</v>
      </c>
      <c r="L2018" s="58" t="s">
        <v>61</v>
      </c>
      <c r="M2018" s="75" t="str">
        <f>IF(ISNUMBER(MATCH(A2018, '2-YEAR'!A:A, 0)), "YES", "NO")</f>
        <v>NO</v>
      </c>
      <c r="N2018" s="60" t="str">
        <f>IF(ISNUMBER(MATCH(B2018, ACTIVE!A:A, 0)), "YES", "NO")</f>
        <v>NO</v>
      </c>
    </row>
    <row r="2019" spans="1:14" ht="14.25" customHeight="1" x14ac:dyDescent="0.3">
      <c r="A2019" s="58">
        <v>10861736</v>
      </c>
      <c r="B2019" s="58" t="s">
        <v>4105</v>
      </c>
      <c r="C2019" s="58">
        <v>10861736</v>
      </c>
      <c r="D2019" s="58" t="s">
        <v>4106</v>
      </c>
      <c r="E2019" s="58" t="s">
        <v>4105</v>
      </c>
      <c r="F2019" s="58">
        <v>10861736</v>
      </c>
      <c r="G2019" s="58" t="s">
        <v>56</v>
      </c>
      <c r="H2019" s="58">
        <v>2</v>
      </c>
      <c r="I2019" s="59"/>
      <c r="J2019" s="58">
        <v>133.69</v>
      </c>
      <c r="K2019" s="58">
        <v>0</v>
      </c>
      <c r="L2019" s="58" t="s">
        <v>89</v>
      </c>
      <c r="M2019" s="75" t="str">
        <f>IF(ISNUMBER(MATCH(A2019, '2-YEAR'!A:A, 0)), "YES", "NO")</f>
        <v>NO</v>
      </c>
      <c r="N2019" s="60" t="str">
        <f>IF(ISNUMBER(MATCH(B2019, ACTIVE!A:A, 0)), "YES", "NO")</f>
        <v>YES</v>
      </c>
    </row>
    <row r="2020" spans="1:14" ht="14.25" customHeight="1" x14ac:dyDescent="0.3">
      <c r="A2020" s="58">
        <v>23008851</v>
      </c>
      <c r="B2020" s="58" t="s">
        <v>4107</v>
      </c>
      <c r="C2020" s="58">
        <v>23008851</v>
      </c>
      <c r="D2020" s="58" t="s">
        <v>4108</v>
      </c>
      <c r="E2020" s="58" t="s">
        <v>4107</v>
      </c>
      <c r="F2020" s="58">
        <v>23008851</v>
      </c>
      <c r="G2020" s="58" t="s">
        <v>56</v>
      </c>
      <c r="H2020" s="58">
        <v>3</v>
      </c>
      <c r="I2020" s="59">
        <v>300002</v>
      </c>
      <c r="J2020" s="58">
        <v>125.06</v>
      </c>
      <c r="K2020" s="58">
        <v>2</v>
      </c>
      <c r="L2020" s="58" t="s">
        <v>75</v>
      </c>
      <c r="M2020" s="75" t="str">
        <f>IF(ISNUMBER(MATCH(A2020, '2-YEAR'!A:A, 0)), "YES", "NO")</f>
        <v>NO</v>
      </c>
      <c r="N2020" s="60" t="str">
        <f>IF(ISNUMBER(MATCH(B2020, ACTIVE!A:A, 0)), "YES", "NO")</f>
        <v>YES</v>
      </c>
    </row>
    <row r="2021" spans="1:14" ht="14.25" customHeight="1" x14ac:dyDescent="0.3">
      <c r="A2021" s="58">
        <v>10852969</v>
      </c>
      <c r="B2021" s="58" t="s">
        <v>4109</v>
      </c>
      <c r="C2021" s="58">
        <v>10852969</v>
      </c>
      <c r="D2021" s="58" t="s">
        <v>4110</v>
      </c>
      <c r="E2021" s="58" t="s">
        <v>4109</v>
      </c>
      <c r="F2021" s="58">
        <v>10852969</v>
      </c>
      <c r="G2021" s="58" t="s">
        <v>56</v>
      </c>
      <c r="H2021" s="58">
        <v>5</v>
      </c>
      <c r="I2021" s="59">
        <v>300003</v>
      </c>
      <c r="J2021" s="58">
        <v>116.44</v>
      </c>
      <c r="K2021" s="58">
        <v>1</v>
      </c>
      <c r="L2021" s="58" t="s">
        <v>61</v>
      </c>
      <c r="M2021" s="75" t="str">
        <f>IF(ISNUMBER(MATCH(A2021, '2-YEAR'!A:A, 0)), "YES", "NO")</f>
        <v>NO</v>
      </c>
      <c r="N2021" s="60" t="str">
        <f>IF(ISNUMBER(MATCH(B2021, ACTIVE!A:A, 0)), "YES", "NO")</f>
        <v>YES</v>
      </c>
    </row>
    <row r="2022" spans="1:14" ht="14.25" customHeight="1" x14ac:dyDescent="0.3">
      <c r="A2022" s="58">
        <v>24011206</v>
      </c>
      <c r="B2022" s="58" t="s">
        <v>4111</v>
      </c>
      <c r="C2022" s="58">
        <v>24011206</v>
      </c>
      <c r="D2022" s="58" t="s">
        <v>4112</v>
      </c>
      <c r="E2022" s="58" t="s">
        <v>4111</v>
      </c>
      <c r="F2022" s="58">
        <v>24011206</v>
      </c>
      <c r="G2022" s="58" t="s">
        <v>56</v>
      </c>
      <c r="H2022" s="58">
        <v>0</v>
      </c>
      <c r="I2022" s="59">
        <v>300003</v>
      </c>
      <c r="J2022" s="58">
        <v>116.44</v>
      </c>
      <c r="K2022" s="58">
        <v>0</v>
      </c>
      <c r="L2022" s="58" t="s">
        <v>61</v>
      </c>
      <c r="M2022" s="75" t="str">
        <f>IF(ISNUMBER(MATCH(A2022, '2-YEAR'!A:A, 0)), "YES", "NO")</f>
        <v>NO</v>
      </c>
      <c r="N2022" s="60" t="str">
        <f>IF(ISNUMBER(MATCH(B2022, ACTIVE!A:A, 0)), "YES", "NO")</f>
        <v>YES</v>
      </c>
    </row>
    <row r="2023" spans="1:14" ht="14.25" customHeight="1" x14ac:dyDescent="0.3">
      <c r="A2023" s="58">
        <v>24232052</v>
      </c>
      <c r="B2023" s="58" t="s">
        <v>4113</v>
      </c>
      <c r="C2023" s="58">
        <v>24232052</v>
      </c>
      <c r="D2023" s="58" t="s">
        <v>4114</v>
      </c>
      <c r="E2023" s="58" t="s">
        <v>4113</v>
      </c>
      <c r="F2023" s="58">
        <v>24232052</v>
      </c>
      <c r="G2023" s="58" t="s">
        <v>56</v>
      </c>
      <c r="H2023" s="58">
        <v>1</v>
      </c>
      <c r="I2023" s="59">
        <v>300003</v>
      </c>
      <c r="J2023" s="58">
        <v>116.44</v>
      </c>
      <c r="K2023" s="58">
        <v>0</v>
      </c>
      <c r="L2023" s="58" t="s">
        <v>61</v>
      </c>
      <c r="M2023" s="75" t="str">
        <f>IF(ISNUMBER(MATCH(A2023, '2-YEAR'!A:A, 0)), "YES", "NO")</f>
        <v>NO</v>
      </c>
      <c r="N2023" s="60" t="str">
        <f>IF(ISNUMBER(MATCH(B2023, ACTIVE!A:A, 0)), "YES", "NO")</f>
        <v>YES</v>
      </c>
    </row>
    <row r="2024" spans="1:14" ht="14.25" customHeight="1" x14ac:dyDescent="0.3">
      <c r="A2024" s="58">
        <v>23153147</v>
      </c>
      <c r="B2024" s="58" t="s">
        <v>4115</v>
      </c>
      <c r="C2024" s="58">
        <v>23153147</v>
      </c>
      <c r="D2024" s="58" t="s">
        <v>4116</v>
      </c>
      <c r="E2024" s="58" t="s">
        <v>4115</v>
      </c>
      <c r="F2024" s="58">
        <v>23153147</v>
      </c>
      <c r="G2024" s="58" t="s">
        <v>56</v>
      </c>
      <c r="H2024" s="58">
        <v>0</v>
      </c>
      <c r="I2024" s="59">
        <v>300003</v>
      </c>
      <c r="J2024" s="58">
        <v>116.44</v>
      </c>
      <c r="K2024" s="58">
        <v>1</v>
      </c>
      <c r="L2024" s="58" t="s">
        <v>61</v>
      </c>
      <c r="M2024" s="75" t="str">
        <f>IF(ISNUMBER(MATCH(A2024, '2-YEAR'!A:A, 0)), "YES", "NO")</f>
        <v>NO</v>
      </c>
      <c r="N2024" s="60" t="str">
        <f>IF(ISNUMBER(MATCH(B2024, ACTIVE!A:A, 0)), "YES", "NO")</f>
        <v>NO</v>
      </c>
    </row>
    <row r="2025" spans="1:14" ht="14.25" customHeight="1" x14ac:dyDescent="0.3">
      <c r="A2025" s="58">
        <v>21002369</v>
      </c>
      <c r="B2025" s="61" t="s">
        <v>4117</v>
      </c>
      <c r="C2025" s="58">
        <v>21002369</v>
      </c>
      <c r="D2025" s="61" t="s">
        <v>4118</v>
      </c>
      <c r="E2025" s="61" t="s">
        <v>4117</v>
      </c>
      <c r="F2025" s="58">
        <v>21002369</v>
      </c>
      <c r="G2025" s="58" t="s">
        <v>56</v>
      </c>
      <c r="H2025" s="58">
        <v>4</v>
      </c>
      <c r="I2025" s="59"/>
      <c r="J2025" s="58">
        <v>125.06</v>
      </c>
      <c r="K2025" s="58">
        <v>2</v>
      </c>
      <c r="L2025" s="58" t="s">
        <v>237</v>
      </c>
      <c r="M2025" s="75" t="str">
        <f>IF(ISNUMBER(MATCH(A2025, '2-YEAR'!A:A, 0)), "YES", "NO")</f>
        <v>NO</v>
      </c>
      <c r="N2025" s="60" t="str">
        <f>IF(ISNUMBER(MATCH(B2025, ACTIVE!A:A, 0)), "YES", "NO")</f>
        <v>YES</v>
      </c>
    </row>
    <row r="2026" spans="1:14" ht="14.25" customHeight="1" x14ac:dyDescent="0.3">
      <c r="A2026" s="58">
        <v>23008778</v>
      </c>
      <c r="B2026" s="58" t="s">
        <v>4119</v>
      </c>
      <c r="C2026" s="58">
        <v>23008778</v>
      </c>
      <c r="D2026" s="58" t="s">
        <v>4120</v>
      </c>
      <c r="E2026" s="58" t="s">
        <v>4119</v>
      </c>
      <c r="F2026" s="58">
        <v>23008778</v>
      </c>
      <c r="G2026" s="58" t="s">
        <v>58</v>
      </c>
      <c r="H2026" s="58">
        <v>0</v>
      </c>
      <c r="I2026" s="59">
        <v>300002</v>
      </c>
      <c r="J2026" s="58">
        <v>125.06</v>
      </c>
      <c r="K2026" s="58">
        <v>0</v>
      </c>
      <c r="L2026" s="58" t="s">
        <v>75</v>
      </c>
      <c r="M2026" s="75" t="str">
        <f>IF(ISNUMBER(MATCH(A2026, '2-YEAR'!A:A, 0)), "YES", "NO")</f>
        <v>YES</v>
      </c>
      <c r="N2026" s="60" t="str">
        <f>IF(ISNUMBER(MATCH(B2026, ACTIVE!A:A, 0)), "YES", "NO")</f>
        <v>YES</v>
      </c>
    </row>
    <row r="2027" spans="1:14" ht="14.25" customHeight="1" x14ac:dyDescent="0.3">
      <c r="A2027" s="58">
        <v>23604183</v>
      </c>
      <c r="B2027" s="58" t="s">
        <v>4121</v>
      </c>
      <c r="C2027" s="58">
        <v>23604183</v>
      </c>
      <c r="D2027" s="58" t="s">
        <v>4122</v>
      </c>
      <c r="E2027" s="58" t="s">
        <v>4121</v>
      </c>
      <c r="F2027" s="58">
        <v>23604183</v>
      </c>
      <c r="G2027" s="58" t="s">
        <v>58</v>
      </c>
      <c r="H2027" s="58">
        <v>0</v>
      </c>
      <c r="I2027" s="59">
        <v>300002</v>
      </c>
      <c r="J2027" s="58">
        <v>125.06</v>
      </c>
      <c r="K2027" s="58">
        <v>0</v>
      </c>
      <c r="L2027" s="58" t="s">
        <v>75</v>
      </c>
      <c r="M2027" s="75" t="str">
        <f>IF(ISNUMBER(MATCH(A2027, '2-YEAR'!A:A, 0)), "YES", "NO")</f>
        <v>YES</v>
      </c>
      <c r="N2027" s="60" t="str">
        <f>IF(ISNUMBER(MATCH(B2027, ACTIVE!A:A, 0)), "YES", "NO")</f>
        <v>YES</v>
      </c>
    </row>
    <row r="2028" spans="1:14" ht="14.25" customHeight="1" x14ac:dyDescent="0.3">
      <c r="A2028" s="58">
        <v>10852828</v>
      </c>
      <c r="B2028" s="58" t="s">
        <v>4123</v>
      </c>
      <c r="C2028" s="58">
        <v>10852828</v>
      </c>
      <c r="D2028" s="58" t="s">
        <v>4124</v>
      </c>
      <c r="E2028" s="58" t="s">
        <v>4123</v>
      </c>
      <c r="F2028" s="58">
        <v>10852828</v>
      </c>
      <c r="G2028" s="58" t="s">
        <v>56</v>
      </c>
      <c r="H2028" s="58">
        <v>3</v>
      </c>
      <c r="I2028" s="59"/>
      <c r="J2028" s="58">
        <v>133.69</v>
      </c>
      <c r="K2028" s="58">
        <v>4</v>
      </c>
      <c r="L2028" s="58" t="s">
        <v>89</v>
      </c>
      <c r="M2028" s="75" t="str">
        <f>IF(ISNUMBER(MATCH(A2028, '2-YEAR'!A:A, 0)), "YES", "NO")</f>
        <v>NO</v>
      </c>
      <c r="N2028" s="60" t="str">
        <f>IF(ISNUMBER(MATCH(B2028, ACTIVE!A:A, 0)), "YES", "NO")</f>
        <v>YES</v>
      </c>
    </row>
    <row r="2029" spans="1:14" ht="14.25" customHeight="1" x14ac:dyDescent="0.3">
      <c r="A2029" s="58">
        <v>10851858</v>
      </c>
      <c r="B2029" s="58" t="s">
        <v>4125</v>
      </c>
      <c r="C2029" s="58">
        <v>10851858</v>
      </c>
      <c r="D2029" s="58" t="s">
        <v>4126</v>
      </c>
      <c r="E2029" s="58" t="s">
        <v>4125</v>
      </c>
      <c r="F2029" s="58">
        <v>10851858</v>
      </c>
      <c r="G2029" s="58" t="s">
        <v>56</v>
      </c>
      <c r="H2029" s="58">
        <v>0</v>
      </c>
      <c r="I2029" s="59">
        <v>300003</v>
      </c>
      <c r="J2029" s="58">
        <v>116.44</v>
      </c>
      <c r="K2029" s="58">
        <v>0</v>
      </c>
      <c r="L2029" s="58" t="s">
        <v>61</v>
      </c>
      <c r="M2029" s="75" t="str">
        <f>IF(ISNUMBER(MATCH(A2029, '2-YEAR'!A:A, 0)), "YES", "NO")</f>
        <v>NO</v>
      </c>
      <c r="N2029" s="60" t="str">
        <f>IF(ISNUMBER(MATCH(B2029, ACTIVE!A:A, 0)), "YES", "NO")</f>
        <v>NO</v>
      </c>
    </row>
    <row r="2030" spans="1:14" ht="14.25" customHeight="1" x14ac:dyDescent="0.3">
      <c r="A2030" s="58">
        <v>23004509</v>
      </c>
      <c r="B2030" s="58" t="s">
        <v>4127</v>
      </c>
      <c r="C2030" s="58">
        <v>23004509</v>
      </c>
      <c r="D2030" s="58" t="s">
        <v>4128</v>
      </c>
      <c r="E2030" s="58" t="s">
        <v>4127</v>
      </c>
      <c r="F2030" s="58">
        <v>23004509</v>
      </c>
      <c r="G2030" s="58" t="s">
        <v>56</v>
      </c>
      <c r="H2030" s="58">
        <v>0</v>
      </c>
      <c r="I2030" s="59">
        <v>300003</v>
      </c>
      <c r="J2030" s="58">
        <v>116.44</v>
      </c>
      <c r="K2030" s="58">
        <v>0</v>
      </c>
      <c r="L2030" s="58" t="s">
        <v>61</v>
      </c>
      <c r="M2030" s="75" t="str">
        <f>IF(ISNUMBER(MATCH(A2030, '2-YEAR'!A:A, 0)), "YES", "NO")</f>
        <v>NO</v>
      </c>
      <c r="N2030" s="60" t="str">
        <f>IF(ISNUMBER(MATCH(B2030, ACTIVE!A:A, 0)), "YES", "NO")</f>
        <v>YES</v>
      </c>
    </row>
    <row r="2031" spans="1:14" ht="14.25" customHeight="1" x14ac:dyDescent="0.3">
      <c r="A2031" s="58">
        <v>24092674</v>
      </c>
      <c r="B2031" s="58" t="s">
        <v>4129</v>
      </c>
      <c r="C2031" s="58">
        <v>24092674</v>
      </c>
      <c r="D2031" s="58" t="s">
        <v>4130</v>
      </c>
      <c r="E2031" s="58" t="s">
        <v>4129</v>
      </c>
      <c r="F2031" s="58">
        <v>24092674</v>
      </c>
      <c r="G2031" s="58" t="s">
        <v>56</v>
      </c>
      <c r="H2031" s="58">
        <v>0</v>
      </c>
      <c r="I2031" s="59">
        <v>300002</v>
      </c>
      <c r="J2031" s="58">
        <v>125.06</v>
      </c>
      <c r="K2031" s="58">
        <v>0</v>
      </c>
      <c r="L2031" s="58" t="s">
        <v>75</v>
      </c>
      <c r="M2031" s="75" t="str">
        <f>IF(ISNUMBER(MATCH(A2031, '2-YEAR'!A:A, 0)), "YES", "NO")</f>
        <v>NO</v>
      </c>
      <c r="N2031" s="60" t="str">
        <f>IF(ISNUMBER(MATCH(B2031, ACTIVE!A:A, 0)), "YES", "NO")</f>
        <v>NO</v>
      </c>
    </row>
    <row r="2032" spans="1:14" ht="14.25" customHeight="1" x14ac:dyDescent="0.3">
      <c r="A2032" s="58">
        <v>21007651</v>
      </c>
      <c r="B2032" s="61" t="s">
        <v>4131</v>
      </c>
      <c r="C2032" s="58">
        <v>21007651</v>
      </c>
      <c r="D2032" s="61" t="s">
        <v>4132</v>
      </c>
      <c r="E2032" s="61" t="s">
        <v>4131</v>
      </c>
      <c r="F2032" s="58">
        <v>21007651</v>
      </c>
      <c r="G2032" s="58" t="s">
        <v>56</v>
      </c>
      <c r="H2032" s="58">
        <v>0</v>
      </c>
      <c r="I2032" s="59">
        <v>300003</v>
      </c>
      <c r="J2032" s="58">
        <v>116.44</v>
      </c>
      <c r="K2032" s="58">
        <v>0</v>
      </c>
      <c r="L2032" s="58" t="s">
        <v>61</v>
      </c>
      <c r="M2032" s="75" t="str">
        <f>IF(ISNUMBER(MATCH(A2032, '2-YEAR'!A:A, 0)), "YES", "NO")</f>
        <v>NO</v>
      </c>
      <c r="N2032" s="60" t="str">
        <f>IF(ISNUMBER(MATCH(B2032, ACTIVE!A:A, 0)), "YES", "NO")</f>
        <v>NO</v>
      </c>
    </row>
    <row r="2033" spans="1:14" ht="14.25" customHeight="1" x14ac:dyDescent="0.3">
      <c r="A2033" s="58">
        <v>10859782</v>
      </c>
      <c r="B2033" s="58" t="s">
        <v>4133</v>
      </c>
      <c r="C2033" s="58">
        <v>10859782</v>
      </c>
      <c r="D2033" s="58" t="s">
        <v>4134</v>
      </c>
      <c r="E2033" s="58" t="s">
        <v>4133</v>
      </c>
      <c r="F2033" s="58">
        <v>10859782</v>
      </c>
      <c r="G2033" s="58" t="s">
        <v>58</v>
      </c>
      <c r="H2033" s="58">
        <v>1</v>
      </c>
      <c r="I2033" s="59">
        <v>300003</v>
      </c>
      <c r="J2033" s="58">
        <v>116.44</v>
      </c>
      <c r="K2033" s="58">
        <v>0</v>
      </c>
      <c r="L2033" s="58" t="s">
        <v>61</v>
      </c>
      <c r="M2033" s="75" t="str">
        <f>IF(ISNUMBER(MATCH(A2033, '2-YEAR'!A:A, 0)), "YES", "NO")</f>
        <v>YES</v>
      </c>
      <c r="N2033" s="60" t="str">
        <f>IF(ISNUMBER(MATCH(B2033, ACTIVE!A:A, 0)), "YES", "NO")</f>
        <v>YES</v>
      </c>
    </row>
    <row r="2034" spans="1:14" ht="14.25" customHeight="1" x14ac:dyDescent="0.3">
      <c r="A2034" s="58">
        <v>10989985</v>
      </c>
      <c r="B2034" s="58" t="s">
        <v>4135</v>
      </c>
      <c r="C2034" s="58">
        <v>10989985</v>
      </c>
      <c r="D2034" s="58" t="s">
        <v>4136</v>
      </c>
      <c r="E2034" s="58" t="s">
        <v>4135</v>
      </c>
      <c r="F2034" s="58">
        <v>10989985</v>
      </c>
      <c r="G2034" s="58" t="s">
        <v>56</v>
      </c>
      <c r="H2034" s="58">
        <v>3</v>
      </c>
      <c r="I2034" s="59">
        <v>300002</v>
      </c>
      <c r="J2034" s="58">
        <v>125.06</v>
      </c>
      <c r="K2034" s="58">
        <v>3</v>
      </c>
      <c r="L2034" s="58" t="s">
        <v>75</v>
      </c>
      <c r="M2034" s="75" t="str">
        <f>IF(ISNUMBER(MATCH(A2034, '2-YEAR'!A:A, 0)), "YES", "NO")</f>
        <v>NO</v>
      </c>
      <c r="N2034" s="60" t="str">
        <f>IF(ISNUMBER(MATCH(B2034, ACTIVE!A:A, 0)), "YES", "NO")</f>
        <v>NO</v>
      </c>
    </row>
    <row r="2035" spans="1:14" ht="14.25" customHeight="1" x14ac:dyDescent="0.3">
      <c r="A2035" s="58">
        <v>21010707</v>
      </c>
      <c r="B2035" s="58" t="s">
        <v>4137</v>
      </c>
      <c r="C2035" s="58">
        <v>21010707</v>
      </c>
      <c r="D2035" s="58" t="s">
        <v>4138</v>
      </c>
      <c r="E2035" s="58" t="s">
        <v>4137</v>
      </c>
      <c r="F2035" s="58">
        <v>21010707</v>
      </c>
      <c r="G2035" s="58" t="s">
        <v>56</v>
      </c>
      <c r="H2035" s="58">
        <v>0</v>
      </c>
      <c r="I2035" s="59">
        <v>300003</v>
      </c>
      <c r="J2035" s="58">
        <v>116.44</v>
      </c>
      <c r="K2035" s="58">
        <v>0</v>
      </c>
      <c r="L2035" s="58" t="s">
        <v>61</v>
      </c>
      <c r="M2035" s="75" t="str">
        <f>IF(ISNUMBER(MATCH(A2035, '2-YEAR'!A:A, 0)), "YES", "NO")</f>
        <v>NO</v>
      </c>
      <c r="N2035" s="60" t="str">
        <f>IF(ISNUMBER(MATCH(B2035, ACTIVE!A:A, 0)), "YES", "NO")</f>
        <v>NO</v>
      </c>
    </row>
    <row r="2036" spans="1:14" ht="14.25" customHeight="1" x14ac:dyDescent="0.3">
      <c r="A2036" s="58">
        <v>23238483</v>
      </c>
      <c r="B2036" s="58" t="s">
        <v>4139</v>
      </c>
      <c r="C2036" s="58">
        <v>23238483</v>
      </c>
      <c r="D2036" s="58" t="s">
        <v>4140</v>
      </c>
      <c r="E2036" s="58" t="s">
        <v>4139</v>
      </c>
      <c r="F2036" s="58">
        <v>23238483</v>
      </c>
      <c r="G2036" s="58" t="s">
        <v>56</v>
      </c>
      <c r="I2036" s="59">
        <v>300003</v>
      </c>
      <c r="J2036" s="58">
        <v>116.44</v>
      </c>
      <c r="K2036" s="58">
        <v>0</v>
      </c>
      <c r="L2036" s="58" t="s">
        <v>61</v>
      </c>
      <c r="M2036" s="75" t="str">
        <f>IF(ISNUMBER(MATCH(A2036, '2-YEAR'!A:A, 0)), "YES", "NO")</f>
        <v>NO</v>
      </c>
      <c r="N2036" s="60" t="str">
        <f>IF(ISNUMBER(MATCH(B2036, ACTIVE!A:A, 0)), "YES", "NO")</f>
        <v>NO</v>
      </c>
    </row>
    <row r="2037" spans="1:14" ht="14.25" customHeight="1" x14ac:dyDescent="0.3">
      <c r="A2037" s="58">
        <v>10863589</v>
      </c>
      <c r="B2037" s="58" t="s">
        <v>4141</v>
      </c>
      <c r="C2037" s="58">
        <v>10863589</v>
      </c>
      <c r="D2037" s="58" t="s">
        <v>4142</v>
      </c>
      <c r="E2037" s="58" t="s">
        <v>4141</v>
      </c>
      <c r="F2037" s="58">
        <v>10863589</v>
      </c>
      <c r="G2037" s="58" t="s">
        <v>56</v>
      </c>
      <c r="H2037" s="58">
        <v>4</v>
      </c>
      <c r="I2037" s="59">
        <v>300002</v>
      </c>
      <c r="J2037" s="58">
        <v>125.06</v>
      </c>
      <c r="K2037" s="58">
        <v>2</v>
      </c>
      <c r="L2037" s="58" t="s">
        <v>75</v>
      </c>
      <c r="M2037" s="75" t="str">
        <f>IF(ISNUMBER(MATCH(A2037, '2-YEAR'!A:A, 0)), "YES", "NO")</f>
        <v>NO</v>
      </c>
      <c r="N2037" s="60" t="str">
        <f>IF(ISNUMBER(MATCH(B2037, ACTIVE!A:A, 0)), "YES", "NO")</f>
        <v>NO</v>
      </c>
    </row>
    <row r="2038" spans="1:14" ht="14.25" customHeight="1" x14ac:dyDescent="0.3">
      <c r="A2038" s="58">
        <v>21005033</v>
      </c>
      <c r="B2038" s="58" t="s">
        <v>4143</v>
      </c>
      <c r="C2038" s="58">
        <v>21005033</v>
      </c>
      <c r="D2038" s="58" t="s">
        <v>4144</v>
      </c>
      <c r="E2038" s="58" t="s">
        <v>4143</v>
      </c>
      <c r="F2038" s="58">
        <v>21005033</v>
      </c>
      <c r="G2038" s="58" t="s">
        <v>56</v>
      </c>
      <c r="H2038" s="58">
        <v>0</v>
      </c>
      <c r="I2038" s="59">
        <v>300002</v>
      </c>
      <c r="J2038" s="58">
        <v>125.06</v>
      </c>
      <c r="K2038" s="58">
        <v>0</v>
      </c>
      <c r="L2038" s="58" t="s">
        <v>75</v>
      </c>
      <c r="M2038" s="75" t="str">
        <f>IF(ISNUMBER(MATCH(A2038, '2-YEAR'!A:A, 0)), "YES", "NO")</f>
        <v>NO</v>
      </c>
      <c r="N2038" s="60" t="str">
        <f>IF(ISNUMBER(MATCH(B2038, ACTIVE!A:A, 0)), "YES", "NO")</f>
        <v>YES</v>
      </c>
    </row>
    <row r="2039" spans="1:14" ht="14.25" customHeight="1" x14ac:dyDescent="0.3">
      <c r="A2039" s="58">
        <v>10945334</v>
      </c>
      <c r="B2039" s="58" t="s">
        <v>4145</v>
      </c>
      <c r="C2039" s="58">
        <v>10945334</v>
      </c>
      <c r="D2039" s="58" t="s">
        <v>4146</v>
      </c>
      <c r="E2039" s="58" t="s">
        <v>4145</v>
      </c>
      <c r="F2039" s="58">
        <v>10945334</v>
      </c>
      <c r="G2039" s="58" t="s">
        <v>56</v>
      </c>
      <c r="H2039" s="58">
        <v>2</v>
      </c>
      <c r="I2039" s="59">
        <v>300003</v>
      </c>
      <c r="J2039" s="58">
        <v>116.44</v>
      </c>
      <c r="K2039" s="58">
        <v>0</v>
      </c>
      <c r="L2039" s="58" t="s">
        <v>61</v>
      </c>
      <c r="M2039" s="75" t="str">
        <f>IF(ISNUMBER(MATCH(A2039, '2-YEAR'!A:A, 0)), "YES", "NO")</f>
        <v>NO</v>
      </c>
      <c r="N2039" s="60" t="str">
        <f>IF(ISNUMBER(MATCH(B2039, ACTIVE!A:A, 0)), "YES", "NO")</f>
        <v>YES</v>
      </c>
    </row>
    <row r="2040" spans="1:14" ht="14.25" customHeight="1" x14ac:dyDescent="0.3">
      <c r="A2040" s="58">
        <v>10839010</v>
      </c>
      <c r="B2040" s="58" t="s">
        <v>4147</v>
      </c>
      <c r="C2040" s="58">
        <v>10839010</v>
      </c>
      <c r="D2040" s="58" t="s">
        <v>4148</v>
      </c>
      <c r="E2040" s="58" t="s">
        <v>4147</v>
      </c>
      <c r="F2040" s="58">
        <v>10839010</v>
      </c>
      <c r="G2040" s="58" t="s">
        <v>56</v>
      </c>
      <c r="H2040" s="58">
        <v>3</v>
      </c>
      <c r="I2040" s="59"/>
      <c r="J2040" s="58">
        <v>142.31</v>
      </c>
      <c r="K2040" s="58">
        <v>1</v>
      </c>
      <c r="L2040" s="58" t="s">
        <v>98</v>
      </c>
      <c r="M2040" s="75" t="str">
        <f>IF(ISNUMBER(MATCH(A2040, '2-YEAR'!A:A, 0)), "YES", "NO")</f>
        <v>NO</v>
      </c>
      <c r="N2040" s="60" t="str">
        <f>IF(ISNUMBER(MATCH(B2040, ACTIVE!A:A, 0)), "YES", "NO")</f>
        <v>YES</v>
      </c>
    </row>
    <row r="2041" spans="1:14" ht="14.25" customHeight="1" x14ac:dyDescent="0.3">
      <c r="A2041" s="58">
        <v>10858917</v>
      </c>
      <c r="B2041" s="58" t="s">
        <v>4149</v>
      </c>
      <c r="C2041" s="58">
        <v>10858917</v>
      </c>
      <c r="D2041" s="58" t="s">
        <v>4150</v>
      </c>
      <c r="E2041" s="58" t="s">
        <v>4149</v>
      </c>
      <c r="F2041" s="58">
        <v>10858917</v>
      </c>
      <c r="G2041" s="58" t="s">
        <v>58</v>
      </c>
      <c r="H2041" s="58">
        <v>3</v>
      </c>
      <c r="I2041" s="59">
        <v>300003</v>
      </c>
      <c r="J2041" s="58">
        <v>116.44</v>
      </c>
      <c r="K2041" s="58">
        <v>2</v>
      </c>
      <c r="L2041" s="58" t="s">
        <v>61</v>
      </c>
      <c r="M2041" s="75" t="str">
        <f>IF(ISNUMBER(MATCH(A2041, '2-YEAR'!A:A, 0)), "YES", "NO")</f>
        <v>YES</v>
      </c>
      <c r="N2041" s="60" t="str">
        <f>IF(ISNUMBER(MATCH(B2041, ACTIVE!A:A, 0)), "YES", "NO")</f>
        <v>YES</v>
      </c>
    </row>
    <row r="2042" spans="1:14" ht="14.25" customHeight="1" x14ac:dyDescent="0.3">
      <c r="A2042" s="58">
        <v>23691544</v>
      </c>
      <c r="B2042" s="58" t="s">
        <v>4151</v>
      </c>
      <c r="C2042" s="58">
        <v>23691544</v>
      </c>
      <c r="D2042" s="58" t="s">
        <v>4152</v>
      </c>
      <c r="E2042" s="58" t="s">
        <v>4151</v>
      </c>
      <c r="F2042" s="58">
        <v>23691544</v>
      </c>
      <c r="G2042" s="58" t="s">
        <v>56</v>
      </c>
      <c r="H2042" s="58">
        <v>1</v>
      </c>
      <c r="I2042" s="59">
        <v>300003</v>
      </c>
      <c r="J2042" s="58">
        <v>116.44</v>
      </c>
      <c r="K2042" s="58">
        <v>1</v>
      </c>
      <c r="L2042" s="58" t="s">
        <v>61</v>
      </c>
      <c r="M2042" s="75" t="str">
        <f>IF(ISNUMBER(MATCH(A2042, '2-YEAR'!A:A, 0)), "YES", "NO")</f>
        <v>NO</v>
      </c>
      <c r="N2042" s="60" t="str">
        <f>IF(ISNUMBER(MATCH(B2042, ACTIVE!A:A, 0)), "YES", "NO")</f>
        <v>YES</v>
      </c>
    </row>
    <row r="2043" spans="1:14" ht="14.25" customHeight="1" x14ac:dyDescent="0.3">
      <c r="A2043" s="58">
        <v>23533582</v>
      </c>
      <c r="B2043" s="58" t="s">
        <v>4153</v>
      </c>
      <c r="C2043" s="58">
        <v>23533582</v>
      </c>
      <c r="D2043" s="58" t="s">
        <v>4154</v>
      </c>
      <c r="E2043" s="58" t="s">
        <v>4153</v>
      </c>
      <c r="F2043" s="58">
        <v>23533582</v>
      </c>
      <c r="G2043" s="58" t="s">
        <v>56</v>
      </c>
      <c r="H2043" s="58">
        <v>0</v>
      </c>
      <c r="I2043" s="59">
        <v>300003</v>
      </c>
      <c r="J2043" s="58">
        <v>116.44</v>
      </c>
      <c r="K2043" s="58">
        <v>0</v>
      </c>
      <c r="L2043" s="58" t="s">
        <v>61</v>
      </c>
      <c r="M2043" s="75" t="str">
        <f>IF(ISNUMBER(MATCH(A2043, '2-YEAR'!A:A, 0)), "YES", "NO")</f>
        <v>NO</v>
      </c>
      <c r="N2043" s="60" t="str">
        <f>IF(ISNUMBER(MATCH(B2043, ACTIVE!A:A, 0)), "YES", "NO")</f>
        <v>YES</v>
      </c>
    </row>
    <row r="2044" spans="1:14" ht="14.25" customHeight="1" x14ac:dyDescent="0.3">
      <c r="A2044" s="58">
        <v>23366707</v>
      </c>
      <c r="B2044" s="58" t="s">
        <v>4155</v>
      </c>
      <c r="C2044" s="58">
        <v>23366707</v>
      </c>
      <c r="D2044" s="58" t="s">
        <v>4156</v>
      </c>
      <c r="E2044" s="58" t="s">
        <v>4155</v>
      </c>
      <c r="F2044" s="58">
        <v>23366707</v>
      </c>
      <c r="G2044" s="58" t="s">
        <v>58</v>
      </c>
      <c r="H2044" s="58">
        <v>0</v>
      </c>
      <c r="I2044" s="59">
        <v>300003</v>
      </c>
      <c r="J2044" s="58">
        <v>116.44</v>
      </c>
      <c r="K2044" s="58">
        <v>0</v>
      </c>
      <c r="L2044" s="58" t="s">
        <v>61</v>
      </c>
      <c r="M2044" s="75" t="str">
        <f>IF(ISNUMBER(MATCH(A2044, '2-YEAR'!A:A, 0)), "YES", "NO")</f>
        <v>YES</v>
      </c>
      <c r="N2044" s="60" t="str">
        <f>IF(ISNUMBER(MATCH(B2044, ACTIVE!A:A, 0)), "YES", "NO")</f>
        <v>YES</v>
      </c>
    </row>
    <row r="2045" spans="1:14" ht="14.25" customHeight="1" x14ac:dyDescent="0.3">
      <c r="A2045" s="58">
        <v>23121725</v>
      </c>
      <c r="B2045" s="58" t="s">
        <v>4157</v>
      </c>
      <c r="C2045" s="58">
        <v>23121725</v>
      </c>
      <c r="D2045" s="58" t="s">
        <v>4158</v>
      </c>
      <c r="E2045" s="58" t="s">
        <v>4157</v>
      </c>
      <c r="F2045" s="58">
        <v>23121725</v>
      </c>
      <c r="G2045" s="58" t="s">
        <v>56</v>
      </c>
      <c r="I2045" s="59"/>
      <c r="J2045" s="58">
        <v>142.31</v>
      </c>
      <c r="K2045" s="58">
        <v>1</v>
      </c>
      <c r="L2045" s="58" t="s">
        <v>98</v>
      </c>
      <c r="M2045" s="75" t="str">
        <f>IF(ISNUMBER(MATCH(A2045, '2-YEAR'!A:A, 0)), "YES", "NO")</f>
        <v>NO</v>
      </c>
      <c r="N2045" s="60" t="str">
        <f>IF(ISNUMBER(MATCH(B2045, ACTIVE!A:A, 0)), "YES", "NO")</f>
        <v>YES</v>
      </c>
    </row>
    <row r="2046" spans="1:14" ht="14.25" customHeight="1" x14ac:dyDescent="0.3">
      <c r="A2046" s="58">
        <v>10959465</v>
      </c>
      <c r="B2046" s="58" t="s">
        <v>4159</v>
      </c>
      <c r="C2046" s="58">
        <v>10959465</v>
      </c>
      <c r="D2046" s="58" t="s">
        <v>4160</v>
      </c>
      <c r="E2046" s="58" t="s">
        <v>4159</v>
      </c>
      <c r="F2046" s="58">
        <v>10959465</v>
      </c>
      <c r="G2046" s="58" t="s">
        <v>56</v>
      </c>
      <c r="I2046" s="59">
        <v>300002</v>
      </c>
      <c r="J2046" s="58">
        <v>125.06</v>
      </c>
      <c r="K2046" s="58">
        <v>2</v>
      </c>
      <c r="L2046" s="58" t="s">
        <v>75</v>
      </c>
      <c r="M2046" s="75" t="str">
        <f>IF(ISNUMBER(MATCH(A2046, '2-YEAR'!A:A, 0)), "YES", "NO")</f>
        <v>NO</v>
      </c>
      <c r="N2046" s="60" t="str">
        <f>IF(ISNUMBER(MATCH(B2046, ACTIVE!A:A, 0)), "YES", "NO")</f>
        <v>NO</v>
      </c>
    </row>
    <row r="2047" spans="1:14" ht="14.25" customHeight="1" x14ac:dyDescent="0.3">
      <c r="A2047" s="58">
        <v>23828938</v>
      </c>
      <c r="B2047" s="58" t="s">
        <v>4161</v>
      </c>
      <c r="C2047" s="58">
        <v>23828938</v>
      </c>
      <c r="D2047" s="58" t="s">
        <v>4162</v>
      </c>
      <c r="E2047" s="58" t="s">
        <v>4161</v>
      </c>
      <c r="F2047" s="58">
        <v>23828938</v>
      </c>
      <c r="G2047" s="58" t="s">
        <v>56</v>
      </c>
      <c r="I2047" s="59">
        <v>300003</v>
      </c>
      <c r="J2047" s="58">
        <v>116.44</v>
      </c>
      <c r="K2047" s="58">
        <v>1</v>
      </c>
      <c r="L2047" s="58" t="s">
        <v>61</v>
      </c>
      <c r="M2047" s="75" t="str">
        <f>IF(ISNUMBER(MATCH(A2047, '2-YEAR'!A:A, 0)), "YES", "NO")</f>
        <v>NO</v>
      </c>
      <c r="N2047" s="60" t="str">
        <f>IF(ISNUMBER(MATCH(B2047, ACTIVE!A:A, 0)), "YES", "NO")</f>
        <v>NO</v>
      </c>
    </row>
    <row r="2048" spans="1:14" ht="14.25" customHeight="1" x14ac:dyDescent="0.3">
      <c r="A2048" s="58">
        <v>23398688</v>
      </c>
      <c r="B2048" s="58" t="s">
        <v>4163</v>
      </c>
      <c r="C2048" s="58">
        <v>23398688</v>
      </c>
      <c r="D2048" s="58" t="s">
        <v>4164</v>
      </c>
      <c r="E2048" s="58" t="s">
        <v>4163</v>
      </c>
      <c r="F2048" s="58">
        <v>23398688</v>
      </c>
      <c r="G2048" s="58" t="s">
        <v>56</v>
      </c>
      <c r="I2048" s="59">
        <v>300002</v>
      </c>
      <c r="J2048" s="58">
        <v>125.06</v>
      </c>
      <c r="K2048" s="58">
        <v>0</v>
      </c>
      <c r="L2048" s="58" t="s">
        <v>75</v>
      </c>
      <c r="M2048" s="75" t="str">
        <f>IF(ISNUMBER(MATCH(A2048, '2-YEAR'!A:A, 0)), "YES", "NO")</f>
        <v>NO</v>
      </c>
      <c r="N2048" s="60" t="str">
        <f>IF(ISNUMBER(MATCH(B2048, ACTIVE!A:A, 0)), "YES", "NO")</f>
        <v>NO</v>
      </c>
    </row>
    <row r="2049" spans="1:14" ht="14.25" customHeight="1" x14ac:dyDescent="0.3">
      <c r="A2049" s="61">
        <v>11023444</v>
      </c>
      <c r="B2049" s="61" t="s">
        <v>4165</v>
      </c>
      <c r="C2049" s="61">
        <v>11023444</v>
      </c>
      <c r="D2049" s="61" t="s">
        <v>4166</v>
      </c>
      <c r="E2049" s="61" t="s">
        <v>4165</v>
      </c>
      <c r="F2049" s="61">
        <v>11023444</v>
      </c>
      <c r="G2049" s="61" t="s">
        <v>58</v>
      </c>
      <c r="H2049" s="61">
        <v>1</v>
      </c>
      <c r="I2049" s="59"/>
      <c r="J2049" s="61">
        <v>133.69</v>
      </c>
      <c r="K2049" s="61">
        <v>1</v>
      </c>
      <c r="L2049" s="61" t="s">
        <v>161</v>
      </c>
      <c r="M2049" s="75" t="str">
        <f>IF(ISNUMBER(MATCH(A2049, '2-YEAR'!A:A, 0)), "YES", "NO")</f>
        <v>YES</v>
      </c>
      <c r="N2049" s="60" t="str">
        <f>IF(ISNUMBER(MATCH(B2049, ACTIVE!A:A, 0)), "YES", "NO")</f>
        <v>YES</v>
      </c>
    </row>
    <row r="2050" spans="1:14" ht="14.25" customHeight="1" x14ac:dyDescent="0.3">
      <c r="A2050" s="58">
        <v>24015427</v>
      </c>
      <c r="B2050" s="58" t="s">
        <v>4167</v>
      </c>
      <c r="C2050" s="58">
        <v>24015427</v>
      </c>
      <c r="D2050" s="58" t="s">
        <v>4168</v>
      </c>
      <c r="E2050" s="58" t="s">
        <v>4167</v>
      </c>
      <c r="F2050" s="58">
        <v>24015427</v>
      </c>
      <c r="G2050" s="58" t="s">
        <v>56</v>
      </c>
      <c r="H2050" s="58">
        <v>0</v>
      </c>
      <c r="I2050" s="59">
        <v>300003</v>
      </c>
      <c r="J2050" s="58">
        <v>116.44</v>
      </c>
      <c r="K2050" s="58">
        <v>0</v>
      </c>
      <c r="L2050" s="58" t="s">
        <v>61</v>
      </c>
      <c r="M2050" s="75" t="str">
        <f>IF(ISNUMBER(MATCH(A2050, '2-YEAR'!A:A, 0)), "YES", "NO")</f>
        <v>NO</v>
      </c>
      <c r="N2050" s="60" t="str">
        <f>IF(ISNUMBER(MATCH(B2050, ACTIVE!A:A, 0)), "YES", "NO")</f>
        <v>YES</v>
      </c>
    </row>
    <row r="2051" spans="1:14" ht="14.25" customHeight="1" x14ac:dyDescent="0.3">
      <c r="A2051" s="58">
        <v>14093913</v>
      </c>
      <c r="B2051" s="58" t="s">
        <v>4169</v>
      </c>
      <c r="C2051" s="58">
        <v>14093913</v>
      </c>
      <c r="D2051" s="58" t="s">
        <v>4170</v>
      </c>
      <c r="E2051" s="58" t="s">
        <v>4169</v>
      </c>
      <c r="F2051" s="58">
        <v>14093913</v>
      </c>
      <c r="G2051" s="58" t="s">
        <v>56</v>
      </c>
      <c r="H2051" s="58">
        <v>0</v>
      </c>
      <c r="I2051" s="59">
        <v>300003</v>
      </c>
      <c r="J2051" s="58">
        <v>116.44</v>
      </c>
      <c r="K2051" s="58">
        <v>0</v>
      </c>
      <c r="L2051" s="58" t="s">
        <v>61</v>
      </c>
      <c r="M2051" s="75" t="str">
        <f>IF(ISNUMBER(MATCH(A2051, '2-YEAR'!A:A, 0)), "YES", "NO")</f>
        <v>NO</v>
      </c>
      <c r="N2051" s="60" t="str">
        <f>IF(ISNUMBER(MATCH(B2051, ACTIVE!A:A, 0)), "YES", "NO")</f>
        <v>YES</v>
      </c>
    </row>
    <row r="2052" spans="1:14" ht="14.25" customHeight="1" x14ac:dyDescent="0.3">
      <c r="A2052" s="58">
        <v>10854726</v>
      </c>
      <c r="B2052" s="58" t="s">
        <v>4171</v>
      </c>
      <c r="C2052" s="58">
        <v>10854726</v>
      </c>
      <c r="D2052" s="58" t="s">
        <v>4172</v>
      </c>
      <c r="E2052" s="58" t="s">
        <v>4171</v>
      </c>
      <c r="F2052" s="58">
        <v>10854726</v>
      </c>
      <c r="G2052" s="58" t="s">
        <v>56</v>
      </c>
      <c r="I2052" s="59">
        <v>300002</v>
      </c>
      <c r="J2052" s="58">
        <v>125.06</v>
      </c>
      <c r="K2052" s="58">
        <v>0</v>
      </c>
      <c r="L2052" s="58" t="s">
        <v>75</v>
      </c>
      <c r="M2052" s="75" t="str">
        <f>IF(ISNUMBER(MATCH(A2052, '2-YEAR'!A:A, 0)), "YES", "NO")</f>
        <v>NO</v>
      </c>
      <c r="N2052" s="60" t="str">
        <f>IF(ISNUMBER(MATCH(B2052, ACTIVE!A:A, 0)), "YES", "NO")</f>
        <v>NO</v>
      </c>
    </row>
    <row r="2053" spans="1:14" ht="14.25" customHeight="1" x14ac:dyDescent="0.3">
      <c r="A2053" s="58">
        <v>21002718</v>
      </c>
      <c r="B2053" s="58" t="s">
        <v>4173</v>
      </c>
      <c r="C2053" s="58">
        <v>21002718</v>
      </c>
      <c r="D2053" s="58" t="s">
        <v>4174</v>
      </c>
      <c r="E2053" s="58" t="s">
        <v>4173</v>
      </c>
      <c r="F2053" s="58">
        <v>21002718</v>
      </c>
      <c r="G2053" s="58" t="s">
        <v>56</v>
      </c>
      <c r="H2053" s="58">
        <v>0</v>
      </c>
      <c r="I2053" s="59">
        <v>300002</v>
      </c>
      <c r="J2053" s="58">
        <v>125.06</v>
      </c>
      <c r="K2053" s="58">
        <v>0</v>
      </c>
      <c r="L2053" s="58" t="s">
        <v>75</v>
      </c>
      <c r="M2053" s="75" t="str">
        <f>IF(ISNUMBER(MATCH(A2053, '2-YEAR'!A:A, 0)), "YES", "NO")</f>
        <v>NO</v>
      </c>
      <c r="N2053" s="60" t="str">
        <f>IF(ISNUMBER(MATCH(B2053, ACTIVE!A:A, 0)), "YES", "NO")</f>
        <v>YES</v>
      </c>
    </row>
    <row r="2054" spans="1:14" ht="14.25" customHeight="1" x14ac:dyDescent="0.3">
      <c r="A2054" s="58">
        <v>10840414</v>
      </c>
      <c r="B2054" s="58" t="s">
        <v>4175</v>
      </c>
      <c r="C2054" s="58">
        <v>10840414</v>
      </c>
      <c r="D2054" s="58" t="s">
        <v>4176</v>
      </c>
      <c r="E2054" s="58" t="s">
        <v>4175</v>
      </c>
      <c r="F2054" s="58">
        <v>10840414</v>
      </c>
      <c r="G2054" s="58" t="s">
        <v>56</v>
      </c>
      <c r="H2054" s="58">
        <v>1</v>
      </c>
      <c r="I2054" s="59"/>
      <c r="J2054" s="58">
        <v>133.69</v>
      </c>
      <c r="K2054" s="58">
        <v>0</v>
      </c>
      <c r="L2054" s="58" t="s">
        <v>406</v>
      </c>
      <c r="M2054" s="75" t="str">
        <f>IF(ISNUMBER(MATCH(A2054, '2-YEAR'!A:A, 0)), "YES", "NO")</f>
        <v>NO</v>
      </c>
      <c r="N2054" s="60" t="str">
        <f>IF(ISNUMBER(MATCH(B2054, ACTIVE!A:A, 0)), "YES", "NO")</f>
        <v>NO</v>
      </c>
    </row>
    <row r="2055" spans="1:14" ht="14.25" customHeight="1" x14ac:dyDescent="0.3">
      <c r="A2055" s="58">
        <v>21000228</v>
      </c>
      <c r="B2055" s="58" t="s">
        <v>4177</v>
      </c>
      <c r="C2055" s="58">
        <v>21000228</v>
      </c>
      <c r="D2055" s="58" t="s">
        <v>4178</v>
      </c>
      <c r="E2055" s="58" t="s">
        <v>4177</v>
      </c>
      <c r="F2055" s="58">
        <v>21000228</v>
      </c>
      <c r="G2055" s="58" t="s">
        <v>56</v>
      </c>
      <c r="I2055" s="59">
        <v>300003</v>
      </c>
      <c r="J2055" s="58">
        <v>116.44</v>
      </c>
      <c r="K2055" s="58">
        <v>1</v>
      </c>
      <c r="L2055" s="58" t="s">
        <v>61</v>
      </c>
      <c r="M2055" s="75" t="str">
        <f>IF(ISNUMBER(MATCH(A2055, '2-YEAR'!A:A, 0)), "YES", "NO")</f>
        <v>NO</v>
      </c>
      <c r="N2055" s="60" t="str">
        <f>IF(ISNUMBER(MATCH(B2055, ACTIVE!A:A, 0)), "YES", "NO")</f>
        <v>NO</v>
      </c>
    </row>
    <row r="2056" spans="1:14" ht="14.25" customHeight="1" x14ac:dyDescent="0.3">
      <c r="A2056" s="58">
        <v>10864013</v>
      </c>
      <c r="B2056" s="58" t="s">
        <v>4179</v>
      </c>
      <c r="C2056" s="58">
        <v>10864013</v>
      </c>
      <c r="D2056" s="58" t="s">
        <v>4180</v>
      </c>
      <c r="E2056" s="58" t="s">
        <v>4179</v>
      </c>
      <c r="F2056" s="58">
        <v>10864013</v>
      </c>
      <c r="G2056" s="58" t="s">
        <v>56</v>
      </c>
      <c r="H2056" s="58">
        <v>2</v>
      </c>
      <c r="I2056" s="59"/>
      <c r="J2056" s="58">
        <v>142.31</v>
      </c>
      <c r="K2056" s="58">
        <v>2</v>
      </c>
      <c r="L2056" s="58" t="s">
        <v>98</v>
      </c>
      <c r="M2056" s="75" t="str">
        <f>IF(ISNUMBER(MATCH(A2056, '2-YEAR'!A:A, 0)), "YES", "NO")</f>
        <v>NO</v>
      </c>
      <c r="N2056" s="60" t="str">
        <f>IF(ISNUMBER(MATCH(B2056, ACTIVE!A:A, 0)), "YES", "NO")</f>
        <v>YES</v>
      </c>
    </row>
    <row r="2057" spans="1:14" ht="14.25" customHeight="1" x14ac:dyDescent="0.3">
      <c r="A2057" s="58">
        <v>15266491</v>
      </c>
      <c r="B2057" s="58" t="s">
        <v>4181</v>
      </c>
      <c r="C2057" s="58">
        <v>15266491</v>
      </c>
      <c r="D2057" s="58" t="s">
        <v>4182</v>
      </c>
      <c r="E2057" s="58" t="s">
        <v>4181</v>
      </c>
      <c r="F2057" s="58">
        <v>15266491</v>
      </c>
      <c r="G2057" s="58" t="s">
        <v>58</v>
      </c>
      <c r="H2057" s="58">
        <v>0</v>
      </c>
      <c r="I2057" s="59">
        <v>300003</v>
      </c>
      <c r="J2057" s="58">
        <v>116.44</v>
      </c>
      <c r="K2057" s="58">
        <v>0</v>
      </c>
      <c r="L2057" s="58" t="s">
        <v>61</v>
      </c>
      <c r="M2057" s="75" t="str">
        <f>IF(ISNUMBER(MATCH(A2057, '2-YEAR'!A:A, 0)), "YES", "NO")</f>
        <v>YES</v>
      </c>
      <c r="N2057" s="60" t="str">
        <f>IF(ISNUMBER(MATCH(B2057, ACTIVE!A:A, 0)), "YES", "NO")</f>
        <v>YES</v>
      </c>
    </row>
    <row r="2058" spans="1:14" ht="14.25" customHeight="1" x14ac:dyDescent="0.3">
      <c r="A2058" s="58">
        <v>10863498</v>
      </c>
      <c r="B2058" s="58" t="s">
        <v>4183</v>
      </c>
      <c r="C2058" s="58">
        <v>10863498</v>
      </c>
      <c r="D2058" s="58" t="s">
        <v>4184</v>
      </c>
      <c r="E2058" s="58" t="s">
        <v>4183</v>
      </c>
      <c r="F2058" s="58">
        <v>10863498</v>
      </c>
      <c r="G2058" s="58" t="s">
        <v>56</v>
      </c>
      <c r="H2058" s="58">
        <v>0</v>
      </c>
      <c r="I2058" s="59">
        <v>300003</v>
      </c>
      <c r="J2058" s="58">
        <v>116.44</v>
      </c>
      <c r="K2058" s="58">
        <v>0</v>
      </c>
      <c r="L2058" s="58" t="s">
        <v>61</v>
      </c>
      <c r="M2058" s="75" t="str">
        <f>IF(ISNUMBER(MATCH(A2058, '2-YEAR'!A:A, 0)), "YES", "NO")</f>
        <v>NO</v>
      </c>
      <c r="N2058" s="60" t="str">
        <f>IF(ISNUMBER(MATCH(B2058, ACTIVE!A:A, 0)), "YES", "NO")</f>
        <v>YES</v>
      </c>
    </row>
    <row r="2059" spans="1:14" ht="14.25" customHeight="1" x14ac:dyDescent="0.3">
      <c r="A2059" s="58">
        <v>10839451</v>
      </c>
      <c r="B2059" s="58" t="s">
        <v>4185</v>
      </c>
      <c r="C2059" s="58">
        <v>10839451</v>
      </c>
      <c r="D2059" s="58" t="s">
        <v>4186</v>
      </c>
      <c r="E2059" s="58" t="s">
        <v>4185</v>
      </c>
      <c r="F2059" s="58">
        <v>10839451</v>
      </c>
      <c r="G2059" s="58" t="s">
        <v>56</v>
      </c>
      <c r="H2059" s="58">
        <v>1</v>
      </c>
      <c r="I2059" s="59"/>
      <c r="J2059" s="58">
        <v>116.44</v>
      </c>
      <c r="K2059" s="58">
        <v>1</v>
      </c>
      <c r="L2059" s="58" t="s">
        <v>57</v>
      </c>
      <c r="M2059" s="75" t="str">
        <f>IF(ISNUMBER(MATCH(A2059, '2-YEAR'!A:A, 0)), "YES", "NO")</f>
        <v>NO</v>
      </c>
      <c r="N2059" s="60" t="str">
        <f>IF(ISNUMBER(MATCH(B2059, ACTIVE!A:A, 0)), "YES", "NO")</f>
        <v>NO</v>
      </c>
    </row>
    <row r="2060" spans="1:14" ht="14.25" customHeight="1" x14ac:dyDescent="0.3">
      <c r="A2060" s="58">
        <v>23000008</v>
      </c>
      <c r="B2060" s="58" t="s">
        <v>4187</v>
      </c>
      <c r="C2060" s="58">
        <v>23000008</v>
      </c>
      <c r="D2060" s="58" t="s">
        <v>4188</v>
      </c>
      <c r="E2060" s="58" t="s">
        <v>4187</v>
      </c>
      <c r="F2060" s="58">
        <v>23000008</v>
      </c>
      <c r="G2060" s="58" t="s">
        <v>56</v>
      </c>
      <c r="I2060" s="59">
        <v>300003</v>
      </c>
      <c r="J2060" s="58">
        <v>116.44</v>
      </c>
      <c r="K2060" s="58">
        <v>0</v>
      </c>
      <c r="L2060" s="58" t="s">
        <v>61</v>
      </c>
      <c r="M2060" s="75" t="str">
        <f>IF(ISNUMBER(MATCH(A2060, '2-YEAR'!A:A, 0)), "YES", "NO")</f>
        <v>NO</v>
      </c>
      <c r="N2060" s="60" t="str">
        <f>IF(ISNUMBER(MATCH(B2060, ACTIVE!A:A, 0)), "YES", "NO")</f>
        <v>NO</v>
      </c>
    </row>
    <row r="2061" spans="1:14" ht="14.25" customHeight="1" x14ac:dyDescent="0.3">
      <c r="A2061" s="58">
        <v>21004583</v>
      </c>
      <c r="B2061" s="58" t="s">
        <v>4189</v>
      </c>
      <c r="C2061" s="58">
        <v>21004583</v>
      </c>
      <c r="D2061" s="58" t="s">
        <v>4190</v>
      </c>
      <c r="E2061" s="58" t="s">
        <v>4189</v>
      </c>
      <c r="F2061" s="58">
        <v>21004583</v>
      </c>
      <c r="G2061" s="58" t="s">
        <v>56</v>
      </c>
      <c r="I2061" s="59">
        <v>300003</v>
      </c>
      <c r="J2061" s="58">
        <v>116.44</v>
      </c>
      <c r="K2061" s="58">
        <v>0</v>
      </c>
      <c r="L2061" s="58" t="s">
        <v>61</v>
      </c>
      <c r="M2061" s="75" t="str">
        <f>IF(ISNUMBER(MATCH(A2061, '2-YEAR'!A:A, 0)), "YES", "NO")</f>
        <v>NO</v>
      </c>
      <c r="N2061" s="60" t="str">
        <f>IF(ISNUMBER(MATCH(B2061, ACTIVE!A:A, 0)), "YES", "NO")</f>
        <v>NO</v>
      </c>
    </row>
    <row r="2062" spans="1:14" ht="14.25" customHeight="1" x14ac:dyDescent="0.3">
      <c r="A2062" s="58">
        <v>14052090</v>
      </c>
      <c r="B2062" s="58" t="s">
        <v>4191</v>
      </c>
      <c r="C2062" s="58">
        <v>14052090</v>
      </c>
      <c r="D2062" s="58" t="s">
        <v>4192</v>
      </c>
      <c r="E2062" s="58" t="s">
        <v>4191</v>
      </c>
      <c r="F2062" s="58">
        <v>14052090</v>
      </c>
      <c r="G2062" s="58" t="s">
        <v>56</v>
      </c>
      <c r="H2062" s="58">
        <v>2</v>
      </c>
      <c r="I2062" s="59"/>
      <c r="J2062" s="58">
        <v>125.06</v>
      </c>
      <c r="K2062" s="58">
        <v>0</v>
      </c>
      <c r="L2062" s="58" t="s">
        <v>237</v>
      </c>
      <c r="M2062" s="75" t="str">
        <f>IF(ISNUMBER(MATCH(A2062, '2-YEAR'!A:A, 0)), "YES", "NO")</f>
        <v>NO</v>
      </c>
      <c r="N2062" s="60" t="str">
        <f>IF(ISNUMBER(MATCH(B2062, ACTIVE!A:A, 0)), "YES", "NO")</f>
        <v>YES</v>
      </c>
    </row>
    <row r="2063" spans="1:14" ht="14.25" customHeight="1" x14ac:dyDescent="0.3">
      <c r="A2063" s="58">
        <v>21008913</v>
      </c>
      <c r="B2063" s="58" t="s">
        <v>4193</v>
      </c>
      <c r="C2063" s="58">
        <v>21008913</v>
      </c>
      <c r="D2063" s="58" t="s">
        <v>4194</v>
      </c>
      <c r="E2063" s="58" t="s">
        <v>4193</v>
      </c>
      <c r="F2063" s="58">
        <v>21008913</v>
      </c>
      <c r="G2063" s="58" t="s">
        <v>56</v>
      </c>
      <c r="H2063" s="58">
        <v>0</v>
      </c>
      <c r="I2063" s="59">
        <v>300003</v>
      </c>
      <c r="J2063" s="58">
        <v>116.44</v>
      </c>
      <c r="K2063" s="58">
        <v>0</v>
      </c>
      <c r="L2063" s="58" t="s">
        <v>61</v>
      </c>
      <c r="M2063" s="75" t="str">
        <f>IF(ISNUMBER(MATCH(A2063, '2-YEAR'!A:A, 0)), "YES", "NO")</f>
        <v>NO</v>
      </c>
      <c r="N2063" s="60" t="str">
        <f>IF(ISNUMBER(MATCH(B2063, ACTIVE!A:A, 0)), "YES", "NO")</f>
        <v>NO</v>
      </c>
    </row>
    <row r="2064" spans="1:14" ht="14.25" customHeight="1" x14ac:dyDescent="0.3">
      <c r="A2064" s="58">
        <v>23726248</v>
      </c>
      <c r="B2064" s="58" t="s">
        <v>4195</v>
      </c>
      <c r="C2064" s="58">
        <v>23726248</v>
      </c>
      <c r="D2064" s="58" t="s">
        <v>4196</v>
      </c>
      <c r="E2064" s="58" t="s">
        <v>4195</v>
      </c>
      <c r="F2064" s="58">
        <v>23726248</v>
      </c>
      <c r="G2064" s="58" t="s">
        <v>56</v>
      </c>
      <c r="H2064" s="58">
        <v>0</v>
      </c>
      <c r="I2064" s="59">
        <v>300003</v>
      </c>
      <c r="J2064" s="58">
        <v>116.44</v>
      </c>
      <c r="K2064" s="58">
        <v>0</v>
      </c>
      <c r="L2064" s="58" t="s">
        <v>61</v>
      </c>
      <c r="M2064" s="75" t="str">
        <f>IF(ISNUMBER(MATCH(A2064, '2-YEAR'!A:A, 0)), "YES", "NO")</f>
        <v>NO</v>
      </c>
      <c r="N2064" s="60" t="str">
        <f>IF(ISNUMBER(MATCH(B2064, ACTIVE!A:A, 0)), "YES", "NO")</f>
        <v>NO</v>
      </c>
    </row>
    <row r="2065" spans="1:14" ht="14.25" customHeight="1" x14ac:dyDescent="0.3">
      <c r="A2065" s="58">
        <v>23231296</v>
      </c>
      <c r="B2065" s="58" t="s">
        <v>4197</v>
      </c>
      <c r="C2065" s="58">
        <v>23231296</v>
      </c>
      <c r="D2065" s="58" t="s">
        <v>4198</v>
      </c>
      <c r="E2065" s="58" t="s">
        <v>4197</v>
      </c>
      <c r="F2065" s="58">
        <v>23231296</v>
      </c>
      <c r="G2065" s="58" t="s">
        <v>56</v>
      </c>
      <c r="H2065" s="58">
        <v>1</v>
      </c>
      <c r="I2065" s="59"/>
      <c r="J2065" s="58">
        <v>133.69</v>
      </c>
      <c r="K2065" s="58">
        <v>1</v>
      </c>
      <c r="L2065" s="58" t="s">
        <v>406</v>
      </c>
      <c r="M2065" s="75" t="str">
        <f>IF(ISNUMBER(MATCH(A2065, '2-YEAR'!A:A, 0)), "YES", "NO")</f>
        <v>NO</v>
      </c>
      <c r="N2065" s="60" t="str">
        <f>IF(ISNUMBER(MATCH(B2065, ACTIVE!A:A, 0)), "YES", "NO")</f>
        <v>YES</v>
      </c>
    </row>
    <row r="2066" spans="1:14" ht="14.25" customHeight="1" x14ac:dyDescent="0.3">
      <c r="A2066" s="58">
        <v>23015701</v>
      </c>
      <c r="B2066" s="58" t="s">
        <v>4199</v>
      </c>
      <c r="C2066" s="58">
        <v>23015701</v>
      </c>
      <c r="D2066" s="58" t="s">
        <v>4200</v>
      </c>
      <c r="E2066" s="58" t="s">
        <v>4199</v>
      </c>
      <c r="F2066" s="58">
        <v>23015701</v>
      </c>
      <c r="G2066" s="58" t="s">
        <v>56</v>
      </c>
      <c r="H2066" s="58">
        <v>0</v>
      </c>
      <c r="I2066" s="59">
        <v>300003</v>
      </c>
      <c r="J2066" s="58">
        <v>116.44</v>
      </c>
      <c r="K2066" s="58">
        <v>0</v>
      </c>
      <c r="L2066" s="58" t="s">
        <v>61</v>
      </c>
      <c r="M2066" s="75" t="str">
        <f>IF(ISNUMBER(MATCH(A2066, '2-YEAR'!A:A, 0)), "YES", "NO")</f>
        <v>NO</v>
      </c>
      <c r="N2066" s="60" t="str">
        <f>IF(ISNUMBER(MATCH(B2066, ACTIVE!A:A, 0)), "YES", "NO")</f>
        <v>NO</v>
      </c>
    </row>
    <row r="2067" spans="1:14" ht="14.25" customHeight="1" x14ac:dyDescent="0.3">
      <c r="A2067" s="58">
        <v>23047418</v>
      </c>
      <c r="B2067" s="58" t="s">
        <v>4201</v>
      </c>
      <c r="C2067" s="58">
        <v>23047418</v>
      </c>
      <c r="D2067" s="58" t="s">
        <v>4202</v>
      </c>
      <c r="E2067" s="58" t="s">
        <v>4201</v>
      </c>
      <c r="F2067" s="58">
        <v>23047418</v>
      </c>
      <c r="G2067" s="58" t="s">
        <v>56</v>
      </c>
      <c r="I2067" s="59">
        <v>300003</v>
      </c>
      <c r="J2067" s="58">
        <v>116.44</v>
      </c>
      <c r="K2067" s="58">
        <v>0</v>
      </c>
      <c r="L2067" s="58" t="s">
        <v>61</v>
      </c>
      <c r="M2067" s="75" t="str">
        <f>IF(ISNUMBER(MATCH(A2067, '2-YEAR'!A:A, 0)), "YES", "NO")</f>
        <v>NO</v>
      </c>
      <c r="N2067" s="60" t="str">
        <f>IF(ISNUMBER(MATCH(B2067, ACTIVE!A:A, 0)), "YES", "NO")</f>
        <v>NO</v>
      </c>
    </row>
    <row r="2068" spans="1:14" ht="14.25" customHeight="1" x14ac:dyDescent="0.3">
      <c r="A2068" s="58">
        <v>10859337</v>
      </c>
      <c r="B2068" s="58" t="s">
        <v>4203</v>
      </c>
      <c r="C2068" s="58">
        <v>10859337</v>
      </c>
      <c r="D2068" s="58" t="s">
        <v>4204</v>
      </c>
      <c r="E2068" s="58" t="s">
        <v>4203</v>
      </c>
      <c r="F2068" s="58">
        <v>10859337</v>
      </c>
      <c r="G2068" s="58" t="s">
        <v>56</v>
      </c>
      <c r="H2068" s="58">
        <v>4</v>
      </c>
      <c r="I2068" s="59">
        <v>300003</v>
      </c>
      <c r="J2068" s="58">
        <v>116.44</v>
      </c>
      <c r="K2068" s="58">
        <v>0</v>
      </c>
      <c r="L2068" s="58" t="s">
        <v>61</v>
      </c>
      <c r="M2068" s="75" t="str">
        <f>IF(ISNUMBER(MATCH(A2068, '2-YEAR'!A:A, 0)), "YES", "NO")</f>
        <v>NO</v>
      </c>
      <c r="N2068" s="60" t="str">
        <f>IF(ISNUMBER(MATCH(B2068, ACTIVE!A:A, 0)), "YES", "NO")</f>
        <v>YES</v>
      </c>
    </row>
    <row r="2069" spans="1:14" ht="14.25" customHeight="1" x14ac:dyDescent="0.3">
      <c r="A2069" s="58">
        <v>23032204</v>
      </c>
      <c r="B2069" s="58" t="s">
        <v>4205</v>
      </c>
      <c r="C2069" s="58">
        <v>23032204</v>
      </c>
      <c r="D2069" s="58" t="s">
        <v>4206</v>
      </c>
      <c r="E2069" s="58" t="s">
        <v>4205</v>
      </c>
      <c r="F2069" s="58">
        <v>23032204</v>
      </c>
      <c r="G2069" s="58" t="s">
        <v>56</v>
      </c>
      <c r="H2069" s="58">
        <v>1</v>
      </c>
      <c r="I2069" s="59">
        <v>300002</v>
      </c>
      <c r="J2069" s="58">
        <v>125.06</v>
      </c>
      <c r="K2069" s="58">
        <v>0</v>
      </c>
      <c r="L2069" s="58" t="s">
        <v>75</v>
      </c>
      <c r="M2069" s="75" t="str">
        <f>IF(ISNUMBER(MATCH(A2069, '2-YEAR'!A:A, 0)), "YES", "NO")</f>
        <v>NO</v>
      </c>
      <c r="N2069" s="60" t="str">
        <f>IF(ISNUMBER(MATCH(B2069, ACTIVE!A:A, 0)), "YES", "NO")</f>
        <v>NO</v>
      </c>
    </row>
    <row r="2070" spans="1:14" ht="14.25" customHeight="1" x14ac:dyDescent="0.3">
      <c r="A2070" s="58">
        <v>21007989</v>
      </c>
      <c r="B2070" s="58" t="s">
        <v>4207</v>
      </c>
      <c r="C2070" s="58">
        <v>21007989</v>
      </c>
      <c r="D2070" s="58" t="s">
        <v>4208</v>
      </c>
      <c r="E2070" s="58" t="s">
        <v>4207</v>
      </c>
      <c r="F2070" s="58">
        <v>21007989</v>
      </c>
      <c r="G2070" s="58" t="s">
        <v>56</v>
      </c>
      <c r="H2070" s="58">
        <v>1</v>
      </c>
      <c r="I2070" s="59">
        <v>300002</v>
      </c>
      <c r="J2070" s="58">
        <v>125.06</v>
      </c>
      <c r="K2070" s="58">
        <v>0</v>
      </c>
      <c r="L2070" s="58" t="s">
        <v>75</v>
      </c>
      <c r="M2070" s="75" t="str">
        <f>IF(ISNUMBER(MATCH(A2070, '2-YEAR'!A:A, 0)), "YES", "NO")</f>
        <v>NO</v>
      </c>
      <c r="N2070" s="60" t="str">
        <f>IF(ISNUMBER(MATCH(B2070, ACTIVE!A:A, 0)), "YES", "NO")</f>
        <v>YES</v>
      </c>
    </row>
    <row r="2071" spans="1:14" ht="14.25" customHeight="1" x14ac:dyDescent="0.3">
      <c r="A2071" s="58">
        <v>11002211</v>
      </c>
      <c r="B2071" s="58" t="s">
        <v>4209</v>
      </c>
      <c r="C2071" s="58">
        <v>11002211</v>
      </c>
      <c r="D2071" s="58" t="s">
        <v>4210</v>
      </c>
      <c r="E2071" s="58" t="s">
        <v>4209</v>
      </c>
      <c r="F2071" s="58">
        <v>11002211</v>
      </c>
      <c r="G2071" s="58" t="s">
        <v>56</v>
      </c>
      <c r="H2071" s="58">
        <v>1</v>
      </c>
      <c r="I2071" s="59"/>
      <c r="J2071" s="58">
        <v>142.31</v>
      </c>
      <c r="K2071" s="58">
        <v>0</v>
      </c>
      <c r="L2071" s="58" t="s">
        <v>98</v>
      </c>
      <c r="M2071" s="75" t="str">
        <f>IF(ISNUMBER(MATCH(A2071, '2-YEAR'!A:A, 0)), "YES", "NO")</f>
        <v>NO</v>
      </c>
      <c r="N2071" s="60" t="str">
        <f>IF(ISNUMBER(MATCH(B2071, ACTIVE!A:A, 0)), "YES", "NO")</f>
        <v>YES</v>
      </c>
    </row>
    <row r="2072" spans="1:14" ht="14.25" customHeight="1" x14ac:dyDescent="0.3">
      <c r="A2072" s="58">
        <v>21001010</v>
      </c>
      <c r="B2072" s="61" t="s">
        <v>4211</v>
      </c>
      <c r="C2072" s="58">
        <v>21001010</v>
      </c>
      <c r="D2072" s="61" t="s">
        <v>4212</v>
      </c>
      <c r="E2072" s="61" t="s">
        <v>4211</v>
      </c>
      <c r="F2072" s="58">
        <v>21001010</v>
      </c>
      <c r="G2072" s="58" t="s">
        <v>56</v>
      </c>
      <c r="H2072" s="58">
        <v>3</v>
      </c>
      <c r="I2072" s="59">
        <v>300002</v>
      </c>
      <c r="J2072" s="58">
        <v>125.06</v>
      </c>
      <c r="K2072" s="58">
        <v>0</v>
      </c>
      <c r="L2072" s="58" t="s">
        <v>75</v>
      </c>
      <c r="M2072" s="75" t="str">
        <f>IF(ISNUMBER(MATCH(A2072, '2-YEAR'!A:A, 0)), "YES", "NO")</f>
        <v>NO</v>
      </c>
      <c r="N2072" s="60" t="str">
        <f>IF(ISNUMBER(MATCH(B2072, ACTIVE!A:A, 0)), "YES", "NO")</f>
        <v>YES</v>
      </c>
    </row>
    <row r="2073" spans="1:14" ht="14.25" customHeight="1" x14ac:dyDescent="0.3">
      <c r="A2073" s="58">
        <v>21010002</v>
      </c>
      <c r="B2073" s="58" t="s">
        <v>4213</v>
      </c>
      <c r="C2073" s="58">
        <v>21010002</v>
      </c>
      <c r="D2073" s="58" t="s">
        <v>4214</v>
      </c>
      <c r="E2073" s="58" t="s">
        <v>4213</v>
      </c>
      <c r="F2073" s="58">
        <v>21010002</v>
      </c>
      <c r="G2073" s="58" t="s">
        <v>56</v>
      </c>
      <c r="H2073" s="58">
        <v>0</v>
      </c>
      <c r="I2073" s="59">
        <v>300003</v>
      </c>
      <c r="J2073" s="58">
        <v>116.44</v>
      </c>
      <c r="K2073" s="58">
        <v>0</v>
      </c>
      <c r="L2073" s="58" t="s">
        <v>61</v>
      </c>
      <c r="M2073" s="75" t="str">
        <f>IF(ISNUMBER(MATCH(A2073, '2-YEAR'!A:A, 0)), "YES", "NO")</f>
        <v>NO</v>
      </c>
      <c r="N2073" s="60" t="str">
        <f>IF(ISNUMBER(MATCH(B2073, ACTIVE!A:A, 0)), "YES", "NO")</f>
        <v>YES</v>
      </c>
    </row>
    <row r="2074" spans="1:14" ht="14.25" customHeight="1" x14ac:dyDescent="0.3">
      <c r="A2074" s="58">
        <v>23777344</v>
      </c>
      <c r="B2074" s="58" t="s">
        <v>4215</v>
      </c>
      <c r="C2074" s="58">
        <v>23777344</v>
      </c>
      <c r="D2074" s="58" t="s">
        <v>4216</v>
      </c>
      <c r="E2074" s="58" t="s">
        <v>4215</v>
      </c>
      <c r="F2074" s="58">
        <v>23777344</v>
      </c>
      <c r="G2074" s="58" t="s">
        <v>56</v>
      </c>
      <c r="H2074" s="58">
        <v>0</v>
      </c>
      <c r="I2074" s="59"/>
      <c r="J2074" s="58">
        <v>125.06</v>
      </c>
      <c r="K2074" s="58">
        <v>0</v>
      </c>
      <c r="L2074" s="58" t="s">
        <v>152</v>
      </c>
      <c r="M2074" s="75" t="str">
        <f>IF(ISNUMBER(MATCH(A2074, '2-YEAR'!A:A, 0)), "YES", "NO")</f>
        <v>NO</v>
      </c>
      <c r="N2074" s="60" t="str">
        <f>IF(ISNUMBER(MATCH(B2074, ACTIVE!A:A, 0)), "YES", "NO")</f>
        <v>NO</v>
      </c>
    </row>
    <row r="2075" spans="1:14" ht="14.25" customHeight="1" x14ac:dyDescent="0.3">
      <c r="A2075" s="58">
        <v>23947218</v>
      </c>
      <c r="B2075" s="58" t="s">
        <v>4217</v>
      </c>
      <c r="C2075" s="58">
        <v>23947218</v>
      </c>
      <c r="D2075" s="58" t="s">
        <v>4218</v>
      </c>
      <c r="E2075" s="58" t="s">
        <v>4217</v>
      </c>
      <c r="F2075" s="58">
        <v>23947218</v>
      </c>
      <c r="G2075" s="58" t="s">
        <v>56</v>
      </c>
      <c r="H2075" s="58">
        <v>1</v>
      </c>
      <c r="I2075" s="59">
        <v>300002</v>
      </c>
      <c r="J2075" s="58">
        <v>125.06</v>
      </c>
      <c r="K2075" s="58">
        <v>0</v>
      </c>
      <c r="L2075" s="58" t="s">
        <v>75</v>
      </c>
      <c r="M2075" s="75" t="str">
        <f>IF(ISNUMBER(MATCH(A2075, '2-YEAR'!A:A, 0)), "YES", "NO")</f>
        <v>NO</v>
      </c>
      <c r="N2075" s="60" t="str">
        <f>IF(ISNUMBER(MATCH(B2075, ACTIVE!A:A, 0)), "YES", "NO")</f>
        <v>YES</v>
      </c>
    </row>
    <row r="2076" spans="1:14" ht="14.25" customHeight="1" x14ac:dyDescent="0.3">
      <c r="A2076" s="58">
        <v>10861554</v>
      </c>
      <c r="B2076" s="58" t="s">
        <v>4219</v>
      </c>
      <c r="C2076" s="58">
        <v>10861554</v>
      </c>
      <c r="D2076" s="58" t="s">
        <v>4220</v>
      </c>
      <c r="E2076" s="58" t="s">
        <v>4219</v>
      </c>
      <c r="F2076" s="58">
        <v>10861554</v>
      </c>
      <c r="G2076" s="58" t="s">
        <v>56</v>
      </c>
      <c r="H2076" s="58">
        <v>1</v>
      </c>
      <c r="I2076" s="59">
        <v>300003</v>
      </c>
      <c r="J2076" s="58">
        <v>116.44</v>
      </c>
      <c r="K2076" s="58">
        <v>0</v>
      </c>
      <c r="L2076" s="58" t="s">
        <v>61</v>
      </c>
      <c r="M2076" s="75" t="str">
        <f>IF(ISNUMBER(MATCH(A2076, '2-YEAR'!A:A, 0)), "YES", "NO")</f>
        <v>NO</v>
      </c>
      <c r="N2076" s="60" t="str">
        <f>IF(ISNUMBER(MATCH(B2076, ACTIVE!A:A, 0)), "YES", "NO")</f>
        <v>YES</v>
      </c>
    </row>
    <row r="2077" spans="1:14" ht="14.25" customHeight="1" x14ac:dyDescent="0.3">
      <c r="A2077" s="58">
        <v>23491656</v>
      </c>
      <c r="B2077" s="58" t="s">
        <v>4221</v>
      </c>
      <c r="C2077" s="58">
        <v>23491656</v>
      </c>
      <c r="D2077" s="58" t="s">
        <v>4222</v>
      </c>
      <c r="E2077" s="58" t="s">
        <v>4221</v>
      </c>
      <c r="F2077" s="58">
        <v>23491656</v>
      </c>
      <c r="G2077" s="58" t="s">
        <v>56</v>
      </c>
      <c r="H2077" s="58">
        <v>0</v>
      </c>
      <c r="I2077" s="59">
        <v>300003</v>
      </c>
      <c r="J2077" s="58">
        <v>116.44</v>
      </c>
      <c r="K2077" s="58">
        <v>0</v>
      </c>
      <c r="L2077" s="58" t="s">
        <v>61</v>
      </c>
      <c r="M2077" s="75" t="str">
        <f>IF(ISNUMBER(MATCH(A2077, '2-YEAR'!A:A, 0)), "YES", "NO")</f>
        <v>NO</v>
      </c>
      <c r="N2077" s="60" t="str">
        <f>IF(ISNUMBER(MATCH(B2077, ACTIVE!A:A, 0)), "YES", "NO")</f>
        <v>YES</v>
      </c>
    </row>
    <row r="2078" spans="1:14" ht="14.25" customHeight="1" x14ac:dyDescent="0.3">
      <c r="A2078" s="58">
        <v>21000802</v>
      </c>
      <c r="B2078" s="58" t="s">
        <v>4223</v>
      </c>
      <c r="C2078" s="58">
        <v>21000802</v>
      </c>
      <c r="D2078" s="58" t="s">
        <v>4224</v>
      </c>
      <c r="E2078" s="58" t="s">
        <v>4223</v>
      </c>
      <c r="F2078" s="58">
        <v>21000802</v>
      </c>
      <c r="G2078" s="58" t="s">
        <v>56</v>
      </c>
      <c r="I2078" s="59">
        <v>300003</v>
      </c>
      <c r="J2078" s="58">
        <v>116.44</v>
      </c>
      <c r="K2078" s="58">
        <v>0</v>
      </c>
      <c r="L2078" s="58" t="s">
        <v>61</v>
      </c>
      <c r="M2078" s="75" t="str">
        <f>IF(ISNUMBER(MATCH(A2078, '2-YEAR'!A:A, 0)), "YES", "NO")</f>
        <v>NO</v>
      </c>
      <c r="N2078" s="60" t="str">
        <f>IF(ISNUMBER(MATCH(B2078, ACTIVE!A:A, 0)), "YES", "NO")</f>
        <v>NO</v>
      </c>
    </row>
    <row r="2079" spans="1:14" ht="14.25" customHeight="1" x14ac:dyDescent="0.3">
      <c r="A2079" s="58">
        <v>10875713</v>
      </c>
      <c r="B2079" s="58" t="s">
        <v>4225</v>
      </c>
      <c r="C2079" s="58">
        <v>10875713</v>
      </c>
      <c r="D2079" s="58" t="s">
        <v>4226</v>
      </c>
      <c r="E2079" s="58" t="s">
        <v>4225</v>
      </c>
      <c r="F2079" s="58">
        <v>10875713</v>
      </c>
      <c r="G2079" s="58" t="s">
        <v>56</v>
      </c>
      <c r="H2079" s="58">
        <v>6</v>
      </c>
      <c r="I2079" s="59">
        <v>300002</v>
      </c>
      <c r="J2079" s="58">
        <v>125.06</v>
      </c>
      <c r="K2079" s="58">
        <v>4</v>
      </c>
      <c r="L2079" s="58" t="s">
        <v>75</v>
      </c>
      <c r="M2079" s="75" t="str">
        <f>IF(ISNUMBER(MATCH(A2079, '2-YEAR'!A:A, 0)), "YES", "NO")</f>
        <v>NO</v>
      </c>
      <c r="N2079" s="60" t="str">
        <f>IF(ISNUMBER(MATCH(B2079, ACTIVE!A:A, 0)), "YES", "NO")</f>
        <v>YES</v>
      </c>
    </row>
    <row r="2080" spans="1:14" ht="14.25" customHeight="1" x14ac:dyDescent="0.3">
      <c r="A2080" s="58">
        <v>10996130</v>
      </c>
      <c r="B2080" s="58" t="s">
        <v>4227</v>
      </c>
      <c r="C2080" s="58">
        <v>10996130</v>
      </c>
      <c r="D2080" s="58" t="s">
        <v>4228</v>
      </c>
      <c r="E2080" s="58" t="s">
        <v>4227</v>
      </c>
      <c r="F2080" s="58">
        <v>10996130</v>
      </c>
      <c r="G2080" s="58" t="s">
        <v>58</v>
      </c>
      <c r="H2080" s="58">
        <v>2</v>
      </c>
      <c r="I2080" s="59">
        <v>300003</v>
      </c>
      <c r="J2080" s="58">
        <v>116.44</v>
      </c>
      <c r="K2080" s="58">
        <v>0</v>
      </c>
      <c r="L2080" s="58" t="s">
        <v>61</v>
      </c>
      <c r="M2080" s="75" t="str">
        <f>IF(ISNUMBER(MATCH(A2080, '2-YEAR'!A:A, 0)), "YES", "NO")</f>
        <v>YES</v>
      </c>
      <c r="N2080" s="60" t="str">
        <f>IF(ISNUMBER(MATCH(B2080, ACTIVE!A:A, 0)), "YES", "NO")</f>
        <v>NO</v>
      </c>
    </row>
    <row r="2081" spans="1:14" ht="14.25" customHeight="1" x14ac:dyDescent="0.3">
      <c r="A2081" s="58">
        <v>10844250</v>
      </c>
      <c r="B2081" s="58" t="s">
        <v>4229</v>
      </c>
      <c r="C2081" s="58">
        <v>10844250</v>
      </c>
      <c r="D2081" s="58" t="s">
        <v>4230</v>
      </c>
      <c r="E2081" s="58" t="s">
        <v>4229</v>
      </c>
      <c r="F2081" s="58">
        <v>10844250</v>
      </c>
      <c r="G2081" s="58" t="s">
        <v>56</v>
      </c>
      <c r="H2081" s="58">
        <v>2</v>
      </c>
      <c r="I2081" s="59">
        <v>300002</v>
      </c>
      <c r="J2081" s="58">
        <v>125.06</v>
      </c>
      <c r="K2081" s="58">
        <v>3</v>
      </c>
      <c r="L2081" s="58" t="s">
        <v>75</v>
      </c>
      <c r="M2081" s="75" t="str">
        <f>IF(ISNUMBER(MATCH(A2081, '2-YEAR'!A:A, 0)), "YES", "NO")</f>
        <v>NO</v>
      </c>
      <c r="N2081" s="60" t="str">
        <f>IF(ISNUMBER(MATCH(B2081, ACTIVE!A:A, 0)), "YES", "NO")</f>
        <v>NO</v>
      </c>
    </row>
    <row r="2082" spans="1:14" ht="14.25" customHeight="1" x14ac:dyDescent="0.3">
      <c r="A2082" s="58">
        <v>10862630</v>
      </c>
      <c r="B2082" s="58" t="s">
        <v>4231</v>
      </c>
      <c r="C2082" s="58">
        <v>10862630</v>
      </c>
      <c r="D2082" s="58" t="s">
        <v>4232</v>
      </c>
      <c r="E2082" s="58" t="s">
        <v>4231</v>
      </c>
      <c r="F2082" s="58">
        <v>10862630</v>
      </c>
      <c r="G2082" s="58" t="s">
        <v>56</v>
      </c>
      <c r="H2082" s="58">
        <v>3</v>
      </c>
      <c r="I2082" s="59">
        <v>300003</v>
      </c>
      <c r="J2082" s="58">
        <v>116.44</v>
      </c>
      <c r="K2082" s="58">
        <v>0</v>
      </c>
      <c r="L2082" s="58" t="s">
        <v>61</v>
      </c>
      <c r="M2082" s="75" t="str">
        <f>IF(ISNUMBER(MATCH(A2082, '2-YEAR'!A:A, 0)), "YES", "NO")</f>
        <v>NO</v>
      </c>
      <c r="N2082" s="60" t="str">
        <f>IF(ISNUMBER(MATCH(B2082, ACTIVE!A:A, 0)), "YES", "NO")</f>
        <v>YES</v>
      </c>
    </row>
    <row r="2083" spans="1:14" ht="14.25" customHeight="1" x14ac:dyDescent="0.3">
      <c r="A2083" s="58">
        <v>14194746</v>
      </c>
      <c r="B2083" s="58" t="s">
        <v>4233</v>
      </c>
      <c r="C2083" s="58">
        <v>14194746</v>
      </c>
      <c r="D2083" s="58" t="s">
        <v>4234</v>
      </c>
      <c r="E2083" s="58" t="s">
        <v>4233</v>
      </c>
      <c r="F2083" s="58">
        <v>14194746</v>
      </c>
      <c r="G2083" s="58" t="s">
        <v>56</v>
      </c>
      <c r="H2083" s="58">
        <v>0</v>
      </c>
      <c r="I2083" s="59">
        <v>300003</v>
      </c>
      <c r="J2083" s="58">
        <v>116.44</v>
      </c>
      <c r="K2083" s="58">
        <v>0</v>
      </c>
      <c r="L2083" s="58" t="s">
        <v>61</v>
      </c>
      <c r="M2083" s="75" t="str">
        <f>IF(ISNUMBER(MATCH(A2083, '2-YEAR'!A:A, 0)), "YES", "NO")</f>
        <v>NO</v>
      </c>
      <c r="N2083" s="60" t="str">
        <f>IF(ISNUMBER(MATCH(B2083, ACTIVE!A:A, 0)), "YES", "NO")</f>
        <v>YES</v>
      </c>
    </row>
    <row r="2084" spans="1:14" ht="14.25" customHeight="1" x14ac:dyDescent="0.3">
      <c r="A2084" s="58">
        <v>23122575</v>
      </c>
      <c r="B2084" s="58" t="s">
        <v>4235</v>
      </c>
      <c r="C2084" s="58">
        <v>23122575</v>
      </c>
      <c r="D2084" s="58" t="s">
        <v>4236</v>
      </c>
      <c r="E2084" s="58" t="s">
        <v>4235</v>
      </c>
      <c r="F2084" s="58">
        <v>23122575</v>
      </c>
      <c r="G2084" s="58" t="s">
        <v>56</v>
      </c>
      <c r="H2084" s="58">
        <v>2</v>
      </c>
      <c r="I2084" s="59"/>
      <c r="J2084" s="58">
        <v>133.69</v>
      </c>
      <c r="K2084" s="58">
        <v>1</v>
      </c>
      <c r="L2084" s="58" t="s">
        <v>89</v>
      </c>
      <c r="M2084" s="75" t="str">
        <f>IF(ISNUMBER(MATCH(A2084, '2-YEAR'!A:A, 0)), "YES", "NO")</f>
        <v>NO</v>
      </c>
      <c r="N2084" s="60" t="str">
        <f>IF(ISNUMBER(MATCH(B2084, ACTIVE!A:A, 0)), "YES", "NO")</f>
        <v>YES</v>
      </c>
    </row>
    <row r="2085" spans="1:14" ht="14.25" customHeight="1" x14ac:dyDescent="0.3">
      <c r="A2085" s="58">
        <v>23485754</v>
      </c>
      <c r="B2085" s="58" t="s">
        <v>4237</v>
      </c>
      <c r="C2085" s="58">
        <v>23485754</v>
      </c>
      <c r="D2085" s="58" t="s">
        <v>4238</v>
      </c>
      <c r="E2085" s="58" t="s">
        <v>4237</v>
      </c>
      <c r="F2085" s="58">
        <v>23485754</v>
      </c>
      <c r="G2085" s="58" t="s">
        <v>56</v>
      </c>
      <c r="H2085" s="58">
        <v>3</v>
      </c>
      <c r="I2085" s="59"/>
      <c r="J2085" s="58">
        <v>133.69</v>
      </c>
      <c r="K2085" s="58">
        <v>1</v>
      </c>
      <c r="L2085" s="58" t="s">
        <v>89</v>
      </c>
      <c r="M2085" s="75" t="str">
        <f>IF(ISNUMBER(MATCH(A2085, '2-YEAR'!A:A, 0)), "YES", "NO")</f>
        <v>NO</v>
      </c>
      <c r="N2085" s="60" t="str">
        <f>IF(ISNUMBER(MATCH(B2085, ACTIVE!A:A, 0)), "YES", "NO")</f>
        <v>NO</v>
      </c>
    </row>
    <row r="2086" spans="1:14" ht="14.25" customHeight="1" x14ac:dyDescent="0.3">
      <c r="A2086" s="58">
        <v>23243140</v>
      </c>
      <c r="B2086" s="58" t="s">
        <v>4239</v>
      </c>
      <c r="C2086" s="58">
        <v>23243140</v>
      </c>
      <c r="D2086" s="58" t="s">
        <v>4240</v>
      </c>
      <c r="E2086" s="58" t="s">
        <v>4239</v>
      </c>
      <c r="F2086" s="58">
        <v>23243140</v>
      </c>
      <c r="G2086" s="58" t="s">
        <v>56</v>
      </c>
      <c r="H2086" s="58">
        <v>1</v>
      </c>
      <c r="I2086" s="59"/>
      <c r="J2086" s="58">
        <v>125.06</v>
      </c>
      <c r="K2086" s="58">
        <v>0</v>
      </c>
      <c r="L2086" s="58" t="s">
        <v>152</v>
      </c>
      <c r="M2086" s="75" t="str">
        <f>IF(ISNUMBER(MATCH(A2086, '2-YEAR'!A:A, 0)), "YES", "NO")</f>
        <v>NO</v>
      </c>
      <c r="N2086" s="60" t="str">
        <f>IF(ISNUMBER(MATCH(B2086, ACTIVE!A:A, 0)), "YES", "NO")</f>
        <v>YES</v>
      </c>
    </row>
    <row r="2087" spans="1:14" ht="14.25" customHeight="1" x14ac:dyDescent="0.3">
      <c r="A2087" s="58">
        <v>21007083</v>
      </c>
      <c r="B2087" s="61" t="s">
        <v>4241</v>
      </c>
      <c r="C2087" s="58">
        <v>21007083</v>
      </c>
      <c r="D2087" s="61" t="s">
        <v>4242</v>
      </c>
      <c r="E2087" s="61" t="s">
        <v>4241</v>
      </c>
      <c r="F2087" s="58">
        <v>21007083</v>
      </c>
      <c r="G2087" s="58" t="s">
        <v>56</v>
      </c>
      <c r="H2087" s="58">
        <v>1</v>
      </c>
      <c r="I2087" s="59"/>
      <c r="J2087" s="58">
        <v>125.06</v>
      </c>
      <c r="K2087" s="58">
        <v>1</v>
      </c>
      <c r="L2087" s="58" t="s">
        <v>152</v>
      </c>
      <c r="M2087" s="75" t="str">
        <f>IF(ISNUMBER(MATCH(A2087, '2-YEAR'!A:A, 0)), "YES", "NO")</f>
        <v>NO</v>
      </c>
      <c r="N2087" s="60" t="str">
        <f>IF(ISNUMBER(MATCH(B2087, ACTIVE!A:A, 0)), "YES", "NO")</f>
        <v>YES</v>
      </c>
    </row>
    <row r="2088" spans="1:14" ht="14.25" customHeight="1" x14ac:dyDescent="0.3">
      <c r="A2088" s="58">
        <v>10933801</v>
      </c>
      <c r="B2088" s="58" t="s">
        <v>4243</v>
      </c>
      <c r="C2088" s="58">
        <v>10933801</v>
      </c>
      <c r="D2088" s="58" t="s">
        <v>4244</v>
      </c>
      <c r="E2088" s="58" t="s">
        <v>4243</v>
      </c>
      <c r="F2088" s="58">
        <v>10933801</v>
      </c>
      <c r="G2088" s="58" t="s">
        <v>58</v>
      </c>
      <c r="H2088" s="58">
        <v>2</v>
      </c>
      <c r="I2088" s="59">
        <v>300003</v>
      </c>
      <c r="J2088" s="58">
        <v>116.44</v>
      </c>
      <c r="K2088" s="58">
        <v>0</v>
      </c>
      <c r="L2088" s="58" t="s">
        <v>61</v>
      </c>
      <c r="M2088" s="75" t="str">
        <f>IF(ISNUMBER(MATCH(A2088, '2-YEAR'!A:A, 0)), "YES", "NO")</f>
        <v>YES</v>
      </c>
      <c r="N2088" s="60" t="str">
        <f>IF(ISNUMBER(MATCH(B2088, ACTIVE!A:A, 0)), "YES", "NO")</f>
        <v>YES</v>
      </c>
    </row>
    <row r="2089" spans="1:14" ht="14.25" customHeight="1" x14ac:dyDescent="0.3">
      <c r="A2089" s="58">
        <v>23122553</v>
      </c>
      <c r="B2089" s="58" t="s">
        <v>4245</v>
      </c>
      <c r="C2089" s="58">
        <v>23122553</v>
      </c>
      <c r="D2089" s="58" t="s">
        <v>4246</v>
      </c>
      <c r="E2089" s="58" t="s">
        <v>4245</v>
      </c>
      <c r="F2089" s="58">
        <v>23122553</v>
      </c>
      <c r="G2089" s="58" t="s">
        <v>56</v>
      </c>
      <c r="H2089" s="58">
        <v>1</v>
      </c>
      <c r="I2089" s="59"/>
      <c r="J2089" s="58">
        <v>133.69</v>
      </c>
      <c r="K2089" s="58">
        <v>1</v>
      </c>
      <c r="L2089" s="58" t="s">
        <v>89</v>
      </c>
      <c r="M2089" s="75" t="str">
        <f>IF(ISNUMBER(MATCH(A2089, '2-YEAR'!A:A, 0)), "YES", "NO")</f>
        <v>NO</v>
      </c>
      <c r="N2089" s="60" t="str">
        <f>IF(ISNUMBER(MATCH(B2089, ACTIVE!A:A, 0)), "YES", "NO")</f>
        <v>YES</v>
      </c>
    </row>
    <row r="2090" spans="1:14" ht="14.25" customHeight="1" x14ac:dyDescent="0.3">
      <c r="A2090" s="58">
        <v>21001433</v>
      </c>
      <c r="B2090" s="58" t="s">
        <v>4247</v>
      </c>
      <c r="C2090" s="58">
        <v>21001433</v>
      </c>
      <c r="D2090" s="58" t="s">
        <v>4248</v>
      </c>
      <c r="E2090" s="58" t="s">
        <v>4247</v>
      </c>
      <c r="F2090" s="58">
        <v>21001433</v>
      </c>
      <c r="G2090" s="58" t="s">
        <v>56</v>
      </c>
      <c r="H2090" s="58">
        <v>0</v>
      </c>
      <c r="I2090" s="59">
        <v>300002</v>
      </c>
      <c r="J2090" s="58">
        <v>125.06</v>
      </c>
      <c r="K2090" s="58">
        <v>0</v>
      </c>
      <c r="L2090" s="58" t="s">
        <v>75</v>
      </c>
      <c r="M2090" s="75" t="str">
        <f>IF(ISNUMBER(MATCH(A2090, '2-YEAR'!A:A, 0)), "YES", "NO")</f>
        <v>NO</v>
      </c>
      <c r="N2090" s="60" t="str">
        <f>IF(ISNUMBER(MATCH(B2090, ACTIVE!A:A, 0)), "YES", "NO")</f>
        <v>YES</v>
      </c>
    </row>
    <row r="2091" spans="1:14" ht="14.25" customHeight="1" x14ac:dyDescent="0.3">
      <c r="A2091" s="58">
        <v>10872985</v>
      </c>
      <c r="B2091" s="58" t="s">
        <v>4249</v>
      </c>
      <c r="C2091" s="58">
        <v>10872985</v>
      </c>
      <c r="D2091" s="58" t="s">
        <v>4250</v>
      </c>
      <c r="E2091" s="58" t="s">
        <v>4249</v>
      </c>
      <c r="F2091" s="58">
        <v>10872985</v>
      </c>
      <c r="G2091" s="58" t="s">
        <v>58</v>
      </c>
      <c r="H2091" s="58">
        <v>1</v>
      </c>
      <c r="I2091" s="59">
        <v>300003</v>
      </c>
      <c r="J2091" s="58">
        <v>116.44</v>
      </c>
      <c r="K2091" s="58">
        <v>1</v>
      </c>
      <c r="L2091" s="58" t="s">
        <v>61</v>
      </c>
      <c r="M2091" s="75" t="str">
        <f>IF(ISNUMBER(MATCH(A2091, '2-YEAR'!A:A, 0)), "YES", "NO")</f>
        <v>YES</v>
      </c>
      <c r="N2091" s="60" t="str">
        <f>IF(ISNUMBER(MATCH(B2091, ACTIVE!A:A, 0)), "YES", "NO")</f>
        <v>YES</v>
      </c>
    </row>
    <row r="2092" spans="1:14" ht="14.25" customHeight="1" x14ac:dyDescent="0.3">
      <c r="A2092" s="58">
        <v>21003056</v>
      </c>
      <c r="B2092" s="58" t="s">
        <v>4251</v>
      </c>
      <c r="C2092" s="58">
        <v>21003056</v>
      </c>
      <c r="D2092" s="58" t="s">
        <v>4252</v>
      </c>
      <c r="E2092" s="58" t="s">
        <v>4251</v>
      </c>
      <c r="F2092" s="58">
        <v>21003056</v>
      </c>
      <c r="G2092" s="58" t="s">
        <v>56</v>
      </c>
      <c r="I2092" s="59">
        <v>300002</v>
      </c>
      <c r="J2092" s="58">
        <v>125.06</v>
      </c>
      <c r="K2092" s="58">
        <v>0</v>
      </c>
      <c r="L2092" s="58" t="s">
        <v>75</v>
      </c>
      <c r="M2092" s="75" t="str">
        <f>IF(ISNUMBER(MATCH(A2092, '2-YEAR'!A:A, 0)), "YES", "NO")</f>
        <v>NO</v>
      </c>
      <c r="N2092" s="60" t="str">
        <f>IF(ISNUMBER(MATCH(B2092, ACTIVE!A:A, 0)), "YES", "NO")</f>
        <v>NO</v>
      </c>
    </row>
    <row r="2093" spans="1:14" ht="14.25" customHeight="1" x14ac:dyDescent="0.3">
      <c r="A2093" s="58">
        <v>23173402</v>
      </c>
      <c r="B2093" s="58" t="s">
        <v>4253</v>
      </c>
      <c r="C2093" s="58">
        <v>23173402</v>
      </c>
      <c r="D2093" s="58" t="s">
        <v>4254</v>
      </c>
      <c r="E2093" s="58" t="s">
        <v>4253</v>
      </c>
      <c r="F2093" s="58">
        <v>23173402</v>
      </c>
      <c r="G2093" s="58" t="s">
        <v>56</v>
      </c>
      <c r="H2093" s="58">
        <v>1</v>
      </c>
      <c r="I2093" s="59">
        <v>300003</v>
      </c>
      <c r="J2093" s="58">
        <v>116.44</v>
      </c>
      <c r="K2093" s="58">
        <v>0</v>
      </c>
      <c r="L2093" s="58" t="s">
        <v>61</v>
      </c>
      <c r="M2093" s="75" t="str">
        <f>IF(ISNUMBER(MATCH(A2093, '2-YEAR'!A:A, 0)), "YES", "NO")</f>
        <v>NO</v>
      </c>
      <c r="N2093" s="60" t="str">
        <f>IF(ISNUMBER(MATCH(B2093, ACTIVE!A:A, 0)), "YES", "NO")</f>
        <v>YES</v>
      </c>
    </row>
    <row r="2094" spans="1:14" ht="14.25" customHeight="1" x14ac:dyDescent="0.3">
      <c r="A2094" s="58">
        <v>23604170</v>
      </c>
      <c r="B2094" s="58" t="s">
        <v>4255</v>
      </c>
      <c r="C2094" s="58">
        <v>23604170</v>
      </c>
      <c r="D2094" s="58" t="s">
        <v>4256</v>
      </c>
      <c r="E2094" s="58" t="s">
        <v>4255</v>
      </c>
      <c r="F2094" s="58">
        <v>23604170</v>
      </c>
      <c r="G2094" s="58" t="s">
        <v>56</v>
      </c>
      <c r="I2094" s="59">
        <v>300003</v>
      </c>
      <c r="J2094" s="58">
        <v>116.44</v>
      </c>
      <c r="K2094" s="58">
        <v>1</v>
      </c>
      <c r="L2094" s="58" t="s">
        <v>61</v>
      </c>
      <c r="M2094" s="75" t="str">
        <f>IF(ISNUMBER(MATCH(A2094, '2-YEAR'!A:A, 0)), "YES", "NO")</f>
        <v>NO</v>
      </c>
      <c r="N2094" s="60" t="str">
        <f>IF(ISNUMBER(MATCH(B2094, ACTIVE!A:A, 0)), "YES", "NO")</f>
        <v>NO</v>
      </c>
    </row>
    <row r="2095" spans="1:14" ht="14.25" customHeight="1" x14ac:dyDescent="0.3">
      <c r="A2095" s="58">
        <v>23016753</v>
      </c>
      <c r="B2095" s="58" t="s">
        <v>4257</v>
      </c>
      <c r="C2095" s="58">
        <v>23016753</v>
      </c>
      <c r="D2095" s="58" t="s">
        <v>4258</v>
      </c>
      <c r="E2095" s="58" t="s">
        <v>4257</v>
      </c>
      <c r="F2095" s="58">
        <v>23016753</v>
      </c>
      <c r="G2095" s="58" t="s">
        <v>56</v>
      </c>
      <c r="I2095" s="59"/>
      <c r="J2095" s="58">
        <v>125.06</v>
      </c>
      <c r="K2095" s="58">
        <v>0</v>
      </c>
      <c r="L2095" s="58" t="s">
        <v>152</v>
      </c>
      <c r="M2095" s="75" t="str">
        <f>IF(ISNUMBER(MATCH(A2095, '2-YEAR'!A:A, 0)), "YES", "NO")</f>
        <v>NO</v>
      </c>
      <c r="N2095" s="60" t="str">
        <f>IF(ISNUMBER(MATCH(B2095, ACTIVE!A:A, 0)), "YES", "NO")</f>
        <v>NO</v>
      </c>
    </row>
    <row r="2096" spans="1:14" ht="14.25" customHeight="1" x14ac:dyDescent="0.3">
      <c r="A2096" s="58">
        <v>10865172</v>
      </c>
      <c r="B2096" s="58" t="s">
        <v>4259</v>
      </c>
      <c r="C2096" s="58">
        <v>10865172</v>
      </c>
      <c r="D2096" s="58" t="s">
        <v>4260</v>
      </c>
      <c r="E2096" s="58" t="s">
        <v>4259</v>
      </c>
      <c r="F2096" s="58">
        <v>10865172</v>
      </c>
      <c r="G2096" s="58" t="s">
        <v>58</v>
      </c>
      <c r="H2096" s="58">
        <v>3</v>
      </c>
      <c r="I2096" s="59">
        <v>300003</v>
      </c>
      <c r="J2096" s="58">
        <v>116.44</v>
      </c>
      <c r="K2096" s="58">
        <v>0</v>
      </c>
      <c r="L2096" s="58" t="s">
        <v>61</v>
      </c>
      <c r="M2096" s="75" t="str">
        <f>IF(ISNUMBER(MATCH(A2096, '2-YEAR'!A:A, 0)), "YES", "NO")</f>
        <v>YES</v>
      </c>
      <c r="N2096" s="60" t="str">
        <f>IF(ISNUMBER(MATCH(B2096, ACTIVE!A:A, 0)), "YES", "NO")</f>
        <v>YES</v>
      </c>
    </row>
    <row r="2097" spans="1:14" ht="14.25" customHeight="1" x14ac:dyDescent="0.3">
      <c r="A2097" s="58">
        <v>10849661</v>
      </c>
      <c r="B2097" s="58" t="s">
        <v>4261</v>
      </c>
      <c r="C2097" s="58">
        <v>10849661</v>
      </c>
      <c r="D2097" s="58" t="s">
        <v>4262</v>
      </c>
      <c r="E2097" s="58" t="s">
        <v>4261</v>
      </c>
      <c r="F2097" s="58">
        <v>10849661</v>
      </c>
      <c r="G2097" s="58" t="s">
        <v>56</v>
      </c>
      <c r="H2097" s="58">
        <v>0</v>
      </c>
      <c r="I2097" s="59">
        <v>300002</v>
      </c>
      <c r="J2097" s="58">
        <v>125.06</v>
      </c>
      <c r="K2097" s="58">
        <v>1</v>
      </c>
      <c r="L2097" s="58" t="s">
        <v>75</v>
      </c>
      <c r="M2097" s="75" t="str">
        <f>IF(ISNUMBER(MATCH(A2097, '2-YEAR'!A:A, 0)), "YES", "NO")</f>
        <v>NO</v>
      </c>
      <c r="N2097" s="60" t="str">
        <f>IF(ISNUMBER(MATCH(B2097, ACTIVE!A:A, 0)), "YES", "NO")</f>
        <v>NO</v>
      </c>
    </row>
    <row r="2098" spans="1:14" ht="14.25" customHeight="1" x14ac:dyDescent="0.3">
      <c r="A2098" s="58">
        <v>21007673</v>
      </c>
      <c r="B2098" s="61" t="s">
        <v>4263</v>
      </c>
      <c r="C2098" s="58">
        <v>21007673</v>
      </c>
      <c r="D2098" s="61" t="s">
        <v>4264</v>
      </c>
      <c r="E2098" s="61" t="s">
        <v>4263</v>
      </c>
      <c r="F2098" s="58">
        <v>21007673</v>
      </c>
      <c r="G2098" s="58" t="s">
        <v>56</v>
      </c>
      <c r="H2098" s="58">
        <v>1</v>
      </c>
      <c r="I2098" s="59"/>
      <c r="J2098" s="58">
        <v>116.44</v>
      </c>
      <c r="K2098" s="58">
        <v>1</v>
      </c>
      <c r="L2098" s="58" t="s">
        <v>70</v>
      </c>
      <c r="M2098" s="75" t="str">
        <f>IF(ISNUMBER(MATCH(A2098, '2-YEAR'!A:A, 0)), "YES", "NO")</f>
        <v>NO</v>
      </c>
      <c r="N2098" s="60" t="str">
        <f>IF(ISNUMBER(MATCH(B2098, ACTIVE!A:A, 0)), "YES", "NO")</f>
        <v>YES</v>
      </c>
    </row>
    <row r="2099" spans="1:14" ht="14.25" customHeight="1" x14ac:dyDescent="0.3">
      <c r="A2099" s="58">
        <v>21010458</v>
      </c>
      <c r="B2099" s="58" t="s">
        <v>4265</v>
      </c>
      <c r="C2099" s="58">
        <v>21010458</v>
      </c>
      <c r="D2099" s="58" t="s">
        <v>4266</v>
      </c>
      <c r="E2099" s="58" t="s">
        <v>4265</v>
      </c>
      <c r="F2099" s="58">
        <v>21010458</v>
      </c>
      <c r="G2099" s="58" t="s">
        <v>56</v>
      </c>
      <c r="H2099" s="58">
        <v>0</v>
      </c>
      <c r="I2099" s="59">
        <v>300003</v>
      </c>
      <c r="J2099" s="58">
        <v>116.44</v>
      </c>
      <c r="K2099" s="58">
        <v>0</v>
      </c>
      <c r="L2099" s="58" t="s">
        <v>61</v>
      </c>
      <c r="M2099" s="75" t="str">
        <f>IF(ISNUMBER(MATCH(A2099, '2-YEAR'!A:A, 0)), "YES", "NO")</f>
        <v>NO</v>
      </c>
      <c r="N2099" s="60" t="str">
        <f>IF(ISNUMBER(MATCH(B2099, ACTIVE!A:A, 0)), "YES", "NO")</f>
        <v>NO</v>
      </c>
    </row>
    <row r="2100" spans="1:14" ht="14.25" customHeight="1" x14ac:dyDescent="0.3">
      <c r="A2100" s="58">
        <v>10856484</v>
      </c>
      <c r="B2100" s="58" t="s">
        <v>4267</v>
      </c>
      <c r="C2100" s="58">
        <v>10856484</v>
      </c>
      <c r="D2100" s="58" t="s">
        <v>4268</v>
      </c>
      <c r="E2100" s="58" t="s">
        <v>4267</v>
      </c>
      <c r="F2100" s="58">
        <v>10856484</v>
      </c>
      <c r="G2100" s="58" t="s">
        <v>56</v>
      </c>
      <c r="H2100" s="58">
        <v>4</v>
      </c>
      <c r="I2100" s="59">
        <v>300003</v>
      </c>
      <c r="J2100" s="58">
        <v>116.44</v>
      </c>
      <c r="K2100" s="58">
        <v>1</v>
      </c>
      <c r="L2100" s="58" t="s">
        <v>61</v>
      </c>
      <c r="M2100" s="75" t="str">
        <f>IF(ISNUMBER(MATCH(A2100, '2-YEAR'!A:A, 0)), "YES", "NO")</f>
        <v>NO</v>
      </c>
      <c r="N2100" s="60" t="str">
        <f>IF(ISNUMBER(MATCH(B2100, ACTIVE!A:A, 0)), "YES", "NO")</f>
        <v>YES</v>
      </c>
    </row>
    <row r="2101" spans="1:14" ht="14.25" customHeight="1" x14ac:dyDescent="0.3">
      <c r="A2101" s="58">
        <v>10962693</v>
      </c>
      <c r="B2101" s="58" t="s">
        <v>4269</v>
      </c>
      <c r="C2101" s="58">
        <v>10962693</v>
      </c>
      <c r="D2101" s="58" t="s">
        <v>4270</v>
      </c>
      <c r="E2101" s="58" t="s">
        <v>4269</v>
      </c>
      <c r="F2101" s="58">
        <v>10962693</v>
      </c>
      <c r="G2101" s="58" t="s">
        <v>56</v>
      </c>
      <c r="H2101" s="58">
        <v>2</v>
      </c>
      <c r="I2101" s="59">
        <v>300002</v>
      </c>
      <c r="J2101" s="58">
        <v>125.06</v>
      </c>
      <c r="K2101" s="58">
        <v>2</v>
      </c>
      <c r="L2101" s="58" t="s">
        <v>75</v>
      </c>
      <c r="M2101" s="75" t="str">
        <f>IF(ISNUMBER(MATCH(A2101, '2-YEAR'!A:A, 0)), "YES", "NO")</f>
        <v>NO</v>
      </c>
      <c r="N2101" s="60" t="str">
        <f>IF(ISNUMBER(MATCH(B2101, ACTIVE!A:A, 0)), "YES", "NO")</f>
        <v>NO</v>
      </c>
    </row>
    <row r="2102" spans="1:14" ht="14.25" customHeight="1" x14ac:dyDescent="0.3">
      <c r="A2102" s="58">
        <v>10901439</v>
      </c>
      <c r="B2102" s="58" t="s">
        <v>4271</v>
      </c>
      <c r="C2102" s="58">
        <v>10901439</v>
      </c>
      <c r="D2102" s="58" t="s">
        <v>4272</v>
      </c>
      <c r="E2102" s="58" t="s">
        <v>4271</v>
      </c>
      <c r="F2102" s="58">
        <v>10901439</v>
      </c>
      <c r="G2102" s="58" t="s">
        <v>56</v>
      </c>
      <c r="I2102" s="59">
        <v>300003</v>
      </c>
      <c r="J2102" s="58">
        <v>116.44</v>
      </c>
      <c r="K2102" s="58">
        <v>1</v>
      </c>
      <c r="L2102" s="58" t="s">
        <v>61</v>
      </c>
      <c r="M2102" s="75" t="str">
        <f>IF(ISNUMBER(MATCH(A2102, '2-YEAR'!A:A, 0)), "YES", "NO")</f>
        <v>NO</v>
      </c>
      <c r="N2102" s="60" t="str">
        <f>IF(ISNUMBER(MATCH(B2102, ACTIVE!A:A, 0)), "YES", "NO")</f>
        <v>NO</v>
      </c>
    </row>
    <row r="2103" spans="1:14" ht="14.25" customHeight="1" x14ac:dyDescent="0.3">
      <c r="A2103" s="58">
        <v>10982071</v>
      </c>
      <c r="B2103" s="58" t="s">
        <v>4273</v>
      </c>
      <c r="C2103" s="58">
        <v>10982071</v>
      </c>
      <c r="D2103" s="58" t="s">
        <v>4274</v>
      </c>
      <c r="E2103" s="58" t="s">
        <v>4273</v>
      </c>
      <c r="F2103" s="58">
        <v>10982071</v>
      </c>
      <c r="G2103" s="58" t="s">
        <v>56</v>
      </c>
      <c r="H2103" s="58">
        <v>1</v>
      </c>
      <c r="I2103" s="59">
        <v>300001</v>
      </c>
      <c r="J2103" s="58">
        <v>133.69</v>
      </c>
      <c r="K2103" s="58">
        <v>0</v>
      </c>
      <c r="L2103" s="58" t="s">
        <v>161</v>
      </c>
      <c r="M2103" s="75" t="str">
        <f>IF(ISNUMBER(MATCH(A2103, '2-YEAR'!A:A, 0)), "YES", "NO")</f>
        <v>NO</v>
      </c>
      <c r="N2103" s="60" t="str">
        <f>IF(ISNUMBER(MATCH(B2103, ACTIVE!A:A, 0)), "YES", "NO")</f>
        <v>YES</v>
      </c>
    </row>
    <row r="2104" spans="1:14" ht="14.25" customHeight="1" x14ac:dyDescent="0.3">
      <c r="A2104" s="58">
        <v>23174523</v>
      </c>
      <c r="B2104" s="58" t="s">
        <v>4275</v>
      </c>
      <c r="C2104" s="58">
        <v>23174523</v>
      </c>
      <c r="D2104" s="58" t="s">
        <v>4276</v>
      </c>
      <c r="E2104" s="58" t="s">
        <v>4275</v>
      </c>
      <c r="F2104" s="58">
        <v>23174523</v>
      </c>
      <c r="G2104" s="58" t="s">
        <v>56</v>
      </c>
      <c r="H2104" s="58">
        <v>12</v>
      </c>
      <c r="I2104" s="59">
        <v>300003</v>
      </c>
      <c r="J2104" s="58">
        <v>116.44</v>
      </c>
      <c r="K2104" s="58">
        <v>0</v>
      </c>
      <c r="L2104" s="58" t="s">
        <v>61</v>
      </c>
      <c r="M2104" s="75" t="str">
        <f>IF(ISNUMBER(MATCH(A2104, '2-YEAR'!A:A, 0)), "YES", "NO")</f>
        <v>NO</v>
      </c>
      <c r="N2104" s="60" t="str">
        <f>IF(ISNUMBER(MATCH(B2104, ACTIVE!A:A, 0)), "YES", "NO")</f>
        <v>YES</v>
      </c>
    </row>
    <row r="2105" spans="1:14" ht="14.25" customHeight="1" x14ac:dyDescent="0.3">
      <c r="A2105" s="58">
        <v>21004225</v>
      </c>
      <c r="B2105" s="58" t="s">
        <v>4277</v>
      </c>
      <c r="C2105" s="58">
        <v>21004225</v>
      </c>
      <c r="D2105" s="58" t="s">
        <v>4278</v>
      </c>
      <c r="E2105" s="58" t="s">
        <v>4277</v>
      </c>
      <c r="F2105" s="58">
        <v>21004225</v>
      </c>
      <c r="G2105" s="58" t="s">
        <v>56</v>
      </c>
      <c r="H2105" s="58">
        <v>0</v>
      </c>
      <c r="I2105" s="59">
        <v>300002</v>
      </c>
      <c r="J2105" s="58">
        <v>125.06</v>
      </c>
      <c r="K2105" s="58">
        <v>0</v>
      </c>
      <c r="L2105" s="58" t="s">
        <v>75</v>
      </c>
      <c r="M2105" s="75" t="str">
        <f>IF(ISNUMBER(MATCH(A2105, '2-YEAR'!A:A, 0)), "YES", "NO")</f>
        <v>NO</v>
      </c>
      <c r="N2105" s="60" t="str">
        <f>IF(ISNUMBER(MATCH(B2105, ACTIVE!A:A, 0)), "YES", "NO")</f>
        <v>NO</v>
      </c>
    </row>
    <row r="2106" spans="1:14" ht="14.25" customHeight="1" x14ac:dyDescent="0.3">
      <c r="A2106" s="58">
        <v>10867524</v>
      </c>
      <c r="B2106" s="61" t="s">
        <v>4279</v>
      </c>
      <c r="C2106" s="58">
        <v>10867524</v>
      </c>
      <c r="D2106" s="61" t="s">
        <v>4280</v>
      </c>
      <c r="E2106" s="61" t="s">
        <v>4279</v>
      </c>
      <c r="F2106" s="58">
        <v>10867524</v>
      </c>
      <c r="G2106" s="58" t="s">
        <v>56</v>
      </c>
      <c r="H2106" s="58">
        <v>4</v>
      </c>
      <c r="I2106" s="59"/>
      <c r="J2106" s="58">
        <v>142.31</v>
      </c>
      <c r="K2106" s="58">
        <v>1</v>
      </c>
      <c r="L2106" s="58" t="s">
        <v>98</v>
      </c>
      <c r="M2106" s="75" t="str">
        <f>IF(ISNUMBER(MATCH(A2106, '2-YEAR'!A:A, 0)), "YES", "NO")</f>
        <v>NO</v>
      </c>
      <c r="N2106" s="60" t="str">
        <f>IF(ISNUMBER(MATCH(B2106, ACTIVE!A:A, 0)), "YES", "NO")</f>
        <v>YES</v>
      </c>
    </row>
    <row r="2107" spans="1:14" ht="14.25" customHeight="1" x14ac:dyDescent="0.3">
      <c r="A2107" s="58">
        <v>16160518</v>
      </c>
      <c r="B2107" s="61" t="s">
        <v>4281</v>
      </c>
      <c r="C2107" s="58">
        <v>16160518</v>
      </c>
      <c r="D2107" s="61" t="s">
        <v>4282</v>
      </c>
      <c r="E2107" s="61" t="s">
        <v>4281</v>
      </c>
      <c r="F2107" s="58">
        <v>16160518</v>
      </c>
      <c r="G2107" s="58" t="s">
        <v>56</v>
      </c>
      <c r="H2107" s="58">
        <v>3</v>
      </c>
      <c r="I2107" s="59"/>
      <c r="J2107" s="58">
        <v>116.44</v>
      </c>
      <c r="K2107" s="58">
        <v>0</v>
      </c>
      <c r="L2107" s="58" t="s">
        <v>70</v>
      </c>
      <c r="M2107" s="75" t="str">
        <f>IF(ISNUMBER(MATCH(A2107, '2-YEAR'!A:A, 0)), "YES", "NO")</f>
        <v>NO</v>
      </c>
      <c r="N2107" s="60" t="str">
        <f>IF(ISNUMBER(MATCH(B2107, ACTIVE!A:A, 0)), "YES", "NO")</f>
        <v>YES</v>
      </c>
    </row>
    <row r="2108" spans="1:14" ht="14.25" customHeight="1" x14ac:dyDescent="0.3">
      <c r="A2108" s="58">
        <v>12024614</v>
      </c>
      <c r="B2108" s="58" t="s">
        <v>4283</v>
      </c>
      <c r="C2108" s="58">
        <v>12024614</v>
      </c>
      <c r="D2108" s="58" t="s">
        <v>4284</v>
      </c>
      <c r="E2108" s="58" t="s">
        <v>4283</v>
      </c>
      <c r="F2108" s="58">
        <v>12024614</v>
      </c>
      <c r="G2108" s="58" t="s">
        <v>56</v>
      </c>
      <c r="H2108" s="58">
        <v>0</v>
      </c>
      <c r="I2108" s="59">
        <v>300003</v>
      </c>
      <c r="J2108" s="58">
        <v>116.44</v>
      </c>
      <c r="K2108" s="58">
        <v>0</v>
      </c>
      <c r="L2108" s="58" t="s">
        <v>61</v>
      </c>
      <c r="M2108" s="75" t="str">
        <f>IF(ISNUMBER(MATCH(A2108, '2-YEAR'!A:A, 0)), "YES", "NO")</f>
        <v>NO</v>
      </c>
      <c r="N2108" s="60" t="str">
        <f>IF(ISNUMBER(MATCH(B2108, ACTIVE!A:A, 0)), "YES", "NO")</f>
        <v>YES</v>
      </c>
    </row>
    <row r="2109" spans="1:14" ht="14.25" customHeight="1" x14ac:dyDescent="0.3">
      <c r="A2109" s="58">
        <v>23361877</v>
      </c>
      <c r="B2109" s="58" t="s">
        <v>4285</v>
      </c>
      <c r="C2109" s="58">
        <v>23361877</v>
      </c>
      <c r="D2109" s="58" t="s">
        <v>4286</v>
      </c>
      <c r="E2109" s="58" t="s">
        <v>4285</v>
      </c>
      <c r="F2109" s="58">
        <v>23361877</v>
      </c>
      <c r="G2109" s="58" t="s">
        <v>56</v>
      </c>
      <c r="H2109" s="58">
        <v>1</v>
      </c>
      <c r="I2109" s="59"/>
      <c r="J2109" s="58">
        <v>133.69</v>
      </c>
      <c r="K2109" s="58">
        <v>1</v>
      </c>
      <c r="L2109" s="58" t="s">
        <v>89</v>
      </c>
      <c r="M2109" s="75" t="str">
        <f>IF(ISNUMBER(MATCH(A2109, '2-YEAR'!A:A, 0)), "YES", "NO")</f>
        <v>NO</v>
      </c>
      <c r="N2109" s="60" t="str">
        <f>IF(ISNUMBER(MATCH(B2109, ACTIVE!A:A, 0)), "YES", "NO")</f>
        <v>YES</v>
      </c>
    </row>
    <row r="2110" spans="1:14" ht="14.25" customHeight="1" x14ac:dyDescent="0.3">
      <c r="A2110" s="58">
        <v>23728003</v>
      </c>
      <c r="B2110" s="58" t="s">
        <v>4287</v>
      </c>
      <c r="C2110" s="58">
        <v>23728003</v>
      </c>
      <c r="D2110" s="58" t="s">
        <v>4288</v>
      </c>
      <c r="E2110" s="58" t="s">
        <v>4287</v>
      </c>
      <c r="F2110" s="58">
        <v>23728003</v>
      </c>
      <c r="G2110" s="58" t="s">
        <v>56</v>
      </c>
      <c r="H2110" s="58">
        <v>0</v>
      </c>
      <c r="I2110" s="59">
        <v>300003</v>
      </c>
      <c r="J2110" s="58">
        <v>116.44</v>
      </c>
      <c r="K2110" s="58">
        <v>0</v>
      </c>
      <c r="L2110" s="58" t="s">
        <v>61</v>
      </c>
      <c r="M2110" s="75" t="str">
        <f>IF(ISNUMBER(MATCH(A2110, '2-YEAR'!A:A, 0)), "YES", "NO")</f>
        <v>NO</v>
      </c>
      <c r="N2110" s="60" t="str">
        <f>IF(ISNUMBER(MATCH(B2110, ACTIVE!A:A, 0)), "YES", "NO")</f>
        <v>YES</v>
      </c>
    </row>
    <row r="2111" spans="1:14" ht="14.25" customHeight="1" x14ac:dyDescent="0.3">
      <c r="A2111" s="58">
        <v>21005651</v>
      </c>
      <c r="B2111" s="58" t="s">
        <v>4289</v>
      </c>
      <c r="C2111" s="58">
        <v>21005651</v>
      </c>
      <c r="D2111" s="58" t="s">
        <v>4290</v>
      </c>
      <c r="E2111" s="58" t="s">
        <v>4289</v>
      </c>
      <c r="F2111" s="58">
        <v>21005651</v>
      </c>
      <c r="G2111" s="58" t="s">
        <v>56</v>
      </c>
      <c r="H2111" s="58">
        <v>0</v>
      </c>
      <c r="I2111" s="59">
        <v>300003</v>
      </c>
      <c r="J2111" s="58">
        <v>116.44</v>
      </c>
      <c r="K2111" s="58">
        <v>0</v>
      </c>
      <c r="L2111" s="58" t="s">
        <v>61</v>
      </c>
      <c r="M2111" s="75" t="str">
        <f>IF(ISNUMBER(MATCH(A2111, '2-YEAR'!A:A, 0)), "YES", "NO")</f>
        <v>NO</v>
      </c>
      <c r="N2111" s="60" t="str">
        <f>IF(ISNUMBER(MATCH(B2111, ACTIVE!A:A, 0)), "YES", "NO")</f>
        <v>NO</v>
      </c>
    </row>
    <row r="2112" spans="1:14" ht="14.25" customHeight="1" x14ac:dyDescent="0.3">
      <c r="A2112" s="58">
        <v>23007621</v>
      </c>
      <c r="B2112" s="58" t="s">
        <v>4291</v>
      </c>
      <c r="C2112" s="58">
        <v>23007621</v>
      </c>
      <c r="D2112" s="58" t="s">
        <v>4292</v>
      </c>
      <c r="E2112" s="58" t="s">
        <v>4291</v>
      </c>
      <c r="F2112" s="58">
        <v>23007621</v>
      </c>
      <c r="G2112" s="58" t="s">
        <v>56</v>
      </c>
      <c r="H2112" s="58">
        <v>1</v>
      </c>
      <c r="I2112" s="59"/>
      <c r="J2112" s="58">
        <v>125.06</v>
      </c>
      <c r="K2112" s="58">
        <v>1</v>
      </c>
      <c r="L2112" s="58" t="s">
        <v>152</v>
      </c>
      <c r="M2112" s="75" t="str">
        <f>IF(ISNUMBER(MATCH(A2112, '2-YEAR'!A:A, 0)), "YES", "NO")</f>
        <v>NO</v>
      </c>
      <c r="N2112" s="60" t="str">
        <f>IF(ISNUMBER(MATCH(B2112, ACTIVE!A:A, 0)), "YES", "NO")</f>
        <v>YES</v>
      </c>
    </row>
    <row r="2113" spans="1:14" ht="14.25" customHeight="1" x14ac:dyDescent="0.3">
      <c r="A2113" s="58">
        <v>14213281</v>
      </c>
      <c r="B2113" s="58" t="s">
        <v>4293</v>
      </c>
      <c r="C2113" s="58">
        <v>14213281</v>
      </c>
      <c r="D2113" s="58" t="s">
        <v>4294</v>
      </c>
      <c r="E2113" s="58" t="s">
        <v>4293</v>
      </c>
      <c r="F2113" s="58">
        <v>14213281</v>
      </c>
      <c r="G2113" s="58" t="s">
        <v>56</v>
      </c>
      <c r="H2113" s="58">
        <v>0</v>
      </c>
      <c r="I2113" s="59">
        <v>300003</v>
      </c>
      <c r="J2113" s="58">
        <v>116.44</v>
      </c>
      <c r="K2113" s="58">
        <v>0</v>
      </c>
      <c r="L2113" s="58" t="s">
        <v>61</v>
      </c>
      <c r="M2113" s="75" t="str">
        <f>IF(ISNUMBER(MATCH(A2113, '2-YEAR'!A:A, 0)), "YES", "NO")</f>
        <v>NO</v>
      </c>
      <c r="N2113" s="60" t="str">
        <f>IF(ISNUMBER(MATCH(B2113, ACTIVE!A:A, 0)), "YES", "NO")</f>
        <v>YES</v>
      </c>
    </row>
    <row r="2114" spans="1:14" ht="14.25" customHeight="1" x14ac:dyDescent="0.3">
      <c r="A2114" s="58">
        <v>10841824</v>
      </c>
      <c r="B2114" s="58" t="s">
        <v>4295</v>
      </c>
      <c r="C2114" s="58">
        <v>10841824</v>
      </c>
      <c r="D2114" s="58" t="s">
        <v>4296</v>
      </c>
      <c r="E2114" s="58" t="s">
        <v>4295</v>
      </c>
      <c r="F2114" s="58">
        <v>10841824</v>
      </c>
      <c r="G2114" s="58" t="s">
        <v>56</v>
      </c>
      <c r="I2114" s="59">
        <v>300002</v>
      </c>
      <c r="J2114" s="58">
        <v>125.06</v>
      </c>
      <c r="K2114" s="58">
        <v>0</v>
      </c>
      <c r="L2114" s="58" t="s">
        <v>75</v>
      </c>
      <c r="M2114" s="75" t="str">
        <f>IF(ISNUMBER(MATCH(A2114, '2-YEAR'!A:A, 0)), "YES", "NO")</f>
        <v>NO</v>
      </c>
      <c r="N2114" s="60" t="str">
        <f>IF(ISNUMBER(MATCH(B2114, ACTIVE!A:A, 0)), "YES", "NO")</f>
        <v>NO</v>
      </c>
    </row>
    <row r="2115" spans="1:14" ht="14.25" customHeight="1" x14ac:dyDescent="0.3">
      <c r="A2115" s="58">
        <v>23257336</v>
      </c>
      <c r="B2115" s="58" t="s">
        <v>4297</v>
      </c>
      <c r="C2115" s="58">
        <v>23257336</v>
      </c>
      <c r="D2115" s="58" t="s">
        <v>4298</v>
      </c>
      <c r="E2115" s="58" t="s">
        <v>4297</v>
      </c>
      <c r="F2115" s="58">
        <v>23257336</v>
      </c>
      <c r="G2115" s="58" t="s">
        <v>58</v>
      </c>
      <c r="H2115" s="58">
        <v>0</v>
      </c>
      <c r="I2115" s="59">
        <v>300003</v>
      </c>
      <c r="J2115" s="58">
        <v>116.44</v>
      </c>
      <c r="K2115" s="58">
        <v>0</v>
      </c>
      <c r="L2115" s="58" t="s">
        <v>61</v>
      </c>
      <c r="M2115" s="75" t="str">
        <f>IF(ISNUMBER(MATCH(A2115, '2-YEAR'!A:A, 0)), "YES", "NO")</f>
        <v>YES</v>
      </c>
      <c r="N2115" s="60" t="str">
        <f>IF(ISNUMBER(MATCH(B2115, ACTIVE!A:A, 0)), "YES", "NO")</f>
        <v>YES</v>
      </c>
    </row>
    <row r="2116" spans="1:14" ht="14.25" customHeight="1" x14ac:dyDescent="0.3">
      <c r="A2116" s="58">
        <v>15115551</v>
      </c>
      <c r="B2116" s="58" t="s">
        <v>4299</v>
      </c>
      <c r="C2116" s="58">
        <v>15115551</v>
      </c>
      <c r="D2116" s="58" t="s">
        <v>4300</v>
      </c>
      <c r="E2116" s="58" t="s">
        <v>4299</v>
      </c>
      <c r="F2116" s="58">
        <v>15115551</v>
      </c>
      <c r="G2116" s="58" t="s">
        <v>56</v>
      </c>
      <c r="H2116" s="58">
        <v>0</v>
      </c>
      <c r="I2116" s="59"/>
      <c r="J2116" s="58">
        <v>116.44</v>
      </c>
      <c r="K2116" s="58">
        <v>0</v>
      </c>
      <c r="L2116" s="58" t="s">
        <v>57</v>
      </c>
      <c r="M2116" s="75" t="str">
        <f>IF(ISNUMBER(MATCH(A2116, '2-YEAR'!A:A, 0)), "YES", "NO")</f>
        <v>NO</v>
      </c>
      <c r="N2116" s="60" t="str">
        <f>IF(ISNUMBER(MATCH(B2116, ACTIVE!A:A, 0)), "YES", "NO")</f>
        <v>YES</v>
      </c>
    </row>
    <row r="2117" spans="1:14" ht="14.25" customHeight="1" x14ac:dyDescent="0.3">
      <c r="A2117" s="58">
        <v>23724402</v>
      </c>
      <c r="B2117" s="58" t="s">
        <v>4301</v>
      </c>
      <c r="C2117" s="58">
        <v>23724402</v>
      </c>
      <c r="D2117" s="58" t="s">
        <v>4302</v>
      </c>
      <c r="E2117" s="58" t="s">
        <v>4301</v>
      </c>
      <c r="F2117" s="58">
        <v>23724402</v>
      </c>
      <c r="G2117" s="58" t="s">
        <v>56</v>
      </c>
      <c r="H2117" s="58">
        <v>5</v>
      </c>
      <c r="I2117" s="59">
        <v>300001</v>
      </c>
      <c r="J2117" s="58">
        <v>133.69</v>
      </c>
      <c r="K2117" s="58">
        <v>1</v>
      </c>
      <c r="L2117" s="58" t="s">
        <v>161</v>
      </c>
      <c r="M2117" s="75" t="str">
        <f>IF(ISNUMBER(MATCH(A2117, '2-YEAR'!A:A, 0)), "YES", "NO")</f>
        <v>NO</v>
      </c>
      <c r="N2117" s="60" t="str">
        <f>IF(ISNUMBER(MATCH(B2117, ACTIVE!A:A, 0)), "YES", "NO")</f>
        <v>YES</v>
      </c>
    </row>
    <row r="2118" spans="1:14" ht="14.25" customHeight="1" x14ac:dyDescent="0.3">
      <c r="A2118" s="58">
        <v>10852184</v>
      </c>
      <c r="B2118" s="58" t="s">
        <v>4303</v>
      </c>
      <c r="C2118" s="58">
        <v>10852184</v>
      </c>
      <c r="D2118" s="58" t="s">
        <v>4304</v>
      </c>
      <c r="E2118" s="58" t="s">
        <v>4303</v>
      </c>
      <c r="F2118" s="58">
        <v>10852184</v>
      </c>
      <c r="G2118" s="58" t="s">
        <v>56</v>
      </c>
      <c r="H2118" s="58">
        <v>2</v>
      </c>
      <c r="I2118" s="59"/>
      <c r="J2118" s="58">
        <v>142.31</v>
      </c>
      <c r="K2118" s="58">
        <v>1</v>
      </c>
      <c r="L2118" s="58" t="s">
        <v>98</v>
      </c>
      <c r="M2118" s="75" t="str">
        <f>IF(ISNUMBER(MATCH(A2118, '2-YEAR'!A:A, 0)), "YES", "NO")</f>
        <v>NO</v>
      </c>
      <c r="N2118" s="60" t="str">
        <f>IF(ISNUMBER(MATCH(B2118, ACTIVE!A:A, 0)), "YES", "NO")</f>
        <v>YES</v>
      </c>
    </row>
    <row r="2119" spans="1:14" ht="14.25" customHeight="1" x14ac:dyDescent="0.3">
      <c r="A2119" s="58">
        <v>23750379</v>
      </c>
      <c r="B2119" s="58" t="s">
        <v>4305</v>
      </c>
      <c r="C2119" s="58">
        <v>23750379</v>
      </c>
      <c r="D2119" s="58" t="s">
        <v>4306</v>
      </c>
      <c r="E2119" s="58" t="s">
        <v>4305</v>
      </c>
      <c r="F2119" s="58">
        <v>23750379</v>
      </c>
      <c r="G2119" s="58" t="s">
        <v>56</v>
      </c>
      <c r="I2119" s="59">
        <v>300003</v>
      </c>
      <c r="J2119" s="58">
        <v>116.44</v>
      </c>
      <c r="K2119" s="58">
        <v>0</v>
      </c>
      <c r="L2119" s="58" t="s">
        <v>61</v>
      </c>
      <c r="M2119" s="75" t="str">
        <f>IF(ISNUMBER(MATCH(A2119, '2-YEAR'!A:A, 0)), "YES", "NO")</f>
        <v>NO</v>
      </c>
      <c r="N2119" s="60" t="str">
        <f>IF(ISNUMBER(MATCH(B2119, ACTIVE!A:A, 0)), "YES", "NO")</f>
        <v>NO</v>
      </c>
    </row>
    <row r="2120" spans="1:14" ht="14.25" customHeight="1" x14ac:dyDescent="0.3">
      <c r="A2120" s="58">
        <v>21006299</v>
      </c>
      <c r="B2120" s="58" t="s">
        <v>4307</v>
      </c>
      <c r="C2120" s="58">
        <v>21006299</v>
      </c>
      <c r="D2120" s="58" t="s">
        <v>4308</v>
      </c>
      <c r="E2120" s="58" t="s">
        <v>4307</v>
      </c>
      <c r="F2120" s="58">
        <v>21006299</v>
      </c>
      <c r="G2120" s="58" t="s">
        <v>56</v>
      </c>
      <c r="H2120" s="58">
        <v>2</v>
      </c>
      <c r="I2120" s="59">
        <v>300003</v>
      </c>
      <c r="J2120" s="58">
        <v>116.44</v>
      </c>
      <c r="K2120" s="58">
        <v>1</v>
      </c>
      <c r="L2120" s="58" t="s">
        <v>61</v>
      </c>
      <c r="M2120" s="75" t="str">
        <f>IF(ISNUMBER(MATCH(A2120, '2-YEAR'!A:A, 0)), "YES", "NO")</f>
        <v>NO</v>
      </c>
      <c r="N2120" s="60" t="str">
        <f>IF(ISNUMBER(MATCH(B2120, ACTIVE!A:A, 0)), "YES", "NO")</f>
        <v>NO</v>
      </c>
    </row>
    <row r="2121" spans="1:14" ht="14.25" customHeight="1" x14ac:dyDescent="0.3">
      <c r="A2121" s="58">
        <v>16090576</v>
      </c>
      <c r="B2121" s="58" t="s">
        <v>4309</v>
      </c>
      <c r="C2121" s="58">
        <v>16090576</v>
      </c>
      <c r="D2121" s="58" t="s">
        <v>4310</v>
      </c>
      <c r="E2121" s="58" t="s">
        <v>4309</v>
      </c>
      <c r="F2121" s="58">
        <v>16090576</v>
      </c>
      <c r="G2121" s="58" t="s">
        <v>56</v>
      </c>
      <c r="H2121" s="58">
        <v>0</v>
      </c>
      <c r="I2121" s="59">
        <v>300003</v>
      </c>
      <c r="J2121" s="58">
        <v>116.44</v>
      </c>
      <c r="K2121" s="58">
        <v>0</v>
      </c>
      <c r="L2121" s="58" t="s">
        <v>61</v>
      </c>
      <c r="M2121" s="75" t="str">
        <f>IF(ISNUMBER(MATCH(A2121, '2-YEAR'!A:A, 0)), "YES", "NO")</f>
        <v>NO</v>
      </c>
      <c r="N2121" s="60" t="str">
        <f>IF(ISNUMBER(MATCH(B2121, ACTIVE!A:A, 0)), "YES", "NO")</f>
        <v>YES</v>
      </c>
    </row>
    <row r="2122" spans="1:14" ht="14.25" customHeight="1" x14ac:dyDescent="0.3">
      <c r="A2122" s="58">
        <v>10971185</v>
      </c>
      <c r="B2122" s="58" t="s">
        <v>4311</v>
      </c>
      <c r="C2122" s="58">
        <v>10971185</v>
      </c>
      <c r="D2122" s="58" t="s">
        <v>4312</v>
      </c>
      <c r="E2122" s="58" t="s">
        <v>4311</v>
      </c>
      <c r="F2122" s="58">
        <v>10971185</v>
      </c>
      <c r="G2122" s="58" t="s">
        <v>56</v>
      </c>
      <c r="H2122" s="58">
        <v>7</v>
      </c>
      <c r="I2122" s="59">
        <v>300003</v>
      </c>
      <c r="J2122" s="58">
        <v>116.44</v>
      </c>
      <c r="K2122" s="58">
        <v>3</v>
      </c>
      <c r="L2122" s="58" t="s">
        <v>61</v>
      </c>
      <c r="M2122" s="75" t="str">
        <f>IF(ISNUMBER(MATCH(A2122, '2-YEAR'!A:A, 0)), "YES", "NO")</f>
        <v>NO</v>
      </c>
      <c r="N2122" s="60" t="str">
        <f>IF(ISNUMBER(MATCH(B2122, ACTIVE!A:A, 0)), "YES", "NO")</f>
        <v>YES</v>
      </c>
    </row>
    <row r="2123" spans="1:14" ht="14.25" customHeight="1" x14ac:dyDescent="0.3">
      <c r="A2123" s="58">
        <v>23000896</v>
      </c>
      <c r="B2123" s="58" t="s">
        <v>4313</v>
      </c>
      <c r="C2123" s="58">
        <v>23000896</v>
      </c>
      <c r="D2123" s="58" t="s">
        <v>4314</v>
      </c>
      <c r="E2123" s="58" t="s">
        <v>4313</v>
      </c>
      <c r="F2123" s="58">
        <v>23000896</v>
      </c>
      <c r="G2123" s="58" t="s">
        <v>56</v>
      </c>
      <c r="H2123" s="58">
        <v>0</v>
      </c>
      <c r="I2123" s="59"/>
      <c r="J2123" s="58">
        <v>142.31</v>
      </c>
      <c r="K2123" s="58">
        <v>1</v>
      </c>
      <c r="L2123" s="58" t="s">
        <v>98</v>
      </c>
      <c r="M2123" s="75" t="str">
        <f>IF(ISNUMBER(MATCH(A2123, '2-YEAR'!A:A, 0)), "YES", "NO")</f>
        <v>NO</v>
      </c>
      <c r="N2123" s="60" t="str">
        <f>IF(ISNUMBER(MATCH(B2123, ACTIVE!A:A, 0)), "YES", "NO")</f>
        <v>NO</v>
      </c>
    </row>
    <row r="2124" spans="1:14" ht="14.25" customHeight="1" x14ac:dyDescent="0.3">
      <c r="A2124" s="58">
        <v>23185254</v>
      </c>
      <c r="B2124" s="58" t="s">
        <v>4315</v>
      </c>
      <c r="C2124" s="58">
        <v>23185254</v>
      </c>
      <c r="D2124" s="58" t="s">
        <v>4316</v>
      </c>
      <c r="E2124" s="58" t="s">
        <v>4315</v>
      </c>
      <c r="F2124" s="58">
        <v>23185254</v>
      </c>
      <c r="G2124" s="58" t="s">
        <v>56</v>
      </c>
      <c r="H2124" s="58">
        <v>1</v>
      </c>
      <c r="I2124" s="59">
        <v>300003</v>
      </c>
      <c r="J2124" s="58">
        <v>116.44</v>
      </c>
      <c r="K2124" s="58">
        <v>0</v>
      </c>
      <c r="L2124" s="58" t="s">
        <v>61</v>
      </c>
      <c r="M2124" s="75" t="str">
        <f>IF(ISNUMBER(MATCH(A2124, '2-YEAR'!A:A, 0)), "YES", "NO")</f>
        <v>NO</v>
      </c>
      <c r="N2124" s="60" t="str">
        <f>IF(ISNUMBER(MATCH(B2124, ACTIVE!A:A, 0)), "YES", "NO")</f>
        <v>YES</v>
      </c>
    </row>
    <row r="2125" spans="1:14" ht="14.25" customHeight="1" x14ac:dyDescent="0.3">
      <c r="A2125" s="58">
        <v>21002275</v>
      </c>
      <c r="B2125" s="58" t="s">
        <v>4317</v>
      </c>
      <c r="C2125" s="58">
        <v>21002275</v>
      </c>
      <c r="D2125" s="58" t="s">
        <v>4318</v>
      </c>
      <c r="E2125" s="58" t="s">
        <v>4317</v>
      </c>
      <c r="F2125" s="58">
        <v>21002275</v>
      </c>
      <c r="G2125" s="58" t="s">
        <v>56</v>
      </c>
      <c r="I2125" s="59">
        <v>300003</v>
      </c>
      <c r="J2125" s="58">
        <v>116.44</v>
      </c>
      <c r="K2125" s="58">
        <v>0</v>
      </c>
      <c r="L2125" s="58" t="s">
        <v>61</v>
      </c>
      <c r="M2125" s="75" t="str">
        <f>IF(ISNUMBER(MATCH(A2125, '2-YEAR'!A:A, 0)), "YES", "NO")</f>
        <v>NO</v>
      </c>
      <c r="N2125" s="60" t="str">
        <f>IF(ISNUMBER(MATCH(B2125, ACTIVE!A:A, 0)), "YES", "NO")</f>
        <v>NO</v>
      </c>
    </row>
    <row r="2126" spans="1:14" ht="14.25" customHeight="1" x14ac:dyDescent="0.3">
      <c r="A2126" s="58">
        <v>23481365</v>
      </c>
      <c r="B2126" s="58" t="s">
        <v>4319</v>
      </c>
      <c r="C2126" s="58">
        <v>23481365</v>
      </c>
      <c r="D2126" s="58" t="s">
        <v>4320</v>
      </c>
      <c r="E2126" s="58" t="s">
        <v>4319</v>
      </c>
      <c r="F2126" s="58">
        <v>23481365</v>
      </c>
      <c r="G2126" s="58" t="s">
        <v>56</v>
      </c>
      <c r="H2126" s="58">
        <v>2</v>
      </c>
      <c r="I2126" s="59"/>
      <c r="J2126" s="58">
        <v>125.06</v>
      </c>
      <c r="K2126" s="58">
        <v>1</v>
      </c>
      <c r="L2126" s="58" t="s">
        <v>152</v>
      </c>
      <c r="M2126" s="75" t="str">
        <f>IF(ISNUMBER(MATCH(A2126, '2-YEAR'!A:A, 0)), "YES", "NO")</f>
        <v>NO</v>
      </c>
      <c r="N2126" s="60" t="str">
        <f>IF(ISNUMBER(MATCH(B2126, ACTIVE!A:A, 0)), "YES", "NO")</f>
        <v>YES</v>
      </c>
    </row>
    <row r="2127" spans="1:14" ht="14.25" customHeight="1" x14ac:dyDescent="0.3">
      <c r="A2127" s="58">
        <v>23489595</v>
      </c>
      <c r="B2127" s="58" t="s">
        <v>4321</v>
      </c>
      <c r="C2127" s="58">
        <v>23489595</v>
      </c>
      <c r="D2127" s="58" t="s">
        <v>4322</v>
      </c>
      <c r="E2127" s="58" t="s">
        <v>4321</v>
      </c>
      <c r="F2127" s="58">
        <v>23489595</v>
      </c>
      <c r="G2127" s="58" t="s">
        <v>56</v>
      </c>
      <c r="H2127" s="58">
        <v>4</v>
      </c>
      <c r="I2127" s="59">
        <v>300003</v>
      </c>
      <c r="J2127" s="58">
        <v>116.44</v>
      </c>
      <c r="K2127" s="58">
        <v>0</v>
      </c>
      <c r="L2127" s="58" t="s">
        <v>61</v>
      </c>
      <c r="M2127" s="75" t="str">
        <f>IF(ISNUMBER(MATCH(A2127, '2-YEAR'!A:A, 0)), "YES", "NO")</f>
        <v>NO</v>
      </c>
      <c r="N2127" s="60" t="str">
        <f>IF(ISNUMBER(MATCH(B2127, ACTIVE!A:A, 0)), "YES", "NO")</f>
        <v>YES</v>
      </c>
    </row>
    <row r="2128" spans="1:14" ht="14.25" customHeight="1" x14ac:dyDescent="0.3">
      <c r="A2128" s="58">
        <v>10859742</v>
      </c>
      <c r="B2128" s="58" t="s">
        <v>4323</v>
      </c>
      <c r="C2128" s="58">
        <v>10859742</v>
      </c>
      <c r="D2128" s="58" t="s">
        <v>4324</v>
      </c>
      <c r="E2128" s="58" t="s">
        <v>4323</v>
      </c>
      <c r="F2128" s="58">
        <v>10859742</v>
      </c>
      <c r="G2128" s="58" t="s">
        <v>56</v>
      </c>
      <c r="H2128" s="58">
        <v>7</v>
      </c>
      <c r="I2128" s="59"/>
      <c r="J2128" s="58">
        <v>134.29</v>
      </c>
      <c r="K2128" s="58">
        <v>1</v>
      </c>
      <c r="L2128" s="58" t="s">
        <v>89</v>
      </c>
      <c r="M2128" s="75" t="str">
        <f>IF(ISNUMBER(MATCH(A2128, '2-YEAR'!A:A, 0)), "YES", "NO")</f>
        <v>NO</v>
      </c>
      <c r="N2128" s="60" t="str">
        <f>IF(ISNUMBER(MATCH(B2128, ACTIVE!A:A, 0)), "YES", "NO")</f>
        <v>YES</v>
      </c>
    </row>
    <row r="2129" spans="1:14" ht="14.25" customHeight="1" x14ac:dyDescent="0.3">
      <c r="A2129" s="58">
        <v>23858781</v>
      </c>
      <c r="B2129" s="58" t="s">
        <v>4325</v>
      </c>
      <c r="C2129" s="58">
        <v>23858781</v>
      </c>
      <c r="D2129" s="58" t="s">
        <v>4326</v>
      </c>
      <c r="E2129" s="58" t="s">
        <v>4325</v>
      </c>
      <c r="F2129" s="58">
        <v>23858781</v>
      </c>
      <c r="G2129" s="58" t="s">
        <v>56</v>
      </c>
      <c r="I2129" s="59">
        <v>300003</v>
      </c>
      <c r="J2129" s="58">
        <v>116.44</v>
      </c>
      <c r="K2129" s="58">
        <v>0</v>
      </c>
      <c r="L2129" s="58" t="s">
        <v>61</v>
      </c>
      <c r="M2129" s="75" t="str">
        <f>IF(ISNUMBER(MATCH(A2129, '2-YEAR'!A:A, 0)), "YES", "NO")</f>
        <v>NO</v>
      </c>
      <c r="N2129" s="60" t="str">
        <f>IF(ISNUMBER(MATCH(B2129, ACTIVE!A:A, 0)), "YES", "NO")</f>
        <v>NO</v>
      </c>
    </row>
    <row r="2130" spans="1:14" ht="14.25" customHeight="1" x14ac:dyDescent="0.3">
      <c r="A2130" s="58">
        <v>14048250</v>
      </c>
      <c r="B2130" s="58" t="s">
        <v>4327</v>
      </c>
      <c r="C2130" s="58">
        <v>14048250</v>
      </c>
      <c r="D2130" s="58" t="s">
        <v>4328</v>
      </c>
      <c r="E2130" s="58" t="s">
        <v>4327</v>
      </c>
      <c r="F2130" s="58">
        <v>14048250</v>
      </c>
      <c r="G2130" s="58" t="s">
        <v>56</v>
      </c>
      <c r="H2130" s="58">
        <v>0</v>
      </c>
      <c r="I2130" s="59">
        <v>300003</v>
      </c>
      <c r="J2130" s="58">
        <v>116.44</v>
      </c>
      <c r="K2130" s="58">
        <v>0</v>
      </c>
      <c r="L2130" s="58" t="s">
        <v>61</v>
      </c>
      <c r="M2130" s="75" t="str">
        <f>IF(ISNUMBER(MATCH(A2130, '2-YEAR'!A:A, 0)), "YES", "NO")</f>
        <v>NO</v>
      </c>
      <c r="N2130" s="60" t="str">
        <f>IF(ISNUMBER(MATCH(B2130, ACTIVE!A:A, 0)), "YES", "NO")</f>
        <v>YES</v>
      </c>
    </row>
    <row r="2131" spans="1:14" ht="14.25" customHeight="1" x14ac:dyDescent="0.3">
      <c r="A2131" s="58">
        <v>23994143</v>
      </c>
      <c r="B2131" s="58" t="s">
        <v>4329</v>
      </c>
      <c r="C2131" s="58">
        <v>23994143</v>
      </c>
      <c r="D2131" s="58" t="s">
        <v>4330</v>
      </c>
      <c r="E2131" s="58" t="s">
        <v>4329</v>
      </c>
      <c r="F2131" s="58">
        <v>23994143</v>
      </c>
      <c r="G2131" s="58" t="s">
        <v>56</v>
      </c>
      <c r="H2131" s="58">
        <v>3</v>
      </c>
      <c r="I2131" s="59">
        <v>300003</v>
      </c>
      <c r="J2131" s="58">
        <v>116.44</v>
      </c>
      <c r="K2131" s="58">
        <v>1</v>
      </c>
      <c r="L2131" s="58" t="s">
        <v>61</v>
      </c>
      <c r="M2131" s="75" t="str">
        <f>IF(ISNUMBER(MATCH(A2131, '2-YEAR'!A:A, 0)), "YES", "NO")</f>
        <v>NO</v>
      </c>
      <c r="N2131" s="60" t="str">
        <f>IF(ISNUMBER(MATCH(B2131, ACTIVE!A:A, 0)), "YES", "NO")</f>
        <v>NO</v>
      </c>
    </row>
    <row r="2132" spans="1:14" ht="14.25" customHeight="1" x14ac:dyDescent="0.3">
      <c r="A2132" s="58">
        <v>15009976</v>
      </c>
      <c r="B2132" s="58" t="s">
        <v>4331</v>
      </c>
      <c r="C2132" s="58">
        <v>15009976</v>
      </c>
      <c r="D2132" s="58" t="s">
        <v>4332</v>
      </c>
      <c r="E2132" s="58" t="s">
        <v>4331</v>
      </c>
      <c r="F2132" s="58">
        <v>15009976</v>
      </c>
      <c r="G2132" s="58" t="s">
        <v>56</v>
      </c>
      <c r="H2132" s="58">
        <v>7</v>
      </c>
      <c r="I2132" s="59">
        <v>300003</v>
      </c>
      <c r="J2132" s="58">
        <v>116.44</v>
      </c>
      <c r="K2132" s="58">
        <v>0</v>
      </c>
      <c r="L2132" s="58" t="s">
        <v>61</v>
      </c>
      <c r="M2132" s="75" t="str">
        <f>IF(ISNUMBER(MATCH(A2132, '2-YEAR'!A:A, 0)), "YES", "NO")</f>
        <v>NO</v>
      </c>
      <c r="N2132" s="60" t="str">
        <f>IF(ISNUMBER(MATCH(B2132, ACTIVE!A:A, 0)), "YES", "NO")</f>
        <v>YES</v>
      </c>
    </row>
    <row r="2133" spans="1:14" ht="14.25" customHeight="1" x14ac:dyDescent="0.3">
      <c r="A2133" s="58">
        <v>23479195</v>
      </c>
      <c r="B2133" s="58" t="s">
        <v>4333</v>
      </c>
      <c r="C2133" s="58">
        <v>23479195</v>
      </c>
      <c r="D2133" s="58" t="s">
        <v>4334</v>
      </c>
      <c r="E2133" s="58" t="s">
        <v>4333</v>
      </c>
      <c r="F2133" s="58">
        <v>23479195</v>
      </c>
      <c r="G2133" s="58" t="s">
        <v>56</v>
      </c>
      <c r="H2133" s="58">
        <v>4</v>
      </c>
      <c r="I2133" s="59"/>
      <c r="J2133" s="58">
        <v>125.06</v>
      </c>
      <c r="K2133" s="58">
        <v>0</v>
      </c>
      <c r="L2133" s="58" t="s">
        <v>152</v>
      </c>
      <c r="M2133" s="75" t="str">
        <f>IF(ISNUMBER(MATCH(A2133, '2-YEAR'!A:A, 0)), "YES", "NO")</f>
        <v>NO</v>
      </c>
      <c r="N2133" s="60" t="str">
        <f>IF(ISNUMBER(MATCH(B2133, ACTIVE!A:A, 0)), "YES", "NO")</f>
        <v>YES</v>
      </c>
    </row>
    <row r="2134" spans="1:14" ht="14.25" customHeight="1" x14ac:dyDescent="0.3">
      <c r="A2134" s="58">
        <v>23576803</v>
      </c>
      <c r="B2134" s="58" t="s">
        <v>4335</v>
      </c>
      <c r="C2134" s="58">
        <v>23576803</v>
      </c>
      <c r="D2134" s="58" t="s">
        <v>4336</v>
      </c>
      <c r="E2134" s="58" t="s">
        <v>4335</v>
      </c>
      <c r="F2134" s="58">
        <v>23576803</v>
      </c>
      <c r="G2134" s="58" t="s">
        <v>56</v>
      </c>
      <c r="H2134" s="58">
        <v>0</v>
      </c>
      <c r="I2134" s="59">
        <v>300003</v>
      </c>
      <c r="J2134" s="58">
        <v>116.44</v>
      </c>
      <c r="K2134" s="58">
        <v>0</v>
      </c>
      <c r="L2134" s="58" t="s">
        <v>61</v>
      </c>
      <c r="M2134" s="75" t="str">
        <f>IF(ISNUMBER(MATCH(A2134, '2-YEAR'!A:A, 0)), "YES", "NO")</f>
        <v>NO</v>
      </c>
      <c r="N2134" s="60" t="str">
        <f>IF(ISNUMBER(MATCH(B2134, ACTIVE!A:A, 0)), "YES", "NO")</f>
        <v>YES</v>
      </c>
    </row>
    <row r="2135" spans="1:14" ht="14.25" customHeight="1" x14ac:dyDescent="0.3">
      <c r="A2135" s="58">
        <v>10840893</v>
      </c>
      <c r="B2135" s="58" t="s">
        <v>4337</v>
      </c>
      <c r="C2135" s="58">
        <v>10840893</v>
      </c>
      <c r="D2135" s="58" t="s">
        <v>4338</v>
      </c>
      <c r="E2135" s="58" t="s">
        <v>4337</v>
      </c>
      <c r="F2135" s="58">
        <v>10840893</v>
      </c>
      <c r="G2135" s="58" t="s">
        <v>56</v>
      </c>
      <c r="I2135" s="59">
        <v>300001</v>
      </c>
      <c r="J2135" s="58">
        <v>134.29</v>
      </c>
      <c r="K2135" s="58">
        <v>1</v>
      </c>
      <c r="L2135" s="58" t="s">
        <v>161</v>
      </c>
      <c r="M2135" s="75" t="str">
        <f>IF(ISNUMBER(MATCH(A2135, '2-YEAR'!A:A, 0)), "YES", "NO")</f>
        <v>NO</v>
      </c>
      <c r="N2135" s="60" t="str">
        <f>IF(ISNUMBER(MATCH(B2135, ACTIVE!A:A, 0)), "YES", "NO")</f>
        <v>NO</v>
      </c>
    </row>
    <row r="2136" spans="1:14" ht="14.25" customHeight="1" x14ac:dyDescent="0.3">
      <c r="A2136" s="58">
        <v>10918594</v>
      </c>
      <c r="B2136" s="58" t="s">
        <v>4339</v>
      </c>
      <c r="C2136" s="58">
        <v>10918594</v>
      </c>
      <c r="D2136" s="58" t="s">
        <v>4340</v>
      </c>
      <c r="E2136" s="58" t="s">
        <v>4339</v>
      </c>
      <c r="F2136" s="58">
        <v>10918594</v>
      </c>
      <c r="G2136" s="58" t="s">
        <v>56</v>
      </c>
      <c r="H2136" s="58">
        <v>4</v>
      </c>
      <c r="I2136" s="59"/>
      <c r="J2136" s="58">
        <v>142.31</v>
      </c>
      <c r="K2136" s="58">
        <v>0</v>
      </c>
      <c r="L2136" s="58" t="s">
        <v>98</v>
      </c>
      <c r="M2136" s="75" t="str">
        <f>IF(ISNUMBER(MATCH(A2136, '2-YEAR'!A:A, 0)), "YES", "NO")</f>
        <v>NO</v>
      </c>
      <c r="N2136" s="60" t="str">
        <f>IF(ISNUMBER(MATCH(B2136, ACTIVE!A:A, 0)), "YES", "NO")</f>
        <v>YES</v>
      </c>
    </row>
    <row r="2137" spans="1:14" ht="14.25" customHeight="1" x14ac:dyDescent="0.3">
      <c r="A2137" s="58">
        <v>10866618</v>
      </c>
      <c r="B2137" s="58" t="s">
        <v>4341</v>
      </c>
      <c r="C2137" s="58">
        <v>10866618</v>
      </c>
      <c r="D2137" s="58" t="s">
        <v>4342</v>
      </c>
      <c r="E2137" s="58" t="s">
        <v>4341</v>
      </c>
      <c r="F2137" s="58">
        <v>10866618</v>
      </c>
      <c r="G2137" s="58" t="s">
        <v>56</v>
      </c>
      <c r="H2137" s="58">
        <v>2</v>
      </c>
      <c r="I2137" s="59">
        <v>300002</v>
      </c>
      <c r="J2137" s="58">
        <v>125.06</v>
      </c>
      <c r="K2137" s="58">
        <v>1</v>
      </c>
      <c r="L2137" s="58" t="s">
        <v>75</v>
      </c>
      <c r="M2137" s="75" t="str">
        <f>IF(ISNUMBER(MATCH(A2137, '2-YEAR'!A:A, 0)), "YES", "NO")</f>
        <v>NO</v>
      </c>
      <c r="N2137" s="60" t="str">
        <f>IF(ISNUMBER(MATCH(B2137, ACTIVE!A:A, 0)), "YES", "NO")</f>
        <v>YES</v>
      </c>
    </row>
    <row r="2138" spans="1:14" ht="14.25" customHeight="1" x14ac:dyDescent="0.3">
      <c r="A2138" s="58">
        <v>21002311</v>
      </c>
      <c r="B2138" s="58" t="s">
        <v>4343</v>
      </c>
      <c r="C2138" s="58">
        <v>21002311</v>
      </c>
      <c r="D2138" s="58" t="s">
        <v>4344</v>
      </c>
      <c r="E2138" s="58" t="s">
        <v>4343</v>
      </c>
      <c r="F2138" s="58">
        <v>21002311</v>
      </c>
      <c r="G2138" s="58" t="s">
        <v>56</v>
      </c>
      <c r="I2138" s="59">
        <v>300003</v>
      </c>
      <c r="J2138" s="58">
        <v>116.44</v>
      </c>
      <c r="K2138" s="58">
        <v>0</v>
      </c>
      <c r="L2138" s="58" t="s">
        <v>61</v>
      </c>
      <c r="M2138" s="75" t="str">
        <f>IF(ISNUMBER(MATCH(A2138, '2-YEAR'!A:A, 0)), "YES", "NO")</f>
        <v>NO</v>
      </c>
      <c r="N2138" s="60" t="str">
        <f>IF(ISNUMBER(MATCH(B2138, ACTIVE!A:A, 0)), "YES", "NO")</f>
        <v>NO</v>
      </c>
    </row>
    <row r="2139" spans="1:14" ht="14.25" customHeight="1" x14ac:dyDescent="0.3">
      <c r="A2139" s="58">
        <v>23601435</v>
      </c>
      <c r="B2139" s="58" t="s">
        <v>4345</v>
      </c>
      <c r="C2139" s="58">
        <v>23601435</v>
      </c>
      <c r="D2139" s="58" t="s">
        <v>4346</v>
      </c>
      <c r="E2139" s="58" t="s">
        <v>4345</v>
      </c>
      <c r="F2139" s="58">
        <v>23601435</v>
      </c>
      <c r="G2139" s="58" t="s">
        <v>56</v>
      </c>
      <c r="I2139" s="59">
        <v>300002</v>
      </c>
      <c r="J2139" s="58">
        <v>125.06</v>
      </c>
      <c r="K2139" s="58">
        <v>1</v>
      </c>
      <c r="L2139" s="58" t="s">
        <v>75</v>
      </c>
      <c r="M2139" s="75" t="str">
        <f>IF(ISNUMBER(MATCH(A2139, '2-YEAR'!A:A, 0)), "YES", "NO")</f>
        <v>NO</v>
      </c>
      <c r="N2139" s="60" t="str">
        <f>IF(ISNUMBER(MATCH(B2139, ACTIVE!A:A, 0)), "YES", "NO")</f>
        <v>NO</v>
      </c>
    </row>
    <row r="2140" spans="1:14" ht="14.25" customHeight="1" x14ac:dyDescent="0.3">
      <c r="A2140" s="58">
        <v>10864257</v>
      </c>
      <c r="B2140" s="58" t="s">
        <v>4347</v>
      </c>
      <c r="C2140" s="58">
        <v>10864257</v>
      </c>
      <c r="D2140" s="58" t="s">
        <v>4348</v>
      </c>
      <c r="E2140" s="58" t="s">
        <v>4347</v>
      </c>
      <c r="F2140" s="58">
        <v>10864257</v>
      </c>
      <c r="G2140" s="58" t="s">
        <v>56</v>
      </c>
      <c r="H2140" s="58">
        <v>4</v>
      </c>
      <c r="I2140" s="59"/>
      <c r="J2140" s="58">
        <v>133.69</v>
      </c>
      <c r="K2140" s="58">
        <v>1</v>
      </c>
      <c r="L2140" s="58" t="s">
        <v>406</v>
      </c>
      <c r="M2140" s="75" t="str">
        <f>IF(ISNUMBER(MATCH(A2140, '2-YEAR'!A:A, 0)), "YES", "NO")</f>
        <v>NO</v>
      </c>
      <c r="N2140" s="60" t="str">
        <f>IF(ISNUMBER(MATCH(B2140, ACTIVE!A:A, 0)), "YES", "NO")</f>
        <v>YES</v>
      </c>
    </row>
    <row r="2141" spans="1:14" ht="14.25" customHeight="1" x14ac:dyDescent="0.3">
      <c r="A2141" s="58">
        <v>10861371</v>
      </c>
      <c r="B2141" s="58" t="s">
        <v>4349</v>
      </c>
      <c r="C2141" s="58">
        <v>10861371</v>
      </c>
      <c r="D2141" s="58" t="s">
        <v>4350</v>
      </c>
      <c r="E2141" s="58" t="s">
        <v>4349</v>
      </c>
      <c r="F2141" s="58">
        <v>10861371</v>
      </c>
      <c r="G2141" s="58" t="s">
        <v>56</v>
      </c>
      <c r="H2141" s="58">
        <v>4</v>
      </c>
      <c r="I2141" s="59">
        <v>300002</v>
      </c>
      <c r="J2141" s="58">
        <v>125.06</v>
      </c>
      <c r="K2141" s="58">
        <v>1</v>
      </c>
      <c r="L2141" s="58" t="s">
        <v>75</v>
      </c>
      <c r="M2141" s="75" t="str">
        <f>IF(ISNUMBER(MATCH(A2141, '2-YEAR'!A:A, 0)), "YES", "NO")</f>
        <v>NO</v>
      </c>
      <c r="N2141" s="60" t="str">
        <f>IF(ISNUMBER(MATCH(B2141, ACTIVE!A:A, 0)), "YES", "NO")</f>
        <v>YES</v>
      </c>
    </row>
    <row r="2142" spans="1:14" ht="14.25" customHeight="1" x14ac:dyDescent="0.3">
      <c r="A2142" s="58">
        <v>12028044</v>
      </c>
      <c r="B2142" s="58" t="s">
        <v>4351</v>
      </c>
      <c r="C2142" s="58">
        <v>12028044</v>
      </c>
      <c r="D2142" s="58" t="s">
        <v>4352</v>
      </c>
      <c r="E2142" s="58" t="s">
        <v>4351</v>
      </c>
      <c r="F2142" s="58">
        <v>12028044</v>
      </c>
      <c r="G2142" s="58" t="s">
        <v>56</v>
      </c>
      <c r="H2142" s="58">
        <v>0</v>
      </c>
      <c r="I2142" s="59">
        <v>300003</v>
      </c>
      <c r="J2142" s="58">
        <v>116.44</v>
      </c>
      <c r="K2142" s="58">
        <v>0</v>
      </c>
      <c r="L2142" s="58" t="s">
        <v>61</v>
      </c>
      <c r="M2142" s="75" t="str">
        <f>IF(ISNUMBER(MATCH(A2142, '2-YEAR'!A:A, 0)), "YES", "NO")</f>
        <v>NO</v>
      </c>
      <c r="N2142" s="60" t="str">
        <f>IF(ISNUMBER(MATCH(B2142, ACTIVE!A:A, 0)), "YES", "NO")</f>
        <v>YES</v>
      </c>
    </row>
    <row r="2143" spans="1:14" ht="14.25" customHeight="1" x14ac:dyDescent="0.3">
      <c r="A2143" s="58">
        <v>13005175</v>
      </c>
      <c r="B2143" s="58" t="s">
        <v>4353</v>
      </c>
      <c r="C2143" s="58">
        <v>13005175</v>
      </c>
      <c r="D2143" s="58" t="s">
        <v>4354</v>
      </c>
      <c r="E2143" s="58" t="s">
        <v>4353</v>
      </c>
      <c r="F2143" s="58">
        <v>13005175</v>
      </c>
      <c r="G2143" s="58" t="s">
        <v>56</v>
      </c>
      <c r="H2143" s="58">
        <v>0</v>
      </c>
      <c r="I2143" s="59">
        <v>300003</v>
      </c>
      <c r="J2143" s="58">
        <v>116.44</v>
      </c>
      <c r="K2143" s="58">
        <v>0</v>
      </c>
      <c r="L2143" s="58" t="s">
        <v>61</v>
      </c>
      <c r="M2143" s="75" t="str">
        <f>IF(ISNUMBER(MATCH(A2143, '2-YEAR'!A:A, 0)), "YES", "NO")</f>
        <v>NO</v>
      </c>
      <c r="N2143" s="60" t="str">
        <f>IF(ISNUMBER(MATCH(B2143, ACTIVE!A:A, 0)), "YES", "NO")</f>
        <v>YES</v>
      </c>
    </row>
    <row r="2144" spans="1:14" ht="14.25" customHeight="1" x14ac:dyDescent="0.3">
      <c r="A2144" s="58">
        <v>21006140</v>
      </c>
      <c r="B2144" s="58" t="s">
        <v>4355</v>
      </c>
      <c r="C2144" s="58">
        <v>21006140</v>
      </c>
      <c r="D2144" s="58" t="s">
        <v>4356</v>
      </c>
      <c r="E2144" s="58" t="s">
        <v>4355</v>
      </c>
      <c r="F2144" s="58">
        <v>21006140</v>
      </c>
      <c r="G2144" s="58" t="s">
        <v>56</v>
      </c>
      <c r="H2144" s="58">
        <v>1</v>
      </c>
      <c r="I2144" s="59">
        <v>300003</v>
      </c>
      <c r="J2144" s="58">
        <v>116.44</v>
      </c>
      <c r="K2144" s="58">
        <v>0</v>
      </c>
      <c r="L2144" s="58" t="s">
        <v>61</v>
      </c>
      <c r="M2144" s="75" t="str">
        <f>IF(ISNUMBER(MATCH(A2144, '2-YEAR'!A:A, 0)), "YES", "NO")</f>
        <v>NO</v>
      </c>
      <c r="N2144" s="60" t="str">
        <f>IF(ISNUMBER(MATCH(B2144, ACTIVE!A:A, 0)), "YES", "NO")</f>
        <v>YES</v>
      </c>
    </row>
    <row r="2145" spans="1:14" ht="14.25" customHeight="1" x14ac:dyDescent="0.3">
      <c r="A2145" s="58">
        <v>21011602</v>
      </c>
      <c r="B2145" s="58" t="s">
        <v>4357</v>
      </c>
      <c r="C2145" s="58">
        <v>21011602</v>
      </c>
      <c r="D2145" s="58" t="s">
        <v>4358</v>
      </c>
      <c r="E2145" s="58" t="s">
        <v>4357</v>
      </c>
      <c r="F2145" s="58">
        <v>21011602</v>
      </c>
      <c r="G2145" s="58" t="s">
        <v>56</v>
      </c>
      <c r="H2145" s="58">
        <v>0</v>
      </c>
      <c r="I2145" s="59">
        <v>300003</v>
      </c>
      <c r="J2145" s="58">
        <v>116.44</v>
      </c>
      <c r="K2145" s="58">
        <v>0</v>
      </c>
      <c r="L2145" s="58" t="s">
        <v>61</v>
      </c>
      <c r="M2145" s="75" t="str">
        <f>IF(ISNUMBER(MATCH(A2145, '2-YEAR'!A:A, 0)), "YES", "NO")</f>
        <v>NO</v>
      </c>
      <c r="N2145" s="60" t="str">
        <f>IF(ISNUMBER(MATCH(B2145, ACTIVE!A:A, 0)), "YES", "NO")</f>
        <v>YES</v>
      </c>
    </row>
    <row r="2146" spans="1:14" ht="14.25" customHeight="1" x14ac:dyDescent="0.3">
      <c r="A2146" s="58">
        <v>21011737</v>
      </c>
      <c r="B2146" s="58" t="s">
        <v>4359</v>
      </c>
      <c r="C2146" s="58">
        <v>21011737</v>
      </c>
      <c r="D2146" s="58" t="s">
        <v>4360</v>
      </c>
      <c r="E2146" s="58" t="s">
        <v>4359</v>
      </c>
      <c r="F2146" s="58">
        <v>21011737</v>
      </c>
      <c r="G2146" s="58" t="s">
        <v>56</v>
      </c>
      <c r="H2146" s="58">
        <v>0</v>
      </c>
      <c r="I2146" s="59">
        <v>300003</v>
      </c>
      <c r="J2146" s="58">
        <v>116.44</v>
      </c>
      <c r="K2146" s="58">
        <v>0</v>
      </c>
      <c r="L2146" s="58" t="s">
        <v>61</v>
      </c>
      <c r="M2146" s="75" t="str">
        <f>IF(ISNUMBER(MATCH(A2146, '2-YEAR'!A:A, 0)), "YES", "NO")</f>
        <v>NO</v>
      </c>
      <c r="N2146" s="60" t="str">
        <f>IF(ISNUMBER(MATCH(B2146, ACTIVE!A:A, 0)), "YES", "NO")</f>
        <v>YES</v>
      </c>
    </row>
    <row r="2147" spans="1:14" ht="14.25" customHeight="1" x14ac:dyDescent="0.3">
      <c r="A2147" s="58">
        <v>21011625</v>
      </c>
      <c r="B2147" s="58" t="s">
        <v>4361</v>
      </c>
      <c r="C2147" s="58">
        <v>21011625</v>
      </c>
      <c r="D2147" s="58" t="s">
        <v>4362</v>
      </c>
      <c r="E2147" s="58" t="s">
        <v>4361</v>
      </c>
      <c r="F2147" s="58">
        <v>21011625</v>
      </c>
      <c r="G2147" s="58" t="s">
        <v>56</v>
      </c>
      <c r="H2147" s="58">
        <v>0</v>
      </c>
      <c r="I2147" s="59">
        <v>300003</v>
      </c>
      <c r="J2147" s="58">
        <v>116.44</v>
      </c>
      <c r="K2147" s="58">
        <v>0</v>
      </c>
      <c r="L2147" s="58" t="s">
        <v>61</v>
      </c>
      <c r="M2147" s="75" t="str">
        <f>IF(ISNUMBER(MATCH(A2147, '2-YEAR'!A:A, 0)), "YES", "NO")</f>
        <v>NO</v>
      </c>
      <c r="N2147" s="60" t="str">
        <f>IF(ISNUMBER(MATCH(B2147, ACTIVE!A:A, 0)), "YES", "NO")</f>
        <v>YES</v>
      </c>
    </row>
    <row r="2148" spans="1:14" ht="14.25" customHeight="1" x14ac:dyDescent="0.3">
      <c r="A2148" s="61">
        <v>21007364</v>
      </c>
      <c r="B2148" s="61" t="s">
        <v>4363</v>
      </c>
      <c r="C2148" s="61">
        <v>21007364</v>
      </c>
      <c r="D2148" s="61" t="s">
        <v>4364</v>
      </c>
      <c r="E2148" s="61" t="s">
        <v>4363</v>
      </c>
      <c r="F2148" s="61">
        <v>21007364</v>
      </c>
      <c r="G2148" s="61" t="s">
        <v>56</v>
      </c>
      <c r="H2148" s="61">
        <v>1</v>
      </c>
      <c r="I2148" s="59"/>
      <c r="J2148" s="61">
        <v>125.06</v>
      </c>
      <c r="K2148" s="61">
        <v>0</v>
      </c>
      <c r="L2148" s="61" t="s">
        <v>75</v>
      </c>
      <c r="M2148" s="75" t="str">
        <f>IF(ISNUMBER(MATCH(A2148, '2-YEAR'!A:A, 0)), "YES", "NO")</f>
        <v>NO</v>
      </c>
      <c r="N2148" s="60" t="str">
        <f>IF(ISNUMBER(MATCH(B2148, ACTIVE!A:A, 0)), "YES", "NO")</f>
        <v>YES</v>
      </c>
    </row>
    <row r="2149" spans="1:14" ht="14.25" customHeight="1" x14ac:dyDescent="0.3">
      <c r="A2149" s="58">
        <v>23305319</v>
      </c>
      <c r="B2149" s="58" t="s">
        <v>4365</v>
      </c>
      <c r="C2149" s="58">
        <v>23305319</v>
      </c>
      <c r="D2149" s="58" t="s">
        <v>4366</v>
      </c>
      <c r="E2149" s="58" t="s">
        <v>4365</v>
      </c>
      <c r="F2149" s="58">
        <v>23305319</v>
      </c>
      <c r="G2149" s="58" t="s">
        <v>56</v>
      </c>
      <c r="H2149" s="58">
        <v>0</v>
      </c>
      <c r="I2149" s="59">
        <v>300003</v>
      </c>
      <c r="J2149" s="58">
        <v>116.44</v>
      </c>
      <c r="K2149" s="58">
        <v>0</v>
      </c>
      <c r="L2149" s="58" t="s">
        <v>61</v>
      </c>
      <c r="M2149" s="75" t="str">
        <f>IF(ISNUMBER(MATCH(A2149, '2-YEAR'!A:A, 0)), "YES", "NO")</f>
        <v>NO</v>
      </c>
      <c r="N2149" s="60" t="str">
        <f>IF(ISNUMBER(MATCH(B2149, ACTIVE!A:A, 0)), "YES", "NO")</f>
        <v>YES</v>
      </c>
    </row>
    <row r="2150" spans="1:14" ht="14.25" customHeight="1" x14ac:dyDescent="0.3">
      <c r="A2150" s="58">
        <v>23318942</v>
      </c>
      <c r="B2150" s="58" t="s">
        <v>4367</v>
      </c>
      <c r="C2150" s="58">
        <v>23318942</v>
      </c>
      <c r="D2150" s="58" t="s">
        <v>4368</v>
      </c>
      <c r="E2150" s="58" t="s">
        <v>4367</v>
      </c>
      <c r="F2150" s="58">
        <v>23318942</v>
      </c>
      <c r="G2150" s="58" t="s">
        <v>56</v>
      </c>
      <c r="H2150" s="58">
        <v>0</v>
      </c>
      <c r="I2150" s="59">
        <v>300003</v>
      </c>
      <c r="J2150" s="58">
        <v>116.44</v>
      </c>
      <c r="K2150" s="58">
        <v>0</v>
      </c>
      <c r="L2150" s="58" t="s">
        <v>61</v>
      </c>
      <c r="M2150" s="75" t="str">
        <f>IF(ISNUMBER(MATCH(A2150, '2-YEAR'!A:A, 0)), "YES", "NO")</f>
        <v>NO</v>
      </c>
      <c r="N2150" s="60" t="str">
        <f>IF(ISNUMBER(MATCH(B2150, ACTIVE!A:A, 0)), "YES", "NO")</f>
        <v>YES</v>
      </c>
    </row>
    <row r="2151" spans="1:14" ht="14.25" customHeight="1" x14ac:dyDescent="0.3">
      <c r="A2151" s="58">
        <v>21011739</v>
      </c>
      <c r="B2151" s="58" t="s">
        <v>4369</v>
      </c>
      <c r="C2151" s="58">
        <v>21011739</v>
      </c>
      <c r="D2151" s="58" t="s">
        <v>4370</v>
      </c>
      <c r="E2151" s="58" t="s">
        <v>4369</v>
      </c>
      <c r="F2151" s="58">
        <v>21011739</v>
      </c>
      <c r="G2151" s="58" t="s">
        <v>56</v>
      </c>
      <c r="H2151" s="58">
        <v>0</v>
      </c>
      <c r="I2151" s="59">
        <v>300003</v>
      </c>
      <c r="J2151" s="58">
        <v>116.44</v>
      </c>
      <c r="K2151" s="58">
        <v>0</v>
      </c>
      <c r="L2151" s="58" t="s">
        <v>61</v>
      </c>
      <c r="M2151" s="75" t="str">
        <f>IF(ISNUMBER(MATCH(A2151, '2-YEAR'!A:A, 0)), "YES", "NO")</f>
        <v>NO</v>
      </c>
      <c r="N2151" s="60" t="str">
        <f>IF(ISNUMBER(MATCH(B2151, ACTIVE!A:A, 0)), "YES", "NO")</f>
        <v>YES</v>
      </c>
    </row>
    <row r="2152" spans="1:14" ht="14.25" customHeight="1" x14ac:dyDescent="0.3">
      <c r="A2152" s="58">
        <v>10976411</v>
      </c>
      <c r="B2152" s="58" t="s">
        <v>4371</v>
      </c>
      <c r="C2152" s="58">
        <v>10976411</v>
      </c>
      <c r="D2152" s="58" t="s">
        <v>4372</v>
      </c>
      <c r="E2152" s="58" t="s">
        <v>4371</v>
      </c>
      <c r="F2152" s="58">
        <v>10976411</v>
      </c>
      <c r="G2152" s="58" t="s">
        <v>56</v>
      </c>
      <c r="H2152" s="58">
        <v>1</v>
      </c>
      <c r="I2152" s="59">
        <v>300003</v>
      </c>
      <c r="J2152" s="58">
        <v>116.44</v>
      </c>
      <c r="K2152" s="58">
        <v>0</v>
      </c>
      <c r="L2152" s="58" t="s">
        <v>61</v>
      </c>
      <c r="M2152" s="75" t="str">
        <f>IF(ISNUMBER(MATCH(A2152, '2-YEAR'!A:A, 0)), "YES", "NO")</f>
        <v>NO</v>
      </c>
      <c r="N2152" s="60" t="str">
        <f>IF(ISNUMBER(MATCH(B2152, ACTIVE!A:A, 0)), "YES", "NO")</f>
        <v>YES</v>
      </c>
    </row>
    <row r="2153" spans="1:14" ht="14.25" customHeight="1" x14ac:dyDescent="0.3">
      <c r="A2153" s="58">
        <v>21011359</v>
      </c>
      <c r="B2153" s="58" t="s">
        <v>4373</v>
      </c>
      <c r="C2153" s="58">
        <v>21011359</v>
      </c>
      <c r="D2153" s="58" t="s">
        <v>4374</v>
      </c>
      <c r="E2153" s="58" t="s">
        <v>4373</v>
      </c>
      <c r="F2153" s="58">
        <v>21011359</v>
      </c>
      <c r="G2153" s="58" t="s">
        <v>56</v>
      </c>
      <c r="H2153" s="58">
        <v>0</v>
      </c>
      <c r="I2153" s="59">
        <v>300003</v>
      </c>
      <c r="J2153" s="58">
        <v>116.44</v>
      </c>
      <c r="K2153" s="58">
        <v>0</v>
      </c>
      <c r="L2153" s="58" t="s">
        <v>61</v>
      </c>
      <c r="M2153" s="75" t="str">
        <f>IF(ISNUMBER(MATCH(A2153, '2-YEAR'!A:A, 0)), "YES", "NO")</f>
        <v>NO</v>
      </c>
      <c r="N2153" s="60" t="str">
        <f>IF(ISNUMBER(MATCH(B2153, ACTIVE!A:A, 0)), "YES", "NO")</f>
        <v>NO</v>
      </c>
    </row>
    <row r="2154" spans="1:14" ht="14.25" customHeight="1" x14ac:dyDescent="0.3">
      <c r="A2154" s="58">
        <v>15044224</v>
      </c>
      <c r="B2154" s="58" t="s">
        <v>4375</v>
      </c>
      <c r="C2154" s="58">
        <v>15044224</v>
      </c>
      <c r="D2154" s="58" t="s">
        <v>4376</v>
      </c>
      <c r="E2154" s="58" t="s">
        <v>4375</v>
      </c>
      <c r="F2154" s="58">
        <v>15044224</v>
      </c>
      <c r="G2154" s="58" t="s">
        <v>56</v>
      </c>
      <c r="H2154" s="58">
        <v>0</v>
      </c>
      <c r="I2154" s="59">
        <v>300003</v>
      </c>
      <c r="J2154" s="58">
        <v>116.44</v>
      </c>
      <c r="K2154" s="58">
        <v>0</v>
      </c>
      <c r="L2154" s="58" t="s">
        <v>61</v>
      </c>
      <c r="M2154" s="75" t="str">
        <f>IF(ISNUMBER(MATCH(A2154, '2-YEAR'!A:A, 0)), "YES", "NO")</f>
        <v>NO</v>
      </c>
      <c r="N2154" s="60" t="str">
        <f>IF(ISNUMBER(MATCH(B2154, ACTIVE!A:A, 0)), "YES", "NO")</f>
        <v>YES</v>
      </c>
    </row>
    <row r="2155" spans="1:14" ht="14.25" customHeight="1" x14ac:dyDescent="0.3">
      <c r="A2155" s="58">
        <v>18016488</v>
      </c>
      <c r="B2155" s="58" t="s">
        <v>4377</v>
      </c>
      <c r="C2155" s="58">
        <v>18016488</v>
      </c>
      <c r="D2155" s="58" t="s">
        <v>4378</v>
      </c>
      <c r="E2155" s="58" t="s">
        <v>4377</v>
      </c>
      <c r="F2155" s="58">
        <v>18016488</v>
      </c>
      <c r="G2155" s="58" t="s">
        <v>56</v>
      </c>
      <c r="H2155" s="58">
        <v>0</v>
      </c>
      <c r="I2155" s="59">
        <v>300003</v>
      </c>
      <c r="J2155" s="58">
        <v>116.44</v>
      </c>
      <c r="K2155" s="58">
        <v>0</v>
      </c>
      <c r="L2155" s="58" t="s">
        <v>61</v>
      </c>
      <c r="M2155" s="75" t="str">
        <f>IF(ISNUMBER(MATCH(A2155, '2-YEAR'!A:A, 0)), "YES", "NO")</f>
        <v>NO</v>
      </c>
      <c r="N2155" s="60" t="str">
        <f>IF(ISNUMBER(MATCH(B2155, ACTIVE!A:A, 0)), "YES", "NO")</f>
        <v>YES</v>
      </c>
    </row>
    <row r="2156" spans="1:14" ht="14.25" customHeight="1" x14ac:dyDescent="0.3">
      <c r="A2156" s="58">
        <v>15351919</v>
      </c>
      <c r="B2156" s="58" t="s">
        <v>4379</v>
      </c>
      <c r="C2156" s="58">
        <v>15351919</v>
      </c>
      <c r="D2156" s="58" t="s">
        <v>4380</v>
      </c>
      <c r="E2156" s="58" t="s">
        <v>4379</v>
      </c>
      <c r="F2156" s="58">
        <v>15351919</v>
      </c>
      <c r="G2156" s="58" t="s">
        <v>56</v>
      </c>
      <c r="H2156" s="58">
        <v>0</v>
      </c>
      <c r="I2156" s="59">
        <v>300003</v>
      </c>
      <c r="J2156" s="58">
        <v>116.44</v>
      </c>
      <c r="K2156" s="58">
        <v>0</v>
      </c>
      <c r="L2156" s="58" t="s">
        <v>61</v>
      </c>
      <c r="M2156" s="75" t="str">
        <f>IF(ISNUMBER(MATCH(A2156, '2-YEAR'!A:A, 0)), "YES", "NO")</f>
        <v>NO</v>
      </c>
      <c r="N2156" s="60" t="str">
        <f>IF(ISNUMBER(MATCH(B2156, ACTIVE!A:A, 0)), "YES", "NO")</f>
        <v>YES</v>
      </c>
    </row>
    <row r="2157" spans="1:14" ht="14.25" customHeight="1" x14ac:dyDescent="0.3">
      <c r="A2157" s="58">
        <v>10860275</v>
      </c>
      <c r="B2157" s="58" t="s">
        <v>4381</v>
      </c>
      <c r="C2157" s="58">
        <v>10860275</v>
      </c>
      <c r="D2157" s="58" t="s">
        <v>4382</v>
      </c>
      <c r="E2157" s="58" t="s">
        <v>4381</v>
      </c>
      <c r="F2157" s="58">
        <v>10860275</v>
      </c>
      <c r="G2157" s="58" t="s">
        <v>56</v>
      </c>
      <c r="H2157" s="58">
        <v>10</v>
      </c>
      <c r="I2157" s="59">
        <v>300002</v>
      </c>
      <c r="J2157" s="58">
        <v>125.06</v>
      </c>
      <c r="K2157" s="58">
        <v>1</v>
      </c>
      <c r="L2157" s="58" t="s">
        <v>75</v>
      </c>
      <c r="M2157" s="75" t="str">
        <f>IF(ISNUMBER(MATCH(A2157, '2-YEAR'!A:A, 0)), "YES", "NO")</f>
        <v>NO</v>
      </c>
      <c r="N2157" s="60" t="str">
        <f>IF(ISNUMBER(MATCH(B2157, ACTIVE!A:A, 0)), "YES", "NO")</f>
        <v>YES</v>
      </c>
    </row>
    <row r="2158" spans="1:14" ht="14.25" customHeight="1" x14ac:dyDescent="0.3">
      <c r="A2158" s="58">
        <v>24241748</v>
      </c>
      <c r="B2158" s="58" t="s">
        <v>4383</v>
      </c>
      <c r="C2158" s="58">
        <v>24241748</v>
      </c>
      <c r="D2158" s="58" t="s">
        <v>4384</v>
      </c>
      <c r="E2158" s="58" t="s">
        <v>4383</v>
      </c>
      <c r="F2158" s="58">
        <v>24241748</v>
      </c>
      <c r="G2158" s="58" t="s">
        <v>56</v>
      </c>
      <c r="H2158" s="58">
        <v>1</v>
      </c>
      <c r="I2158" s="59">
        <v>300003</v>
      </c>
      <c r="J2158" s="58">
        <v>116.44</v>
      </c>
      <c r="K2158" s="58">
        <v>1</v>
      </c>
      <c r="L2158" s="58" t="s">
        <v>61</v>
      </c>
      <c r="M2158" s="75" t="str">
        <f>IF(ISNUMBER(MATCH(A2158, '2-YEAR'!A:A, 0)), "YES", "NO")</f>
        <v>NO</v>
      </c>
      <c r="N2158" s="60" t="str">
        <f>IF(ISNUMBER(MATCH(B2158, ACTIVE!A:A, 0)), "YES", "NO")</f>
        <v>YES</v>
      </c>
    </row>
    <row r="2159" spans="1:14" ht="14.25" customHeight="1" x14ac:dyDescent="0.3">
      <c r="A2159" s="58">
        <v>15242903</v>
      </c>
      <c r="B2159" s="58" t="s">
        <v>4385</v>
      </c>
      <c r="C2159" s="58">
        <v>15242903</v>
      </c>
      <c r="D2159" s="58" t="s">
        <v>4386</v>
      </c>
      <c r="E2159" s="58" t="s">
        <v>4385</v>
      </c>
      <c r="F2159" s="58">
        <v>15242903</v>
      </c>
      <c r="G2159" s="58" t="s">
        <v>56</v>
      </c>
      <c r="H2159" s="58">
        <v>0</v>
      </c>
      <c r="I2159" s="59">
        <v>300003</v>
      </c>
      <c r="J2159" s="58">
        <v>116.44</v>
      </c>
      <c r="K2159" s="58">
        <v>1</v>
      </c>
      <c r="L2159" s="58" t="s">
        <v>61</v>
      </c>
      <c r="M2159" s="75" t="str">
        <f>IF(ISNUMBER(MATCH(A2159, '2-YEAR'!A:A, 0)), "YES", "NO")</f>
        <v>NO</v>
      </c>
      <c r="N2159" s="60" t="str">
        <f>IF(ISNUMBER(MATCH(B2159, ACTIVE!A:A, 0)), "YES", "NO")</f>
        <v>YES</v>
      </c>
    </row>
    <row r="2160" spans="1:14" ht="14.25" customHeight="1" x14ac:dyDescent="0.3">
      <c r="A2160" s="58">
        <v>21011627</v>
      </c>
      <c r="B2160" s="58" t="s">
        <v>4387</v>
      </c>
      <c r="C2160" s="58">
        <v>21011627</v>
      </c>
      <c r="D2160" s="58" t="s">
        <v>4388</v>
      </c>
      <c r="E2160" s="58" t="s">
        <v>4387</v>
      </c>
      <c r="F2160" s="58">
        <v>21011627</v>
      </c>
      <c r="G2160" s="58" t="s">
        <v>56</v>
      </c>
      <c r="H2160" s="58">
        <v>0</v>
      </c>
      <c r="I2160" s="59">
        <v>300003</v>
      </c>
      <c r="J2160" s="58">
        <v>116.44</v>
      </c>
      <c r="K2160" s="58">
        <v>0</v>
      </c>
      <c r="L2160" s="58" t="s">
        <v>61</v>
      </c>
      <c r="M2160" s="75" t="str">
        <f>IF(ISNUMBER(MATCH(A2160, '2-YEAR'!A:A, 0)), "YES", "NO")</f>
        <v>NO</v>
      </c>
      <c r="N2160" s="60" t="str">
        <f>IF(ISNUMBER(MATCH(B2160, ACTIVE!A:A, 0)), "YES", "NO")</f>
        <v>YES</v>
      </c>
    </row>
    <row r="2161" spans="1:14" ht="14.25" customHeight="1" x14ac:dyDescent="0.3">
      <c r="A2161" s="58">
        <v>21008765</v>
      </c>
      <c r="B2161" s="58" t="s">
        <v>4389</v>
      </c>
      <c r="C2161" s="58">
        <v>21008765</v>
      </c>
      <c r="D2161" s="58" t="s">
        <v>4390</v>
      </c>
      <c r="E2161" s="58" t="s">
        <v>4389</v>
      </c>
      <c r="F2161" s="58">
        <v>21008765</v>
      </c>
      <c r="G2161" s="58" t="s">
        <v>56</v>
      </c>
      <c r="H2161" s="58">
        <v>1</v>
      </c>
      <c r="I2161" s="59">
        <v>300002</v>
      </c>
      <c r="J2161" s="58">
        <v>125.06</v>
      </c>
      <c r="K2161" s="58">
        <v>1</v>
      </c>
      <c r="L2161" s="58" t="s">
        <v>75</v>
      </c>
      <c r="M2161" s="75" t="str">
        <f>IF(ISNUMBER(MATCH(A2161, '2-YEAR'!A:A, 0)), "YES", "NO")</f>
        <v>NO</v>
      </c>
      <c r="N2161" s="60" t="str">
        <f>IF(ISNUMBER(MATCH(B2161, ACTIVE!A:A, 0)), "YES", "NO")</f>
        <v>YES</v>
      </c>
    </row>
    <row r="2162" spans="1:14" ht="14.25" customHeight="1" x14ac:dyDescent="0.3">
      <c r="A2162" s="58">
        <v>21011512</v>
      </c>
      <c r="B2162" s="58" t="s">
        <v>4391</v>
      </c>
      <c r="C2162" s="58">
        <v>21011512</v>
      </c>
      <c r="D2162" s="58" t="s">
        <v>4392</v>
      </c>
      <c r="E2162" s="58" t="s">
        <v>4391</v>
      </c>
      <c r="F2162" s="58">
        <v>21011512</v>
      </c>
      <c r="G2162" s="58" t="s">
        <v>56</v>
      </c>
      <c r="H2162" s="58">
        <v>0</v>
      </c>
      <c r="I2162" s="59">
        <v>300002</v>
      </c>
      <c r="J2162" s="58">
        <v>125.06</v>
      </c>
      <c r="K2162" s="58">
        <v>0</v>
      </c>
      <c r="L2162" s="58" t="s">
        <v>75</v>
      </c>
      <c r="M2162" s="75" t="str">
        <f>IF(ISNUMBER(MATCH(A2162, '2-YEAR'!A:A, 0)), "YES", "NO")</f>
        <v>NO</v>
      </c>
      <c r="N2162" s="60" t="str">
        <f>IF(ISNUMBER(MATCH(B2162, ACTIVE!A:A, 0)), "YES", "NO")</f>
        <v>YES</v>
      </c>
    </row>
    <row r="2163" spans="1:14" ht="14.25" customHeight="1" x14ac:dyDescent="0.3">
      <c r="A2163" s="58">
        <v>23856462</v>
      </c>
      <c r="B2163" s="58" t="s">
        <v>4393</v>
      </c>
      <c r="C2163" s="58">
        <v>23856462</v>
      </c>
      <c r="D2163" s="58" t="s">
        <v>4394</v>
      </c>
      <c r="E2163" s="58" t="s">
        <v>4393</v>
      </c>
      <c r="F2163" s="58">
        <v>23856462</v>
      </c>
      <c r="G2163" s="58" t="s">
        <v>56</v>
      </c>
      <c r="H2163" s="58">
        <v>1</v>
      </c>
      <c r="I2163" s="59">
        <v>300003</v>
      </c>
      <c r="J2163" s="58">
        <v>116.44</v>
      </c>
      <c r="K2163" s="58">
        <v>0</v>
      </c>
      <c r="L2163" s="58" t="s">
        <v>61</v>
      </c>
      <c r="M2163" s="75" t="str">
        <f>IF(ISNUMBER(MATCH(A2163, '2-YEAR'!A:A, 0)), "YES", "NO")</f>
        <v>NO</v>
      </c>
      <c r="N2163" s="60" t="str">
        <f>IF(ISNUMBER(MATCH(B2163, ACTIVE!A:A, 0)), "YES", "NO")</f>
        <v>YES</v>
      </c>
    </row>
    <row r="2164" spans="1:14" ht="14.25" customHeight="1" x14ac:dyDescent="0.3">
      <c r="A2164" s="58">
        <v>11021308</v>
      </c>
      <c r="B2164" s="58" t="s">
        <v>4395</v>
      </c>
      <c r="C2164" s="58">
        <v>11021308</v>
      </c>
      <c r="D2164" s="58" t="s">
        <v>4396</v>
      </c>
      <c r="E2164" s="58" t="s">
        <v>4395</v>
      </c>
      <c r="F2164" s="58">
        <v>11021308</v>
      </c>
      <c r="G2164" s="58" t="s">
        <v>56</v>
      </c>
      <c r="H2164" s="58">
        <v>1</v>
      </c>
      <c r="I2164" s="59">
        <v>300003</v>
      </c>
      <c r="J2164" s="58">
        <v>116.44</v>
      </c>
      <c r="K2164" s="58">
        <v>0</v>
      </c>
      <c r="L2164" s="58" t="s">
        <v>61</v>
      </c>
      <c r="M2164" s="75" t="str">
        <f>IF(ISNUMBER(MATCH(A2164, '2-YEAR'!A:A, 0)), "YES", "NO")</f>
        <v>NO</v>
      </c>
      <c r="N2164" s="60" t="str">
        <f>IF(ISNUMBER(MATCH(B2164, ACTIVE!A:A, 0)), "YES", "NO")</f>
        <v>YES</v>
      </c>
    </row>
    <row r="2165" spans="1:14" ht="14.25" customHeight="1" x14ac:dyDescent="0.3">
      <c r="A2165" s="58">
        <v>21011834</v>
      </c>
      <c r="B2165" s="58" t="s">
        <v>4397</v>
      </c>
      <c r="C2165" s="58">
        <v>21011834</v>
      </c>
      <c r="D2165" s="58" t="s">
        <v>4398</v>
      </c>
      <c r="E2165" s="58" t="s">
        <v>4397</v>
      </c>
      <c r="F2165" s="58">
        <v>21011834</v>
      </c>
      <c r="G2165" s="58" t="s">
        <v>56</v>
      </c>
      <c r="H2165" s="58">
        <v>0</v>
      </c>
      <c r="I2165" s="59">
        <v>300002</v>
      </c>
      <c r="J2165" s="58">
        <v>125.06</v>
      </c>
      <c r="K2165" s="58">
        <v>0</v>
      </c>
      <c r="L2165" s="58" t="s">
        <v>75</v>
      </c>
      <c r="M2165" s="75" t="str">
        <f>IF(ISNUMBER(MATCH(A2165, '2-YEAR'!A:A, 0)), "YES", "NO")</f>
        <v>NO</v>
      </c>
      <c r="N2165" s="60" t="str">
        <f>IF(ISNUMBER(MATCH(B2165, ACTIVE!A:A, 0)), "YES", "NO")</f>
        <v>YES</v>
      </c>
    </row>
    <row r="2166" spans="1:14" ht="14.25" customHeight="1" x14ac:dyDescent="0.3">
      <c r="A2166" s="58">
        <v>21011492</v>
      </c>
      <c r="B2166" s="58" t="s">
        <v>4399</v>
      </c>
      <c r="C2166" s="58">
        <v>21011492</v>
      </c>
      <c r="D2166" s="58" t="s">
        <v>4400</v>
      </c>
      <c r="E2166" s="58" t="s">
        <v>4399</v>
      </c>
      <c r="F2166" s="58">
        <v>21011492</v>
      </c>
      <c r="G2166" s="58" t="s">
        <v>56</v>
      </c>
      <c r="H2166" s="58">
        <v>0</v>
      </c>
      <c r="I2166" s="59">
        <v>300003</v>
      </c>
      <c r="J2166" s="58">
        <v>116.44</v>
      </c>
      <c r="K2166" s="58">
        <v>0</v>
      </c>
      <c r="L2166" s="58" t="s">
        <v>61</v>
      </c>
      <c r="M2166" s="75" t="str">
        <f>IF(ISNUMBER(MATCH(A2166, '2-YEAR'!A:A, 0)), "YES", "NO")</f>
        <v>NO</v>
      </c>
      <c r="N2166" s="60" t="str">
        <f>IF(ISNUMBER(MATCH(B2166, ACTIVE!A:A, 0)), "YES", "NO")</f>
        <v>YES</v>
      </c>
    </row>
    <row r="2167" spans="1:14" ht="14.25" customHeight="1" x14ac:dyDescent="0.3">
      <c r="A2167" s="58">
        <v>21007921</v>
      </c>
      <c r="B2167" s="58" t="s">
        <v>4401</v>
      </c>
      <c r="C2167" s="58">
        <v>21007921</v>
      </c>
      <c r="D2167" s="58" t="s">
        <v>4402</v>
      </c>
      <c r="E2167" s="58" t="s">
        <v>4401</v>
      </c>
      <c r="F2167" s="58">
        <v>21007921</v>
      </c>
      <c r="G2167" s="58" t="s">
        <v>56</v>
      </c>
      <c r="H2167" s="58">
        <v>1</v>
      </c>
      <c r="I2167" s="59">
        <v>300003</v>
      </c>
      <c r="J2167" s="58">
        <v>116.44</v>
      </c>
      <c r="K2167" s="58">
        <v>1</v>
      </c>
      <c r="L2167" s="58" t="s">
        <v>61</v>
      </c>
      <c r="M2167" s="75" t="str">
        <f>IF(ISNUMBER(MATCH(A2167, '2-YEAR'!A:A, 0)), "YES", "NO")</f>
        <v>NO</v>
      </c>
      <c r="N2167" s="60" t="str">
        <f>IF(ISNUMBER(MATCH(B2167, ACTIVE!A:A, 0)), "YES", "NO")</f>
        <v>YES</v>
      </c>
    </row>
    <row r="2168" spans="1:14" ht="14.25" customHeight="1" x14ac:dyDescent="0.3">
      <c r="A2168" s="58">
        <v>15352928</v>
      </c>
      <c r="B2168" s="58" t="s">
        <v>4403</v>
      </c>
      <c r="C2168" s="58">
        <v>15352928</v>
      </c>
      <c r="D2168" s="58" t="s">
        <v>4404</v>
      </c>
      <c r="E2168" s="58" t="s">
        <v>4403</v>
      </c>
      <c r="F2168" s="58">
        <v>15352928</v>
      </c>
      <c r="G2168" s="58" t="s">
        <v>56</v>
      </c>
      <c r="H2168" s="58">
        <v>0</v>
      </c>
      <c r="I2168" s="59">
        <v>300003</v>
      </c>
      <c r="J2168" s="58">
        <v>116.44</v>
      </c>
      <c r="K2168" s="58">
        <v>0</v>
      </c>
      <c r="L2168" s="58" t="s">
        <v>61</v>
      </c>
      <c r="M2168" s="75" t="str">
        <f>IF(ISNUMBER(MATCH(A2168, '2-YEAR'!A:A, 0)), "YES", "NO")</f>
        <v>NO</v>
      </c>
      <c r="N2168" s="60" t="str">
        <f>IF(ISNUMBER(MATCH(B2168, ACTIVE!A:A, 0)), "YES", "NO")</f>
        <v>YES</v>
      </c>
    </row>
    <row r="2169" spans="1:14" ht="14.25" customHeight="1" x14ac:dyDescent="0.3">
      <c r="A2169" s="58">
        <v>15318009</v>
      </c>
      <c r="B2169" s="58" t="s">
        <v>4405</v>
      </c>
      <c r="C2169" s="58">
        <v>15318009</v>
      </c>
      <c r="D2169" s="58" t="s">
        <v>4406</v>
      </c>
      <c r="E2169" s="58" t="s">
        <v>4405</v>
      </c>
      <c r="F2169" s="58">
        <v>15318009</v>
      </c>
      <c r="G2169" s="58" t="s">
        <v>56</v>
      </c>
      <c r="H2169" s="58">
        <v>2</v>
      </c>
      <c r="I2169" s="59">
        <v>300002</v>
      </c>
      <c r="J2169" s="58">
        <v>125.06</v>
      </c>
      <c r="K2169" s="58">
        <v>0</v>
      </c>
      <c r="L2169" s="58" t="s">
        <v>75</v>
      </c>
      <c r="M2169" s="75" t="str">
        <f>IF(ISNUMBER(MATCH(A2169, '2-YEAR'!A:A, 0)), "YES", "NO")</f>
        <v>NO</v>
      </c>
      <c r="N2169" s="60" t="str">
        <f>IF(ISNUMBER(MATCH(B2169, ACTIVE!A:A, 0)), "YES", "NO")</f>
        <v>YES</v>
      </c>
    </row>
    <row r="2170" spans="1:14" ht="14.25" customHeight="1" x14ac:dyDescent="0.3">
      <c r="A2170" s="58">
        <v>21011386</v>
      </c>
      <c r="B2170" s="58" t="s">
        <v>4407</v>
      </c>
      <c r="C2170" s="58">
        <v>21011386</v>
      </c>
      <c r="D2170" s="58" t="s">
        <v>4408</v>
      </c>
      <c r="E2170" s="58" t="s">
        <v>4407</v>
      </c>
      <c r="F2170" s="58">
        <v>21011386</v>
      </c>
      <c r="G2170" s="58" t="s">
        <v>56</v>
      </c>
      <c r="H2170" s="58">
        <v>0</v>
      </c>
      <c r="I2170" s="59">
        <v>300003</v>
      </c>
      <c r="J2170" s="58">
        <v>116.44</v>
      </c>
      <c r="K2170" s="58">
        <v>0</v>
      </c>
      <c r="L2170" s="58" t="s">
        <v>61</v>
      </c>
      <c r="M2170" s="75" t="str">
        <f>IF(ISNUMBER(MATCH(A2170, '2-YEAR'!A:A, 0)), "YES", "NO")</f>
        <v>NO</v>
      </c>
      <c r="N2170" s="60" t="str">
        <f>IF(ISNUMBER(MATCH(B2170, ACTIVE!A:A, 0)), "YES", "NO")</f>
        <v>YES</v>
      </c>
    </row>
    <row r="2171" spans="1:14" ht="14.25" customHeight="1" x14ac:dyDescent="0.3">
      <c r="A2171" s="58">
        <v>21011695</v>
      </c>
      <c r="B2171" s="58" t="s">
        <v>4409</v>
      </c>
      <c r="C2171" s="58">
        <v>21011695</v>
      </c>
      <c r="D2171" s="58" t="s">
        <v>4410</v>
      </c>
      <c r="E2171" s="58" t="s">
        <v>4409</v>
      </c>
      <c r="F2171" s="58">
        <v>21011695</v>
      </c>
      <c r="G2171" s="58" t="s">
        <v>56</v>
      </c>
      <c r="H2171" s="58">
        <v>0</v>
      </c>
      <c r="I2171" s="59">
        <v>300003</v>
      </c>
      <c r="J2171" s="58">
        <v>116.44</v>
      </c>
      <c r="K2171" s="58">
        <v>0</v>
      </c>
      <c r="L2171" s="58" t="s">
        <v>61</v>
      </c>
      <c r="M2171" s="75" t="str">
        <f>IF(ISNUMBER(MATCH(A2171, '2-YEAR'!A:A, 0)), "YES", "NO")</f>
        <v>NO</v>
      </c>
      <c r="N2171" s="60" t="str">
        <f>IF(ISNUMBER(MATCH(B2171, ACTIVE!A:A, 0)), "YES", "NO")</f>
        <v>YES</v>
      </c>
    </row>
    <row r="2172" spans="1:14" ht="14.25" customHeight="1" x14ac:dyDescent="0.3">
      <c r="A2172" s="58">
        <v>21011718</v>
      </c>
      <c r="B2172" s="58" t="s">
        <v>4411</v>
      </c>
      <c r="C2172" s="58">
        <v>21011718</v>
      </c>
      <c r="D2172" s="58" t="s">
        <v>4412</v>
      </c>
      <c r="E2172" s="58" t="s">
        <v>4411</v>
      </c>
      <c r="F2172" s="58">
        <v>21011718</v>
      </c>
      <c r="G2172" s="58" t="s">
        <v>56</v>
      </c>
      <c r="H2172" s="58">
        <v>0</v>
      </c>
      <c r="I2172" s="59">
        <v>300002</v>
      </c>
      <c r="J2172" s="58">
        <v>125.06</v>
      </c>
      <c r="K2172" s="58">
        <v>0</v>
      </c>
      <c r="L2172" s="58" t="s">
        <v>75</v>
      </c>
      <c r="M2172" s="75" t="str">
        <f>IF(ISNUMBER(MATCH(A2172, '2-YEAR'!A:A, 0)), "YES", "NO")</f>
        <v>NO</v>
      </c>
      <c r="N2172" s="60" t="str">
        <f>IF(ISNUMBER(MATCH(B2172, ACTIVE!A:A, 0)), "YES", "NO")</f>
        <v>YES</v>
      </c>
    </row>
    <row r="2173" spans="1:14" ht="14.25" customHeight="1" x14ac:dyDescent="0.3">
      <c r="A2173" s="58">
        <v>21011404</v>
      </c>
      <c r="B2173" s="58" t="s">
        <v>4413</v>
      </c>
      <c r="C2173" s="58">
        <v>21011404</v>
      </c>
      <c r="D2173" s="58" t="s">
        <v>4414</v>
      </c>
      <c r="E2173" s="58" t="s">
        <v>4413</v>
      </c>
      <c r="F2173" s="58">
        <v>21011404</v>
      </c>
      <c r="G2173" s="58" t="s">
        <v>56</v>
      </c>
      <c r="H2173" s="58">
        <v>0</v>
      </c>
      <c r="I2173" s="59">
        <v>300003</v>
      </c>
      <c r="J2173" s="58">
        <v>116.44</v>
      </c>
      <c r="K2173" s="58">
        <v>1</v>
      </c>
      <c r="L2173" s="58" t="s">
        <v>61</v>
      </c>
      <c r="M2173" s="75" t="str">
        <f>IF(ISNUMBER(MATCH(A2173, '2-YEAR'!A:A, 0)), "YES", "NO")</f>
        <v>NO</v>
      </c>
      <c r="N2173" s="60" t="str">
        <f>IF(ISNUMBER(MATCH(B2173, ACTIVE!A:A, 0)), "YES", "NO")</f>
        <v>YES</v>
      </c>
    </row>
    <row r="2174" spans="1:14" ht="14.25" customHeight="1" x14ac:dyDescent="0.3">
      <c r="A2174" s="58">
        <v>23015606</v>
      </c>
      <c r="B2174" s="58" t="s">
        <v>4415</v>
      </c>
      <c r="C2174" s="58">
        <v>23015606</v>
      </c>
      <c r="D2174" s="58" t="s">
        <v>4416</v>
      </c>
      <c r="E2174" s="58" t="s">
        <v>4415</v>
      </c>
      <c r="F2174" s="58">
        <v>23015606</v>
      </c>
      <c r="G2174" s="58" t="s">
        <v>56</v>
      </c>
      <c r="H2174" s="58">
        <v>1</v>
      </c>
      <c r="I2174" s="59">
        <v>300003</v>
      </c>
      <c r="J2174" s="58">
        <v>116.44</v>
      </c>
      <c r="K2174" s="58">
        <v>0</v>
      </c>
      <c r="L2174" s="58" t="s">
        <v>61</v>
      </c>
      <c r="M2174" s="75" t="str">
        <f>IF(ISNUMBER(MATCH(A2174, '2-YEAR'!A:A, 0)), "YES", "NO")</f>
        <v>NO</v>
      </c>
      <c r="N2174" s="60" t="str">
        <f>IF(ISNUMBER(MATCH(B2174, ACTIVE!A:A, 0)), "YES", "NO")</f>
        <v>YES</v>
      </c>
    </row>
    <row r="2175" spans="1:14" ht="14.25" customHeight="1" x14ac:dyDescent="0.3">
      <c r="A2175" s="58">
        <v>21011740</v>
      </c>
      <c r="B2175" s="58" t="s">
        <v>4417</v>
      </c>
      <c r="C2175" s="58">
        <v>21011740</v>
      </c>
      <c r="D2175" s="58" t="s">
        <v>4418</v>
      </c>
      <c r="E2175" s="58" t="s">
        <v>4417</v>
      </c>
      <c r="F2175" s="58">
        <v>21011740</v>
      </c>
      <c r="G2175" s="58" t="s">
        <v>56</v>
      </c>
      <c r="H2175" s="58">
        <v>0</v>
      </c>
      <c r="I2175" s="59">
        <v>300003</v>
      </c>
      <c r="J2175" s="58">
        <v>116.44</v>
      </c>
      <c r="K2175" s="58">
        <v>0</v>
      </c>
      <c r="L2175" s="58" t="s">
        <v>61</v>
      </c>
      <c r="M2175" s="75" t="str">
        <f>IF(ISNUMBER(MATCH(A2175, '2-YEAR'!A:A, 0)), "YES", "NO")</f>
        <v>NO</v>
      </c>
      <c r="N2175" s="60" t="str">
        <f>IF(ISNUMBER(MATCH(B2175, ACTIVE!A:A, 0)), "YES", "NO")</f>
        <v>YES</v>
      </c>
    </row>
    <row r="2176" spans="1:14" ht="14.25" customHeight="1" x14ac:dyDescent="0.3">
      <c r="A2176" s="58">
        <v>21011856</v>
      </c>
      <c r="B2176" s="58" t="s">
        <v>4419</v>
      </c>
      <c r="C2176" s="58">
        <v>21011856</v>
      </c>
      <c r="D2176" s="58" t="s">
        <v>4420</v>
      </c>
      <c r="E2176" s="58" t="s">
        <v>4419</v>
      </c>
      <c r="F2176" s="58">
        <v>21011856</v>
      </c>
      <c r="G2176" s="58" t="s">
        <v>56</v>
      </c>
      <c r="H2176" s="58">
        <v>0</v>
      </c>
      <c r="I2176" s="59">
        <v>300003</v>
      </c>
      <c r="J2176" s="58">
        <v>116.44</v>
      </c>
      <c r="K2176" s="58">
        <v>0</v>
      </c>
      <c r="L2176" s="58" t="s">
        <v>61</v>
      </c>
      <c r="M2176" s="75" t="str">
        <f>IF(ISNUMBER(MATCH(A2176, '2-YEAR'!A:A, 0)), "YES", "NO")</f>
        <v>NO</v>
      </c>
      <c r="N2176" s="60" t="str">
        <f>IF(ISNUMBER(MATCH(B2176, ACTIVE!A:A, 0)), "YES", "NO")</f>
        <v>YES</v>
      </c>
    </row>
    <row r="2177" spans="1:14" ht="14.25" customHeight="1" x14ac:dyDescent="0.3">
      <c r="A2177" s="58">
        <v>23202653</v>
      </c>
      <c r="B2177" s="58" t="s">
        <v>4421</v>
      </c>
      <c r="C2177" s="58">
        <v>23202653</v>
      </c>
      <c r="D2177" s="58" t="s">
        <v>4422</v>
      </c>
      <c r="E2177" s="58" t="s">
        <v>4421</v>
      </c>
      <c r="F2177" s="58">
        <v>23202653</v>
      </c>
      <c r="G2177" s="58" t="s">
        <v>56</v>
      </c>
      <c r="H2177" s="58">
        <v>1</v>
      </c>
      <c r="I2177" s="59"/>
      <c r="J2177" s="58">
        <v>125.06</v>
      </c>
      <c r="K2177" s="58">
        <v>0</v>
      </c>
      <c r="L2177" s="58" t="s">
        <v>75</v>
      </c>
      <c r="M2177" s="75" t="str">
        <f>IF(ISNUMBER(MATCH(A2177, '2-YEAR'!A:A, 0)), "YES", "NO")</f>
        <v>NO</v>
      </c>
      <c r="N2177" s="60" t="str">
        <f>IF(ISNUMBER(MATCH(B2177, ACTIVE!A:A, 0)), "YES", "NO")</f>
        <v>YES</v>
      </c>
    </row>
    <row r="2178" spans="1:14" ht="14.25" customHeight="1" x14ac:dyDescent="0.3">
      <c r="A2178" s="58">
        <v>24011732</v>
      </c>
      <c r="B2178" s="58" t="s">
        <v>4423</v>
      </c>
      <c r="C2178" s="58">
        <v>24011732</v>
      </c>
      <c r="D2178" s="58" t="s">
        <v>4424</v>
      </c>
      <c r="E2178" s="58" t="s">
        <v>4423</v>
      </c>
      <c r="F2178" s="58">
        <v>24011732</v>
      </c>
      <c r="G2178" s="58" t="s">
        <v>56</v>
      </c>
      <c r="H2178" s="58">
        <v>0</v>
      </c>
      <c r="I2178" s="59">
        <v>300002</v>
      </c>
      <c r="J2178" s="58">
        <v>125.06</v>
      </c>
      <c r="K2178" s="58">
        <v>0</v>
      </c>
      <c r="L2178" s="58" t="s">
        <v>75</v>
      </c>
      <c r="M2178" s="75" t="str">
        <f>IF(ISNUMBER(MATCH(A2178, '2-YEAR'!A:A, 0)), "YES", "NO")</f>
        <v>NO</v>
      </c>
      <c r="N2178" s="60" t="str">
        <f>IF(ISNUMBER(MATCH(B2178, ACTIVE!A:A, 0)), "YES", "NO")</f>
        <v>YES</v>
      </c>
    </row>
    <row r="2179" spans="1:14" ht="14.25" customHeight="1" x14ac:dyDescent="0.3">
      <c r="A2179" s="58">
        <v>23011444</v>
      </c>
      <c r="B2179" s="58" t="s">
        <v>4425</v>
      </c>
      <c r="C2179" s="58">
        <v>23011444</v>
      </c>
      <c r="D2179" s="58" t="s">
        <v>4426</v>
      </c>
      <c r="E2179" s="58" t="s">
        <v>4425</v>
      </c>
      <c r="F2179" s="58">
        <v>23011444</v>
      </c>
      <c r="G2179" s="58" t="s">
        <v>56</v>
      </c>
      <c r="H2179" s="58">
        <v>11</v>
      </c>
      <c r="I2179" s="59">
        <v>300003</v>
      </c>
      <c r="J2179" s="58">
        <v>116.44</v>
      </c>
      <c r="K2179" s="58">
        <v>2</v>
      </c>
      <c r="L2179" s="58" t="s">
        <v>61</v>
      </c>
      <c r="M2179" s="75" t="str">
        <f>IF(ISNUMBER(MATCH(A2179, '2-YEAR'!A:A, 0)), "YES", "NO")</f>
        <v>NO</v>
      </c>
      <c r="N2179" s="60" t="str">
        <f>IF(ISNUMBER(MATCH(B2179, ACTIVE!A:A, 0)), "YES", "NO")</f>
        <v>YES</v>
      </c>
    </row>
    <row r="2180" spans="1:14" ht="14.25" customHeight="1" x14ac:dyDescent="0.3">
      <c r="A2180" s="58">
        <v>21011696</v>
      </c>
      <c r="B2180" s="58" t="s">
        <v>4427</v>
      </c>
      <c r="C2180" s="58">
        <v>21011696</v>
      </c>
      <c r="D2180" s="58" t="s">
        <v>4428</v>
      </c>
      <c r="E2180" s="58" t="s">
        <v>4427</v>
      </c>
      <c r="F2180" s="58">
        <v>21011696</v>
      </c>
      <c r="G2180" s="58" t="s">
        <v>56</v>
      </c>
      <c r="H2180" s="58">
        <v>0</v>
      </c>
      <c r="I2180" s="59">
        <v>300003</v>
      </c>
      <c r="J2180" s="58">
        <v>116.44</v>
      </c>
      <c r="K2180" s="58">
        <v>0</v>
      </c>
      <c r="L2180" s="58" t="s">
        <v>61</v>
      </c>
      <c r="M2180" s="75" t="str">
        <f>IF(ISNUMBER(MATCH(A2180, '2-YEAR'!A:A, 0)), "YES", "NO")</f>
        <v>NO</v>
      </c>
      <c r="N2180" s="60" t="str">
        <f>IF(ISNUMBER(MATCH(B2180, ACTIVE!A:A, 0)), "YES", "NO")</f>
        <v>YES</v>
      </c>
    </row>
    <row r="2181" spans="1:14" ht="14.25" customHeight="1" x14ac:dyDescent="0.3">
      <c r="A2181" s="58">
        <v>16094480</v>
      </c>
      <c r="B2181" s="58" t="s">
        <v>4429</v>
      </c>
      <c r="C2181" s="58">
        <v>16094480</v>
      </c>
      <c r="D2181" s="58" t="s">
        <v>4430</v>
      </c>
      <c r="E2181" s="58" t="s">
        <v>4429</v>
      </c>
      <c r="F2181" s="58">
        <v>16094480</v>
      </c>
      <c r="G2181" s="58" t="s">
        <v>56</v>
      </c>
      <c r="H2181" s="58">
        <v>0</v>
      </c>
      <c r="I2181" s="59">
        <v>300003</v>
      </c>
      <c r="J2181" s="58">
        <v>116.44</v>
      </c>
      <c r="K2181" s="58">
        <v>0</v>
      </c>
      <c r="L2181" s="58" t="s">
        <v>61</v>
      </c>
      <c r="M2181" s="75" t="str">
        <f>IF(ISNUMBER(MATCH(A2181, '2-YEAR'!A:A, 0)), "YES", "NO")</f>
        <v>NO</v>
      </c>
      <c r="N2181" s="60" t="str">
        <f>IF(ISNUMBER(MATCH(B2181, ACTIVE!A:A, 0)), "YES", "NO")</f>
        <v>YES</v>
      </c>
    </row>
    <row r="2182" spans="1:14" ht="14.25" customHeight="1" x14ac:dyDescent="0.3">
      <c r="A2182" s="58">
        <v>21011349</v>
      </c>
      <c r="B2182" s="58" t="s">
        <v>4431</v>
      </c>
      <c r="C2182" s="58">
        <v>21011349</v>
      </c>
      <c r="D2182" s="58" t="s">
        <v>4432</v>
      </c>
      <c r="E2182" s="58" t="s">
        <v>4431</v>
      </c>
      <c r="F2182" s="58">
        <v>21011349</v>
      </c>
      <c r="G2182" s="58" t="s">
        <v>56</v>
      </c>
      <c r="H2182" s="58">
        <v>0</v>
      </c>
      <c r="I2182" s="59"/>
      <c r="J2182" s="58">
        <v>125.06</v>
      </c>
      <c r="K2182" s="58">
        <v>0</v>
      </c>
      <c r="L2182" s="58" t="s">
        <v>75</v>
      </c>
      <c r="M2182" s="75" t="str">
        <f>IF(ISNUMBER(MATCH(A2182, '2-YEAR'!A:A, 0)), "YES", "NO")</f>
        <v>NO</v>
      </c>
      <c r="N2182" s="60" t="str">
        <f>IF(ISNUMBER(MATCH(B2182, ACTIVE!A:A, 0)), "YES", "NO")</f>
        <v>YES</v>
      </c>
    </row>
    <row r="2183" spans="1:14" ht="14.25" customHeight="1" x14ac:dyDescent="0.3">
      <c r="A2183" s="58">
        <v>21011511</v>
      </c>
      <c r="B2183" s="58" t="s">
        <v>4433</v>
      </c>
      <c r="C2183" s="58">
        <v>21011511</v>
      </c>
      <c r="D2183" s="58" t="s">
        <v>4434</v>
      </c>
      <c r="E2183" s="58" t="s">
        <v>4433</v>
      </c>
      <c r="F2183" s="58">
        <v>21011511</v>
      </c>
      <c r="G2183" s="58" t="s">
        <v>56</v>
      </c>
      <c r="H2183" s="58">
        <v>0</v>
      </c>
      <c r="I2183" s="59">
        <v>300003</v>
      </c>
      <c r="J2183" s="58">
        <v>116.44</v>
      </c>
      <c r="K2183" s="58">
        <v>0</v>
      </c>
      <c r="L2183" s="58" t="s">
        <v>61</v>
      </c>
      <c r="M2183" s="75" t="str">
        <f>IF(ISNUMBER(MATCH(A2183, '2-YEAR'!A:A, 0)), "YES", "NO")</f>
        <v>NO</v>
      </c>
      <c r="N2183" s="60" t="str">
        <f>IF(ISNUMBER(MATCH(B2183, ACTIVE!A:A, 0)), "YES", "NO")</f>
        <v>YES</v>
      </c>
    </row>
    <row r="2184" spans="1:14" ht="14.25" customHeight="1" x14ac:dyDescent="0.3">
      <c r="A2184" s="58">
        <v>21011490</v>
      </c>
      <c r="B2184" s="58" t="s">
        <v>4435</v>
      </c>
      <c r="C2184" s="58">
        <v>21011490</v>
      </c>
      <c r="D2184" s="58" t="s">
        <v>4436</v>
      </c>
      <c r="E2184" s="58" t="s">
        <v>4435</v>
      </c>
      <c r="F2184" s="58">
        <v>21011490</v>
      </c>
      <c r="G2184" s="58" t="s">
        <v>56</v>
      </c>
      <c r="H2184" s="58">
        <v>0</v>
      </c>
      <c r="I2184" s="59">
        <v>300002</v>
      </c>
      <c r="J2184" s="58">
        <v>125.06</v>
      </c>
      <c r="K2184" s="58">
        <v>0</v>
      </c>
      <c r="L2184" s="58" t="s">
        <v>75</v>
      </c>
      <c r="M2184" s="75" t="str">
        <f>IF(ISNUMBER(MATCH(A2184, '2-YEAR'!A:A, 0)), "YES", "NO")</f>
        <v>NO</v>
      </c>
      <c r="N2184" s="60" t="str">
        <f>IF(ISNUMBER(MATCH(B2184, ACTIVE!A:A, 0)), "YES", "NO")</f>
        <v>YES</v>
      </c>
    </row>
    <row r="2185" spans="1:14" ht="14.25" customHeight="1" x14ac:dyDescent="0.3">
      <c r="A2185" s="58">
        <v>15254725</v>
      </c>
      <c r="B2185" s="58" t="s">
        <v>4437</v>
      </c>
      <c r="C2185" s="58">
        <v>15254725</v>
      </c>
      <c r="D2185" s="58" t="s">
        <v>4438</v>
      </c>
      <c r="E2185" s="58" t="s">
        <v>4437</v>
      </c>
      <c r="F2185" s="58">
        <v>15254725</v>
      </c>
      <c r="G2185" s="58" t="s">
        <v>56</v>
      </c>
      <c r="H2185" s="58">
        <v>0</v>
      </c>
      <c r="I2185" s="59">
        <v>300003</v>
      </c>
      <c r="J2185" s="58">
        <v>116.44</v>
      </c>
      <c r="K2185" s="58">
        <v>0</v>
      </c>
      <c r="L2185" s="58" t="s">
        <v>61</v>
      </c>
      <c r="M2185" s="75" t="str">
        <f>IF(ISNUMBER(MATCH(A2185, '2-YEAR'!A:A, 0)), "YES", "NO")</f>
        <v>NO</v>
      </c>
      <c r="N2185" s="60" t="str">
        <f>IF(ISNUMBER(MATCH(B2185, ACTIVE!A:A, 0)), "YES", "NO")</f>
        <v>YES</v>
      </c>
    </row>
    <row r="2186" spans="1:14" ht="14.25" customHeight="1" x14ac:dyDescent="0.3">
      <c r="A2186" s="58">
        <v>21006999</v>
      </c>
      <c r="B2186" s="58" t="s">
        <v>4439</v>
      </c>
      <c r="C2186" s="58">
        <v>21006999</v>
      </c>
      <c r="D2186" s="58" t="s">
        <v>4440</v>
      </c>
      <c r="E2186" s="58" t="s">
        <v>4439</v>
      </c>
      <c r="F2186" s="58">
        <v>21006999</v>
      </c>
      <c r="G2186" s="58" t="s">
        <v>56</v>
      </c>
      <c r="H2186" s="58">
        <v>2</v>
      </c>
      <c r="I2186" s="59">
        <v>300002</v>
      </c>
      <c r="J2186" s="58">
        <v>125.06</v>
      </c>
      <c r="K2186" s="58">
        <v>1</v>
      </c>
      <c r="L2186" s="58" t="s">
        <v>75</v>
      </c>
      <c r="M2186" s="75" t="str">
        <f>IF(ISNUMBER(MATCH(A2186, '2-YEAR'!A:A, 0)), "YES", "NO")</f>
        <v>NO</v>
      </c>
      <c r="N2186" s="60" t="str">
        <f>IF(ISNUMBER(MATCH(B2186, ACTIVE!A:A, 0)), "YES", "NO")</f>
        <v>YES</v>
      </c>
    </row>
    <row r="2187" spans="1:14" ht="14.25" customHeight="1" x14ac:dyDescent="0.3">
      <c r="A2187" s="58">
        <v>21011383</v>
      </c>
      <c r="B2187" s="58" t="s">
        <v>4441</v>
      </c>
      <c r="C2187" s="58">
        <v>21011383</v>
      </c>
      <c r="D2187" s="58" t="s">
        <v>4442</v>
      </c>
      <c r="E2187" s="58" t="s">
        <v>4441</v>
      </c>
      <c r="F2187" s="58">
        <v>21011383</v>
      </c>
      <c r="G2187" s="58" t="s">
        <v>56</v>
      </c>
      <c r="H2187" s="58">
        <v>0</v>
      </c>
      <c r="I2187" s="59">
        <v>300003</v>
      </c>
      <c r="J2187" s="58">
        <v>116.44</v>
      </c>
      <c r="K2187" s="58">
        <v>0</v>
      </c>
      <c r="L2187" s="58" t="s">
        <v>61</v>
      </c>
      <c r="M2187" s="75" t="str">
        <f>IF(ISNUMBER(MATCH(A2187, '2-YEAR'!A:A, 0)), "YES", "NO")</f>
        <v>NO</v>
      </c>
      <c r="N2187" s="60" t="str">
        <f>IF(ISNUMBER(MATCH(B2187, ACTIVE!A:A, 0)), "YES", "NO")</f>
        <v>YES</v>
      </c>
    </row>
    <row r="2188" spans="1:14" ht="14.25" customHeight="1" x14ac:dyDescent="0.3">
      <c r="A2188" s="58">
        <v>21005327</v>
      </c>
      <c r="B2188" s="58" t="s">
        <v>4443</v>
      </c>
      <c r="C2188" s="58">
        <v>21005327</v>
      </c>
      <c r="D2188" s="58" t="s">
        <v>4444</v>
      </c>
      <c r="E2188" s="58" t="s">
        <v>4443</v>
      </c>
      <c r="F2188" s="58">
        <v>21005327</v>
      </c>
      <c r="G2188" s="58" t="s">
        <v>56</v>
      </c>
      <c r="I2188" s="59"/>
      <c r="J2188" t="s">
        <v>9251</v>
      </c>
      <c r="K2188" s="58">
        <v>0</v>
      </c>
      <c r="L2188" s="58" t="s">
        <v>3720</v>
      </c>
      <c r="M2188" s="75" t="str">
        <f>IF(ISNUMBER(MATCH(A2188, '2-YEAR'!A:A, 0)), "YES", "NO")</f>
        <v>NO</v>
      </c>
      <c r="N2188" s="60" t="str">
        <f>IF(ISNUMBER(MATCH(B2188, ACTIVE!A:A, 0)), "YES", "NO")</f>
        <v>YES</v>
      </c>
    </row>
    <row r="2189" spans="1:14" ht="14.25" customHeight="1" x14ac:dyDescent="0.3">
      <c r="A2189" s="58">
        <v>23665409</v>
      </c>
      <c r="B2189" s="58" t="s">
        <v>4445</v>
      </c>
      <c r="C2189" s="58">
        <v>23665409</v>
      </c>
      <c r="D2189" s="58" t="s">
        <v>4446</v>
      </c>
      <c r="E2189" s="58" t="s">
        <v>4445</v>
      </c>
      <c r="F2189" s="58">
        <v>23665409</v>
      </c>
      <c r="G2189" s="58" t="s">
        <v>56</v>
      </c>
      <c r="I2189" s="59"/>
      <c r="J2189" t="s">
        <v>9251</v>
      </c>
      <c r="K2189" s="58">
        <v>0</v>
      </c>
      <c r="L2189" s="58" t="s">
        <v>3720</v>
      </c>
      <c r="M2189" s="75" t="str">
        <f>IF(ISNUMBER(MATCH(A2189, '2-YEAR'!A:A, 0)), "YES", "NO")</f>
        <v>NO</v>
      </c>
      <c r="N2189" s="60" t="str">
        <f>IF(ISNUMBER(MATCH(B2189, ACTIVE!A:A, 0)), "YES", "NO")</f>
        <v>NO</v>
      </c>
    </row>
    <row r="2190" spans="1:14" ht="14.25" customHeight="1" x14ac:dyDescent="0.3">
      <c r="A2190" s="58">
        <v>23624982</v>
      </c>
      <c r="B2190" s="58" t="s">
        <v>4447</v>
      </c>
      <c r="C2190" s="58">
        <v>23624982</v>
      </c>
      <c r="D2190" s="58" t="s">
        <v>4448</v>
      </c>
      <c r="E2190" s="58" t="s">
        <v>4447</v>
      </c>
      <c r="F2190" s="58">
        <v>23624982</v>
      </c>
      <c r="G2190" s="58" t="s">
        <v>56</v>
      </c>
      <c r="I2190" s="59"/>
      <c r="J2190" t="s">
        <v>9251</v>
      </c>
      <c r="K2190" s="58">
        <v>1</v>
      </c>
      <c r="L2190" s="58" t="s">
        <v>3720</v>
      </c>
      <c r="M2190" s="75" t="str">
        <f>IF(ISNUMBER(MATCH(A2190, '2-YEAR'!A:A, 0)), "YES", "NO")</f>
        <v>NO</v>
      </c>
      <c r="N2190" s="60" t="str">
        <f>IF(ISNUMBER(MATCH(B2190, ACTIVE!A:A, 0)), "YES", "NO")</f>
        <v>NO</v>
      </c>
    </row>
    <row r="2191" spans="1:14" ht="14.25" customHeight="1" x14ac:dyDescent="0.3">
      <c r="A2191" s="58">
        <v>23048139</v>
      </c>
      <c r="B2191" s="58" t="s">
        <v>4449</v>
      </c>
      <c r="C2191" s="58">
        <v>23048139</v>
      </c>
      <c r="D2191" s="58" t="s">
        <v>4450</v>
      </c>
      <c r="E2191" s="58" t="s">
        <v>4449</v>
      </c>
      <c r="F2191" s="58">
        <v>23048139</v>
      </c>
      <c r="G2191" s="58" t="s">
        <v>56</v>
      </c>
      <c r="I2191" s="59"/>
      <c r="J2191" t="s">
        <v>9251</v>
      </c>
      <c r="K2191" s="58">
        <v>1</v>
      </c>
      <c r="L2191" s="58" t="s">
        <v>3720</v>
      </c>
      <c r="M2191" s="75" t="str">
        <f>IF(ISNUMBER(MATCH(A2191, '2-YEAR'!A:A, 0)), "YES", "NO")</f>
        <v>NO</v>
      </c>
      <c r="N2191" s="60" t="str">
        <f>IF(ISNUMBER(MATCH(B2191, ACTIVE!A:A, 0)), "YES", "NO")</f>
        <v>NO</v>
      </c>
    </row>
    <row r="2192" spans="1:14" ht="14.25" customHeight="1" x14ac:dyDescent="0.3">
      <c r="A2192" s="58">
        <v>23504480</v>
      </c>
      <c r="B2192" s="58" t="s">
        <v>4451</v>
      </c>
      <c r="C2192" s="58">
        <v>23504480</v>
      </c>
      <c r="D2192" s="58" t="s">
        <v>4452</v>
      </c>
      <c r="E2192" s="58" t="s">
        <v>4451</v>
      </c>
      <c r="F2192" s="58">
        <v>23504480</v>
      </c>
      <c r="G2192" s="58" t="s">
        <v>56</v>
      </c>
      <c r="I2192" s="59"/>
      <c r="J2192" t="s">
        <v>9251</v>
      </c>
      <c r="K2192" s="58">
        <v>1</v>
      </c>
      <c r="L2192" s="58" t="s">
        <v>78</v>
      </c>
      <c r="M2192" s="75" t="str">
        <f>IF(ISNUMBER(MATCH(A2192, '2-YEAR'!A:A, 0)), "YES", "NO")</f>
        <v>NO</v>
      </c>
      <c r="N2192" s="60" t="str">
        <f>IF(ISNUMBER(MATCH(B2192, ACTIVE!A:A, 0)), "YES", "NO")</f>
        <v>NO</v>
      </c>
    </row>
    <row r="2193" spans="1:14" ht="14.25" customHeight="1" x14ac:dyDescent="0.3">
      <c r="A2193" s="58">
        <v>15226233</v>
      </c>
      <c r="B2193" s="58" t="s">
        <v>4453</v>
      </c>
      <c r="C2193" s="58">
        <v>15226233</v>
      </c>
      <c r="D2193" s="58" t="s">
        <v>4454</v>
      </c>
      <c r="E2193" s="58" t="s">
        <v>4453</v>
      </c>
      <c r="F2193" s="58">
        <v>15226233</v>
      </c>
      <c r="G2193" s="58" t="s">
        <v>56</v>
      </c>
      <c r="I2193" s="59"/>
      <c r="J2193" t="s">
        <v>9251</v>
      </c>
      <c r="K2193" s="58">
        <v>0</v>
      </c>
      <c r="L2193" s="58" t="s">
        <v>3720</v>
      </c>
      <c r="M2193" s="75" t="str">
        <f>IF(ISNUMBER(MATCH(A2193, '2-YEAR'!A:A, 0)), "YES", "NO")</f>
        <v>NO</v>
      </c>
      <c r="N2193" s="60" t="str">
        <f>IF(ISNUMBER(MATCH(B2193, ACTIVE!A:A, 0)), "YES", "NO")</f>
        <v>NO</v>
      </c>
    </row>
    <row r="2194" spans="1:14" ht="14.25" customHeight="1" x14ac:dyDescent="0.3">
      <c r="A2194" s="58">
        <v>10850918</v>
      </c>
      <c r="B2194" s="58" t="s">
        <v>4455</v>
      </c>
      <c r="C2194" s="58">
        <v>10850918</v>
      </c>
      <c r="D2194" s="58" t="s">
        <v>4456</v>
      </c>
      <c r="E2194" s="58" t="s">
        <v>4455</v>
      </c>
      <c r="F2194" s="58">
        <v>10850918</v>
      </c>
      <c r="G2194" s="58" t="s">
        <v>56</v>
      </c>
      <c r="I2194" s="59"/>
      <c r="J2194" t="s">
        <v>9251</v>
      </c>
      <c r="K2194" s="58">
        <v>1</v>
      </c>
      <c r="L2194" s="58" t="s">
        <v>78</v>
      </c>
      <c r="M2194" s="75" t="str">
        <f>IF(ISNUMBER(MATCH(A2194, '2-YEAR'!A:A, 0)), "YES", "NO")</f>
        <v>NO</v>
      </c>
      <c r="N2194" s="60" t="str">
        <f>IF(ISNUMBER(MATCH(B2194, ACTIVE!A:A, 0)), "YES", "NO")</f>
        <v>NO</v>
      </c>
    </row>
    <row r="2195" spans="1:14" ht="14.25" customHeight="1" x14ac:dyDescent="0.3">
      <c r="A2195" s="58">
        <v>23419974</v>
      </c>
      <c r="B2195" s="58" t="s">
        <v>4457</v>
      </c>
      <c r="C2195" s="58">
        <v>23419974</v>
      </c>
      <c r="D2195" s="58" t="s">
        <v>4458</v>
      </c>
      <c r="E2195" s="58" t="s">
        <v>4457</v>
      </c>
      <c r="F2195" s="58">
        <v>23419974</v>
      </c>
      <c r="G2195" s="58" t="s">
        <v>56</v>
      </c>
      <c r="I2195" s="59"/>
      <c r="J2195" t="s">
        <v>9251</v>
      </c>
      <c r="K2195" s="58">
        <v>0</v>
      </c>
      <c r="L2195" s="58" t="s">
        <v>3720</v>
      </c>
      <c r="M2195" s="75" t="str">
        <f>IF(ISNUMBER(MATCH(A2195, '2-YEAR'!A:A, 0)), "YES", "NO")</f>
        <v>NO</v>
      </c>
      <c r="N2195" s="60" t="str">
        <f>IF(ISNUMBER(MATCH(B2195, ACTIVE!A:A, 0)), "YES", "NO")</f>
        <v>NO</v>
      </c>
    </row>
    <row r="2196" spans="1:14" ht="14.25" customHeight="1" x14ac:dyDescent="0.3">
      <c r="A2196" s="58">
        <v>23254064</v>
      </c>
      <c r="B2196" s="58" t="s">
        <v>4459</v>
      </c>
      <c r="C2196" s="58">
        <v>23254064</v>
      </c>
      <c r="D2196" s="58" t="s">
        <v>4460</v>
      </c>
      <c r="E2196" s="58" t="s">
        <v>4459</v>
      </c>
      <c r="F2196" s="58">
        <v>23254064</v>
      </c>
      <c r="G2196" s="58" t="s">
        <v>56</v>
      </c>
      <c r="I2196" s="59"/>
      <c r="J2196" t="s">
        <v>9251</v>
      </c>
      <c r="K2196" s="58">
        <v>0</v>
      </c>
      <c r="L2196" s="58" t="s">
        <v>4461</v>
      </c>
      <c r="M2196" s="75" t="str">
        <f>IF(ISNUMBER(MATCH(A2196, '2-YEAR'!A:A, 0)), "YES", "NO")</f>
        <v>NO</v>
      </c>
      <c r="N2196" s="60" t="str">
        <f>IF(ISNUMBER(MATCH(B2196, ACTIVE!A:A, 0)), "YES", "NO")</f>
        <v>NO</v>
      </c>
    </row>
    <row r="2197" spans="1:14" ht="14.25" customHeight="1" x14ac:dyDescent="0.3">
      <c r="A2197" s="58">
        <v>15193093</v>
      </c>
      <c r="B2197" s="58" t="s">
        <v>4462</v>
      </c>
      <c r="C2197" s="58">
        <v>15193093</v>
      </c>
      <c r="D2197" s="58" t="s">
        <v>4463</v>
      </c>
      <c r="E2197" s="58" t="s">
        <v>4462</v>
      </c>
      <c r="F2197" s="58">
        <v>15193093</v>
      </c>
      <c r="G2197" s="58" t="s">
        <v>56</v>
      </c>
      <c r="I2197" s="59"/>
      <c r="J2197" t="s">
        <v>9251</v>
      </c>
      <c r="K2197" s="58">
        <v>1</v>
      </c>
      <c r="L2197" s="58" t="s">
        <v>3720</v>
      </c>
      <c r="M2197" s="75" t="str">
        <f>IF(ISNUMBER(MATCH(A2197, '2-YEAR'!A:A, 0)), "YES", "NO")</f>
        <v>NO</v>
      </c>
      <c r="N2197" s="60" t="str">
        <f>IF(ISNUMBER(MATCH(B2197, ACTIVE!A:A, 0)), "YES", "NO")</f>
        <v>YES</v>
      </c>
    </row>
    <row r="2198" spans="1:14" ht="14.25" customHeight="1" x14ac:dyDescent="0.3">
      <c r="A2198" s="58">
        <v>23012809</v>
      </c>
      <c r="B2198" s="58" t="s">
        <v>4464</v>
      </c>
      <c r="C2198" s="58">
        <v>23012809</v>
      </c>
      <c r="D2198" s="58" t="s">
        <v>4465</v>
      </c>
      <c r="E2198" s="58" t="s">
        <v>4464</v>
      </c>
      <c r="F2198" s="58">
        <v>23012809</v>
      </c>
      <c r="G2198" s="58" t="s">
        <v>56</v>
      </c>
      <c r="I2198" s="59"/>
      <c r="J2198" t="s">
        <v>9251</v>
      </c>
      <c r="K2198" s="58">
        <v>1</v>
      </c>
      <c r="L2198" s="58" t="s">
        <v>4466</v>
      </c>
      <c r="M2198" s="75" t="str">
        <f>IF(ISNUMBER(MATCH(A2198, '2-YEAR'!A:A, 0)), "YES", "NO")</f>
        <v>NO</v>
      </c>
      <c r="N2198" s="60" t="str">
        <f>IF(ISNUMBER(MATCH(B2198, ACTIVE!A:A, 0)), "YES", "NO")</f>
        <v>YES</v>
      </c>
    </row>
    <row r="2199" spans="1:14" ht="14.25" customHeight="1" x14ac:dyDescent="0.3">
      <c r="A2199" s="58">
        <v>23001199</v>
      </c>
      <c r="B2199" s="58" t="s">
        <v>4467</v>
      </c>
      <c r="C2199" s="58">
        <v>23001199</v>
      </c>
      <c r="D2199" s="58" t="s">
        <v>4468</v>
      </c>
      <c r="E2199" s="58" t="s">
        <v>4467</v>
      </c>
      <c r="F2199" s="58">
        <v>23001199</v>
      </c>
      <c r="G2199" s="58" t="s">
        <v>56</v>
      </c>
      <c r="I2199" s="59"/>
      <c r="J2199" t="s">
        <v>9251</v>
      </c>
      <c r="K2199" s="58">
        <v>0</v>
      </c>
      <c r="L2199" s="58" t="s">
        <v>3720</v>
      </c>
      <c r="M2199" s="75" t="str">
        <f>IF(ISNUMBER(MATCH(A2199, '2-YEAR'!A:A, 0)), "YES", "NO")</f>
        <v>NO</v>
      </c>
      <c r="N2199" s="60" t="str">
        <f>IF(ISNUMBER(MATCH(B2199, ACTIVE!A:A, 0)), "YES", "NO")</f>
        <v>NO</v>
      </c>
    </row>
    <row r="2200" spans="1:14" ht="14.25" customHeight="1" x14ac:dyDescent="0.3">
      <c r="A2200" s="58">
        <v>23306883</v>
      </c>
      <c r="B2200" s="58" t="s">
        <v>4469</v>
      </c>
      <c r="C2200" s="58">
        <v>23306883</v>
      </c>
      <c r="D2200" s="58" t="s">
        <v>4470</v>
      </c>
      <c r="E2200" s="58" t="s">
        <v>4469</v>
      </c>
      <c r="F2200" s="58">
        <v>23306883</v>
      </c>
      <c r="G2200" s="58" t="s">
        <v>56</v>
      </c>
      <c r="I2200" s="59"/>
      <c r="J2200" t="s">
        <v>9251</v>
      </c>
      <c r="K2200" s="58">
        <v>1</v>
      </c>
      <c r="L2200" s="58" t="s">
        <v>78</v>
      </c>
      <c r="M2200" s="75" t="str">
        <f>IF(ISNUMBER(MATCH(A2200, '2-YEAR'!A:A, 0)), "YES", "NO")</f>
        <v>NO</v>
      </c>
      <c r="N2200" s="60" t="str">
        <f>IF(ISNUMBER(MATCH(B2200, ACTIVE!A:A, 0)), "YES", "NO")</f>
        <v>NO</v>
      </c>
    </row>
    <row r="2201" spans="1:14" ht="14.25" customHeight="1" x14ac:dyDescent="0.3">
      <c r="A2201" s="58">
        <v>23632776</v>
      </c>
      <c r="B2201" s="58" t="s">
        <v>4471</v>
      </c>
      <c r="C2201" s="58">
        <v>23632776</v>
      </c>
      <c r="D2201" s="58" t="s">
        <v>4472</v>
      </c>
      <c r="E2201" s="58" t="s">
        <v>4471</v>
      </c>
      <c r="F2201" s="58">
        <v>23632776</v>
      </c>
      <c r="G2201" s="58" t="s">
        <v>56</v>
      </c>
      <c r="I2201" s="59"/>
      <c r="J2201" t="s">
        <v>9251</v>
      </c>
      <c r="K2201" s="58">
        <v>0</v>
      </c>
      <c r="L2201" s="58" t="s">
        <v>3720</v>
      </c>
      <c r="M2201" s="75" t="str">
        <f>IF(ISNUMBER(MATCH(A2201, '2-YEAR'!A:A, 0)), "YES", "NO")</f>
        <v>NO</v>
      </c>
      <c r="N2201" s="60" t="str">
        <f>IF(ISNUMBER(MATCH(B2201, ACTIVE!A:A, 0)), "YES", "NO")</f>
        <v>NO</v>
      </c>
    </row>
    <row r="2202" spans="1:14" ht="14.25" customHeight="1" x14ac:dyDescent="0.3">
      <c r="A2202" s="58">
        <v>10849083</v>
      </c>
      <c r="B2202" s="58" t="s">
        <v>4473</v>
      </c>
      <c r="C2202" s="58">
        <v>10849083</v>
      </c>
      <c r="D2202" s="58" t="s">
        <v>4474</v>
      </c>
      <c r="E2202" s="58" t="s">
        <v>4473</v>
      </c>
      <c r="F2202" s="58">
        <v>10849083</v>
      </c>
      <c r="G2202" s="58" t="s">
        <v>56</v>
      </c>
      <c r="I2202" s="59"/>
      <c r="J2202" t="s">
        <v>9251</v>
      </c>
      <c r="K2202" s="58">
        <v>0</v>
      </c>
      <c r="L2202" s="58" t="s">
        <v>78</v>
      </c>
      <c r="M2202" s="75" t="str">
        <f>IF(ISNUMBER(MATCH(A2202, '2-YEAR'!A:A, 0)), "YES", "NO")</f>
        <v>NO</v>
      </c>
      <c r="N2202" s="60" t="str">
        <f>IF(ISNUMBER(MATCH(B2202, ACTIVE!A:A, 0)), "YES", "NO")</f>
        <v>YES</v>
      </c>
    </row>
    <row r="2203" spans="1:14" ht="14.25" customHeight="1" x14ac:dyDescent="0.3">
      <c r="A2203" s="58">
        <v>15235516</v>
      </c>
      <c r="B2203" s="58" t="s">
        <v>4475</v>
      </c>
      <c r="C2203" s="58">
        <v>15235516</v>
      </c>
      <c r="D2203" s="58" t="s">
        <v>4476</v>
      </c>
      <c r="E2203" s="58" t="s">
        <v>4475</v>
      </c>
      <c r="F2203" s="58">
        <v>15235516</v>
      </c>
      <c r="G2203" s="58" t="s">
        <v>56</v>
      </c>
      <c r="I2203" s="59"/>
      <c r="J2203" t="s">
        <v>9251</v>
      </c>
      <c r="K2203" s="58">
        <v>0</v>
      </c>
      <c r="L2203" s="58" t="s">
        <v>78</v>
      </c>
      <c r="M2203" s="75" t="str">
        <f>IF(ISNUMBER(MATCH(A2203, '2-YEAR'!A:A, 0)), "YES", "NO")</f>
        <v>NO</v>
      </c>
      <c r="N2203" s="60" t="str">
        <f>IF(ISNUMBER(MATCH(B2203, ACTIVE!A:A, 0)), "YES", "NO")</f>
        <v>NO</v>
      </c>
    </row>
    <row r="2204" spans="1:14" ht="14.25" customHeight="1" x14ac:dyDescent="0.3">
      <c r="A2204" s="58">
        <v>14012612</v>
      </c>
      <c r="B2204" s="58" t="s">
        <v>4477</v>
      </c>
      <c r="C2204" s="58">
        <v>14012612</v>
      </c>
      <c r="D2204" s="58" t="s">
        <v>4478</v>
      </c>
      <c r="E2204" s="58" t="s">
        <v>4477</v>
      </c>
      <c r="F2204" s="58">
        <v>14012612</v>
      </c>
      <c r="G2204" s="58" t="s">
        <v>56</v>
      </c>
      <c r="I2204" s="59"/>
      <c r="J2204" t="s">
        <v>9251</v>
      </c>
      <c r="K2204" s="58">
        <v>0</v>
      </c>
      <c r="L2204" s="58" t="s">
        <v>78</v>
      </c>
      <c r="M2204" s="75" t="str">
        <f>IF(ISNUMBER(MATCH(A2204, '2-YEAR'!A:A, 0)), "YES", "NO")</f>
        <v>NO</v>
      </c>
      <c r="N2204" s="60" t="str">
        <f>IF(ISNUMBER(MATCH(B2204, ACTIVE!A:A, 0)), "YES", "NO")</f>
        <v>NO</v>
      </c>
    </row>
    <row r="2205" spans="1:14" ht="14.25" customHeight="1" x14ac:dyDescent="0.3">
      <c r="A2205" s="58">
        <v>15267173</v>
      </c>
      <c r="B2205" s="58" t="s">
        <v>4479</v>
      </c>
      <c r="C2205" s="58">
        <v>15267173</v>
      </c>
      <c r="D2205" s="58" t="s">
        <v>4480</v>
      </c>
      <c r="E2205" s="58" t="s">
        <v>4479</v>
      </c>
      <c r="F2205" s="58">
        <v>15267173</v>
      </c>
      <c r="G2205" s="58" t="s">
        <v>56</v>
      </c>
      <c r="I2205" s="59"/>
      <c r="J2205" t="s">
        <v>9251</v>
      </c>
      <c r="K2205" s="58">
        <v>0</v>
      </c>
      <c r="L2205" s="58" t="s">
        <v>3720</v>
      </c>
      <c r="M2205" s="75" t="str">
        <f>IF(ISNUMBER(MATCH(A2205, '2-YEAR'!A:A, 0)), "YES", "NO")</f>
        <v>NO</v>
      </c>
      <c r="N2205" s="60" t="str">
        <f>IF(ISNUMBER(MATCH(B2205, ACTIVE!A:A, 0)), "YES", "NO")</f>
        <v>NO</v>
      </c>
    </row>
    <row r="2206" spans="1:14" ht="14.25" customHeight="1" x14ac:dyDescent="0.3">
      <c r="A2206" s="58">
        <v>15386604</v>
      </c>
      <c r="B2206" s="58" t="s">
        <v>4481</v>
      </c>
      <c r="C2206" s="58">
        <v>15386604</v>
      </c>
      <c r="D2206" s="58" t="s">
        <v>4482</v>
      </c>
      <c r="E2206" s="58" t="s">
        <v>4481</v>
      </c>
      <c r="F2206" s="58">
        <v>15386604</v>
      </c>
      <c r="G2206" s="58" t="s">
        <v>56</v>
      </c>
      <c r="I2206" s="59"/>
      <c r="J2206" t="s">
        <v>9251</v>
      </c>
      <c r="K2206" s="58">
        <v>0</v>
      </c>
      <c r="L2206" s="58" t="s">
        <v>3720</v>
      </c>
      <c r="M2206" s="75" t="str">
        <f>IF(ISNUMBER(MATCH(A2206, '2-YEAR'!A:A, 0)), "YES", "NO")</f>
        <v>NO</v>
      </c>
      <c r="N2206" s="60" t="str">
        <f>IF(ISNUMBER(MATCH(B2206, ACTIVE!A:A, 0)), "YES", "NO")</f>
        <v>NO</v>
      </c>
    </row>
    <row r="2207" spans="1:14" ht="14.25" customHeight="1" x14ac:dyDescent="0.3">
      <c r="A2207" s="58">
        <v>10838746</v>
      </c>
      <c r="B2207" s="58" t="s">
        <v>4483</v>
      </c>
      <c r="C2207" s="58">
        <v>10838746</v>
      </c>
      <c r="D2207" s="58" t="s">
        <v>4484</v>
      </c>
      <c r="E2207" s="58" t="s">
        <v>4483</v>
      </c>
      <c r="F2207" s="58">
        <v>10838746</v>
      </c>
      <c r="G2207" s="58" t="s">
        <v>56</v>
      </c>
      <c r="I2207" s="59"/>
      <c r="J2207" t="s">
        <v>9251</v>
      </c>
      <c r="K2207" s="58">
        <v>0</v>
      </c>
      <c r="L2207" s="58" t="s">
        <v>78</v>
      </c>
      <c r="M2207" s="75" t="str">
        <f>IF(ISNUMBER(MATCH(A2207, '2-YEAR'!A:A, 0)), "YES", "NO")</f>
        <v>NO</v>
      </c>
      <c r="N2207" s="60" t="str">
        <f>IF(ISNUMBER(MATCH(B2207, ACTIVE!A:A, 0)), "YES", "NO")</f>
        <v>NO</v>
      </c>
    </row>
    <row r="2208" spans="1:14" ht="14.25" customHeight="1" x14ac:dyDescent="0.3">
      <c r="A2208" s="58">
        <v>23161516</v>
      </c>
      <c r="B2208" s="58" t="s">
        <v>4485</v>
      </c>
      <c r="C2208" s="58">
        <v>23161516</v>
      </c>
      <c r="D2208" s="58" t="s">
        <v>4486</v>
      </c>
      <c r="E2208" s="58" t="s">
        <v>4485</v>
      </c>
      <c r="F2208" s="58">
        <v>23161516</v>
      </c>
      <c r="G2208" s="58" t="s">
        <v>56</v>
      </c>
      <c r="I2208" s="59"/>
      <c r="J2208" t="s">
        <v>9251</v>
      </c>
      <c r="K2208" s="58">
        <v>1</v>
      </c>
      <c r="L2208" s="58" t="s">
        <v>3720</v>
      </c>
      <c r="M2208" s="75" t="str">
        <f>IF(ISNUMBER(MATCH(A2208, '2-YEAR'!A:A, 0)), "YES", "NO")</f>
        <v>NO</v>
      </c>
      <c r="N2208" s="60" t="str">
        <f>IF(ISNUMBER(MATCH(B2208, ACTIVE!A:A, 0)), "YES", "NO")</f>
        <v>NO</v>
      </c>
    </row>
    <row r="2209" spans="1:14" ht="14.25" customHeight="1" x14ac:dyDescent="0.3">
      <c r="A2209" s="58">
        <v>23679895</v>
      </c>
      <c r="B2209" s="58" t="s">
        <v>4487</v>
      </c>
      <c r="C2209" s="58">
        <v>23679895</v>
      </c>
      <c r="D2209" s="58" t="s">
        <v>4488</v>
      </c>
      <c r="E2209" s="58" t="s">
        <v>4487</v>
      </c>
      <c r="F2209" s="58">
        <v>23679895</v>
      </c>
      <c r="G2209" s="58" t="s">
        <v>56</v>
      </c>
      <c r="I2209" s="59"/>
      <c r="J2209" t="s">
        <v>9251</v>
      </c>
      <c r="K2209" s="58">
        <v>0</v>
      </c>
      <c r="L2209" s="58" t="s">
        <v>4461</v>
      </c>
      <c r="M2209" s="75" t="str">
        <f>IF(ISNUMBER(MATCH(A2209, '2-YEAR'!A:A, 0)), "YES", "NO")</f>
        <v>NO</v>
      </c>
      <c r="N2209" s="60" t="str">
        <f>IF(ISNUMBER(MATCH(B2209, ACTIVE!A:A, 0)), "YES", "NO")</f>
        <v>YES</v>
      </c>
    </row>
    <row r="2210" spans="1:14" ht="14.25" customHeight="1" x14ac:dyDescent="0.3">
      <c r="A2210" s="58">
        <v>23064383</v>
      </c>
      <c r="B2210" s="58" t="s">
        <v>4489</v>
      </c>
      <c r="C2210" s="58">
        <v>23064383</v>
      </c>
      <c r="D2210" s="58" t="s">
        <v>4490</v>
      </c>
      <c r="E2210" s="58" t="s">
        <v>4489</v>
      </c>
      <c r="F2210" s="58">
        <v>23064383</v>
      </c>
      <c r="G2210" s="58" t="s">
        <v>56</v>
      </c>
      <c r="I2210" s="59"/>
      <c r="J2210" t="s">
        <v>9251</v>
      </c>
      <c r="K2210" s="58">
        <v>0</v>
      </c>
      <c r="L2210" s="58" t="s">
        <v>3720</v>
      </c>
      <c r="M2210" s="75" t="str">
        <f>IF(ISNUMBER(MATCH(A2210, '2-YEAR'!A:A, 0)), "YES", "NO")</f>
        <v>NO</v>
      </c>
      <c r="N2210" s="60" t="str">
        <f>IF(ISNUMBER(MATCH(B2210, ACTIVE!A:A, 0)), "YES", "NO")</f>
        <v>NO</v>
      </c>
    </row>
    <row r="2211" spans="1:14" ht="14.25" customHeight="1" x14ac:dyDescent="0.3">
      <c r="A2211" s="58">
        <v>23249746</v>
      </c>
      <c r="B2211" s="58" t="s">
        <v>4491</v>
      </c>
      <c r="C2211" s="58">
        <v>23249746</v>
      </c>
      <c r="D2211" s="58" t="s">
        <v>4492</v>
      </c>
      <c r="E2211" s="58" t="s">
        <v>4491</v>
      </c>
      <c r="F2211" s="58">
        <v>23249746</v>
      </c>
      <c r="G2211" s="58" t="s">
        <v>56</v>
      </c>
      <c r="I2211" s="59"/>
      <c r="J2211" t="s">
        <v>9251</v>
      </c>
      <c r="K2211" s="58">
        <v>0</v>
      </c>
      <c r="L2211" s="58" t="s">
        <v>3720</v>
      </c>
      <c r="M2211" s="75" t="str">
        <f>IF(ISNUMBER(MATCH(A2211, '2-YEAR'!A:A, 0)), "YES", "NO")</f>
        <v>NO</v>
      </c>
      <c r="N2211" s="60" t="str">
        <f>IF(ISNUMBER(MATCH(B2211, ACTIVE!A:A, 0)), "YES", "NO")</f>
        <v>NO</v>
      </c>
    </row>
    <row r="2212" spans="1:14" ht="14.25" customHeight="1" x14ac:dyDescent="0.3">
      <c r="A2212" s="58">
        <v>15126164</v>
      </c>
      <c r="B2212" s="58" t="s">
        <v>4493</v>
      </c>
      <c r="C2212" s="58">
        <v>15126164</v>
      </c>
      <c r="D2212" s="58" t="s">
        <v>4494</v>
      </c>
      <c r="E2212" s="58" t="s">
        <v>4493</v>
      </c>
      <c r="F2212" s="58">
        <v>15126164</v>
      </c>
      <c r="G2212" s="58" t="s">
        <v>56</v>
      </c>
      <c r="I2212" s="59"/>
      <c r="J2212" t="s">
        <v>9251</v>
      </c>
      <c r="K2212" s="58">
        <v>0</v>
      </c>
      <c r="L2212" s="58" t="s">
        <v>78</v>
      </c>
      <c r="M2212" s="75" t="str">
        <f>IF(ISNUMBER(MATCH(A2212, '2-YEAR'!A:A, 0)), "YES", "NO")</f>
        <v>NO</v>
      </c>
      <c r="N2212" s="60" t="str">
        <f>IF(ISNUMBER(MATCH(B2212, ACTIVE!A:A, 0)), "YES", "NO")</f>
        <v>NO</v>
      </c>
    </row>
    <row r="2213" spans="1:14" ht="14.25" customHeight="1" x14ac:dyDescent="0.3">
      <c r="A2213" s="58">
        <v>23001860</v>
      </c>
      <c r="B2213" s="58" t="s">
        <v>4495</v>
      </c>
      <c r="C2213" s="58">
        <v>23001860</v>
      </c>
      <c r="D2213" s="58" t="s">
        <v>4496</v>
      </c>
      <c r="E2213" s="58" t="s">
        <v>4495</v>
      </c>
      <c r="F2213" s="58">
        <v>23001860</v>
      </c>
      <c r="G2213" s="58" t="s">
        <v>56</v>
      </c>
      <c r="I2213" s="59"/>
      <c r="J2213" t="s">
        <v>9251</v>
      </c>
      <c r="K2213" s="58">
        <v>0</v>
      </c>
      <c r="L2213" s="58" t="s">
        <v>78</v>
      </c>
      <c r="M2213" s="75" t="str">
        <f>IF(ISNUMBER(MATCH(A2213, '2-YEAR'!A:A, 0)), "YES", "NO")</f>
        <v>NO</v>
      </c>
      <c r="N2213" s="60" t="str">
        <f>IF(ISNUMBER(MATCH(B2213, ACTIVE!A:A, 0)), "YES", "NO")</f>
        <v>NO</v>
      </c>
    </row>
    <row r="2214" spans="1:14" ht="14.25" customHeight="1" x14ac:dyDescent="0.3">
      <c r="A2214" s="58">
        <v>23084636</v>
      </c>
      <c r="B2214" s="58" t="s">
        <v>4497</v>
      </c>
      <c r="C2214" s="58">
        <v>23084636</v>
      </c>
      <c r="D2214" s="58" t="s">
        <v>4498</v>
      </c>
      <c r="E2214" s="58" t="s">
        <v>4497</v>
      </c>
      <c r="F2214" s="58">
        <v>23084636</v>
      </c>
      <c r="G2214" s="58" t="s">
        <v>56</v>
      </c>
      <c r="I2214" s="59"/>
      <c r="J2214" t="s">
        <v>9251</v>
      </c>
      <c r="K2214" s="58">
        <v>0</v>
      </c>
      <c r="L2214" s="58" t="s">
        <v>3720</v>
      </c>
      <c r="M2214" s="75" t="str">
        <f>IF(ISNUMBER(MATCH(A2214, '2-YEAR'!A:A, 0)), "YES", "NO")</f>
        <v>NO</v>
      </c>
      <c r="N2214" s="60" t="str">
        <f>IF(ISNUMBER(MATCH(B2214, ACTIVE!A:A, 0)), "YES", "NO")</f>
        <v>YES</v>
      </c>
    </row>
    <row r="2215" spans="1:14" ht="14.25" customHeight="1" x14ac:dyDescent="0.3">
      <c r="A2215" s="58">
        <v>23053601</v>
      </c>
      <c r="B2215" s="58" t="s">
        <v>4499</v>
      </c>
      <c r="C2215" s="58">
        <v>23053601</v>
      </c>
      <c r="D2215" s="58" t="s">
        <v>4500</v>
      </c>
      <c r="E2215" s="58" t="s">
        <v>4499</v>
      </c>
      <c r="F2215" s="58">
        <v>23053601</v>
      </c>
      <c r="G2215" s="58" t="s">
        <v>56</v>
      </c>
      <c r="I2215" s="59"/>
      <c r="J2215" t="s">
        <v>9251</v>
      </c>
      <c r="K2215" s="58">
        <v>0</v>
      </c>
      <c r="L2215" s="58" t="s">
        <v>3720</v>
      </c>
      <c r="M2215" s="75" t="str">
        <f>IF(ISNUMBER(MATCH(A2215, '2-YEAR'!A:A, 0)), "YES", "NO")</f>
        <v>NO</v>
      </c>
      <c r="N2215" s="60" t="str">
        <f>IF(ISNUMBER(MATCH(B2215, ACTIVE!A:A, 0)), "YES", "NO")</f>
        <v>NO</v>
      </c>
    </row>
    <row r="2216" spans="1:14" ht="14.25" customHeight="1" x14ac:dyDescent="0.3">
      <c r="A2216" s="58">
        <v>15154613</v>
      </c>
      <c r="B2216" s="58" t="s">
        <v>4501</v>
      </c>
      <c r="C2216" s="58">
        <v>15154613</v>
      </c>
      <c r="D2216" s="58" t="s">
        <v>4502</v>
      </c>
      <c r="E2216" s="58" t="s">
        <v>4501</v>
      </c>
      <c r="F2216" s="58">
        <v>15154613</v>
      </c>
      <c r="G2216" s="58" t="s">
        <v>56</v>
      </c>
      <c r="I2216" s="59"/>
      <c r="J2216" t="s">
        <v>9251</v>
      </c>
      <c r="K2216" s="58">
        <v>0</v>
      </c>
      <c r="L2216" s="58" t="s">
        <v>78</v>
      </c>
      <c r="M2216" s="75" t="str">
        <f>IF(ISNUMBER(MATCH(A2216, '2-YEAR'!A:A, 0)), "YES", "NO")</f>
        <v>NO</v>
      </c>
      <c r="N2216" s="60" t="str">
        <f>IF(ISNUMBER(MATCH(B2216, ACTIVE!A:A, 0)), "YES", "NO")</f>
        <v>NO</v>
      </c>
    </row>
    <row r="2217" spans="1:14" ht="14.25" customHeight="1" x14ac:dyDescent="0.3">
      <c r="A2217" s="58">
        <v>23007262</v>
      </c>
      <c r="B2217" s="58" t="s">
        <v>4503</v>
      </c>
      <c r="C2217" s="58">
        <v>23007262</v>
      </c>
      <c r="D2217" s="58" t="s">
        <v>4504</v>
      </c>
      <c r="E2217" s="58" t="s">
        <v>4503</v>
      </c>
      <c r="F2217" s="58">
        <v>23007262</v>
      </c>
      <c r="G2217" s="58" t="s">
        <v>56</v>
      </c>
      <c r="I2217" s="59"/>
      <c r="J2217" t="s">
        <v>9251</v>
      </c>
      <c r="K2217" s="58">
        <v>1</v>
      </c>
      <c r="L2217" s="58" t="s">
        <v>3720</v>
      </c>
      <c r="M2217" s="75" t="str">
        <f>IF(ISNUMBER(MATCH(A2217, '2-YEAR'!A:A, 0)), "YES", "NO")</f>
        <v>NO</v>
      </c>
      <c r="N2217" s="60" t="str">
        <f>IF(ISNUMBER(MATCH(B2217, ACTIVE!A:A, 0)), "YES", "NO")</f>
        <v>YES</v>
      </c>
    </row>
    <row r="2218" spans="1:14" ht="14.25" customHeight="1" x14ac:dyDescent="0.3">
      <c r="A2218" s="58">
        <v>10842361</v>
      </c>
      <c r="B2218" s="58" t="s">
        <v>4505</v>
      </c>
      <c r="C2218" s="58">
        <v>10842361</v>
      </c>
      <c r="D2218" s="58" t="s">
        <v>4506</v>
      </c>
      <c r="E2218" s="58" t="s">
        <v>4505</v>
      </c>
      <c r="F2218" s="58">
        <v>10842361</v>
      </c>
      <c r="G2218" s="58" t="s">
        <v>56</v>
      </c>
      <c r="I2218" s="59"/>
      <c r="J2218" t="s">
        <v>9251</v>
      </c>
      <c r="K2218" s="58">
        <v>0</v>
      </c>
      <c r="L2218" s="58" t="s">
        <v>3720</v>
      </c>
      <c r="M2218" s="75" t="str">
        <f>IF(ISNUMBER(MATCH(A2218, '2-YEAR'!A:A, 0)), "YES", "NO")</f>
        <v>NO</v>
      </c>
      <c r="N2218" s="60" t="str">
        <f>IF(ISNUMBER(MATCH(B2218, ACTIVE!A:A, 0)), "YES", "NO")</f>
        <v>NO</v>
      </c>
    </row>
    <row r="2219" spans="1:14" ht="14.25" customHeight="1" x14ac:dyDescent="0.3">
      <c r="A2219" s="58">
        <v>10927433</v>
      </c>
      <c r="B2219" s="58" t="s">
        <v>4507</v>
      </c>
      <c r="C2219" s="58">
        <v>10927433</v>
      </c>
      <c r="D2219" s="58" t="s">
        <v>4508</v>
      </c>
      <c r="E2219" s="58" t="s">
        <v>4507</v>
      </c>
      <c r="F2219" s="58">
        <v>10927433</v>
      </c>
      <c r="G2219" s="58" t="s">
        <v>56</v>
      </c>
      <c r="I2219" s="59"/>
      <c r="J2219" t="s">
        <v>9251</v>
      </c>
      <c r="K2219" s="58">
        <v>0</v>
      </c>
      <c r="L2219" s="58" t="s">
        <v>3720</v>
      </c>
      <c r="M2219" s="75" t="str">
        <f>IF(ISNUMBER(MATCH(A2219, '2-YEAR'!A:A, 0)), "YES", "NO")</f>
        <v>NO</v>
      </c>
      <c r="N2219" s="60" t="str">
        <f>IF(ISNUMBER(MATCH(B2219, ACTIVE!A:A, 0)), "YES", "NO")</f>
        <v>NO</v>
      </c>
    </row>
    <row r="2220" spans="1:14" ht="14.25" customHeight="1" x14ac:dyDescent="0.3">
      <c r="A2220" s="58">
        <v>23001448</v>
      </c>
      <c r="B2220" s="58" t="s">
        <v>4509</v>
      </c>
      <c r="C2220" s="58">
        <v>23001448</v>
      </c>
      <c r="D2220" s="58" t="s">
        <v>4510</v>
      </c>
      <c r="E2220" s="58" t="s">
        <v>4509</v>
      </c>
      <c r="F2220" s="58">
        <v>23001448</v>
      </c>
      <c r="G2220" s="58" t="s">
        <v>56</v>
      </c>
      <c r="I2220" s="59"/>
      <c r="J2220" t="s">
        <v>9251</v>
      </c>
      <c r="K2220" s="58">
        <v>0</v>
      </c>
      <c r="L2220" s="58" t="s">
        <v>4466</v>
      </c>
      <c r="M2220" s="75" t="str">
        <f>IF(ISNUMBER(MATCH(A2220, '2-YEAR'!A:A, 0)), "YES", "NO")</f>
        <v>NO</v>
      </c>
      <c r="N2220" s="60" t="str">
        <f>IF(ISNUMBER(MATCH(B2220, ACTIVE!A:A, 0)), "YES", "NO")</f>
        <v>YES</v>
      </c>
    </row>
    <row r="2221" spans="1:14" ht="14.25" customHeight="1" x14ac:dyDescent="0.3">
      <c r="A2221" s="58">
        <v>23010275</v>
      </c>
      <c r="B2221" s="58" t="s">
        <v>4511</v>
      </c>
      <c r="C2221" s="58">
        <v>23010275</v>
      </c>
      <c r="D2221" s="58" t="s">
        <v>4512</v>
      </c>
      <c r="E2221" s="58" t="s">
        <v>4511</v>
      </c>
      <c r="F2221" s="58">
        <v>23010275</v>
      </c>
      <c r="G2221" s="58" t="s">
        <v>56</v>
      </c>
      <c r="I2221" s="59"/>
      <c r="J2221" t="s">
        <v>9251</v>
      </c>
      <c r="K2221" s="58">
        <v>1</v>
      </c>
      <c r="L2221" s="58" t="s">
        <v>4461</v>
      </c>
      <c r="M2221" s="75" t="str">
        <f>IF(ISNUMBER(MATCH(A2221, '2-YEAR'!A:A, 0)), "YES", "NO")</f>
        <v>NO</v>
      </c>
      <c r="N2221" s="60" t="str">
        <f>IF(ISNUMBER(MATCH(B2221, ACTIVE!A:A, 0)), "YES", "NO")</f>
        <v>NO</v>
      </c>
    </row>
    <row r="2222" spans="1:14" ht="14.25" customHeight="1" x14ac:dyDescent="0.3">
      <c r="A2222" s="58">
        <v>10859522</v>
      </c>
      <c r="B2222" s="58" t="s">
        <v>4513</v>
      </c>
      <c r="C2222" s="58">
        <v>10859522</v>
      </c>
      <c r="D2222" s="58" t="s">
        <v>4514</v>
      </c>
      <c r="E2222" s="58" t="s">
        <v>4513</v>
      </c>
      <c r="F2222" s="58">
        <v>10859522</v>
      </c>
      <c r="G2222" s="58" t="s">
        <v>56</v>
      </c>
      <c r="I2222" s="59"/>
      <c r="J2222" t="s">
        <v>9251</v>
      </c>
      <c r="K2222" s="58">
        <v>1</v>
      </c>
      <c r="L2222" s="58" t="s">
        <v>3720</v>
      </c>
      <c r="M2222" s="75" t="str">
        <f>IF(ISNUMBER(MATCH(A2222, '2-YEAR'!A:A, 0)), "YES", "NO")</f>
        <v>NO</v>
      </c>
      <c r="N2222" s="60" t="str">
        <f>IF(ISNUMBER(MATCH(B2222, ACTIVE!A:A, 0)), "YES", "NO")</f>
        <v>NO</v>
      </c>
    </row>
    <row r="2223" spans="1:14" ht="14.25" customHeight="1" x14ac:dyDescent="0.3">
      <c r="A2223" s="58">
        <v>23586015</v>
      </c>
      <c r="B2223" s="58" t="s">
        <v>4515</v>
      </c>
      <c r="C2223" s="58">
        <v>23586015</v>
      </c>
      <c r="D2223" s="58" t="s">
        <v>4516</v>
      </c>
      <c r="E2223" s="58" t="s">
        <v>4515</v>
      </c>
      <c r="F2223" s="58">
        <v>23586015</v>
      </c>
      <c r="G2223" s="58" t="s">
        <v>56</v>
      </c>
      <c r="I2223" s="59"/>
      <c r="J2223" t="s">
        <v>9251</v>
      </c>
      <c r="K2223" s="58">
        <v>2</v>
      </c>
      <c r="L2223" s="58" t="s">
        <v>78</v>
      </c>
      <c r="M2223" s="75" t="str">
        <f>IF(ISNUMBER(MATCH(A2223, '2-YEAR'!A:A, 0)), "YES", "NO")</f>
        <v>NO</v>
      </c>
      <c r="N2223" s="60" t="str">
        <f>IF(ISNUMBER(MATCH(B2223, ACTIVE!A:A, 0)), "YES", "NO")</f>
        <v>NO</v>
      </c>
    </row>
    <row r="2224" spans="1:14" ht="14.25" customHeight="1" x14ac:dyDescent="0.3">
      <c r="A2224" s="58">
        <v>23859907</v>
      </c>
      <c r="B2224" s="58" t="s">
        <v>4517</v>
      </c>
      <c r="C2224" s="58">
        <v>23859907</v>
      </c>
      <c r="D2224" s="58" t="s">
        <v>4518</v>
      </c>
      <c r="E2224" s="58" t="s">
        <v>4517</v>
      </c>
      <c r="F2224" s="58">
        <v>23859907</v>
      </c>
      <c r="G2224" s="58" t="s">
        <v>56</v>
      </c>
      <c r="I2224" s="59"/>
      <c r="J2224" t="s">
        <v>9251</v>
      </c>
      <c r="K2224" s="58">
        <v>0</v>
      </c>
      <c r="L2224" s="58" t="s">
        <v>3720</v>
      </c>
      <c r="M2224" s="75" t="str">
        <f>IF(ISNUMBER(MATCH(A2224, '2-YEAR'!A:A, 0)), "YES", "NO")</f>
        <v>NO</v>
      </c>
      <c r="N2224" s="60" t="str">
        <f>IF(ISNUMBER(MATCH(B2224, ACTIVE!A:A, 0)), "YES", "NO")</f>
        <v>NO</v>
      </c>
    </row>
    <row r="2225" spans="1:14" ht="14.25" customHeight="1" x14ac:dyDescent="0.3">
      <c r="A2225" s="58">
        <v>10836817</v>
      </c>
      <c r="B2225" s="58" t="s">
        <v>4519</v>
      </c>
      <c r="C2225" s="58">
        <v>10836817</v>
      </c>
      <c r="D2225" s="58" t="s">
        <v>4520</v>
      </c>
      <c r="E2225" s="58" t="s">
        <v>4519</v>
      </c>
      <c r="F2225" s="58">
        <v>10836817</v>
      </c>
      <c r="G2225" s="58" t="s">
        <v>56</v>
      </c>
      <c r="I2225" s="59"/>
      <c r="J2225" t="s">
        <v>9251</v>
      </c>
      <c r="K2225" s="58">
        <v>0</v>
      </c>
      <c r="L2225" s="58" t="s">
        <v>78</v>
      </c>
      <c r="M2225" s="75" t="str">
        <f>IF(ISNUMBER(MATCH(A2225, '2-YEAR'!A:A, 0)), "YES", "NO")</f>
        <v>NO</v>
      </c>
      <c r="N2225" s="60" t="str">
        <f>IF(ISNUMBER(MATCH(B2225, ACTIVE!A:A, 0)), "YES", "NO")</f>
        <v>NO</v>
      </c>
    </row>
    <row r="2226" spans="1:14" ht="14.25" customHeight="1" x14ac:dyDescent="0.3">
      <c r="A2226" s="58">
        <v>23233067</v>
      </c>
      <c r="B2226" s="58" t="s">
        <v>4521</v>
      </c>
      <c r="C2226" s="58">
        <v>23233067</v>
      </c>
      <c r="D2226" s="58" t="s">
        <v>4522</v>
      </c>
      <c r="E2226" s="58" t="s">
        <v>4521</v>
      </c>
      <c r="F2226" s="58">
        <v>23233067</v>
      </c>
      <c r="G2226" s="58" t="s">
        <v>56</v>
      </c>
      <c r="I2226" s="59"/>
      <c r="J2226" t="s">
        <v>9251</v>
      </c>
      <c r="K2226" s="58">
        <v>1</v>
      </c>
      <c r="L2226" s="58" t="s">
        <v>3720</v>
      </c>
      <c r="M2226" s="75" t="str">
        <f>IF(ISNUMBER(MATCH(A2226, '2-YEAR'!A:A, 0)), "YES", "NO")</f>
        <v>NO</v>
      </c>
      <c r="N2226" s="60" t="str">
        <f>IF(ISNUMBER(MATCH(B2226, ACTIVE!A:A, 0)), "YES", "NO")</f>
        <v>NO</v>
      </c>
    </row>
    <row r="2227" spans="1:14" ht="14.25" customHeight="1" x14ac:dyDescent="0.3">
      <c r="A2227" s="58">
        <v>21005346</v>
      </c>
      <c r="B2227" s="58" t="s">
        <v>4523</v>
      </c>
      <c r="C2227" s="58">
        <v>21005346</v>
      </c>
      <c r="D2227" s="58" t="s">
        <v>4524</v>
      </c>
      <c r="E2227" s="58" t="s">
        <v>4523</v>
      </c>
      <c r="F2227" s="58">
        <v>21005346</v>
      </c>
      <c r="G2227" s="58" t="s">
        <v>56</v>
      </c>
      <c r="I2227" s="59"/>
      <c r="J2227" t="s">
        <v>9251</v>
      </c>
      <c r="K2227" s="58">
        <v>0</v>
      </c>
      <c r="L2227" s="58" t="s">
        <v>3720</v>
      </c>
      <c r="M2227" s="75" t="str">
        <f>IF(ISNUMBER(MATCH(A2227, '2-YEAR'!A:A, 0)), "YES", "NO")</f>
        <v>NO</v>
      </c>
      <c r="N2227" s="60" t="str">
        <f>IF(ISNUMBER(MATCH(B2227, ACTIVE!A:A, 0)), "YES", "NO")</f>
        <v>NO</v>
      </c>
    </row>
    <row r="2228" spans="1:14" ht="14.25" customHeight="1" x14ac:dyDescent="0.3">
      <c r="A2228" s="58">
        <v>23048531</v>
      </c>
      <c r="B2228" s="58" t="s">
        <v>4525</v>
      </c>
      <c r="C2228" s="58">
        <v>23048531</v>
      </c>
      <c r="D2228" s="58" t="s">
        <v>4526</v>
      </c>
      <c r="E2228" s="58" t="s">
        <v>4525</v>
      </c>
      <c r="F2228" s="58">
        <v>23048531</v>
      </c>
      <c r="G2228" s="58" t="s">
        <v>56</v>
      </c>
      <c r="I2228" s="59"/>
      <c r="J2228" t="s">
        <v>9251</v>
      </c>
      <c r="K2228" s="58">
        <v>0</v>
      </c>
      <c r="L2228" s="58" t="s">
        <v>78</v>
      </c>
      <c r="M2228" s="75" t="str">
        <f>IF(ISNUMBER(MATCH(A2228, '2-YEAR'!A:A, 0)), "YES", "NO")</f>
        <v>NO</v>
      </c>
      <c r="N2228" s="60" t="str">
        <f>IF(ISNUMBER(MATCH(B2228, ACTIVE!A:A, 0)), "YES", "NO")</f>
        <v>NO</v>
      </c>
    </row>
    <row r="2229" spans="1:14" ht="14.25" customHeight="1" x14ac:dyDescent="0.3">
      <c r="A2229" s="58">
        <v>23760782</v>
      </c>
      <c r="B2229" s="58" t="s">
        <v>4527</v>
      </c>
      <c r="C2229" s="58">
        <v>23760782</v>
      </c>
      <c r="D2229" s="58" t="s">
        <v>4528</v>
      </c>
      <c r="E2229" s="58" t="s">
        <v>4527</v>
      </c>
      <c r="F2229" s="58">
        <v>23760782</v>
      </c>
      <c r="G2229" s="58" t="s">
        <v>56</v>
      </c>
      <c r="I2229" s="59"/>
      <c r="J2229" t="s">
        <v>9251</v>
      </c>
      <c r="K2229" s="58">
        <v>0</v>
      </c>
      <c r="L2229" s="58" t="s">
        <v>3720</v>
      </c>
      <c r="M2229" s="75" t="str">
        <f>IF(ISNUMBER(MATCH(A2229, '2-YEAR'!A:A, 0)), "YES", "NO")</f>
        <v>NO</v>
      </c>
      <c r="N2229" s="60" t="str">
        <f>IF(ISNUMBER(MATCH(B2229, ACTIVE!A:A, 0)), "YES", "NO")</f>
        <v>NO</v>
      </c>
    </row>
    <row r="2230" spans="1:14" ht="14.25" customHeight="1" x14ac:dyDescent="0.3">
      <c r="A2230" s="58">
        <v>10846833</v>
      </c>
      <c r="B2230" s="58" t="s">
        <v>4529</v>
      </c>
      <c r="C2230" s="58">
        <v>10846833</v>
      </c>
      <c r="D2230" s="58" t="s">
        <v>4530</v>
      </c>
      <c r="E2230" s="58" t="s">
        <v>4529</v>
      </c>
      <c r="F2230" s="58">
        <v>10846833</v>
      </c>
      <c r="G2230" s="58" t="s">
        <v>56</v>
      </c>
      <c r="I2230" s="59"/>
      <c r="J2230" t="s">
        <v>9251</v>
      </c>
      <c r="K2230" s="58">
        <v>0</v>
      </c>
      <c r="L2230" s="58" t="s">
        <v>3720</v>
      </c>
      <c r="M2230" s="75" t="str">
        <f>IF(ISNUMBER(MATCH(A2230, '2-YEAR'!A:A, 0)), "YES", "NO")</f>
        <v>NO</v>
      </c>
      <c r="N2230" s="60" t="str">
        <f>IF(ISNUMBER(MATCH(B2230, ACTIVE!A:A, 0)), "YES", "NO")</f>
        <v>NO</v>
      </c>
    </row>
    <row r="2231" spans="1:14" ht="14.25" customHeight="1" x14ac:dyDescent="0.3">
      <c r="A2231" s="58">
        <v>23001453</v>
      </c>
      <c r="B2231" s="58" t="s">
        <v>4531</v>
      </c>
      <c r="C2231" s="58">
        <v>23001453</v>
      </c>
      <c r="D2231" s="58" t="s">
        <v>4532</v>
      </c>
      <c r="E2231" s="58" t="s">
        <v>4531</v>
      </c>
      <c r="F2231" s="58">
        <v>23001453</v>
      </c>
      <c r="G2231" s="58" t="s">
        <v>56</v>
      </c>
      <c r="I2231" s="59"/>
      <c r="J2231" t="s">
        <v>9251</v>
      </c>
      <c r="K2231" s="58">
        <v>0</v>
      </c>
      <c r="L2231" s="58" t="s">
        <v>78</v>
      </c>
      <c r="M2231" s="75" t="str">
        <f>IF(ISNUMBER(MATCH(A2231, '2-YEAR'!A:A, 0)), "YES", "NO")</f>
        <v>NO</v>
      </c>
      <c r="N2231" s="60" t="str">
        <f>IF(ISNUMBER(MATCH(B2231, ACTIVE!A:A, 0)), "YES", "NO")</f>
        <v>YES</v>
      </c>
    </row>
    <row r="2232" spans="1:14" ht="14.25" customHeight="1" x14ac:dyDescent="0.3">
      <c r="A2232" s="58">
        <v>10842210</v>
      </c>
      <c r="B2232" s="58" t="s">
        <v>4533</v>
      </c>
      <c r="C2232" s="58">
        <v>10842210</v>
      </c>
      <c r="D2232" s="58" t="s">
        <v>4534</v>
      </c>
      <c r="E2232" s="58" t="s">
        <v>4533</v>
      </c>
      <c r="F2232" s="58">
        <v>10842210</v>
      </c>
      <c r="G2232" s="58" t="s">
        <v>56</v>
      </c>
      <c r="I2232" s="59"/>
      <c r="J2232" t="s">
        <v>9251</v>
      </c>
      <c r="K2232" s="58">
        <v>1</v>
      </c>
      <c r="L2232" s="58" t="s">
        <v>3720</v>
      </c>
      <c r="M2232" s="75" t="str">
        <f>IF(ISNUMBER(MATCH(A2232, '2-YEAR'!A:A, 0)), "YES", "NO")</f>
        <v>NO</v>
      </c>
      <c r="N2232" s="60" t="str">
        <f>IF(ISNUMBER(MATCH(B2232, ACTIVE!A:A, 0)), "YES", "NO")</f>
        <v>NO</v>
      </c>
    </row>
    <row r="2233" spans="1:14" ht="14.25" customHeight="1" x14ac:dyDescent="0.3">
      <c r="A2233" s="58">
        <v>10995295</v>
      </c>
      <c r="B2233" s="58" t="s">
        <v>4535</v>
      </c>
      <c r="C2233" s="58">
        <v>10995295</v>
      </c>
      <c r="D2233" s="58" t="s">
        <v>4536</v>
      </c>
      <c r="E2233" s="58" t="s">
        <v>4535</v>
      </c>
      <c r="F2233" s="58">
        <v>10995295</v>
      </c>
      <c r="G2233" s="58" t="s">
        <v>56</v>
      </c>
      <c r="I2233" s="59"/>
      <c r="J2233" t="s">
        <v>9251</v>
      </c>
      <c r="K2233" s="58">
        <v>0</v>
      </c>
      <c r="L2233" s="58" t="s">
        <v>3720</v>
      </c>
      <c r="M2233" s="75" t="str">
        <f>IF(ISNUMBER(MATCH(A2233, '2-YEAR'!A:A, 0)), "YES", "NO")</f>
        <v>NO</v>
      </c>
      <c r="N2233" s="60" t="str">
        <f>IF(ISNUMBER(MATCH(B2233, ACTIVE!A:A, 0)), "YES", "NO")</f>
        <v>NO</v>
      </c>
    </row>
    <row r="2234" spans="1:14" ht="14.25" customHeight="1" x14ac:dyDescent="0.3">
      <c r="A2234" s="58">
        <v>10993834</v>
      </c>
      <c r="B2234" s="58" t="s">
        <v>4537</v>
      </c>
      <c r="C2234" s="58">
        <v>10993834</v>
      </c>
      <c r="D2234" s="58" t="s">
        <v>4538</v>
      </c>
      <c r="E2234" s="58" t="s">
        <v>4537</v>
      </c>
      <c r="F2234" s="58">
        <v>10993834</v>
      </c>
      <c r="G2234" s="58" t="s">
        <v>56</v>
      </c>
      <c r="I2234" s="59"/>
      <c r="J2234" t="s">
        <v>9251</v>
      </c>
      <c r="K2234" s="58">
        <v>0</v>
      </c>
      <c r="L2234" s="58" t="s">
        <v>3720</v>
      </c>
      <c r="M2234" s="75" t="str">
        <f>IF(ISNUMBER(MATCH(A2234, '2-YEAR'!A:A, 0)), "YES", "NO")</f>
        <v>NO</v>
      </c>
      <c r="N2234" s="60" t="str">
        <f>IF(ISNUMBER(MATCH(B2234, ACTIVE!A:A, 0)), "YES", "NO")</f>
        <v>NO</v>
      </c>
    </row>
    <row r="2235" spans="1:14" ht="14.25" customHeight="1" x14ac:dyDescent="0.3">
      <c r="A2235" s="58">
        <v>10848698</v>
      </c>
      <c r="B2235" s="58" t="s">
        <v>4539</v>
      </c>
      <c r="C2235" s="58">
        <v>10848698</v>
      </c>
      <c r="D2235" s="58" t="s">
        <v>4540</v>
      </c>
      <c r="E2235" s="58" t="s">
        <v>4539</v>
      </c>
      <c r="F2235" s="58">
        <v>10848698</v>
      </c>
      <c r="G2235" s="58" t="s">
        <v>56</v>
      </c>
      <c r="I2235" s="59"/>
      <c r="J2235" t="s">
        <v>9251</v>
      </c>
      <c r="K2235" s="58">
        <v>0</v>
      </c>
      <c r="L2235" s="58" t="s">
        <v>78</v>
      </c>
      <c r="M2235" s="75" t="str">
        <f>IF(ISNUMBER(MATCH(A2235, '2-YEAR'!A:A, 0)), "YES", "NO")</f>
        <v>NO</v>
      </c>
      <c r="N2235" s="60" t="str">
        <f>IF(ISNUMBER(MATCH(B2235, ACTIVE!A:A, 0)), "YES", "NO")</f>
        <v>YES</v>
      </c>
    </row>
    <row r="2236" spans="1:14" ht="14.25" customHeight="1" x14ac:dyDescent="0.3">
      <c r="A2236" s="58">
        <v>10845751</v>
      </c>
      <c r="B2236" s="58" t="s">
        <v>4541</v>
      </c>
      <c r="C2236" s="58">
        <v>10845751</v>
      </c>
      <c r="D2236" s="58" t="s">
        <v>4542</v>
      </c>
      <c r="E2236" s="58" t="s">
        <v>4541</v>
      </c>
      <c r="F2236" s="58">
        <v>10845751</v>
      </c>
      <c r="G2236" s="58" t="s">
        <v>56</v>
      </c>
      <c r="I2236" s="59"/>
      <c r="J2236" t="s">
        <v>9251</v>
      </c>
      <c r="K2236" s="58">
        <v>0</v>
      </c>
      <c r="L2236" s="58" t="s">
        <v>3720</v>
      </c>
      <c r="M2236" s="75" t="str">
        <f>IF(ISNUMBER(MATCH(A2236, '2-YEAR'!A:A, 0)), "YES", "NO")</f>
        <v>NO</v>
      </c>
      <c r="N2236" s="60" t="str">
        <f>IF(ISNUMBER(MATCH(B2236, ACTIVE!A:A, 0)), "YES", "NO")</f>
        <v>YES</v>
      </c>
    </row>
    <row r="2237" spans="1:14" ht="14.25" customHeight="1" x14ac:dyDescent="0.3">
      <c r="A2237" s="58">
        <v>15082802</v>
      </c>
      <c r="B2237" s="58" t="s">
        <v>4543</v>
      </c>
      <c r="C2237" s="58">
        <v>15082802</v>
      </c>
      <c r="D2237" s="58" t="s">
        <v>4544</v>
      </c>
      <c r="E2237" s="58" t="s">
        <v>4543</v>
      </c>
      <c r="F2237" s="58">
        <v>15082802</v>
      </c>
      <c r="G2237" s="58" t="s">
        <v>56</v>
      </c>
      <c r="I2237" s="59"/>
      <c r="J2237" t="s">
        <v>9251</v>
      </c>
      <c r="K2237" s="58">
        <v>0</v>
      </c>
      <c r="L2237" s="58" t="s">
        <v>78</v>
      </c>
      <c r="M2237" s="75" t="str">
        <f>IF(ISNUMBER(MATCH(A2237, '2-YEAR'!A:A, 0)), "YES", "NO")</f>
        <v>NO</v>
      </c>
      <c r="N2237" s="60" t="str">
        <f>IF(ISNUMBER(MATCH(B2237, ACTIVE!A:A, 0)), "YES", "NO")</f>
        <v>NO</v>
      </c>
    </row>
    <row r="2238" spans="1:14" ht="14.25" customHeight="1" x14ac:dyDescent="0.3">
      <c r="A2238" s="58">
        <v>23858821</v>
      </c>
      <c r="B2238" s="58" t="s">
        <v>4545</v>
      </c>
      <c r="C2238" s="58">
        <v>23858821</v>
      </c>
      <c r="D2238" s="58" t="s">
        <v>4546</v>
      </c>
      <c r="E2238" s="58" t="s">
        <v>4545</v>
      </c>
      <c r="F2238" s="58">
        <v>23858821</v>
      </c>
      <c r="G2238" s="58" t="s">
        <v>56</v>
      </c>
      <c r="I2238" s="59"/>
      <c r="J2238" t="s">
        <v>9251</v>
      </c>
      <c r="K2238" s="58">
        <v>0</v>
      </c>
      <c r="L2238" s="58" t="s">
        <v>3720</v>
      </c>
      <c r="M2238" s="75" t="str">
        <f>IF(ISNUMBER(MATCH(A2238, '2-YEAR'!A:A, 0)), "YES", "NO")</f>
        <v>NO</v>
      </c>
      <c r="N2238" s="60" t="str">
        <f>IF(ISNUMBER(MATCH(B2238, ACTIVE!A:A, 0)), "YES", "NO")</f>
        <v>NO</v>
      </c>
    </row>
    <row r="2239" spans="1:14" ht="14.25" customHeight="1" x14ac:dyDescent="0.3">
      <c r="A2239" s="58">
        <v>23231945</v>
      </c>
      <c r="B2239" s="58" t="s">
        <v>4547</v>
      </c>
      <c r="C2239" s="58">
        <v>23231945</v>
      </c>
      <c r="D2239" s="58" t="s">
        <v>4548</v>
      </c>
      <c r="E2239" s="58" t="s">
        <v>4547</v>
      </c>
      <c r="F2239" s="58">
        <v>23231945</v>
      </c>
      <c r="G2239" s="58" t="s">
        <v>56</v>
      </c>
      <c r="I2239" s="59"/>
      <c r="J2239" t="s">
        <v>9251</v>
      </c>
      <c r="K2239" s="58">
        <v>3</v>
      </c>
      <c r="L2239" s="58" t="s">
        <v>78</v>
      </c>
      <c r="M2239" s="75" t="str">
        <f>IF(ISNUMBER(MATCH(A2239, '2-YEAR'!A:A, 0)), "YES", "NO")</f>
        <v>NO</v>
      </c>
      <c r="N2239" s="60" t="str">
        <f>IF(ISNUMBER(MATCH(B2239, ACTIVE!A:A, 0)), "YES", "NO")</f>
        <v>NO</v>
      </c>
    </row>
    <row r="2240" spans="1:14" ht="14.25" customHeight="1" x14ac:dyDescent="0.3">
      <c r="A2240" s="58">
        <v>23009638</v>
      </c>
      <c r="B2240" s="58" t="s">
        <v>4549</v>
      </c>
      <c r="C2240" s="58">
        <v>23009638</v>
      </c>
      <c r="D2240" s="58" t="s">
        <v>4550</v>
      </c>
      <c r="E2240" s="58" t="s">
        <v>4549</v>
      </c>
      <c r="F2240" s="58">
        <v>23009638</v>
      </c>
      <c r="G2240" s="58" t="s">
        <v>56</v>
      </c>
      <c r="I2240" s="59"/>
      <c r="J2240" t="s">
        <v>9251</v>
      </c>
      <c r="K2240" s="58">
        <v>0</v>
      </c>
      <c r="L2240" s="58" t="s">
        <v>3720</v>
      </c>
      <c r="M2240" s="75" t="str">
        <f>IF(ISNUMBER(MATCH(A2240, '2-YEAR'!A:A, 0)), "YES", "NO")</f>
        <v>NO</v>
      </c>
      <c r="N2240" s="60" t="str">
        <f>IF(ISNUMBER(MATCH(B2240, ACTIVE!A:A, 0)), "YES", "NO")</f>
        <v>NO</v>
      </c>
    </row>
    <row r="2241" spans="1:14" ht="14.25" customHeight="1" x14ac:dyDescent="0.3">
      <c r="A2241" s="58">
        <v>10843424</v>
      </c>
      <c r="B2241" s="58" t="s">
        <v>4551</v>
      </c>
      <c r="C2241" s="58">
        <v>10843424</v>
      </c>
      <c r="D2241" s="58" t="s">
        <v>4552</v>
      </c>
      <c r="E2241" s="58" t="s">
        <v>4551</v>
      </c>
      <c r="F2241" s="58">
        <v>10843424</v>
      </c>
      <c r="G2241" s="58" t="s">
        <v>56</v>
      </c>
      <c r="I2241" s="59"/>
      <c r="J2241" t="s">
        <v>9251</v>
      </c>
      <c r="K2241" s="58">
        <v>2</v>
      </c>
      <c r="L2241" s="58" t="s">
        <v>3720</v>
      </c>
      <c r="M2241" s="75" t="str">
        <f>IF(ISNUMBER(MATCH(A2241, '2-YEAR'!A:A, 0)), "YES", "NO")</f>
        <v>NO</v>
      </c>
      <c r="N2241" s="60" t="str">
        <f>IF(ISNUMBER(MATCH(B2241, ACTIVE!A:A, 0)), "YES", "NO")</f>
        <v>NO</v>
      </c>
    </row>
    <row r="2242" spans="1:14" ht="14.25" customHeight="1" x14ac:dyDescent="0.3">
      <c r="A2242" s="58">
        <v>10851956</v>
      </c>
      <c r="B2242" s="58" t="s">
        <v>4553</v>
      </c>
      <c r="C2242" s="58">
        <v>10851956</v>
      </c>
      <c r="D2242" s="58" t="s">
        <v>4554</v>
      </c>
      <c r="E2242" s="58" t="s">
        <v>4553</v>
      </c>
      <c r="F2242" s="58">
        <v>10851956</v>
      </c>
      <c r="G2242" s="58" t="s">
        <v>56</v>
      </c>
      <c r="I2242" s="59"/>
      <c r="J2242" t="s">
        <v>9251</v>
      </c>
      <c r="K2242" s="58">
        <v>0</v>
      </c>
      <c r="L2242" s="58" t="s">
        <v>4555</v>
      </c>
      <c r="M2242" s="75" t="str">
        <f>IF(ISNUMBER(MATCH(A2242, '2-YEAR'!A:A, 0)), "YES", "NO")</f>
        <v>NO</v>
      </c>
      <c r="N2242" s="60" t="str">
        <f>IF(ISNUMBER(MATCH(B2242, ACTIVE!A:A, 0)), "YES", "NO")</f>
        <v>YES</v>
      </c>
    </row>
    <row r="2243" spans="1:14" ht="14.25" customHeight="1" x14ac:dyDescent="0.3">
      <c r="A2243" s="58">
        <v>10846675</v>
      </c>
      <c r="B2243" s="58" t="s">
        <v>4556</v>
      </c>
      <c r="C2243" s="58">
        <v>10846675</v>
      </c>
      <c r="D2243" s="58" t="s">
        <v>4557</v>
      </c>
      <c r="E2243" s="58" t="s">
        <v>4556</v>
      </c>
      <c r="F2243" s="58">
        <v>10846675</v>
      </c>
      <c r="G2243" s="58" t="s">
        <v>56</v>
      </c>
      <c r="I2243" s="59"/>
      <c r="J2243" t="s">
        <v>9251</v>
      </c>
      <c r="K2243" s="58">
        <v>0</v>
      </c>
      <c r="L2243" s="58" t="s">
        <v>78</v>
      </c>
      <c r="M2243" s="75" t="str">
        <f>IF(ISNUMBER(MATCH(A2243, '2-YEAR'!A:A, 0)), "YES", "NO")</f>
        <v>NO</v>
      </c>
      <c r="N2243" s="60" t="str">
        <f>IF(ISNUMBER(MATCH(B2243, ACTIVE!A:A, 0)), "YES", "NO")</f>
        <v>YES</v>
      </c>
    </row>
    <row r="2244" spans="1:14" ht="14.25" customHeight="1" x14ac:dyDescent="0.3">
      <c r="A2244" s="58">
        <v>10842217</v>
      </c>
      <c r="B2244" s="58" t="s">
        <v>4558</v>
      </c>
      <c r="C2244" s="58">
        <v>10842217</v>
      </c>
      <c r="D2244" s="58" t="s">
        <v>4559</v>
      </c>
      <c r="E2244" s="58" t="s">
        <v>4558</v>
      </c>
      <c r="F2244" s="58">
        <v>10842217</v>
      </c>
      <c r="G2244" s="58" t="s">
        <v>56</v>
      </c>
      <c r="I2244" s="59"/>
      <c r="J2244" t="s">
        <v>9251</v>
      </c>
      <c r="K2244" s="58">
        <v>4</v>
      </c>
      <c r="L2244" s="58" t="s">
        <v>78</v>
      </c>
      <c r="M2244" s="75" t="str">
        <f>IF(ISNUMBER(MATCH(A2244, '2-YEAR'!A:A, 0)), "YES", "NO")</f>
        <v>NO</v>
      </c>
      <c r="N2244" s="60" t="str">
        <f>IF(ISNUMBER(MATCH(B2244, ACTIVE!A:A, 0)), "YES", "NO")</f>
        <v>NO</v>
      </c>
    </row>
    <row r="2245" spans="1:14" ht="14.25" customHeight="1" x14ac:dyDescent="0.3">
      <c r="A2245" s="58">
        <v>10839973</v>
      </c>
      <c r="B2245" s="58" t="s">
        <v>4560</v>
      </c>
      <c r="C2245" s="58">
        <v>10839973</v>
      </c>
      <c r="D2245" s="58" t="s">
        <v>4561</v>
      </c>
      <c r="E2245" s="58" t="s">
        <v>4560</v>
      </c>
      <c r="F2245" s="58">
        <v>10839973</v>
      </c>
      <c r="G2245" s="58" t="s">
        <v>56</v>
      </c>
      <c r="I2245" s="59"/>
      <c r="J2245" t="s">
        <v>9251</v>
      </c>
      <c r="K2245" s="58">
        <v>3</v>
      </c>
      <c r="L2245" s="58" t="s">
        <v>3720</v>
      </c>
      <c r="M2245" s="75" t="str">
        <f>IF(ISNUMBER(MATCH(A2245, '2-YEAR'!A:A, 0)), "YES", "NO")</f>
        <v>NO</v>
      </c>
      <c r="N2245" s="60" t="str">
        <f>IF(ISNUMBER(MATCH(B2245, ACTIVE!A:A, 0)), "YES", "NO")</f>
        <v>NO</v>
      </c>
    </row>
    <row r="2246" spans="1:14" ht="14.25" customHeight="1" x14ac:dyDescent="0.3">
      <c r="A2246" s="58">
        <v>23801257</v>
      </c>
      <c r="B2246" s="58" t="s">
        <v>4562</v>
      </c>
      <c r="C2246" s="58">
        <v>23801257</v>
      </c>
      <c r="D2246" s="58" t="s">
        <v>4563</v>
      </c>
      <c r="E2246" s="58" t="s">
        <v>4562</v>
      </c>
      <c r="F2246" s="58">
        <v>23801257</v>
      </c>
      <c r="G2246" s="58" t="s">
        <v>56</v>
      </c>
      <c r="I2246" s="59"/>
      <c r="J2246" t="s">
        <v>9251</v>
      </c>
      <c r="K2246" s="58">
        <v>1</v>
      </c>
      <c r="L2246" s="58" t="s">
        <v>3720</v>
      </c>
      <c r="M2246" s="75" t="str">
        <f>IF(ISNUMBER(MATCH(A2246, '2-YEAR'!A:A, 0)), "YES", "NO")</f>
        <v>NO</v>
      </c>
      <c r="N2246" s="60" t="str">
        <f>IF(ISNUMBER(MATCH(B2246, ACTIVE!A:A, 0)), "YES", "NO")</f>
        <v>YES</v>
      </c>
    </row>
    <row r="2247" spans="1:14" ht="14.25" customHeight="1" x14ac:dyDescent="0.3">
      <c r="A2247" s="58">
        <v>23056115</v>
      </c>
      <c r="B2247" s="58" t="s">
        <v>4564</v>
      </c>
      <c r="C2247" s="58">
        <v>23056115</v>
      </c>
      <c r="D2247" s="58" t="s">
        <v>4565</v>
      </c>
      <c r="E2247" s="58" t="s">
        <v>4564</v>
      </c>
      <c r="F2247" s="58">
        <v>23056115</v>
      </c>
      <c r="G2247" s="58" t="s">
        <v>56</v>
      </c>
      <c r="I2247" s="59"/>
      <c r="J2247" t="s">
        <v>9251</v>
      </c>
      <c r="K2247" s="58">
        <v>1</v>
      </c>
      <c r="L2247" s="58" t="s">
        <v>78</v>
      </c>
      <c r="M2247" s="75" t="str">
        <f>IF(ISNUMBER(MATCH(A2247, '2-YEAR'!A:A, 0)), "YES", "NO")</f>
        <v>NO</v>
      </c>
      <c r="N2247" s="60" t="str">
        <f>IF(ISNUMBER(MATCH(B2247, ACTIVE!A:A, 0)), "YES", "NO")</f>
        <v>NO</v>
      </c>
    </row>
    <row r="2248" spans="1:14" ht="14.25" customHeight="1" x14ac:dyDescent="0.3">
      <c r="A2248" s="58">
        <v>10838399</v>
      </c>
      <c r="B2248" s="58" t="s">
        <v>4566</v>
      </c>
      <c r="C2248" s="58">
        <v>10838399</v>
      </c>
      <c r="D2248" s="58" t="s">
        <v>4567</v>
      </c>
      <c r="E2248" s="58" t="s">
        <v>4566</v>
      </c>
      <c r="F2248" s="58">
        <v>10838399</v>
      </c>
      <c r="G2248" s="58" t="s">
        <v>56</v>
      </c>
      <c r="I2248" s="59"/>
      <c r="J2248" t="s">
        <v>9251</v>
      </c>
      <c r="K2248" s="58">
        <v>0</v>
      </c>
      <c r="L2248" s="58" t="s">
        <v>4555</v>
      </c>
      <c r="M2248" s="75" t="str">
        <f>IF(ISNUMBER(MATCH(A2248, '2-YEAR'!A:A, 0)), "YES", "NO")</f>
        <v>NO</v>
      </c>
      <c r="N2248" s="60" t="str">
        <f>IF(ISNUMBER(MATCH(B2248, ACTIVE!A:A, 0)), "YES", "NO")</f>
        <v>NO</v>
      </c>
    </row>
    <row r="2249" spans="1:14" ht="14.25" customHeight="1" x14ac:dyDescent="0.3">
      <c r="A2249" s="58">
        <v>15198255</v>
      </c>
      <c r="B2249" s="58" t="s">
        <v>4568</v>
      </c>
      <c r="C2249" s="58">
        <v>15198255</v>
      </c>
      <c r="D2249" s="58" t="s">
        <v>4569</v>
      </c>
      <c r="E2249" s="58" t="s">
        <v>4568</v>
      </c>
      <c r="F2249" s="58">
        <v>15198255</v>
      </c>
      <c r="G2249" s="58" t="s">
        <v>56</v>
      </c>
      <c r="I2249" s="59"/>
      <c r="J2249" t="s">
        <v>9251</v>
      </c>
      <c r="K2249" s="58">
        <v>0</v>
      </c>
      <c r="L2249" s="58" t="s">
        <v>3720</v>
      </c>
      <c r="M2249" s="75" t="str">
        <f>IF(ISNUMBER(MATCH(A2249, '2-YEAR'!A:A, 0)), "YES", "NO")</f>
        <v>NO</v>
      </c>
      <c r="N2249" s="60" t="str">
        <f>IF(ISNUMBER(MATCH(B2249, ACTIVE!A:A, 0)), "YES", "NO")</f>
        <v>NO</v>
      </c>
    </row>
    <row r="2250" spans="1:14" ht="14.25" customHeight="1" x14ac:dyDescent="0.3">
      <c r="A2250" s="58">
        <v>23725898</v>
      </c>
      <c r="B2250" s="58" t="s">
        <v>4570</v>
      </c>
      <c r="C2250" s="58">
        <v>23725898</v>
      </c>
      <c r="D2250" s="58" t="s">
        <v>4571</v>
      </c>
      <c r="E2250" s="58" t="s">
        <v>4570</v>
      </c>
      <c r="F2250" s="58">
        <v>23725898</v>
      </c>
      <c r="G2250" s="58" t="s">
        <v>56</v>
      </c>
      <c r="I2250" s="59"/>
      <c r="J2250" t="s">
        <v>9251</v>
      </c>
      <c r="K2250" s="58">
        <v>0</v>
      </c>
      <c r="L2250" s="58" t="s">
        <v>78</v>
      </c>
      <c r="M2250" s="75" t="str">
        <f>IF(ISNUMBER(MATCH(A2250, '2-YEAR'!A:A, 0)), "YES", "NO")</f>
        <v>NO</v>
      </c>
      <c r="N2250" s="60" t="str">
        <f>IF(ISNUMBER(MATCH(B2250, ACTIVE!A:A, 0)), "YES", "NO")</f>
        <v>NO</v>
      </c>
    </row>
    <row r="2251" spans="1:14" ht="14.25" customHeight="1" x14ac:dyDescent="0.3">
      <c r="A2251" s="58">
        <v>15388909</v>
      </c>
      <c r="B2251" s="58" t="s">
        <v>4572</v>
      </c>
      <c r="C2251" s="58">
        <v>15388909</v>
      </c>
      <c r="D2251" s="58" t="s">
        <v>4573</v>
      </c>
      <c r="E2251" s="58" t="s">
        <v>4572</v>
      </c>
      <c r="F2251" s="58">
        <v>15388909</v>
      </c>
      <c r="G2251" s="58" t="s">
        <v>56</v>
      </c>
      <c r="I2251" s="59"/>
      <c r="J2251" t="s">
        <v>9251</v>
      </c>
      <c r="K2251" s="58">
        <v>0</v>
      </c>
      <c r="L2251" s="58" t="s">
        <v>3720</v>
      </c>
      <c r="M2251" s="75" t="str">
        <f>IF(ISNUMBER(MATCH(A2251, '2-YEAR'!A:A, 0)), "YES", "NO")</f>
        <v>NO</v>
      </c>
      <c r="N2251" s="60" t="str">
        <f>IF(ISNUMBER(MATCH(B2251, ACTIVE!A:A, 0)), "YES", "NO")</f>
        <v>NO</v>
      </c>
    </row>
    <row r="2252" spans="1:14" ht="14.25" customHeight="1" x14ac:dyDescent="0.3">
      <c r="A2252" s="58">
        <v>10855914</v>
      </c>
      <c r="B2252" s="58" t="s">
        <v>4574</v>
      </c>
      <c r="C2252" s="58">
        <v>10855914</v>
      </c>
      <c r="D2252" s="58" t="s">
        <v>4575</v>
      </c>
      <c r="E2252" s="58" t="s">
        <v>4574</v>
      </c>
      <c r="F2252" s="58">
        <v>10855914</v>
      </c>
      <c r="G2252" s="58" t="s">
        <v>56</v>
      </c>
      <c r="I2252" s="59"/>
      <c r="J2252" t="s">
        <v>9251</v>
      </c>
      <c r="K2252" s="58">
        <v>3</v>
      </c>
      <c r="L2252" s="58" t="s">
        <v>3720</v>
      </c>
      <c r="M2252" s="75" t="str">
        <f>IF(ISNUMBER(MATCH(A2252, '2-YEAR'!A:A, 0)), "YES", "NO")</f>
        <v>NO</v>
      </c>
      <c r="N2252" s="60" t="str">
        <f>IF(ISNUMBER(MATCH(B2252, ACTIVE!A:A, 0)), "YES", "NO")</f>
        <v>NO</v>
      </c>
    </row>
    <row r="2253" spans="1:14" ht="14.25" customHeight="1" x14ac:dyDescent="0.3">
      <c r="A2253" s="58">
        <v>23520365</v>
      </c>
      <c r="B2253" s="58" t="s">
        <v>4576</v>
      </c>
      <c r="C2253" s="58">
        <v>23520365</v>
      </c>
      <c r="D2253" s="58" t="s">
        <v>4577</v>
      </c>
      <c r="E2253" s="58" t="s">
        <v>4576</v>
      </c>
      <c r="F2253" s="58">
        <v>23520365</v>
      </c>
      <c r="G2253" s="58" t="s">
        <v>56</v>
      </c>
      <c r="I2253" s="59"/>
      <c r="J2253" t="s">
        <v>9251</v>
      </c>
      <c r="K2253" s="58">
        <v>0</v>
      </c>
      <c r="L2253" s="58" t="s">
        <v>4555</v>
      </c>
      <c r="M2253" s="75" t="str">
        <f>IF(ISNUMBER(MATCH(A2253, '2-YEAR'!A:A, 0)), "YES", "NO")</f>
        <v>NO</v>
      </c>
      <c r="N2253" s="60" t="str">
        <f>IF(ISNUMBER(MATCH(B2253, ACTIVE!A:A, 0)), "YES", "NO")</f>
        <v>NO</v>
      </c>
    </row>
    <row r="2254" spans="1:14" ht="14.25" customHeight="1" x14ac:dyDescent="0.3">
      <c r="A2254" s="58">
        <v>14205587</v>
      </c>
      <c r="B2254" s="58" t="s">
        <v>4578</v>
      </c>
      <c r="C2254" s="58">
        <v>14205587</v>
      </c>
      <c r="D2254" s="58" t="s">
        <v>4579</v>
      </c>
      <c r="E2254" s="58" t="s">
        <v>4578</v>
      </c>
      <c r="F2254" s="58">
        <v>14205587</v>
      </c>
      <c r="G2254" s="58" t="s">
        <v>56</v>
      </c>
      <c r="I2254" s="59"/>
      <c r="J2254" t="s">
        <v>9251</v>
      </c>
      <c r="K2254" s="58">
        <v>0</v>
      </c>
      <c r="L2254" s="58" t="s">
        <v>78</v>
      </c>
      <c r="M2254" s="75" t="str">
        <f>IF(ISNUMBER(MATCH(A2254, '2-YEAR'!A:A, 0)), "YES", "NO")</f>
        <v>NO</v>
      </c>
      <c r="N2254" s="60" t="str">
        <f>IF(ISNUMBER(MATCH(B2254, ACTIVE!A:A, 0)), "YES", "NO")</f>
        <v>NO</v>
      </c>
    </row>
    <row r="2255" spans="1:14" ht="14.25" customHeight="1" x14ac:dyDescent="0.3">
      <c r="A2255" s="58">
        <v>10893458</v>
      </c>
      <c r="B2255" s="58" t="s">
        <v>4580</v>
      </c>
      <c r="C2255" s="58">
        <v>10893458</v>
      </c>
      <c r="D2255" s="58" t="s">
        <v>4581</v>
      </c>
      <c r="E2255" s="58" t="s">
        <v>4580</v>
      </c>
      <c r="F2255" s="58">
        <v>10893458</v>
      </c>
      <c r="G2255" s="58" t="s">
        <v>56</v>
      </c>
      <c r="I2255" s="59"/>
      <c r="J2255" t="s">
        <v>9251</v>
      </c>
      <c r="K2255" s="58">
        <v>1</v>
      </c>
      <c r="L2255" s="58" t="s">
        <v>3720</v>
      </c>
      <c r="M2255" s="75" t="str">
        <f>IF(ISNUMBER(MATCH(A2255, '2-YEAR'!A:A, 0)), "YES", "NO")</f>
        <v>NO</v>
      </c>
      <c r="N2255" s="60" t="str">
        <f>IF(ISNUMBER(MATCH(B2255, ACTIVE!A:A, 0)), "YES", "NO")</f>
        <v>NO</v>
      </c>
    </row>
    <row r="2256" spans="1:14" ht="14.25" customHeight="1" x14ac:dyDescent="0.3">
      <c r="A2256" s="58">
        <v>23041733</v>
      </c>
      <c r="B2256" s="58" t="s">
        <v>4582</v>
      </c>
      <c r="C2256" s="58">
        <v>23041733</v>
      </c>
      <c r="D2256" s="58" t="s">
        <v>4583</v>
      </c>
      <c r="E2256" s="58" t="s">
        <v>4582</v>
      </c>
      <c r="F2256" s="58">
        <v>23041733</v>
      </c>
      <c r="G2256" s="58" t="s">
        <v>56</v>
      </c>
      <c r="I2256" s="59"/>
      <c r="J2256" t="s">
        <v>9251</v>
      </c>
      <c r="K2256" s="58">
        <v>1</v>
      </c>
      <c r="L2256" s="58" t="s">
        <v>3720</v>
      </c>
      <c r="M2256" s="75" t="str">
        <f>IF(ISNUMBER(MATCH(A2256, '2-YEAR'!A:A, 0)), "YES", "NO")</f>
        <v>NO</v>
      </c>
      <c r="N2256" s="60" t="str">
        <f>IF(ISNUMBER(MATCH(B2256, ACTIVE!A:A, 0)), "YES", "NO")</f>
        <v>NO</v>
      </c>
    </row>
    <row r="2257" spans="1:14" ht="14.25" customHeight="1" x14ac:dyDescent="0.3">
      <c r="A2257" s="58">
        <v>10850023</v>
      </c>
      <c r="B2257" s="58" t="s">
        <v>4584</v>
      </c>
      <c r="C2257" s="58">
        <v>10850023</v>
      </c>
      <c r="D2257" s="58" t="s">
        <v>4585</v>
      </c>
      <c r="E2257" s="58" t="s">
        <v>4584</v>
      </c>
      <c r="F2257" s="58">
        <v>10850023</v>
      </c>
      <c r="G2257" s="58" t="s">
        <v>56</v>
      </c>
      <c r="I2257" s="59"/>
      <c r="J2257" t="s">
        <v>9251</v>
      </c>
      <c r="K2257" s="58">
        <v>0</v>
      </c>
      <c r="L2257" s="58" t="s">
        <v>3720</v>
      </c>
      <c r="M2257" s="75" t="str">
        <f>IF(ISNUMBER(MATCH(A2257, '2-YEAR'!A:A, 0)), "YES", "NO")</f>
        <v>NO</v>
      </c>
      <c r="N2257" s="60" t="str">
        <f>IF(ISNUMBER(MATCH(B2257, ACTIVE!A:A, 0)), "YES", "NO")</f>
        <v>NO</v>
      </c>
    </row>
    <row r="2258" spans="1:14" ht="14.25" customHeight="1" x14ac:dyDescent="0.3">
      <c r="A2258" s="58">
        <v>23373201</v>
      </c>
      <c r="B2258" s="58" t="s">
        <v>4586</v>
      </c>
      <c r="C2258" s="58">
        <v>23373201</v>
      </c>
      <c r="D2258" s="58" t="s">
        <v>4587</v>
      </c>
      <c r="E2258" s="58" t="s">
        <v>4586</v>
      </c>
      <c r="F2258" s="58">
        <v>23373201</v>
      </c>
      <c r="G2258" s="58" t="s">
        <v>56</v>
      </c>
      <c r="I2258" s="59"/>
      <c r="J2258" t="s">
        <v>9251</v>
      </c>
      <c r="K2258" s="58">
        <v>0</v>
      </c>
      <c r="L2258" s="58" t="s">
        <v>3720</v>
      </c>
      <c r="M2258" s="75" t="str">
        <f>IF(ISNUMBER(MATCH(A2258, '2-YEAR'!A:A, 0)), "YES", "NO")</f>
        <v>NO</v>
      </c>
      <c r="N2258" s="60" t="str">
        <f>IF(ISNUMBER(MATCH(B2258, ACTIVE!A:A, 0)), "YES", "NO")</f>
        <v>NO</v>
      </c>
    </row>
    <row r="2259" spans="1:14" ht="14.25" customHeight="1" x14ac:dyDescent="0.3">
      <c r="A2259" s="58">
        <v>23074326</v>
      </c>
      <c r="B2259" s="58" t="s">
        <v>4588</v>
      </c>
      <c r="C2259" s="58">
        <v>23074326</v>
      </c>
      <c r="D2259" s="58" t="s">
        <v>4589</v>
      </c>
      <c r="E2259" s="58" t="s">
        <v>4588</v>
      </c>
      <c r="F2259" s="58">
        <v>23074326</v>
      </c>
      <c r="G2259" s="58" t="s">
        <v>56</v>
      </c>
      <c r="I2259" s="59"/>
      <c r="J2259" t="s">
        <v>9251</v>
      </c>
      <c r="K2259" s="58">
        <v>1</v>
      </c>
      <c r="L2259" s="58" t="s">
        <v>78</v>
      </c>
      <c r="M2259" s="75" t="str">
        <f>IF(ISNUMBER(MATCH(A2259, '2-YEAR'!A:A, 0)), "YES", "NO")</f>
        <v>NO</v>
      </c>
      <c r="N2259" s="60" t="str">
        <f>IF(ISNUMBER(MATCH(B2259, ACTIVE!A:A, 0)), "YES", "NO")</f>
        <v>NO</v>
      </c>
    </row>
    <row r="2260" spans="1:14" ht="14.25" customHeight="1" x14ac:dyDescent="0.3">
      <c r="A2260" s="58">
        <v>23726444</v>
      </c>
      <c r="B2260" s="58" t="s">
        <v>4590</v>
      </c>
      <c r="C2260" s="58">
        <v>23726444</v>
      </c>
      <c r="D2260" s="58" t="s">
        <v>4591</v>
      </c>
      <c r="E2260" s="58" t="s">
        <v>4590</v>
      </c>
      <c r="F2260" s="58">
        <v>23726444</v>
      </c>
      <c r="G2260" s="58" t="s">
        <v>56</v>
      </c>
      <c r="I2260" s="59"/>
      <c r="J2260" t="s">
        <v>9251</v>
      </c>
      <c r="K2260" s="58">
        <v>0</v>
      </c>
      <c r="L2260" s="58" t="s">
        <v>3720</v>
      </c>
      <c r="M2260" s="75" t="str">
        <f>IF(ISNUMBER(MATCH(A2260, '2-YEAR'!A:A, 0)), "YES", "NO")</f>
        <v>NO</v>
      </c>
      <c r="N2260" s="60" t="str">
        <f>IF(ISNUMBER(MATCH(B2260, ACTIVE!A:A, 0)), "YES", "NO")</f>
        <v>NO</v>
      </c>
    </row>
    <row r="2261" spans="1:14" ht="14.25" customHeight="1" x14ac:dyDescent="0.3">
      <c r="A2261" s="58">
        <v>23360079</v>
      </c>
      <c r="B2261" s="58" t="s">
        <v>4592</v>
      </c>
      <c r="C2261" s="58">
        <v>23360079</v>
      </c>
      <c r="D2261" s="58" t="s">
        <v>4593</v>
      </c>
      <c r="E2261" s="58" t="s">
        <v>4592</v>
      </c>
      <c r="F2261" s="58">
        <v>23360079</v>
      </c>
      <c r="G2261" s="58" t="s">
        <v>56</v>
      </c>
      <c r="I2261" s="59"/>
      <c r="J2261" t="s">
        <v>9251</v>
      </c>
      <c r="K2261" s="58">
        <v>0</v>
      </c>
      <c r="L2261" s="58" t="s">
        <v>3720</v>
      </c>
      <c r="M2261" s="75" t="str">
        <f>IF(ISNUMBER(MATCH(A2261, '2-YEAR'!A:A, 0)), "YES", "NO")</f>
        <v>NO</v>
      </c>
      <c r="N2261" s="60" t="str">
        <f>IF(ISNUMBER(MATCH(B2261, ACTIVE!A:A, 0)), "YES", "NO")</f>
        <v>NO</v>
      </c>
    </row>
    <row r="2262" spans="1:14" ht="14.25" customHeight="1" x14ac:dyDescent="0.3">
      <c r="A2262" s="58">
        <v>23281860</v>
      </c>
      <c r="B2262" s="58" t="s">
        <v>4594</v>
      </c>
      <c r="C2262" s="58">
        <v>23281860</v>
      </c>
      <c r="D2262" s="58" t="s">
        <v>4595</v>
      </c>
      <c r="E2262" s="58" t="s">
        <v>4594</v>
      </c>
      <c r="F2262" s="58">
        <v>23281860</v>
      </c>
      <c r="G2262" s="58" t="s">
        <v>56</v>
      </c>
      <c r="I2262" s="59"/>
      <c r="J2262" t="s">
        <v>9251</v>
      </c>
      <c r="K2262" s="58">
        <v>0</v>
      </c>
      <c r="L2262" s="58" t="s">
        <v>3720</v>
      </c>
      <c r="M2262" s="75" t="str">
        <f>IF(ISNUMBER(MATCH(A2262, '2-YEAR'!A:A, 0)), "YES", "NO")</f>
        <v>NO</v>
      </c>
      <c r="N2262" s="60" t="str">
        <f>IF(ISNUMBER(MATCH(B2262, ACTIVE!A:A, 0)), "YES", "NO")</f>
        <v>NO</v>
      </c>
    </row>
    <row r="2263" spans="1:14" ht="14.25" customHeight="1" x14ac:dyDescent="0.3">
      <c r="A2263" s="58">
        <v>23184488</v>
      </c>
      <c r="B2263" s="58" t="s">
        <v>4596</v>
      </c>
      <c r="C2263" s="58">
        <v>23184488</v>
      </c>
      <c r="D2263" s="58" t="s">
        <v>4597</v>
      </c>
      <c r="E2263" s="58" t="s">
        <v>4596</v>
      </c>
      <c r="F2263" s="58">
        <v>23184488</v>
      </c>
      <c r="G2263" s="58" t="s">
        <v>56</v>
      </c>
      <c r="I2263" s="59"/>
      <c r="J2263" t="s">
        <v>9251</v>
      </c>
      <c r="K2263" s="58">
        <v>0</v>
      </c>
      <c r="L2263" s="58" t="s">
        <v>78</v>
      </c>
      <c r="M2263" s="75" t="str">
        <f>IF(ISNUMBER(MATCH(A2263, '2-YEAR'!A:A, 0)), "YES", "NO")</f>
        <v>NO</v>
      </c>
      <c r="N2263" s="60" t="str">
        <f>IF(ISNUMBER(MATCH(B2263, ACTIVE!A:A, 0)), "YES", "NO")</f>
        <v>NO</v>
      </c>
    </row>
    <row r="2264" spans="1:14" ht="14.25" customHeight="1" x14ac:dyDescent="0.3">
      <c r="A2264" s="58">
        <v>13041864</v>
      </c>
      <c r="B2264" s="58" t="s">
        <v>4598</v>
      </c>
      <c r="C2264" s="58">
        <v>13041864</v>
      </c>
      <c r="D2264" s="58" t="s">
        <v>4599</v>
      </c>
      <c r="E2264" s="58" t="s">
        <v>4598</v>
      </c>
      <c r="F2264" s="58">
        <v>13041864</v>
      </c>
      <c r="G2264" s="58" t="s">
        <v>56</v>
      </c>
      <c r="I2264" s="59"/>
      <c r="J2264" t="s">
        <v>9251</v>
      </c>
      <c r="K2264" s="58">
        <v>3</v>
      </c>
      <c r="L2264" s="58" t="s">
        <v>3720</v>
      </c>
      <c r="M2264" s="75" t="str">
        <f>IF(ISNUMBER(MATCH(A2264, '2-YEAR'!A:A, 0)), "YES", "NO")</f>
        <v>NO</v>
      </c>
      <c r="N2264" s="60" t="str">
        <f>IF(ISNUMBER(MATCH(B2264, ACTIVE!A:A, 0)), "YES", "NO")</f>
        <v>NO</v>
      </c>
    </row>
    <row r="2265" spans="1:14" ht="14.25" customHeight="1" x14ac:dyDescent="0.3">
      <c r="A2265" s="58">
        <v>23858825</v>
      </c>
      <c r="B2265" s="58" t="s">
        <v>4600</v>
      </c>
      <c r="C2265" s="58">
        <v>23858825</v>
      </c>
      <c r="D2265" s="58" t="s">
        <v>4601</v>
      </c>
      <c r="E2265" s="58" t="s">
        <v>4600</v>
      </c>
      <c r="F2265" s="58">
        <v>23858825</v>
      </c>
      <c r="G2265" s="58" t="s">
        <v>56</v>
      </c>
      <c r="I2265" s="59"/>
      <c r="J2265" t="s">
        <v>9251</v>
      </c>
      <c r="K2265" s="58">
        <v>1</v>
      </c>
      <c r="L2265" s="58" t="s">
        <v>3720</v>
      </c>
      <c r="M2265" s="75" t="str">
        <f>IF(ISNUMBER(MATCH(A2265, '2-YEAR'!A:A, 0)), "YES", "NO")</f>
        <v>NO</v>
      </c>
      <c r="N2265" s="60" t="str">
        <f>IF(ISNUMBER(MATCH(B2265, ACTIVE!A:A, 0)), "YES", "NO")</f>
        <v>NO</v>
      </c>
    </row>
    <row r="2266" spans="1:14" ht="14.25" customHeight="1" x14ac:dyDescent="0.3">
      <c r="A2266" s="58">
        <v>23605501</v>
      </c>
      <c r="B2266" s="58" t="s">
        <v>4602</v>
      </c>
      <c r="C2266" s="58">
        <v>23605501</v>
      </c>
      <c r="D2266" s="58" t="s">
        <v>4603</v>
      </c>
      <c r="E2266" s="58" t="s">
        <v>4602</v>
      </c>
      <c r="F2266" s="58">
        <v>23605501</v>
      </c>
      <c r="G2266" s="58" t="s">
        <v>56</v>
      </c>
      <c r="I2266" s="59"/>
      <c r="J2266" t="s">
        <v>9251</v>
      </c>
      <c r="K2266" s="58">
        <v>0</v>
      </c>
      <c r="L2266" s="58" t="s">
        <v>3720</v>
      </c>
      <c r="M2266" s="75" t="str">
        <f>IF(ISNUMBER(MATCH(A2266, '2-YEAR'!A:A, 0)), "YES", "NO")</f>
        <v>NO</v>
      </c>
      <c r="N2266" s="60" t="str">
        <f>IF(ISNUMBER(MATCH(B2266, ACTIVE!A:A, 0)), "YES", "NO")</f>
        <v>NO</v>
      </c>
    </row>
    <row r="2267" spans="1:14" ht="14.25" customHeight="1" x14ac:dyDescent="0.3">
      <c r="A2267" s="58">
        <v>15067103</v>
      </c>
      <c r="B2267" s="58" t="s">
        <v>4604</v>
      </c>
      <c r="C2267" s="58">
        <v>15067103</v>
      </c>
      <c r="D2267" s="58" t="s">
        <v>4605</v>
      </c>
      <c r="E2267" s="58" t="s">
        <v>4604</v>
      </c>
      <c r="F2267" s="58">
        <v>15067103</v>
      </c>
      <c r="G2267" s="58" t="s">
        <v>56</v>
      </c>
      <c r="I2267" s="59"/>
      <c r="J2267" t="s">
        <v>9251</v>
      </c>
      <c r="K2267" s="58">
        <v>2</v>
      </c>
      <c r="L2267" s="58" t="s">
        <v>4466</v>
      </c>
      <c r="M2267" s="75" t="str">
        <f>IF(ISNUMBER(MATCH(A2267, '2-YEAR'!A:A, 0)), "YES", "NO")</f>
        <v>NO</v>
      </c>
      <c r="N2267" s="60" t="str">
        <f>IF(ISNUMBER(MATCH(B2267, ACTIVE!A:A, 0)), "YES", "NO")</f>
        <v>YES</v>
      </c>
    </row>
    <row r="2268" spans="1:14" ht="14.25" customHeight="1" x14ac:dyDescent="0.3">
      <c r="A2268" s="58">
        <v>15234669</v>
      </c>
      <c r="B2268" s="58" t="s">
        <v>4606</v>
      </c>
      <c r="C2268" s="58">
        <v>15234669</v>
      </c>
      <c r="D2268" s="58" t="s">
        <v>4607</v>
      </c>
      <c r="E2268" s="58" t="s">
        <v>4606</v>
      </c>
      <c r="F2268" s="58">
        <v>15234669</v>
      </c>
      <c r="G2268" s="58" t="s">
        <v>56</v>
      </c>
      <c r="I2268" s="59"/>
      <c r="J2268" t="s">
        <v>9251</v>
      </c>
      <c r="K2268" s="58">
        <v>0</v>
      </c>
      <c r="L2268" s="58" t="s">
        <v>78</v>
      </c>
      <c r="M2268" s="75" t="str">
        <f>IF(ISNUMBER(MATCH(A2268, '2-YEAR'!A:A, 0)), "YES", "NO")</f>
        <v>NO</v>
      </c>
      <c r="N2268" s="60" t="str">
        <f>IF(ISNUMBER(MATCH(B2268, ACTIVE!A:A, 0)), "YES", "NO")</f>
        <v>NO</v>
      </c>
    </row>
    <row r="2269" spans="1:14" ht="14.25" customHeight="1" x14ac:dyDescent="0.3">
      <c r="A2269" s="58">
        <v>12104998</v>
      </c>
      <c r="B2269" s="58" t="s">
        <v>4608</v>
      </c>
      <c r="C2269" s="58">
        <v>12104998</v>
      </c>
      <c r="D2269" s="58" t="s">
        <v>4609</v>
      </c>
      <c r="E2269" s="58" t="s">
        <v>4608</v>
      </c>
      <c r="F2269" s="58">
        <v>12104998</v>
      </c>
      <c r="G2269" s="58" t="s">
        <v>56</v>
      </c>
      <c r="I2269" s="59"/>
      <c r="J2269" t="s">
        <v>9251</v>
      </c>
      <c r="K2269" s="58">
        <v>0</v>
      </c>
      <c r="L2269" s="58" t="s">
        <v>3720</v>
      </c>
      <c r="M2269" s="75" t="str">
        <f>IF(ISNUMBER(MATCH(A2269, '2-YEAR'!A:A, 0)), "YES", "NO")</f>
        <v>NO</v>
      </c>
      <c r="N2269" s="60" t="str">
        <f>IF(ISNUMBER(MATCH(B2269, ACTIVE!A:A, 0)), "YES", "NO")</f>
        <v>NO</v>
      </c>
    </row>
    <row r="2270" spans="1:14" ht="14.25" customHeight="1" x14ac:dyDescent="0.3">
      <c r="A2270" s="58">
        <v>23594830</v>
      </c>
      <c r="B2270" s="58" t="s">
        <v>4610</v>
      </c>
      <c r="C2270" s="58">
        <v>23594830</v>
      </c>
      <c r="D2270" s="58" t="s">
        <v>4611</v>
      </c>
      <c r="E2270" s="58" t="s">
        <v>4610</v>
      </c>
      <c r="F2270" s="58">
        <v>23594830</v>
      </c>
      <c r="G2270" s="58" t="s">
        <v>56</v>
      </c>
      <c r="I2270" s="59"/>
      <c r="J2270" t="s">
        <v>9251</v>
      </c>
      <c r="K2270" s="58">
        <v>1</v>
      </c>
      <c r="L2270" s="58" t="s">
        <v>3720</v>
      </c>
      <c r="M2270" s="75" t="str">
        <f>IF(ISNUMBER(MATCH(A2270, '2-YEAR'!A:A, 0)), "YES", "NO")</f>
        <v>NO</v>
      </c>
      <c r="N2270" s="60" t="str">
        <f>IF(ISNUMBER(MATCH(B2270, ACTIVE!A:A, 0)), "YES", "NO")</f>
        <v>NO</v>
      </c>
    </row>
    <row r="2271" spans="1:14" ht="14.25" customHeight="1" x14ac:dyDescent="0.3">
      <c r="A2271" s="58">
        <v>23231307</v>
      </c>
      <c r="B2271" s="58" t="s">
        <v>4612</v>
      </c>
      <c r="C2271" s="58">
        <v>23231307</v>
      </c>
      <c r="D2271" s="58" t="s">
        <v>4613</v>
      </c>
      <c r="E2271" s="58" t="s">
        <v>4612</v>
      </c>
      <c r="F2271" s="58">
        <v>23231307</v>
      </c>
      <c r="G2271" s="58" t="s">
        <v>56</v>
      </c>
      <c r="I2271" s="59"/>
      <c r="J2271" t="s">
        <v>9251</v>
      </c>
      <c r="K2271" s="58">
        <v>1</v>
      </c>
      <c r="L2271" s="58" t="s">
        <v>3720</v>
      </c>
      <c r="M2271" s="75" t="str">
        <f>IF(ISNUMBER(MATCH(A2271, '2-YEAR'!A:A, 0)), "YES", "NO")</f>
        <v>NO</v>
      </c>
      <c r="N2271" s="60" t="str">
        <f>IF(ISNUMBER(MATCH(B2271, ACTIVE!A:A, 0)), "YES", "NO")</f>
        <v>NO</v>
      </c>
    </row>
    <row r="2272" spans="1:14" ht="14.25" customHeight="1" x14ac:dyDescent="0.3">
      <c r="A2272" s="58">
        <v>23126510</v>
      </c>
      <c r="B2272" s="58" t="s">
        <v>4614</v>
      </c>
      <c r="C2272" s="58">
        <v>23126510</v>
      </c>
      <c r="D2272" s="58" t="s">
        <v>4615</v>
      </c>
      <c r="E2272" s="58" t="s">
        <v>4614</v>
      </c>
      <c r="F2272" s="58">
        <v>23126510</v>
      </c>
      <c r="G2272" s="58" t="s">
        <v>56</v>
      </c>
      <c r="I2272" s="59"/>
      <c r="J2272" t="s">
        <v>9251</v>
      </c>
      <c r="K2272" s="58">
        <v>1</v>
      </c>
      <c r="L2272" s="58" t="s">
        <v>3720</v>
      </c>
      <c r="M2272" s="75" t="str">
        <f>IF(ISNUMBER(MATCH(A2272, '2-YEAR'!A:A, 0)), "YES", "NO")</f>
        <v>NO</v>
      </c>
      <c r="N2272" s="60" t="str">
        <f>IF(ISNUMBER(MATCH(B2272, ACTIVE!A:A, 0)), "YES", "NO")</f>
        <v>NO</v>
      </c>
    </row>
    <row r="2273" spans="1:14" ht="14.25" customHeight="1" x14ac:dyDescent="0.3">
      <c r="A2273" s="58">
        <v>23594035</v>
      </c>
      <c r="B2273" s="58" t="s">
        <v>4616</v>
      </c>
      <c r="C2273" s="58">
        <v>23594035</v>
      </c>
      <c r="D2273" s="58" t="s">
        <v>4617</v>
      </c>
      <c r="E2273" s="58" t="s">
        <v>4616</v>
      </c>
      <c r="F2273" s="58">
        <v>23594035</v>
      </c>
      <c r="G2273" s="58" t="s">
        <v>56</v>
      </c>
      <c r="I2273" s="59"/>
      <c r="J2273" t="s">
        <v>9251</v>
      </c>
      <c r="K2273" s="58">
        <v>1</v>
      </c>
      <c r="L2273" s="58" t="s">
        <v>3720</v>
      </c>
      <c r="M2273" s="75" t="str">
        <f>IF(ISNUMBER(MATCH(A2273, '2-YEAR'!A:A, 0)), "YES", "NO")</f>
        <v>NO</v>
      </c>
      <c r="N2273" s="60" t="str">
        <f>IF(ISNUMBER(MATCH(B2273, ACTIVE!A:A, 0)), "YES", "NO")</f>
        <v>NO</v>
      </c>
    </row>
    <row r="2274" spans="1:14" ht="14.25" customHeight="1" x14ac:dyDescent="0.3">
      <c r="A2274" s="58">
        <v>23267530</v>
      </c>
      <c r="B2274" s="58" t="s">
        <v>4618</v>
      </c>
      <c r="C2274" s="58">
        <v>23267530</v>
      </c>
      <c r="D2274" s="58" t="s">
        <v>4619</v>
      </c>
      <c r="E2274" s="58" t="s">
        <v>4618</v>
      </c>
      <c r="F2274" s="58">
        <v>23267530</v>
      </c>
      <c r="G2274" s="58" t="s">
        <v>56</v>
      </c>
      <c r="I2274" s="59"/>
      <c r="J2274" t="s">
        <v>9251</v>
      </c>
      <c r="K2274" s="58">
        <v>0</v>
      </c>
      <c r="L2274" s="58" t="s">
        <v>3720</v>
      </c>
      <c r="M2274" s="75" t="str">
        <f>IF(ISNUMBER(MATCH(A2274, '2-YEAR'!A:A, 0)), "YES", "NO")</f>
        <v>NO</v>
      </c>
      <c r="N2274" s="60" t="str">
        <f>IF(ISNUMBER(MATCH(B2274, ACTIVE!A:A, 0)), "YES", "NO")</f>
        <v>NO</v>
      </c>
    </row>
    <row r="2275" spans="1:14" ht="14.25" customHeight="1" x14ac:dyDescent="0.3">
      <c r="A2275" s="58">
        <v>23467284</v>
      </c>
      <c r="B2275" s="58" t="s">
        <v>4620</v>
      </c>
      <c r="C2275" s="58">
        <v>23467284</v>
      </c>
      <c r="D2275" s="58" t="s">
        <v>4621</v>
      </c>
      <c r="E2275" s="58" t="s">
        <v>4620</v>
      </c>
      <c r="F2275" s="58">
        <v>23467284</v>
      </c>
      <c r="G2275" s="58" t="s">
        <v>56</v>
      </c>
      <c r="I2275" s="59"/>
      <c r="J2275" t="s">
        <v>9251</v>
      </c>
      <c r="K2275" s="58">
        <v>1</v>
      </c>
      <c r="L2275" s="58" t="s">
        <v>3720</v>
      </c>
      <c r="M2275" s="75" t="str">
        <f>IF(ISNUMBER(MATCH(A2275, '2-YEAR'!A:A, 0)), "YES", "NO")</f>
        <v>NO</v>
      </c>
      <c r="N2275" s="60" t="str">
        <f>IF(ISNUMBER(MATCH(B2275, ACTIVE!A:A, 0)), "YES", "NO")</f>
        <v>NO</v>
      </c>
    </row>
    <row r="2276" spans="1:14" ht="14.25" customHeight="1" x14ac:dyDescent="0.3">
      <c r="A2276" s="58">
        <v>15090579</v>
      </c>
      <c r="B2276" s="58" t="s">
        <v>4622</v>
      </c>
      <c r="C2276" s="58">
        <v>15090579</v>
      </c>
      <c r="D2276" s="58" t="s">
        <v>4623</v>
      </c>
      <c r="E2276" s="58" t="s">
        <v>4622</v>
      </c>
      <c r="F2276" s="58">
        <v>15090579</v>
      </c>
      <c r="G2276" s="58" t="s">
        <v>56</v>
      </c>
      <c r="I2276" s="59"/>
      <c r="J2276" t="s">
        <v>9251</v>
      </c>
      <c r="K2276" s="58">
        <v>0</v>
      </c>
      <c r="L2276" s="58" t="s">
        <v>4466</v>
      </c>
      <c r="M2276" s="75" t="str">
        <f>IF(ISNUMBER(MATCH(A2276, '2-YEAR'!A:A, 0)), "YES", "NO")</f>
        <v>NO</v>
      </c>
      <c r="N2276" s="60" t="str">
        <f>IF(ISNUMBER(MATCH(B2276, ACTIVE!A:A, 0)), "YES", "NO")</f>
        <v>YES</v>
      </c>
    </row>
    <row r="2277" spans="1:14" ht="14.25" customHeight="1" x14ac:dyDescent="0.3">
      <c r="A2277" s="58">
        <v>23403060</v>
      </c>
      <c r="B2277" s="58" t="s">
        <v>4624</v>
      </c>
      <c r="C2277" s="58">
        <v>23403060</v>
      </c>
      <c r="D2277" s="58" t="s">
        <v>4625</v>
      </c>
      <c r="E2277" s="58" t="s">
        <v>4624</v>
      </c>
      <c r="F2277" s="58">
        <v>23403060</v>
      </c>
      <c r="G2277" s="58" t="s">
        <v>56</v>
      </c>
      <c r="I2277" s="59"/>
      <c r="J2277" t="s">
        <v>9251</v>
      </c>
      <c r="K2277" s="58">
        <v>1</v>
      </c>
      <c r="L2277" s="58" t="s">
        <v>78</v>
      </c>
      <c r="M2277" s="75" t="str">
        <f>IF(ISNUMBER(MATCH(A2277, '2-YEAR'!A:A, 0)), "YES", "NO")</f>
        <v>NO</v>
      </c>
      <c r="N2277" s="60" t="str">
        <f>IF(ISNUMBER(MATCH(B2277, ACTIVE!A:A, 0)), "YES", "NO")</f>
        <v>NO</v>
      </c>
    </row>
    <row r="2278" spans="1:14" ht="14.25" customHeight="1" x14ac:dyDescent="0.3">
      <c r="A2278" s="58">
        <v>23305648</v>
      </c>
      <c r="B2278" s="58" t="s">
        <v>4626</v>
      </c>
      <c r="C2278" s="58">
        <v>23305648</v>
      </c>
      <c r="D2278" s="58" t="s">
        <v>4627</v>
      </c>
      <c r="E2278" s="58" t="s">
        <v>4626</v>
      </c>
      <c r="F2278" s="58">
        <v>23305648</v>
      </c>
      <c r="G2278" s="58" t="s">
        <v>56</v>
      </c>
      <c r="I2278" s="59"/>
      <c r="J2278" t="s">
        <v>9251</v>
      </c>
      <c r="K2278" s="58">
        <v>1</v>
      </c>
      <c r="L2278" s="58" t="s">
        <v>3720</v>
      </c>
      <c r="M2278" s="75" t="str">
        <f>IF(ISNUMBER(MATCH(A2278, '2-YEAR'!A:A, 0)), "YES", "NO")</f>
        <v>NO</v>
      </c>
      <c r="N2278" s="60" t="str">
        <f>IF(ISNUMBER(MATCH(B2278, ACTIVE!A:A, 0)), "YES", "NO")</f>
        <v>NO</v>
      </c>
    </row>
    <row r="2279" spans="1:14" ht="14.25" customHeight="1" x14ac:dyDescent="0.3">
      <c r="A2279" s="58">
        <v>23610476</v>
      </c>
      <c r="B2279" s="58" t="s">
        <v>4628</v>
      </c>
      <c r="C2279" s="58">
        <v>23610476</v>
      </c>
      <c r="D2279" s="58" t="s">
        <v>4629</v>
      </c>
      <c r="E2279" s="58" t="s">
        <v>4628</v>
      </c>
      <c r="F2279" s="58">
        <v>23610476</v>
      </c>
      <c r="G2279" s="58" t="s">
        <v>56</v>
      </c>
      <c r="I2279" s="59"/>
      <c r="J2279" t="s">
        <v>9251</v>
      </c>
      <c r="K2279" s="58">
        <v>0</v>
      </c>
      <c r="L2279" s="58" t="s">
        <v>78</v>
      </c>
      <c r="M2279" s="75" t="str">
        <f>IF(ISNUMBER(MATCH(A2279, '2-YEAR'!A:A, 0)), "YES", "NO")</f>
        <v>NO</v>
      </c>
      <c r="N2279" s="60" t="str">
        <f>IF(ISNUMBER(MATCH(B2279, ACTIVE!A:A, 0)), "YES", "NO")</f>
        <v>NO</v>
      </c>
    </row>
    <row r="2280" spans="1:14" ht="14.25" customHeight="1" x14ac:dyDescent="0.3">
      <c r="A2280" s="58">
        <v>23637902</v>
      </c>
      <c r="B2280" s="58" t="s">
        <v>4630</v>
      </c>
      <c r="C2280" s="58">
        <v>23637902</v>
      </c>
      <c r="D2280" s="58" t="s">
        <v>4631</v>
      </c>
      <c r="E2280" s="58" t="s">
        <v>4630</v>
      </c>
      <c r="F2280" s="58">
        <v>23637902</v>
      </c>
      <c r="G2280" s="58" t="s">
        <v>56</v>
      </c>
      <c r="I2280" s="59"/>
      <c r="J2280" t="s">
        <v>9251</v>
      </c>
      <c r="K2280" s="58">
        <v>0</v>
      </c>
      <c r="L2280" s="58" t="s">
        <v>3720</v>
      </c>
      <c r="M2280" s="75" t="str">
        <f>IF(ISNUMBER(MATCH(A2280, '2-YEAR'!A:A, 0)), "YES", "NO")</f>
        <v>NO</v>
      </c>
      <c r="N2280" s="60" t="str">
        <f>IF(ISNUMBER(MATCH(B2280, ACTIVE!A:A, 0)), "YES", "NO")</f>
        <v>NO</v>
      </c>
    </row>
    <row r="2281" spans="1:14" ht="14.25" customHeight="1" x14ac:dyDescent="0.3">
      <c r="A2281" s="58">
        <v>10849029</v>
      </c>
      <c r="B2281" s="58" t="s">
        <v>4632</v>
      </c>
      <c r="C2281" s="58">
        <v>10849029</v>
      </c>
      <c r="D2281" s="58" t="s">
        <v>4633</v>
      </c>
      <c r="E2281" s="58" t="s">
        <v>4632</v>
      </c>
      <c r="F2281" s="58">
        <v>10849029</v>
      </c>
      <c r="G2281" s="58" t="s">
        <v>56</v>
      </c>
      <c r="I2281" s="59"/>
      <c r="J2281" t="s">
        <v>9251</v>
      </c>
      <c r="K2281" s="58">
        <v>1</v>
      </c>
      <c r="L2281" s="58" t="s">
        <v>4466</v>
      </c>
      <c r="M2281" s="75" t="str">
        <f>IF(ISNUMBER(MATCH(A2281, '2-YEAR'!A:A, 0)), "YES", "NO")</f>
        <v>NO</v>
      </c>
      <c r="N2281" s="60" t="str">
        <f>IF(ISNUMBER(MATCH(B2281, ACTIVE!A:A, 0)), "YES", "NO")</f>
        <v>YES</v>
      </c>
    </row>
    <row r="2282" spans="1:14" ht="14.25" customHeight="1" x14ac:dyDescent="0.3">
      <c r="A2282" s="58">
        <v>10850583</v>
      </c>
      <c r="B2282" s="58" t="s">
        <v>4634</v>
      </c>
      <c r="C2282" s="58">
        <v>10850583</v>
      </c>
      <c r="D2282" s="58" t="s">
        <v>4635</v>
      </c>
      <c r="E2282" s="58" t="s">
        <v>4634</v>
      </c>
      <c r="F2282" s="58">
        <v>10850583</v>
      </c>
      <c r="G2282" s="58" t="s">
        <v>56</v>
      </c>
      <c r="I2282" s="59"/>
      <c r="J2282" t="s">
        <v>9251</v>
      </c>
      <c r="K2282" s="58">
        <v>0</v>
      </c>
      <c r="L2282" s="58" t="s">
        <v>3720</v>
      </c>
      <c r="M2282" s="75" t="str">
        <f>IF(ISNUMBER(MATCH(A2282, '2-YEAR'!A:A, 0)), "YES", "NO")</f>
        <v>NO</v>
      </c>
      <c r="N2282" s="60" t="str">
        <f>IF(ISNUMBER(MATCH(B2282, ACTIVE!A:A, 0)), "YES", "NO")</f>
        <v>NO</v>
      </c>
    </row>
    <row r="2283" spans="1:14" ht="14.25" customHeight="1" x14ac:dyDescent="0.3">
      <c r="A2283" s="58">
        <v>23511464</v>
      </c>
      <c r="B2283" s="58" t="s">
        <v>4636</v>
      </c>
      <c r="C2283" s="58">
        <v>23511464</v>
      </c>
      <c r="D2283" s="58" t="s">
        <v>4637</v>
      </c>
      <c r="E2283" s="58" t="s">
        <v>4636</v>
      </c>
      <c r="F2283" s="58">
        <v>23511464</v>
      </c>
      <c r="G2283" s="58" t="s">
        <v>56</v>
      </c>
      <c r="I2283" s="59"/>
      <c r="J2283" t="s">
        <v>9251</v>
      </c>
      <c r="K2283" s="58">
        <v>0</v>
      </c>
      <c r="L2283" s="58" t="s">
        <v>78</v>
      </c>
      <c r="M2283" s="75" t="str">
        <f>IF(ISNUMBER(MATCH(A2283, '2-YEAR'!A:A, 0)), "YES", "NO")</f>
        <v>NO</v>
      </c>
      <c r="N2283" s="60" t="str">
        <f>IF(ISNUMBER(MATCH(B2283, ACTIVE!A:A, 0)), "YES", "NO")</f>
        <v>NO</v>
      </c>
    </row>
    <row r="2284" spans="1:14" ht="14.25" customHeight="1" x14ac:dyDescent="0.3">
      <c r="A2284" s="58">
        <v>10979042</v>
      </c>
      <c r="B2284" s="58" t="s">
        <v>4638</v>
      </c>
      <c r="C2284" s="58">
        <v>10979042</v>
      </c>
      <c r="D2284" s="58" t="s">
        <v>4639</v>
      </c>
      <c r="E2284" s="58" t="s">
        <v>4638</v>
      </c>
      <c r="F2284" s="58">
        <v>10979042</v>
      </c>
      <c r="G2284" s="58" t="s">
        <v>56</v>
      </c>
      <c r="I2284" s="59"/>
      <c r="J2284" t="s">
        <v>9251</v>
      </c>
      <c r="K2284" s="58">
        <v>1</v>
      </c>
      <c r="L2284" s="58" t="s">
        <v>3720</v>
      </c>
      <c r="M2284" s="75" t="str">
        <f>IF(ISNUMBER(MATCH(A2284, '2-YEAR'!A:A, 0)), "YES", "NO")</f>
        <v>NO</v>
      </c>
      <c r="N2284" s="60" t="str">
        <f>IF(ISNUMBER(MATCH(B2284, ACTIVE!A:A, 0)), "YES", "NO")</f>
        <v>NO</v>
      </c>
    </row>
    <row r="2285" spans="1:14" ht="14.25" customHeight="1" x14ac:dyDescent="0.3">
      <c r="A2285" s="58">
        <v>10866309</v>
      </c>
      <c r="B2285" s="58" t="s">
        <v>4640</v>
      </c>
      <c r="C2285" s="58">
        <v>10866309</v>
      </c>
      <c r="D2285" s="58" t="s">
        <v>4641</v>
      </c>
      <c r="E2285" s="58" t="s">
        <v>4640</v>
      </c>
      <c r="F2285" s="58">
        <v>10866309</v>
      </c>
      <c r="G2285" s="58" t="s">
        <v>56</v>
      </c>
      <c r="I2285" s="59"/>
      <c r="J2285" t="s">
        <v>9251</v>
      </c>
      <c r="K2285" s="58">
        <v>1</v>
      </c>
      <c r="L2285" s="58" t="s">
        <v>78</v>
      </c>
      <c r="M2285" s="75" t="str">
        <f>IF(ISNUMBER(MATCH(A2285, '2-YEAR'!A:A, 0)), "YES", "NO")</f>
        <v>NO</v>
      </c>
      <c r="N2285" s="60" t="str">
        <f>IF(ISNUMBER(MATCH(B2285, ACTIVE!A:A, 0)), "YES", "NO")</f>
        <v>NO</v>
      </c>
    </row>
    <row r="2286" spans="1:14" ht="14.25" customHeight="1" x14ac:dyDescent="0.3">
      <c r="A2286" s="58">
        <v>11018514</v>
      </c>
      <c r="B2286" s="58" t="s">
        <v>4642</v>
      </c>
      <c r="C2286" s="58">
        <v>11018514</v>
      </c>
      <c r="D2286" s="58" t="s">
        <v>4643</v>
      </c>
      <c r="E2286" s="58" t="s">
        <v>4642</v>
      </c>
      <c r="F2286" s="58">
        <v>11018514</v>
      </c>
      <c r="G2286" s="58" t="s">
        <v>56</v>
      </c>
      <c r="I2286" s="59"/>
      <c r="J2286" t="s">
        <v>9251</v>
      </c>
      <c r="K2286" s="58">
        <v>2</v>
      </c>
      <c r="L2286" s="58" t="s">
        <v>4461</v>
      </c>
      <c r="M2286" s="75" t="str">
        <f>IF(ISNUMBER(MATCH(A2286, '2-YEAR'!A:A, 0)), "YES", "NO")</f>
        <v>NO</v>
      </c>
      <c r="N2286" s="60" t="str">
        <f>IF(ISNUMBER(MATCH(B2286, ACTIVE!A:A, 0)), "YES", "NO")</f>
        <v>NO</v>
      </c>
    </row>
    <row r="2287" spans="1:14" ht="14.25" customHeight="1" x14ac:dyDescent="0.3">
      <c r="A2287" s="58">
        <v>21001730</v>
      </c>
      <c r="B2287" s="58" t="s">
        <v>4644</v>
      </c>
      <c r="C2287" s="58">
        <v>21001730</v>
      </c>
      <c r="D2287" s="58" t="s">
        <v>4645</v>
      </c>
      <c r="E2287" s="58" t="s">
        <v>4644</v>
      </c>
      <c r="F2287" s="58">
        <v>21001730</v>
      </c>
      <c r="G2287" s="58" t="s">
        <v>56</v>
      </c>
      <c r="I2287" s="59"/>
      <c r="J2287" t="s">
        <v>9251</v>
      </c>
      <c r="K2287" s="58">
        <v>0</v>
      </c>
      <c r="L2287" s="58" t="s">
        <v>3720</v>
      </c>
      <c r="M2287" s="75" t="str">
        <f>IF(ISNUMBER(MATCH(A2287, '2-YEAR'!A:A, 0)), "YES", "NO")</f>
        <v>NO</v>
      </c>
      <c r="N2287" s="60" t="str">
        <f>IF(ISNUMBER(MATCH(B2287, ACTIVE!A:A, 0)), "YES", "NO")</f>
        <v>NO</v>
      </c>
    </row>
    <row r="2288" spans="1:14" ht="14.25" customHeight="1" x14ac:dyDescent="0.3">
      <c r="A2288" s="58">
        <v>10867751</v>
      </c>
      <c r="B2288" s="58" t="s">
        <v>4646</v>
      </c>
      <c r="C2288" s="58">
        <v>10867751</v>
      </c>
      <c r="D2288" s="58" t="s">
        <v>4647</v>
      </c>
      <c r="E2288" s="58" t="s">
        <v>4646</v>
      </c>
      <c r="F2288" s="58">
        <v>10867751</v>
      </c>
      <c r="G2288" s="58" t="s">
        <v>56</v>
      </c>
      <c r="I2288" s="59"/>
      <c r="J2288" t="s">
        <v>9251</v>
      </c>
      <c r="K2288" s="58">
        <v>2</v>
      </c>
      <c r="L2288" s="58" t="s">
        <v>78</v>
      </c>
      <c r="M2288" s="75" t="str">
        <f>IF(ISNUMBER(MATCH(A2288, '2-YEAR'!A:A, 0)), "YES", "NO")</f>
        <v>NO</v>
      </c>
      <c r="N2288" s="60" t="str">
        <f>IF(ISNUMBER(MATCH(B2288, ACTIVE!A:A, 0)), "YES", "NO")</f>
        <v>NO</v>
      </c>
    </row>
    <row r="2289" spans="1:14" ht="14.25" customHeight="1" x14ac:dyDescent="0.3">
      <c r="A2289" s="58">
        <v>10984290</v>
      </c>
      <c r="B2289" s="58" t="s">
        <v>4648</v>
      </c>
      <c r="C2289" s="58">
        <v>10984290</v>
      </c>
      <c r="D2289" s="58" t="s">
        <v>4649</v>
      </c>
      <c r="E2289" s="58" t="s">
        <v>4648</v>
      </c>
      <c r="F2289" s="58">
        <v>10984290</v>
      </c>
      <c r="G2289" s="58" t="s">
        <v>56</v>
      </c>
      <c r="I2289" s="59"/>
      <c r="J2289" t="s">
        <v>9251</v>
      </c>
      <c r="K2289" s="58">
        <v>3</v>
      </c>
      <c r="L2289" s="58" t="s">
        <v>78</v>
      </c>
      <c r="M2289" s="75" t="str">
        <f>IF(ISNUMBER(MATCH(A2289, '2-YEAR'!A:A, 0)), "YES", "NO")</f>
        <v>NO</v>
      </c>
      <c r="N2289" s="60" t="str">
        <f>IF(ISNUMBER(MATCH(B2289, ACTIVE!A:A, 0)), "YES", "NO")</f>
        <v>NO</v>
      </c>
    </row>
    <row r="2290" spans="1:14" ht="14.25" customHeight="1" x14ac:dyDescent="0.3">
      <c r="A2290" s="58">
        <v>14027360</v>
      </c>
      <c r="B2290" s="58" t="s">
        <v>4650</v>
      </c>
      <c r="C2290" s="58">
        <v>14027360</v>
      </c>
      <c r="D2290" s="58" t="s">
        <v>4651</v>
      </c>
      <c r="E2290" s="58" t="s">
        <v>4650</v>
      </c>
      <c r="F2290" s="58">
        <v>14027360</v>
      </c>
      <c r="G2290" s="58" t="s">
        <v>56</v>
      </c>
      <c r="I2290" s="59"/>
      <c r="J2290" t="s">
        <v>9251</v>
      </c>
      <c r="K2290" s="58">
        <v>1</v>
      </c>
      <c r="L2290" s="58" t="s">
        <v>4466</v>
      </c>
      <c r="M2290" s="75" t="str">
        <f>IF(ISNUMBER(MATCH(A2290, '2-YEAR'!A:A, 0)), "YES", "NO")</f>
        <v>NO</v>
      </c>
      <c r="N2290" s="60" t="str">
        <f>IF(ISNUMBER(MATCH(B2290, ACTIVE!A:A, 0)), "YES", "NO")</f>
        <v>NO</v>
      </c>
    </row>
    <row r="2291" spans="1:14" ht="14.25" customHeight="1" x14ac:dyDescent="0.3">
      <c r="A2291" s="58">
        <v>23007083</v>
      </c>
      <c r="B2291" s="58" t="s">
        <v>4652</v>
      </c>
      <c r="C2291" s="58">
        <v>23007083</v>
      </c>
      <c r="D2291" s="58" t="s">
        <v>4653</v>
      </c>
      <c r="E2291" s="58" t="s">
        <v>4652</v>
      </c>
      <c r="F2291" s="58">
        <v>23007083</v>
      </c>
      <c r="G2291" s="58" t="s">
        <v>56</v>
      </c>
      <c r="I2291" s="59"/>
      <c r="J2291" t="s">
        <v>9251</v>
      </c>
      <c r="K2291" s="58">
        <v>2</v>
      </c>
      <c r="L2291" s="58" t="s">
        <v>3720</v>
      </c>
      <c r="M2291" s="75" t="str">
        <f>IF(ISNUMBER(MATCH(A2291, '2-YEAR'!A:A, 0)), "YES", "NO")</f>
        <v>NO</v>
      </c>
      <c r="N2291" s="60" t="str">
        <f>IF(ISNUMBER(MATCH(B2291, ACTIVE!A:A, 0)), "YES", "NO")</f>
        <v>NO</v>
      </c>
    </row>
    <row r="2292" spans="1:14" ht="14.25" customHeight="1" x14ac:dyDescent="0.3">
      <c r="A2292" s="58">
        <v>13121222</v>
      </c>
      <c r="B2292" s="58" t="s">
        <v>4654</v>
      </c>
      <c r="C2292" s="58">
        <v>13121222</v>
      </c>
      <c r="D2292" s="58" t="s">
        <v>4655</v>
      </c>
      <c r="E2292" s="58" t="s">
        <v>4654</v>
      </c>
      <c r="F2292" s="58">
        <v>13121222</v>
      </c>
      <c r="G2292" s="58" t="s">
        <v>56</v>
      </c>
      <c r="I2292" s="59"/>
      <c r="J2292" t="s">
        <v>9251</v>
      </c>
      <c r="K2292" s="58">
        <v>0</v>
      </c>
      <c r="L2292" s="58" t="s">
        <v>3720</v>
      </c>
      <c r="M2292" s="75" t="str">
        <f>IF(ISNUMBER(MATCH(A2292, '2-YEAR'!A:A, 0)), "YES", "NO")</f>
        <v>NO</v>
      </c>
      <c r="N2292" s="60" t="str">
        <f>IF(ISNUMBER(MATCH(B2292, ACTIVE!A:A, 0)), "YES", "NO")</f>
        <v>NO</v>
      </c>
    </row>
    <row r="2293" spans="1:14" ht="14.25" customHeight="1" x14ac:dyDescent="0.3">
      <c r="A2293" s="58">
        <v>23721832</v>
      </c>
      <c r="B2293" s="58" t="s">
        <v>4656</v>
      </c>
      <c r="C2293" s="58">
        <v>23721832</v>
      </c>
      <c r="D2293" s="58" t="s">
        <v>4657</v>
      </c>
      <c r="E2293" s="58" t="s">
        <v>4656</v>
      </c>
      <c r="F2293" s="58">
        <v>23721832</v>
      </c>
      <c r="G2293" s="58" t="s">
        <v>56</v>
      </c>
      <c r="I2293" s="59"/>
      <c r="J2293" t="s">
        <v>9251</v>
      </c>
      <c r="K2293" s="58">
        <v>0</v>
      </c>
      <c r="L2293" s="58" t="s">
        <v>78</v>
      </c>
      <c r="M2293" s="75" t="str">
        <f>IF(ISNUMBER(MATCH(A2293, '2-YEAR'!A:A, 0)), "YES", "NO")</f>
        <v>NO</v>
      </c>
      <c r="N2293" s="60" t="str">
        <f>IF(ISNUMBER(MATCH(B2293, ACTIVE!A:A, 0)), "YES", "NO")</f>
        <v>NO</v>
      </c>
    </row>
    <row r="2294" spans="1:14" ht="14.25" customHeight="1" x14ac:dyDescent="0.3">
      <c r="A2294" s="58">
        <v>10853272</v>
      </c>
      <c r="B2294" s="58" t="s">
        <v>4658</v>
      </c>
      <c r="C2294" s="58">
        <v>10853272</v>
      </c>
      <c r="D2294" s="58" t="s">
        <v>4659</v>
      </c>
      <c r="E2294" s="58" t="s">
        <v>4658</v>
      </c>
      <c r="F2294" s="58">
        <v>10853272</v>
      </c>
      <c r="G2294" s="58" t="s">
        <v>56</v>
      </c>
      <c r="I2294" s="59"/>
      <c r="J2294" t="s">
        <v>9251</v>
      </c>
      <c r="K2294" s="58">
        <v>0</v>
      </c>
      <c r="L2294" s="58" t="s">
        <v>3720</v>
      </c>
      <c r="M2294" s="75" t="str">
        <f>IF(ISNUMBER(MATCH(A2294, '2-YEAR'!A:A, 0)), "YES", "NO")</f>
        <v>NO</v>
      </c>
      <c r="N2294" s="60" t="str">
        <f>IF(ISNUMBER(MATCH(B2294, ACTIVE!A:A, 0)), "YES", "NO")</f>
        <v>NO</v>
      </c>
    </row>
    <row r="2295" spans="1:14" ht="14.25" customHeight="1" x14ac:dyDescent="0.3">
      <c r="A2295" s="58">
        <v>15334024</v>
      </c>
      <c r="B2295" s="58" t="s">
        <v>4660</v>
      </c>
      <c r="C2295" s="58">
        <v>15334024</v>
      </c>
      <c r="D2295" s="58" t="s">
        <v>4661</v>
      </c>
      <c r="E2295" s="58" t="s">
        <v>4660</v>
      </c>
      <c r="F2295" s="58">
        <v>15334024</v>
      </c>
      <c r="G2295" s="58" t="s">
        <v>56</v>
      </c>
      <c r="I2295" s="59"/>
      <c r="J2295" t="s">
        <v>9251</v>
      </c>
      <c r="K2295" s="58">
        <v>0</v>
      </c>
      <c r="L2295" s="58" t="s">
        <v>3720</v>
      </c>
      <c r="M2295" s="75" t="str">
        <f>IF(ISNUMBER(MATCH(A2295, '2-YEAR'!A:A, 0)), "YES", "NO")</f>
        <v>NO</v>
      </c>
      <c r="N2295" s="60" t="str">
        <f>IF(ISNUMBER(MATCH(B2295, ACTIVE!A:A, 0)), "YES", "NO")</f>
        <v>NO</v>
      </c>
    </row>
    <row r="2296" spans="1:14" ht="14.25" customHeight="1" x14ac:dyDescent="0.3">
      <c r="A2296" s="58">
        <v>10854204</v>
      </c>
      <c r="B2296" s="58" t="s">
        <v>4662</v>
      </c>
      <c r="C2296" s="58">
        <v>10854204</v>
      </c>
      <c r="D2296" s="58" t="s">
        <v>4663</v>
      </c>
      <c r="E2296" s="58" t="s">
        <v>4662</v>
      </c>
      <c r="F2296" s="58">
        <v>10854204</v>
      </c>
      <c r="G2296" s="58" t="s">
        <v>56</v>
      </c>
      <c r="I2296" s="59"/>
      <c r="J2296" t="s">
        <v>9251</v>
      </c>
      <c r="K2296" s="58">
        <v>2</v>
      </c>
      <c r="L2296" s="58" t="s">
        <v>4466</v>
      </c>
      <c r="M2296" s="75" t="str">
        <f>IF(ISNUMBER(MATCH(A2296, '2-YEAR'!A:A, 0)), "YES", "NO")</f>
        <v>NO</v>
      </c>
      <c r="N2296" s="60" t="str">
        <f>IF(ISNUMBER(MATCH(B2296, ACTIVE!A:A, 0)), "YES", "NO")</f>
        <v>NO</v>
      </c>
    </row>
    <row r="2297" spans="1:14" ht="14.25" customHeight="1" x14ac:dyDescent="0.3">
      <c r="A2297" s="58">
        <v>23118102</v>
      </c>
      <c r="B2297" s="58" t="s">
        <v>4664</v>
      </c>
      <c r="C2297" s="58">
        <v>23118102</v>
      </c>
      <c r="D2297" s="58" t="s">
        <v>4665</v>
      </c>
      <c r="E2297" s="58" t="s">
        <v>4664</v>
      </c>
      <c r="F2297" s="58">
        <v>23118102</v>
      </c>
      <c r="G2297" s="58" t="s">
        <v>56</v>
      </c>
      <c r="I2297" s="59"/>
      <c r="J2297" t="s">
        <v>9251</v>
      </c>
      <c r="K2297" s="58">
        <v>1</v>
      </c>
      <c r="L2297" s="58" t="s">
        <v>4461</v>
      </c>
      <c r="M2297" s="75" t="str">
        <f>IF(ISNUMBER(MATCH(A2297, '2-YEAR'!A:A, 0)), "YES", "NO")</f>
        <v>NO</v>
      </c>
      <c r="N2297" s="60" t="str">
        <f>IF(ISNUMBER(MATCH(B2297, ACTIVE!A:A, 0)), "YES", "NO")</f>
        <v>NO</v>
      </c>
    </row>
    <row r="2298" spans="1:14" ht="14.25" customHeight="1" x14ac:dyDescent="0.3">
      <c r="A2298" s="58">
        <v>23652169</v>
      </c>
      <c r="B2298" s="58" t="s">
        <v>4666</v>
      </c>
      <c r="C2298" s="58">
        <v>23652169</v>
      </c>
      <c r="D2298" s="58" t="s">
        <v>4667</v>
      </c>
      <c r="E2298" s="58" t="s">
        <v>4666</v>
      </c>
      <c r="F2298" s="58">
        <v>23652169</v>
      </c>
      <c r="G2298" s="58" t="s">
        <v>56</v>
      </c>
      <c r="I2298" s="59"/>
      <c r="J2298" t="s">
        <v>9251</v>
      </c>
      <c r="K2298" s="58">
        <v>0</v>
      </c>
      <c r="L2298" s="58" t="s">
        <v>3720</v>
      </c>
      <c r="M2298" s="75" t="str">
        <f>IF(ISNUMBER(MATCH(A2298, '2-YEAR'!A:A, 0)), "YES", "NO")</f>
        <v>NO</v>
      </c>
      <c r="N2298" s="60" t="str">
        <f>IF(ISNUMBER(MATCH(B2298, ACTIVE!A:A, 0)), "YES", "NO")</f>
        <v>NO</v>
      </c>
    </row>
    <row r="2299" spans="1:14" ht="14.25" customHeight="1" x14ac:dyDescent="0.3">
      <c r="A2299" s="58">
        <v>23272750</v>
      </c>
      <c r="B2299" s="58" t="s">
        <v>4668</v>
      </c>
      <c r="C2299" s="58">
        <v>23272750</v>
      </c>
      <c r="D2299" s="58" t="s">
        <v>4669</v>
      </c>
      <c r="E2299" s="58" t="s">
        <v>4668</v>
      </c>
      <c r="F2299" s="58">
        <v>23272750</v>
      </c>
      <c r="G2299" s="58" t="s">
        <v>56</v>
      </c>
      <c r="I2299" s="59"/>
      <c r="J2299" t="s">
        <v>9251</v>
      </c>
      <c r="K2299" s="58">
        <v>0</v>
      </c>
      <c r="L2299" s="58" t="s">
        <v>3720</v>
      </c>
      <c r="M2299" s="75" t="str">
        <f>IF(ISNUMBER(MATCH(A2299, '2-YEAR'!A:A, 0)), "YES", "NO")</f>
        <v>NO</v>
      </c>
      <c r="N2299" s="60" t="str">
        <f>IF(ISNUMBER(MATCH(B2299, ACTIVE!A:A, 0)), "YES", "NO")</f>
        <v>NO</v>
      </c>
    </row>
    <row r="2300" spans="1:14" ht="14.25" customHeight="1" x14ac:dyDescent="0.3">
      <c r="A2300" s="58">
        <v>23723832</v>
      </c>
      <c r="B2300" s="58" t="s">
        <v>4670</v>
      </c>
      <c r="C2300" s="58">
        <v>23723832</v>
      </c>
      <c r="D2300" s="58" t="s">
        <v>4671</v>
      </c>
      <c r="E2300" s="58" t="s">
        <v>4670</v>
      </c>
      <c r="F2300" s="58">
        <v>23723832</v>
      </c>
      <c r="G2300" s="58" t="s">
        <v>56</v>
      </c>
      <c r="I2300" s="59"/>
      <c r="J2300" t="s">
        <v>9251</v>
      </c>
      <c r="K2300" s="58">
        <v>0</v>
      </c>
      <c r="L2300" s="58" t="s">
        <v>3720</v>
      </c>
      <c r="M2300" s="75" t="str">
        <f>IF(ISNUMBER(MATCH(A2300, '2-YEAR'!A:A, 0)), "YES", "NO")</f>
        <v>NO</v>
      </c>
      <c r="N2300" s="60" t="str">
        <f>IF(ISNUMBER(MATCH(B2300, ACTIVE!A:A, 0)), "YES", "NO")</f>
        <v>NO</v>
      </c>
    </row>
    <row r="2301" spans="1:14" ht="14.25" customHeight="1" x14ac:dyDescent="0.3">
      <c r="A2301" s="58">
        <v>10847691</v>
      </c>
      <c r="B2301" s="58" t="s">
        <v>4672</v>
      </c>
      <c r="C2301" s="58">
        <v>10847691</v>
      </c>
      <c r="D2301" s="58" t="s">
        <v>4673</v>
      </c>
      <c r="E2301" s="58" t="s">
        <v>4672</v>
      </c>
      <c r="F2301" s="58">
        <v>10847691</v>
      </c>
      <c r="G2301" s="58" t="s">
        <v>56</v>
      </c>
      <c r="I2301" s="59"/>
      <c r="J2301" t="s">
        <v>9251</v>
      </c>
      <c r="K2301" s="58">
        <v>0</v>
      </c>
      <c r="L2301" s="58" t="s">
        <v>3720</v>
      </c>
      <c r="M2301" s="75" t="str">
        <f>IF(ISNUMBER(MATCH(A2301, '2-YEAR'!A:A, 0)), "YES", "NO")</f>
        <v>NO</v>
      </c>
      <c r="N2301" s="60" t="str">
        <f>IF(ISNUMBER(MATCH(B2301, ACTIVE!A:A, 0)), "YES", "NO")</f>
        <v>NO</v>
      </c>
    </row>
    <row r="2302" spans="1:14" ht="14.25" customHeight="1" x14ac:dyDescent="0.3">
      <c r="A2302" s="58">
        <v>10866655</v>
      </c>
      <c r="B2302" s="58" t="s">
        <v>4674</v>
      </c>
      <c r="C2302" s="58">
        <v>10866655</v>
      </c>
      <c r="D2302" s="58" t="s">
        <v>4675</v>
      </c>
      <c r="E2302" s="58" t="s">
        <v>4674</v>
      </c>
      <c r="F2302" s="58">
        <v>10866655</v>
      </c>
      <c r="G2302" s="58" t="s">
        <v>56</v>
      </c>
      <c r="I2302" s="59"/>
      <c r="J2302" t="s">
        <v>9251</v>
      </c>
      <c r="K2302" s="58">
        <v>0</v>
      </c>
      <c r="L2302" s="58" t="s">
        <v>78</v>
      </c>
      <c r="M2302" s="75" t="str">
        <f>IF(ISNUMBER(MATCH(A2302, '2-YEAR'!A:A, 0)), "YES", "NO")</f>
        <v>NO</v>
      </c>
      <c r="N2302" s="60" t="str">
        <f>IF(ISNUMBER(MATCH(B2302, ACTIVE!A:A, 0)), "YES", "NO")</f>
        <v>NO</v>
      </c>
    </row>
    <row r="2303" spans="1:14" ht="14.25" customHeight="1" x14ac:dyDescent="0.3">
      <c r="A2303" s="58">
        <v>23150561</v>
      </c>
      <c r="B2303" s="58" t="s">
        <v>4676</v>
      </c>
      <c r="C2303" s="58">
        <v>23150561</v>
      </c>
      <c r="D2303" s="58" t="s">
        <v>4677</v>
      </c>
      <c r="E2303" s="58" t="s">
        <v>4676</v>
      </c>
      <c r="F2303" s="58">
        <v>23150561</v>
      </c>
      <c r="G2303" s="58" t="s">
        <v>56</v>
      </c>
      <c r="I2303" s="59"/>
      <c r="J2303" t="s">
        <v>9251</v>
      </c>
      <c r="K2303" s="58">
        <v>0</v>
      </c>
      <c r="L2303" s="58" t="s">
        <v>78</v>
      </c>
      <c r="M2303" s="75" t="str">
        <f>IF(ISNUMBER(MATCH(A2303, '2-YEAR'!A:A, 0)), "YES", "NO")</f>
        <v>NO</v>
      </c>
      <c r="N2303" s="60" t="str">
        <f>IF(ISNUMBER(MATCH(B2303, ACTIVE!A:A, 0)), "YES", "NO")</f>
        <v>NO</v>
      </c>
    </row>
    <row r="2304" spans="1:14" ht="14.25" customHeight="1" x14ac:dyDescent="0.3">
      <c r="A2304" s="58">
        <v>12195864</v>
      </c>
      <c r="B2304" s="58" t="s">
        <v>4678</v>
      </c>
      <c r="C2304" s="58">
        <v>12195864</v>
      </c>
      <c r="D2304" s="58" t="s">
        <v>4679</v>
      </c>
      <c r="E2304" s="58" t="s">
        <v>4678</v>
      </c>
      <c r="F2304" s="58">
        <v>12195864</v>
      </c>
      <c r="G2304" s="58" t="s">
        <v>56</v>
      </c>
      <c r="I2304" s="59"/>
      <c r="J2304" t="s">
        <v>9251</v>
      </c>
      <c r="K2304" s="58">
        <v>1</v>
      </c>
      <c r="L2304" s="58" t="s">
        <v>78</v>
      </c>
      <c r="M2304" s="75" t="str">
        <f>IF(ISNUMBER(MATCH(A2304, '2-YEAR'!A:A, 0)), "YES", "NO")</f>
        <v>NO</v>
      </c>
      <c r="N2304" s="60" t="str">
        <f>IF(ISNUMBER(MATCH(B2304, ACTIVE!A:A, 0)), "YES", "NO")</f>
        <v>NO</v>
      </c>
    </row>
    <row r="2305" spans="1:14" ht="14.25" customHeight="1" x14ac:dyDescent="0.3">
      <c r="A2305" s="58">
        <v>23347724</v>
      </c>
      <c r="B2305" s="58" t="s">
        <v>4680</v>
      </c>
      <c r="C2305" s="58">
        <v>23347724</v>
      </c>
      <c r="D2305" s="58" t="s">
        <v>4681</v>
      </c>
      <c r="E2305" s="58" t="s">
        <v>4680</v>
      </c>
      <c r="F2305" s="58">
        <v>23347724</v>
      </c>
      <c r="G2305" s="58" t="s">
        <v>56</v>
      </c>
      <c r="I2305" s="59"/>
      <c r="J2305" t="s">
        <v>9251</v>
      </c>
      <c r="K2305" s="58">
        <v>0</v>
      </c>
      <c r="L2305" s="58" t="s">
        <v>3720</v>
      </c>
      <c r="M2305" s="75" t="str">
        <f>IF(ISNUMBER(MATCH(A2305, '2-YEAR'!A:A, 0)), "YES", "NO")</f>
        <v>NO</v>
      </c>
      <c r="N2305" s="60" t="str">
        <f>IF(ISNUMBER(MATCH(B2305, ACTIVE!A:A, 0)), "YES", "NO")</f>
        <v>NO</v>
      </c>
    </row>
    <row r="2306" spans="1:14" ht="14.25" customHeight="1" x14ac:dyDescent="0.3">
      <c r="A2306" s="58">
        <v>23355812</v>
      </c>
      <c r="B2306" s="58" t="s">
        <v>4682</v>
      </c>
      <c r="C2306" s="58">
        <v>23355812</v>
      </c>
      <c r="D2306" s="58" t="s">
        <v>4683</v>
      </c>
      <c r="E2306" s="58" t="s">
        <v>4682</v>
      </c>
      <c r="F2306" s="58">
        <v>23355812</v>
      </c>
      <c r="G2306" s="58" t="s">
        <v>56</v>
      </c>
      <c r="I2306" s="59"/>
      <c r="J2306" t="s">
        <v>9251</v>
      </c>
      <c r="K2306" s="58">
        <v>1</v>
      </c>
      <c r="L2306" s="58" t="s">
        <v>3720</v>
      </c>
      <c r="M2306" s="75" t="str">
        <f>IF(ISNUMBER(MATCH(A2306, '2-YEAR'!A:A, 0)), "YES", "NO")</f>
        <v>NO</v>
      </c>
      <c r="N2306" s="60" t="str">
        <f>IF(ISNUMBER(MATCH(B2306, ACTIVE!A:A, 0)), "YES", "NO")</f>
        <v>NO</v>
      </c>
    </row>
    <row r="2307" spans="1:14" ht="14.25" customHeight="1" x14ac:dyDescent="0.3">
      <c r="A2307" s="58">
        <v>23209604</v>
      </c>
      <c r="B2307" s="58" t="s">
        <v>4684</v>
      </c>
      <c r="C2307" s="58">
        <v>23209604</v>
      </c>
      <c r="D2307" s="58" t="s">
        <v>4685</v>
      </c>
      <c r="E2307" s="58" t="s">
        <v>4684</v>
      </c>
      <c r="F2307" s="58">
        <v>23209604</v>
      </c>
      <c r="G2307" s="58" t="s">
        <v>56</v>
      </c>
      <c r="I2307" s="59"/>
      <c r="J2307" t="s">
        <v>9251</v>
      </c>
      <c r="K2307" s="58">
        <v>0</v>
      </c>
      <c r="L2307" s="58" t="s">
        <v>4466</v>
      </c>
      <c r="M2307" s="75" t="str">
        <f>IF(ISNUMBER(MATCH(A2307, '2-YEAR'!A:A, 0)), "YES", "NO")</f>
        <v>NO</v>
      </c>
      <c r="N2307" s="60" t="str">
        <f>IF(ISNUMBER(MATCH(B2307, ACTIVE!A:A, 0)), "YES", "NO")</f>
        <v>YES</v>
      </c>
    </row>
    <row r="2308" spans="1:14" ht="14.25" customHeight="1" x14ac:dyDescent="0.3">
      <c r="A2308" s="58">
        <v>12198342</v>
      </c>
      <c r="B2308" s="58" t="s">
        <v>4686</v>
      </c>
      <c r="C2308" s="58">
        <v>12198342</v>
      </c>
      <c r="D2308" s="58" t="s">
        <v>4687</v>
      </c>
      <c r="E2308" s="58" t="s">
        <v>4686</v>
      </c>
      <c r="F2308" s="58">
        <v>12198342</v>
      </c>
      <c r="G2308" s="58" t="s">
        <v>56</v>
      </c>
      <c r="I2308" s="59"/>
      <c r="J2308" t="s">
        <v>9251</v>
      </c>
      <c r="K2308" s="58">
        <v>1</v>
      </c>
      <c r="L2308" s="58" t="s">
        <v>3720</v>
      </c>
      <c r="M2308" s="75" t="str">
        <f>IF(ISNUMBER(MATCH(A2308, '2-YEAR'!A:A, 0)), "YES", "NO")</f>
        <v>NO</v>
      </c>
      <c r="N2308" s="60" t="str">
        <f>IF(ISNUMBER(MATCH(B2308, ACTIVE!A:A, 0)), "YES", "NO")</f>
        <v>NO</v>
      </c>
    </row>
    <row r="2309" spans="1:14" ht="14.25" customHeight="1" x14ac:dyDescent="0.3">
      <c r="A2309" s="58">
        <v>10881834</v>
      </c>
      <c r="B2309" s="58" t="s">
        <v>4688</v>
      </c>
      <c r="C2309" s="58">
        <v>10881834</v>
      </c>
      <c r="D2309" s="58" t="s">
        <v>4689</v>
      </c>
      <c r="E2309" s="58" t="s">
        <v>4688</v>
      </c>
      <c r="F2309" s="58">
        <v>10881834</v>
      </c>
      <c r="G2309" s="58" t="s">
        <v>56</v>
      </c>
      <c r="I2309" s="59"/>
      <c r="J2309" t="s">
        <v>9251</v>
      </c>
      <c r="K2309" s="58">
        <v>1</v>
      </c>
      <c r="L2309" s="58" t="s">
        <v>78</v>
      </c>
      <c r="M2309" s="75" t="str">
        <f>IF(ISNUMBER(MATCH(A2309, '2-YEAR'!A:A, 0)), "YES", "NO")</f>
        <v>NO</v>
      </c>
      <c r="N2309" s="60" t="str">
        <f>IF(ISNUMBER(MATCH(B2309, ACTIVE!A:A, 0)), "YES", "NO")</f>
        <v>NO</v>
      </c>
    </row>
    <row r="2310" spans="1:14" ht="14.25" customHeight="1" x14ac:dyDescent="0.3">
      <c r="A2310" s="58">
        <v>10913436</v>
      </c>
      <c r="B2310" s="58" t="s">
        <v>4690</v>
      </c>
      <c r="C2310" s="58">
        <v>10913436</v>
      </c>
      <c r="D2310" s="58" t="s">
        <v>4691</v>
      </c>
      <c r="E2310" s="58" t="s">
        <v>4690</v>
      </c>
      <c r="F2310" s="58">
        <v>10913436</v>
      </c>
      <c r="G2310" s="58" t="s">
        <v>56</v>
      </c>
      <c r="I2310" s="59"/>
      <c r="J2310" t="s">
        <v>9251</v>
      </c>
      <c r="K2310" s="58">
        <v>0</v>
      </c>
      <c r="L2310" s="58" t="s">
        <v>78</v>
      </c>
      <c r="M2310" s="75" t="str">
        <f>IF(ISNUMBER(MATCH(A2310, '2-YEAR'!A:A, 0)), "YES", "NO")</f>
        <v>NO</v>
      </c>
      <c r="N2310" s="60" t="str">
        <f>IF(ISNUMBER(MATCH(B2310, ACTIVE!A:A, 0)), "YES", "NO")</f>
        <v>NO</v>
      </c>
    </row>
    <row r="2311" spans="1:14" ht="14.25" customHeight="1" x14ac:dyDescent="0.3">
      <c r="A2311" s="58">
        <v>10854902</v>
      </c>
      <c r="B2311" s="58" t="s">
        <v>4692</v>
      </c>
      <c r="C2311" s="58">
        <v>10854902</v>
      </c>
      <c r="D2311" s="58" t="s">
        <v>4693</v>
      </c>
      <c r="E2311" s="58" t="s">
        <v>4692</v>
      </c>
      <c r="F2311" s="58">
        <v>10854902</v>
      </c>
      <c r="G2311" s="58" t="s">
        <v>56</v>
      </c>
      <c r="I2311" s="59"/>
      <c r="J2311" t="s">
        <v>9251</v>
      </c>
      <c r="K2311" s="58">
        <v>0</v>
      </c>
      <c r="L2311" s="58" t="s">
        <v>78</v>
      </c>
      <c r="M2311" s="75" t="str">
        <f>IF(ISNUMBER(MATCH(A2311, '2-YEAR'!A:A, 0)), "YES", "NO")</f>
        <v>NO</v>
      </c>
      <c r="N2311" s="60" t="str">
        <f>IF(ISNUMBER(MATCH(B2311, ACTIVE!A:A, 0)), "YES", "NO")</f>
        <v>NO</v>
      </c>
    </row>
    <row r="2312" spans="1:14" ht="14.25" customHeight="1" x14ac:dyDescent="0.3">
      <c r="A2312" s="58">
        <v>23438238</v>
      </c>
      <c r="B2312" s="58" t="s">
        <v>4694</v>
      </c>
      <c r="C2312" s="58">
        <v>23438238</v>
      </c>
      <c r="D2312" s="58" t="s">
        <v>4695</v>
      </c>
      <c r="E2312" s="58" t="s">
        <v>4694</v>
      </c>
      <c r="F2312" s="58">
        <v>23438238</v>
      </c>
      <c r="G2312" s="58" t="s">
        <v>56</v>
      </c>
      <c r="I2312" s="59"/>
      <c r="J2312" t="s">
        <v>9251</v>
      </c>
      <c r="K2312" s="58">
        <v>1</v>
      </c>
      <c r="L2312" s="58" t="s">
        <v>4466</v>
      </c>
      <c r="M2312" s="75" t="str">
        <f>IF(ISNUMBER(MATCH(A2312, '2-YEAR'!A:A, 0)), "YES", "NO")</f>
        <v>NO</v>
      </c>
      <c r="N2312" s="60" t="str">
        <f>IF(ISNUMBER(MATCH(B2312, ACTIVE!A:A, 0)), "YES", "NO")</f>
        <v>NO</v>
      </c>
    </row>
    <row r="2313" spans="1:14" ht="14.25" customHeight="1" x14ac:dyDescent="0.3">
      <c r="A2313" s="58">
        <v>10844391</v>
      </c>
      <c r="B2313" s="58" t="s">
        <v>4696</v>
      </c>
      <c r="C2313" s="58">
        <v>10844391</v>
      </c>
      <c r="D2313" s="58" t="s">
        <v>4697</v>
      </c>
      <c r="E2313" s="58" t="s">
        <v>4696</v>
      </c>
      <c r="F2313" s="58">
        <v>10844391</v>
      </c>
      <c r="G2313" s="58" t="s">
        <v>56</v>
      </c>
      <c r="I2313" s="59"/>
      <c r="J2313" t="s">
        <v>9251</v>
      </c>
      <c r="K2313" s="58">
        <v>2</v>
      </c>
      <c r="L2313" s="58" t="s">
        <v>3720</v>
      </c>
      <c r="M2313" s="75" t="str">
        <f>IF(ISNUMBER(MATCH(A2313, '2-YEAR'!A:A, 0)), "YES", "NO")</f>
        <v>NO</v>
      </c>
      <c r="N2313" s="60" t="str">
        <f>IF(ISNUMBER(MATCH(B2313, ACTIVE!A:A, 0)), "YES", "NO")</f>
        <v>YES</v>
      </c>
    </row>
    <row r="2314" spans="1:14" ht="14.25" customHeight="1" x14ac:dyDescent="0.3">
      <c r="A2314" s="58">
        <v>23605809</v>
      </c>
      <c r="B2314" s="58" t="s">
        <v>4698</v>
      </c>
      <c r="C2314" s="58">
        <v>23605809</v>
      </c>
      <c r="D2314" s="58" t="s">
        <v>4699</v>
      </c>
      <c r="E2314" s="58" t="s">
        <v>4698</v>
      </c>
      <c r="F2314" s="58">
        <v>23605809</v>
      </c>
      <c r="G2314" s="58" t="s">
        <v>56</v>
      </c>
      <c r="I2314" s="59"/>
      <c r="J2314" t="s">
        <v>9251</v>
      </c>
      <c r="K2314" s="58">
        <v>0</v>
      </c>
      <c r="L2314" s="58" t="s">
        <v>78</v>
      </c>
      <c r="M2314" s="75" t="str">
        <f>IF(ISNUMBER(MATCH(A2314, '2-YEAR'!A:A, 0)), "YES", "NO")</f>
        <v>NO</v>
      </c>
      <c r="N2314" s="60" t="str">
        <f>IF(ISNUMBER(MATCH(B2314, ACTIVE!A:A, 0)), "YES", "NO")</f>
        <v>NO</v>
      </c>
    </row>
    <row r="2315" spans="1:14" ht="14.25" customHeight="1" x14ac:dyDescent="0.3">
      <c r="A2315" s="58">
        <v>23736351</v>
      </c>
      <c r="B2315" s="58" t="s">
        <v>4700</v>
      </c>
      <c r="C2315" s="58">
        <v>23736351</v>
      </c>
      <c r="D2315" s="58" t="s">
        <v>4701</v>
      </c>
      <c r="E2315" s="58" t="s">
        <v>4700</v>
      </c>
      <c r="F2315" s="58">
        <v>23736351</v>
      </c>
      <c r="G2315" s="58" t="s">
        <v>56</v>
      </c>
      <c r="I2315" s="59"/>
      <c r="J2315" t="s">
        <v>9251</v>
      </c>
      <c r="K2315" s="58">
        <v>0</v>
      </c>
      <c r="L2315" s="58" t="s">
        <v>3720</v>
      </c>
      <c r="M2315" s="75" t="str">
        <f>IF(ISNUMBER(MATCH(A2315, '2-YEAR'!A:A, 0)), "YES", "NO")</f>
        <v>NO</v>
      </c>
      <c r="N2315" s="60" t="str">
        <f>IF(ISNUMBER(MATCH(B2315, ACTIVE!A:A, 0)), "YES", "NO")</f>
        <v>NO</v>
      </c>
    </row>
    <row r="2316" spans="1:14" ht="14.25" customHeight="1" x14ac:dyDescent="0.3">
      <c r="A2316" s="58">
        <v>23586379</v>
      </c>
      <c r="B2316" s="58" t="s">
        <v>4702</v>
      </c>
      <c r="C2316" s="58">
        <v>23586379</v>
      </c>
      <c r="D2316" s="58" t="s">
        <v>4703</v>
      </c>
      <c r="E2316" s="58" t="s">
        <v>4702</v>
      </c>
      <c r="F2316" s="58">
        <v>23586379</v>
      </c>
      <c r="G2316" s="58" t="s">
        <v>56</v>
      </c>
      <c r="I2316" s="59"/>
      <c r="J2316" t="s">
        <v>9251</v>
      </c>
      <c r="K2316" s="58">
        <v>1</v>
      </c>
      <c r="L2316" s="58" t="s">
        <v>3720</v>
      </c>
      <c r="M2316" s="75" t="str">
        <f>IF(ISNUMBER(MATCH(A2316, '2-YEAR'!A:A, 0)), "YES", "NO")</f>
        <v>NO</v>
      </c>
      <c r="N2316" s="60" t="str">
        <f>IF(ISNUMBER(MATCH(B2316, ACTIVE!A:A, 0)), "YES", "NO")</f>
        <v>NO</v>
      </c>
    </row>
    <row r="2317" spans="1:14" ht="14.25" customHeight="1" x14ac:dyDescent="0.3">
      <c r="A2317" s="58">
        <v>12080199</v>
      </c>
      <c r="B2317" s="58" t="s">
        <v>4704</v>
      </c>
      <c r="C2317" s="58">
        <v>12080199</v>
      </c>
      <c r="D2317" s="58" t="s">
        <v>4705</v>
      </c>
      <c r="E2317" s="58" t="s">
        <v>4704</v>
      </c>
      <c r="F2317" s="58">
        <v>12080199</v>
      </c>
      <c r="G2317" s="58" t="s">
        <v>56</v>
      </c>
      <c r="I2317" s="59"/>
      <c r="J2317" t="s">
        <v>9251</v>
      </c>
      <c r="K2317" s="58">
        <v>0</v>
      </c>
      <c r="L2317" s="58" t="s">
        <v>4461</v>
      </c>
      <c r="M2317" s="75" t="str">
        <f>IF(ISNUMBER(MATCH(A2317, '2-YEAR'!A:A, 0)), "YES", "NO")</f>
        <v>NO</v>
      </c>
      <c r="N2317" s="60" t="str">
        <f>IF(ISNUMBER(MATCH(B2317, ACTIVE!A:A, 0)), "YES", "NO")</f>
        <v>NO</v>
      </c>
    </row>
    <row r="2318" spans="1:14" ht="14.25" customHeight="1" x14ac:dyDescent="0.3">
      <c r="A2318" s="58">
        <v>23300042</v>
      </c>
      <c r="B2318" s="58" t="s">
        <v>4706</v>
      </c>
      <c r="C2318" s="58">
        <v>23300042</v>
      </c>
      <c r="D2318" s="58" t="s">
        <v>4707</v>
      </c>
      <c r="E2318" s="58" t="s">
        <v>4706</v>
      </c>
      <c r="F2318" s="58">
        <v>23300042</v>
      </c>
      <c r="G2318" s="58" t="s">
        <v>56</v>
      </c>
      <c r="I2318" s="59"/>
      <c r="J2318" t="s">
        <v>9251</v>
      </c>
      <c r="K2318" s="58">
        <v>1</v>
      </c>
      <c r="L2318" s="58" t="s">
        <v>3720</v>
      </c>
      <c r="M2318" s="75" t="str">
        <f>IF(ISNUMBER(MATCH(A2318, '2-YEAR'!A:A, 0)), "YES", "NO")</f>
        <v>NO</v>
      </c>
      <c r="N2318" s="60" t="str">
        <f>IF(ISNUMBER(MATCH(B2318, ACTIVE!A:A, 0)), "YES", "NO")</f>
        <v>NO</v>
      </c>
    </row>
    <row r="2319" spans="1:14" ht="14.25" customHeight="1" x14ac:dyDescent="0.3">
      <c r="A2319" s="58">
        <v>12025778</v>
      </c>
      <c r="B2319" s="58" t="s">
        <v>4708</v>
      </c>
      <c r="C2319" s="58">
        <v>12025778</v>
      </c>
      <c r="D2319" s="58" t="s">
        <v>4709</v>
      </c>
      <c r="E2319" s="58" t="s">
        <v>4708</v>
      </c>
      <c r="F2319" s="58">
        <v>12025778</v>
      </c>
      <c r="G2319" s="58" t="s">
        <v>56</v>
      </c>
      <c r="I2319" s="59"/>
      <c r="J2319" t="s">
        <v>9251</v>
      </c>
      <c r="K2319" s="58">
        <v>0</v>
      </c>
      <c r="L2319" s="58" t="s">
        <v>3720</v>
      </c>
      <c r="M2319" s="75" t="str">
        <f>IF(ISNUMBER(MATCH(A2319, '2-YEAR'!A:A, 0)), "YES", "NO")</f>
        <v>NO</v>
      </c>
      <c r="N2319" s="60" t="str">
        <f>IF(ISNUMBER(MATCH(B2319, ACTIVE!A:A, 0)), "YES", "NO")</f>
        <v>NO</v>
      </c>
    </row>
    <row r="2320" spans="1:14" ht="14.25" customHeight="1" x14ac:dyDescent="0.3">
      <c r="A2320" s="58">
        <v>12289647</v>
      </c>
      <c r="B2320" s="58" t="s">
        <v>4710</v>
      </c>
      <c r="C2320" s="58">
        <v>12289647</v>
      </c>
      <c r="D2320" s="58" t="s">
        <v>4711</v>
      </c>
      <c r="E2320" s="58" t="s">
        <v>4710</v>
      </c>
      <c r="F2320" s="58">
        <v>12289647</v>
      </c>
      <c r="G2320" s="58" t="s">
        <v>56</v>
      </c>
      <c r="I2320" s="59"/>
      <c r="J2320" t="s">
        <v>9251</v>
      </c>
      <c r="K2320" s="58">
        <v>4</v>
      </c>
      <c r="L2320" s="58" t="s">
        <v>3720</v>
      </c>
      <c r="M2320" s="75" t="str">
        <f>IF(ISNUMBER(MATCH(A2320, '2-YEAR'!A:A, 0)), "YES", "NO")</f>
        <v>NO</v>
      </c>
      <c r="N2320" s="60" t="str">
        <f>IF(ISNUMBER(MATCH(B2320, ACTIVE!A:A, 0)), "YES", "NO")</f>
        <v>NO</v>
      </c>
    </row>
    <row r="2321" spans="1:14" ht="14.25" customHeight="1" x14ac:dyDescent="0.3">
      <c r="A2321" s="58">
        <v>23141628</v>
      </c>
      <c r="B2321" s="58" t="s">
        <v>4712</v>
      </c>
      <c r="C2321" s="58">
        <v>23141628</v>
      </c>
      <c r="D2321" s="58" t="s">
        <v>4713</v>
      </c>
      <c r="E2321" s="58" t="s">
        <v>4712</v>
      </c>
      <c r="F2321" s="58">
        <v>23141628</v>
      </c>
      <c r="G2321" s="58" t="s">
        <v>56</v>
      </c>
      <c r="I2321" s="59"/>
      <c r="J2321" t="s">
        <v>9251</v>
      </c>
      <c r="K2321" s="58">
        <v>2</v>
      </c>
      <c r="L2321" s="58" t="s">
        <v>3720</v>
      </c>
      <c r="M2321" s="75" t="str">
        <f>IF(ISNUMBER(MATCH(A2321, '2-YEAR'!A:A, 0)), "YES", "NO")</f>
        <v>NO</v>
      </c>
      <c r="N2321" s="60" t="str">
        <f>IF(ISNUMBER(MATCH(B2321, ACTIVE!A:A, 0)), "YES", "NO")</f>
        <v>NO</v>
      </c>
    </row>
    <row r="2322" spans="1:14" ht="14.25" customHeight="1" x14ac:dyDescent="0.3">
      <c r="A2322" s="58">
        <v>10847682</v>
      </c>
      <c r="B2322" s="58" t="s">
        <v>4714</v>
      </c>
      <c r="C2322" s="58">
        <v>10847682</v>
      </c>
      <c r="D2322" s="58" t="s">
        <v>4715</v>
      </c>
      <c r="E2322" s="58" t="s">
        <v>4714</v>
      </c>
      <c r="F2322" s="58">
        <v>10847682</v>
      </c>
      <c r="G2322" s="58" t="s">
        <v>56</v>
      </c>
      <c r="I2322" s="59"/>
      <c r="J2322" t="s">
        <v>9251</v>
      </c>
      <c r="K2322" s="58">
        <v>0</v>
      </c>
      <c r="L2322" s="58" t="s">
        <v>3720</v>
      </c>
      <c r="M2322" s="75" t="str">
        <f>IF(ISNUMBER(MATCH(A2322, '2-YEAR'!A:A, 0)), "YES", "NO")</f>
        <v>NO</v>
      </c>
      <c r="N2322" s="60" t="str">
        <f>IF(ISNUMBER(MATCH(B2322, ACTIVE!A:A, 0)), "YES", "NO")</f>
        <v>NO</v>
      </c>
    </row>
    <row r="2323" spans="1:14" ht="14.25" customHeight="1" x14ac:dyDescent="0.3">
      <c r="A2323" s="58">
        <v>10932172</v>
      </c>
      <c r="B2323" s="58" t="s">
        <v>4716</v>
      </c>
      <c r="C2323" s="58">
        <v>10932172</v>
      </c>
      <c r="D2323" s="58" t="s">
        <v>4717</v>
      </c>
      <c r="E2323" s="58" t="s">
        <v>4716</v>
      </c>
      <c r="F2323" s="58">
        <v>10932172</v>
      </c>
      <c r="G2323" s="58" t="s">
        <v>56</v>
      </c>
      <c r="I2323" s="59"/>
      <c r="J2323" t="s">
        <v>9251</v>
      </c>
      <c r="K2323" s="58">
        <v>0</v>
      </c>
      <c r="L2323" s="58" t="s">
        <v>78</v>
      </c>
      <c r="M2323" s="75" t="str">
        <f>IF(ISNUMBER(MATCH(A2323, '2-YEAR'!A:A, 0)), "YES", "NO")</f>
        <v>NO</v>
      </c>
      <c r="N2323" s="60" t="str">
        <f>IF(ISNUMBER(MATCH(B2323, ACTIVE!A:A, 0)), "YES", "NO")</f>
        <v>NO</v>
      </c>
    </row>
    <row r="2324" spans="1:14" ht="14.25" customHeight="1" x14ac:dyDescent="0.3">
      <c r="A2324" s="58">
        <v>15394338</v>
      </c>
      <c r="B2324" s="58" t="s">
        <v>4718</v>
      </c>
      <c r="C2324" s="58">
        <v>15394338</v>
      </c>
      <c r="D2324" s="58" t="s">
        <v>4719</v>
      </c>
      <c r="E2324" s="58" t="s">
        <v>4718</v>
      </c>
      <c r="F2324" s="58">
        <v>15394338</v>
      </c>
      <c r="G2324" s="58" t="s">
        <v>56</v>
      </c>
      <c r="I2324" s="59"/>
      <c r="J2324" t="s">
        <v>9251</v>
      </c>
      <c r="K2324" s="58">
        <v>4</v>
      </c>
      <c r="L2324" s="58" t="s">
        <v>3720</v>
      </c>
      <c r="M2324" s="75" t="str">
        <f>IF(ISNUMBER(MATCH(A2324, '2-YEAR'!A:A, 0)), "YES", "NO")</f>
        <v>NO</v>
      </c>
      <c r="N2324" s="60" t="str">
        <f>IF(ISNUMBER(MATCH(B2324, ACTIVE!A:A, 0)), "YES", "NO")</f>
        <v>NO</v>
      </c>
    </row>
    <row r="2325" spans="1:14" ht="14.25" customHeight="1" x14ac:dyDescent="0.3">
      <c r="A2325" s="58">
        <v>10852601</v>
      </c>
      <c r="B2325" s="58" t="s">
        <v>4720</v>
      </c>
      <c r="C2325" s="58">
        <v>10852601</v>
      </c>
      <c r="D2325" s="58" t="s">
        <v>4721</v>
      </c>
      <c r="E2325" s="58" t="s">
        <v>4720</v>
      </c>
      <c r="F2325" s="58">
        <v>10852601</v>
      </c>
      <c r="G2325" s="58" t="s">
        <v>56</v>
      </c>
      <c r="I2325" s="59"/>
      <c r="J2325" t="s">
        <v>9251</v>
      </c>
      <c r="K2325" s="58">
        <v>0</v>
      </c>
      <c r="L2325" s="58" t="s">
        <v>3720</v>
      </c>
      <c r="M2325" s="75" t="str">
        <f>IF(ISNUMBER(MATCH(A2325, '2-YEAR'!A:A, 0)), "YES", "NO")</f>
        <v>NO</v>
      </c>
      <c r="N2325" s="60" t="str">
        <f>IF(ISNUMBER(MATCH(B2325, ACTIVE!A:A, 0)), "YES", "NO")</f>
        <v>NO</v>
      </c>
    </row>
    <row r="2326" spans="1:14" ht="14.25" customHeight="1" x14ac:dyDescent="0.3">
      <c r="A2326" s="58">
        <v>23123031</v>
      </c>
      <c r="B2326" s="58" t="s">
        <v>4722</v>
      </c>
      <c r="C2326" s="58">
        <v>23123031</v>
      </c>
      <c r="D2326" s="58" t="s">
        <v>4723</v>
      </c>
      <c r="E2326" s="58" t="s">
        <v>4722</v>
      </c>
      <c r="F2326" s="58">
        <v>23123031</v>
      </c>
      <c r="G2326" s="58" t="s">
        <v>56</v>
      </c>
      <c r="I2326" s="59"/>
      <c r="J2326" t="s">
        <v>9251</v>
      </c>
      <c r="K2326" s="58">
        <v>0</v>
      </c>
      <c r="L2326" s="58" t="s">
        <v>78</v>
      </c>
      <c r="M2326" s="75" t="str">
        <f>IF(ISNUMBER(MATCH(A2326, '2-YEAR'!A:A, 0)), "YES", "NO")</f>
        <v>NO</v>
      </c>
      <c r="N2326" s="60" t="str">
        <f>IF(ISNUMBER(MATCH(B2326, ACTIVE!A:A, 0)), "YES", "NO")</f>
        <v>NO</v>
      </c>
    </row>
    <row r="2327" spans="1:14" ht="14.25" customHeight="1" x14ac:dyDescent="0.3">
      <c r="A2327" s="58">
        <v>23696943</v>
      </c>
      <c r="B2327" s="58" t="s">
        <v>4724</v>
      </c>
      <c r="C2327" s="58">
        <v>23696943</v>
      </c>
      <c r="D2327" s="58" t="s">
        <v>4725</v>
      </c>
      <c r="E2327" s="58" t="s">
        <v>4724</v>
      </c>
      <c r="F2327" s="58">
        <v>23696943</v>
      </c>
      <c r="G2327" s="58" t="s">
        <v>56</v>
      </c>
      <c r="I2327" s="59"/>
      <c r="J2327" t="s">
        <v>9251</v>
      </c>
      <c r="K2327" s="58">
        <v>0</v>
      </c>
      <c r="L2327" s="58" t="s">
        <v>78</v>
      </c>
      <c r="M2327" s="75" t="str">
        <f>IF(ISNUMBER(MATCH(A2327, '2-YEAR'!A:A, 0)), "YES", "NO")</f>
        <v>NO</v>
      </c>
      <c r="N2327" s="60" t="str">
        <f>IF(ISNUMBER(MATCH(B2327, ACTIVE!A:A, 0)), "YES", "NO")</f>
        <v>YES</v>
      </c>
    </row>
    <row r="2328" spans="1:14" ht="14.25" customHeight="1" x14ac:dyDescent="0.3">
      <c r="A2328" s="58">
        <v>23151219</v>
      </c>
      <c r="B2328" s="58" t="s">
        <v>4726</v>
      </c>
      <c r="C2328" s="58">
        <v>23151219</v>
      </c>
      <c r="D2328" s="58" t="s">
        <v>4727</v>
      </c>
      <c r="E2328" s="58" t="s">
        <v>4726</v>
      </c>
      <c r="F2328" s="58">
        <v>23151219</v>
      </c>
      <c r="G2328" s="58" t="s">
        <v>56</v>
      </c>
      <c r="I2328" s="59"/>
      <c r="J2328" t="s">
        <v>9251</v>
      </c>
      <c r="K2328" s="58">
        <v>0</v>
      </c>
      <c r="L2328" s="58" t="s">
        <v>3720</v>
      </c>
      <c r="M2328" s="75" t="str">
        <f>IF(ISNUMBER(MATCH(A2328, '2-YEAR'!A:A, 0)), "YES", "NO")</f>
        <v>NO</v>
      </c>
      <c r="N2328" s="60" t="str">
        <f>IF(ISNUMBER(MATCH(B2328, ACTIVE!A:A, 0)), "YES", "NO")</f>
        <v>NO</v>
      </c>
    </row>
    <row r="2329" spans="1:14" ht="14.25" customHeight="1" x14ac:dyDescent="0.3">
      <c r="A2329" s="58">
        <v>15198409</v>
      </c>
      <c r="B2329" s="58" t="s">
        <v>4728</v>
      </c>
      <c r="C2329" s="58">
        <v>15198409</v>
      </c>
      <c r="D2329" s="58" t="s">
        <v>4729</v>
      </c>
      <c r="E2329" s="58" t="s">
        <v>4728</v>
      </c>
      <c r="F2329" s="58">
        <v>15198409</v>
      </c>
      <c r="G2329" s="58" t="s">
        <v>56</v>
      </c>
      <c r="I2329" s="59"/>
      <c r="J2329" t="s">
        <v>9251</v>
      </c>
      <c r="K2329" s="58">
        <v>0</v>
      </c>
      <c r="L2329" s="58" t="s">
        <v>3720</v>
      </c>
      <c r="M2329" s="75" t="str">
        <f>IF(ISNUMBER(MATCH(A2329, '2-YEAR'!A:A, 0)), "YES", "NO")</f>
        <v>NO</v>
      </c>
      <c r="N2329" s="60" t="str">
        <f>IF(ISNUMBER(MATCH(B2329, ACTIVE!A:A, 0)), "YES", "NO")</f>
        <v>NO</v>
      </c>
    </row>
    <row r="2330" spans="1:14" ht="14.25" customHeight="1" x14ac:dyDescent="0.3">
      <c r="A2330" s="58">
        <v>15216913</v>
      </c>
      <c r="B2330" s="58" t="s">
        <v>4730</v>
      </c>
      <c r="C2330" s="58">
        <v>15216913</v>
      </c>
      <c r="D2330" s="58" t="s">
        <v>4731</v>
      </c>
      <c r="E2330" s="58" t="s">
        <v>4730</v>
      </c>
      <c r="F2330" s="58">
        <v>15216913</v>
      </c>
      <c r="G2330" s="58" t="s">
        <v>56</v>
      </c>
      <c r="I2330" s="59"/>
      <c r="J2330" t="s">
        <v>9251</v>
      </c>
      <c r="K2330" s="58">
        <v>0</v>
      </c>
      <c r="L2330" s="58" t="s">
        <v>78</v>
      </c>
      <c r="M2330" s="75" t="str">
        <f>IF(ISNUMBER(MATCH(A2330, '2-YEAR'!A:A, 0)), "YES", "NO")</f>
        <v>NO</v>
      </c>
      <c r="N2330" s="60" t="str">
        <f>IF(ISNUMBER(MATCH(B2330, ACTIVE!A:A, 0)), "YES", "NO")</f>
        <v>NO</v>
      </c>
    </row>
    <row r="2331" spans="1:14" ht="14.25" customHeight="1" x14ac:dyDescent="0.3">
      <c r="A2331" s="58">
        <v>15123279</v>
      </c>
      <c r="B2331" s="58" t="s">
        <v>4732</v>
      </c>
      <c r="C2331" s="58">
        <v>15123279</v>
      </c>
      <c r="D2331" s="58" t="s">
        <v>4733</v>
      </c>
      <c r="E2331" s="58" t="s">
        <v>4732</v>
      </c>
      <c r="F2331" s="58">
        <v>15123279</v>
      </c>
      <c r="G2331" s="58" t="s">
        <v>56</v>
      </c>
      <c r="I2331" s="59"/>
      <c r="J2331" t="s">
        <v>9251</v>
      </c>
      <c r="K2331" s="58">
        <v>0</v>
      </c>
      <c r="L2331" s="58" t="s">
        <v>3720</v>
      </c>
      <c r="M2331" s="75" t="str">
        <f>IF(ISNUMBER(MATCH(A2331, '2-YEAR'!A:A, 0)), "YES", "NO")</f>
        <v>NO</v>
      </c>
      <c r="N2331" s="60" t="str">
        <f>IF(ISNUMBER(MATCH(B2331, ACTIVE!A:A, 0)), "YES", "NO")</f>
        <v>NO</v>
      </c>
    </row>
    <row r="2332" spans="1:14" ht="14.25" customHeight="1" x14ac:dyDescent="0.3">
      <c r="A2332" s="58">
        <v>23638260</v>
      </c>
      <c r="B2332" s="58" t="s">
        <v>4734</v>
      </c>
      <c r="C2332" s="58">
        <v>23638260</v>
      </c>
      <c r="D2332" s="58" t="s">
        <v>4735</v>
      </c>
      <c r="E2332" s="58" t="s">
        <v>4734</v>
      </c>
      <c r="F2332" s="58">
        <v>23638260</v>
      </c>
      <c r="G2332" s="58" t="s">
        <v>56</v>
      </c>
      <c r="I2332" s="59"/>
      <c r="J2332" t="s">
        <v>9251</v>
      </c>
      <c r="K2332" s="58">
        <v>0</v>
      </c>
      <c r="L2332" s="58" t="s">
        <v>3720</v>
      </c>
      <c r="M2332" s="75" t="str">
        <f>IF(ISNUMBER(MATCH(A2332, '2-YEAR'!A:A, 0)), "YES", "NO")</f>
        <v>NO</v>
      </c>
      <c r="N2332" s="60" t="str">
        <f>IF(ISNUMBER(MATCH(B2332, ACTIVE!A:A, 0)), "YES", "NO")</f>
        <v>NO</v>
      </c>
    </row>
    <row r="2333" spans="1:14" ht="14.25" customHeight="1" x14ac:dyDescent="0.3">
      <c r="A2333" s="58">
        <v>10857373</v>
      </c>
      <c r="B2333" s="58" t="s">
        <v>4736</v>
      </c>
      <c r="C2333" s="58">
        <v>10857373</v>
      </c>
      <c r="D2333" s="58" t="s">
        <v>4737</v>
      </c>
      <c r="E2333" s="58" t="s">
        <v>4736</v>
      </c>
      <c r="F2333" s="58">
        <v>10857373</v>
      </c>
      <c r="G2333" s="58" t="s">
        <v>56</v>
      </c>
      <c r="I2333" s="59"/>
      <c r="J2333" t="s">
        <v>9251</v>
      </c>
      <c r="K2333" s="58">
        <v>0</v>
      </c>
      <c r="L2333" s="58" t="s">
        <v>3720</v>
      </c>
      <c r="M2333" s="75" t="str">
        <f>IF(ISNUMBER(MATCH(A2333, '2-YEAR'!A:A, 0)), "YES", "NO")</f>
        <v>NO</v>
      </c>
      <c r="N2333" s="60" t="str">
        <f>IF(ISNUMBER(MATCH(B2333, ACTIVE!A:A, 0)), "YES", "NO")</f>
        <v>NO</v>
      </c>
    </row>
    <row r="2334" spans="1:14" ht="14.25" customHeight="1" x14ac:dyDescent="0.3">
      <c r="A2334" s="58">
        <v>10850249</v>
      </c>
      <c r="B2334" s="58" t="s">
        <v>4738</v>
      </c>
      <c r="C2334" s="58">
        <v>10850249</v>
      </c>
      <c r="D2334" s="58" t="s">
        <v>4739</v>
      </c>
      <c r="E2334" s="58" t="s">
        <v>4738</v>
      </c>
      <c r="F2334" s="58">
        <v>10850249</v>
      </c>
      <c r="G2334" s="58" t="s">
        <v>56</v>
      </c>
      <c r="I2334" s="59"/>
      <c r="J2334" t="s">
        <v>9251</v>
      </c>
      <c r="K2334" s="58">
        <v>3</v>
      </c>
      <c r="L2334" s="58" t="s">
        <v>4461</v>
      </c>
      <c r="M2334" s="75" t="str">
        <f>IF(ISNUMBER(MATCH(A2334, '2-YEAR'!A:A, 0)), "YES", "NO")</f>
        <v>NO</v>
      </c>
      <c r="N2334" s="60" t="str">
        <f>IF(ISNUMBER(MATCH(B2334, ACTIVE!A:A, 0)), "YES", "NO")</f>
        <v>NO</v>
      </c>
    </row>
    <row r="2335" spans="1:14" ht="14.25" customHeight="1" x14ac:dyDescent="0.3">
      <c r="A2335" s="58">
        <v>23849347</v>
      </c>
      <c r="B2335" s="58" t="s">
        <v>4740</v>
      </c>
      <c r="C2335" s="58">
        <v>23849347</v>
      </c>
      <c r="D2335" s="58" t="s">
        <v>4741</v>
      </c>
      <c r="E2335" s="58" t="s">
        <v>4740</v>
      </c>
      <c r="F2335" s="58">
        <v>23849347</v>
      </c>
      <c r="G2335" s="58" t="s">
        <v>56</v>
      </c>
      <c r="I2335" s="59"/>
      <c r="J2335" t="s">
        <v>9251</v>
      </c>
      <c r="K2335" s="58">
        <v>0</v>
      </c>
      <c r="L2335" s="58" t="s">
        <v>3720</v>
      </c>
      <c r="M2335" s="75" t="str">
        <f>IF(ISNUMBER(MATCH(A2335, '2-YEAR'!A:A, 0)), "YES", "NO")</f>
        <v>NO</v>
      </c>
      <c r="N2335" s="60" t="str">
        <f>IF(ISNUMBER(MATCH(B2335, ACTIVE!A:A, 0)), "YES", "NO")</f>
        <v>NO</v>
      </c>
    </row>
    <row r="2336" spans="1:14" ht="14.25" customHeight="1" x14ac:dyDescent="0.3">
      <c r="A2336" s="58">
        <v>10836345</v>
      </c>
      <c r="B2336" s="58" t="s">
        <v>4742</v>
      </c>
      <c r="C2336" s="58">
        <v>10836345</v>
      </c>
      <c r="D2336" s="58" t="s">
        <v>4743</v>
      </c>
      <c r="E2336" s="58" t="s">
        <v>4742</v>
      </c>
      <c r="F2336" s="58">
        <v>10836345</v>
      </c>
      <c r="G2336" s="58" t="s">
        <v>56</v>
      </c>
      <c r="I2336" s="59"/>
      <c r="J2336" t="s">
        <v>9251</v>
      </c>
      <c r="K2336" s="58">
        <v>1</v>
      </c>
      <c r="L2336" s="58" t="s">
        <v>4555</v>
      </c>
      <c r="M2336" s="75" t="str">
        <f>IF(ISNUMBER(MATCH(A2336, '2-YEAR'!A:A, 0)), "YES", "NO")</f>
        <v>NO</v>
      </c>
      <c r="N2336" s="60" t="str">
        <f>IF(ISNUMBER(MATCH(B2336, ACTIVE!A:A, 0)), "YES", "NO")</f>
        <v>NO</v>
      </c>
    </row>
    <row r="2337" spans="1:14" ht="14.25" customHeight="1" x14ac:dyDescent="0.3">
      <c r="A2337" s="58">
        <v>23164425</v>
      </c>
      <c r="B2337" s="58" t="s">
        <v>4744</v>
      </c>
      <c r="C2337" s="58">
        <v>23164425</v>
      </c>
      <c r="D2337" s="58" t="s">
        <v>4745</v>
      </c>
      <c r="E2337" s="58" t="s">
        <v>4744</v>
      </c>
      <c r="F2337" s="58">
        <v>23164425</v>
      </c>
      <c r="G2337" s="58" t="s">
        <v>56</v>
      </c>
      <c r="I2337" s="59"/>
      <c r="J2337" t="s">
        <v>9251</v>
      </c>
      <c r="K2337" s="58">
        <v>0</v>
      </c>
      <c r="L2337" s="58" t="s">
        <v>78</v>
      </c>
      <c r="M2337" s="75" t="str">
        <f>IF(ISNUMBER(MATCH(A2337, '2-YEAR'!A:A, 0)), "YES", "NO")</f>
        <v>NO</v>
      </c>
      <c r="N2337" s="60" t="str">
        <f>IF(ISNUMBER(MATCH(B2337, ACTIVE!A:A, 0)), "YES", "NO")</f>
        <v>NO</v>
      </c>
    </row>
    <row r="2338" spans="1:14" ht="14.25" customHeight="1" x14ac:dyDescent="0.3">
      <c r="A2338" s="58">
        <v>23122674</v>
      </c>
      <c r="B2338" s="58" t="s">
        <v>4746</v>
      </c>
      <c r="C2338" s="58">
        <v>23122674</v>
      </c>
      <c r="D2338" s="58" t="s">
        <v>4747</v>
      </c>
      <c r="E2338" s="58" t="s">
        <v>4746</v>
      </c>
      <c r="F2338" s="58">
        <v>23122674</v>
      </c>
      <c r="G2338" s="58" t="s">
        <v>56</v>
      </c>
      <c r="I2338" s="59"/>
      <c r="J2338" t="s">
        <v>9251</v>
      </c>
      <c r="K2338" s="58">
        <v>0</v>
      </c>
      <c r="L2338" s="58" t="s">
        <v>78</v>
      </c>
      <c r="M2338" s="75" t="str">
        <f>IF(ISNUMBER(MATCH(A2338, '2-YEAR'!A:A, 0)), "YES", "NO")</f>
        <v>NO</v>
      </c>
      <c r="N2338" s="60" t="str">
        <f>IF(ISNUMBER(MATCH(B2338, ACTIVE!A:A, 0)), "YES", "NO")</f>
        <v>NO</v>
      </c>
    </row>
    <row r="2339" spans="1:14" ht="14.25" customHeight="1" x14ac:dyDescent="0.3">
      <c r="A2339" s="58">
        <v>23863007</v>
      </c>
      <c r="B2339" s="58" t="s">
        <v>4748</v>
      </c>
      <c r="C2339" s="58">
        <v>23863007</v>
      </c>
      <c r="D2339" s="58" t="s">
        <v>4749</v>
      </c>
      <c r="E2339" s="58" t="s">
        <v>4748</v>
      </c>
      <c r="F2339" s="58">
        <v>23863007</v>
      </c>
      <c r="G2339" s="58" t="s">
        <v>56</v>
      </c>
      <c r="I2339" s="59"/>
      <c r="J2339" t="s">
        <v>9251</v>
      </c>
      <c r="K2339" s="58">
        <v>0</v>
      </c>
      <c r="L2339" s="58" t="s">
        <v>3720</v>
      </c>
      <c r="M2339" s="75" t="str">
        <f>IF(ISNUMBER(MATCH(A2339, '2-YEAR'!A:A, 0)), "YES", "NO")</f>
        <v>NO</v>
      </c>
      <c r="N2339" s="60" t="str">
        <f>IF(ISNUMBER(MATCH(B2339, ACTIVE!A:A, 0)), "YES", "NO")</f>
        <v>NO</v>
      </c>
    </row>
    <row r="2340" spans="1:14" ht="14.25" customHeight="1" x14ac:dyDescent="0.3">
      <c r="A2340" s="58">
        <v>10975099</v>
      </c>
      <c r="B2340" s="58" t="s">
        <v>4750</v>
      </c>
      <c r="C2340" s="58">
        <v>10975099</v>
      </c>
      <c r="D2340" s="58" t="s">
        <v>4751</v>
      </c>
      <c r="E2340" s="58" t="s">
        <v>4750</v>
      </c>
      <c r="F2340" s="58">
        <v>10975099</v>
      </c>
      <c r="G2340" s="58" t="s">
        <v>56</v>
      </c>
      <c r="I2340" s="59"/>
      <c r="J2340" t="s">
        <v>9251</v>
      </c>
      <c r="K2340" s="58">
        <v>0</v>
      </c>
      <c r="L2340" s="58" t="s">
        <v>4466</v>
      </c>
      <c r="M2340" s="75" t="str">
        <f>IF(ISNUMBER(MATCH(A2340, '2-YEAR'!A:A, 0)), "YES", "NO")</f>
        <v>NO</v>
      </c>
      <c r="N2340" s="60" t="str">
        <f>IF(ISNUMBER(MATCH(B2340, ACTIVE!A:A, 0)), "YES", "NO")</f>
        <v>NO</v>
      </c>
    </row>
    <row r="2341" spans="1:14" ht="14.25" customHeight="1" x14ac:dyDescent="0.3">
      <c r="A2341" s="58">
        <v>10839804</v>
      </c>
      <c r="B2341" s="58" t="s">
        <v>4752</v>
      </c>
      <c r="C2341" s="58">
        <v>10839804</v>
      </c>
      <c r="D2341" s="58" t="s">
        <v>4753</v>
      </c>
      <c r="E2341" s="58" t="s">
        <v>4752</v>
      </c>
      <c r="F2341" s="58">
        <v>10839804</v>
      </c>
      <c r="G2341" s="58" t="s">
        <v>56</v>
      </c>
      <c r="I2341" s="59"/>
      <c r="J2341" t="s">
        <v>9251</v>
      </c>
      <c r="K2341" s="58">
        <v>2</v>
      </c>
      <c r="L2341" s="58" t="s">
        <v>4466</v>
      </c>
      <c r="M2341" s="75" t="str">
        <f>IF(ISNUMBER(MATCH(A2341, '2-YEAR'!A:A, 0)), "YES", "NO")</f>
        <v>NO</v>
      </c>
      <c r="N2341" s="60" t="str">
        <f>IF(ISNUMBER(MATCH(B2341, ACTIVE!A:A, 0)), "YES", "NO")</f>
        <v>YES</v>
      </c>
    </row>
    <row r="2342" spans="1:14" ht="14.25" customHeight="1" x14ac:dyDescent="0.3">
      <c r="A2342" s="58">
        <v>10871398</v>
      </c>
      <c r="B2342" s="58" t="s">
        <v>4754</v>
      </c>
      <c r="C2342" s="58">
        <v>10871398</v>
      </c>
      <c r="D2342" s="58" t="s">
        <v>4755</v>
      </c>
      <c r="E2342" s="58" t="s">
        <v>4754</v>
      </c>
      <c r="F2342" s="58">
        <v>10871398</v>
      </c>
      <c r="G2342" s="58" t="s">
        <v>56</v>
      </c>
      <c r="I2342" s="59"/>
      <c r="J2342" t="s">
        <v>9251</v>
      </c>
      <c r="K2342" s="58">
        <v>0</v>
      </c>
      <c r="L2342" s="58" t="s">
        <v>3720</v>
      </c>
      <c r="M2342" s="75" t="str">
        <f>IF(ISNUMBER(MATCH(A2342, '2-YEAR'!A:A, 0)), "YES", "NO")</f>
        <v>NO</v>
      </c>
      <c r="N2342" s="60" t="str">
        <f>IF(ISNUMBER(MATCH(B2342, ACTIVE!A:A, 0)), "YES", "NO")</f>
        <v>NO</v>
      </c>
    </row>
    <row r="2343" spans="1:14" ht="14.25" customHeight="1" x14ac:dyDescent="0.3">
      <c r="A2343" s="58">
        <v>23009886</v>
      </c>
      <c r="B2343" s="58" t="s">
        <v>4756</v>
      </c>
      <c r="C2343" s="58">
        <v>23009886</v>
      </c>
      <c r="D2343" s="58" t="s">
        <v>4757</v>
      </c>
      <c r="E2343" s="58" t="s">
        <v>4756</v>
      </c>
      <c r="F2343" s="58">
        <v>23009886</v>
      </c>
      <c r="G2343" s="58" t="s">
        <v>56</v>
      </c>
      <c r="I2343" s="59"/>
      <c r="J2343" t="s">
        <v>9251</v>
      </c>
      <c r="K2343" s="58">
        <v>1</v>
      </c>
      <c r="L2343" s="58" t="s">
        <v>4461</v>
      </c>
      <c r="M2343" s="75" t="str">
        <f>IF(ISNUMBER(MATCH(A2343, '2-YEAR'!A:A, 0)), "YES", "NO")</f>
        <v>NO</v>
      </c>
      <c r="N2343" s="60" t="str">
        <f>IF(ISNUMBER(MATCH(B2343, ACTIVE!A:A, 0)), "YES", "NO")</f>
        <v>NO</v>
      </c>
    </row>
    <row r="2344" spans="1:14" ht="14.25" customHeight="1" x14ac:dyDescent="0.3">
      <c r="A2344" s="58">
        <v>23009543</v>
      </c>
      <c r="B2344" s="58" t="s">
        <v>4758</v>
      </c>
      <c r="C2344" s="58">
        <v>23009543</v>
      </c>
      <c r="D2344" s="58" t="s">
        <v>4759</v>
      </c>
      <c r="E2344" s="58" t="s">
        <v>4758</v>
      </c>
      <c r="F2344" s="58">
        <v>23009543</v>
      </c>
      <c r="G2344" s="58" t="s">
        <v>56</v>
      </c>
      <c r="I2344" s="59"/>
      <c r="J2344" t="s">
        <v>9251</v>
      </c>
      <c r="K2344" s="58">
        <v>0</v>
      </c>
      <c r="L2344" s="58" t="s">
        <v>4466</v>
      </c>
      <c r="M2344" s="75" t="str">
        <f>IF(ISNUMBER(MATCH(A2344, '2-YEAR'!A:A, 0)), "YES", "NO")</f>
        <v>NO</v>
      </c>
      <c r="N2344" s="60" t="str">
        <f>IF(ISNUMBER(MATCH(B2344, ACTIVE!A:A, 0)), "YES", "NO")</f>
        <v>NO</v>
      </c>
    </row>
    <row r="2345" spans="1:14" ht="14.25" customHeight="1" x14ac:dyDescent="0.3">
      <c r="A2345" s="58">
        <v>23619426</v>
      </c>
      <c r="B2345" s="58" t="s">
        <v>4760</v>
      </c>
      <c r="C2345" s="58">
        <v>23619426</v>
      </c>
      <c r="D2345" s="58" t="s">
        <v>4761</v>
      </c>
      <c r="E2345" s="58" t="s">
        <v>4760</v>
      </c>
      <c r="F2345" s="58">
        <v>23619426</v>
      </c>
      <c r="G2345" s="58" t="s">
        <v>56</v>
      </c>
      <c r="I2345" s="59"/>
      <c r="J2345" t="s">
        <v>9251</v>
      </c>
      <c r="K2345" s="58">
        <v>1</v>
      </c>
      <c r="L2345" s="58" t="s">
        <v>3720</v>
      </c>
      <c r="M2345" s="75" t="str">
        <f>IF(ISNUMBER(MATCH(A2345, '2-YEAR'!A:A, 0)), "YES", "NO")</f>
        <v>NO</v>
      </c>
      <c r="N2345" s="60" t="str">
        <f>IF(ISNUMBER(MATCH(B2345, ACTIVE!A:A, 0)), "YES", "NO")</f>
        <v>NO</v>
      </c>
    </row>
    <row r="2346" spans="1:14" ht="14.25" customHeight="1" x14ac:dyDescent="0.3">
      <c r="A2346" s="58">
        <v>23026625</v>
      </c>
      <c r="B2346" s="58" t="s">
        <v>4762</v>
      </c>
      <c r="C2346" s="58">
        <v>23026625</v>
      </c>
      <c r="D2346" s="58" t="s">
        <v>4763</v>
      </c>
      <c r="E2346" s="58" t="s">
        <v>4762</v>
      </c>
      <c r="F2346" s="58">
        <v>23026625</v>
      </c>
      <c r="G2346" s="58" t="s">
        <v>56</v>
      </c>
      <c r="I2346" s="59"/>
      <c r="J2346" t="s">
        <v>9251</v>
      </c>
      <c r="K2346" s="58">
        <v>1</v>
      </c>
      <c r="L2346" s="58" t="s">
        <v>4466</v>
      </c>
      <c r="M2346" s="75" t="str">
        <f>IF(ISNUMBER(MATCH(A2346, '2-YEAR'!A:A, 0)), "YES", "NO")</f>
        <v>NO</v>
      </c>
      <c r="N2346" s="60" t="str">
        <f>IF(ISNUMBER(MATCH(B2346, ACTIVE!A:A, 0)), "YES", "NO")</f>
        <v>NO</v>
      </c>
    </row>
    <row r="2347" spans="1:14" ht="14.25" customHeight="1" x14ac:dyDescent="0.3">
      <c r="A2347" s="58">
        <v>14238322</v>
      </c>
      <c r="B2347" s="58" t="s">
        <v>4764</v>
      </c>
      <c r="C2347" s="58">
        <v>14238322</v>
      </c>
      <c r="D2347" s="58" t="s">
        <v>4765</v>
      </c>
      <c r="E2347" s="58" t="s">
        <v>4764</v>
      </c>
      <c r="F2347" s="58">
        <v>14238322</v>
      </c>
      <c r="G2347" s="58" t="s">
        <v>56</v>
      </c>
      <c r="I2347" s="59"/>
      <c r="J2347" t="s">
        <v>9251</v>
      </c>
      <c r="K2347" s="58">
        <v>0</v>
      </c>
      <c r="L2347" s="58" t="s">
        <v>4466</v>
      </c>
      <c r="M2347" s="75" t="str">
        <f>IF(ISNUMBER(MATCH(A2347, '2-YEAR'!A:A, 0)), "YES", "NO")</f>
        <v>NO</v>
      </c>
      <c r="N2347" s="60" t="str">
        <f>IF(ISNUMBER(MATCH(B2347, ACTIVE!A:A, 0)), "YES", "NO")</f>
        <v>YES</v>
      </c>
    </row>
    <row r="2348" spans="1:14" ht="14.25" customHeight="1" x14ac:dyDescent="0.3">
      <c r="A2348" s="58">
        <v>24238335</v>
      </c>
      <c r="B2348" s="58" t="s">
        <v>4766</v>
      </c>
      <c r="C2348" s="58">
        <v>24238335</v>
      </c>
      <c r="D2348" s="58" t="s">
        <v>4767</v>
      </c>
      <c r="E2348" s="58" t="s">
        <v>4766</v>
      </c>
      <c r="F2348" s="58">
        <v>24238335</v>
      </c>
      <c r="G2348" s="58" t="s">
        <v>56</v>
      </c>
      <c r="I2348" s="59"/>
      <c r="J2348" t="s">
        <v>9251</v>
      </c>
      <c r="K2348" s="58">
        <v>2</v>
      </c>
      <c r="L2348" s="58" t="s">
        <v>4466</v>
      </c>
      <c r="M2348" s="75" t="str">
        <f>IF(ISNUMBER(MATCH(A2348, '2-YEAR'!A:A, 0)), "YES", "NO")</f>
        <v>NO</v>
      </c>
      <c r="N2348" s="60" t="str">
        <f>IF(ISNUMBER(MATCH(B2348, ACTIVE!A:A, 0)), "YES", "NO")</f>
        <v>NO</v>
      </c>
    </row>
    <row r="2349" spans="1:14" ht="14.25" customHeight="1" x14ac:dyDescent="0.3">
      <c r="A2349" s="58">
        <v>11019523</v>
      </c>
      <c r="B2349" s="58" t="s">
        <v>4768</v>
      </c>
      <c r="C2349" s="58">
        <v>11019523</v>
      </c>
      <c r="D2349" s="58" t="s">
        <v>4769</v>
      </c>
      <c r="E2349" s="58" t="s">
        <v>4768</v>
      </c>
      <c r="F2349" s="58">
        <v>11019523</v>
      </c>
      <c r="G2349" s="58" t="s">
        <v>56</v>
      </c>
      <c r="I2349" s="59"/>
      <c r="J2349" t="s">
        <v>9251</v>
      </c>
      <c r="K2349" s="58">
        <v>2</v>
      </c>
      <c r="L2349" s="58" t="s">
        <v>3720</v>
      </c>
      <c r="M2349" s="75" t="str">
        <f>IF(ISNUMBER(MATCH(A2349, '2-YEAR'!A:A, 0)), "YES", "NO")</f>
        <v>NO</v>
      </c>
      <c r="N2349" s="60" t="str">
        <f>IF(ISNUMBER(MATCH(B2349, ACTIVE!A:A, 0)), "YES", "NO")</f>
        <v>NO</v>
      </c>
    </row>
    <row r="2350" spans="1:14" ht="14.25" customHeight="1" x14ac:dyDescent="0.3">
      <c r="A2350" s="58">
        <v>23005138</v>
      </c>
      <c r="B2350" s="58" t="s">
        <v>4770</v>
      </c>
      <c r="C2350" s="58">
        <v>23005138</v>
      </c>
      <c r="D2350" s="58" t="s">
        <v>4771</v>
      </c>
      <c r="E2350" s="58" t="s">
        <v>4770</v>
      </c>
      <c r="F2350" s="58">
        <v>23005138</v>
      </c>
      <c r="G2350" s="58" t="s">
        <v>56</v>
      </c>
      <c r="I2350" s="59"/>
      <c r="J2350" t="s">
        <v>9251</v>
      </c>
      <c r="K2350" s="58">
        <v>0</v>
      </c>
      <c r="L2350" s="58" t="s">
        <v>78</v>
      </c>
      <c r="M2350" s="75" t="str">
        <f>IF(ISNUMBER(MATCH(A2350, '2-YEAR'!A:A, 0)), "YES", "NO")</f>
        <v>NO</v>
      </c>
      <c r="N2350" s="60" t="str">
        <f>IF(ISNUMBER(MATCH(B2350, ACTIVE!A:A, 0)), "YES", "NO")</f>
        <v>YES</v>
      </c>
    </row>
    <row r="2351" spans="1:14" ht="14.25" customHeight="1" x14ac:dyDescent="0.3">
      <c r="A2351" s="58">
        <v>15024172</v>
      </c>
      <c r="B2351" s="58" t="s">
        <v>4772</v>
      </c>
      <c r="C2351" s="58">
        <v>15024172</v>
      </c>
      <c r="D2351" s="58" t="s">
        <v>4773</v>
      </c>
      <c r="E2351" s="58" t="s">
        <v>4772</v>
      </c>
      <c r="F2351" s="58">
        <v>15024172</v>
      </c>
      <c r="G2351" s="58" t="s">
        <v>56</v>
      </c>
      <c r="I2351" s="59"/>
      <c r="J2351" t="s">
        <v>9251</v>
      </c>
      <c r="K2351" s="58">
        <v>1</v>
      </c>
      <c r="L2351" s="58" t="s">
        <v>4466</v>
      </c>
      <c r="M2351" s="75" t="str">
        <f>IF(ISNUMBER(MATCH(A2351, '2-YEAR'!A:A, 0)), "YES", "NO")</f>
        <v>NO</v>
      </c>
      <c r="N2351" s="60" t="str">
        <f>IF(ISNUMBER(MATCH(B2351, ACTIVE!A:A, 0)), "YES", "NO")</f>
        <v>NO</v>
      </c>
    </row>
    <row r="2352" spans="1:14" ht="14.25" customHeight="1" x14ac:dyDescent="0.3">
      <c r="A2352" s="58">
        <v>23002758</v>
      </c>
      <c r="B2352" s="58" t="s">
        <v>4774</v>
      </c>
      <c r="C2352" s="58">
        <v>23002758</v>
      </c>
      <c r="D2352" s="58" t="s">
        <v>4775</v>
      </c>
      <c r="E2352" s="58" t="s">
        <v>4774</v>
      </c>
      <c r="F2352" s="58">
        <v>23002758</v>
      </c>
      <c r="G2352" s="58" t="s">
        <v>56</v>
      </c>
      <c r="I2352" s="59"/>
      <c r="J2352" t="s">
        <v>9251</v>
      </c>
      <c r="K2352" s="58">
        <v>2</v>
      </c>
      <c r="L2352" s="58" t="s">
        <v>78</v>
      </c>
      <c r="M2352" s="75" t="str">
        <f>IF(ISNUMBER(MATCH(A2352, '2-YEAR'!A:A, 0)), "YES", "NO")</f>
        <v>NO</v>
      </c>
      <c r="N2352" s="60" t="str">
        <f>IF(ISNUMBER(MATCH(B2352, ACTIVE!A:A, 0)), "YES", "NO")</f>
        <v>YES</v>
      </c>
    </row>
    <row r="2353" spans="1:14" ht="14.25" customHeight="1" x14ac:dyDescent="0.3">
      <c r="A2353" s="58">
        <v>10846704</v>
      </c>
      <c r="B2353" s="58" t="s">
        <v>4776</v>
      </c>
      <c r="C2353" s="58">
        <v>10846704</v>
      </c>
      <c r="D2353" s="58" t="s">
        <v>4777</v>
      </c>
      <c r="E2353" s="58" t="s">
        <v>4776</v>
      </c>
      <c r="F2353" s="58">
        <v>10846704</v>
      </c>
      <c r="G2353" s="58" t="s">
        <v>56</v>
      </c>
      <c r="I2353" s="59"/>
      <c r="J2353" t="s">
        <v>9251</v>
      </c>
      <c r="K2353" s="58">
        <v>0</v>
      </c>
      <c r="L2353" s="58" t="s">
        <v>3720</v>
      </c>
      <c r="M2353" s="75" t="str">
        <f>IF(ISNUMBER(MATCH(A2353, '2-YEAR'!A:A, 0)), "YES", "NO")</f>
        <v>NO</v>
      </c>
      <c r="N2353" s="60" t="str">
        <f>IF(ISNUMBER(MATCH(B2353, ACTIVE!A:A, 0)), "YES", "NO")</f>
        <v>NO</v>
      </c>
    </row>
    <row r="2354" spans="1:14" ht="14.25" customHeight="1" x14ac:dyDescent="0.3">
      <c r="A2354" s="58">
        <v>23314248</v>
      </c>
      <c r="B2354" s="58" t="s">
        <v>4778</v>
      </c>
      <c r="C2354" s="58">
        <v>23314248</v>
      </c>
      <c r="D2354" s="58" t="s">
        <v>4779</v>
      </c>
      <c r="E2354" s="58" t="s">
        <v>4778</v>
      </c>
      <c r="F2354" s="58">
        <v>23314248</v>
      </c>
      <c r="G2354" s="58" t="s">
        <v>56</v>
      </c>
      <c r="I2354" s="59"/>
      <c r="J2354" t="s">
        <v>9251</v>
      </c>
      <c r="K2354" s="58">
        <v>0</v>
      </c>
      <c r="L2354" s="58" t="s">
        <v>3720</v>
      </c>
      <c r="M2354" s="75" t="str">
        <f>IF(ISNUMBER(MATCH(A2354, '2-YEAR'!A:A, 0)), "YES", "NO")</f>
        <v>NO</v>
      </c>
      <c r="N2354" s="60" t="str">
        <f>IF(ISNUMBER(MATCH(B2354, ACTIVE!A:A, 0)), "YES", "NO")</f>
        <v>NO</v>
      </c>
    </row>
    <row r="2355" spans="1:14" ht="14.25" customHeight="1" x14ac:dyDescent="0.3">
      <c r="A2355" s="58">
        <v>15152987</v>
      </c>
      <c r="B2355" s="58" t="s">
        <v>4780</v>
      </c>
      <c r="C2355" s="58">
        <v>15152987</v>
      </c>
      <c r="D2355" s="58" t="s">
        <v>4781</v>
      </c>
      <c r="E2355" s="58" t="s">
        <v>4780</v>
      </c>
      <c r="F2355" s="58">
        <v>15152987</v>
      </c>
      <c r="G2355" s="58" t="s">
        <v>56</v>
      </c>
      <c r="I2355" s="59"/>
      <c r="J2355" t="s">
        <v>9251</v>
      </c>
      <c r="K2355" s="58">
        <v>0</v>
      </c>
      <c r="L2355" s="58" t="s">
        <v>3720</v>
      </c>
      <c r="M2355" s="75" t="str">
        <f>IF(ISNUMBER(MATCH(A2355, '2-YEAR'!A:A, 0)), "YES", "NO")</f>
        <v>NO</v>
      </c>
      <c r="N2355" s="60" t="str">
        <f>IF(ISNUMBER(MATCH(B2355, ACTIVE!A:A, 0)), "YES", "NO")</f>
        <v>NO</v>
      </c>
    </row>
    <row r="2356" spans="1:14" ht="14.25" customHeight="1" x14ac:dyDescent="0.3">
      <c r="A2356" s="58">
        <v>10847617</v>
      </c>
      <c r="B2356" s="58" t="s">
        <v>4782</v>
      </c>
      <c r="C2356" s="58">
        <v>10847617</v>
      </c>
      <c r="D2356" s="58" t="s">
        <v>4783</v>
      </c>
      <c r="E2356" s="58" t="s">
        <v>4782</v>
      </c>
      <c r="F2356" s="58">
        <v>10847617</v>
      </c>
      <c r="G2356" s="58" t="s">
        <v>56</v>
      </c>
      <c r="I2356" s="59"/>
      <c r="J2356" t="s">
        <v>9251</v>
      </c>
      <c r="K2356" s="58">
        <v>1</v>
      </c>
      <c r="L2356" s="58" t="s">
        <v>4466</v>
      </c>
      <c r="M2356" s="75" t="str">
        <f>IF(ISNUMBER(MATCH(A2356, '2-YEAR'!A:A, 0)), "YES", "NO")</f>
        <v>NO</v>
      </c>
      <c r="N2356" s="60" t="str">
        <f>IF(ISNUMBER(MATCH(B2356, ACTIVE!A:A, 0)), "YES", "NO")</f>
        <v>YES</v>
      </c>
    </row>
    <row r="2357" spans="1:14" ht="14.25" customHeight="1" x14ac:dyDescent="0.3">
      <c r="A2357" s="58">
        <v>23122677</v>
      </c>
      <c r="B2357" s="58" t="s">
        <v>4784</v>
      </c>
      <c r="C2357" s="58">
        <v>23122677</v>
      </c>
      <c r="D2357" s="58" t="s">
        <v>4785</v>
      </c>
      <c r="E2357" s="58" t="s">
        <v>4784</v>
      </c>
      <c r="F2357" s="58">
        <v>23122677</v>
      </c>
      <c r="G2357" s="58" t="s">
        <v>56</v>
      </c>
      <c r="I2357" s="59"/>
      <c r="J2357" t="s">
        <v>9251</v>
      </c>
      <c r="K2357" s="58">
        <v>0</v>
      </c>
      <c r="L2357" s="58" t="s">
        <v>3720</v>
      </c>
      <c r="M2357" s="75" t="str">
        <f>IF(ISNUMBER(MATCH(A2357, '2-YEAR'!A:A, 0)), "YES", "NO")</f>
        <v>NO</v>
      </c>
      <c r="N2357" s="60" t="str">
        <f>IF(ISNUMBER(MATCH(B2357, ACTIVE!A:A, 0)), "YES", "NO")</f>
        <v>NO</v>
      </c>
    </row>
    <row r="2358" spans="1:14" ht="14.25" customHeight="1" x14ac:dyDescent="0.3">
      <c r="A2358" s="58">
        <v>23368379</v>
      </c>
      <c r="B2358" s="58" t="s">
        <v>4786</v>
      </c>
      <c r="C2358" s="58">
        <v>23368379</v>
      </c>
      <c r="D2358" s="58" t="s">
        <v>4787</v>
      </c>
      <c r="E2358" s="58" t="s">
        <v>4786</v>
      </c>
      <c r="F2358" s="58">
        <v>23368379</v>
      </c>
      <c r="G2358" s="58" t="s">
        <v>56</v>
      </c>
      <c r="I2358" s="59"/>
      <c r="J2358" t="s">
        <v>9251</v>
      </c>
      <c r="K2358" s="58">
        <v>0</v>
      </c>
      <c r="L2358" s="58" t="s">
        <v>4466</v>
      </c>
      <c r="M2358" s="75" t="str">
        <f>IF(ISNUMBER(MATCH(A2358, '2-YEAR'!A:A, 0)), "YES", "NO")</f>
        <v>NO</v>
      </c>
      <c r="N2358" s="60" t="str">
        <f>IF(ISNUMBER(MATCH(B2358, ACTIVE!A:A, 0)), "YES", "NO")</f>
        <v>NO</v>
      </c>
    </row>
    <row r="2359" spans="1:14" ht="14.25" customHeight="1" x14ac:dyDescent="0.3">
      <c r="A2359" s="58">
        <v>23074898</v>
      </c>
      <c r="B2359" s="58" t="s">
        <v>4788</v>
      </c>
      <c r="C2359" s="58">
        <v>23074898</v>
      </c>
      <c r="D2359" s="58" t="s">
        <v>4789</v>
      </c>
      <c r="E2359" s="58" t="s">
        <v>4788</v>
      </c>
      <c r="F2359" s="58">
        <v>23074898</v>
      </c>
      <c r="G2359" s="58" t="s">
        <v>56</v>
      </c>
      <c r="I2359" s="59"/>
      <c r="J2359" t="s">
        <v>9251</v>
      </c>
      <c r="K2359" s="58">
        <v>0</v>
      </c>
      <c r="L2359" s="58" t="s">
        <v>4461</v>
      </c>
      <c r="M2359" s="75" t="str">
        <f>IF(ISNUMBER(MATCH(A2359, '2-YEAR'!A:A, 0)), "YES", "NO")</f>
        <v>NO</v>
      </c>
      <c r="N2359" s="60" t="str">
        <f>IF(ISNUMBER(MATCH(B2359, ACTIVE!A:A, 0)), "YES", "NO")</f>
        <v>YES</v>
      </c>
    </row>
    <row r="2360" spans="1:14" ht="14.25" customHeight="1" x14ac:dyDescent="0.3">
      <c r="A2360" s="58">
        <v>23357216</v>
      </c>
      <c r="B2360" s="58" t="s">
        <v>4790</v>
      </c>
      <c r="C2360" s="58">
        <v>23357216</v>
      </c>
      <c r="D2360" s="58" t="s">
        <v>4791</v>
      </c>
      <c r="E2360" s="58" t="s">
        <v>4790</v>
      </c>
      <c r="F2360" s="58">
        <v>23357216</v>
      </c>
      <c r="G2360" s="58" t="s">
        <v>56</v>
      </c>
      <c r="I2360" s="59"/>
      <c r="J2360" t="s">
        <v>9251</v>
      </c>
      <c r="K2360" s="58">
        <v>1</v>
      </c>
      <c r="L2360" s="58" t="s">
        <v>3720</v>
      </c>
      <c r="M2360" s="75" t="str">
        <f>IF(ISNUMBER(MATCH(A2360, '2-YEAR'!A:A, 0)), "YES", "NO")</f>
        <v>NO</v>
      </c>
      <c r="N2360" s="60" t="str">
        <f>IF(ISNUMBER(MATCH(B2360, ACTIVE!A:A, 0)), "YES", "NO")</f>
        <v>NO</v>
      </c>
    </row>
    <row r="2361" spans="1:14" ht="14.25" customHeight="1" x14ac:dyDescent="0.3">
      <c r="A2361" s="58">
        <v>23722253</v>
      </c>
      <c r="B2361" s="58" t="s">
        <v>4792</v>
      </c>
      <c r="C2361" s="58">
        <v>23722253</v>
      </c>
      <c r="D2361" s="58" t="s">
        <v>4793</v>
      </c>
      <c r="E2361" s="58" t="s">
        <v>4792</v>
      </c>
      <c r="F2361" s="58">
        <v>23722253</v>
      </c>
      <c r="G2361" s="58" t="s">
        <v>56</v>
      </c>
      <c r="I2361" s="59"/>
      <c r="J2361" t="s">
        <v>9251</v>
      </c>
      <c r="K2361" s="58">
        <v>0</v>
      </c>
      <c r="L2361" s="58" t="s">
        <v>78</v>
      </c>
      <c r="M2361" s="75" t="str">
        <f>IF(ISNUMBER(MATCH(A2361, '2-YEAR'!A:A, 0)), "YES", "NO")</f>
        <v>NO</v>
      </c>
      <c r="N2361" s="60" t="str">
        <f>IF(ISNUMBER(MATCH(B2361, ACTIVE!A:A, 0)), "YES", "NO")</f>
        <v>NO</v>
      </c>
    </row>
    <row r="2362" spans="1:14" ht="14.25" customHeight="1" x14ac:dyDescent="0.3">
      <c r="A2362" s="58">
        <v>23749924</v>
      </c>
      <c r="B2362" s="58" t="s">
        <v>4794</v>
      </c>
      <c r="C2362" s="58">
        <v>23749924</v>
      </c>
      <c r="D2362" s="58" t="s">
        <v>4795</v>
      </c>
      <c r="E2362" s="58" t="s">
        <v>4794</v>
      </c>
      <c r="F2362" s="58">
        <v>23749924</v>
      </c>
      <c r="G2362" s="58" t="s">
        <v>56</v>
      </c>
      <c r="I2362" s="59"/>
      <c r="J2362" t="s">
        <v>9251</v>
      </c>
      <c r="K2362" s="58">
        <v>0</v>
      </c>
      <c r="L2362" s="58" t="s">
        <v>3720</v>
      </c>
      <c r="M2362" s="75" t="str">
        <f>IF(ISNUMBER(MATCH(A2362, '2-YEAR'!A:A, 0)), "YES", "NO")</f>
        <v>NO</v>
      </c>
      <c r="N2362" s="60" t="str">
        <f>IF(ISNUMBER(MATCH(B2362, ACTIVE!A:A, 0)), "YES", "NO")</f>
        <v>NO</v>
      </c>
    </row>
    <row r="2363" spans="1:14" ht="14.25" customHeight="1" x14ac:dyDescent="0.3">
      <c r="A2363" s="58">
        <v>23851339</v>
      </c>
      <c r="B2363" s="58" t="s">
        <v>4796</v>
      </c>
      <c r="C2363" s="58">
        <v>23851339</v>
      </c>
      <c r="D2363" s="58" t="s">
        <v>4797</v>
      </c>
      <c r="E2363" s="58" t="s">
        <v>4796</v>
      </c>
      <c r="F2363" s="58">
        <v>23851339</v>
      </c>
      <c r="G2363" s="58" t="s">
        <v>56</v>
      </c>
      <c r="I2363" s="59"/>
      <c r="J2363" t="s">
        <v>9251</v>
      </c>
      <c r="K2363" s="58">
        <v>3</v>
      </c>
      <c r="L2363" s="58" t="s">
        <v>3720</v>
      </c>
      <c r="M2363" s="75" t="str">
        <f>IF(ISNUMBER(MATCH(A2363, '2-YEAR'!A:A, 0)), "YES", "NO")</f>
        <v>NO</v>
      </c>
      <c r="N2363" s="60" t="str">
        <f>IF(ISNUMBER(MATCH(B2363, ACTIVE!A:A, 0)), "YES", "NO")</f>
        <v>NO</v>
      </c>
    </row>
    <row r="2364" spans="1:14" ht="14.25" customHeight="1" x14ac:dyDescent="0.3">
      <c r="A2364" s="58">
        <v>10923330</v>
      </c>
      <c r="B2364" s="58" t="s">
        <v>4798</v>
      </c>
      <c r="C2364" s="58">
        <v>10923330</v>
      </c>
      <c r="D2364" s="58" t="s">
        <v>4799</v>
      </c>
      <c r="E2364" s="58" t="s">
        <v>4798</v>
      </c>
      <c r="F2364" s="58">
        <v>10923330</v>
      </c>
      <c r="G2364" s="58" t="s">
        <v>56</v>
      </c>
      <c r="I2364" s="59"/>
      <c r="J2364" t="s">
        <v>9251</v>
      </c>
      <c r="K2364" s="58">
        <v>0</v>
      </c>
      <c r="L2364" s="58" t="s">
        <v>78</v>
      </c>
      <c r="M2364" s="75" t="str">
        <f>IF(ISNUMBER(MATCH(A2364, '2-YEAR'!A:A, 0)), "YES", "NO")</f>
        <v>NO</v>
      </c>
      <c r="N2364" s="60" t="str">
        <f>IF(ISNUMBER(MATCH(B2364, ACTIVE!A:A, 0)), "YES", "NO")</f>
        <v>NO</v>
      </c>
    </row>
    <row r="2365" spans="1:14" ht="14.25" customHeight="1" x14ac:dyDescent="0.3">
      <c r="A2365" s="58">
        <v>10841340</v>
      </c>
      <c r="B2365" s="58" t="s">
        <v>4800</v>
      </c>
      <c r="C2365" s="58">
        <v>10841340</v>
      </c>
      <c r="D2365" s="58" t="s">
        <v>4801</v>
      </c>
      <c r="E2365" s="58" t="s">
        <v>4800</v>
      </c>
      <c r="F2365" s="58">
        <v>10841340</v>
      </c>
      <c r="G2365" s="58" t="s">
        <v>56</v>
      </c>
      <c r="I2365" s="59"/>
      <c r="J2365" t="s">
        <v>9251</v>
      </c>
      <c r="K2365" s="58">
        <v>1</v>
      </c>
      <c r="L2365" s="58" t="s">
        <v>78</v>
      </c>
      <c r="M2365" s="75" t="str">
        <f>IF(ISNUMBER(MATCH(A2365, '2-YEAR'!A:A, 0)), "YES", "NO")</f>
        <v>NO</v>
      </c>
      <c r="N2365" s="60" t="str">
        <f>IF(ISNUMBER(MATCH(B2365, ACTIVE!A:A, 0)), "YES", "NO")</f>
        <v>NO</v>
      </c>
    </row>
    <row r="2366" spans="1:14" ht="14.25" customHeight="1" x14ac:dyDescent="0.3">
      <c r="A2366" s="58">
        <v>10862983</v>
      </c>
      <c r="B2366" s="58" t="s">
        <v>4802</v>
      </c>
      <c r="C2366" s="58">
        <v>10862983</v>
      </c>
      <c r="D2366" s="58" t="s">
        <v>4803</v>
      </c>
      <c r="E2366" s="58" t="s">
        <v>4802</v>
      </c>
      <c r="F2366" s="58">
        <v>10862983</v>
      </c>
      <c r="G2366" s="58" t="s">
        <v>56</v>
      </c>
      <c r="I2366" s="59"/>
      <c r="J2366" t="s">
        <v>9251</v>
      </c>
      <c r="K2366" s="58">
        <v>0</v>
      </c>
      <c r="L2366" s="58" t="s">
        <v>3720</v>
      </c>
      <c r="M2366" s="75" t="str">
        <f>IF(ISNUMBER(MATCH(A2366, '2-YEAR'!A:A, 0)), "YES", "NO")</f>
        <v>NO</v>
      </c>
      <c r="N2366" s="60" t="str">
        <f>IF(ISNUMBER(MATCH(B2366, ACTIVE!A:A, 0)), "YES", "NO")</f>
        <v>NO</v>
      </c>
    </row>
    <row r="2367" spans="1:14" ht="14.25" customHeight="1" x14ac:dyDescent="0.3">
      <c r="A2367" s="58">
        <v>10846761</v>
      </c>
      <c r="B2367" s="58" t="s">
        <v>4804</v>
      </c>
      <c r="C2367" s="58">
        <v>10846761</v>
      </c>
      <c r="D2367" s="58" t="s">
        <v>4805</v>
      </c>
      <c r="E2367" s="58" t="s">
        <v>4804</v>
      </c>
      <c r="F2367" s="58">
        <v>10846761</v>
      </c>
      <c r="G2367" s="58" t="s">
        <v>56</v>
      </c>
      <c r="I2367" s="59"/>
      <c r="J2367" t="s">
        <v>9251</v>
      </c>
      <c r="K2367" s="58">
        <v>0</v>
      </c>
      <c r="L2367" s="58" t="s">
        <v>78</v>
      </c>
      <c r="M2367" s="75" t="str">
        <f>IF(ISNUMBER(MATCH(A2367, '2-YEAR'!A:A, 0)), "YES", "NO")</f>
        <v>NO</v>
      </c>
      <c r="N2367" s="60" t="str">
        <f>IF(ISNUMBER(MATCH(B2367, ACTIVE!A:A, 0)), "YES", "NO")</f>
        <v>YES</v>
      </c>
    </row>
    <row r="2368" spans="1:14" ht="14.25" customHeight="1" x14ac:dyDescent="0.3">
      <c r="A2368" s="58">
        <v>10866842</v>
      </c>
      <c r="B2368" s="58" t="s">
        <v>4806</v>
      </c>
      <c r="C2368" s="58">
        <v>10866842</v>
      </c>
      <c r="D2368" s="58" t="s">
        <v>4807</v>
      </c>
      <c r="E2368" s="58" t="s">
        <v>4806</v>
      </c>
      <c r="F2368" s="58">
        <v>10866842</v>
      </c>
      <c r="G2368" s="58" t="s">
        <v>56</v>
      </c>
      <c r="I2368" s="59"/>
      <c r="J2368" t="s">
        <v>9251</v>
      </c>
      <c r="K2368" s="58">
        <v>0</v>
      </c>
      <c r="L2368" s="58" t="s">
        <v>78</v>
      </c>
      <c r="M2368" s="75" t="str">
        <f>IF(ISNUMBER(MATCH(A2368, '2-YEAR'!A:A, 0)), "YES", "NO")</f>
        <v>NO</v>
      </c>
      <c r="N2368" s="60" t="str">
        <f>IF(ISNUMBER(MATCH(B2368, ACTIVE!A:A, 0)), "YES", "NO")</f>
        <v>NO</v>
      </c>
    </row>
    <row r="2369" spans="1:14" ht="14.25" customHeight="1" x14ac:dyDescent="0.3">
      <c r="A2369" s="58">
        <v>10954525</v>
      </c>
      <c r="B2369" s="58" t="s">
        <v>4808</v>
      </c>
      <c r="C2369" s="58">
        <v>10954525</v>
      </c>
      <c r="D2369" s="58" t="s">
        <v>4809</v>
      </c>
      <c r="E2369" s="58" t="s">
        <v>4808</v>
      </c>
      <c r="F2369" s="58">
        <v>10954525</v>
      </c>
      <c r="G2369" s="58" t="s">
        <v>56</v>
      </c>
      <c r="I2369" s="59"/>
      <c r="J2369" t="s">
        <v>9251</v>
      </c>
      <c r="K2369" s="58">
        <v>0</v>
      </c>
      <c r="L2369" s="58" t="s">
        <v>3720</v>
      </c>
      <c r="M2369" s="75" t="str">
        <f>IF(ISNUMBER(MATCH(A2369, '2-YEAR'!A:A, 0)), "YES", "NO")</f>
        <v>NO</v>
      </c>
      <c r="N2369" s="60" t="str">
        <f>IF(ISNUMBER(MATCH(B2369, ACTIVE!A:A, 0)), "YES", "NO")</f>
        <v>NO</v>
      </c>
    </row>
    <row r="2370" spans="1:14" ht="14.25" customHeight="1" x14ac:dyDescent="0.3">
      <c r="A2370" s="58">
        <v>10856027</v>
      </c>
      <c r="B2370" s="58" t="s">
        <v>4810</v>
      </c>
      <c r="C2370" s="58">
        <v>10856027</v>
      </c>
      <c r="D2370" s="58" t="s">
        <v>4811</v>
      </c>
      <c r="E2370" s="58" t="s">
        <v>4810</v>
      </c>
      <c r="F2370" s="58">
        <v>10856027</v>
      </c>
      <c r="G2370" s="58" t="s">
        <v>56</v>
      </c>
      <c r="I2370" s="59"/>
      <c r="J2370" t="s">
        <v>9251</v>
      </c>
      <c r="K2370" s="58">
        <v>0</v>
      </c>
      <c r="L2370" s="58" t="s">
        <v>3720</v>
      </c>
      <c r="M2370" s="75" t="str">
        <f>IF(ISNUMBER(MATCH(A2370, '2-YEAR'!A:A, 0)), "YES", "NO")</f>
        <v>NO</v>
      </c>
      <c r="N2370" s="60" t="str">
        <f>IF(ISNUMBER(MATCH(B2370, ACTIVE!A:A, 0)), "YES", "NO")</f>
        <v>NO</v>
      </c>
    </row>
    <row r="2371" spans="1:14" ht="14.25" customHeight="1" x14ac:dyDescent="0.3">
      <c r="A2371" s="58">
        <v>23858833</v>
      </c>
      <c r="B2371" s="58" t="s">
        <v>4812</v>
      </c>
      <c r="C2371" s="58">
        <v>23858833</v>
      </c>
      <c r="D2371" s="58" t="s">
        <v>4813</v>
      </c>
      <c r="E2371" s="58" t="s">
        <v>4812</v>
      </c>
      <c r="F2371" s="58">
        <v>23858833</v>
      </c>
      <c r="G2371" s="58" t="s">
        <v>56</v>
      </c>
      <c r="I2371" s="59"/>
      <c r="J2371" t="s">
        <v>9251</v>
      </c>
      <c r="K2371" s="58">
        <v>0</v>
      </c>
      <c r="L2371" s="58" t="s">
        <v>3720</v>
      </c>
      <c r="M2371" s="75" t="str">
        <f>IF(ISNUMBER(MATCH(A2371, '2-YEAR'!A:A, 0)), "YES", "NO")</f>
        <v>NO</v>
      </c>
      <c r="N2371" s="60" t="str">
        <f>IF(ISNUMBER(MATCH(B2371, ACTIVE!A:A, 0)), "YES", "NO")</f>
        <v>NO</v>
      </c>
    </row>
    <row r="2372" spans="1:14" ht="14.25" customHeight="1" x14ac:dyDescent="0.3">
      <c r="A2372" s="58">
        <v>10841789</v>
      </c>
      <c r="B2372" s="58" t="s">
        <v>4814</v>
      </c>
      <c r="C2372" s="58">
        <v>10841789</v>
      </c>
      <c r="D2372" s="58" t="s">
        <v>4815</v>
      </c>
      <c r="E2372" s="58" t="s">
        <v>4814</v>
      </c>
      <c r="F2372" s="58">
        <v>10841789</v>
      </c>
      <c r="G2372" s="58" t="s">
        <v>56</v>
      </c>
      <c r="I2372" s="59"/>
      <c r="J2372" t="s">
        <v>9251</v>
      </c>
      <c r="K2372" s="58">
        <v>0</v>
      </c>
      <c r="L2372" s="58" t="s">
        <v>78</v>
      </c>
      <c r="M2372" s="75" t="str">
        <f>IF(ISNUMBER(MATCH(A2372, '2-YEAR'!A:A, 0)), "YES", "NO")</f>
        <v>NO</v>
      </c>
      <c r="N2372" s="60" t="str">
        <f>IF(ISNUMBER(MATCH(B2372, ACTIVE!A:A, 0)), "YES", "NO")</f>
        <v>YES</v>
      </c>
    </row>
    <row r="2373" spans="1:14" ht="14.25" customHeight="1" x14ac:dyDescent="0.3">
      <c r="A2373" s="58">
        <v>10860805</v>
      </c>
      <c r="B2373" s="58" t="s">
        <v>4816</v>
      </c>
      <c r="C2373" s="58">
        <v>10860805</v>
      </c>
      <c r="D2373" s="58" t="s">
        <v>4817</v>
      </c>
      <c r="E2373" s="58" t="s">
        <v>4816</v>
      </c>
      <c r="F2373" s="58">
        <v>10860805</v>
      </c>
      <c r="G2373" s="58" t="s">
        <v>56</v>
      </c>
      <c r="I2373" s="59"/>
      <c r="J2373" t="s">
        <v>9251</v>
      </c>
      <c r="K2373" s="58">
        <v>0</v>
      </c>
      <c r="L2373" s="58" t="s">
        <v>78</v>
      </c>
      <c r="M2373" s="75" t="str">
        <f>IF(ISNUMBER(MATCH(A2373, '2-YEAR'!A:A, 0)), "YES", "NO")</f>
        <v>NO</v>
      </c>
      <c r="N2373" s="60" t="str">
        <f>IF(ISNUMBER(MATCH(B2373, ACTIVE!A:A, 0)), "YES", "NO")</f>
        <v>NO</v>
      </c>
    </row>
    <row r="2374" spans="1:14" ht="14.25" customHeight="1" x14ac:dyDescent="0.3">
      <c r="A2374" s="58">
        <v>23603921</v>
      </c>
      <c r="B2374" s="58" t="s">
        <v>4818</v>
      </c>
      <c r="C2374" s="58">
        <v>23603921</v>
      </c>
      <c r="D2374" s="58" t="s">
        <v>4819</v>
      </c>
      <c r="E2374" s="58" t="s">
        <v>4818</v>
      </c>
      <c r="F2374" s="58">
        <v>23603921</v>
      </c>
      <c r="G2374" s="58" t="s">
        <v>56</v>
      </c>
      <c r="I2374" s="59"/>
      <c r="J2374" t="s">
        <v>9251</v>
      </c>
      <c r="K2374" s="58">
        <v>0</v>
      </c>
      <c r="L2374" s="58" t="s">
        <v>3720</v>
      </c>
      <c r="M2374" s="75" t="str">
        <f>IF(ISNUMBER(MATCH(A2374, '2-YEAR'!A:A, 0)), "YES", "NO")</f>
        <v>NO</v>
      </c>
      <c r="N2374" s="60" t="str">
        <f>IF(ISNUMBER(MATCH(B2374, ACTIVE!A:A, 0)), "YES", "NO")</f>
        <v>NO</v>
      </c>
    </row>
    <row r="2375" spans="1:14" ht="14.25" customHeight="1" x14ac:dyDescent="0.3">
      <c r="A2375" s="58">
        <v>23148929</v>
      </c>
      <c r="B2375" s="58" t="s">
        <v>4820</v>
      </c>
      <c r="C2375" s="58">
        <v>23148929</v>
      </c>
      <c r="D2375" s="58" t="s">
        <v>4821</v>
      </c>
      <c r="E2375" s="58" t="s">
        <v>4820</v>
      </c>
      <c r="F2375" s="58">
        <v>23148929</v>
      </c>
      <c r="G2375" s="58" t="s">
        <v>56</v>
      </c>
      <c r="I2375" s="59"/>
      <c r="J2375" t="s">
        <v>9251</v>
      </c>
      <c r="K2375" s="58">
        <v>3</v>
      </c>
      <c r="L2375" s="58" t="s">
        <v>78</v>
      </c>
      <c r="M2375" s="75" t="str">
        <f>IF(ISNUMBER(MATCH(A2375, '2-YEAR'!A:A, 0)), "YES", "NO")</f>
        <v>NO</v>
      </c>
      <c r="N2375" s="60" t="str">
        <f>IF(ISNUMBER(MATCH(B2375, ACTIVE!A:A, 0)), "YES", "NO")</f>
        <v>NO</v>
      </c>
    </row>
    <row r="2376" spans="1:14" ht="14.25" customHeight="1" x14ac:dyDescent="0.3">
      <c r="A2376" s="58">
        <v>23650183</v>
      </c>
      <c r="B2376" s="58" t="s">
        <v>4822</v>
      </c>
      <c r="C2376" s="58">
        <v>23650183</v>
      </c>
      <c r="D2376" s="58" t="s">
        <v>4823</v>
      </c>
      <c r="E2376" s="58" t="s">
        <v>4822</v>
      </c>
      <c r="F2376" s="58">
        <v>23650183</v>
      </c>
      <c r="G2376" s="58" t="s">
        <v>56</v>
      </c>
      <c r="I2376" s="59"/>
      <c r="J2376" t="s">
        <v>9251</v>
      </c>
      <c r="K2376" s="58">
        <v>0</v>
      </c>
      <c r="L2376" s="58" t="s">
        <v>78</v>
      </c>
      <c r="M2376" s="75" t="str">
        <f>IF(ISNUMBER(MATCH(A2376, '2-YEAR'!A:A, 0)), "YES", "NO")</f>
        <v>NO</v>
      </c>
      <c r="N2376" s="60" t="str">
        <f>IF(ISNUMBER(MATCH(B2376, ACTIVE!A:A, 0)), "YES", "NO")</f>
        <v>NO</v>
      </c>
    </row>
    <row r="2377" spans="1:14" ht="14.25" customHeight="1" x14ac:dyDescent="0.3">
      <c r="A2377" s="58">
        <v>10838888</v>
      </c>
      <c r="B2377" s="58" t="s">
        <v>4824</v>
      </c>
      <c r="C2377" s="58">
        <v>10838888</v>
      </c>
      <c r="D2377" s="58" t="s">
        <v>4825</v>
      </c>
      <c r="E2377" s="58" t="s">
        <v>4824</v>
      </c>
      <c r="F2377" s="58">
        <v>10838888</v>
      </c>
      <c r="G2377" s="58" t="s">
        <v>56</v>
      </c>
      <c r="I2377" s="59"/>
      <c r="J2377" t="s">
        <v>9251</v>
      </c>
      <c r="K2377" s="58">
        <v>3</v>
      </c>
      <c r="L2377" s="58" t="s">
        <v>4555</v>
      </c>
      <c r="M2377" s="75" t="str">
        <f>IF(ISNUMBER(MATCH(A2377, '2-YEAR'!A:A, 0)), "YES", "NO")</f>
        <v>NO</v>
      </c>
      <c r="N2377" s="60" t="str">
        <f>IF(ISNUMBER(MATCH(B2377, ACTIVE!A:A, 0)), "YES", "NO")</f>
        <v>NO</v>
      </c>
    </row>
    <row r="2378" spans="1:14" ht="14.25" customHeight="1" x14ac:dyDescent="0.3">
      <c r="A2378" s="58">
        <v>10864027</v>
      </c>
      <c r="B2378" s="58" t="s">
        <v>4826</v>
      </c>
      <c r="C2378" s="58">
        <v>10864027</v>
      </c>
      <c r="D2378" s="58" t="s">
        <v>4827</v>
      </c>
      <c r="E2378" s="58" t="s">
        <v>4826</v>
      </c>
      <c r="F2378" s="58">
        <v>10864027</v>
      </c>
      <c r="G2378" s="58" t="s">
        <v>56</v>
      </c>
      <c r="I2378" s="59"/>
      <c r="J2378" t="s">
        <v>9251</v>
      </c>
      <c r="K2378" s="58">
        <v>1</v>
      </c>
      <c r="L2378" s="58" t="s">
        <v>78</v>
      </c>
      <c r="M2378" s="75" t="str">
        <f>IF(ISNUMBER(MATCH(A2378, '2-YEAR'!A:A, 0)), "YES", "NO")</f>
        <v>NO</v>
      </c>
      <c r="N2378" s="60" t="str">
        <f>IF(ISNUMBER(MATCH(B2378, ACTIVE!A:A, 0)), "YES", "NO")</f>
        <v>NO</v>
      </c>
    </row>
    <row r="2379" spans="1:14" ht="14.25" customHeight="1" x14ac:dyDescent="0.3">
      <c r="A2379" s="58">
        <v>10886224</v>
      </c>
      <c r="B2379" s="58" t="s">
        <v>4828</v>
      </c>
      <c r="C2379" s="58">
        <v>10886224</v>
      </c>
      <c r="D2379" s="58" t="s">
        <v>4829</v>
      </c>
      <c r="E2379" s="58" t="s">
        <v>4828</v>
      </c>
      <c r="F2379" s="58">
        <v>10886224</v>
      </c>
      <c r="G2379" s="58" t="s">
        <v>56</v>
      </c>
      <c r="I2379" s="59"/>
      <c r="J2379" t="s">
        <v>9251</v>
      </c>
      <c r="K2379" s="58">
        <v>0</v>
      </c>
      <c r="L2379" s="58" t="s">
        <v>78</v>
      </c>
      <c r="M2379" s="75" t="str">
        <f>IF(ISNUMBER(MATCH(A2379, '2-YEAR'!A:A, 0)), "YES", "NO")</f>
        <v>NO</v>
      </c>
      <c r="N2379" s="60" t="str">
        <f>IF(ISNUMBER(MATCH(B2379, ACTIVE!A:A, 0)), "YES", "NO")</f>
        <v>NO</v>
      </c>
    </row>
    <row r="2380" spans="1:14" ht="14.25" customHeight="1" x14ac:dyDescent="0.3">
      <c r="A2380" s="58">
        <v>23433984</v>
      </c>
      <c r="B2380" s="58" t="s">
        <v>4830</v>
      </c>
      <c r="C2380" s="58">
        <v>23433984</v>
      </c>
      <c r="D2380" s="58" t="s">
        <v>4831</v>
      </c>
      <c r="E2380" s="58" t="s">
        <v>4830</v>
      </c>
      <c r="F2380" s="58">
        <v>23433984</v>
      </c>
      <c r="G2380" s="58" t="s">
        <v>56</v>
      </c>
      <c r="I2380" s="59"/>
      <c r="J2380" t="s">
        <v>9251</v>
      </c>
      <c r="K2380" s="58">
        <v>0</v>
      </c>
      <c r="L2380" s="58" t="s">
        <v>78</v>
      </c>
      <c r="M2380" s="75" t="str">
        <f>IF(ISNUMBER(MATCH(A2380, '2-YEAR'!A:A, 0)), "YES", "NO")</f>
        <v>NO</v>
      </c>
      <c r="N2380" s="60" t="str">
        <f>IF(ISNUMBER(MATCH(B2380, ACTIVE!A:A, 0)), "YES", "NO")</f>
        <v>NO</v>
      </c>
    </row>
    <row r="2381" spans="1:14" ht="14.25" customHeight="1" x14ac:dyDescent="0.3">
      <c r="A2381" s="58">
        <v>23340566</v>
      </c>
      <c r="B2381" s="58" t="s">
        <v>4832</v>
      </c>
      <c r="C2381" s="58">
        <v>23340566</v>
      </c>
      <c r="D2381" s="58" t="s">
        <v>4833</v>
      </c>
      <c r="E2381" s="58" t="s">
        <v>4832</v>
      </c>
      <c r="F2381" s="58">
        <v>23340566</v>
      </c>
      <c r="G2381" s="58" t="s">
        <v>56</v>
      </c>
      <c r="I2381" s="59"/>
      <c r="J2381" t="s">
        <v>9251</v>
      </c>
      <c r="K2381" s="58">
        <v>0</v>
      </c>
      <c r="L2381" s="58" t="s">
        <v>3720</v>
      </c>
      <c r="M2381" s="75" t="str">
        <f>IF(ISNUMBER(MATCH(A2381, '2-YEAR'!A:A, 0)), "YES", "NO")</f>
        <v>NO</v>
      </c>
      <c r="N2381" s="60" t="str">
        <f>IF(ISNUMBER(MATCH(B2381, ACTIVE!A:A, 0)), "YES", "NO")</f>
        <v>NO</v>
      </c>
    </row>
    <row r="2382" spans="1:14" ht="14.25" customHeight="1" x14ac:dyDescent="0.3">
      <c r="A2382" s="58">
        <v>10839522</v>
      </c>
      <c r="B2382" s="58" t="s">
        <v>4834</v>
      </c>
      <c r="C2382" s="58">
        <v>10839522</v>
      </c>
      <c r="D2382" s="58" t="s">
        <v>4835</v>
      </c>
      <c r="E2382" s="58" t="s">
        <v>4834</v>
      </c>
      <c r="F2382" s="58">
        <v>10839522</v>
      </c>
      <c r="G2382" s="58" t="s">
        <v>56</v>
      </c>
      <c r="I2382" s="59"/>
      <c r="J2382" t="s">
        <v>9251</v>
      </c>
      <c r="K2382" s="58">
        <v>0</v>
      </c>
      <c r="L2382" s="58" t="s">
        <v>3720</v>
      </c>
      <c r="M2382" s="75" t="str">
        <f>IF(ISNUMBER(MATCH(A2382, '2-YEAR'!A:A, 0)), "YES", "NO")</f>
        <v>NO</v>
      </c>
      <c r="N2382" s="60" t="str">
        <f>IF(ISNUMBER(MATCH(B2382, ACTIVE!A:A, 0)), "YES", "NO")</f>
        <v>NO</v>
      </c>
    </row>
    <row r="2383" spans="1:14" ht="14.25" customHeight="1" x14ac:dyDescent="0.3">
      <c r="A2383" s="58">
        <v>23366700</v>
      </c>
      <c r="B2383" s="58" t="s">
        <v>4836</v>
      </c>
      <c r="C2383" s="58">
        <v>23366700</v>
      </c>
      <c r="D2383" s="58" t="s">
        <v>4837</v>
      </c>
      <c r="E2383" s="58" t="s">
        <v>4836</v>
      </c>
      <c r="F2383" s="58">
        <v>23366700</v>
      </c>
      <c r="G2383" s="58" t="s">
        <v>56</v>
      </c>
      <c r="I2383" s="59"/>
      <c r="J2383" t="s">
        <v>9251</v>
      </c>
      <c r="K2383" s="58">
        <v>0</v>
      </c>
      <c r="L2383" s="58" t="s">
        <v>3720</v>
      </c>
      <c r="M2383" s="75" t="str">
        <f>IF(ISNUMBER(MATCH(A2383, '2-YEAR'!A:A, 0)), "YES", "NO")</f>
        <v>NO</v>
      </c>
      <c r="N2383" s="60" t="str">
        <f>IF(ISNUMBER(MATCH(B2383, ACTIVE!A:A, 0)), "YES", "NO")</f>
        <v>NO</v>
      </c>
    </row>
    <row r="2384" spans="1:14" ht="14.25" customHeight="1" x14ac:dyDescent="0.3">
      <c r="A2384" s="58">
        <v>23001128</v>
      </c>
      <c r="B2384" s="58" t="s">
        <v>4838</v>
      </c>
      <c r="C2384" s="58">
        <v>23001128</v>
      </c>
      <c r="D2384" s="58" t="s">
        <v>4839</v>
      </c>
      <c r="E2384" s="58" t="s">
        <v>4838</v>
      </c>
      <c r="F2384" s="58">
        <v>23001128</v>
      </c>
      <c r="G2384" s="58" t="s">
        <v>56</v>
      </c>
      <c r="I2384" s="59"/>
      <c r="J2384" t="s">
        <v>9251</v>
      </c>
      <c r="K2384" s="58">
        <v>0</v>
      </c>
      <c r="L2384" s="58" t="s">
        <v>3720</v>
      </c>
      <c r="M2384" s="75" t="str">
        <f>IF(ISNUMBER(MATCH(A2384, '2-YEAR'!A:A, 0)), "YES", "NO")</f>
        <v>NO</v>
      </c>
      <c r="N2384" s="60" t="str">
        <f>IF(ISNUMBER(MATCH(B2384, ACTIVE!A:A, 0)), "YES", "NO")</f>
        <v>NO</v>
      </c>
    </row>
    <row r="2385" spans="1:14" ht="14.25" customHeight="1" x14ac:dyDescent="0.3">
      <c r="A2385" s="58">
        <v>23368160</v>
      </c>
      <c r="B2385" s="58" t="s">
        <v>4840</v>
      </c>
      <c r="C2385" s="58">
        <v>23368160</v>
      </c>
      <c r="D2385" s="58" t="s">
        <v>4841</v>
      </c>
      <c r="E2385" s="58" t="s">
        <v>4840</v>
      </c>
      <c r="F2385" s="58">
        <v>23368160</v>
      </c>
      <c r="G2385" s="58" t="s">
        <v>56</v>
      </c>
      <c r="I2385" s="59"/>
      <c r="J2385" t="s">
        <v>9251</v>
      </c>
      <c r="K2385" s="58">
        <v>0</v>
      </c>
      <c r="L2385" s="58" t="s">
        <v>78</v>
      </c>
      <c r="M2385" s="75" t="str">
        <f>IF(ISNUMBER(MATCH(A2385, '2-YEAR'!A:A, 0)), "YES", "NO")</f>
        <v>NO</v>
      </c>
      <c r="N2385" s="60" t="str">
        <f>IF(ISNUMBER(MATCH(B2385, ACTIVE!A:A, 0)), "YES", "NO")</f>
        <v>NO</v>
      </c>
    </row>
    <row r="2386" spans="1:14" ht="14.25" customHeight="1" x14ac:dyDescent="0.3">
      <c r="A2386" s="58">
        <v>15080822</v>
      </c>
      <c r="B2386" s="58" t="s">
        <v>4842</v>
      </c>
      <c r="C2386" s="58">
        <v>15080822</v>
      </c>
      <c r="D2386" s="58" t="s">
        <v>4843</v>
      </c>
      <c r="E2386" s="58" t="s">
        <v>4842</v>
      </c>
      <c r="F2386" s="58">
        <v>15080822</v>
      </c>
      <c r="G2386" s="58" t="s">
        <v>56</v>
      </c>
      <c r="I2386" s="59"/>
      <c r="J2386" t="s">
        <v>9251</v>
      </c>
      <c r="K2386" s="58">
        <v>0</v>
      </c>
      <c r="L2386" s="58" t="s">
        <v>3720</v>
      </c>
      <c r="M2386" s="75" t="str">
        <f>IF(ISNUMBER(MATCH(A2386, '2-YEAR'!A:A, 0)), "YES", "NO")</f>
        <v>NO</v>
      </c>
      <c r="N2386" s="60" t="str">
        <f>IF(ISNUMBER(MATCH(B2386, ACTIVE!A:A, 0)), "YES", "NO")</f>
        <v>NO</v>
      </c>
    </row>
    <row r="2387" spans="1:14" ht="14.25" customHeight="1" x14ac:dyDescent="0.3">
      <c r="A2387" s="58">
        <v>15041077</v>
      </c>
      <c r="B2387" s="58" t="s">
        <v>4844</v>
      </c>
      <c r="C2387" s="58">
        <v>15041077</v>
      </c>
      <c r="D2387" s="58" t="s">
        <v>4845</v>
      </c>
      <c r="E2387" s="58" t="s">
        <v>4844</v>
      </c>
      <c r="F2387" s="58">
        <v>15041077</v>
      </c>
      <c r="G2387" s="58" t="s">
        <v>56</v>
      </c>
      <c r="I2387" s="59"/>
      <c r="J2387" t="s">
        <v>9251</v>
      </c>
      <c r="K2387" s="58">
        <v>0</v>
      </c>
      <c r="L2387" s="58" t="s">
        <v>3720</v>
      </c>
      <c r="M2387" s="75" t="str">
        <f>IF(ISNUMBER(MATCH(A2387, '2-YEAR'!A:A, 0)), "YES", "NO")</f>
        <v>NO</v>
      </c>
      <c r="N2387" s="60" t="str">
        <f>IF(ISNUMBER(MATCH(B2387, ACTIVE!A:A, 0)), "YES", "NO")</f>
        <v>NO</v>
      </c>
    </row>
    <row r="2388" spans="1:14" ht="14.25" customHeight="1" x14ac:dyDescent="0.3">
      <c r="A2388" s="58">
        <v>10842869</v>
      </c>
      <c r="B2388" s="58" t="s">
        <v>4846</v>
      </c>
      <c r="C2388" s="58">
        <v>10842869</v>
      </c>
      <c r="D2388" s="58" t="s">
        <v>4847</v>
      </c>
      <c r="E2388" s="58" t="s">
        <v>4846</v>
      </c>
      <c r="F2388" s="58">
        <v>10842869</v>
      </c>
      <c r="G2388" s="58" t="s">
        <v>56</v>
      </c>
      <c r="I2388" s="59"/>
      <c r="J2388" t="s">
        <v>9251</v>
      </c>
      <c r="K2388" s="58">
        <v>0</v>
      </c>
      <c r="L2388" s="58" t="s">
        <v>4461</v>
      </c>
      <c r="M2388" s="75" t="str">
        <f>IF(ISNUMBER(MATCH(A2388, '2-YEAR'!A:A, 0)), "YES", "NO")</f>
        <v>NO</v>
      </c>
      <c r="N2388" s="60" t="str">
        <f>IF(ISNUMBER(MATCH(B2388, ACTIVE!A:A, 0)), "YES", "NO")</f>
        <v>NO</v>
      </c>
    </row>
    <row r="2389" spans="1:14" ht="14.25" customHeight="1" x14ac:dyDescent="0.3">
      <c r="A2389" s="58">
        <v>11022790</v>
      </c>
      <c r="B2389" s="58" t="s">
        <v>4848</v>
      </c>
      <c r="C2389" s="58">
        <v>11022790</v>
      </c>
      <c r="D2389" s="58" t="s">
        <v>4849</v>
      </c>
      <c r="E2389" s="58" t="s">
        <v>4848</v>
      </c>
      <c r="F2389" s="58">
        <v>11022790</v>
      </c>
      <c r="G2389" s="58" t="s">
        <v>56</v>
      </c>
      <c r="I2389" s="59"/>
      <c r="J2389" t="s">
        <v>9251</v>
      </c>
      <c r="K2389" s="58">
        <v>1</v>
      </c>
      <c r="L2389" s="58" t="s">
        <v>4555</v>
      </c>
      <c r="M2389" s="75" t="str">
        <f>IF(ISNUMBER(MATCH(A2389, '2-YEAR'!A:A, 0)), "YES", "NO")</f>
        <v>NO</v>
      </c>
      <c r="N2389" s="60" t="str">
        <f>IF(ISNUMBER(MATCH(B2389, ACTIVE!A:A, 0)), "YES", "NO")</f>
        <v>YES</v>
      </c>
    </row>
    <row r="2390" spans="1:14" ht="14.25" customHeight="1" x14ac:dyDescent="0.3">
      <c r="A2390" s="58">
        <v>10860733</v>
      </c>
      <c r="B2390" s="58" t="s">
        <v>4850</v>
      </c>
      <c r="C2390" s="58">
        <v>10860733</v>
      </c>
      <c r="D2390" s="58" t="s">
        <v>4851</v>
      </c>
      <c r="E2390" s="58" t="s">
        <v>4850</v>
      </c>
      <c r="F2390" s="58">
        <v>10860733</v>
      </c>
      <c r="G2390" s="58" t="s">
        <v>56</v>
      </c>
      <c r="I2390" s="59"/>
      <c r="J2390" t="s">
        <v>9251</v>
      </c>
      <c r="K2390" s="58">
        <v>1</v>
      </c>
      <c r="L2390" s="58" t="s">
        <v>4461</v>
      </c>
      <c r="M2390" s="75" t="str">
        <f>IF(ISNUMBER(MATCH(A2390, '2-YEAR'!A:A, 0)), "YES", "NO")</f>
        <v>NO</v>
      </c>
      <c r="N2390" s="60" t="str">
        <f>IF(ISNUMBER(MATCH(B2390, ACTIVE!A:A, 0)), "YES", "NO")</f>
        <v>NO</v>
      </c>
    </row>
    <row r="2391" spans="1:14" ht="14.25" customHeight="1" x14ac:dyDescent="0.3">
      <c r="A2391" s="58">
        <v>12223153</v>
      </c>
      <c r="B2391" s="58" t="s">
        <v>4852</v>
      </c>
      <c r="C2391" s="58">
        <v>12223153</v>
      </c>
      <c r="D2391" s="58" t="s">
        <v>4853</v>
      </c>
      <c r="E2391" s="58" t="s">
        <v>4852</v>
      </c>
      <c r="F2391" s="58">
        <v>12223153</v>
      </c>
      <c r="G2391" s="58" t="s">
        <v>56</v>
      </c>
      <c r="I2391" s="59"/>
      <c r="J2391" t="s">
        <v>9251</v>
      </c>
      <c r="K2391" s="58">
        <v>0</v>
      </c>
      <c r="L2391" s="58" t="s">
        <v>3720</v>
      </c>
      <c r="M2391" s="75" t="str">
        <f>IF(ISNUMBER(MATCH(A2391, '2-YEAR'!A:A, 0)), "YES", "NO")</f>
        <v>NO</v>
      </c>
      <c r="N2391" s="60" t="str">
        <f>IF(ISNUMBER(MATCH(B2391, ACTIVE!A:A, 0)), "YES", "NO")</f>
        <v>NO</v>
      </c>
    </row>
    <row r="2392" spans="1:14" ht="14.25" customHeight="1" x14ac:dyDescent="0.3">
      <c r="A2392" s="58">
        <v>23389541</v>
      </c>
      <c r="B2392" s="58" t="s">
        <v>4854</v>
      </c>
      <c r="C2392" s="58">
        <v>23389541</v>
      </c>
      <c r="D2392" s="58" t="s">
        <v>4855</v>
      </c>
      <c r="E2392" s="58" t="s">
        <v>4854</v>
      </c>
      <c r="F2392" s="58">
        <v>23389541</v>
      </c>
      <c r="G2392" s="58" t="s">
        <v>56</v>
      </c>
      <c r="I2392" s="59"/>
      <c r="J2392" t="s">
        <v>9251</v>
      </c>
      <c r="K2392" s="58">
        <v>1</v>
      </c>
      <c r="L2392" s="58" t="s">
        <v>3720</v>
      </c>
      <c r="M2392" s="75" t="str">
        <f>IF(ISNUMBER(MATCH(A2392, '2-YEAR'!A:A, 0)), "YES", "NO")</f>
        <v>NO</v>
      </c>
      <c r="N2392" s="60" t="str">
        <f>IF(ISNUMBER(MATCH(B2392, ACTIVE!A:A, 0)), "YES", "NO")</f>
        <v>NO</v>
      </c>
    </row>
    <row r="2393" spans="1:14" ht="14.25" customHeight="1" x14ac:dyDescent="0.3">
      <c r="A2393" s="58">
        <v>10866175</v>
      </c>
      <c r="B2393" s="58" t="s">
        <v>4856</v>
      </c>
      <c r="C2393" s="58">
        <v>10866175</v>
      </c>
      <c r="D2393" s="58" t="s">
        <v>4857</v>
      </c>
      <c r="E2393" s="58" t="s">
        <v>4856</v>
      </c>
      <c r="F2393" s="58">
        <v>10866175</v>
      </c>
      <c r="G2393" s="58" t="s">
        <v>56</v>
      </c>
      <c r="I2393" s="59"/>
      <c r="J2393" t="s">
        <v>9251</v>
      </c>
      <c r="K2393" s="58">
        <v>2</v>
      </c>
      <c r="L2393" s="58" t="s">
        <v>3720</v>
      </c>
      <c r="M2393" s="75" t="str">
        <f>IF(ISNUMBER(MATCH(A2393, '2-YEAR'!A:A, 0)), "YES", "NO")</f>
        <v>NO</v>
      </c>
      <c r="N2393" s="60" t="str">
        <f>IF(ISNUMBER(MATCH(B2393, ACTIVE!A:A, 0)), "YES", "NO")</f>
        <v>YES</v>
      </c>
    </row>
    <row r="2394" spans="1:14" ht="14.25" customHeight="1" x14ac:dyDescent="0.3">
      <c r="A2394" s="58">
        <v>12153487</v>
      </c>
      <c r="B2394" s="58" t="s">
        <v>4858</v>
      </c>
      <c r="C2394" s="58">
        <v>12153487</v>
      </c>
      <c r="D2394" s="58" t="s">
        <v>4859</v>
      </c>
      <c r="E2394" s="58" t="s">
        <v>4858</v>
      </c>
      <c r="F2394" s="58">
        <v>12153487</v>
      </c>
      <c r="G2394" s="58" t="s">
        <v>56</v>
      </c>
      <c r="I2394" s="59"/>
      <c r="J2394" t="s">
        <v>9251</v>
      </c>
      <c r="K2394" s="58">
        <v>1</v>
      </c>
      <c r="L2394" s="58" t="s">
        <v>3720</v>
      </c>
      <c r="M2394" s="75" t="str">
        <f>IF(ISNUMBER(MATCH(A2394, '2-YEAR'!A:A, 0)), "YES", "NO")</f>
        <v>NO</v>
      </c>
      <c r="N2394" s="60" t="str">
        <f>IF(ISNUMBER(MATCH(B2394, ACTIVE!A:A, 0)), "YES", "NO")</f>
        <v>NO</v>
      </c>
    </row>
    <row r="2395" spans="1:14" ht="14.25" customHeight="1" x14ac:dyDescent="0.3">
      <c r="A2395" s="58">
        <v>23006247</v>
      </c>
      <c r="B2395" s="58" t="s">
        <v>4860</v>
      </c>
      <c r="C2395" s="58">
        <v>23006247</v>
      </c>
      <c r="D2395" s="58" t="s">
        <v>4861</v>
      </c>
      <c r="E2395" s="58" t="s">
        <v>4860</v>
      </c>
      <c r="F2395" s="58">
        <v>23006247</v>
      </c>
      <c r="G2395" s="58" t="s">
        <v>56</v>
      </c>
      <c r="I2395" s="59"/>
      <c r="J2395" t="s">
        <v>9251</v>
      </c>
      <c r="K2395" s="58">
        <v>1</v>
      </c>
      <c r="L2395" s="58" t="s">
        <v>3720</v>
      </c>
      <c r="M2395" s="75" t="str">
        <f>IF(ISNUMBER(MATCH(A2395, '2-YEAR'!A:A, 0)), "YES", "NO")</f>
        <v>NO</v>
      </c>
      <c r="N2395" s="60" t="str">
        <f>IF(ISNUMBER(MATCH(B2395, ACTIVE!A:A, 0)), "YES", "NO")</f>
        <v>NO</v>
      </c>
    </row>
    <row r="2396" spans="1:14" ht="14.25" customHeight="1" x14ac:dyDescent="0.3">
      <c r="A2396" s="58">
        <v>10973202</v>
      </c>
      <c r="B2396" s="58" t="s">
        <v>4862</v>
      </c>
      <c r="C2396" s="58">
        <v>10973202</v>
      </c>
      <c r="D2396" s="58" t="s">
        <v>4863</v>
      </c>
      <c r="E2396" s="58" t="s">
        <v>4862</v>
      </c>
      <c r="F2396" s="58">
        <v>10973202</v>
      </c>
      <c r="G2396" s="58" t="s">
        <v>56</v>
      </c>
      <c r="I2396" s="59"/>
      <c r="J2396" t="s">
        <v>9251</v>
      </c>
      <c r="K2396" s="58">
        <v>1</v>
      </c>
      <c r="L2396" s="58" t="s">
        <v>4864</v>
      </c>
      <c r="M2396" s="75" t="str">
        <f>IF(ISNUMBER(MATCH(A2396, '2-YEAR'!A:A, 0)), "YES", "NO")</f>
        <v>NO</v>
      </c>
      <c r="N2396" s="60" t="str">
        <f>IF(ISNUMBER(MATCH(B2396, ACTIVE!A:A, 0)), "YES", "NO")</f>
        <v>YES</v>
      </c>
    </row>
    <row r="2397" spans="1:14" ht="14.25" customHeight="1" x14ac:dyDescent="0.3">
      <c r="A2397" s="58">
        <v>23722598</v>
      </c>
      <c r="B2397" s="58" t="s">
        <v>4865</v>
      </c>
      <c r="C2397" s="58">
        <v>23722598</v>
      </c>
      <c r="D2397" s="58" t="s">
        <v>4866</v>
      </c>
      <c r="E2397" s="58" t="s">
        <v>4865</v>
      </c>
      <c r="F2397" s="58">
        <v>23722598</v>
      </c>
      <c r="G2397" s="58" t="s">
        <v>56</v>
      </c>
      <c r="I2397" s="59"/>
      <c r="J2397" t="s">
        <v>9251</v>
      </c>
      <c r="K2397" s="58">
        <v>0</v>
      </c>
      <c r="L2397" s="58" t="s">
        <v>4864</v>
      </c>
      <c r="M2397" s="75" t="str">
        <f>IF(ISNUMBER(MATCH(A2397, '2-YEAR'!A:A, 0)), "YES", "NO")</f>
        <v>NO</v>
      </c>
      <c r="N2397" s="60" t="str">
        <f>IF(ISNUMBER(MATCH(B2397, ACTIVE!A:A, 0)), "YES", "NO")</f>
        <v>NO</v>
      </c>
    </row>
    <row r="2398" spans="1:14" ht="14.25" customHeight="1" x14ac:dyDescent="0.3">
      <c r="A2398" s="58">
        <v>11023092</v>
      </c>
      <c r="B2398" s="58" t="s">
        <v>4867</v>
      </c>
      <c r="C2398" s="58">
        <v>11023092</v>
      </c>
      <c r="D2398" s="58" t="s">
        <v>4868</v>
      </c>
      <c r="E2398" s="58" t="s">
        <v>4867</v>
      </c>
      <c r="F2398" s="58">
        <v>11023092</v>
      </c>
      <c r="G2398" s="58" t="s">
        <v>56</v>
      </c>
      <c r="I2398" s="59"/>
      <c r="J2398" t="s">
        <v>9251</v>
      </c>
      <c r="K2398" s="58">
        <v>0</v>
      </c>
      <c r="L2398" s="58" t="s">
        <v>3720</v>
      </c>
      <c r="M2398" s="75" t="str">
        <f>IF(ISNUMBER(MATCH(A2398, '2-YEAR'!A:A, 0)), "YES", "NO")</f>
        <v>NO</v>
      </c>
      <c r="N2398" s="60" t="str">
        <f>IF(ISNUMBER(MATCH(B2398, ACTIVE!A:A, 0)), "YES", "NO")</f>
        <v>NO</v>
      </c>
    </row>
    <row r="2399" spans="1:14" ht="14.25" customHeight="1" x14ac:dyDescent="0.3">
      <c r="A2399" s="58">
        <v>10991020</v>
      </c>
      <c r="B2399" s="58" t="s">
        <v>4869</v>
      </c>
      <c r="C2399" s="58">
        <v>10991020</v>
      </c>
      <c r="D2399" s="58" t="s">
        <v>4870</v>
      </c>
      <c r="E2399" s="58" t="s">
        <v>4869</v>
      </c>
      <c r="F2399" s="58">
        <v>10991020</v>
      </c>
      <c r="G2399" s="58" t="s">
        <v>56</v>
      </c>
      <c r="I2399" s="59"/>
      <c r="J2399" t="s">
        <v>9251</v>
      </c>
      <c r="K2399" s="58">
        <v>1</v>
      </c>
      <c r="L2399" s="58" t="s">
        <v>78</v>
      </c>
      <c r="M2399" s="75" t="str">
        <f>IF(ISNUMBER(MATCH(A2399, '2-YEAR'!A:A, 0)), "YES", "NO")</f>
        <v>NO</v>
      </c>
      <c r="N2399" s="60" t="str">
        <f>IF(ISNUMBER(MATCH(B2399, ACTIVE!A:A, 0)), "YES", "NO")</f>
        <v>NO</v>
      </c>
    </row>
    <row r="2400" spans="1:14" ht="14.25" customHeight="1" x14ac:dyDescent="0.3">
      <c r="A2400" s="58">
        <v>10838448</v>
      </c>
      <c r="B2400" s="58" t="s">
        <v>4871</v>
      </c>
      <c r="C2400" s="58">
        <v>10838448</v>
      </c>
      <c r="D2400" s="58" t="s">
        <v>4872</v>
      </c>
      <c r="E2400" s="58" t="s">
        <v>4871</v>
      </c>
      <c r="F2400" s="58">
        <v>10838448</v>
      </c>
      <c r="G2400" s="58" t="s">
        <v>56</v>
      </c>
      <c r="I2400" s="59"/>
      <c r="J2400" t="s">
        <v>9251</v>
      </c>
      <c r="K2400" s="58">
        <v>1</v>
      </c>
      <c r="L2400" s="58" t="s">
        <v>3720</v>
      </c>
      <c r="M2400" s="75" t="str">
        <f>IF(ISNUMBER(MATCH(A2400, '2-YEAR'!A:A, 0)), "YES", "NO")</f>
        <v>NO</v>
      </c>
      <c r="N2400" s="60" t="str">
        <f>IF(ISNUMBER(MATCH(B2400, ACTIVE!A:A, 0)), "YES", "NO")</f>
        <v>NO</v>
      </c>
    </row>
    <row r="2401" spans="1:14" ht="14.25" customHeight="1" x14ac:dyDescent="0.3">
      <c r="A2401" s="58">
        <v>10859247</v>
      </c>
      <c r="B2401" s="58" t="s">
        <v>4873</v>
      </c>
      <c r="C2401" s="58">
        <v>10859247</v>
      </c>
      <c r="D2401" s="58" t="s">
        <v>4874</v>
      </c>
      <c r="E2401" s="58" t="s">
        <v>4873</v>
      </c>
      <c r="F2401" s="58">
        <v>10859247</v>
      </c>
      <c r="G2401" s="58" t="s">
        <v>56</v>
      </c>
      <c r="I2401" s="59"/>
      <c r="J2401" t="s">
        <v>9251</v>
      </c>
      <c r="K2401" s="58">
        <v>1</v>
      </c>
      <c r="L2401" s="58" t="s">
        <v>78</v>
      </c>
      <c r="M2401" s="75" t="str">
        <f>IF(ISNUMBER(MATCH(A2401, '2-YEAR'!A:A, 0)), "YES", "NO")</f>
        <v>NO</v>
      </c>
      <c r="N2401" s="60" t="str">
        <f>IF(ISNUMBER(MATCH(B2401, ACTIVE!A:A, 0)), "YES", "NO")</f>
        <v>NO</v>
      </c>
    </row>
    <row r="2402" spans="1:14" ht="14.25" customHeight="1" x14ac:dyDescent="0.3">
      <c r="A2402" s="58">
        <v>15139139</v>
      </c>
      <c r="B2402" s="58" t="s">
        <v>4875</v>
      </c>
      <c r="C2402" s="58">
        <v>15139139</v>
      </c>
      <c r="D2402" s="58" t="s">
        <v>4876</v>
      </c>
      <c r="E2402" s="58" t="s">
        <v>4875</v>
      </c>
      <c r="F2402" s="58">
        <v>15139139</v>
      </c>
      <c r="G2402" s="58" t="s">
        <v>56</v>
      </c>
      <c r="I2402" s="59"/>
      <c r="J2402" t="s">
        <v>9251</v>
      </c>
      <c r="K2402" s="58">
        <v>0</v>
      </c>
      <c r="L2402" s="58" t="s">
        <v>3720</v>
      </c>
      <c r="M2402" s="75" t="str">
        <f>IF(ISNUMBER(MATCH(A2402, '2-YEAR'!A:A, 0)), "YES", "NO")</f>
        <v>NO</v>
      </c>
      <c r="N2402" s="60" t="str">
        <f>IF(ISNUMBER(MATCH(B2402, ACTIVE!A:A, 0)), "YES", "NO")</f>
        <v>NO</v>
      </c>
    </row>
    <row r="2403" spans="1:14" ht="14.25" customHeight="1" x14ac:dyDescent="0.3">
      <c r="A2403" s="58">
        <v>15107271</v>
      </c>
      <c r="B2403" s="58" t="s">
        <v>4877</v>
      </c>
      <c r="C2403" s="58">
        <v>15107271</v>
      </c>
      <c r="D2403" s="58" t="s">
        <v>4878</v>
      </c>
      <c r="E2403" s="58" t="s">
        <v>4877</v>
      </c>
      <c r="F2403" s="58">
        <v>15107271</v>
      </c>
      <c r="G2403" s="58" t="s">
        <v>56</v>
      </c>
      <c r="I2403" s="59"/>
      <c r="J2403" t="s">
        <v>9251</v>
      </c>
      <c r="K2403" s="58">
        <v>0</v>
      </c>
      <c r="L2403" s="58" t="s">
        <v>4461</v>
      </c>
      <c r="M2403" s="75" t="str">
        <f>IF(ISNUMBER(MATCH(A2403, '2-YEAR'!A:A, 0)), "YES", "NO")</f>
        <v>NO</v>
      </c>
      <c r="N2403" s="60" t="str">
        <f>IF(ISNUMBER(MATCH(B2403, ACTIVE!A:A, 0)), "YES", "NO")</f>
        <v>NO</v>
      </c>
    </row>
    <row r="2404" spans="1:14" ht="14.25" customHeight="1" x14ac:dyDescent="0.3">
      <c r="A2404" s="58">
        <v>23489420</v>
      </c>
      <c r="B2404" s="58" t="s">
        <v>4879</v>
      </c>
      <c r="C2404" s="58">
        <v>23489420</v>
      </c>
      <c r="D2404" s="58" t="s">
        <v>4880</v>
      </c>
      <c r="E2404" s="58" t="s">
        <v>4879</v>
      </c>
      <c r="F2404" s="58">
        <v>23489420</v>
      </c>
      <c r="G2404" s="58" t="s">
        <v>56</v>
      </c>
      <c r="I2404" s="59"/>
      <c r="J2404" t="s">
        <v>9251</v>
      </c>
      <c r="K2404" s="58">
        <v>0</v>
      </c>
      <c r="L2404" s="58" t="s">
        <v>78</v>
      </c>
      <c r="M2404" s="75" t="str">
        <f>IF(ISNUMBER(MATCH(A2404, '2-YEAR'!A:A, 0)), "YES", "NO")</f>
        <v>NO</v>
      </c>
      <c r="N2404" s="60" t="str">
        <f>IF(ISNUMBER(MATCH(B2404, ACTIVE!A:A, 0)), "YES", "NO")</f>
        <v>NO</v>
      </c>
    </row>
    <row r="2405" spans="1:14" ht="14.25" customHeight="1" x14ac:dyDescent="0.3">
      <c r="A2405" s="58">
        <v>13046269</v>
      </c>
      <c r="B2405" s="58" t="s">
        <v>4881</v>
      </c>
      <c r="C2405" s="58">
        <v>13046269</v>
      </c>
      <c r="D2405" s="58" t="s">
        <v>4882</v>
      </c>
      <c r="E2405" s="58" t="s">
        <v>4881</v>
      </c>
      <c r="F2405" s="58">
        <v>13046269</v>
      </c>
      <c r="G2405" s="58" t="s">
        <v>56</v>
      </c>
      <c r="I2405" s="59"/>
      <c r="J2405" t="s">
        <v>9251</v>
      </c>
      <c r="K2405" s="58">
        <v>0</v>
      </c>
      <c r="L2405" s="58" t="s">
        <v>78</v>
      </c>
      <c r="M2405" s="75" t="str">
        <f>IF(ISNUMBER(MATCH(A2405, '2-YEAR'!A:A, 0)), "YES", "NO")</f>
        <v>NO</v>
      </c>
      <c r="N2405" s="60" t="str">
        <f>IF(ISNUMBER(MATCH(B2405, ACTIVE!A:A, 0)), "YES", "NO")</f>
        <v>NO</v>
      </c>
    </row>
    <row r="2406" spans="1:14" ht="14.25" customHeight="1" x14ac:dyDescent="0.3">
      <c r="A2406" s="58">
        <v>23000130</v>
      </c>
      <c r="B2406" s="58" t="s">
        <v>4883</v>
      </c>
      <c r="C2406" s="58">
        <v>23000130</v>
      </c>
      <c r="D2406" s="58" t="s">
        <v>4884</v>
      </c>
      <c r="E2406" s="58" t="s">
        <v>4883</v>
      </c>
      <c r="F2406" s="58">
        <v>23000130</v>
      </c>
      <c r="G2406" s="58" t="s">
        <v>56</v>
      </c>
      <c r="I2406" s="59"/>
      <c r="J2406" t="s">
        <v>9251</v>
      </c>
      <c r="K2406" s="58">
        <v>1</v>
      </c>
      <c r="L2406" s="58" t="s">
        <v>78</v>
      </c>
      <c r="M2406" s="75" t="str">
        <f>IF(ISNUMBER(MATCH(A2406, '2-YEAR'!A:A, 0)), "YES", "NO")</f>
        <v>NO</v>
      </c>
      <c r="N2406" s="60" t="str">
        <f>IF(ISNUMBER(MATCH(B2406, ACTIVE!A:A, 0)), "YES", "NO")</f>
        <v>NO</v>
      </c>
    </row>
    <row r="2407" spans="1:14" ht="14.25" customHeight="1" x14ac:dyDescent="0.3">
      <c r="A2407" s="58">
        <v>23431344</v>
      </c>
      <c r="B2407" s="58" t="s">
        <v>4885</v>
      </c>
      <c r="C2407" s="58">
        <v>23431344</v>
      </c>
      <c r="D2407" s="58" t="s">
        <v>4886</v>
      </c>
      <c r="E2407" s="58" t="s">
        <v>4885</v>
      </c>
      <c r="F2407" s="58">
        <v>23431344</v>
      </c>
      <c r="G2407" s="58" t="s">
        <v>56</v>
      </c>
      <c r="I2407" s="59"/>
      <c r="J2407" t="s">
        <v>9251</v>
      </c>
      <c r="K2407" s="58">
        <v>0</v>
      </c>
      <c r="L2407" s="58" t="s">
        <v>3720</v>
      </c>
      <c r="M2407" s="75" t="str">
        <f>IF(ISNUMBER(MATCH(A2407, '2-YEAR'!A:A, 0)), "YES", "NO")</f>
        <v>NO</v>
      </c>
      <c r="N2407" s="60" t="str">
        <f>IF(ISNUMBER(MATCH(B2407, ACTIVE!A:A, 0)), "YES", "NO")</f>
        <v>NO</v>
      </c>
    </row>
    <row r="2408" spans="1:14" ht="14.25" customHeight="1" x14ac:dyDescent="0.3">
      <c r="A2408" s="58">
        <v>10859404</v>
      </c>
      <c r="B2408" s="58" t="s">
        <v>4887</v>
      </c>
      <c r="C2408" s="58">
        <v>10859404</v>
      </c>
      <c r="D2408" s="58" t="s">
        <v>4888</v>
      </c>
      <c r="E2408" s="58" t="s">
        <v>4887</v>
      </c>
      <c r="F2408" s="58">
        <v>10859404</v>
      </c>
      <c r="G2408" s="58" t="s">
        <v>56</v>
      </c>
      <c r="I2408" s="59"/>
      <c r="J2408" t="s">
        <v>9251</v>
      </c>
      <c r="K2408" s="58">
        <v>0</v>
      </c>
      <c r="L2408" s="58" t="s">
        <v>78</v>
      </c>
      <c r="M2408" s="75" t="str">
        <f>IF(ISNUMBER(MATCH(A2408, '2-YEAR'!A:A, 0)), "YES", "NO")</f>
        <v>NO</v>
      </c>
      <c r="N2408" s="60" t="str">
        <f>IF(ISNUMBER(MATCH(B2408, ACTIVE!A:A, 0)), "YES", "NO")</f>
        <v>NO</v>
      </c>
    </row>
    <row r="2409" spans="1:14" ht="14.25" customHeight="1" x14ac:dyDescent="0.3">
      <c r="A2409" s="58">
        <v>10926793</v>
      </c>
      <c r="B2409" s="58" t="s">
        <v>4889</v>
      </c>
      <c r="C2409" s="58">
        <v>10926793</v>
      </c>
      <c r="D2409" s="58" t="s">
        <v>4890</v>
      </c>
      <c r="E2409" s="58" t="s">
        <v>4889</v>
      </c>
      <c r="F2409" s="58">
        <v>10926793</v>
      </c>
      <c r="G2409" s="58" t="s">
        <v>56</v>
      </c>
      <c r="I2409" s="59"/>
      <c r="J2409" t="s">
        <v>9251</v>
      </c>
      <c r="K2409" s="58">
        <v>1</v>
      </c>
      <c r="L2409" s="58" t="s">
        <v>4555</v>
      </c>
      <c r="M2409" s="75" t="str">
        <f>IF(ISNUMBER(MATCH(A2409, '2-YEAR'!A:A, 0)), "YES", "NO")</f>
        <v>NO</v>
      </c>
      <c r="N2409" s="60" t="str">
        <f>IF(ISNUMBER(MATCH(B2409, ACTIVE!A:A, 0)), "YES", "NO")</f>
        <v>NO</v>
      </c>
    </row>
    <row r="2410" spans="1:14" ht="14.25" customHeight="1" x14ac:dyDescent="0.3">
      <c r="A2410" s="58">
        <v>23608393</v>
      </c>
      <c r="B2410" s="58" t="s">
        <v>4891</v>
      </c>
      <c r="C2410" s="58">
        <v>23608393</v>
      </c>
      <c r="D2410" s="58" t="s">
        <v>4892</v>
      </c>
      <c r="E2410" s="58" t="s">
        <v>4891</v>
      </c>
      <c r="F2410" s="58">
        <v>23608393</v>
      </c>
      <c r="G2410" s="58" t="s">
        <v>56</v>
      </c>
      <c r="I2410" s="59"/>
      <c r="J2410" t="s">
        <v>9251</v>
      </c>
      <c r="K2410" s="58">
        <v>0</v>
      </c>
      <c r="L2410" s="58" t="s">
        <v>4555</v>
      </c>
      <c r="M2410" s="75" t="str">
        <f>IF(ISNUMBER(MATCH(A2410, '2-YEAR'!A:A, 0)), "YES", "NO")</f>
        <v>NO</v>
      </c>
      <c r="N2410" s="60" t="str">
        <f>IF(ISNUMBER(MATCH(B2410, ACTIVE!A:A, 0)), "YES", "NO")</f>
        <v>NO</v>
      </c>
    </row>
    <row r="2411" spans="1:14" ht="14.25" customHeight="1" x14ac:dyDescent="0.3">
      <c r="A2411" s="58">
        <v>11024197</v>
      </c>
      <c r="B2411" s="58" t="s">
        <v>4893</v>
      </c>
      <c r="C2411" s="58">
        <v>11024197</v>
      </c>
      <c r="D2411" s="58" t="s">
        <v>4894</v>
      </c>
      <c r="E2411" s="58" t="s">
        <v>4893</v>
      </c>
      <c r="F2411" s="58">
        <v>11024197</v>
      </c>
      <c r="G2411" s="58" t="s">
        <v>56</v>
      </c>
      <c r="I2411" s="59"/>
      <c r="J2411" t="s">
        <v>9251</v>
      </c>
      <c r="K2411" s="58">
        <v>3</v>
      </c>
      <c r="L2411" s="58" t="s">
        <v>3720</v>
      </c>
      <c r="M2411" s="75" t="str">
        <f>IF(ISNUMBER(MATCH(A2411, '2-YEAR'!A:A, 0)), "YES", "NO")</f>
        <v>NO</v>
      </c>
      <c r="N2411" s="60" t="str">
        <f>IF(ISNUMBER(MATCH(B2411, ACTIVE!A:A, 0)), "YES", "NO")</f>
        <v>NO</v>
      </c>
    </row>
    <row r="2412" spans="1:14" ht="14.25" customHeight="1" x14ac:dyDescent="0.3">
      <c r="A2412" s="58">
        <v>23720276</v>
      </c>
      <c r="B2412" s="58" t="s">
        <v>4895</v>
      </c>
      <c r="C2412" s="58">
        <v>23720276</v>
      </c>
      <c r="D2412" s="58" t="s">
        <v>4896</v>
      </c>
      <c r="E2412" s="58" t="s">
        <v>4895</v>
      </c>
      <c r="F2412" s="58">
        <v>23720276</v>
      </c>
      <c r="G2412" s="58" t="s">
        <v>56</v>
      </c>
      <c r="I2412" s="59"/>
      <c r="J2412" t="s">
        <v>9251</v>
      </c>
      <c r="K2412" s="58">
        <v>1</v>
      </c>
      <c r="L2412" s="58" t="s">
        <v>3720</v>
      </c>
      <c r="M2412" s="75" t="str">
        <f>IF(ISNUMBER(MATCH(A2412, '2-YEAR'!A:A, 0)), "YES", "NO")</f>
        <v>NO</v>
      </c>
      <c r="N2412" s="60" t="str">
        <f>IF(ISNUMBER(MATCH(B2412, ACTIVE!A:A, 0)), "YES", "NO")</f>
        <v>NO</v>
      </c>
    </row>
    <row r="2413" spans="1:14" ht="14.25" customHeight="1" x14ac:dyDescent="0.3">
      <c r="A2413" s="58">
        <v>10839744</v>
      </c>
      <c r="B2413" s="58" t="s">
        <v>4897</v>
      </c>
      <c r="C2413" s="58">
        <v>10839744</v>
      </c>
      <c r="D2413" s="58" t="s">
        <v>4898</v>
      </c>
      <c r="E2413" s="58" t="s">
        <v>4897</v>
      </c>
      <c r="F2413" s="58">
        <v>10839744</v>
      </c>
      <c r="G2413" s="58" t="s">
        <v>56</v>
      </c>
      <c r="I2413" s="59"/>
      <c r="J2413" t="s">
        <v>9251</v>
      </c>
      <c r="K2413" s="58">
        <v>0</v>
      </c>
      <c r="L2413" s="58" t="s">
        <v>3720</v>
      </c>
      <c r="M2413" s="75" t="str">
        <f>IF(ISNUMBER(MATCH(A2413, '2-YEAR'!A:A, 0)), "YES", "NO")</f>
        <v>NO</v>
      </c>
      <c r="N2413" s="60" t="str">
        <f>IF(ISNUMBER(MATCH(B2413, ACTIVE!A:A, 0)), "YES", "NO")</f>
        <v>YES</v>
      </c>
    </row>
    <row r="2414" spans="1:14" ht="14.25" customHeight="1" x14ac:dyDescent="0.3">
      <c r="A2414" s="58">
        <v>10848598</v>
      </c>
      <c r="B2414" s="58" t="s">
        <v>4899</v>
      </c>
      <c r="C2414" s="58">
        <v>10848598</v>
      </c>
      <c r="D2414" s="58" t="s">
        <v>4900</v>
      </c>
      <c r="E2414" s="58" t="s">
        <v>4899</v>
      </c>
      <c r="F2414" s="58">
        <v>10848598</v>
      </c>
      <c r="G2414" s="58" t="s">
        <v>56</v>
      </c>
      <c r="I2414" s="59"/>
      <c r="J2414" t="s">
        <v>9251</v>
      </c>
      <c r="K2414" s="58">
        <v>1</v>
      </c>
      <c r="L2414" s="58" t="s">
        <v>3720</v>
      </c>
      <c r="M2414" s="75" t="str">
        <f>IF(ISNUMBER(MATCH(A2414, '2-YEAR'!A:A, 0)), "YES", "NO")</f>
        <v>NO</v>
      </c>
      <c r="N2414" s="60" t="str">
        <f>IF(ISNUMBER(MATCH(B2414, ACTIVE!A:A, 0)), "YES", "NO")</f>
        <v>NO</v>
      </c>
    </row>
    <row r="2415" spans="1:14" ht="14.25" customHeight="1" x14ac:dyDescent="0.3">
      <c r="A2415" s="58">
        <v>13150090</v>
      </c>
      <c r="B2415" s="58" t="s">
        <v>4901</v>
      </c>
      <c r="C2415" s="58">
        <v>13150090</v>
      </c>
      <c r="D2415" s="58" t="s">
        <v>4902</v>
      </c>
      <c r="E2415" s="58" t="s">
        <v>4901</v>
      </c>
      <c r="F2415" s="58">
        <v>13150090</v>
      </c>
      <c r="G2415" s="58" t="s">
        <v>56</v>
      </c>
      <c r="I2415" s="59"/>
      <c r="J2415" t="s">
        <v>9251</v>
      </c>
      <c r="K2415" s="58">
        <v>0</v>
      </c>
      <c r="L2415" s="58" t="s">
        <v>3720</v>
      </c>
      <c r="M2415" s="75" t="str">
        <f>IF(ISNUMBER(MATCH(A2415, '2-YEAR'!A:A, 0)), "YES", "NO")</f>
        <v>NO</v>
      </c>
      <c r="N2415" s="60" t="str">
        <f>IF(ISNUMBER(MATCH(B2415, ACTIVE!A:A, 0)), "YES", "NO")</f>
        <v>NO</v>
      </c>
    </row>
    <row r="2416" spans="1:14" ht="14.25" customHeight="1" x14ac:dyDescent="0.3">
      <c r="A2416" s="58">
        <v>10841564</v>
      </c>
      <c r="B2416" s="58" t="s">
        <v>4903</v>
      </c>
      <c r="C2416" s="58">
        <v>10841564</v>
      </c>
      <c r="D2416" s="58" t="s">
        <v>4904</v>
      </c>
      <c r="E2416" s="58" t="s">
        <v>4903</v>
      </c>
      <c r="F2416" s="58">
        <v>10841564</v>
      </c>
      <c r="G2416" s="58" t="s">
        <v>56</v>
      </c>
      <c r="I2416" s="59"/>
      <c r="J2416" t="s">
        <v>9251</v>
      </c>
      <c r="K2416" s="58">
        <v>1</v>
      </c>
      <c r="L2416" s="58" t="s">
        <v>3720</v>
      </c>
      <c r="M2416" s="75" t="str">
        <f>IF(ISNUMBER(MATCH(A2416, '2-YEAR'!A:A, 0)), "YES", "NO")</f>
        <v>NO</v>
      </c>
      <c r="N2416" s="60" t="str">
        <f>IF(ISNUMBER(MATCH(B2416, ACTIVE!A:A, 0)), "YES", "NO")</f>
        <v>NO</v>
      </c>
    </row>
    <row r="2417" spans="1:14" ht="14.25" customHeight="1" x14ac:dyDescent="0.3">
      <c r="A2417" s="58">
        <v>10837678</v>
      </c>
      <c r="B2417" s="58" t="s">
        <v>4905</v>
      </c>
      <c r="C2417" s="58">
        <v>10837678</v>
      </c>
      <c r="D2417" s="58" t="s">
        <v>4906</v>
      </c>
      <c r="E2417" s="58" t="s">
        <v>4905</v>
      </c>
      <c r="F2417" s="58">
        <v>10837678</v>
      </c>
      <c r="G2417" s="58" t="s">
        <v>56</v>
      </c>
      <c r="I2417" s="59"/>
      <c r="J2417" t="s">
        <v>9251</v>
      </c>
      <c r="K2417" s="58">
        <v>1</v>
      </c>
      <c r="L2417" s="58" t="s">
        <v>3720</v>
      </c>
      <c r="M2417" s="75" t="str">
        <f>IF(ISNUMBER(MATCH(A2417, '2-YEAR'!A:A, 0)), "YES", "NO")</f>
        <v>NO</v>
      </c>
      <c r="N2417" s="60" t="str">
        <f>IF(ISNUMBER(MATCH(B2417, ACTIVE!A:A, 0)), "YES", "NO")</f>
        <v>NO</v>
      </c>
    </row>
    <row r="2418" spans="1:14" ht="14.25" customHeight="1" x14ac:dyDescent="0.3">
      <c r="A2418" s="58">
        <v>10864182</v>
      </c>
      <c r="B2418" s="58" t="s">
        <v>4907</v>
      </c>
      <c r="C2418" s="58">
        <v>10864182</v>
      </c>
      <c r="D2418" s="58" t="s">
        <v>4908</v>
      </c>
      <c r="E2418" s="58" t="s">
        <v>4907</v>
      </c>
      <c r="F2418" s="58">
        <v>10864182</v>
      </c>
      <c r="G2418" s="58" t="s">
        <v>56</v>
      </c>
      <c r="I2418" s="59"/>
      <c r="J2418" t="s">
        <v>9251</v>
      </c>
      <c r="K2418" s="58">
        <v>2</v>
      </c>
      <c r="L2418" s="58" t="s">
        <v>4864</v>
      </c>
      <c r="M2418" s="75" t="str">
        <f>IF(ISNUMBER(MATCH(A2418, '2-YEAR'!A:A, 0)), "YES", "NO")</f>
        <v>NO</v>
      </c>
      <c r="N2418" s="60" t="str">
        <f>IF(ISNUMBER(MATCH(B2418, ACTIVE!A:A, 0)), "YES", "NO")</f>
        <v>YES</v>
      </c>
    </row>
    <row r="2419" spans="1:14" ht="14.25" customHeight="1" x14ac:dyDescent="0.3">
      <c r="A2419" s="58">
        <v>15226016</v>
      </c>
      <c r="B2419" s="58" t="s">
        <v>4909</v>
      </c>
      <c r="C2419" s="58">
        <v>15226016</v>
      </c>
      <c r="D2419" s="58" t="s">
        <v>4910</v>
      </c>
      <c r="E2419" s="58" t="s">
        <v>4909</v>
      </c>
      <c r="F2419" s="58">
        <v>15226016</v>
      </c>
      <c r="G2419" s="58" t="s">
        <v>56</v>
      </c>
      <c r="I2419" s="59"/>
      <c r="J2419" t="s">
        <v>9251</v>
      </c>
      <c r="K2419" s="58">
        <v>0</v>
      </c>
      <c r="L2419" s="58" t="s">
        <v>78</v>
      </c>
      <c r="M2419" s="75" t="str">
        <f>IF(ISNUMBER(MATCH(A2419, '2-YEAR'!A:A, 0)), "YES", "NO")</f>
        <v>NO</v>
      </c>
      <c r="N2419" s="60" t="str">
        <f>IF(ISNUMBER(MATCH(B2419, ACTIVE!A:A, 0)), "YES", "NO")</f>
        <v>NO</v>
      </c>
    </row>
    <row r="2420" spans="1:14" ht="14.25" customHeight="1" x14ac:dyDescent="0.3">
      <c r="A2420" s="58">
        <v>10873429</v>
      </c>
      <c r="B2420" s="58" t="s">
        <v>4911</v>
      </c>
      <c r="C2420" s="58">
        <v>10873429</v>
      </c>
      <c r="D2420" s="58" t="s">
        <v>4912</v>
      </c>
      <c r="E2420" s="58" t="s">
        <v>4911</v>
      </c>
      <c r="F2420" s="58">
        <v>10873429</v>
      </c>
      <c r="G2420" s="58" t="s">
        <v>56</v>
      </c>
      <c r="I2420" s="59"/>
      <c r="J2420" t="s">
        <v>9251</v>
      </c>
      <c r="K2420" s="58">
        <v>1</v>
      </c>
      <c r="L2420" s="58" t="s">
        <v>3720</v>
      </c>
      <c r="M2420" s="75" t="str">
        <f>IF(ISNUMBER(MATCH(A2420, '2-YEAR'!A:A, 0)), "YES", "NO")</f>
        <v>NO</v>
      </c>
      <c r="N2420" s="60" t="str">
        <f>IF(ISNUMBER(MATCH(B2420, ACTIVE!A:A, 0)), "YES", "NO")</f>
        <v>NO</v>
      </c>
    </row>
    <row r="2421" spans="1:14" ht="14.25" customHeight="1" x14ac:dyDescent="0.3">
      <c r="A2421" s="58">
        <v>23720369</v>
      </c>
      <c r="B2421" s="58" t="s">
        <v>4913</v>
      </c>
      <c r="C2421" s="58">
        <v>23720369</v>
      </c>
      <c r="D2421" s="58" t="s">
        <v>4914</v>
      </c>
      <c r="E2421" s="58" t="s">
        <v>4913</v>
      </c>
      <c r="F2421" s="58">
        <v>23720369</v>
      </c>
      <c r="G2421" s="58" t="s">
        <v>56</v>
      </c>
      <c r="I2421" s="59"/>
      <c r="J2421" t="s">
        <v>9251</v>
      </c>
      <c r="K2421" s="58">
        <v>0</v>
      </c>
      <c r="L2421" s="58" t="s">
        <v>78</v>
      </c>
      <c r="M2421" s="75" t="str">
        <f>IF(ISNUMBER(MATCH(A2421, '2-YEAR'!A:A, 0)), "YES", "NO")</f>
        <v>NO</v>
      </c>
      <c r="N2421" s="60" t="str">
        <f>IF(ISNUMBER(MATCH(B2421, ACTIVE!A:A, 0)), "YES", "NO")</f>
        <v>NO</v>
      </c>
    </row>
    <row r="2422" spans="1:14" ht="14.25" customHeight="1" x14ac:dyDescent="0.3">
      <c r="A2422" s="58">
        <v>23548688</v>
      </c>
      <c r="B2422" s="58" t="s">
        <v>4915</v>
      </c>
      <c r="C2422" s="58">
        <v>23548688</v>
      </c>
      <c r="D2422" s="58" t="s">
        <v>4916</v>
      </c>
      <c r="E2422" s="58" t="s">
        <v>4915</v>
      </c>
      <c r="F2422" s="58">
        <v>23548688</v>
      </c>
      <c r="G2422" s="58" t="s">
        <v>56</v>
      </c>
      <c r="I2422" s="59"/>
      <c r="J2422" t="s">
        <v>9251</v>
      </c>
      <c r="K2422" s="58">
        <v>0</v>
      </c>
      <c r="L2422" s="58" t="s">
        <v>3720</v>
      </c>
      <c r="M2422" s="75" t="str">
        <f>IF(ISNUMBER(MATCH(A2422, '2-YEAR'!A:A, 0)), "YES", "NO")</f>
        <v>NO</v>
      </c>
      <c r="N2422" s="60" t="str">
        <f>IF(ISNUMBER(MATCH(B2422, ACTIVE!A:A, 0)), "YES", "NO")</f>
        <v>NO</v>
      </c>
    </row>
    <row r="2423" spans="1:14" ht="14.25" customHeight="1" x14ac:dyDescent="0.3">
      <c r="A2423" s="58">
        <v>10864820</v>
      </c>
      <c r="B2423" s="58" t="s">
        <v>4917</v>
      </c>
      <c r="C2423" s="58">
        <v>10864820</v>
      </c>
      <c r="D2423" s="58" t="s">
        <v>4918</v>
      </c>
      <c r="E2423" s="58" t="s">
        <v>4917</v>
      </c>
      <c r="F2423" s="58">
        <v>10864820</v>
      </c>
      <c r="G2423" s="58" t="s">
        <v>56</v>
      </c>
      <c r="I2423" s="59"/>
      <c r="J2423" t="s">
        <v>9251</v>
      </c>
      <c r="K2423" s="58">
        <v>0</v>
      </c>
      <c r="L2423" s="58" t="s">
        <v>4466</v>
      </c>
      <c r="M2423" s="75" t="str">
        <f>IF(ISNUMBER(MATCH(A2423, '2-YEAR'!A:A, 0)), "YES", "NO")</f>
        <v>NO</v>
      </c>
      <c r="N2423" s="60" t="str">
        <f>IF(ISNUMBER(MATCH(B2423, ACTIVE!A:A, 0)), "YES", "NO")</f>
        <v>YES</v>
      </c>
    </row>
    <row r="2424" spans="1:14" ht="14.25" customHeight="1" x14ac:dyDescent="0.3">
      <c r="A2424" s="58">
        <v>15016260</v>
      </c>
      <c r="B2424" s="58" t="s">
        <v>4919</v>
      </c>
      <c r="C2424" s="58">
        <v>15016260</v>
      </c>
      <c r="D2424" s="58" t="s">
        <v>4920</v>
      </c>
      <c r="E2424" s="58" t="s">
        <v>4919</v>
      </c>
      <c r="F2424" s="58">
        <v>15016260</v>
      </c>
      <c r="G2424" s="58" t="s">
        <v>56</v>
      </c>
      <c r="I2424" s="59"/>
      <c r="J2424" t="s">
        <v>9251</v>
      </c>
      <c r="K2424" s="58">
        <v>0</v>
      </c>
      <c r="L2424" s="58" t="s">
        <v>3720</v>
      </c>
      <c r="M2424" s="75" t="str">
        <f>IF(ISNUMBER(MATCH(A2424, '2-YEAR'!A:A, 0)), "YES", "NO")</f>
        <v>NO</v>
      </c>
      <c r="N2424" s="60" t="str">
        <f>IF(ISNUMBER(MATCH(B2424, ACTIVE!A:A, 0)), "YES", "NO")</f>
        <v>NO</v>
      </c>
    </row>
    <row r="2425" spans="1:14" ht="14.25" customHeight="1" x14ac:dyDescent="0.3">
      <c r="A2425" s="58">
        <v>23190036</v>
      </c>
      <c r="B2425" s="58" t="s">
        <v>4921</v>
      </c>
      <c r="C2425" s="58">
        <v>23190036</v>
      </c>
      <c r="D2425" s="58" t="s">
        <v>4922</v>
      </c>
      <c r="E2425" s="58" t="s">
        <v>4921</v>
      </c>
      <c r="F2425" s="58">
        <v>23190036</v>
      </c>
      <c r="G2425" s="58" t="s">
        <v>56</v>
      </c>
      <c r="I2425" s="59"/>
      <c r="J2425" t="s">
        <v>9251</v>
      </c>
      <c r="K2425" s="58">
        <v>0</v>
      </c>
      <c r="L2425" s="58" t="s">
        <v>4461</v>
      </c>
      <c r="M2425" s="75" t="str">
        <f>IF(ISNUMBER(MATCH(A2425, '2-YEAR'!A:A, 0)), "YES", "NO")</f>
        <v>NO</v>
      </c>
      <c r="N2425" s="60" t="str">
        <f>IF(ISNUMBER(MATCH(B2425, ACTIVE!A:A, 0)), "YES", "NO")</f>
        <v>NO</v>
      </c>
    </row>
    <row r="2426" spans="1:14" ht="14.25" customHeight="1" x14ac:dyDescent="0.3">
      <c r="A2426" s="58">
        <v>23016133</v>
      </c>
      <c r="B2426" s="58" t="s">
        <v>4923</v>
      </c>
      <c r="C2426" s="58">
        <v>23016133</v>
      </c>
      <c r="D2426" s="58" t="s">
        <v>4924</v>
      </c>
      <c r="E2426" s="58" t="s">
        <v>4923</v>
      </c>
      <c r="F2426" s="58">
        <v>23016133</v>
      </c>
      <c r="G2426" s="58" t="s">
        <v>56</v>
      </c>
      <c r="I2426" s="59"/>
      <c r="J2426" t="s">
        <v>9251</v>
      </c>
      <c r="K2426" s="58">
        <v>4</v>
      </c>
      <c r="L2426" s="58" t="s">
        <v>3720</v>
      </c>
      <c r="M2426" s="75" t="str">
        <f>IF(ISNUMBER(MATCH(A2426, '2-YEAR'!A:A, 0)), "YES", "NO")</f>
        <v>NO</v>
      </c>
      <c r="N2426" s="60" t="str">
        <f>IF(ISNUMBER(MATCH(B2426, ACTIVE!A:A, 0)), "YES", "NO")</f>
        <v>NO</v>
      </c>
    </row>
    <row r="2427" spans="1:14" ht="14.25" customHeight="1" x14ac:dyDescent="0.3">
      <c r="A2427" s="58">
        <v>23619807</v>
      </c>
      <c r="B2427" s="58" t="s">
        <v>4925</v>
      </c>
      <c r="C2427" s="58">
        <v>23619807</v>
      </c>
      <c r="D2427" s="58" t="s">
        <v>4926</v>
      </c>
      <c r="E2427" s="58" t="s">
        <v>4925</v>
      </c>
      <c r="F2427" s="58">
        <v>23619807</v>
      </c>
      <c r="G2427" s="58" t="s">
        <v>56</v>
      </c>
      <c r="I2427" s="59"/>
      <c r="J2427" t="s">
        <v>9251</v>
      </c>
      <c r="K2427" s="58">
        <v>0</v>
      </c>
      <c r="L2427" s="58" t="s">
        <v>78</v>
      </c>
      <c r="M2427" s="75" t="str">
        <f>IF(ISNUMBER(MATCH(A2427, '2-YEAR'!A:A, 0)), "YES", "NO")</f>
        <v>NO</v>
      </c>
      <c r="N2427" s="60" t="str">
        <f>IF(ISNUMBER(MATCH(B2427, ACTIVE!A:A, 0)), "YES", "NO")</f>
        <v>NO</v>
      </c>
    </row>
    <row r="2428" spans="1:14" ht="14.25" customHeight="1" x14ac:dyDescent="0.3">
      <c r="A2428" s="58">
        <v>23602049</v>
      </c>
      <c r="B2428" s="58" t="s">
        <v>4927</v>
      </c>
      <c r="C2428" s="58">
        <v>23602049</v>
      </c>
      <c r="D2428" s="58" t="s">
        <v>4928</v>
      </c>
      <c r="E2428" s="58" t="s">
        <v>4927</v>
      </c>
      <c r="F2428" s="58">
        <v>23602049</v>
      </c>
      <c r="G2428" s="58" t="s">
        <v>56</v>
      </c>
      <c r="I2428" s="59"/>
      <c r="J2428" t="s">
        <v>9251</v>
      </c>
      <c r="K2428" s="58">
        <v>2</v>
      </c>
      <c r="L2428" s="58" t="s">
        <v>3720</v>
      </c>
      <c r="M2428" s="75" t="str">
        <f>IF(ISNUMBER(MATCH(A2428, '2-YEAR'!A:A, 0)), "YES", "NO")</f>
        <v>NO</v>
      </c>
      <c r="N2428" s="60" t="str">
        <f>IF(ISNUMBER(MATCH(B2428, ACTIVE!A:A, 0)), "YES", "NO")</f>
        <v>NO</v>
      </c>
    </row>
    <row r="2429" spans="1:14" ht="14.25" customHeight="1" x14ac:dyDescent="0.3">
      <c r="A2429" s="58">
        <v>23596882</v>
      </c>
      <c r="B2429" s="58" t="s">
        <v>4929</v>
      </c>
      <c r="C2429" s="58">
        <v>23596882</v>
      </c>
      <c r="D2429" s="58" t="s">
        <v>4930</v>
      </c>
      <c r="E2429" s="58" t="s">
        <v>4929</v>
      </c>
      <c r="F2429" s="58">
        <v>23596882</v>
      </c>
      <c r="G2429" s="58" t="s">
        <v>56</v>
      </c>
      <c r="I2429" s="59"/>
      <c r="J2429" t="s">
        <v>9251</v>
      </c>
      <c r="K2429" s="58">
        <v>0</v>
      </c>
      <c r="L2429" s="58" t="s">
        <v>4931</v>
      </c>
      <c r="M2429" s="75" t="str">
        <f>IF(ISNUMBER(MATCH(A2429, '2-YEAR'!A:A, 0)), "YES", "NO")</f>
        <v>NO</v>
      </c>
      <c r="N2429" s="60" t="str">
        <f>IF(ISNUMBER(MATCH(B2429, ACTIVE!A:A, 0)), "YES", "NO")</f>
        <v>YES</v>
      </c>
    </row>
    <row r="2430" spans="1:14" ht="14.25" customHeight="1" x14ac:dyDescent="0.3">
      <c r="A2430" s="58">
        <v>23237333</v>
      </c>
      <c r="B2430" s="58" t="s">
        <v>4932</v>
      </c>
      <c r="C2430" s="58">
        <v>23237333</v>
      </c>
      <c r="D2430" s="58" t="s">
        <v>4933</v>
      </c>
      <c r="E2430" s="58" t="s">
        <v>4932</v>
      </c>
      <c r="F2430" s="58">
        <v>23237333</v>
      </c>
      <c r="G2430" s="58" t="s">
        <v>56</v>
      </c>
      <c r="I2430" s="59"/>
      <c r="J2430" t="s">
        <v>9251</v>
      </c>
      <c r="K2430" s="58">
        <v>1</v>
      </c>
      <c r="L2430" s="58" t="s">
        <v>78</v>
      </c>
      <c r="M2430" s="75" t="str">
        <f>IF(ISNUMBER(MATCH(A2430, '2-YEAR'!A:A, 0)), "YES", "NO")</f>
        <v>NO</v>
      </c>
      <c r="N2430" s="60" t="str">
        <f>IF(ISNUMBER(MATCH(B2430, ACTIVE!A:A, 0)), "YES", "NO")</f>
        <v>NO</v>
      </c>
    </row>
    <row r="2431" spans="1:14" ht="14.25" customHeight="1" x14ac:dyDescent="0.3">
      <c r="A2431" s="58">
        <v>10873039</v>
      </c>
      <c r="B2431" s="58" t="s">
        <v>4934</v>
      </c>
      <c r="C2431" s="58">
        <v>10873039</v>
      </c>
      <c r="D2431" s="58" t="s">
        <v>4935</v>
      </c>
      <c r="E2431" s="58" t="s">
        <v>4934</v>
      </c>
      <c r="F2431" s="58">
        <v>10873039</v>
      </c>
      <c r="G2431" s="58" t="s">
        <v>56</v>
      </c>
      <c r="I2431" s="59"/>
      <c r="J2431" t="s">
        <v>9251</v>
      </c>
      <c r="K2431" s="58">
        <v>2</v>
      </c>
      <c r="L2431" s="58" t="s">
        <v>3720</v>
      </c>
      <c r="M2431" s="75" t="str">
        <f>IF(ISNUMBER(MATCH(A2431, '2-YEAR'!A:A, 0)), "YES", "NO")</f>
        <v>NO</v>
      </c>
      <c r="N2431" s="60" t="str">
        <f>IF(ISNUMBER(MATCH(B2431, ACTIVE!A:A, 0)), "YES", "NO")</f>
        <v>NO</v>
      </c>
    </row>
    <row r="2432" spans="1:14" ht="14.25" customHeight="1" x14ac:dyDescent="0.3">
      <c r="A2432" s="58">
        <v>10841443</v>
      </c>
      <c r="B2432" s="58" t="s">
        <v>4936</v>
      </c>
      <c r="C2432" s="58">
        <v>10841443</v>
      </c>
      <c r="D2432" s="58" t="s">
        <v>4937</v>
      </c>
      <c r="E2432" s="58" t="s">
        <v>4936</v>
      </c>
      <c r="F2432" s="58">
        <v>10841443</v>
      </c>
      <c r="G2432" s="58" t="s">
        <v>56</v>
      </c>
      <c r="I2432" s="59"/>
      <c r="J2432" t="s">
        <v>9251</v>
      </c>
      <c r="K2432" s="58">
        <v>1</v>
      </c>
      <c r="L2432" s="58" t="s">
        <v>3720</v>
      </c>
      <c r="M2432" s="75" t="str">
        <f>IF(ISNUMBER(MATCH(A2432, '2-YEAR'!A:A, 0)), "YES", "NO")</f>
        <v>NO</v>
      </c>
      <c r="N2432" s="60" t="str">
        <f>IF(ISNUMBER(MATCH(B2432, ACTIVE!A:A, 0)), "YES", "NO")</f>
        <v>NO</v>
      </c>
    </row>
    <row r="2433" spans="1:14" ht="14.25" customHeight="1" x14ac:dyDescent="0.3">
      <c r="A2433" s="58">
        <v>10841935</v>
      </c>
      <c r="B2433" s="58" t="s">
        <v>4938</v>
      </c>
      <c r="C2433" s="58">
        <v>10841935</v>
      </c>
      <c r="D2433" s="58" t="s">
        <v>4939</v>
      </c>
      <c r="E2433" s="58" t="s">
        <v>4938</v>
      </c>
      <c r="F2433" s="58">
        <v>10841935</v>
      </c>
      <c r="G2433" s="58" t="s">
        <v>56</v>
      </c>
      <c r="I2433" s="59"/>
      <c r="J2433" t="s">
        <v>9251</v>
      </c>
      <c r="K2433" s="58">
        <v>1</v>
      </c>
      <c r="L2433" s="58" t="s">
        <v>4461</v>
      </c>
      <c r="M2433" s="75" t="str">
        <f>IF(ISNUMBER(MATCH(A2433, '2-YEAR'!A:A, 0)), "YES", "NO")</f>
        <v>NO</v>
      </c>
      <c r="N2433" s="60" t="str">
        <f>IF(ISNUMBER(MATCH(B2433, ACTIVE!A:A, 0)), "YES", "NO")</f>
        <v>NO</v>
      </c>
    </row>
    <row r="2434" spans="1:14" ht="14.25" customHeight="1" x14ac:dyDescent="0.3">
      <c r="A2434" s="58">
        <v>13068228</v>
      </c>
      <c r="B2434" s="58" t="s">
        <v>4940</v>
      </c>
      <c r="C2434" s="58">
        <v>13068228</v>
      </c>
      <c r="D2434" s="58" t="s">
        <v>4941</v>
      </c>
      <c r="E2434" s="58" t="s">
        <v>4940</v>
      </c>
      <c r="F2434" s="58">
        <v>13068228</v>
      </c>
      <c r="G2434" s="58" t="s">
        <v>56</v>
      </c>
      <c r="I2434" s="59"/>
      <c r="J2434" t="s">
        <v>9251</v>
      </c>
      <c r="K2434" s="58">
        <v>0</v>
      </c>
      <c r="L2434" s="58" t="s">
        <v>3720</v>
      </c>
      <c r="M2434" s="75" t="str">
        <f>IF(ISNUMBER(MATCH(A2434, '2-YEAR'!A:A, 0)), "YES", "NO")</f>
        <v>NO</v>
      </c>
      <c r="N2434" s="60" t="str">
        <f>IF(ISNUMBER(MATCH(B2434, ACTIVE!A:A, 0)), "YES", "NO")</f>
        <v>YES</v>
      </c>
    </row>
    <row r="2435" spans="1:14" ht="14.25" customHeight="1" x14ac:dyDescent="0.3">
      <c r="A2435" s="58">
        <v>10879853</v>
      </c>
      <c r="B2435" s="58" t="s">
        <v>4942</v>
      </c>
      <c r="C2435" s="58">
        <v>10879853</v>
      </c>
      <c r="D2435" s="58" t="s">
        <v>4943</v>
      </c>
      <c r="E2435" s="58" t="s">
        <v>4942</v>
      </c>
      <c r="F2435" s="58">
        <v>10879853</v>
      </c>
      <c r="G2435" s="58" t="s">
        <v>56</v>
      </c>
      <c r="I2435" s="59"/>
      <c r="J2435" t="s">
        <v>9251</v>
      </c>
      <c r="K2435" s="58">
        <v>0</v>
      </c>
      <c r="L2435" s="58" t="s">
        <v>4466</v>
      </c>
      <c r="M2435" s="75" t="str">
        <f>IF(ISNUMBER(MATCH(A2435, '2-YEAR'!A:A, 0)), "YES", "NO")</f>
        <v>NO</v>
      </c>
      <c r="N2435" s="60" t="str">
        <f>IF(ISNUMBER(MATCH(B2435, ACTIVE!A:A, 0)), "YES", "NO")</f>
        <v>NO</v>
      </c>
    </row>
    <row r="2436" spans="1:14" ht="14.25" customHeight="1" x14ac:dyDescent="0.3">
      <c r="A2436" s="58">
        <v>23606909</v>
      </c>
      <c r="B2436" s="58" t="s">
        <v>4944</v>
      </c>
      <c r="C2436" s="58">
        <v>23606909</v>
      </c>
      <c r="D2436" s="58" t="s">
        <v>4945</v>
      </c>
      <c r="E2436" s="58" t="s">
        <v>4944</v>
      </c>
      <c r="F2436" s="58">
        <v>23606909</v>
      </c>
      <c r="G2436" s="58" t="s">
        <v>56</v>
      </c>
      <c r="I2436" s="59"/>
      <c r="J2436" t="s">
        <v>9251</v>
      </c>
      <c r="K2436" s="58">
        <v>1</v>
      </c>
      <c r="L2436" s="58" t="s">
        <v>3720</v>
      </c>
      <c r="M2436" s="75" t="str">
        <f>IF(ISNUMBER(MATCH(A2436, '2-YEAR'!A:A, 0)), "YES", "NO")</f>
        <v>NO</v>
      </c>
      <c r="N2436" s="60" t="str">
        <f>IF(ISNUMBER(MATCH(B2436, ACTIVE!A:A, 0)), "YES", "NO")</f>
        <v>NO</v>
      </c>
    </row>
    <row r="2437" spans="1:14" ht="14.25" customHeight="1" x14ac:dyDescent="0.3">
      <c r="A2437" s="58">
        <v>23608133</v>
      </c>
      <c r="B2437" s="58" t="s">
        <v>4946</v>
      </c>
      <c r="C2437" s="58">
        <v>23608133</v>
      </c>
      <c r="D2437" s="58" t="s">
        <v>4947</v>
      </c>
      <c r="E2437" s="58" t="s">
        <v>4946</v>
      </c>
      <c r="F2437" s="58">
        <v>23608133</v>
      </c>
      <c r="G2437" s="58" t="s">
        <v>56</v>
      </c>
      <c r="I2437" s="59"/>
      <c r="J2437" t="s">
        <v>9251</v>
      </c>
      <c r="K2437" s="58">
        <v>0</v>
      </c>
      <c r="L2437" s="58" t="s">
        <v>78</v>
      </c>
      <c r="M2437" s="75" t="str">
        <f>IF(ISNUMBER(MATCH(A2437, '2-YEAR'!A:A, 0)), "YES", "NO")</f>
        <v>NO</v>
      </c>
      <c r="N2437" s="60" t="str">
        <f>IF(ISNUMBER(MATCH(B2437, ACTIVE!A:A, 0)), "YES", "NO")</f>
        <v>NO</v>
      </c>
    </row>
    <row r="2438" spans="1:14" ht="14.25" customHeight="1" x14ac:dyDescent="0.3">
      <c r="A2438" s="58">
        <v>10838221</v>
      </c>
      <c r="B2438" s="58" t="s">
        <v>4948</v>
      </c>
      <c r="C2438" s="58">
        <v>10838221</v>
      </c>
      <c r="D2438" s="58" t="s">
        <v>4949</v>
      </c>
      <c r="E2438" s="58" t="s">
        <v>4948</v>
      </c>
      <c r="F2438" s="58">
        <v>10838221</v>
      </c>
      <c r="G2438" s="58" t="s">
        <v>56</v>
      </c>
      <c r="I2438" s="59"/>
      <c r="J2438" t="s">
        <v>9251</v>
      </c>
      <c r="K2438" s="58">
        <v>0</v>
      </c>
      <c r="L2438" s="58" t="s">
        <v>3720</v>
      </c>
      <c r="M2438" s="75" t="str">
        <f>IF(ISNUMBER(MATCH(A2438, '2-YEAR'!A:A, 0)), "YES", "NO")</f>
        <v>NO</v>
      </c>
      <c r="N2438" s="60" t="str">
        <f>IF(ISNUMBER(MATCH(B2438, ACTIVE!A:A, 0)), "YES", "NO")</f>
        <v>NO</v>
      </c>
    </row>
    <row r="2439" spans="1:14" ht="14.25" customHeight="1" x14ac:dyDescent="0.3">
      <c r="A2439" s="58">
        <v>11002797</v>
      </c>
      <c r="B2439" s="58" t="s">
        <v>4950</v>
      </c>
      <c r="C2439" s="58">
        <v>11002797</v>
      </c>
      <c r="D2439" s="58" t="s">
        <v>4951</v>
      </c>
      <c r="E2439" s="58" t="s">
        <v>4950</v>
      </c>
      <c r="F2439" s="58">
        <v>11002797</v>
      </c>
      <c r="G2439" s="58" t="s">
        <v>56</v>
      </c>
      <c r="I2439" s="59"/>
      <c r="J2439" t="s">
        <v>9251</v>
      </c>
      <c r="K2439" s="58">
        <v>0</v>
      </c>
      <c r="L2439" s="58" t="s">
        <v>3720</v>
      </c>
      <c r="M2439" s="75" t="str">
        <f>IF(ISNUMBER(MATCH(A2439, '2-YEAR'!A:A, 0)), "YES", "NO")</f>
        <v>NO</v>
      </c>
      <c r="N2439" s="60" t="str">
        <f>IF(ISNUMBER(MATCH(B2439, ACTIVE!A:A, 0)), "YES", "NO")</f>
        <v>NO</v>
      </c>
    </row>
    <row r="2440" spans="1:14" ht="14.25" customHeight="1" x14ac:dyDescent="0.3">
      <c r="A2440" s="58">
        <v>23849252</v>
      </c>
      <c r="B2440" s="58" t="s">
        <v>4952</v>
      </c>
      <c r="C2440" s="58">
        <v>23849252</v>
      </c>
      <c r="D2440" s="58" t="s">
        <v>4953</v>
      </c>
      <c r="E2440" s="58" t="s">
        <v>4952</v>
      </c>
      <c r="F2440" s="58">
        <v>23849252</v>
      </c>
      <c r="G2440" s="58" t="s">
        <v>56</v>
      </c>
      <c r="I2440" s="59"/>
      <c r="J2440" t="s">
        <v>9251</v>
      </c>
      <c r="K2440" s="58">
        <v>0</v>
      </c>
      <c r="L2440" s="58" t="s">
        <v>3720</v>
      </c>
      <c r="M2440" s="75" t="str">
        <f>IF(ISNUMBER(MATCH(A2440, '2-YEAR'!A:A, 0)), "YES", "NO")</f>
        <v>NO</v>
      </c>
      <c r="N2440" s="60" t="str">
        <f>IF(ISNUMBER(MATCH(B2440, ACTIVE!A:A, 0)), "YES", "NO")</f>
        <v>NO</v>
      </c>
    </row>
    <row r="2441" spans="1:14" ht="14.25" customHeight="1" x14ac:dyDescent="0.3">
      <c r="A2441" s="58">
        <v>15067425</v>
      </c>
      <c r="B2441" s="58" t="s">
        <v>4954</v>
      </c>
      <c r="C2441" s="58">
        <v>15067425</v>
      </c>
      <c r="D2441" s="58" t="s">
        <v>4955</v>
      </c>
      <c r="E2441" s="58" t="s">
        <v>4954</v>
      </c>
      <c r="F2441" s="58">
        <v>15067425</v>
      </c>
      <c r="G2441" s="58" t="s">
        <v>56</v>
      </c>
      <c r="I2441" s="59"/>
      <c r="J2441" t="s">
        <v>9251</v>
      </c>
      <c r="K2441" s="58">
        <v>0</v>
      </c>
      <c r="L2441" s="58" t="s">
        <v>4466</v>
      </c>
      <c r="M2441" s="75" t="str">
        <f>IF(ISNUMBER(MATCH(A2441, '2-YEAR'!A:A, 0)), "YES", "NO")</f>
        <v>NO</v>
      </c>
      <c r="N2441" s="60" t="str">
        <f>IF(ISNUMBER(MATCH(B2441, ACTIVE!A:A, 0)), "YES", "NO")</f>
        <v>NO</v>
      </c>
    </row>
    <row r="2442" spans="1:14" ht="14.25" customHeight="1" x14ac:dyDescent="0.3">
      <c r="A2442" s="58">
        <v>15009069</v>
      </c>
      <c r="B2442" s="58" t="s">
        <v>4956</v>
      </c>
      <c r="C2442" s="58">
        <v>15009069</v>
      </c>
      <c r="D2442" s="58" t="s">
        <v>4957</v>
      </c>
      <c r="E2442" s="58" t="s">
        <v>4956</v>
      </c>
      <c r="F2442" s="58">
        <v>15009069</v>
      </c>
      <c r="G2442" s="58" t="s">
        <v>56</v>
      </c>
      <c r="I2442" s="59"/>
      <c r="J2442" t="s">
        <v>9251</v>
      </c>
      <c r="K2442" s="58">
        <v>0</v>
      </c>
      <c r="L2442" s="58" t="s">
        <v>3720</v>
      </c>
      <c r="M2442" s="75" t="str">
        <f>IF(ISNUMBER(MATCH(A2442, '2-YEAR'!A:A, 0)), "YES", "NO")</f>
        <v>NO</v>
      </c>
      <c r="N2442" s="60" t="str">
        <f>IF(ISNUMBER(MATCH(B2442, ACTIVE!A:A, 0)), "YES", "NO")</f>
        <v>NO</v>
      </c>
    </row>
    <row r="2443" spans="1:14" ht="14.25" customHeight="1" x14ac:dyDescent="0.3">
      <c r="A2443" s="58">
        <v>11025272</v>
      </c>
      <c r="B2443" s="58" t="s">
        <v>4958</v>
      </c>
      <c r="C2443" s="58">
        <v>11025272</v>
      </c>
      <c r="D2443" s="58" t="s">
        <v>4959</v>
      </c>
      <c r="E2443" s="58" t="s">
        <v>4958</v>
      </c>
      <c r="F2443" s="58">
        <v>11025272</v>
      </c>
      <c r="G2443" s="58" t="s">
        <v>56</v>
      </c>
      <c r="I2443" s="59"/>
      <c r="J2443" t="s">
        <v>9251</v>
      </c>
      <c r="K2443" s="58">
        <v>0</v>
      </c>
      <c r="L2443" s="58" t="s">
        <v>3720</v>
      </c>
      <c r="M2443" s="75" t="str">
        <f>IF(ISNUMBER(MATCH(A2443, '2-YEAR'!A:A, 0)), "YES", "NO")</f>
        <v>NO</v>
      </c>
      <c r="N2443" s="60" t="str">
        <f>IF(ISNUMBER(MATCH(B2443, ACTIVE!A:A, 0)), "YES", "NO")</f>
        <v>NO</v>
      </c>
    </row>
    <row r="2444" spans="1:14" ht="14.25" customHeight="1" x14ac:dyDescent="0.3">
      <c r="A2444" s="58">
        <v>15337258</v>
      </c>
      <c r="B2444" s="58" t="s">
        <v>4960</v>
      </c>
      <c r="C2444" s="58">
        <v>15337258</v>
      </c>
      <c r="D2444" s="58" t="s">
        <v>4961</v>
      </c>
      <c r="E2444" s="58" t="s">
        <v>4960</v>
      </c>
      <c r="F2444" s="58">
        <v>15337258</v>
      </c>
      <c r="G2444" s="58" t="s">
        <v>56</v>
      </c>
      <c r="I2444" s="59"/>
      <c r="J2444" t="s">
        <v>9251</v>
      </c>
      <c r="K2444" s="58">
        <v>0</v>
      </c>
      <c r="L2444" s="58" t="s">
        <v>3720</v>
      </c>
      <c r="M2444" s="75" t="str">
        <f>IF(ISNUMBER(MATCH(A2444, '2-YEAR'!A:A, 0)), "YES", "NO")</f>
        <v>NO</v>
      </c>
      <c r="N2444" s="60" t="str">
        <f>IF(ISNUMBER(MATCH(B2444, ACTIVE!A:A, 0)), "YES", "NO")</f>
        <v>YES</v>
      </c>
    </row>
    <row r="2445" spans="1:14" ht="14.25" customHeight="1" x14ac:dyDescent="0.3">
      <c r="A2445" s="58">
        <v>23367473</v>
      </c>
      <c r="B2445" s="58" t="s">
        <v>4962</v>
      </c>
      <c r="C2445" s="58">
        <v>23367473</v>
      </c>
      <c r="D2445" s="58" t="s">
        <v>4963</v>
      </c>
      <c r="E2445" s="58" t="s">
        <v>4962</v>
      </c>
      <c r="F2445" s="58">
        <v>23367473</v>
      </c>
      <c r="G2445" s="58" t="s">
        <v>56</v>
      </c>
      <c r="H2445" s="58">
        <v>4</v>
      </c>
      <c r="I2445" s="59"/>
      <c r="J2445" t="s">
        <v>9251</v>
      </c>
      <c r="K2445" s="58">
        <v>0</v>
      </c>
      <c r="L2445" s="58" t="s">
        <v>78</v>
      </c>
      <c r="M2445" s="75" t="str">
        <f>IF(ISNUMBER(MATCH(A2445, '2-YEAR'!A:A, 0)), "YES", "NO")</f>
        <v>NO</v>
      </c>
      <c r="N2445" s="60" t="str">
        <f>IF(ISNUMBER(MATCH(B2445, ACTIVE!A:A, 0)), "YES", "NO")</f>
        <v>NO</v>
      </c>
    </row>
    <row r="2446" spans="1:14" ht="14.25" customHeight="1" x14ac:dyDescent="0.3">
      <c r="A2446" s="58">
        <v>14036562</v>
      </c>
      <c r="B2446" s="58" t="s">
        <v>4964</v>
      </c>
      <c r="C2446" s="58">
        <v>14036562</v>
      </c>
      <c r="D2446" s="58" t="s">
        <v>4965</v>
      </c>
      <c r="E2446" s="58" t="s">
        <v>4964</v>
      </c>
      <c r="F2446" s="58">
        <v>14036562</v>
      </c>
      <c r="G2446" s="58" t="s">
        <v>56</v>
      </c>
      <c r="I2446" s="59"/>
      <c r="J2446" t="s">
        <v>9251</v>
      </c>
      <c r="K2446" s="58">
        <v>0</v>
      </c>
      <c r="L2446" s="58" t="s">
        <v>78</v>
      </c>
      <c r="M2446" s="75" t="str">
        <f>IF(ISNUMBER(MATCH(A2446, '2-YEAR'!A:A, 0)), "YES", "NO")</f>
        <v>NO</v>
      </c>
      <c r="N2446" s="60" t="str">
        <f>IF(ISNUMBER(MATCH(B2446, ACTIVE!A:A, 0)), "YES", "NO")</f>
        <v>NO</v>
      </c>
    </row>
    <row r="2447" spans="1:14" ht="14.25" customHeight="1" x14ac:dyDescent="0.3">
      <c r="A2447" s="58">
        <v>23250061</v>
      </c>
      <c r="B2447" s="58" t="s">
        <v>4966</v>
      </c>
      <c r="C2447" s="58">
        <v>23250061</v>
      </c>
      <c r="D2447" s="58" t="s">
        <v>4967</v>
      </c>
      <c r="E2447" s="58" t="s">
        <v>4966</v>
      </c>
      <c r="F2447" s="58">
        <v>23250061</v>
      </c>
      <c r="G2447" s="58" t="s">
        <v>56</v>
      </c>
      <c r="I2447" s="59"/>
      <c r="J2447" t="s">
        <v>9251</v>
      </c>
      <c r="K2447" s="58">
        <v>1</v>
      </c>
      <c r="L2447" s="58" t="s">
        <v>3720</v>
      </c>
      <c r="M2447" s="75" t="str">
        <f>IF(ISNUMBER(MATCH(A2447, '2-YEAR'!A:A, 0)), "YES", "NO")</f>
        <v>NO</v>
      </c>
      <c r="N2447" s="60" t="str">
        <f>IF(ISNUMBER(MATCH(B2447, ACTIVE!A:A, 0)), "YES", "NO")</f>
        <v>NO</v>
      </c>
    </row>
    <row r="2448" spans="1:14" ht="14.25" customHeight="1" x14ac:dyDescent="0.3">
      <c r="A2448" s="58">
        <v>23007643</v>
      </c>
      <c r="B2448" s="58" t="s">
        <v>4968</v>
      </c>
      <c r="C2448" s="58">
        <v>23007643</v>
      </c>
      <c r="D2448" s="58" t="s">
        <v>4969</v>
      </c>
      <c r="E2448" s="58" t="s">
        <v>4968</v>
      </c>
      <c r="F2448" s="58">
        <v>23007643</v>
      </c>
      <c r="G2448" s="58" t="s">
        <v>56</v>
      </c>
      <c r="I2448" s="59"/>
      <c r="J2448" t="s">
        <v>9251</v>
      </c>
      <c r="K2448" s="58">
        <v>2</v>
      </c>
      <c r="L2448" s="58" t="s">
        <v>78</v>
      </c>
      <c r="M2448" s="75" t="str">
        <f>IF(ISNUMBER(MATCH(A2448, '2-YEAR'!A:A, 0)), "YES", "NO")</f>
        <v>NO</v>
      </c>
      <c r="N2448" s="60" t="str">
        <f>IF(ISNUMBER(MATCH(B2448, ACTIVE!A:A, 0)), "YES", "NO")</f>
        <v>NO</v>
      </c>
    </row>
    <row r="2449" spans="1:14" ht="14.25" customHeight="1" x14ac:dyDescent="0.3">
      <c r="A2449" s="58">
        <v>23679347</v>
      </c>
      <c r="B2449" s="58" t="s">
        <v>4970</v>
      </c>
      <c r="C2449" s="58">
        <v>23679347</v>
      </c>
      <c r="D2449" s="58" t="s">
        <v>4971</v>
      </c>
      <c r="E2449" s="58" t="s">
        <v>4970</v>
      </c>
      <c r="F2449" s="58">
        <v>23679347</v>
      </c>
      <c r="G2449" s="58" t="s">
        <v>56</v>
      </c>
      <c r="I2449" s="59"/>
      <c r="J2449" t="s">
        <v>9251</v>
      </c>
      <c r="K2449" s="58">
        <v>0</v>
      </c>
      <c r="L2449" s="58" t="s">
        <v>3720</v>
      </c>
      <c r="M2449" s="75" t="str">
        <f>IF(ISNUMBER(MATCH(A2449, '2-YEAR'!A:A, 0)), "YES", "NO")</f>
        <v>NO</v>
      </c>
      <c r="N2449" s="60" t="str">
        <f>IF(ISNUMBER(MATCH(B2449, ACTIVE!A:A, 0)), "YES", "NO")</f>
        <v>NO</v>
      </c>
    </row>
    <row r="2450" spans="1:14" ht="14.25" customHeight="1" x14ac:dyDescent="0.3">
      <c r="A2450" s="58">
        <v>10855832</v>
      </c>
      <c r="B2450" s="58" t="s">
        <v>4972</v>
      </c>
      <c r="C2450" s="58">
        <v>10855832</v>
      </c>
      <c r="D2450" s="58" t="s">
        <v>4973</v>
      </c>
      <c r="E2450" s="58" t="s">
        <v>4972</v>
      </c>
      <c r="F2450" s="58">
        <v>10855832</v>
      </c>
      <c r="G2450" s="58" t="s">
        <v>56</v>
      </c>
      <c r="I2450" s="59"/>
      <c r="J2450" t="s">
        <v>9251</v>
      </c>
      <c r="K2450" s="58">
        <v>1</v>
      </c>
      <c r="L2450" s="58" t="s">
        <v>4466</v>
      </c>
      <c r="M2450" s="75" t="str">
        <f>IF(ISNUMBER(MATCH(A2450, '2-YEAR'!A:A, 0)), "YES", "NO")</f>
        <v>NO</v>
      </c>
      <c r="N2450" s="60" t="str">
        <f>IF(ISNUMBER(MATCH(B2450, ACTIVE!A:A, 0)), "YES", "NO")</f>
        <v>YES</v>
      </c>
    </row>
    <row r="2451" spans="1:14" ht="14.25" customHeight="1" x14ac:dyDescent="0.3">
      <c r="A2451" s="58">
        <v>15026646</v>
      </c>
      <c r="B2451" s="58" t="s">
        <v>4974</v>
      </c>
      <c r="C2451" s="58">
        <v>15026646</v>
      </c>
      <c r="D2451" s="58" t="s">
        <v>4975</v>
      </c>
      <c r="E2451" s="58" t="s">
        <v>4974</v>
      </c>
      <c r="F2451" s="58">
        <v>15026646</v>
      </c>
      <c r="G2451" s="58" t="s">
        <v>56</v>
      </c>
      <c r="I2451" s="59"/>
      <c r="J2451" t="s">
        <v>9251</v>
      </c>
      <c r="K2451" s="58">
        <v>0</v>
      </c>
      <c r="L2451" s="58" t="s">
        <v>3720</v>
      </c>
      <c r="M2451" s="75" t="str">
        <f>IF(ISNUMBER(MATCH(A2451, '2-YEAR'!A:A, 0)), "YES", "NO")</f>
        <v>NO</v>
      </c>
      <c r="N2451" s="60" t="str">
        <f>IF(ISNUMBER(MATCH(B2451, ACTIVE!A:A, 0)), "YES", "NO")</f>
        <v>NO</v>
      </c>
    </row>
    <row r="2452" spans="1:14" ht="14.25" customHeight="1" x14ac:dyDescent="0.3">
      <c r="A2452" s="58">
        <v>23236102</v>
      </c>
      <c r="B2452" s="58" t="s">
        <v>4976</v>
      </c>
      <c r="C2452" s="58">
        <v>23236102</v>
      </c>
      <c r="D2452" s="58" t="s">
        <v>4977</v>
      </c>
      <c r="E2452" s="58" t="s">
        <v>4976</v>
      </c>
      <c r="F2452" s="58">
        <v>23236102</v>
      </c>
      <c r="G2452" s="58" t="s">
        <v>56</v>
      </c>
      <c r="I2452" s="59"/>
      <c r="J2452" t="s">
        <v>9251</v>
      </c>
      <c r="K2452" s="58">
        <v>1</v>
      </c>
      <c r="L2452" s="58" t="s">
        <v>4555</v>
      </c>
      <c r="M2452" s="75" t="str">
        <f>IF(ISNUMBER(MATCH(A2452, '2-YEAR'!A:A, 0)), "YES", "NO")</f>
        <v>NO</v>
      </c>
      <c r="N2452" s="60" t="str">
        <f>IF(ISNUMBER(MATCH(B2452, ACTIVE!A:A, 0)), "YES", "NO")</f>
        <v>NO</v>
      </c>
    </row>
    <row r="2453" spans="1:14" ht="14.25" customHeight="1" x14ac:dyDescent="0.3">
      <c r="A2453" s="58">
        <v>14058748</v>
      </c>
      <c r="B2453" s="58" t="s">
        <v>4978</v>
      </c>
      <c r="C2453" s="58">
        <v>14058748</v>
      </c>
      <c r="D2453" s="58" t="s">
        <v>4979</v>
      </c>
      <c r="E2453" s="58" t="s">
        <v>4978</v>
      </c>
      <c r="F2453" s="58">
        <v>14058748</v>
      </c>
      <c r="G2453" s="58" t="s">
        <v>56</v>
      </c>
      <c r="I2453" s="59"/>
      <c r="J2453" t="s">
        <v>9251</v>
      </c>
      <c r="K2453" s="58">
        <v>0</v>
      </c>
      <c r="L2453" s="58" t="s">
        <v>3720</v>
      </c>
      <c r="M2453" s="75" t="str">
        <f>IF(ISNUMBER(MATCH(A2453, '2-YEAR'!A:A, 0)), "YES", "NO")</f>
        <v>NO</v>
      </c>
      <c r="N2453" s="60" t="str">
        <f>IF(ISNUMBER(MATCH(B2453, ACTIVE!A:A, 0)), "YES", "NO")</f>
        <v>NO</v>
      </c>
    </row>
    <row r="2454" spans="1:14" ht="14.25" customHeight="1" x14ac:dyDescent="0.3">
      <c r="A2454" s="58">
        <v>23074199</v>
      </c>
      <c r="B2454" s="58" t="s">
        <v>4980</v>
      </c>
      <c r="C2454" s="58">
        <v>23074199</v>
      </c>
      <c r="D2454" s="58" t="s">
        <v>4981</v>
      </c>
      <c r="E2454" s="58" t="s">
        <v>4980</v>
      </c>
      <c r="F2454" s="58">
        <v>23074199</v>
      </c>
      <c r="G2454" s="58" t="s">
        <v>56</v>
      </c>
      <c r="I2454" s="59"/>
      <c r="J2454" t="s">
        <v>9251</v>
      </c>
      <c r="K2454" s="58">
        <v>0</v>
      </c>
      <c r="L2454" s="58" t="s">
        <v>4555</v>
      </c>
      <c r="M2454" s="75" t="str">
        <f>IF(ISNUMBER(MATCH(A2454, '2-YEAR'!A:A, 0)), "YES", "NO")</f>
        <v>NO</v>
      </c>
      <c r="N2454" s="60" t="str">
        <f>IF(ISNUMBER(MATCH(B2454, ACTIVE!A:A, 0)), "YES", "NO")</f>
        <v>NO</v>
      </c>
    </row>
    <row r="2455" spans="1:14" ht="14.25" customHeight="1" x14ac:dyDescent="0.3">
      <c r="A2455" s="58">
        <v>21004955</v>
      </c>
      <c r="B2455" s="58" t="s">
        <v>4982</v>
      </c>
      <c r="C2455" s="58">
        <v>21004955</v>
      </c>
      <c r="D2455" s="58" t="s">
        <v>4983</v>
      </c>
      <c r="E2455" s="58" t="s">
        <v>4982</v>
      </c>
      <c r="F2455" s="58">
        <v>21004955</v>
      </c>
      <c r="G2455" s="58" t="s">
        <v>56</v>
      </c>
      <c r="I2455" s="59"/>
      <c r="J2455" t="s">
        <v>9251</v>
      </c>
      <c r="K2455" s="58">
        <v>0</v>
      </c>
      <c r="L2455" s="58" t="s">
        <v>4466</v>
      </c>
      <c r="M2455" s="75" t="str">
        <f>IF(ISNUMBER(MATCH(A2455, '2-YEAR'!A:A, 0)), "YES", "NO")</f>
        <v>NO</v>
      </c>
      <c r="N2455" s="60" t="str">
        <f>IF(ISNUMBER(MATCH(B2455, ACTIVE!A:A, 0)), "YES", "NO")</f>
        <v>NO</v>
      </c>
    </row>
    <row r="2456" spans="1:14" ht="14.25" customHeight="1" x14ac:dyDescent="0.3">
      <c r="A2456" s="58">
        <v>21009543</v>
      </c>
      <c r="B2456" s="58" t="s">
        <v>4984</v>
      </c>
      <c r="C2456" s="58">
        <v>21009543</v>
      </c>
      <c r="D2456" s="58" t="s">
        <v>4985</v>
      </c>
      <c r="E2456" s="58" t="s">
        <v>4984</v>
      </c>
      <c r="F2456" s="58">
        <v>21009543</v>
      </c>
      <c r="G2456" s="58" t="s">
        <v>56</v>
      </c>
      <c r="I2456" s="59"/>
      <c r="J2456" t="s">
        <v>9251</v>
      </c>
      <c r="K2456" s="58">
        <v>0</v>
      </c>
      <c r="L2456" s="58" t="s">
        <v>4466</v>
      </c>
      <c r="M2456" s="75" t="str">
        <f>IF(ISNUMBER(MATCH(A2456, '2-YEAR'!A:A, 0)), "YES", "NO")</f>
        <v>NO</v>
      </c>
      <c r="N2456" s="60" t="str">
        <f>IF(ISNUMBER(MATCH(B2456, ACTIVE!A:A, 0)), "YES", "NO")</f>
        <v>NO</v>
      </c>
    </row>
    <row r="2457" spans="1:14" ht="14.25" customHeight="1" x14ac:dyDescent="0.3">
      <c r="A2457" s="58">
        <v>15174139</v>
      </c>
      <c r="B2457" s="58" t="s">
        <v>4986</v>
      </c>
      <c r="C2457" s="58">
        <v>15174139</v>
      </c>
      <c r="D2457" s="58" t="s">
        <v>4987</v>
      </c>
      <c r="E2457" s="58" t="s">
        <v>4986</v>
      </c>
      <c r="F2457" s="58">
        <v>15174139</v>
      </c>
      <c r="G2457" s="58" t="s">
        <v>56</v>
      </c>
      <c r="I2457" s="59"/>
      <c r="J2457" t="s">
        <v>9251</v>
      </c>
      <c r="K2457" s="58">
        <v>0</v>
      </c>
      <c r="L2457" s="58" t="s">
        <v>4466</v>
      </c>
      <c r="M2457" s="75" t="str">
        <f>IF(ISNUMBER(MATCH(A2457, '2-YEAR'!A:A, 0)), "YES", "NO")</f>
        <v>NO</v>
      </c>
      <c r="N2457" s="60" t="str">
        <f>IF(ISNUMBER(MATCH(B2457, ACTIVE!A:A, 0)), "YES", "NO")</f>
        <v>NO</v>
      </c>
    </row>
    <row r="2458" spans="1:14" ht="14.25" customHeight="1" x14ac:dyDescent="0.3">
      <c r="A2458" s="58">
        <v>23489603</v>
      </c>
      <c r="B2458" s="58" t="s">
        <v>4988</v>
      </c>
      <c r="C2458" s="58">
        <v>23489603</v>
      </c>
      <c r="D2458" s="58" t="s">
        <v>4989</v>
      </c>
      <c r="E2458" s="58" t="s">
        <v>4988</v>
      </c>
      <c r="F2458" s="58">
        <v>23489603</v>
      </c>
      <c r="G2458" s="58" t="s">
        <v>56</v>
      </c>
      <c r="I2458" s="59"/>
      <c r="J2458" t="s">
        <v>9251</v>
      </c>
      <c r="K2458" s="58">
        <v>1</v>
      </c>
      <c r="L2458" s="58" t="s">
        <v>3720</v>
      </c>
      <c r="M2458" s="75" t="str">
        <f>IF(ISNUMBER(MATCH(A2458, '2-YEAR'!A:A, 0)), "YES", "NO")</f>
        <v>NO</v>
      </c>
      <c r="N2458" s="60" t="str">
        <f>IF(ISNUMBER(MATCH(B2458, ACTIVE!A:A, 0)), "YES", "NO")</f>
        <v>NO</v>
      </c>
    </row>
    <row r="2459" spans="1:14" ht="14.25" customHeight="1" x14ac:dyDescent="0.3">
      <c r="A2459" s="58">
        <v>10860106</v>
      </c>
      <c r="B2459" s="58" t="s">
        <v>4990</v>
      </c>
      <c r="C2459" s="58">
        <v>10860106</v>
      </c>
      <c r="D2459" s="58" t="s">
        <v>4991</v>
      </c>
      <c r="E2459" s="58" t="s">
        <v>4990</v>
      </c>
      <c r="F2459" s="58">
        <v>10860106</v>
      </c>
      <c r="G2459" s="58" t="s">
        <v>56</v>
      </c>
      <c r="I2459" s="59"/>
      <c r="J2459" t="s">
        <v>9251</v>
      </c>
      <c r="K2459" s="58">
        <v>1</v>
      </c>
      <c r="L2459" s="58" t="s">
        <v>4461</v>
      </c>
      <c r="M2459" s="75" t="str">
        <f>IF(ISNUMBER(MATCH(A2459, '2-YEAR'!A:A, 0)), "YES", "NO")</f>
        <v>NO</v>
      </c>
      <c r="N2459" s="60" t="str">
        <f>IF(ISNUMBER(MATCH(B2459, ACTIVE!A:A, 0)), "YES", "NO")</f>
        <v>NO</v>
      </c>
    </row>
    <row r="2460" spans="1:14" ht="14.25" customHeight="1" x14ac:dyDescent="0.3">
      <c r="A2460" s="58">
        <v>11017679</v>
      </c>
      <c r="B2460" s="58" t="s">
        <v>4992</v>
      </c>
      <c r="C2460" s="58">
        <v>11017679</v>
      </c>
      <c r="D2460" s="58" t="s">
        <v>4993</v>
      </c>
      <c r="E2460" s="58" t="s">
        <v>4992</v>
      </c>
      <c r="F2460" s="58">
        <v>11017679</v>
      </c>
      <c r="G2460" s="58" t="s">
        <v>56</v>
      </c>
      <c r="I2460" s="59"/>
      <c r="J2460" t="s">
        <v>9251</v>
      </c>
      <c r="K2460" s="58">
        <v>1</v>
      </c>
      <c r="L2460" s="58" t="s">
        <v>78</v>
      </c>
      <c r="M2460" s="75" t="str">
        <f>IF(ISNUMBER(MATCH(A2460, '2-YEAR'!A:A, 0)), "YES", "NO")</f>
        <v>NO</v>
      </c>
      <c r="N2460" s="60" t="str">
        <f>IF(ISNUMBER(MATCH(B2460, ACTIVE!A:A, 0)), "YES", "NO")</f>
        <v>NO</v>
      </c>
    </row>
    <row r="2461" spans="1:14" ht="14.25" customHeight="1" x14ac:dyDescent="0.3">
      <c r="A2461" s="58">
        <v>10853084</v>
      </c>
      <c r="B2461" s="58" t="s">
        <v>4994</v>
      </c>
      <c r="C2461" s="58">
        <v>10853084</v>
      </c>
      <c r="D2461" s="58" t="s">
        <v>4995</v>
      </c>
      <c r="E2461" s="58" t="s">
        <v>4994</v>
      </c>
      <c r="F2461" s="58">
        <v>10853084</v>
      </c>
      <c r="G2461" s="58" t="s">
        <v>56</v>
      </c>
      <c r="I2461" s="59"/>
      <c r="J2461" t="s">
        <v>9251</v>
      </c>
      <c r="K2461" s="58">
        <v>0</v>
      </c>
      <c r="L2461" s="58" t="s">
        <v>4461</v>
      </c>
      <c r="M2461" s="75" t="str">
        <f>IF(ISNUMBER(MATCH(A2461, '2-YEAR'!A:A, 0)), "YES", "NO")</f>
        <v>NO</v>
      </c>
      <c r="N2461" s="60" t="str">
        <f>IF(ISNUMBER(MATCH(B2461, ACTIVE!A:A, 0)), "YES", "NO")</f>
        <v>NO</v>
      </c>
    </row>
    <row r="2462" spans="1:14" ht="14.25" customHeight="1" x14ac:dyDescent="0.3">
      <c r="A2462" s="58">
        <v>23239589</v>
      </c>
      <c r="B2462" s="58" t="s">
        <v>4996</v>
      </c>
      <c r="C2462" s="58">
        <v>23239589</v>
      </c>
      <c r="D2462" s="58" t="s">
        <v>4997</v>
      </c>
      <c r="E2462" s="58" t="s">
        <v>4996</v>
      </c>
      <c r="F2462" s="58">
        <v>23239589</v>
      </c>
      <c r="G2462" s="58" t="s">
        <v>56</v>
      </c>
      <c r="I2462" s="59"/>
      <c r="J2462" t="s">
        <v>9251</v>
      </c>
      <c r="K2462" s="58">
        <v>1</v>
      </c>
      <c r="L2462" s="58" t="s">
        <v>78</v>
      </c>
      <c r="M2462" s="75" t="str">
        <f>IF(ISNUMBER(MATCH(A2462, '2-YEAR'!A:A, 0)), "YES", "NO")</f>
        <v>NO</v>
      </c>
      <c r="N2462" s="60" t="str">
        <f>IF(ISNUMBER(MATCH(B2462, ACTIVE!A:A, 0)), "YES", "NO")</f>
        <v>NO</v>
      </c>
    </row>
    <row r="2463" spans="1:14" ht="14.25" customHeight="1" x14ac:dyDescent="0.3">
      <c r="A2463" s="58">
        <v>10835887</v>
      </c>
      <c r="B2463" s="58" t="s">
        <v>4998</v>
      </c>
      <c r="C2463" s="58">
        <v>10835887</v>
      </c>
      <c r="D2463" s="58" t="s">
        <v>4999</v>
      </c>
      <c r="E2463" s="58" t="s">
        <v>4998</v>
      </c>
      <c r="F2463" s="58">
        <v>10835887</v>
      </c>
      <c r="G2463" s="58" t="s">
        <v>56</v>
      </c>
      <c r="I2463" s="59"/>
      <c r="J2463" t="s">
        <v>9251</v>
      </c>
      <c r="K2463" s="58">
        <v>3</v>
      </c>
      <c r="L2463" s="58" t="s">
        <v>3720</v>
      </c>
      <c r="M2463" s="75" t="str">
        <f>IF(ISNUMBER(MATCH(A2463, '2-YEAR'!A:A, 0)), "YES", "NO")</f>
        <v>NO</v>
      </c>
      <c r="N2463" s="60" t="str">
        <f>IF(ISNUMBER(MATCH(B2463, ACTIVE!A:A, 0)), "YES", "NO")</f>
        <v>NO</v>
      </c>
    </row>
    <row r="2464" spans="1:14" ht="14.25" customHeight="1" x14ac:dyDescent="0.3">
      <c r="A2464" s="58">
        <v>23236292</v>
      </c>
      <c r="B2464" s="58" t="s">
        <v>5000</v>
      </c>
      <c r="C2464" s="58">
        <v>23236292</v>
      </c>
      <c r="D2464" s="58" t="s">
        <v>5001</v>
      </c>
      <c r="E2464" s="58" t="s">
        <v>5000</v>
      </c>
      <c r="F2464" s="58">
        <v>23236292</v>
      </c>
      <c r="G2464" s="58" t="s">
        <v>56</v>
      </c>
      <c r="I2464" s="59"/>
      <c r="J2464" t="s">
        <v>9251</v>
      </c>
      <c r="K2464" s="58">
        <v>0</v>
      </c>
      <c r="L2464" s="58" t="s">
        <v>78</v>
      </c>
      <c r="M2464" s="75" t="str">
        <f>IF(ISNUMBER(MATCH(A2464, '2-YEAR'!A:A, 0)), "YES", "NO")</f>
        <v>NO</v>
      </c>
      <c r="N2464" s="60" t="str">
        <f>IF(ISNUMBER(MATCH(B2464, ACTIVE!A:A, 0)), "YES", "NO")</f>
        <v>NO</v>
      </c>
    </row>
    <row r="2465" spans="1:14" ht="14.25" customHeight="1" x14ac:dyDescent="0.3">
      <c r="A2465" s="58">
        <v>23358384</v>
      </c>
      <c r="B2465" s="58" t="s">
        <v>5002</v>
      </c>
      <c r="C2465" s="58">
        <v>23358384</v>
      </c>
      <c r="D2465" s="58" t="s">
        <v>5003</v>
      </c>
      <c r="E2465" s="58" t="s">
        <v>5002</v>
      </c>
      <c r="F2465" s="58">
        <v>23358384</v>
      </c>
      <c r="G2465" s="58" t="s">
        <v>56</v>
      </c>
      <c r="I2465" s="59"/>
      <c r="J2465" t="s">
        <v>9251</v>
      </c>
      <c r="K2465" s="58">
        <v>0</v>
      </c>
      <c r="L2465" s="58" t="s">
        <v>3720</v>
      </c>
      <c r="M2465" s="75" t="str">
        <f>IF(ISNUMBER(MATCH(A2465, '2-YEAR'!A:A, 0)), "YES", "NO")</f>
        <v>NO</v>
      </c>
      <c r="N2465" s="60" t="str">
        <f>IF(ISNUMBER(MATCH(B2465, ACTIVE!A:A, 0)), "YES", "NO")</f>
        <v>YES</v>
      </c>
    </row>
    <row r="2466" spans="1:14" ht="14.25" customHeight="1" x14ac:dyDescent="0.3">
      <c r="A2466" s="58">
        <v>11018717</v>
      </c>
      <c r="B2466" s="58" t="s">
        <v>5004</v>
      </c>
      <c r="C2466" s="58">
        <v>11018717</v>
      </c>
      <c r="D2466" s="58" t="s">
        <v>5005</v>
      </c>
      <c r="E2466" s="58" t="s">
        <v>5004</v>
      </c>
      <c r="F2466" s="58">
        <v>11018717</v>
      </c>
      <c r="G2466" s="58" t="s">
        <v>56</v>
      </c>
      <c r="I2466" s="59"/>
      <c r="J2466" t="s">
        <v>9251</v>
      </c>
      <c r="K2466" s="58">
        <v>2</v>
      </c>
      <c r="L2466" s="58" t="s">
        <v>4555</v>
      </c>
      <c r="M2466" s="75" t="str">
        <f>IF(ISNUMBER(MATCH(A2466, '2-YEAR'!A:A, 0)), "YES", "NO")</f>
        <v>NO</v>
      </c>
      <c r="N2466" s="60" t="str">
        <f>IF(ISNUMBER(MATCH(B2466, ACTIVE!A:A, 0)), "YES", "NO")</f>
        <v>NO</v>
      </c>
    </row>
    <row r="2467" spans="1:14" ht="14.25" customHeight="1" x14ac:dyDescent="0.3">
      <c r="A2467" s="58">
        <v>23143251</v>
      </c>
      <c r="B2467" s="58" t="s">
        <v>5006</v>
      </c>
      <c r="C2467" s="58">
        <v>23143251</v>
      </c>
      <c r="D2467" s="58" t="s">
        <v>5007</v>
      </c>
      <c r="E2467" s="58" t="s">
        <v>5006</v>
      </c>
      <c r="F2467" s="58">
        <v>23143251</v>
      </c>
      <c r="G2467" s="58" t="s">
        <v>56</v>
      </c>
      <c r="I2467" s="59"/>
      <c r="J2467" t="s">
        <v>9251</v>
      </c>
      <c r="K2467" s="58">
        <v>1</v>
      </c>
      <c r="L2467" s="58" t="s">
        <v>78</v>
      </c>
      <c r="M2467" s="75" t="str">
        <f>IF(ISNUMBER(MATCH(A2467, '2-YEAR'!A:A, 0)), "YES", "NO")</f>
        <v>NO</v>
      </c>
      <c r="N2467" s="60" t="str">
        <f>IF(ISNUMBER(MATCH(B2467, ACTIVE!A:A, 0)), "YES", "NO")</f>
        <v>YES</v>
      </c>
    </row>
    <row r="2468" spans="1:14" ht="14.25" customHeight="1" x14ac:dyDescent="0.3">
      <c r="A2468" s="58">
        <v>23633694</v>
      </c>
      <c r="B2468" s="58" t="s">
        <v>5008</v>
      </c>
      <c r="C2468" s="58">
        <v>23633694</v>
      </c>
      <c r="D2468" s="58" t="s">
        <v>5009</v>
      </c>
      <c r="E2468" s="58" t="s">
        <v>5008</v>
      </c>
      <c r="F2468" s="58">
        <v>23633694</v>
      </c>
      <c r="G2468" s="58" t="s">
        <v>56</v>
      </c>
      <c r="I2468" s="59"/>
      <c r="J2468" t="s">
        <v>9251</v>
      </c>
      <c r="K2468" s="58">
        <v>0</v>
      </c>
      <c r="L2468" s="58" t="s">
        <v>78</v>
      </c>
      <c r="M2468" s="75" t="str">
        <f>IF(ISNUMBER(MATCH(A2468, '2-YEAR'!A:A, 0)), "YES", "NO")</f>
        <v>NO</v>
      </c>
      <c r="N2468" s="60" t="str">
        <f>IF(ISNUMBER(MATCH(B2468, ACTIVE!A:A, 0)), "YES", "NO")</f>
        <v>NO</v>
      </c>
    </row>
    <row r="2469" spans="1:14" ht="14.25" customHeight="1" x14ac:dyDescent="0.3">
      <c r="A2469" s="58">
        <v>10846216</v>
      </c>
      <c r="B2469" s="58" t="s">
        <v>5010</v>
      </c>
      <c r="C2469" s="58">
        <v>10846216</v>
      </c>
      <c r="D2469" s="58" t="s">
        <v>5011</v>
      </c>
      <c r="E2469" s="58" t="s">
        <v>5010</v>
      </c>
      <c r="F2469" s="58">
        <v>10846216</v>
      </c>
      <c r="G2469" s="58" t="s">
        <v>56</v>
      </c>
      <c r="I2469" s="59"/>
      <c r="J2469" t="s">
        <v>9251</v>
      </c>
      <c r="K2469" s="58">
        <v>1</v>
      </c>
      <c r="L2469" s="58" t="s">
        <v>78</v>
      </c>
      <c r="M2469" s="75" t="str">
        <f>IF(ISNUMBER(MATCH(A2469, '2-YEAR'!A:A, 0)), "YES", "NO")</f>
        <v>NO</v>
      </c>
      <c r="N2469" s="60" t="str">
        <f>IF(ISNUMBER(MATCH(B2469, ACTIVE!A:A, 0)), "YES", "NO")</f>
        <v>NO</v>
      </c>
    </row>
    <row r="2470" spans="1:14" ht="14.25" customHeight="1" x14ac:dyDescent="0.3">
      <c r="A2470" s="58">
        <v>15322481</v>
      </c>
      <c r="B2470" s="58" t="s">
        <v>5012</v>
      </c>
      <c r="C2470" s="58">
        <v>15322481</v>
      </c>
      <c r="D2470" s="58" t="s">
        <v>5013</v>
      </c>
      <c r="E2470" s="58" t="s">
        <v>5012</v>
      </c>
      <c r="F2470" s="58">
        <v>15322481</v>
      </c>
      <c r="G2470" s="58" t="s">
        <v>56</v>
      </c>
      <c r="I2470" s="59"/>
      <c r="J2470" t="s">
        <v>9251</v>
      </c>
      <c r="K2470" s="58">
        <v>0</v>
      </c>
      <c r="L2470" s="58" t="s">
        <v>78</v>
      </c>
      <c r="M2470" s="75" t="str">
        <f>IF(ISNUMBER(MATCH(A2470, '2-YEAR'!A:A, 0)), "YES", "NO")</f>
        <v>NO</v>
      </c>
      <c r="N2470" s="60" t="str">
        <f>IF(ISNUMBER(MATCH(B2470, ACTIVE!A:A, 0)), "YES", "NO")</f>
        <v>YES</v>
      </c>
    </row>
    <row r="2471" spans="1:14" ht="14.25" customHeight="1" x14ac:dyDescent="0.3">
      <c r="A2471" s="58">
        <v>10847347</v>
      </c>
      <c r="B2471" s="58" t="s">
        <v>5014</v>
      </c>
      <c r="C2471" s="58">
        <v>10847347</v>
      </c>
      <c r="D2471" s="58" t="s">
        <v>5015</v>
      </c>
      <c r="E2471" s="58" t="s">
        <v>5014</v>
      </c>
      <c r="F2471" s="58">
        <v>10847347</v>
      </c>
      <c r="G2471" s="58" t="s">
        <v>56</v>
      </c>
      <c r="I2471" s="59"/>
      <c r="J2471" t="s">
        <v>9251</v>
      </c>
      <c r="K2471" s="58">
        <v>0</v>
      </c>
      <c r="L2471" s="58" t="s">
        <v>3720</v>
      </c>
      <c r="M2471" s="75" t="str">
        <f>IF(ISNUMBER(MATCH(A2471, '2-YEAR'!A:A, 0)), "YES", "NO")</f>
        <v>NO</v>
      </c>
      <c r="N2471" s="60" t="str">
        <f>IF(ISNUMBER(MATCH(B2471, ACTIVE!A:A, 0)), "YES", "NO")</f>
        <v>NO</v>
      </c>
    </row>
    <row r="2472" spans="1:14" ht="14.25" customHeight="1" x14ac:dyDescent="0.3">
      <c r="A2472" s="58">
        <v>15025116</v>
      </c>
      <c r="B2472" s="58" t="s">
        <v>5016</v>
      </c>
      <c r="C2472" s="58">
        <v>15025116</v>
      </c>
      <c r="D2472" s="58" t="s">
        <v>5017</v>
      </c>
      <c r="E2472" s="58" t="s">
        <v>5016</v>
      </c>
      <c r="F2472" s="58">
        <v>15025116</v>
      </c>
      <c r="G2472" s="58" t="s">
        <v>56</v>
      </c>
      <c r="I2472" s="59"/>
      <c r="J2472" t="s">
        <v>9251</v>
      </c>
      <c r="K2472" s="58">
        <v>0</v>
      </c>
      <c r="L2472" s="58" t="s">
        <v>78</v>
      </c>
      <c r="M2472" s="75" t="str">
        <f>IF(ISNUMBER(MATCH(A2472, '2-YEAR'!A:A, 0)), "YES", "NO")</f>
        <v>NO</v>
      </c>
      <c r="N2472" s="60" t="str">
        <f>IF(ISNUMBER(MATCH(B2472, ACTIVE!A:A, 0)), "YES", "NO")</f>
        <v>NO</v>
      </c>
    </row>
    <row r="2473" spans="1:14" ht="14.25" customHeight="1" x14ac:dyDescent="0.3">
      <c r="A2473" s="58">
        <v>23230825</v>
      </c>
      <c r="B2473" s="58" t="s">
        <v>5018</v>
      </c>
      <c r="C2473" s="58">
        <v>23230825</v>
      </c>
      <c r="D2473" s="58" t="s">
        <v>5019</v>
      </c>
      <c r="E2473" s="58" t="s">
        <v>5018</v>
      </c>
      <c r="F2473" s="58">
        <v>23230825</v>
      </c>
      <c r="G2473" s="58" t="s">
        <v>56</v>
      </c>
      <c r="I2473" s="59"/>
      <c r="J2473" t="s">
        <v>9251</v>
      </c>
      <c r="K2473" s="58">
        <v>2</v>
      </c>
      <c r="L2473" s="58" t="s">
        <v>3720</v>
      </c>
      <c r="M2473" s="75" t="str">
        <f>IF(ISNUMBER(MATCH(A2473, '2-YEAR'!A:A, 0)), "YES", "NO")</f>
        <v>NO</v>
      </c>
      <c r="N2473" s="60" t="str">
        <f>IF(ISNUMBER(MATCH(B2473, ACTIVE!A:A, 0)), "YES", "NO")</f>
        <v>NO</v>
      </c>
    </row>
    <row r="2474" spans="1:14" ht="14.25" customHeight="1" x14ac:dyDescent="0.3">
      <c r="A2474" s="58">
        <v>10850296</v>
      </c>
      <c r="B2474" s="58" t="s">
        <v>5020</v>
      </c>
      <c r="C2474" s="58">
        <v>10850296</v>
      </c>
      <c r="D2474" s="58" t="s">
        <v>5021</v>
      </c>
      <c r="E2474" s="58" t="s">
        <v>5020</v>
      </c>
      <c r="F2474" s="58">
        <v>10850296</v>
      </c>
      <c r="G2474" s="58" t="s">
        <v>56</v>
      </c>
      <c r="I2474" s="59"/>
      <c r="J2474" t="s">
        <v>9251</v>
      </c>
      <c r="K2474" s="58">
        <v>1</v>
      </c>
      <c r="L2474" s="58" t="s">
        <v>3720</v>
      </c>
      <c r="M2474" s="75" t="str">
        <f>IF(ISNUMBER(MATCH(A2474, '2-YEAR'!A:A, 0)), "YES", "NO")</f>
        <v>NO</v>
      </c>
      <c r="N2474" s="60" t="str">
        <f>IF(ISNUMBER(MATCH(B2474, ACTIVE!A:A, 0)), "YES", "NO")</f>
        <v>NO</v>
      </c>
    </row>
    <row r="2475" spans="1:14" ht="14.25" customHeight="1" x14ac:dyDescent="0.3">
      <c r="A2475" s="58">
        <v>23533611</v>
      </c>
      <c r="B2475" s="58" t="s">
        <v>5022</v>
      </c>
      <c r="C2475" s="58">
        <v>23533611</v>
      </c>
      <c r="D2475" s="58" t="s">
        <v>5023</v>
      </c>
      <c r="E2475" s="58" t="s">
        <v>5022</v>
      </c>
      <c r="F2475" s="58">
        <v>23533611</v>
      </c>
      <c r="G2475" s="58" t="s">
        <v>56</v>
      </c>
      <c r="I2475" s="59"/>
      <c r="J2475" t="s">
        <v>9251</v>
      </c>
      <c r="K2475" s="58">
        <v>1</v>
      </c>
      <c r="L2475" s="58" t="s">
        <v>3720</v>
      </c>
      <c r="M2475" s="75" t="str">
        <f>IF(ISNUMBER(MATCH(A2475, '2-YEAR'!A:A, 0)), "YES", "NO")</f>
        <v>NO</v>
      </c>
      <c r="N2475" s="60" t="str">
        <f>IF(ISNUMBER(MATCH(B2475, ACTIVE!A:A, 0)), "YES", "NO")</f>
        <v>YES</v>
      </c>
    </row>
    <row r="2476" spans="1:14" ht="14.25" customHeight="1" x14ac:dyDescent="0.3">
      <c r="A2476" s="58">
        <v>15229704</v>
      </c>
      <c r="B2476" s="58" t="s">
        <v>5024</v>
      </c>
      <c r="C2476" s="58">
        <v>15229704</v>
      </c>
      <c r="D2476" s="58" t="s">
        <v>5025</v>
      </c>
      <c r="E2476" s="58" t="s">
        <v>5024</v>
      </c>
      <c r="F2476" s="58">
        <v>15229704</v>
      </c>
      <c r="G2476" s="58" t="s">
        <v>56</v>
      </c>
      <c r="I2476" s="59"/>
      <c r="J2476" t="s">
        <v>9251</v>
      </c>
      <c r="K2476" s="58">
        <v>1</v>
      </c>
      <c r="L2476" s="58" t="s">
        <v>4466</v>
      </c>
      <c r="M2476" s="75" t="str">
        <f>IF(ISNUMBER(MATCH(A2476, '2-YEAR'!A:A, 0)), "YES", "NO")</f>
        <v>NO</v>
      </c>
      <c r="N2476" s="60" t="str">
        <f>IF(ISNUMBER(MATCH(B2476, ACTIVE!A:A, 0)), "YES", "NO")</f>
        <v>NO</v>
      </c>
    </row>
    <row r="2477" spans="1:14" ht="14.25" customHeight="1" x14ac:dyDescent="0.3">
      <c r="A2477" s="58">
        <v>23007142</v>
      </c>
      <c r="B2477" s="58" t="s">
        <v>5026</v>
      </c>
      <c r="C2477" s="58">
        <v>23007142</v>
      </c>
      <c r="D2477" s="58" t="s">
        <v>5027</v>
      </c>
      <c r="E2477" s="58" t="s">
        <v>5026</v>
      </c>
      <c r="F2477" s="58">
        <v>23007142</v>
      </c>
      <c r="G2477" s="58" t="s">
        <v>56</v>
      </c>
      <c r="I2477" s="59"/>
      <c r="J2477" t="s">
        <v>9251</v>
      </c>
      <c r="K2477" s="58">
        <v>1</v>
      </c>
      <c r="L2477" s="58" t="s">
        <v>78</v>
      </c>
      <c r="M2477" s="75" t="str">
        <f>IF(ISNUMBER(MATCH(A2477, '2-YEAR'!A:A, 0)), "YES", "NO")</f>
        <v>NO</v>
      </c>
      <c r="N2477" s="60" t="str">
        <f>IF(ISNUMBER(MATCH(B2477, ACTIVE!A:A, 0)), "YES", "NO")</f>
        <v>NO</v>
      </c>
    </row>
    <row r="2478" spans="1:14" ht="14.25" customHeight="1" x14ac:dyDescent="0.3">
      <c r="A2478" s="58">
        <v>10836048</v>
      </c>
      <c r="B2478" s="58" t="s">
        <v>5028</v>
      </c>
      <c r="C2478" s="58">
        <v>10836048</v>
      </c>
      <c r="D2478" s="58" t="s">
        <v>5029</v>
      </c>
      <c r="E2478" s="58" t="s">
        <v>5028</v>
      </c>
      <c r="F2478" s="58">
        <v>10836048</v>
      </c>
      <c r="G2478" s="58" t="s">
        <v>56</v>
      </c>
      <c r="I2478" s="59"/>
      <c r="J2478" t="s">
        <v>9251</v>
      </c>
      <c r="K2478" s="58">
        <v>1</v>
      </c>
      <c r="L2478" s="58" t="s">
        <v>4466</v>
      </c>
      <c r="M2478" s="75" t="str">
        <f>IF(ISNUMBER(MATCH(A2478, '2-YEAR'!A:A, 0)), "YES", "NO")</f>
        <v>NO</v>
      </c>
      <c r="N2478" s="60" t="str">
        <f>IF(ISNUMBER(MATCH(B2478, ACTIVE!A:A, 0)), "YES", "NO")</f>
        <v>YES</v>
      </c>
    </row>
    <row r="2479" spans="1:14" ht="14.25" customHeight="1" x14ac:dyDescent="0.3">
      <c r="A2479" s="58">
        <v>10981011</v>
      </c>
      <c r="B2479" s="58" t="s">
        <v>5030</v>
      </c>
      <c r="C2479" s="58">
        <v>10981011</v>
      </c>
      <c r="D2479" s="58" t="s">
        <v>5031</v>
      </c>
      <c r="E2479" s="58" t="s">
        <v>5030</v>
      </c>
      <c r="F2479" s="58">
        <v>10981011</v>
      </c>
      <c r="G2479" s="58" t="s">
        <v>56</v>
      </c>
      <c r="I2479" s="59"/>
      <c r="J2479" t="s">
        <v>9251</v>
      </c>
      <c r="K2479" s="58">
        <v>0</v>
      </c>
      <c r="L2479" s="58" t="s">
        <v>3720</v>
      </c>
      <c r="M2479" s="75" t="str">
        <f>IF(ISNUMBER(MATCH(A2479, '2-YEAR'!A:A, 0)), "YES", "NO")</f>
        <v>NO</v>
      </c>
      <c r="N2479" s="60" t="str">
        <f>IF(ISNUMBER(MATCH(B2479, ACTIVE!A:A, 0)), "YES", "NO")</f>
        <v>NO</v>
      </c>
    </row>
    <row r="2480" spans="1:14" ht="14.25" customHeight="1" x14ac:dyDescent="0.3">
      <c r="A2480" s="58">
        <v>23605364</v>
      </c>
      <c r="B2480" s="58" t="s">
        <v>5032</v>
      </c>
      <c r="C2480" s="58">
        <v>23605364</v>
      </c>
      <c r="D2480" s="58" t="s">
        <v>5033</v>
      </c>
      <c r="E2480" s="58" t="s">
        <v>5032</v>
      </c>
      <c r="F2480" s="58">
        <v>23605364</v>
      </c>
      <c r="G2480" s="58" t="s">
        <v>56</v>
      </c>
      <c r="I2480" s="59"/>
      <c r="J2480" t="s">
        <v>9251</v>
      </c>
      <c r="K2480" s="58">
        <v>0</v>
      </c>
      <c r="L2480" s="58" t="s">
        <v>3720</v>
      </c>
      <c r="M2480" s="75" t="str">
        <f>IF(ISNUMBER(MATCH(A2480, '2-YEAR'!A:A, 0)), "YES", "NO")</f>
        <v>NO</v>
      </c>
      <c r="N2480" s="60" t="str">
        <f>IF(ISNUMBER(MATCH(B2480, ACTIVE!A:A, 0)), "YES", "NO")</f>
        <v>NO</v>
      </c>
    </row>
    <row r="2481" spans="1:14" ht="14.25" customHeight="1" x14ac:dyDescent="0.3">
      <c r="A2481" s="58">
        <v>10837677</v>
      </c>
      <c r="B2481" s="58" t="s">
        <v>5034</v>
      </c>
      <c r="C2481" s="58">
        <v>10837677</v>
      </c>
      <c r="D2481" s="58" t="s">
        <v>5035</v>
      </c>
      <c r="E2481" s="58" t="s">
        <v>5034</v>
      </c>
      <c r="F2481" s="58">
        <v>10837677</v>
      </c>
      <c r="G2481" s="58" t="s">
        <v>56</v>
      </c>
      <c r="I2481" s="59"/>
      <c r="J2481" t="s">
        <v>9251</v>
      </c>
      <c r="K2481" s="58">
        <v>0</v>
      </c>
      <c r="L2481" s="58" t="s">
        <v>3720</v>
      </c>
      <c r="M2481" s="75" t="str">
        <f>IF(ISNUMBER(MATCH(A2481, '2-YEAR'!A:A, 0)), "YES", "NO")</f>
        <v>NO</v>
      </c>
      <c r="N2481" s="60" t="str">
        <f>IF(ISNUMBER(MATCH(B2481, ACTIVE!A:A, 0)), "YES", "NO")</f>
        <v>NO</v>
      </c>
    </row>
    <row r="2482" spans="1:14" ht="14.25" customHeight="1" x14ac:dyDescent="0.3">
      <c r="A2482" s="58">
        <v>10841617</v>
      </c>
      <c r="B2482" s="58" t="s">
        <v>5036</v>
      </c>
      <c r="C2482" s="58">
        <v>10841617</v>
      </c>
      <c r="D2482" s="58" t="s">
        <v>5037</v>
      </c>
      <c r="E2482" s="58" t="s">
        <v>5036</v>
      </c>
      <c r="F2482" s="58">
        <v>10841617</v>
      </c>
      <c r="G2482" s="58" t="s">
        <v>56</v>
      </c>
      <c r="I2482" s="59"/>
      <c r="J2482" t="s">
        <v>9251</v>
      </c>
      <c r="K2482" s="58">
        <v>0</v>
      </c>
      <c r="L2482" s="58" t="s">
        <v>3720</v>
      </c>
      <c r="M2482" s="75" t="str">
        <f>IF(ISNUMBER(MATCH(A2482, '2-YEAR'!A:A, 0)), "YES", "NO")</f>
        <v>NO</v>
      </c>
      <c r="N2482" s="60" t="str">
        <f>IF(ISNUMBER(MATCH(B2482, ACTIVE!A:A, 0)), "YES", "NO")</f>
        <v>NO</v>
      </c>
    </row>
    <row r="2483" spans="1:14" ht="14.25" customHeight="1" x14ac:dyDescent="0.3">
      <c r="A2483" s="58">
        <v>15089024</v>
      </c>
      <c r="B2483" s="58" t="s">
        <v>5038</v>
      </c>
      <c r="C2483" s="58">
        <v>15089024</v>
      </c>
      <c r="D2483" s="58" t="s">
        <v>5039</v>
      </c>
      <c r="E2483" s="58" t="s">
        <v>5038</v>
      </c>
      <c r="F2483" s="58">
        <v>15089024</v>
      </c>
      <c r="G2483" s="58" t="s">
        <v>56</v>
      </c>
      <c r="I2483" s="59"/>
      <c r="J2483" t="s">
        <v>9251</v>
      </c>
      <c r="K2483" s="58">
        <v>1</v>
      </c>
      <c r="L2483" s="58" t="s">
        <v>78</v>
      </c>
      <c r="M2483" s="75" t="str">
        <f>IF(ISNUMBER(MATCH(A2483, '2-YEAR'!A:A, 0)), "YES", "NO")</f>
        <v>NO</v>
      </c>
      <c r="N2483" s="60" t="str">
        <f>IF(ISNUMBER(MATCH(B2483, ACTIVE!A:A, 0)), "YES", "NO")</f>
        <v>NO</v>
      </c>
    </row>
    <row r="2484" spans="1:14" ht="14.25" customHeight="1" x14ac:dyDescent="0.3">
      <c r="A2484" s="58">
        <v>23359214</v>
      </c>
      <c r="B2484" s="58" t="s">
        <v>5040</v>
      </c>
      <c r="C2484" s="58">
        <v>23359214</v>
      </c>
      <c r="D2484" s="58" t="s">
        <v>5041</v>
      </c>
      <c r="E2484" s="58" t="s">
        <v>5040</v>
      </c>
      <c r="F2484" s="58">
        <v>23359214</v>
      </c>
      <c r="G2484" s="58" t="s">
        <v>56</v>
      </c>
      <c r="I2484" s="59"/>
      <c r="J2484" t="s">
        <v>9251</v>
      </c>
      <c r="K2484" s="58">
        <v>2</v>
      </c>
      <c r="L2484" s="58" t="s">
        <v>3720</v>
      </c>
      <c r="M2484" s="75" t="str">
        <f>IF(ISNUMBER(MATCH(A2484, '2-YEAR'!A:A, 0)), "YES", "NO")</f>
        <v>NO</v>
      </c>
      <c r="N2484" s="60" t="str">
        <f>IF(ISNUMBER(MATCH(B2484, ACTIVE!A:A, 0)), "YES", "NO")</f>
        <v>NO</v>
      </c>
    </row>
    <row r="2485" spans="1:14" ht="14.25" customHeight="1" x14ac:dyDescent="0.3">
      <c r="A2485" s="58" t="s">
        <v>5043</v>
      </c>
      <c r="B2485" s="58" t="s">
        <v>5042</v>
      </c>
      <c r="C2485" s="58" t="s">
        <v>5043</v>
      </c>
      <c r="D2485" s="58" t="s">
        <v>5044</v>
      </c>
      <c r="E2485" s="58" t="s">
        <v>5042</v>
      </c>
      <c r="F2485" s="58" t="s">
        <v>5043</v>
      </c>
      <c r="G2485" s="58" t="s">
        <v>56</v>
      </c>
      <c r="I2485" s="59"/>
      <c r="J2485" t="s">
        <v>9251</v>
      </c>
      <c r="K2485" s="58">
        <v>0</v>
      </c>
      <c r="L2485" s="58" t="s">
        <v>3720</v>
      </c>
      <c r="M2485" s="75" t="str">
        <f>IF(ISNUMBER(MATCH(A2485, '2-YEAR'!A:A, 0)), "YES", "NO")</f>
        <v>NO</v>
      </c>
      <c r="N2485" s="60" t="str">
        <f>IF(ISNUMBER(MATCH(B2485, ACTIVE!A:A, 0)), "YES", "NO")</f>
        <v>NO</v>
      </c>
    </row>
    <row r="2486" spans="1:14" ht="14.25" customHeight="1" x14ac:dyDescent="0.3">
      <c r="A2486" s="58">
        <v>10853539</v>
      </c>
      <c r="B2486" s="58" t="s">
        <v>5045</v>
      </c>
      <c r="C2486" s="58">
        <v>10853539</v>
      </c>
      <c r="D2486" s="58" t="s">
        <v>5046</v>
      </c>
      <c r="E2486" s="58" t="s">
        <v>5045</v>
      </c>
      <c r="F2486" s="58">
        <v>10853539</v>
      </c>
      <c r="G2486" s="58" t="s">
        <v>56</v>
      </c>
      <c r="I2486" s="59"/>
      <c r="J2486" t="s">
        <v>9251</v>
      </c>
      <c r="K2486" s="58">
        <v>0</v>
      </c>
      <c r="L2486" s="58" t="s">
        <v>78</v>
      </c>
      <c r="M2486" s="75" t="str">
        <f>IF(ISNUMBER(MATCH(A2486, '2-YEAR'!A:A, 0)), "YES", "NO")</f>
        <v>NO</v>
      </c>
      <c r="N2486" s="60" t="str">
        <f>IF(ISNUMBER(MATCH(B2486, ACTIVE!A:A, 0)), "YES", "NO")</f>
        <v>NO</v>
      </c>
    </row>
    <row r="2487" spans="1:14" ht="14.25" customHeight="1" x14ac:dyDescent="0.3">
      <c r="A2487" s="58">
        <v>23004164</v>
      </c>
      <c r="B2487" s="58" t="s">
        <v>5047</v>
      </c>
      <c r="C2487" s="58">
        <v>23004164</v>
      </c>
      <c r="D2487" s="58" t="s">
        <v>5048</v>
      </c>
      <c r="E2487" s="58" t="s">
        <v>5047</v>
      </c>
      <c r="F2487" s="58">
        <v>23004164</v>
      </c>
      <c r="G2487" s="58" t="s">
        <v>56</v>
      </c>
      <c r="I2487" s="59"/>
      <c r="J2487" t="s">
        <v>9251</v>
      </c>
      <c r="K2487" s="58">
        <v>0</v>
      </c>
      <c r="L2487" s="58" t="s">
        <v>3720</v>
      </c>
      <c r="M2487" s="75" t="str">
        <f>IF(ISNUMBER(MATCH(A2487, '2-YEAR'!A:A, 0)), "YES", "NO")</f>
        <v>NO</v>
      </c>
      <c r="N2487" s="60" t="str">
        <f>IF(ISNUMBER(MATCH(B2487, ACTIVE!A:A, 0)), "YES", "NO")</f>
        <v>NO</v>
      </c>
    </row>
    <row r="2488" spans="1:14" ht="14.25" customHeight="1" x14ac:dyDescent="0.3">
      <c r="A2488" s="58">
        <v>23777337</v>
      </c>
      <c r="B2488" s="58" t="s">
        <v>5049</v>
      </c>
      <c r="C2488" s="58">
        <v>23777337</v>
      </c>
      <c r="D2488" s="58" t="s">
        <v>5050</v>
      </c>
      <c r="E2488" s="58" t="s">
        <v>5049</v>
      </c>
      <c r="F2488" s="58">
        <v>23777337</v>
      </c>
      <c r="G2488" s="58" t="s">
        <v>56</v>
      </c>
      <c r="I2488" s="59"/>
      <c r="J2488" t="s">
        <v>9251</v>
      </c>
      <c r="K2488" s="58">
        <v>0</v>
      </c>
      <c r="L2488" s="58" t="s">
        <v>78</v>
      </c>
      <c r="M2488" s="75" t="str">
        <f>IF(ISNUMBER(MATCH(A2488, '2-YEAR'!A:A, 0)), "YES", "NO")</f>
        <v>NO</v>
      </c>
      <c r="N2488" s="60" t="str">
        <f>IF(ISNUMBER(MATCH(B2488, ACTIVE!A:A, 0)), "YES", "NO")</f>
        <v>NO</v>
      </c>
    </row>
    <row r="2489" spans="1:14" ht="14.25" customHeight="1" x14ac:dyDescent="0.3">
      <c r="A2489" s="58">
        <v>10838869</v>
      </c>
      <c r="B2489" s="58" t="s">
        <v>5051</v>
      </c>
      <c r="C2489" s="58">
        <v>10838869</v>
      </c>
      <c r="D2489" s="58" t="s">
        <v>5052</v>
      </c>
      <c r="E2489" s="58" t="s">
        <v>5051</v>
      </c>
      <c r="F2489" s="58">
        <v>10838869</v>
      </c>
      <c r="G2489" s="58" t="s">
        <v>56</v>
      </c>
      <c r="I2489" s="59"/>
      <c r="J2489" t="s">
        <v>9251</v>
      </c>
      <c r="K2489" s="58">
        <v>2</v>
      </c>
      <c r="L2489" s="58" t="s">
        <v>78</v>
      </c>
      <c r="M2489" s="75" t="str">
        <f>IF(ISNUMBER(MATCH(A2489, '2-YEAR'!A:A, 0)), "YES", "NO")</f>
        <v>NO</v>
      </c>
      <c r="N2489" s="60" t="str">
        <f>IF(ISNUMBER(MATCH(B2489, ACTIVE!A:A, 0)), "YES", "NO")</f>
        <v>NO</v>
      </c>
    </row>
    <row r="2490" spans="1:14" ht="14.25" customHeight="1" x14ac:dyDescent="0.3">
      <c r="A2490" s="58">
        <v>10868376</v>
      </c>
      <c r="B2490" s="58" t="s">
        <v>5053</v>
      </c>
      <c r="C2490" s="58">
        <v>10868376</v>
      </c>
      <c r="D2490" s="58" t="s">
        <v>5054</v>
      </c>
      <c r="E2490" s="58" t="s">
        <v>5053</v>
      </c>
      <c r="F2490" s="58">
        <v>10868376</v>
      </c>
      <c r="G2490" s="58" t="s">
        <v>56</v>
      </c>
      <c r="I2490" s="59"/>
      <c r="J2490" t="s">
        <v>9251</v>
      </c>
      <c r="K2490" s="58">
        <v>0</v>
      </c>
      <c r="L2490" s="58" t="s">
        <v>3720</v>
      </c>
      <c r="M2490" s="75" t="str">
        <f>IF(ISNUMBER(MATCH(A2490, '2-YEAR'!A:A, 0)), "YES", "NO")</f>
        <v>NO</v>
      </c>
      <c r="N2490" s="60" t="str">
        <f>IF(ISNUMBER(MATCH(B2490, ACTIVE!A:A, 0)), "YES", "NO")</f>
        <v>YES</v>
      </c>
    </row>
    <row r="2491" spans="1:14" ht="14.25" customHeight="1" x14ac:dyDescent="0.3">
      <c r="A2491" s="58">
        <v>23404492</v>
      </c>
      <c r="B2491" s="58" t="s">
        <v>5055</v>
      </c>
      <c r="C2491" s="58">
        <v>23404492</v>
      </c>
      <c r="D2491" s="58" t="s">
        <v>5056</v>
      </c>
      <c r="E2491" s="58" t="s">
        <v>5055</v>
      </c>
      <c r="F2491" s="58">
        <v>23404492</v>
      </c>
      <c r="G2491" s="58" t="s">
        <v>56</v>
      </c>
      <c r="I2491" s="59"/>
      <c r="J2491" t="s">
        <v>9251</v>
      </c>
      <c r="K2491" s="58">
        <v>0</v>
      </c>
      <c r="L2491" s="58" t="s">
        <v>78</v>
      </c>
      <c r="M2491" s="75" t="str">
        <f>IF(ISNUMBER(MATCH(A2491, '2-YEAR'!A:A, 0)), "YES", "NO")</f>
        <v>NO</v>
      </c>
      <c r="N2491" s="60" t="str">
        <f>IF(ISNUMBER(MATCH(B2491, ACTIVE!A:A, 0)), "YES", "NO")</f>
        <v>YES</v>
      </c>
    </row>
    <row r="2492" spans="1:14" ht="14.25" customHeight="1" x14ac:dyDescent="0.3">
      <c r="A2492" s="58">
        <v>12068403</v>
      </c>
      <c r="B2492" s="58" t="s">
        <v>5057</v>
      </c>
      <c r="C2492" s="58">
        <v>12068403</v>
      </c>
      <c r="D2492" s="58" t="s">
        <v>5058</v>
      </c>
      <c r="E2492" s="58" t="s">
        <v>5057</v>
      </c>
      <c r="F2492" s="58">
        <v>12068403</v>
      </c>
      <c r="G2492" s="58" t="s">
        <v>56</v>
      </c>
      <c r="I2492" s="59"/>
      <c r="J2492" t="s">
        <v>9251</v>
      </c>
      <c r="K2492" s="58">
        <v>1</v>
      </c>
      <c r="L2492" s="58" t="s">
        <v>3720</v>
      </c>
      <c r="M2492" s="75" t="str">
        <f>IF(ISNUMBER(MATCH(A2492, '2-YEAR'!A:A, 0)), "YES", "NO")</f>
        <v>NO</v>
      </c>
      <c r="N2492" s="60" t="str">
        <f>IF(ISNUMBER(MATCH(B2492, ACTIVE!A:A, 0)), "YES", "NO")</f>
        <v>NO</v>
      </c>
    </row>
    <row r="2493" spans="1:14" ht="14.25" customHeight="1" x14ac:dyDescent="0.3">
      <c r="A2493" s="58">
        <v>10865076</v>
      </c>
      <c r="B2493" s="58" t="s">
        <v>5059</v>
      </c>
      <c r="C2493" s="58">
        <v>10865076</v>
      </c>
      <c r="D2493" s="58" t="s">
        <v>5060</v>
      </c>
      <c r="E2493" s="58" t="s">
        <v>5059</v>
      </c>
      <c r="F2493" s="58">
        <v>10865076</v>
      </c>
      <c r="G2493" s="58" t="s">
        <v>56</v>
      </c>
      <c r="I2493" s="59"/>
      <c r="J2493" t="s">
        <v>9251</v>
      </c>
      <c r="K2493" s="58">
        <v>1</v>
      </c>
      <c r="L2493" s="58" t="s">
        <v>3720</v>
      </c>
      <c r="M2493" s="75" t="str">
        <f>IF(ISNUMBER(MATCH(A2493, '2-YEAR'!A:A, 0)), "YES", "NO")</f>
        <v>NO</v>
      </c>
      <c r="N2493" s="60" t="str">
        <f>IF(ISNUMBER(MATCH(B2493, ACTIVE!A:A, 0)), "YES", "NO")</f>
        <v>NO</v>
      </c>
    </row>
    <row r="2494" spans="1:14" ht="14.25" customHeight="1" x14ac:dyDescent="0.3">
      <c r="A2494" s="58">
        <v>23016020</v>
      </c>
      <c r="B2494" s="58" t="s">
        <v>5061</v>
      </c>
      <c r="C2494" s="58">
        <v>23016020</v>
      </c>
      <c r="D2494" s="58" t="s">
        <v>5062</v>
      </c>
      <c r="E2494" s="58" t="s">
        <v>5061</v>
      </c>
      <c r="F2494" s="58">
        <v>23016020</v>
      </c>
      <c r="G2494" s="58" t="s">
        <v>56</v>
      </c>
      <c r="I2494" s="59"/>
      <c r="J2494" t="s">
        <v>9251</v>
      </c>
      <c r="K2494" s="58">
        <v>0</v>
      </c>
      <c r="L2494" s="58" t="s">
        <v>3720</v>
      </c>
      <c r="M2494" s="75" t="str">
        <f>IF(ISNUMBER(MATCH(A2494, '2-YEAR'!A:A, 0)), "YES", "NO")</f>
        <v>NO</v>
      </c>
      <c r="N2494" s="60" t="str">
        <f>IF(ISNUMBER(MATCH(B2494, ACTIVE!A:A, 0)), "YES", "NO")</f>
        <v>NO</v>
      </c>
    </row>
    <row r="2495" spans="1:14" ht="14.25" customHeight="1" x14ac:dyDescent="0.3">
      <c r="A2495" s="58">
        <v>15326870</v>
      </c>
      <c r="B2495" s="58" t="s">
        <v>5063</v>
      </c>
      <c r="C2495" s="58">
        <v>15326870</v>
      </c>
      <c r="D2495" s="58" t="s">
        <v>5064</v>
      </c>
      <c r="E2495" s="58" t="s">
        <v>5063</v>
      </c>
      <c r="F2495" s="58">
        <v>15326870</v>
      </c>
      <c r="G2495" s="58" t="s">
        <v>56</v>
      </c>
      <c r="I2495" s="59"/>
      <c r="J2495" t="s">
        <v>9251</v>
      </c>
      <c r="K2495" s="58">
        <v>0</v>
      </c>
      <c r="L2495" s="58" t="s">
        <v>4466</v>
      </c>
      <c r="M2495" s="75" t="str">
        <f>IF(ISNUMBER(MATCH(A2495, '2-YEAR'!A:A, 0)), "YES", "NO")</f>
        <v>NO</v>
      </c>
      <c r="N2495" s="60" t="str">
        <f>IF(ISNUMBER(MATCH(B2495, ACTIVE!A:A, 0)), "YES", "NO")</f>
        <v>NO</v>
      </c>
    </row>
    <row r="2496" spans="1:14" ht="14.25" customHeight="1" x14ac:dyDescent="0.3">
      <c r="A2496" s="58">
        <v>10860554</v>
      </c>
      <c r="B2496" s="58" t="s">
        <v>5065</v>
      </c>
      <c r="C2496" s="58">
        <v>10860554</v>
      </c>
      <c r="D2496" s="58" t="s">
        <v>5066</v>
      </c>
      <c r="E2496" s="58" t="s">
        <v>5065</v>
      </c>
      <c r="F2496" s="58">
        <v>10860554</v>
      </c>
      <c r="G2496" s="58" t="s">
        <v>56</v>
      </c>
      <c r="I2496" s="59"/>
      <c r="J2496" t="s">
        <v>9251</v>
      </c>
      <c r="K2496" s="58">
        <v>3</v>
      </c>
      <c r="L2496" s="58" t="s">
        <v>3720</v>
      </c>
      <c r="M2496" s="75" t="str">
        <f>IF(ISNUMBER(MATCH(A2496, '2-YEAR'!A:A, 0)), "YES", "NO")</f>
        <v>NO</v>
      </c>
      <c r="N2496" s="60" t="str">
        <f>IF(ISNUMBER(MATCH(B2496, ACTIVE!A:A, 0)), "YES", "NO")</f>
        <v>NO</v>
      </c>
    </row>
    <row r="2497" spans="1:14" ht="14.25" customHeight="1" x14ac:dyDescent="0.3">
      <c r="A2497" s="58">
        <v>23575553</v>
      </c>
      <c r="B2497" s="58" t="s">
        <v>5067</v>
      </c>
      <c r="C2497" s="58">
        <v>23575553</v>
      </c>
      <c r="D2497" s="58" t="s">
        <v>5068</v>
      </c>
      <c r="E2497" s="58" t="s">
        <v>5067</v>
      </c>
      <c r="F2497" s="58">
        <v>23575553</v>
      </c>
      <c r="G2497" s="58" t="s">
        <v>56</v>
      </c>
      <c r="I2497" s="59"/>
      <c r="J2497" t="s">
        <v>9251</v>
      </c>
      <c r="K2497" s="58">
        <v>0</v>
      </c>
      <c r="L2497" s="58" t="s">
        <v>78</v>
      </c>
      <c r="M2497" s="75" t="str">
        <f>IF(ISNUMBER(MATCH(A2497, '2-YEAR'!A:A, 0)), "YES", "NO")</f>
        <v>NO</v>
      </c>
      <c r="N2497" s="60" t="str">
        <f>IF(ISNUMBER(MATCH(B2497, ACTIVE!A:A, 0)), "YES", "NO")</f>
        <v>NO</v>
      </c>
    </row>
    <row r="2498" spans="1:14" ht="14.25" customHeight="1" x14ac:dyDescent="0.3">
      <c r="A2498" s="58">
        <v>15122808</v>
      </c>
      <c r="B2498" s="58" t="s">
        <v>5069</v>
      </c>
      <c r="C2498" s="58">
        <v>15122808</v>
      </c>
      <c r="D2498" s="58" t="s">
        <v>5070</v>
      </c>
      <c r="E2498" s="58" t="s">
        <v>5069</v>
      </c>
      <c r="F2498" s="58">
        <v>15122808</v>
      </c>
      <c r="G2498" s="58" t="s">
        <v>56</v>
      </c>
      <c r="I2498" s="59"/>
      <c r="J2498" t="s">
        <v>9251</v>
      </c>
      <c r="K2498" s="58">
        <v>0</v>
      </c>
      <c r="L2498" s="58" t="s">
        <v>3720</v>
      </c>
      <c r="M2498" s="75" t="str">
        <f>IF(ISNUMBER(MATCH(A2498, '2-YEAR'!A:A, 0)), "YES", "NO")</f>
        <v>NO</v>
      </c>
      <c r="N2498" s="60" t="str">
        <f>IF(ISNUMBER(MATCH(B2498, ACTIVE!A:A, 0)), "YES", "NO")</f>
        <v>YES</v>
      </c>
    </row>
    <row r="2499" spans="1:14" ht="14.25" customHeight="1" x14ac:dyDescent="0.3">
      <c r="A2499" s="58">
        <v>10850576</v>
      </c>
      <c r="B2499" s="58" t="s">
        <v>5071</v>
      </c>
      <c r="C2499" s="58">
        <v>10850576</v>
      </c>
      <c r="D2499" s="58" t="s">
        <v>5072</v>
      </c>
      <c r="E2499" s="58" t="s">
        <v>5071</v>
      </c>
      <c r="F2499" s="58">
        <v>10850576</v>
      </c>
      <c r="G2499" s="58" t="s">
        <v>56</v>
      </c>
      <c r="I2499" s="59"/>
      <c r="J2499" t="s">
        <v>9251</v>
      </c>
      <c r="K2499" s="58">
        <v>1</v>
      </c>
      <c r="L2499" s="58" t="s">
        <v>3720</v>
      </c>
      <c r="M2499" s="75" t="str">
        <f>IF(ISNUMBER(MATCH(A2499, '2-YEAR'!A:A, 0)), "YES", "NO")</f>
        <v>NO</v>
      </c>
      <c r="N2499" s="60" t="str">
        <f>IF(ISNUMBER(MATCH(B2499, ACTIVE!A:A, 0)), "YES", "NO")</f>
        <v>NO</v>
      </c>
    </row>
    <row r="2500" spans="1:14" ht="14.25" customHeight="1" x14ac:dyDescent="0.3">
      <c r="A2500" s="58">
        <v>10858537</v>
      </c>
      <c r="B2500" s="58" t="s">
        <v>5073</v>
      </c>
      <c r="C2500" s="58">
        <v>10858537</v>
      </c>
      <c r="D2500" s="58" t="s">
        <v>5074</v>
      </c>
      <c r="E2500" s="58" t="s">
        <v>5073</v>
      </c>
      <c r="F2500" s="58">
        <v>10858537</v>
      </c>
      <c r="G2500" s="58" t="s">
        <v>56</v>
      </c>
      <c r="I2500" s="59"/>
      <c r="J2500" t="s">
        <v>9251</v>
      </c>
      <c r="K2500" s="58">
        <v>0</v>
      </c>
      <c r="L2500" s="58" t="s">
        <v>3720</v>
      </c>
      <c r="M2500" s="75" t="str">
        <f>IF(ISNUMBER(MATCH(A2500, '2-YEAR'!A:A, 0)), "YES", "NO")</f>
        <v>NO</v>
      </c>
      <c r="N2500" s="60" t="str">
        <f>IF(ISNUMBER(MATCH(B2500, ACTIVE!A:A, 0)), "YES", "NO")</f>
        <v>NO</v>
      </c>
    </row>
    <row r="2501" spans="1:14" ht="14.25" customHeight="1" x14ac:dyDescent="0.3">
      <c r="A2501" s="58">
        <v>23002513</v>
      </c>
      <c r="B2501" s="58" t="s">
        <v>5075</v>
      </c>
      <c r="C2501" s="58">
        <v>23002513</v>
      </c>
      <c r="D2501" s="58" t="s">
        <v>5076</v>
      </c>
      <c r="E2501" s="58" t="s">
        <v>5075</v>
      </c>
      <c r="F2501" s="58">
        <v>23002513</v>
      </c>
      <c r="G2501" s="58" t="s">
        <v>56</v>
      </c>
      <c r="I2501" s="59"/>
      <c r="J2501" t="s">
        <v>9251</v>
      </c>
      <c r="K2501" s="58">
        <v>4</v>
      </c>
      <c r="L2501" s="58" t="s">
        <v>78</v>
      </c>
      <c r="M2501" s="75" t="str">
        <f>IF(ISNUMBER(MATCH(A2501, '2-YEAR'!A:A, 0)), "YES", "NO")</f>
        <v>NO</v>
      </c>
      <c r="N2501" s="60" t="str">
        <f>IF(ISNUMBER(MATCH(B2501, ACTIVE!A:A, 0)), "YES", "NO")</f>
        <v>NO</v>
      </c>
    </row>
    <row r="2502" spans="1:14" ht="14.25" customHeight="1" x14ac:dyDescent="0.3">
      <c r="A2502" s="58">
        <v>10849434</v>
      </c>
      <c r="B2502" s="58" t="s">
        <v>5077</v>
      </c>
      <c r="C2502" s="58">
        <v>10849434</v>
      </c>
      <c r="D2502" s="58" t="s">
        <v>5078</v>
      </c>
      <c r="E2502" s="58" t="s">
        <v>5077</v>
      </c>
      <c r="F2502" s="58">
        <v>10849434</v>
      </c>
      <c r="G2502" s="58" t="s">
        <v>56</v>
      </c>
      <c r="I2502" s="59"/>
      <c r="J2502" t="s">
        <v>9251</v>
      </c>
      <c r="K2502" s="58">
        <v>0</v>
      </c>
      <c r="L2502" s="58" t="s">
        <v>3720</v>
      </c>
      <c r="M2502" s="75" t="str">
        <f>IF(ISNUMBER(MATCH(A2502, '2-YEAR'!A:A, 0)), "YES", "NO")</f>
        <v>NO</v>
      </c>
      <c r="N2502" s="60" t="str">
        <f>IF(ISNUMBER(MATCH(B2502, ACTIVE!A:A, 0)), "YES", "NO")</f>
        <v>NO</v>
      </c>
    </row>
    <row r="2503" spans="1:14" ht="14.25" customHeight="1" x14ac:dyDescent="0.3">
      <c r="A2503" s="58">
        <v>23855918</v>
      </c>
      <c r="B2503" s="58" t="s">
        <v>5079</v>
      </c>
      <c r="C2503" s="58">
        <v>23855918</v>
      </c>
      <c r="D2503" s="58" t="s">
        <v>5080</v>
      </c>
      <c r="E2503" s="58" t="s">
        <v>5079</v>
      </c>
      <c r="F2503" s="58">
        <v>23855918</v>
      </c>
      <c r="G2503" s="58" t="s">
        <v>56</v>
      </c>
      <c r="I2503" s="59"/>
      <c r="J2503" t="s">
        <v>9251</v>
      </c>
      <c r="K2503" s="58">
        <v>0</v>
      </c>
      <c r="L2503" s="58" t="s">
        <v>78</v>
      </c>
      <c r="M2503" s="75" t="str">
        <f>IF(ISNUMBER(MATCH(A2503, '2-YEAR'!A:A, 0)), "YES", "NO")</f>
        <v>NO</v>
      </c>
      <c r="N2503" s="60" t="str">
        <f>IF(ISNUMBER(MATCH(B2503, ACTIVE!A:A, 0)), "YES", "NO")</f>
        <v>NO</v>
      </c>
    </row>
    <row r="2504" spans="1:14" ht="14.25" customHeight="1" x14ac:dyDescent="0.3">
      <c r="A2504" s="58">
        <v>10933455</v>
      </c>
      <c r="B2504" s="58" t="s">
        <v>5081</v>
      </c>
      <c r="C2504" s="58">
        <v>10933455</v>
      </c>
      <c r="D2504" s="58" t="s">
        <v>5082</v>
      </c>
      <c r="E2504" s="58" t="s">
        <v>5081</v>
      </c>
      <c r="F2504" s="58">
        <v>10933455</v>
      </c>
      <c r="G2504" s="58" t="s">
        <v>56</v>
      </c>
      <c r="I2504" s="59"/>
      <c r="J2504" t="s">
        <v>9251</v>
      </c>
      <c r="K2504" s="58">
        <v>2</v>
      </c>
      <c r="L2504" s="58" t="s">
        <v>78</v>
      </c>
      <c r="M2504" s="75" t="str">
        <f>IF(ISNUMBER(MATCH(A2504, '2-YEAR'!A:A, 0)), "YES", "NO")</f>
        <v>NO</v>
      </c>
      <c r="N2504" s="60" t="str">
        <f>IF(ISNUMBER(MATCH(B2504, ACTIVE!A:A, 0)), "YES", "NO")</f>
        <v>NO</v>
      </c>
    </row>
    <row r="2505" spans="1:14" ht="14.25" customHeight="1" x14ac:dyDescent="0.3">
      <c r="A2505" s="58">
        <v>23638513</v>
      </c>
      <c r="B2505" s="58" t="s">
        <v>5083</v>
      </c>
      <c r="C2505" s="58">
        <v>23638513</v>
      </c>
      <c r="D2505" s="58" t="s">
        <v>5084</v>
      </c>
      <c r="E2505" s="58" t="s">
        <v>5083</v>
      </c>
      <c r="F2505" s="58">
        <v>23638513</v>
      </c>
      <c r="G2505" s="58" t="s">
        <v>56</v>
      </c>
      <c r="I2505" s="59"/>
      <c r="J2505" t="s">
        <v>9251</v>
      </c>
      <c r="K2505" s="58">
        <v>0</v>
      </c>
      <c r="L2505" s="58" t="s">
        <v>3720</v>
      </c>
      <c r="M2505" s="75" t="str">
        <f>IF(ISNUMBER(MATCH(A2505, '2-YEAR'!A:A, 0)), "YES", "NO")</f>
        <v>NO</v>
      </c>
      <c r="N2505" s="60" t="str">
        <f>IF(ISNUMBER(MATCH(B2505, ACTIVE!A:A, 0)), "YES", "NO")</f>
        <v>NO</v>
      </c>
    </row>
    <row r="2506" spans="1:14" ht="14.25" customHeight="1" x14ac:dyDescent="0.3">
      <c r="A2506" s="58">
        <v>10850200</v>
      </c>
      <c r="B2506" s="58" t="s">
        <v>5085</v>
      </c>
      <c r="C2506" s="58">
        <v>10850200</v>
      </c>
      <c r="D2506" s="58" t="s">
        <v>5086</v>
      </c>
      <c r="E2506" s="58" t="s">
        <v>5085</v>
      </c>
      <c r="F2506" s="58">
        <v>10850200</v>
      </c>
      <c r="G2506" s="58" t="s">
        <v>56</v>
      </c>
      <c r="I2506" s="59"/>
      <c r="J2506" t="s">
        <v>9251</v>
      </c>
      <c r="K2506" s="58">
        <v>0</v>
      </c>
      <c r="L2506" s="58" t="s">
        <v>78</v>
      </c>
      <c r="M2506" s="75" t="str">
        <f>IF(ISNUMBER(MATCH(A2506, '2-YEAR'!A:A, 0)), "YES", "NO")</f>
        <v>NO</v>
      </c>
      <c r="N2506" s="60" t="str">
        <f>IF(ISNUMBER(MATCH(B2506, ACTIVE!A:A, 0)), "YES", "NO")</f>
        <v>NO</v>
      </c>
    </row>
    <row r="2507" spans="1:14" ht="14.25" customHeight="1" x14ac:dyDescent="0.3">
      <c r="A2507" s="58">
        <v>10858486</v>
      </c>
      <c r="B2507" s="58" t="s">
        <v>5087</v>
      </c>
      <c r="C2507" s="58">
        <v>10858486</v>
      </c>
      <c r="D2507" s="58" t="s">
        <v>5088</v>
      </c>
      <c r="E2507" s="58" t="s">
        <v>5087</v>
      </c>
      <c r="F2507" s="58">
        <v>10858486</v>
      </c>
      <c r="G2507" s="58" t="s">
        <v>56</v>
      </c>
      <c r="I2507" s="59"/>
      <c r="J2507" t="s">
        <v>9251</v>
      </c>
      <c r="K2507" s="58">
        <v>0</v>
      </c>
      <c r="L2507" s="58" t="s">
        <v>3720</v>
      </c>
      <c r="M2507" s="75" t="str">
        <f>IF(ISNUMBER(MATCH(A2507, '2-YEAR'!A:A, 0)), "YES", "NO")</f>
        <v>NO</v>
      </c>
      <c r="N2507" s="60" t="str">
        <f>IF(ISNUMBER(MATCH(B2507, ACTIVE!A:A, 0)), "YES", "NO")</f>
        <v>NO</v>
      </c>
    </row>
    <row r="2508" spans="1:14" ht="14.25" customHeight="1" x14ac:dyDescent="0.3">
      <c r="A2508" s="58">
        <v>14099089</v>
      </c>
      <c r="B2508" s="58" t="s">
        <v>5089</v>
      </c>
      <c r="C2508" s="58">
        <v>14099089</v>
      </c>
      <c r="D2508" s="58" t="s">
        <v>5090</v>
      </c>
      <c r="E2508" s="58" t="s">
        <v>5089</v>
      </c>
      <c r="F2508" s="58">
        <v>14099089</v>
      </c>
      <c r="G2508" s="58" t="s">
        <v>56</v>
      </c>
      <c r="I2508" s="59"/>
      <c r="J2508" t="s">
        <v>9251</v>
      </c>
      <c r="K2508" s="58">
        <v>4</v>
      </c>
      <c r="L2508" s="58" t="s">
        <v>3720</v>
      </c>
      <c r="M2508" s="75" t="str">
        <f>IF(ISNUMBER(MATCH(A2508, '2-YEAR'!A:A, 0)), "YES", "NO")</f>
        <v>NO</v>
      </c>
      <c r="N2508" s="60" t="str">
        <f>IF(ISNUMBER(MATCH(B2508, ACTIVE!A:A, 0)), "YES", "NO")</f>
        <v>NO</v>
      </c>
    </row>
    <row r="2509" spans="1:14" ht="14.25" customHeight="1" x14ac:dyDescent="0.3">
      <c r="A2509" s="58">
        <v>10852351</v>
      </c>
      <c r="B2509" s="58" t="s">
        <v>5091</v>
      </c>
      <c r="C2509" s="58">
        <v>10852351</v>
      </c>
      <c r="D2509" s="58" t="s">
        <v>5092</v>
      </c>
      <c r="E2509" s="58" t="s">
        <v>5091</v>
      </c>
      <c r="F2509" s="58">
        <v>10852351</v>
      </c>
      <c r="G2509" s="58" t="s">
        <v>56</v>
      </c>
      <c r="I2509" s="59"/>
      <c r="J2509" t="s">
        <v>9251</v>
      </c>
      <c r="K2509" s="58">
        <v>2</v>
      </c>
      <c r="L2509" s="58" t="s">
        <v>3720</v>
      </c>
      <c r="M2509" s="75" t="str">
        <f>IF(ISNUMBER(MATCH(A2509, '2-YEAR'!A:A, 0)), "YES", "NO")</f>
        <v>NO</v>
      </c>
      <c r="N2509" s="60" t="str">
        <f>IF(ISNUMBER(MATCH(B2509, ACTIVE!A:A, 0)), "YES", "NO")</f>
        <v>NO</v>
      </c>
    </row>
    <row r="2510" spans="1:14" ht="14.25" customHeight="1" x14ac:dyDescent="0.3">
      <c r="A2510" s="58">
        <v>23045823</v>
      </c>
      <c r="B2510" s="58" t="s">
        <v>5093</v>
      </c>
      <c r="C2510" s="58">
        <v>23045823</v>
      </c>
      <c r="D2510" s="58" t="s">
        <v>5094</v>
      </c>
      <c r="E2510" s="58" t="s">
        <v>5093</v>
      </c>
      <c r="F2510" s="58">
        <v>23045823</v>
      </c>
      <c r="G2510" s="58" t="s">
        <v>56</v>
      </c>
      <c r="I2510" s="59"/>
      <c r="J2510" t="s">
        <v>9251</v>
      </c>
      <c r="K2510" s="58">
        <v>1</v>
      </c>
      <c r="L2510" s="58" t="s">
        <v>3720</v>
      </c>
      <c r="M2510" s="75" t="str">
        <f>IF(ISNUMBER(MATCH(A2510, '2-YEAR'!A:A, 0)), "YES", "NO")</f>
        <v>NO</v>
      </c>
      <c r="N2510" s="60" t="str">
        <f>IF(ISNUMBER(MATCH(B2510, ACTIVE!A:A, 0)), "YES", "NO")</f>
        <v>NO</v>
      </c>
    </row>
    <row r="2511" spans="1:14" ht="14.25" customHeight="1" x14ac:dyDescent="0.3">
      <c r="A2511" s="58">
        <v>23489592</v>
      </c>
      <c r="B2511" s="58" t="s">
        <v>5095</v>
      </c>
      <c r="C2511" s="58">
        <v>23489592</v>
      </c>
      <c r="D2511" s="58" t="s">
        <v>5096</v>
      </c>
      <c r="E2511" s="58" t="s">
        <v>5095</v>
      </c>
      <c r="F2511" s="58">
        <v>23489592</v>
      </c>
      <c r="G2511" s="58" t="s">
        <v>56</v>
      </c>
      <c r="I2511" s="59"/>
      <c r="J2511" t="s">
        <v>9251</v>
      </c>
      <c r="K2511" s="58">
        <v>0</v>
      </c>
      <c r="L2511" s="58" t="s">
        <v>3720</v>
      </c>
      <c r="M2511" s="75" t="str">
        <f>IF(ISNUMBER(MATCH(A2511, '2-YEAR'!A:A, 0)), "YES", "NO")</f>
        <v>NO</v>
      </c>
      <c r="N2511" s="60" t="str">
        <f>IF(ISNUMBER(MATCH(B2511, ACTIVE!A:A, 0)), "YES", "NO")</f>
        <v>NO</v>
      </c>
    </row>
    <row r="2512" spans="1:14" ht="14.25" customHeight="1" x14ac:dyDescent="0.3">
      <c r="A2512" s="58">
        <v>15203453</v>
      </c>
      <c r="B2512" s="58" t="s">
        <v>5097</v>
      </c>
      <c r="C2512" s="58">
        <v>15203453</v>
      </c>
      <c r="D2512" s="58" t="s">
        <v>5098</v>
      </c>
      <c r="E2512" s="58" t="s">
        <v>5097</v>
      </c>
      <c r="F2512" s="58">
        <v>15203453</v>
      </c>
      <c r="G2512" s="58" t="s">
        <v>56</v>
      </c>
      <c r="I2512" s="59"/>
      <c r="J2512" t="s">
        <v>9251</v>
      </c>
      <c r="K2512" s="58">
        <v>1</v>
      </c>
      <c r="L2512" s="58" t="s">
        <v>3720</v>
      </c>
      <c r="M2512" s="75" t="str">
        <f>IF(ISNUMBER(MATCH(A2512, '2-YEAR'!A:A, 0)), "YES", "NO")</f>
        <v>NO</v>
      </c>
      <c r="N2512" s="60" t="str">
        <f>IF(ISNUMBER(MATCH(B2512, ACTIVE!A:A, 0)), "YES", "NO")</f>
        <v>NO</v>
      </c>
    </row>
    <row r="2513" spans="1:14" ht="14.25" customHeight="1" x14ac:dyDescent="0.3">
      <c r="A2513" s="58">
        <v>23836325</v>
      </c>
      <c r="B2513" s="58" t="s">
        <v>5099</v>
      </c>
      <c r="C2513" s="58">
        <v>23836325</v>
      </c>
      <c r="D2513" s="58" t="s">
        <v>5100</v>
      </c>
      <c r="E2513" s="58" t="s">
        <v>5099</v>
      </c>
      <c r="F2513" s="58">
        <v>23836325</v>
      </c>
      <c r="G2513" s="58" t="s">
        <v>56</v>
      </c>
      <c r="I2513" s="59"/>
      <c r="J2513" t="s">
        <v>9251</v>
      </c>
      <c r="K2513" s="58">
        <v>1</v>
      </c>
      <c r="L2513" s="58" t="s">
        <v>4466</v>
      </c>
      <c r="M2513" s="75" t="str">
        <f>IF(ISNUMBER(MATCH(A2513, '2-YEAR'!A:A, 0)), "YES", "NO")</f>
        <v>NO</v>
      </c>
      <c r="N2513" s="60" t="str">
        <f>IF(ISNUMBER(MATCH(B2513, ACTIVE!A:A, 0)), "YES", "NO")</f>
        <v>YES</v>
      </c>
    </row>
    <row r="2514" spans="1:14" ht="14.25" customHeight="1" x14ac:dyDescent="0.3">
      <c r="A2514" s="58">
        <v>15384668</v>
      </c>
      <c r="B2514" s="58" t="s">
        <v>5101</v>
      </c>
      <c r="C2514" s="58">
        <v>15384668</v>
      </c>
      <c r="D2514" s="58" t="s">
        <v>5102</v>
      </c>
      <c r="E2514" s="58" t="s">
        <v>5101</v>
      </c>
      <c r="F2514" s="58">
        <v>15384668</v>
      </c>
      <c r="G2514" s="58" t="s">
        <v>56</v>
      </c>
      <c r="I2514" s="59"/>
      <c r="J2514" t="s">
        <v>9251</v>
      </c>
      <c r="K2514" s="58">
        <v>0</v>
      </c>
      <c r="L2514" s="58" t="s">
        <v>78</v>
      </c>
      <c r="M2514" s="75" t="str">
        <f>IF(ISNUMBER(MATCH(A2514, '2-YEAR'!A:A, 0)), "YES", "NO")</f>
        <v>NO</v>
      </c>
      <c r="N2514" s="60" t="str">
        <f>IF(ISNUMBER(MATCH(B2514, ACTIVE!A:A, 0)), "YES", "NO")</f>
        <v>NO</v>
      </c>
    </row>
    <row r="2515" spans="1:14" ht="14.25" customHeight="1" x14ac:dyDescent="0.3">
      <c r="A2515" s="58">
        <v>23140732</v>
      </c>
      <c r="B2515" s="58" t="s">
        <v>5103</v>
      </c>
      <c r="C2515" s="58">
        <v>23140732</v>
      </c>
      <c r="D2515" s="58" t="s">
        <v>5104</v>
      </c>
      <c r="E2515" s="58" t="s">
        <v>5103</v>
      </c>
      <c r="F2515" s="58">
        <v>23140732</v>
      </c>
      <c r="G2515" s="58" t="s">
        <v>56</v>
      </c>
      <c r="I2515" s="59"/>
      <c r="J2515" t="s">
        <v>9251</v>
      </c>
      <c r="K2515" s="58">
        <v>0</v>
      </c>
      <c r="L2515" s="58" t="s">
        <v>78</v>
      </c>
      <c r="M2515" s="75" t="str">
        <f>IF(ISNUMBER(MATCH(A2515, '2-YEAR'!A:A, 0)), "YES", "NO")</f>
        <v>NO</v>
      </c>
      <c r="N2515" s="60" t="str">
        <f>IF(ISNUMBER(MATCH(B2515, ACTIVE!A:A, 0)), "YES", "NO")</f>
        <v>NO</v>
      </c>
    </row>
    <row r="2516" spans="1:14" ht="14.25" customHeight="1" x14ac:dyDescent="0.3">
      <c r="A2516" s="58">
        <v>23001082</v>
      </c>
      <c r="B2516" s="58" t="s">
        <v>5105</v>
      </c>
      <c r="C2516" s="58">
        <v>23001082</v>
      </c>
      <c r="D2516" s="58" t="s">
        <v>5106</v>
      </c>
      <c r="E2516" s="58" t="s">
        <v>5105</v>
      </c>
      <c r="F2516" s="58">
        <v>23001082</v>
      </c>
      <c r="G2516" s="58" t="s">
        <v>56</v>
      </c>
      <c r="I2516" s="59"/>
      <c r="J2516" t="s">
        <v>9251</v>
      </c>
      <c r="K2516" s="58">
        <v>0</v>
      </c>
      <c r="L2516" s="58" t="s">
        <v>4461</v>
      </c>
      <c r="M2516" s="75" t="str">
        <f>IF(ISNUMBER(MATCH(A2516, '2-YEAR'!A:A, 0)), "YES", "NO")</f>
        <v>NO</v>
      </c>
      <c r="N2516" s="60" t="str">
        <f>IF(ISNUMBER(MATCH(B2516, ACTIVE!A:A, 0)), "YES", "NO")</f>
        <v>NO</v>
      </c>
    </row>
    <row r="2517" spans="1:14" ht="14.25" customHeight="1" x14ac:dyDescent="0.3">
      <c r="A2517" s="58">
        <v>23113335</v>
      </c>
      <c r="B2517" s="58" t="s">
        <v>5107</v>
      </c>
      <c r="C2517" s="58">
        <v>23113335</v>
      </c>
      <c r="D2517" s="58" t="s">
        <v>5108</v>
      </c>
      <c r="E2517" s="58" t="s">
        <v>5107</v>
      </c>
      <c r="F2517" s="58">
        <v>23113335</v>
      </c>
      <c r="G2517" s="58" t="s">
        <v>56</v>
      </c>
      <c r="I2517" s="59"/>
      <c r="J2517" t="s">
        <v>9251</v>
      </c>
      <c r="K2517" s="58">
        <v>3</v>
      </c>
      <c r="L2517" s="58" t="s">
        <v>3720</v>
      </c>
      <c r="M2517" s="75" t="str">
        <f>IF(ISNUMBER(MATCH(A2517, '2-YEAR'!A:A, 0)), "YES", "NO")</f>
        <v>NO</v>
      </c>
      <c r="N2517" s="60" t="str">
        <f>IF(ISNUMBER(MATCH(B2517, ACTIVE!A:A, 0)), "YES", "NO")</f>
        <v>NO</v>
      </c>
    </row>
    <row r="2518" spans="1:14" ht="14.25" customHeight="1" x14ac:dyDescent="0.3">
      <c r="A2518" s="58">
        <v>23150743</v>
      </c>
      <c r="B2518" s="58" t="s">
        <v>5109</v>
      </c>
      <c r="C2518" s="58">
        <v>23150743</v>
      </c>
      <c r="D2518" s="58" t="s">
        <v>5110</v>
      </c>
      <c r="E2518" s="58" t="s">
        <v>5109</v>
      </c>
      <c r="F2518" s="58">
        <v>23150743</v>
      </c>
      <c r="G2518" s="58" t="s">
        <v>56</v>
      </c>
      <c r="I2518" s="59"/>
      <c r="J2518" t="s">
        <v>9251</v>
      </c>
      <c r="K2518" s="58">
        <v>0</v>
      </c>
      <c r="L2518" s="58" t="s">
        <v>78</v>
      </c>
      <c r="M2518" s="75" t="str">
        <f>IF(ISNUMBER(MATCH(A2518, '2-YEAR'!A:A, 0)), "YES", "NO")</f>
        <v>NO</v>
      </c>
      <c r="N2518" s="60" t="str">
        <f>IF(ISNUMBER(MATCH(B2518, ACTIVE!A:A, 0)), "YES", "NO")</f>
        <v>NO</v>
      </c>
    </row>
    <row r="2519" spans="1:14" ht="14.25" customHeight="1" x14ac:dyDescent="0.3">
      <c r="A2519" s="58">
        <v>23758923</v>
      </c>
      <c r="B2519" s="58" t="s">
        <v>5111</v>
      </c>
      <c r="C2519" s="58">
        <v>23758923</v>
      </c>
      <c r="D2519" s="58" t="s">
        <v>5112</v>
      </c>
      <c r="E2519" s="58" t="s">
        <v>5111</v>
      </c>
      <c r="F2519" s="58">
        <v>23758923</v>
      </c>
      <c r="G2519" s="58" t="s">
        <v>56</v>
      </c>
      <c r="I2519" s="59"/>
      <c r="J2519" t="s">
        <v>9251</v>
      </c>
      <c r="K2519" s="58">
        <v>0</v>
      </c>
      <c r="L2519" s="58" t="s">
        <v>3720</v>
      </c>
      <c r="M2519" s="75" t="str">
        <f>IF(ISNUMBER(MATCH(A2519, '2-YEAR'!A:A, 0)), "YES", "NO")</f>
        <v>NO</v>
      </c>
      <c r="N2519" s="60" t="str">
        <f>IF(ISNUMBER(MATCH(B2519, ACTIVE!A:A, 0)), "YES", "NO")</f>
        <v>YES</v>
      </c>
    </row>
    <row r="2520" spans="1:14" ht="14.25" customHeight="1" x14ac:dyDescent="0.3">
      <c r="A2520" s="58">
        <v>23720228</v>
      </c>
      <c r="B2520" s="58" t="s">
        <v>5113</v>
      </c>
      <c r="C2520" s="58">
        <v>23720228</v>
      </c>
      <c r="D2520" s="58" t="s">
        <v>5114</v>
      </c>
      <c r="E2520" s="58" t="s">
        <v>5113</v>
      </c>
      <c r="F2520" s="58">
        <v>23720228</v>
      </c>
      <c r="G2520" s="58" t="s">
        <v>56</v>
      </c>
      <c r="I2520" s="59"/>
      <c r="J2520" t="s">
        <v>9251</v>
      </c>
      <c r="K2520" s="58">
        <v>0</v>
      </c>
      <c r="L2520" s="58" t="s">
        <v>3720</v>
      </c>
      <c r="M2520" s="75" t="str">
        <f>IF(ISNUMBER(MATCH(A2520, '2-YEAR'!A:A, 0)), "YES", "NO")</f>
        <v>NO</v>
      </c>
      <c r="N2520" s="60" t="str">
        <f>IF(ISNUMBER(MATCH(B2520, ACTIVE!A:A, 0)), "YES", "NO")</f>
        <v>NO</v>
      </c>
    </row>
    <row r="2521" spans="1:14" ht="14.25" customHeight="1" x14ac:dyDescent="0.3">
      <c r="A2521" s="58">
        <v>10861547</v>
      </c>
      <c r="B2521" s="58" t="s">
        <v>5115</v>
      </c>
      <c r="C2521" s="58">
        <v>10861547</v>
      </c>
      <c r="D2521" s="58" t="s">
        <v>5116</v>
      </c>
      <c r="E2521" s="58" t="s">
        <v>5115</v>
      </c>
      <c r="F2521" s="58">
        <v>10861547</v>
      </c>
      <c r="G2521" s="58" t="s">
        <v>56</v>
      </c>
      <c r="I2521" s="59"/>
      <c r="J2521" t="s">
        <v>9251</v>
      </c>
      <c r="K2521" s="58">
        <v>0</v>
      </c>
      <c r="L2521" s="58" t="s">
        <v>78</v>
      </c>
      <c r="M2521" s="75" t="str">
        <f>IF(ISNUMBER(MATCH(A2521, '2-YEAR'!A:A, 0)), "YES", "NO")</f>
        <v>NO</v>
      </c>
      <c r="N2521" s="60" t="str">
        <f>IF(ISNUMBER(MATCH(B2521, ACTIVE!A:A, 0)), "YES", "NO")</f>
        <v>NO</v>
      </c>
    </row>
    <row r="2522" spans="1:14" ht="14.25" customHeight="1" x14ac:dyDescent="0.3">
      <c r="A2522" s="58">
        <v>23667433</v>
      </c>
      <c r="B2522" s="58" t="s">
        <v>5117</v>
      </c>
      <c r="C2522" s="58">
        <v>23667433</v>
      </c>
      <c r="D2522" s="58" t="s">
        <v>5118</v>
      </c>
      <c r="E2522" s="58" t="s">
        <v>5117</v>
      </c>
      <c r="F2522" s="58">
        <v>23667433</v>
      </c>
      <c r="G2522" s="58" t="s">
        <v>56</v>
      </c>
      <c r="I2522" s="59"/>
      <c r="J2522" t="s">
        <v>9251</v>
      </c>
      <c r="K2522" s="58">
        <v>0</v>
      </c>
      <c r="L2522" s="58" t="s">
        <v>3720</v>
      </c>
      <c r="M2522" s="75" t="str">
        <f>IF(ISNUMBER(MATCH(A2522, '2-YEAR'!A:A, 0)), "YES", "NO")</f>
        <v>NO</v>
      </c>
      <c r="N2522" s="60" t="str">
        <f>IF(ISNUMBER(MATCH(B2522, ACTIVE!A:A, 0)), "YES", "NO")</f>
        <v>YES</v>
      </c>
    </row>
    <row r="2523" spans="1:14" ht="14.25" customHeight="1" x14ac:dyDescent="0.3">
      <c r="A2523" s="58">
        <v>10967846</v>
      </c>
      <c r="B2523" s="58" t="s">
        <v>5119</v>
      </c>
      <c r="C2523" s="58">
        <v>10967846</v>
      </c>
      <c r="D2523" s="58" t="s">
        <v>5120</v>
      </c>
      <c r="E2523" s="58" t="s">
        <v>5119</v>
      </c>
      <c r="F2523" s="58">
        <v>10967846</v>
      </c>
      <c r="G2523" s="58" t="s">
        <v>56</v>
      </c>
      <c r="I2523" s="59"/>
      <c r="J2523" t="s">
        <v>9251</v>
      </c>
      <c r="K2523" s="58">
        <v>1</v>
      </c>
      <c r="L2523" s="58" t="s">
        <v>3720</v>
      </c>
      <c r="M2523" s="75" t="str">
        <f>IF(ISNUMBER(MATCH(A2523, '2-YEAR'!A:A, 0)), "YES", "NO")</f>
        <v>NO</v>
      </c>
      <c r="N2523" s="60" t="str">
        <f>IF(ISNUMBER(MATCH(B2523, ACTIVE!A:A, 0)), "YES", "NO")</f>
        <v>NO</v>
      </c>
    </row>
    <row r="2524" spans="1:14" ht="14.25" customHeight="1" x14ac:dyDescent="0.3">
      <c r="A2524" s="58">
        <v>10862157</v>
      </c>
      <c r="B2524" s="58" t="s">
        <v>5121</v>
      </c>
      <c r="C2524" s="58">
        <v>10862157</v>
      </c>
      <c r="D2524" s="58" t="s">
        <v>5122</v>
      </c>
      <c r="E2524" s="58" t="s">
        <v>5121</v>
      </c>
      <c r="F2524" s="58">
        <v>10862157</v>
      </c>
      <c r="G2524" s="58" t="s">
        <v>56</v>
      </c>
      <c r="I2524" s="59"/>
      <c r="J2524" t="s">
        <v>9251</v>
      </c>
      <c r="K2524" s="58">
        <v>0</v>
      </c>
      <c r="L2524" s="58" t="s">
        <v>3720</v>
      </c>
      <c r="M2524" s="75" t="str">
        <f>IF(ISNUMBER(MATCH(A2524, '2-YEAR'!A:A, 0)), "YES", "NO")</f>
        <v>NO</v>
      </c>
      <c r="N2524" s="60" t="str">
        <f>IF(ISNUMBER(MATCH(B2524, ACTIVE!A:A, 0)), "YES", "NO")</f>
        <v>NO</v>
      </c>
    </row>
    <row r="2525" spans="1:14" ht="14.25" customHeight="1" x14ac:dyDescent="0.3">
      <c r="A2525" s="58">
        <v>10857601</v>
      </c>
      <c r="B2525" s="58" t="s">
        <v>5123</v>
      </c>
      <c r="C2525" s="58">
        <v>10857601</v>
      </c>
      <c r="D2525" s="58" t="s">
        <v>5124</v>
      </c>
      <c r="E2525" s="58" t="s">
        <v>5123</v>
      </c>
      <c r="F2525" s="58">
        <v>10857601</v>
      </c>
      <c r="G2525" s="58" t="s">
        <v>56</v>
      </c>
      <c r="I2525" s="59"/>
      <c r="J2525" t="s">
        <v>9251</v>
      </c>
      <c r="K2525" s="58">
        <v>0</v>
      </c>
      <c r="L2525" s="58" t="s">
        <v>3720</v>
      </c>
      <c r="M2525" s="75" t="str">
        <f>IF(ISNUMBER(MATCH(A2525, '2-YEAR'!A:A, 0)), "YES", "NO")</f>
        <v>NO</v>
      </c>
      <c r="N2525" s="60" t="str">
        <f>IF(ISNUMBER(MATCH(B2525, ACTIVE!A:A, 0)), "YES", "NO")</f>
        <v>NO</v>
      </c>
    </row>
    <row r="2526" spans="1:14" ht="14.25" customHeight="1" x14ac:dyDescent="0.3">
      <c r="A2526" s="58">
        <v>15117022</v>
      </c>
      <c r="B2526" s="58" t="s">
        <v>5125</v>
      </c>
      <c r="C2526" s="58">
        <v>15117022</v>
      </c>
      <c r="D2526" s="58" t="s">
        <v>5126</v>
      </c>
      <c r="E2526" s="58" t="s">
        <v>5125</v>
      </c>
      <c r="F2526" s="58">
        <v>15117022</v>
      </c>
      <c r="G2526" s="58" t="s">
        <v>56</v>
      </c>
      <c r="I2526" s="59"/>
      <c r="J2526" t="s">
        <v>9251</v>
      </c>
      <c r="K2526" s="58">
        <v>0</v>
      </c>
      <c r="L2526" s="58" t="s">
        <v>78</v>
      </c>
      <c r="M2526" s="75" t="str">
        <f>IF(ISNUMBER(MATCH(A2526, '2-YEAR'!A:A, 0)), "YES", "NO")</f>
        <v>NO</v>
      </c>
      <c r="N2526" s="60" t="str">
        <f>IF(ISNUMBER(MATCH(B2526, ACTIVE!A:A, 0)), "YES", "NO")</f>
        <v>NO</v>
      </c>
    </row>
    <row r="2527" spans="1:14" ht="14.25" customHeight="1" x14ac:dyDescent="0.3">
      <c r="A2527" s="58">
        <v>23163483</v>
      </c>
      <c r="B2527" s="58" t="s">
        <v>5127</v>
      </c>
      <c r="C2527" s="58">
        <v>23163483</v>
      </c>
      <c r="D2527" s="58" t="s">
        <v>5128</v>
      </c>
      <c r="E2527" s="58" t="s">
        <v>5127</v>
      </c>
      <c r="F2527" s="58">
        <v>23163483</v>
      </c>
      <c r="G2527" s="58" t="s">
        <v>56</v>
      </c>
      <c r="I2527" s="59"/>
      <c r="J2527" t="s">
        <v>9251</v>
      </c>
      <c r="K2527" s="58">
        <v>0</v>
      </c>
      <c r="L2527" s="58" t="s">
        <v>3720</v>
      </c>
      <c r="M2527" s="75" t="str">
        <f>IF(ISNUMBER(MATCH(A2527, '2-YEAR'!A:A, 0)), "YES", "NO")</f>
        <v>NO</v>
      </c>
      <c r="N2527" s="60" t="str">
        <f>IF(ISNUMBER(MATCH(B2527, ACTIVE!A:A, 0)), "YES", "NO")</f>
        <v>NO</v>
      </c>
    </row>
    <row r="2528" spans="1:14" ht="14.25" customHeight="1" x14ac:dyDescent="0.3">
      <c r="A2528" s="58">
        <v>23047092</v>
      </c>
      <c r="B2528" s="58" t="s">
        <v>5129</v>
      </c>
      <c r="C2528" s="58">
        <v>23047092</v>
      </c>
      <c r="D2528" s="58" t="s">
        <v>5130</v>
      </c>
      <c r="E2528" s="58" t="s">
        <v>5129</v>
      </c>
      <c r="F2528" s="58">
        <v>23047092</v>
      </c>
      <c r="G2528" s="58" t="s">
        <v>56</v>
      </c>
      <c r="I2528" s="59"/>
      <c r="J2528" t="s">
        <v>9251</v>
      </c>
      <c r="K2528" s="58">
        <v>0</v>
      </c>
      <c r="L2528" s="58" t="s">
        <v>78</v>
      </c>
      <c r="M2528" s="75" t="str">
        <f>IF(ISNUMBER(MATCH(A2528, '2-YEAR'!A:A, 0)), "YES", "NO")</f>
        <v>NO</v>
      </c>
      <c r="N2528" s="60" t="str">
        <f>IF(ISNUMBER(MATCH(B2528, ACTIVE!A:A, 0)), "YES", "NO")</f>
        <v>NO</v>
      </c>
    </row>
    <row r="2529" spans="1:14" ht="14.25" customHeight="1" x14ac:dyDescent="0.3">
      <c r="A2529" s="58">
        <v>12227804</v>
      </c>
      <c r="B2529" s="58" t="s">
        <v>5131</v>
      </c>
      <c r="C2529" s="58">
        <v>12227804</v>
      </c>
      <c r="D2529" s="58" t="s">
        <v>5132</v>
      </c>
      <c r="E2529" s="58" t="s">
        <v>5131</v>
      </c>
      <c r="F2529" s="58">
        <v>12227804</v>
      </c>
      <c r="G2529" s="58" t="s">
        <v>56</v>
      </c>
      <c r="I2529" s="59"/>
      <c r="J2529" t="s">
        <v>9251</v>
      </c>
      <c r="K2529" s="58">
        <v>0</v>
      </c>
      <c r="L2529" s="58" t="s">
        <v>78</v>
      </c>
      <c r="M2529" s="75" t="str">
        <f>IF(ISNUMBER(MATCH(A2529, '2-YEAR'!A:A, 0)), "YES", "NO")</f>
        <v>NO</v>
      </c>
      <c r="N2529" s="60" t="str">
        <f>IF(ISNUMBER(MATCH(B2529, ACTIVE!A:A, 0)), "YES", "NO")</f>
        <v>NO</v>
      </c>
    </row>
    <row r="2530" spans="1:14" ht="14.25" customHeight="1" x14ac:dyDescent="0.3">
      <c r="A2530" s="58">
        <v>23726776</v>
      </c>
      <c r="B2530" s="58" t="s">
        <v>5133</v>
      </c>
      <c r="C2530" s="58">
        <v>23726776</v>
      </c>
      <c r="D2530" s="58" t="s">
        <v>5134</v>
      </c>
      <c r="E2530" s="58" t="s">
        <v>5133</v>
      </c>
      <c r="F2530" s="58">
        <v>23726776</v>
      </c>
      <c r="G2530" s="58" t="s">
        <v>56</v>
      </c>
      <c r="I2530" s="59"/>
      <c r="J2530" t="s">
        <v>9251</v>
      </c>
      <c r="K2530" s="58">
        <v>0</v>
      </c>
      <c r="L2530" s="58" t="s">
        <v>4466</v>
      </c>
      <c r="M2530" s="75" t="str">
        <f>IF(ISNUMBER(MATCH(A2530, '2-YEAR'!A:A, 0)), "YES", "NO")</f>
        <v>NO</v>
      </c>
      <c r="N2530" s="60" t="str">
        <f>IF(ISNUMBER(MATCH(B2530, ACTIVE!A:A, 0)), "YES", "NO")</f>
        <v>NO</v>
      </c>
    </row>
    <row r="2531" spans="1:14" ht="14.25" customHeight="1" x14ac:dyDescent="0.3">
      <c r="A2531" s="58">
        <v>10840266</v>
      </c>
      <c r="B2531" s="58" t="s">
        <v>5135</v>
      </c>
      <c r="C2531" s="58">
        <v>10840266</v>
      </c>
      <c r="D2531" s="58" t="s">
        <v>5136</v>
      </c>
      <c r="E2531" s="58" t="s">
        <v>5135</v>
      </c>
      <c r="F2531" s="58">
        <v>10840266</v>
      </c>
      <c r="G2531" s="58" t="s">
        <v>56</v>
      </c>
      <c r="I2531" s="59"/>
      <c r="J2531" t="s">
        <v>9251</v>
      </c>
      <c r="K2531" s="58">
        <v>0</v>
      </c>
      <c r="L2531" s="58" t="s">
        <v>4461</v>
      </c>
      <c r="M2531" s="75" t="str">
        <f>IF(ISNUMBER(MATCH(A2531, '2-YEAR'!A:A, 0)), "YES", "NO")</f>
        <v>NO</v>
      </c>
      <c r="N2531" s="60" t="str">
        <f>IF(ISNUMBER(MATCH(B2531, ACTIVE!A:A, 0)), "YES", "NO")</f>
        <v>NO</v>
      </c>
    </row>
    <row r="2532" spans="1:14" ht="14.25" customHeight="1" x14ac:dyDescent="0.3">
      <c r="A2532" s="58">
        <v>23126588</v>
      </c>
      <c r="B2532" s="58" t="s">
        <v>5137</v>
      </c>
      <c r="C2532" s="58">
        <v>23126588</v>
      </c>
      <c r="D2532" s="58" t="s">
        <v>5138</v>
      </c>
      <c r="E2532" s="58" t="s">
        <v>5137</v>
      </c>
      <c r="F2532" s="58">
        <v>23126588</v>
      </c>
      <c r="G2532" s="58" t="s">
        <v>56</v>
      </c>
      <c r="I2532" s="59"/>
      <c r="J2532" t="s">
        <v>9251</v>
      </c>
      <c r="K2532" s="58">
        <v>0</v>
      </c>
      <c r="L2532" s="58" t="s">
        <v>78</v>
      </c>
      <c r="M2532" s="75" t="str">
        <f>IF(ISNUMBER(MATCH(A2532, '2-YEAR'!A:A, 0)), "YES", "NO")</f>
        <v>NO</v>
      </c>
      <c r="N2532" s="60" t="str">
        <f>IF(ISNUMBER(MATCH(B2532, ACTIVE!A:A, 0)), "YES", "NO")</f>
        <v>NO</v>
      </c>
    </row>
    <row r="2533" spans="1:14" ht="14.25" customHeight="1" x14ac:dyDescent="0.3">
      <c r="A2533" s="58">
        <v>23047364</v>
      </c>
      <c r="B2533" s="58" t="s">
        <v>5139</v>
      </c>
      <c r="C2533" s="58">
        <v>23047364</v>
      </c>
      <c r="D2533" s="58" t="s">
        <v>5140</v>
      </c>
      <c r="E2533" s="58" t="s">
        <v>5139</v>
      </c>
      <c r="F2533" s="58">
        <v>23047364</v>
      </c>
      <c r="G2533" s="58" t="s">
        <v>56</v>
      </c>
      <c r="I2533" s="59"/>
      <c r="J2533" t="s">
        <v>9251</v>
      </c>
      <c r="K2533" s="58">
        <v>0</v>
      </c>
      <c r="L2533" s="58" t="s">
        <v>3720</v>
      </c>
      <c r="M2533" s="75" t="str">
        <f>IF(ISNUMBER(MATCH(A2533, '2-YEAR'!A:A, 0)), "YES", "NO")</f>
        <v>NO</v>
      </c>
      <c r="N2533" s="60" t="str">
        <f>IF(ISNUMBER(MATCH(B2533, ACTIVE!A:A, 0)), "YES", "NO")</f>
        <v>YES</v>
      </c>
    </row>
    <row r="2534" spans="1:14" ht="14.25" customHeight="1" x14ac:dyDescent="0.3">
      <c r="A2534" s="58">
        <v>12049205</v>
      </c>
      <c r="B2534" s="58" t="s">
        <v>5141</v>
      </c>
      <c r="C2534" s="58">
        <v>12049205</v>
      </c>
      <c r="D2534" s="58" t="s">
        <v>5142</v>
      </c>
      <c r="E2534" s="58" t="s">
        <v>5141</v>
      </c>
      <c r="F2534" s="58">
        <v>12049205</v>
      </c>
      <c r="G2534" s="58" t="s">
        <v>56</v>
      </c>
      <c r="I2534" s="59"/>
      <c r="J2534" t="s">
        <v>9251</v>
      </c>
      <c r="K2534" s="58">
        <v>0</v>
      </c>
      <c r="L2534" s="58" t="s">
        <v>78</v>
      </c>
      <c r="M2534" s="75" t="str">
        <f>IF(ISNUMBER(MATCH(A2534, '2-YEAR'!A:A, 0)), "YES", "NO")</f>
        <v>NO</v>
      </c>
      <c r="N2534" s="60" t="str">
        <f>IF(ISNUMBER(MATCH(B2534, ACTIVE!A:A, 0)), "YES", "NO")</f>
        <v>NO</v>
      </c>
    </row>
    <row r="2535" spans="1:14" ht="14.25" customHeight="1" x14ac:dyDescent="0.3">
      <c r="A2535" s="58">
        <v>23725528</v>
      </c>
      <c r="B2535" s="58" t="s">
        <v>5143</v>
      </c>
      <c r="C2535" s="58">
        <v>23725528</v>
      </c>
      <c r="D2535" s="58" t="s">
        <v>5144</v>
      </c>
      <c r="E2535" s="58" t="s">
        <v>5143</v>
      </c>
      <c r="F2535" s="58">
        <v>23725528</v>
      </c>
      <c r="G2535" s="58" t="s">
        <v>56</v>
      </c>
      <c r="I2535" s="59"/>
      <c r="J2535" t="s">
        <v>9251</v>
      </c>
      <c r="K2535" s="58">
        <v>0</v>
      </c>
      <c r="L2535" s="58" t="s">
        <v>78</v>
      </c>
      <c r="M2535" s="75" t="str">
        <f>IF(ISNUMBER(MATCH(A2535, '2-YEAR'!A:A, 0)), "YES", "NO")</f>
        <v>NO</v>
      </c>
      <c r="N2535" s="60" t="str">
        <f>IF(ISNUMBER(MATCH(B2535, ACTIVE!A:A, 0)), "YES", "NO")</f>
        <v>NO</v>
      </c>
    </row>
    <row r="2536" spans="1:14" ht="14.25" customHeight="1" x14ac:dyDescent="0.3">
      <c r="A2536" s="58">
        <v>23011056</v>
      </c>
      <c r="B2536" s="58" t="s">
        <v>5145</v>
      </c>
      <c r="C2536" s="58">
        <v>23011056</v>
      </c>
      <c r="D2536" s="58" t="s">
        <v>5146</v>
      </c>
      <c r="E2536" s="58" t="s">
        <v>5145</v>
      </c>
      <c r="F2536" s="58">
        <v>23011056</v>
      </c>
      <c r="G2536" s="58" t="s">
        <v>56</v>
      </c>
      <c r="I2536" s="59"/>
      <c r="J2536" t="s">
        <v>9251</v>
      </c>
      <c r="K2536" s="58">
        <v>0</v>
      </c>
      <c r="L2536" s="58" t="s">
        <v>3720</v>
      </c>
      <c r="M2536" s="75" t="str">
        <f>IF(ISNUMBER(MATCH(A2536, '2-YEAR'!A:A, 0)), "YES", "NO")</f>
        <v>NO</v>
      </c>
      <c r="N2536" s="60" t="str">
        <f>IF(ISNUMBER(MATCH(B2536, ACTIVE!A:A, 0)), "YES", "NO")</f>
        <v>NO</v>
      </c>
    </row>
    <row r="2537" spans="1:14" ht="14.25" customHeight="1" x14ac:dyDescent="0.3">
      <c r="A2537" s="58">
        <v>23074224</v>
      </c>
      <c r="B2537" s="58" t="s">
        <v>5147</v>
      </c>
      <c r="C2537" s="58">
        <v>23074224</v>
      </c>
      <c r="D2537" s="58" t="s">
        <v>5148</v>
      </c>
      <c r="E2537" s="58" t="s">
        <v>5147</v>
      </c>
      <c r="F2537" s="58">
        <v>23074224</v>
      </c>
      <c r="G2537" s="58" t="s">
        <v>56</v>
      </c>
      <c r="I2537" s="59"/>
      <c r="J2537" t="s">
        <v>9251</v>
      </c>
      <c r="K2537" s="58">
        <v>0</v>
      </c>
      <c r="L2537" s="58" t="s">
        <v>78</v>
      </c>
      <c r="M2537" s="75" t="str">
        <f>IF(ISNUMBER(MATCH(A2537, '2-YEAR'!A:A, 0)), "YES", "NO")</f>
        <v>NO</v>
      </c>
      <c r="N2537" s="60" t="str">
        <f>IF(ISNUMBER(MATCH(B2537, ACTIVE!A:A, 0)), "YES", "NO")</f>
        <v>NO</v>
      </c>
    </row>
    <row r="2538" spans="1:14" ht="14.25" customHeight="1" x14ac:dyDescent="0.3">
      <c r="A2538" s="58">
        <v>10863363</v>
      </c>
      <c r="B2538" s="58" t="s">
        <v>5149</v>
      </c>
      <c r="C2538" s="58">
        <v>10863363</v>
      </c>
      <c r="D2538" s="58" t="s">
        <v>5150</v>
      </c>
      <c r="E2538" s="58" t="s">
        <v>5149</v>
      </c>
      <c r="F2538" s="58">
        <v>10863363</v>
      </c>
      <c r="G2538" s="58" t="s">
        <v>56</v>
      </c>
      <c r="I2538" s="59"/>
      <c r="J2538" t="s">
        <v>9251</v>
      </c>
      <c r="K2538" s="58">
        <v>1</v>
      </c>
      <c r="L2538" s="58" t="s">
        <v>3720</v>
      </c>
      <c r="M2538" s="75" t="str">
        <f>IF(ISNUMBER(MATCH(A2538, '2-YEAR'!A:A, 0)), "YES", "NO")</f>
        <v>NO</v>
      </c>
      <c r="N2538" s="60" t="str">
        <f>IF(ISNUMBER(MATCH(B2538, ACTIVE!A:A, 0)), "YES", "NO")</f>
        <v>NO</v>
      </c>
    </row>
    <row r="2539" spans="1:14" ht="14.25" customHeight="1" x14ac:dyDescent="0.3">
      <c r="A2539" s="58">
        <v>23604257</v>
      </c>
      <c r="B2539" s="58" t="s">
        <v>5151</v>
      </c>
      <c r="C2539" s="58">
        <v>23604257</v>
      </c>
      <c r="D2539" s="58" t="s">
        <v>5152</v>
      </c>
      <c r="E2539" s="58" t="s">
        <v>5151</v>
      </c>
      <c r="F2539" s="58">
        <v>23604257</v>
      </c>
      <c r="G2539" s="58" t="s">
        <v>56</v>
      </c>
      <c r="I2539" s="59"/>
      <c r="J2539" t="s">
        <v>9251</v>
      </c>
      <c r="K2539" s="58">
        <v>0</v>
      </c>
      <c r="L2539" s="58" t="s">
        <v>3720</v>
      </c>
      <c r="M2539" s="75" t="str">
        <f>IF(ISNUMBER(MATCH(A2539, '2-YEAR'!A:A, 0)), "YES", "NO")</f>
        <v>NO</v>
      </c>
      <c r="N2539" s="60" t="str">
        <f>IF(ISNUMBER(MATCH(B2539, ACTIVE!A:A, 0)), "YES", "NO")</f>
        <v>NO</v>
      </c>
    </row>
    <row r="2540" spans="1:14" ht="14.25" customHeight="1" x14ac:dyDescent="0.3">
      <c r="A2540" s="58">
        <v>10864049</v>
      </c>
      <c r="B2540" s="58" t="s">
        <v>5153</v>
      </c>
      <c r="C2540" s="58">
        <v>10864049</v>
      </c>
      <c r="D2540" s="58" t="s">
        <v>5154</v>
      </c>
      <c r="E2540" s="58" t="s">
        <v>5153</v>
      </c>
      <c r="F2540" s="58">
        <v>10864049</v>
      </c>
      <c r="G2540" s="58" t="s">
        <v>56</v>
      </c>
      <c r="I2540" s="59"/>
      <c r="J2540" t="s">
        <v>9251</v>
      </c>
      <c r="K2540" s="58">
        <v>3</v>
      </c>
      <c r="L2540" s="58" t="s">
        <v>3720</v>
      </c>
      <c r="M2540" s="75" t="str">
        <f>IF(ISNUMBER(MATCH(A2540, '2-YEAR'!A:A, 0)), "YES", "NO")</f>
        <v>NO</v>
      </c>
      <c r="N2540" s="60" t="str">
        <f>IF(ISNUMBER(MATCH(B2540, ACTIVE!A:A, 0)), "YES", "NO")</f>
        <v>NO</v>
      </c>
    </row>
    <row r="2541" spans="1:14" ht="14.25" customHeight="1" x14ac:dyDescent="0.3">
      <c r="A2541" s="58">
        <v>10836891</v>
      </c>
      <c r="B2541" s="58" t="s">
        <v>5155</v>
      </c>
      <c r="C2541" s="58">
        <v>10836891</v>
      </c>
      <c r="D2541" s="58" t="s">
        <v>5156</v>
      </c>
      <c r="E2541" s="58" t="s">
        <v>5155</v>
      </c>
      <c r="F2541" s="58">
        <v>10836891</v>
      </c>
      <c r="G2541" s="58" t="s">
        <v>56</v>
      </c>
      <c r="I2541" s="59"/>
      <c r="J2541" t="s">
        <v>9251</v>
      </c>
      <c r="K2541" s="58">
        <v>1</v>
      </c>
      <c r="L2541" s="58" t="s">
        <v>78</v>
      </c>
      <c r="M2541" s="75" t="str">
        <f>IF(ISNUMBER(MATCH(A2541, '2-YEAR'!A:A, 0)), "YES", "NO")</f>
        <v>NO</v>
      </c>
      <c r="N2541" s="60" t="str">
        <f>IF(ISNUMBER(MATCH(B2541, ACTIVE!A:A, 0)), "YES", "NO")</f>
        <v>NO</v>
      </c>
    </row>
    <row r="2542" spans="1:14" ht="14.25" customHeight="1" x14ac:dyDescent="0.3">
      <c r="A2542" s="58">
        <v>11019260</v>
      </c>
      <c r="B2542" s="58" t="s">
        <v>5157</v>
      </c>
      <c r="C2542" s="58">
        <v>11019260</v>
      </c>
      <c r="D2542" s="58" t="s">
        <v>5158</v>
      </c>
      <c r="E2542" s="58" t="s">
        <v>5157</v>
      </c>
      <c r="F2542" s="58">
        <v>11019260</v>
      </c>
      <c r="G2542" s="58" t="s">
        <v>56</v>
      </c>
      <c r="I2542" s="59"/>
      <c r="J2542" t="s">
        <v>9251</v>
      </c>
      <c r="K2542" s="58">
        <v>1</v>
      </c>
      <c r="L2542" s="58" t="s">
        <v>4466</v>
      </c>
      <c r="M2542" s="75" t="str">
        <f>IF(ISNUMBER(MATCH(A2542, '2-YEAR'!A:A, 0)), "YES", "NO")</f>
        <v>NO</v>
      </c>
      <c r="N2542" s="60" t="str">
        <f>IF(ISNUMBER(MATCH(B2542, ACTIVE!A:A, 0)), "YES", "NO")</f>
        <v>YES</v>
      </c>
    </row>
    <row r="2543" spans="1:14" ht="14.25" customHeight="1" x14ac:dyDescent="0.3">
      <c r="A2543" s="58">
        <v>15089354</v>
      </c>
      <c r="B2543" s="58" t="s">
        <v>5159</v>
      </c>
      <c r="C2543" s="58">
        <v>15089354</v>
      </c>
      <c r="D2543" s="58" t="s">
        <v>5160</v>
      </c>
      <c r="E2543" s="58" t="s">
        <v>5159</v>
      </c>
      <c r="F2543" s="58">
        <v>15089354</v>
      </c>
      <c r="G2543" s="58" t="s">
        <v>56</v>
      </c>
      <c r="I2543" s="59"/>
      <c r="J2543" t="s">
        <v>9251</v>
      </c>
      <c r="K2543" s="58">
        <v>0</v>
      </c>
      <c r="L2543" s="58" t="s">
        <v>3720</v>
      </c>
      <c r="M2543" s="75" t="str">
        <f>IF(ISNUMBER(MATCH(A2543, '2-YEAR'!A:A, 0)), "YES", "NO")</f>
        <v>NO</v>
      </c>
      <c r="N2543" s="60" t="str">
        <f>IF(ISNUMBER(MATCH(B2543, ACTIVE!A:A, 0)), "YES", "NO")</f>
        <v>NO</v>
      </c>
    </row>
    <row r="2544" spans="1:14" ht="14.25" customHeight="1" x14ac:dyDescent="0.3">
      <c r="A2544" s="58">
        <v>23005761</v>
      </c>
      <c r="B2544" s="58" t="s">
        <v>5161</v>
      </c>
      <c r="C2544" s="58">
        <v>23005761</v>
      </c>
      <c r="D2544" s="58" t="s">
        <v>5162</v>
      </c>
      <c r="E2544" s="58" t="s">
        <v>5161</v>
      </c>
      <c r="F2544" s="58">
        <v>23005761</v>
      </c>
      <c r="G2544" s="58" t="s">
        <v>56</v>
      </c>
      <c r="I2544" s="59"/>
      <c r="J2544" t="s">
        <v>9251</v>
      </c>
      <c r="K2544" s="58">
        <v>0</v>
      </c>
      <c r="L2544" s="58" t="s">
        <v>78</v>
      </c>
      <c r="M2544" s="75" t="str">
        <f>IF(ISNUMBER(MATCH(A2544, '2-YEAR'!A:A, 0)), "YES", "NO")</f>
        <v>NO</v>
      </c>
      <c r="N2544" s="60" t="str">
        <f>IF(ISNUMBER(MATCH(B2544, ACTIVE!A:A, 0)), "YES", "NO")</f>
        <v>NO</v>
      </c>
    </row>
    <row r="2545" spans="1:14" ht="14.25" customHeight="1" x14ac:dyDescent="0.3">
      <c r="A2545" s="58">
        <v>23216284</v>
      </c>
      <c r="B2545" s="58" t="s">
        <v>5163</v>
      </c>
      <c r="C2545" s="58">
        <v>23216284</v>
      </c>
      <c r="D2545" s="58" t="s">
        <v>5164</v>
      </c>
      <c r="E2545" s="58" t="s">
        <v>5163</v>
      </c>
      <c r="F2545" s="58">
        <v>23216284</v>
      </c>
      <c r="G2545" s="58" t="s">
        <v>56</v>
      </c>
      <c r="I2545" s="59"/>
      <c r="J2545" t="s">
        <v>9251</v>
      </c>
      <c r="K2545" s="58">
        <v>0</v>
      </c>
      <c r="L2545" s="58" t="s">
        <v>3720</v>
      </c>
      <c r="M2545" s="75" t="str">
        <f>IF(ISNUMBER(MATCH(A2545, '2-YEAR'!A:A, 0)), "YES", "NO")</f>
        <v>NO</v>
      </c>
      <c r="N2545" s="60" t="str">
        <f>IF(ISNUMBER(MATCH(B2545, ACTIVE!A:A, 0)), "YES", "NO")</f>
        <v>NO</v>
      </c>
    </row>
    <row r="2546" spans="1:14" ht="14.25" customHeight="1" x14ac:dyDescent="0.3">
      <c r="A2546" s="58">
        <v>23761668</v>
      </c>
      <c r="B2546" s="58" t="s">
        <v>5165</v>
      </c>
      <c r="C2546" s="58">
        <v>23761668</v>
      </c>
      <c r="D2546" s="58" t="s">
        <v>5166</v>
      </c>
      <c r="E2546" s="58" t="s">
        <v>5165</v>
      </c>
      <c r="F2546" s="58">
        <v>23761668</v>
      </c>
      <c r="G2546" s="58" t="s">
        <v>56</v>
      </c>
      <c r="I2546" s="59"/>
      <c r="J2546" t="s">
        <v>9251</v>
      </c>
      <c r="K2546" s="58">
        <v>0</v>
      </c>
      <c r="L2546" s="58" t="s">
        <v>3720</v>
      </c>
      <c r="M2546" s="75" t="str">
        <f>IF(ISNUMBER(MATCH(A2546, '2-YEAR'!A:A, 0)), "YES", "NO")</f>
        <v>NO</v>
      </c>
      <c r="N2546" s="60" t="str">
        <f>IF(ISNUMBER(MATCH(B2546, ACTIVE!A:A, 0)), "YES", "NO")</f>
        <v>NO</v>
      </c>
    </row>
    <row r="2547" spans="1:14" ht="14.25" customHeight="1" x14ac:dyDescent="0.3">
      <c r="A2547" s="58">
        <v>23726352</v>
      </c>
      <c r="B2547" s="58" t="s">
        <v>5167</v>
      </c>
      <c r="C2547" s="58">
        <v>23726352</v>
      </c>
      <c r="D2547" s="58" t="s">
        <v>5168</v>
      </c>
      <c r="E2547" s="58" t="s">
        <v>5167</v>
      </c>
      <c r="F2547" s="58">
        <v>23726352</v>
      </c>
      <c r="G2547" s="58" t="s">
        <v>56</v>
      </c>
      <c r="I2547" s="59"/>
      <c r="J2547" t="s">
        <v>9251</v>
      </c>
      <c r="K2547" s="58">
        <v>0</v>
      </c>
      <c r="L2547" s="58" t="s">
        <v>78</v>
      </c>
      <c r="M2547" s="75" t="str">
        <f>IF(ISNUMBER(MATCH(A2547, '2-YEAR'!A:A, 0)), "YES", "NO")</f>
        <v>NO</v>
      </c>
      <c r="N2547" s="60" t="str">
        <f>IF(ISNUMBER(MATCH(B2547, ACTIVE!A:A, 0)), "YES", "NO")</f>
        <v>NO</v>
      </c>
    </row>
    <row r="2548" spans="1:14" ht="14.25" customHeight="1" x14ac:dyDescent="0.3">
      <c r="A2548" s="58">
        <v>10838775</v>
      </c>
      <c r="B2548" s="58" t="s">
        <v>5169</v>
      </c>
      <c r="C2548" s="58">
        <v>10838775</v>
      </c>
      <c r="D2548" s="58" t="s">
        <v>5170</v>
      </c>
      <c r="E2548" s="58" t="s">
        <v>5169</v>
      </c>
      <c r="F2548" s="58">
        <v>10838775</v>
      </c>
      <c r="G2548" s="58" t="s">
        <v>56</v>
      </c>
      <c r="I2548" s="59"/>
      <c r="J2548" t="s">
        <v>9251</v>
      </c>
      <c r="K2548" s="58">
        <v>1</v>
      </c>
      <c r="L2548" s="58" t="s">
        <v>3720</v>
      </c>
      <c r="M2548" s="75" t="str">
        <f>IF(ISNUMBER(MATCH(A2548, '2-YEAR'!A:A, 0)), "YES", "NO")</f>
        <v>NO</v>
      </c>
      <c r="N2548" s="60" t="str">
        <f>IF(ISNUMBER(MATCH(B2548, ACTIVE!A:A, 0)), "YES", "NO")</f>
        <v>NO</v>
      </c>
    </row>
    <row r="2549" spans="1:14" ht="14.25" customHeight="1" x14ac:dyDescent="0.3">
      <c r="A2549" s="58">
        <v>10841328</v>
      </c>
      <c r="B2549" s="58" t="s">
        <v>5171</v>
      </c>
      <c r="C2549" s="58">
        <v>10841328</v>
      </c>
      <c r="D2549" s="58" t="s">
        <v>5172</v>
      </c>
      <c r="E2549" s="58" t="s">
        <v>5171</v>
      </c>
      <c r="F2549" s="58">
        <v>10841328</v>
      </c>
      <c r="G2549" s="58" t="s">
        <v>56</v>
      </c>
      <c r="I2549" s="59"/>
      <c r="J2549" t="s">
        <v>9251</v>
      </c>
      <c r="K2549" s="58">
        <v>0</v>
      </c>
      <c r="L2549" s="58" t="s">
        <v>4864</v>
      </c>
      <c r="M2549" s="75" t="str">
        <f>IF(ISNUMBER(MATCH(A2549, '2-YEAR'!A:A, 0)), "YES", "NO")</f>
        <v>NO</v>
      </c>
      <c r="N2549" s="60" t="str">
        <f>IF(ISNUMBER(MATCH(B2549, ACTIVE!A:A, 0)), "YES", "NO")</f>
        <v>NO</v>
      </c>
    </row>
    <row r="2550" spans="1:14" ht="14.25" customHeight="1" x14ac:dyDescent="0.3">
      <c r="A2550" s="58">
        <v>23493756</v>
      </c>
      <c r="B2550" s="58" t="s">
        <v>5173</v>
      </c>
      <c r="C2550" s="58">
        <v>23493756</v>
      </c>
      <c r="D2550" s="58" t="s">
        <v>5174</v>
      </c>
      <c r="E2550" s="58" t="s">
        <v>5173</v>
      </c>
      <c r="F2550" s="58">
        <v>23493756</v>
      </c>
      <c r="G2550" s="58" t="s">
        <v>56</v>
      </c>
      <c r="I2550" s="59"/>
      <c r="J2550" t="s">
        <v>9251</v>
      </c>
      <c r="K2550" s="58">
        <v>0</v>
      </c>
      <c r="L2550" s="58" t="s">
        <v>78</v>
      </c>
      <c r="M2550" s="75" t="str">
        <f>IF(ISNUMBER(MATCH(A2550, '2-YEAR'!A:A, 0)), "YES", "NO")</f>
        <v>NO</v>
      </c>
      <c r="N2550" s="60" t="str">
        <f>IF(ISNUMBER(MATCH(B2550, ACTIVE!A:A, 0)), "YES", "NO")</f>
        <v>NO</v>
      </c>
    </row>
    <row r="2551" spans="1:14" ht="14.25" customHeight="1" x14ac:dyDescent="0.3">
      <c r="A2551" s="58">
        <v>23584790</v>
      </c>
      <c r="B2551" s="58" t="s">
        <v>5175</v>
      </c>
      <c r="C2551" s="58">
        <v>23584790</v>
      </c>
      <c r="D2551" s="58" t="s">
        <v>5176</v>
      </c>
      <c r="E2551" s="58" t="s">
        <v>5175</v>
      </c>
      <c r="F2551" s="58">
        <v>23584790</v>
      </c>
      <c r="G2551" s="58" t="s">
        <v>56</v>
      </c>
      <c r="I2551" s="59"/>
      <c r="J2551" t="s">
        <v>9251</v>
      </c>
      <c r="K2551" s="58">
        <v>0</v>
      </c>
      <c r="L2551" s="58" t="s">
        <v>4466</v>
      </c>
      <c r="M2551" s="75" t="str">
        <f>IF(ISNUMBER(MATCH(A2551, '2-YEAR'!A:A, 0)), "YES", "NO")</f>
        <v>NO</v>
      </c>
      <c r="N2551" s="60" t="str">
        <f>IF(ISNUMBER(MATCH(B2551, ACTIVE!A:A, 0)), "YES", "NO")</f>
        <v>YES</v>
      </c>
    </row>
    <row r="2552" spans="1:14" ht="14.25" customHeight="1" x14ac:dyDescent="0.3">
      <c r="A2552" s="58">
        <v>23237996</v>
      </c>
      <c r="B2552" s="58" t="s">
        <v>5177</v>
      </c>
      <c r="C2552" s="58">
        <v>23237996</v>
      </c>
      <c r="D2552" s="58" t="s">
        <v>5178</v>
      </c>
      <c r="E2552" s="58" t="s">
        <v>5177</v>
      </c>
      <c r="F2552" s="58">
        <v>23237996</v>
      </c>
      <c r="G2552" s="58" t="s">
        <v>56</v>
      </c>
      <c r="I2552" s="59"/>
      <c r="J2552" t="s">
        <v>9251</v>
      </c>
      <c r="K2552" s="58">
        <v>2</v>
      </c>
      <c r="L2552" s="58" t="s">
        <v>78</v>
      </c>
      <c r="M2552" s="75" t="str">
        <f>IF(ISNUMBER(MATCH(A2552, '2-YEAR'!A:A, 0)), "YES", "NO")</f>
        <v>NO</v>
      </c>
      <c r="N2552" s="60" t="str">
        <f>IF(ISNUMBER(MATCH(B2552, ACTIVE!A:A, 0)), "YES", "NO")</f>
        <v>NO</v>
      </c>
    </row>
    <row r="2553" spans="1:14" ht="14.25" customHeight="1" x14ac:dyDescent="0.3">
      <c r="A2553" s="58">
        <v>23191306</v>
      </c>
      <c r="B2553" s="58" t="s">
        <v>5179</v>
      </c>
      <c r="C2553" s="58">
        <v>23191306</v>
      </c>
      <c r="D2553" s="58" t="s">
        <v>5180</v>
      </c>
      <c r="E2553" s="58" t="s">
        <v>5179</v>
      </c>
      <c r="F2553" s="58">
        <v>23191306</v>
      </c>
      <c r="G2553" s="58" t="s">
        <v>56</v>
      </c>
      <c r="I2553" s="59"/>
      <c r="J2553" t="s">
        <v>9251</v>
      </c>
      <c r="K2553" s="58">
        <v>0</v>
      </c>
      <c r="L2553" s="58" t="s">
        <v>3720</v>
      </c>
      <c r="M2553" s="75" t="str">
        <f>IF(ISNUMBER(MATCH(A2553, '2-YEAR'!A:A, 0)), "YES", "NO")</f>
        <v>NO</v>
      </c>
      <c r="N2553" s="60" t="str">
        <f>IF(ISNUMBER(MATCH(B2553, ACTIVE!A:A, 0)), "YES", "NO")</f>
        <v>NO</v>
      </c>
    </row>
    <row r="2554" spans="1:14" ht="14.25" customHeight="1" x14ac:dyDescent="0.3">
      <c r="A2554" s="58">
        <v>23062598</v>
      </c>
      <c r="B2554" s="58" t="s">
        <v>5181</v>
      </c>
      <c r="C2554" s="58">
        <v>23062598</v>
      </c>
      <c r="D2554" s="58" t="s">
        <v>5182</v>
      </c>
      <c r="E2554" s="58" t="s">
        <v>5181</v>
      </c>
      <c r="F2554" s="58">
        <v>23062598</v>
      </c>
      <c r="G2554" s="58" t="s">
        <v>56</v>
      </c>
      <c r="I2554" s="59"/>
      <c r="J2554" t="s">
        <v>9251</v>
      </c>
      <c r="K2554" s="58">
        <v>0</v>
      </c>
      <c r="L2554" s="58" t="s">
        <v>3720</v>
      </c>
      <c r="M2554" s="75" t="str">
        <f>IF(ISNUMBER(MATCH(A2554, '2-YEAR'!A:A, 0)), "YES", "NO")</f>
        <v>NO</v>
      </c>
      <c r="N2554" s="60" t="str">
        <f>IF(ISNUMBER(MATCH(B2554, ACTIVE!A:A, 0)), "YES", "NO")</f>
        <v>NO</v>
      </c>
    </row>
    <row r="2555" spans="1:14" ht="14.25" customHeight="1" x14ac:dyDescent="0.3">
      <c r="A2555" s="58">
        <v>10864829</v>
      </c>
      <c r="B2555" s="58" t="s">
        <v>5183</v>
      </c>
      <c r="C2555" s="58">
        <v>10864829</v>
      </c>
      <c r="D2555" s="58" t="s">
        <v>5184</v>
      </c>
      <c r="E2555" s="58" t="s">
        <v>5183</v>
      </c>
      <c r="F2555" s="58">
        <v>10864829</v>
      </c>
      <c r="G2555" s="58" t="s">
        <v>56</v>
      </c>
      <c r="I2555" s="59"/>
      <c r="J2555" t="s">
        <v>9251</v>
      </c>
      <c r="K2555" s="58">
        <v>0</v>
      </c>
      <c r="L2555" s="58" t="s">
        <v>3720</v>
      </c>
      <c r="M2555" s="75" t="str">
        <f>IF(ISNUMBER(MATCH(A2555, '2-YEAR'!A:A, 0)), "YES", "NO")</f>
        <v>NO</v>
      </c>
      <c r="N2555" s="60" t="str">
        <f>IF(ISNUMBER(MATCH(B2555, ACTIVE!A:A, 0)), "YES", "NO")</f>
        <v>NO</v>
      </c>
    </row>
    <row r="2556" spans="1:14" ht="14.25" customHeight="1" x14ac:dyDescent="0.3">
      <c r="A2556" s="58">
        <v>23496614</v>
      </c>
      <c r="B2556" s="58" t="s">
        <v>5185</v>
      </c>
      <c r="C2556" s="58">
        <v>23496614</v>
      </c>
      <c r="D2556" s="58" t="s">
        <v>5186</v>
      </c>
      <c r="E2556" s="58" t="s">
        <v>5185</v>
      </c>
      <c r="F2556" s="58">
        <v>23496614</v>
      </c>
      <c r="G2556" s="58" t="s">
        <v>56</v>
      </c>
      <c r="I2556" s="59"/>
      <c r="J2556" t="s">
        <v>9251</v>
      </c>
      <c r="K2556" s="58">
        <v>0</v>
      </c>
      <c r="L2556" s="58" t="s">
        <v>3720</v>
      </c>
      <c r="M2556" s="75" t="str">
        <f>IF(ISNUMBER(MATCH(A2556, '2-YEAR'!A:A, 0)), "YES", "NO")</f>
        <v>NO</v>
      </c>
      <c r="N2556" s="60" t="str">
        <f>IF(ISNUMBER(MATCH(B2556, ACTIVE!A:A, 0)), "YES", "NO")</f>
        <v>NO</v>
      </c>
    </row>
    <row r="2557" spans="1:14" ht="14.25" customHeight="1" x14ac:dyDescent="0.3">
      <c r="A2557" s="58">
        <v>12148831</v>
      </c>
      <c r="B2557" s="58" t="s">
        <v>5187</v>
      </c>
      <c r="C2557" s="58">
        <v>12148831</v>
      </c>
      <c r="D2557" s="58" t="s">
        <v>5188</v>
      </c>
      <c r="E2557" s="58" t="s">
        <v>5187</v>
      </c>
      <c r="F2557" s="58">
        <v>12148831</v>
      </c>
      <c r="G2557" s="58" t="s">
        <v>56</v>
      </c>
      <c r="I2557" s="59"/>
      <c r="J2557" t="s">
        <v>9251</v>
      </c>
      <c r="K2557" s="58">
        <v>0</v>
      </c>
      <c r="L2557" s="58" t="s">
        <v>3720</v>
      </c>
      <c r="M2557" s="75" t="str">
        <f>IF(ISNUMBER(MATCH(A2557, '2-YEAR'!A:A, 0)), "YES", "NO")</f>
        <v>NO</v>
      </c>
      <c r="N2557" s="60" t="str">
        <f>IF(ISNUMBER(MATCH(B2557, ACTIVE!A:A, 0)), "YES", "NO")</f>
        <v>NO</v>
      </c>
    </row>
    <row r="2558" spans="1:14" ht="14.25" customHeight="1" x14ac:dyDescent="0.3">
      <c r="A2558" s="58">
        <v>15346249</v>
      </c>
      <c r="B2558" s="58" t="s">
        <v>5189</v>
      </c>
      <c r="C2558" s="58">
        <v>15346249</v>
      </c>
      <c r="D2558" s="58" t="s">
        <v>5190</v>
      </c>
      <c r="E2558" s="58" t="s">
        <v>5189</v>
      </c>
      <c r="F2558" s="58">
        <v>15346249</v>
      </c>
      <c r="G2558" s="58" t="s">
        <v>56</v>
      </c>
      <c r="I2558" s="59"/>
      <c r="J2558" t="s">
        <v>9251</v>
      </c>
      <c r="K2558" s="58">
        <v>0</v>
      </c>
      <c r="L2558" s="58" t="s">
        <v>4555</v>
      </c>
      <c r="M2558" s="75" t="str">
        <f>IF(ISNUMBER(MATCH(A2558, '2-YEAR'!A:A, 0)), "YES", "NO")</f>
        <v>NO</v>
      </c>
      <c r="N2558" s="60" t="str">
        <f>IF(ISNUMBER(MATCH(B2558, ACTIVE!A:A, 0)), "YES", "NO")</f>
        <v>NO</v>
      </c>
    </row>
    <row r="2559" spans="1:14" ht="14.25" customHeight="1" x14ac:dyDescent="0.3">
      <c r="A2559" s="58">
        <v>10852724</v>
      </c>
      <c r="B2559" s="58" t="s">
        <v>5191</v>
      </c>
      <c r="C2559" s="58">
        <v>10852724</v>
      </c>
      <c r="D2559" s="58" t="s">
        <v>5192</v>
      </c>
      <c r="E2559" s="58" t="s">
        <v>5191</v>
      </c>
      <c r="F2559" s="58">
        <v>10852724</v>
      </c>
      <c r="G2559" s="58" t="s">
        <v>56</v>
      </c>
      <c r="I2559" s="59"/>
      <c r="J2559" t="s">
        <v>9251</v>
      </c>
      <c r="K2559" s="58">
        <v>4</v>
      </c>
      <c r="L2559" s="58" t="s">
        <v>3720</v>
      </c>
      <c r="M2559" s="75" t="str">
        <f>IF(ISNUMBER(MATCH(A2559, '2-YEAR'!A:A, 0)), "YES", "NO")</f>
        <v>NO</v>
      </c>
      <c r="N2559" s="60" t="str">
        <f>IF(ISNUMBER(MATCH(B2559, ACTIVE!A:A, 0)), "YES", "NO")</f>
        <v>YES</v>
      </c>
    </row>
    <row r="2560" spans="1:14" ht="14.25" customHeight="1" x14ac:dyDescent="0.3">
      <c r="A2560" s="58">
        <v>11019628</v>
      </c>
      <c r="B2560" s="58" t="s">
        <v>5193</v>
      </c>
      <c r="C2560" s="58">
        <v>11019628</v>
      </c>
      <c r="D2560" s="58" t="s">
        <v>5194</v>
      </c>
      <c r="E2560" s="58" t="s">
        <v>5193</v>
      </c>
      <c r="F2560" s="58">
        <v>11019628</v>
      </c>
      <c r="G2560" s="58" t="s">
        <v>56</v>
      </c>
      <c r="I2560" s="59"/>
      <c r="J2560" t="s">
        <v>9251</v>
      </c>
      <c r="K2560" s="58">
        <v>0</v>
      </c>
      <c r="L2560" s="58" t="s">
        <v>4461</v>
      </c>
      <c r="M2560" s="75" t="str">
        <f>IF(ISNUMBER(MATCH(A2560, '2-YEAR'!A:A, 0)), "YES", "NO")</f>
        <v>NO</v>
      </c>
      <c r="N2560" s="60" t="str">
        <f>IF(ISNUMBER(MATCH(B2560, ACTIVE!A:A, 0)), "YES", "NO")</f>
        <v>NO</v>
      </c>
    </row>
    <row r="2561" spans="1:14" ht="14.25" customHeight="1" x14ac:dyDescent="0.3">
      <c r="A2561" s="58">
        <v>15057295</v>
      </c>
      <c r="B2561" s="58" t="s">
        <v>5195</v>
      </c>
      <c r="C2561" s="58">
        <v>15057295</v>
      </c>
      <c r="D2561" s="58" t="s">
        <v>5196</v>
      </c>
      <c r="E2561" s="58" t="s">
        <v>5195</v>
      </c>
      <c r="F2561" s="58">
        <v>15057295</v>
      </c>
      <c r="G2561" s="58" t="s">
        <v>56</v>
      </c>
      <c r="I2561" s="59"/>
      <c r="J2561" t="s">
        <v>9251</v>
      </c>
      <c r="K2561" s="58">
        <v>0</v>
      </c>
      <c r="L2561" s="58" t="s">
        <v>78</v>
      </c>
      <c r="M2561" s="75" t="str">
        <f>IF(ISNUMBER(MATCH(A2561, '2-YEAR'!A:A, 0)), "YES", "NO")</f>
        <v>NO</v>
      </c>
      <c r="N2561" s="60" t="str">
        <f>IF(ISNUMBER(MATCH(B2561, ACTIVE!A:A, 0)), "YES", "NO")</f>
        <v>NO</v>
      </c>
    </row>
    <row r="2562" spans="1:14" ht="14.25" customHeight="1" x14ac:dyDescent="0.3">
      <c r="A2562" s="58">
        <v>10839508</v>
      </c>
      <c r="B2562" s="58" t="s">
        <v>5197</v>
      </c>
      <c r="C2562" s="58">
        <v>10839508</v>
      </c>
      <c r="D2562" s="58" t="s">
        <v>5198</v>
      </c>
      <c r="E2562" s="58" t="s">
        <v>5197</v>
      </c>
      <c r="F2562" s="58">
        <v>10839508</v>
      </c>
      <c r="G2562" s="58" t="s">
        <v>56</v>
      </c>
      <c r="I2562" s="59"/>
      <c r="J2562" t="s">
        <v>9251</v>
      </c>
      <c r="K2562" s="58">
        <v>0</v>
      </c>
      <c r="L2562" s="58" t="s">
        <v>3720</v>
      </c>
      <c r="M2562" s="75" t="str">
        <f>IF(ISNUMBER(MATCH(A2562, '2-YEAR'!A:A, 0)), "YES", "NO")</f>
        <v>NO</v>
      </c>
      <c r="N2562" s="60" t="str">
        <f>IF(ISNUMBER(MATCH(B2562, ACTIVE!A:A, 0)), "YES", "NO")</f>
        <v>NO</v>
      </c>
    </row>
    <row r="2563" spans="1:14" ht="14.25" customHeight="1" x14ac:dyDescent="0.3">
      <c r="A2563" s="58">
        <v>10894975</v>
      </c>
      <c r="B2563" s="58" t="s">
        <v>5199</v>
      </c>
      <c r="C2563" s="58">
        <v>10894975</v>
      </c>
      <c r="D2563" s="58" t="s">
        <v>5200</v>
      </c>
      <c r="E2563" s="58" t="s">
        <v>5199</v>
      </c>
      <c r="F2563" s="58">
        <v>10894975</v>
      </c>
      <c r="G2563" s="58" t="s">
        <v>56</v>
      </c>
      <c r="I2563" s="59"/>
      <c r="J2563" t="s">
        <v>9251</v>
      </c>
      <c r="K2563" s="58">
        <v>1</v>
      </c>
      <c r="L2563" s="58" t="s">
        <v>3720</v>
      </c>
      <c r="M2563" s="75" t="str">
        <f>IF(ISNUMBER(MATCH(A2563, '2-YEAR'!A:A, 0)), "YES", "NO")</f>
        <v>NO</v>
      </c>
      <c r="N2563" s="60" t="str">
        <f>IF(ISNUMBER(MATCH(B2563, ACTIVE!A:A, 0)), "YES", "NO")</f>
        <v>NO</v>
      </c>
    </row>
    <row r="2564" spans="1:14" ht="14.25" customHeight="1" x14ac:dyDescent="0.3">
      <c r="A2564" s="58">
        <v>23698480</v>
      </c>
      <c r="B2564" s="58" t="s">
        <v>5201</v>
      </c>
      <c r="C2564" s="58">
        <v>23698480</v>
      </c>
      <c r="D2564" s="58" t="s">
        <v>5202</v>
      </c>
      <c r="E2564" s="58" t="s">
        <v>5201</v>
      </c>
      <c r="F2564" s="58">
        <v>23698480</v>
      </c>
      <c r="G2564" s="58" t="s">
        <v>56</v>
      </c>
      <c r="I2564" s="59"/>
      <c r="J2564" t="s">
        <v>9251</v>
      </c>
      <c r="K2564" s="58">
        <v>0</v>
      </c>
      <c r="L2564" s="58" t="s">
        <v>78</v>
      </c>
      <c r="M2564" s="75" t="str">
        <f>IF(ISNUMBER(MATCH(A2564, '2-YEAR'!A:A, 0)), "YES", "NO")</f>
        <v>NO</v>
      </c>
      <c r="N2564" s="60" t="str">
        <f>IF(ISNUMBER(MATCH(B2564, ACTIVE!A:A, 0)), "YES", "NO")</f>
        <v>YES</v>
      </c>
    </row>
    <row r="2565" spans="1:14" ht="14.25" customHeight="1" x14ac:dyDescent="0.3">
      <c r="A2565" s="58">
        <v>23004916</v>
      </c>
      <c r="B2565" s="58" t="s">
        <v>5203</v>
      </c>
      <c r="C2565" s="58">
        <v>23004916</v>
      </c>
      <c r="D2565" s="58" t="s">
        <v>5204</v>
      </c>
      <c r="E2565" s="58" t="s">
        <v>5203</v>
      </c>
      <c r="F2565" s="58">
        <v>23004916</v>
      </c>
      <c r="G2565" s="58" t="s">
        <v>56</v>
      </c>
      <c r="I2565" s="59"/>
      <c r="J2565" t="s">
        <v>9251</v>
      </c>
      <c r="K2565" s="58">
        <v>0</v>
      </c>
      <c r="L2565" s="58" t="s">
        <v>3720</v>
      </c>
      <c r="M2565" s="75" t="str">
        <f>IF(ISNUMBER(MATCH(A2565, '2-YEAR'!A:A, 0)), "YES", "NO")</f>
        <v>NO</v>
      </c>
      <c r="N2565" s="60" t="str">
        <f>IF(ISNUMBER(MATCH(B2565, ACTIVE!A:A, 0)), "YES", "NO")</f>
        <v>NO</v>
      </c>
    </row>
    <row r="2566" spans="1:14" ht="14.25" customHeight="1" x14ac:dyDescent="0.3">
      <c r="A2566" s="58">
        <v>10931660</v>
      </c>
      <c r="B2566" s="58" t="s">
        <v>5205</v>
      </c>
      <c r="C2566" s="58">
        <v>10931660</v>
      </c>
      <c r="D2566" s="58" t="s">
        <v>5206</v>
      </c>
      <c r="E2566" s="58" t="s">
        <v>5205</v>
      </c>
      <c r="F2566" s="58">
        <v>10931660</v>
      </c>
      <c r="G2566" s="58" t="s">
        <v>56</v>
      </c>
      <c r="I2566" s="59"/>
      <c r="J2566" t="s">
        <v>9251</v>
      </c>
      <c r="K2566" s="58">
        <v>0</v>
      </c>
      <c r="L2566" s="58" t="s">
        <v>78</v>
      </c>
      <c r="M2566" s="75" t="str">
        <f>IF(ISNUMBER(MATCH(A2566, '2-YEAR'!A:A, 0)), "YES", "NO")</f>
        <v>NO</v>
      </c>
      <c r="N2566" s="60" t="str">
        <f>IF(ISNUMBER(MATCH(B2566, ACTIVE!A:A, 0)), "YES", "NO")</f>
        <v>NO</v>
      </c>
    </row>
    <row r="2567" spans="1:14" ht="14.25" customHeight="1" x14ac:dyDescent="0.3">
      <c r="A2567" s="58">
        <v>10890650</v>
      </c>
      <c r="B2567" s="58" t="s">
        <v>5207</v>
      </c>
      <c r="C2567" s="58">
        <v>10890650</v>
      </c>
      <c r="D2567" s="58" t="s">
        <v>5208</v>
      </c>
      <c r="E2567" s="58" t="s">
        <v>5207</v>
      </c>
      <c r="F2567" s="58">
        <v>10890650</v>
      </c>
      <c r="G2567" s="58" t="s">
        <v>56</v>
      </c>
      <c r="I2567" s="59"/>
      <c r="J2567" t="s">
        <v>9251</v>
      </c>
      <c r="K2567" s="58">
        <v>0</v>
      </c>
      <c r="L2567" s="58" t="s">
        <v>3720</v>
      </c>
      <c r="M2567" s="75" t="str">
        <f>IF(ISNUMBER(MATCH(A2567, '2-YEAR'!A:A, 0)), "YES", "NO")</f>
        <v>NO</v>
      </c>
      <c r="N2567" s="60" t="str">
        <f>IF(ISNUMBER(MATCH(B2567, ACTIVE!A:A, 0)), "YES", "NO")</f>
        <v>NO</v>
      </c>
    </row>
    <row r="2568" spans="1:14" ht="14.25" customHeight="1" x14ac:dyDescent="0.3">
      <c r="A2568" s="58">
        <v>10850371</v>
      </c>
      <c r="B2568" s="58" t="s">
        <v>5209</v>
      </c>
      <c r="C2568" s="58">
        <v>10850371</v>
      </c>
      <c r="D2568" s="58" t="s">
        <v>5210</v>
      </c>
      <c r="E2568" s="58" t="s">
        <v>5209</v>
      </c>
      <c r="F2568" s="58">
        <v>10850371</v>
      </c>
      <c r="G2568" s="58" t="s">
        <v>56</v>
      </c>
      <c r="I2568" s="59"/>
      <c r="J2568" t="s">
        <v>9251</v>
      </c>
      <c r="K2568" s="58">
        <v>1</v>
      </c>
      <c r="L2568" s="58" t="s">
        <v>4461</v>
      </c>
      <c r="M2568" s="75" t="str">
        <f>IF(ISNUMBER(MATCH(A2568, '2-YEAR'!A:A, 0)), "YES", "NO")</f>
        <v>NO</v>
      </c>
      <c r="N2568" s="60" t="str">
        <f>IF(ISNUMBER(MATCH(B2568, ACTIVE!A:A, 0)), "YES", "NO")</f>
        <v>NO</v>
      </c>
    </row>
    <row r="2569" spans="1:14" ht="14.25" customHeight="1" x14ac:dyDescent="0.3">
      <c r="A2569" s="58">
        <v>10867945</v>
      </c>
      <c r="B2569" s="58" t="s">
        <v>5211</v>
      </c>
      <c r="C2569" s="58">
        <v>10867945</v>
      </c>
      <c r="D2569" s="58" t="s">
        <v>5212</v>
      </c>
      <c r="E2569" s="58" t="s">
        <v>5211</v>
      </c>
      <c r="F2569" s="58">
        <v>10867945</v>
      </c>
      <c r="G2569" s="58" t="s">
        <v>56</v>
      </c>
      <c r="I2569" s="59"/>
      <c r="J2569" t="s">
        <v>9251</v>
      </c>
      <c r="K2569" s="58">
        <v>1</v>
      </c>
      <c r="L2569" s="58" t="s">
        <v>3720</v>
      </c>
      <c r="M2569" s="75" t="str">
        <f>IF(ISNUMBER(MATCH(A2569, '2-YEAR'!A:A, 0)), "YES", "NO")</f>
        <v>NO</v>
      </c>
      <c r="N2569" s="60" t="str">
        <f>IF(ISNUMBER(MATCH(B2569, ACTIVE!A:A, 0)), "YES", "NO")</f>
        <v>NO</v>
      </c>
    </row>
    <row r="2570" spans="1:14" ht="14.25" customHeight="1" x14ac:dyDescent="0.3">
      <c r="A2570" s="58">
        <v>15164932</v>
      </c>
      <c r="B2570" s="58" t="s">
        <v>5213</v>
      </c>
      <c r="C2570" s="58">
        <v>15164932</v>
      </c>
      <c r="D2570" s="58" t="s">
        <v>5214</v>
      </c>
      <c r="E2570" s="58" t="s">
        <v>5213</v>
      </c>
      <c r="F2570" s="58">
        <v>15164932</v>
      </c>
      <c r="G2570" s="58" t="s">
        <v>56</v>
      </c>
      <c r="I2570" s="59"/>
      <c r="J2570" t="s">
        <v>9251</v>
      </c>
      <c r="K2570" s="58">
        <v>0</v>
      </c>
      <c r="L2570" s="58" t="s">
        <v>78</v>
      </c>
      <c r="M2570" s="75" t="str">
        <f>IF(ISNUMBER(MATCH(A2570, '2-YEAR'!A:A, 0)), "YES", "NO")</f>
        <v>NO</v>
      </c>
      <c r="N2570" s="60" t="str">
        <f>IF(ISNUMBER(MATCH(B2570, ACTIVE!A:A, 0)), "YES", "NO")</f>
        <v>NO</v>
      </c>
    </row>
    <row r="2571" spans="1:14" ht="14.25" customHeight="1" x14ac:dyDescent="0.3">
      <c r="A2571" s="58">
        <v>10840310</v>
      </c>
      <c r="B2571" s="58" t="s">
        <v>5215</v>
      </c>
      <c r="C2571" s="58">
        <v>10840310</v>
      </c>
      <c r="D2571" s="58" t="s">
        <v>5216</v>
      </c>
      <c r="E2571" s="58" t="s">
        <v>5215</v>
      </c>
      <c r="F2571" s="58">
        <v>10840310</v>
      </c>
      <c r="G2571" s="58" t="s">
        <v>56</v>
      </c>
      <c r="I2571" s="59"/>
      <c r="J2571" t="s">
        <v>9251</v>
      </c>
      <c r="K2571" s="58">
        <v>0</v>
      </c>
      <c r="L2571" s="58" t="s">
        <v>3720</v>
      </c>
      <c r="M2571" s="75" t="str">
        <f>IF(ISNUMBER(MATCH(A2571, '2-YEAR'!A:A, 0)), "YES", "NO")</f>
        <v>NO</v>
      </c>
      <c r="N2571" s="60" t="str">
        <f>IF(ISNUMBER(MATCH(B2571, ACTIVE!A:A, 0)), "YES", "NO")</f>
        <v>YES</v>
      </c>
    </row>
    <row r="2572" spans="1:14" ht="14.25" customHeight="1" x14ac:dyDescent="0.3">
      <c r="A2572" s="58">
        <v>10865470</v>
      </c>
      <c r="B2572" s="58" t="s">
        <v>5217</v>
      </c>
      <c r="C2572" s="58">
        <v>10865470</v>
      </c>
      <c r="D2572" s="58" t="s">
        <v>5218</v>
      </c>
      <c r="E2572" s="58" t="s">
        <v>5217</v>
      </c>
      <c r="F2572" s="58">
        <v>10865470</v>
      </c>
      <c r="G2572" s="58" t="s">
        <v>56</v>
      </c>
      <c r="I2572" s="59"/>
      <c r="J2572" t="s">
        <v>9251</v>
      </c>
      <c r="K2572" s="58">
        <v>2</v>
      </c>
      <c r="L2572" s="58" t="s">
        <v>4555</v>
      </c>
      <c r="M2572" s="75" t="str">
        <f>IF(ISNUMBER(MATCH(A2572, '2-YEAR'!A:A, 0)), "YES", "NO")</f>
        <v>NO</v>
      </c>
      <c r="N2572" s="60" t="str">
        <f>IF(ISNUMBER(MATCH(B2572, ACTIVE!A:A, 0)), "YES", "NO")</f>
        <v>NO</v>
      </c>
    </row>
    <row r="2573" spans="1:14" ht="14.25" customHeight="1" x14ac:dyDescent="0.3">
      <c r="A2573" s="58">
        <v>15312472</v>
      </c>
      <c r="B2573" s="58" t="s">
        <v>5219</v>
      </c>
      <c r="C2573" s="58">
        <v>15312472</v>
      </c>
      <c r="D2573" s="58" t="s">
        <v>5220</v>
      </c>
      <c r="E2573" s="58" t="s">
        <v>5219</v>
      </c>
      <c r="F2573" s="58">
        <v>15312472</v>
      </c>
      <c r="G2573" s="58" t="s">
        <v>56</v>
      </c>
      <c r="I2573" s="59"/>
      <c r="J2573" t="s">
        <v>9251</v>
      </c>
      <c r="K2573" s="58">
        <v>0</v>
      </c>
      <c r="L2573" s="58" t="s">
        <v>3720</v>
      </c>
      <c r="M2573" s="75" t="str">
        <f>IF(ISNUMBER(MATCH(A2573, '2-YEAR'!A:A, 0)), "YES", "NO")</f>
        <v>NO</v>
      </c>
      <c r="N2573" s="60" t="str">
        <f>IF(ISNUMBER(MATCH(B2573, ACTIVE!A:A, 0)), "YES", "NO")</f>
        <v>NO</v>
      </c>
    </row>
    <row r="2574" spans="1:14" ht="14.25" customHeight="1" x14ac:dyDescent="0.3">
      <c r="A2574" s="58">
        <v>23045910</v>
      </c>
      <c r="B2574" s="58" t="s">
        <v>5221</v>
      </c>
      <c r="C2574" s="58">
        <v>23045910</v>
      </c>
      <c r="D2574" s="58" t="s">
        <v>5222</v>
      </c>
      <c r="E2574" s="58" t="s">
        <v>5221</v>
      </c>
      <c r="F2574" s="58">
        <v>23045910</v>
      </c>
      <c r="G2574" s="58" t="s">
        <v>56</v>
      </c>
      <c r="I2574" s="59"/>
      <c r="J2574" t="s">
        <v>9251</v>
      </c>
      <c r="K2574" s="58">
        <v>1</v>
      </c>
      <c r="L2574" s="58" t="s">
        <v>3720</v>
      </c>
      <c r="M2574" s="75" t="str">
        <f>IF(ISNUMBER(MATCH(A2574, '2-YEAR'!A:A, 0)), "YES", "NO")</f>
        <v>NO</v>
      </c>
      <c r="N2574" s="60" t="str">
        <f>IF(ISNUMBER(MATCH(B2574, ACTIVE!A:A, 0)), "YES", "NO")</f>
        <v>NO</v>
      </c>
    </row>
    <row r="2575" spans="1:14" ht="14.25" customHeight="1" x14ac:dyDescent="0.3">
      <c r="A2575" s="58">
        <v>23649816</v>
      </c>
      <c r="B2575" s="58" t="s">
        <v>5223</v>
      </c>
      <c r="C2575" s="58">
        <v>23649816</v>
      </c>
      <c r="D2575" s="58" t="s">
        <v>5224</v>
      </c>
      <c r="E2575" s="58" t="s">
        <v>5223</v>
      </c>
      <c r="F2575" s="58">
        <v>23649816</v>
      </c>
      <c r="G2575" s="58" t="s">
        <v>56</v>
      </c>
      <c r="I2575" s="59"/>
      <c r="J2575" t="s">
        <v>9251</v>
      </c>
      <c r="K2575" s="58">
        <v>0</v>
      </c>
      <c r="L2575" s="58" t="s">
        <v>78</v>
      </c>
      <c r="M2575" s="75" t="str">
        <f>IF(ISNUMBER(MATCH(A2575, '2-YEAR'!A:A, 0)), "YES", "NO")</f>
        <v>NO</v>
      </c>
      <c r="N2575" s="60" t="str">
        <f>IF(ISNUMBER(MATCH(B2575, ACTIVE!A:A, 0)), "YES", "NO")</f>
        <v>NO</v>
      </c>
    </row>
    <row r="2576" spans="1:14" ht="14.25" customHeight="1" x14ac:dyDescent="0.3">
      <c r="A2576" s="58">
        <v>23652471</v>
      </c>
      <c r="B2576" s="58" t="s">
        <v>5225</v>
      </c>
      <c r="C2576" s="58">
        <v>23652471</v>
      </c>
      <c r="D2576" s="58" t="s">
        <v>5226</v>
      </c>
      <c r="E2576" s="58" t="s">
        <v>5225</v>
      </c>
      <c r="F2576" s="58">
        <v>23652471</v>
      </c>
      <c r="G2576" s="58" t="s">
        <v>56</v>
      </c>
      <c r="I2576" s="59"/>
      <c r="J2576" t="s">
        <v>9251</v>
      </c>
      <c r="K2576" s="58">
        <v>0</v>
      </c>
      <c r="L2576" s="58" t="s">
        <v>4555</v>
      </c>
      <c r="M2576" s="75" t="str">
        <f>IF(ISNUMBER(MATCH(A2576, '2-YEAR'!A:A, 0)), "YES", "NO")</f>
        <v>NO</v>
      </c>
      <c r="N2576" s="60" t="str">
        <f>IF(ISNUMBER(MATCH(B2576, ACTIVE!A:A, 0)), "YES", "NO")</f>
        <v>NO</v>
      </c>
    </row>
    <row r="2577" spans="1:14" ht="14.25" customHeight="1" x14ac:dyDescent="0.3">
      <c r="A2577" s="58">
        <v>23652463</v>
      </c>
      <c r="B2577" s="58" t="s">
        <v>5227</v>
      </c>
      <c r="C2577" s="58">
        <v>23652463</v>
      </c>
      <c r="D2577" s="58" t="s">
        <v>5228</v>
      </c>
      <c r="E2577" s="58" t="s">
        <v>5227</v>
      </c>
      <c r="F2577" s="58">
        <v>23652463</v>
      </c>
      <c r="G2577" s="58" t="s">
        <v>56</v>
      </c>
      <c r="I2577" s="59"/>
      <c r="J2577" t="s">
        <v>9251</v>
      </c>
      <c r="K2577" s="58">
        <v>0</v>
      </c>
      <c r="L2577" s="58" t="s">
        <v>4466</v>
      </c>
      <c r="M2577" s="75" t="str">
        <f>IF(ISNUMBER(MATCH(A2577, '2-YEAR'!A:A, 0)), "YES", "NO")</f>
        <v>NO</v>
      </c>
      <c r="N2577" s="60" t="str">
        <f>IF(ISNUMBER(MATCH(B2577, ACTIVE!A:A, 0)), "YES", "NO")</f>
        <v>NO</v>
      </c>
    </row>
    <row r="2578" spans="1:14" ht="14.25" customHeight="1" x14ac:dyDescent="0.3">
      <c r="A2578" s="58">
        <v>24475694</v>
      </c>
      <c r="B2578" s="58" t="s">
        <v>5229</v>
      </c>
      <c r="C2578" s="58">
        <v>24475694</v>
      </c>
      <c r="D2578" s="58" t="s">
        <v>5230</v>
      </c>
      <c r="E2578" s="58" t="s">
        <v>5229</v>
      </c>
      <c r="F2578" s="58">
        <v>24475694</v>
      </c>
      <c r="G2578" s="58" t="s">
        <v>56</v>
      </c>
      <c r="I2578" s="59"/>
      <c r="J2578" t="s">
        <v>9251</v>
      </c>
      <c r="K2578" s="58">
        <v>3</v>
      </c>
      <c r="L2578" s="58" t="s">
        <v>4466</v>
      </c>
      <c r="M2578" s="75" t="str">
        <f>IF(ISNUMBER(MATCH(A2578, '2-YEAR'!A:A, 0)), "YES", "NO")</f>
        <v>NO</v>
      </c>
      <c r="N2578" s="60" t="str">
        <f>IF(ISNUMBER(MATCH(B2578, ACTIVE!A:A, 0)), "YES", "NO")</f>
        <v>YES</v>
      </c>
    </row>
    <row r="2579" spans="1:14" ht="14.25" customHeight="1" x14ac:dyDescent="0.3">
      <c r="A2579" s="58">
        <v>10930687</v>
      </c>
      <c r="B2579" s="58" t="s">
        <v>5231</v>
      </c>
      <c r="C2579" s="58">
        <v>10930687</v>
      </c>
      <c r="D2579" s="58" t="s">
        <v>5232</v>
      </c>
      <c r="E2579" s="58" t="s">
        <v>5231</v>
      </c>
      <c r="F2579" s="58">
        <v>10930687</v>
      </c>
      <c r="G2579" s="58" t="s">
        <v>56</v>
      </c>
      <c r="I2579" s="59"/>
      <c r="J2579" t="s">
        <v>9251</v>
      </c>
      <c r="K2579" s="58">
        <v>0</v>
      </c>
      <c r="L2579" s="58" t="s">
        <v>3720</v>
      </c>
      <c r="M2579" s="75" t="str">
        <f>IF(ISNUMBER(MATCH(A2579, '2-YEAR'!A:A, 0)), "YES", "NO")</f>
        <v>NO</v>
      </c>
      <c r="N2579" s="60" t="str">
        <f>IF(ISNUMBER(MATCH(B2579, ACTIVE!A:A, 0)), "YES", "NO")</f>
        <v>NO</v>
      </c>
    </row>
    <row r="2580" spans="1:14" ht="14.25" customHeight="1" x14ac:dyDescent="0.3">
      <c r="A2580" s="58">
        <v>10837334</v>
      </c>
      <c r="B2580" s="58" t="s">
        <v>5233</v>
      </c>
      <c r="C2580" s="58">
        <v>10837334</v>
      </c>
      <c r="D2580" s="58" t="s">
        <v>5234</v>
      </c>
      <c r="E2580" s="58" t="s">
        <v>5233</v>
      </c>
      <c r="F2580" s="58">
        <v>10837334</v>
      </c>
      <c r="G2580" s="58" t="s">
        <v>56</v>
      </c>
      <c r="I2580" s="59"/>
      <c r="J2580" t="s">
        <v>9251</v>
      </c>
      <c r="K2580" s="58">
        <v>1</v>
      </c>
      <c r="L2580" s="58" t="s">
        <v>3720</v>
      </c>
      <c r="M2580" s="75" t="str">
        <f>IF(ISNUMBER(MATCH(A2580, '2-YEAR'!A:A, 0)), "YES", "NO")</f>
        <v>NO</v>
      </c>
      <c r="N2580" s="60" t="str">
        <f>IF(ISNUMBER(MATCH(B2580, ACTIVE!A:A, 0)), "YES", "NO")</f>
        <v>YES</v>
      </c>
    </row>
    <row r="2581" spans="1:14" ht="14.25" customHeight="1" x14ac:dyDescent="0.3">
      <c r="A2581" s="58">
        <v>10847645</v>
      </c>
      <c r="B2581" s="58" t="s">
        <v>5235</v>
      </c>
      <c r="C2581" s="58">
        <v>10847645</v>
      </c>
      <c r="D2581" s="58" t="s">
        <v>5236</v>
      </c>
      <c r="E2581" s="58" t="s">
        <v>5235</v>
      </c>
      <c r="F2581" s="58">
        <v>10847645</v>
      </c>
      <c r="G2581" s="58" t="s">
        <v>56</v>
      </c>
      <c r="I2581" s="59"/>
      <c r="J2581" t="s">
        <v>9251</v>
      </c>
      <c r="K2581" s="58">
        <v>1</v>
      </c>
      <c r="L2581" s="58" t="s">
        <v>78</v>
      </c>
      <c r="M2581" s="75" t="str">
        <f>IF(ISNUMBER(MATCH(A2581, '2-YEAR'!A:A, 0)), "YES", "NO")</f>
        <v>NO</v>
      </c>
      <c r="N2581" s="60" t="str">
        <f>IF(ISNUMBER(MATCH(B2581, ACTIVE!A:A, 0)), "YES", "NO")</f>
        <v>YES</v>
      </c>
    </row>
    <row r="2582" spans="1:14" ht="14.25" customHeight="1" x14ac:dyDescent="0.3">
      <c r="A2582" s="58">
        <v>23828923</v>
      </c>
      <c r="B2582" s="58" t="s">
        <v>5237</v>
      </c>
      <c r="C2582" s="58">
        <v>23828923</v>
      </c>
      <c r="D2582" s="58" t="s">
        <v>5238</v>
      </c>
      <c r="E2582" s="58" t="s">
        <v>5237</v>
      </c>
      <c r="F2582" s="58">
        <v>23828923</v>
      </c>
      <c r="G2582" s="58" t="s">
        <v>56</v>
      </c>
      <c r="I2582" s="59"/>
      <c r="J2582" t="s">
        <v>9251</v>
      </c>
      <c r="K2582" s="58">
        <v>0</v>
      </c>
      <c r="L2582" s="58" t="s">
        <v>3720</v>
      </c>
      <c r="M2582" s="75" t="str">
        <f>IF(ISNUMBER(MATCH(A2582, '2-YEAR'!A:A, 0)), "YES", "NO")</f>
        <v>NO</v>
      </c>
      <c r="N2582" s="60" t="str">
        <f>IF(ISNUMBER(MATCH(B2582, ACTIVE!A:A, 0)), "YES", "NO")</f>
        <v>NO</v>
      </c>
    </row>
    <row r="2583" spans="1:14" ht="14.25" customHeight="1" x14ac:dyDescent="0.3">
      <c r="A2583" s="58">
        <v>10863323</v>
      </c>
      <c r="B2583" s="58" t="s">
        <v>5239</v>
      </c>
      <c r="C2583" s="58">
        <v>10863323</v>
      </c>
      <c r="D2583" s="58" t="s">
        <v>5240</v>
      </c>
      <c r="E2583" s="58" t="s">
        <v>5239</v>
      </c>
      <c r="F2583" s="58">
        <v>10863323</v>
      </c>
      <c r="G2583" s="58" t="s">
        <v>56</v>
      </c>
      <c r="I2583" s="59"/>
      <c r="J2583" t="s">
        <v>9251</v>
      </c>
      <c r="K2583" s="58">
        <v>1</v>
      </c>
      <c r="L2583" s="58" t="s">
        <v>3720</v>
      </c>
      <c r="M2583" s="75" t="str">
        <f>IF(ISNUMBER(MATCH(A2583, '2-YEAR'!A:A, 0)), "YES", "NO")</f>
        <v>NO</v>
      </c>
      <c r="N2583" s="60" t="str">
        <f>IF(ISNUMBER(MATCH(B2583, ACTIVE!A:A, 0)), "YES", "NO")</f>
        <v>NO</v>
      </c>
    </row>
    <row r="2584" spans="1:14" ht="14.25" customHeight="1" x14ac:dyDescent="0.3">
      <c r="A2584" s="58">
        <v>13037574</v>
      </c>
      <c r="B2584" s="58" t="s">
        <v>5241</v>
      </c>
      <c r="C2584" s="58">
        <v>13037574</v>
      </c>
      <c r="D2584" s="58" t="s">
        <v>5242</v>
      </c>
      <c r="E2584" s="58" t="s">
        <v>5241</v>
      </c>
      <c r="F2584" s="58">
        <v>13037574</v>
      </c>
      <c r="G2584" s="58" t="s">
        <v>56</v>
      </c>
      <c r="I2584" s="59"/>
      <c r="J2584" t="s">
        <v>9251</v>
      </c>
      <c r="K2584" s="58">
        <v>4</v>
      </c>
      <c r="L2584" s="58" t="s">
        <v>78</v>
      </c>
      <c r="M2584" s="75" t="str">
        <f>IF(ISNUMBER(MATCH(A2584, '2-YEAR'!A:A, 0)), "YES", "NO")</f>
        <v>NO</v>
      </c>
      <c r="N2584" s="60" t="str">
        <f>IF(ISNUMBER(MATCH(B2584, ACTIVE!A:A, 0)), "YES", "NO")</f>
        <v>YES</v>
      </c>
    </row>
    <row r="2585" spans="1:14" ht="14.25" customHeight="1" x14ac:dyDescent="0.3">
      <c r="A2585" s="58">
        <v>15346441</v>
      </c>
      <c r="B2585" s="58" t="s">
        <v>5243</v>
      </c>
      <c r="C2585" s="58">
        <v>15346441</v>
      </c>
      <c r="D2585" s="58" t="s">
        <v>5244</v>
      </c>
      <c r="E2585" s="58" t="s">
        <v>5243</v>
      </c>
      <c r="F2585" s="58">
        <v>15346441</v>
      </c>
      <c r="G2585" s="58" t="s">
        <v>56</v>
      </c>
      <c r="I2585" s="59"/>
      <c r="J2585" t="s">
        <v>9251</v>
      </c>
      <c r="K2585" s="58">
        <v>0</v>
      </c>
      <c r="L2585" s="58" t="s">
        <v>4555</v>
      </c>
      <c r="M2585" s="75" t="str">
        <f>IF(ISNUMBER(MATCH(A2585, '2-YEAR'!A:A, 0)), "YES", "NO")</f>
        <v>NO</v>
      </c>
      <c r="N2585" s="60" t="str">
        <f>IF(ISNUMBER(MATCH(B2585, ACTIVE!A:A, 0)), "YES", "NO")</f>
        <v>YES</v>
      </c>
    </row>
    <row r="2586" spans="1:14" ht="14.25" customHeight="1" x14ac:dyDescent="0.3">
      <c r="A2586" s="58">
        <v>23050279</v>
      </c>
      <c r="B2586" s="58" t="s">
        <v>5245</v>
      </c>
      <c r="C2586" s="58">
        <v>23050279</v>
      </c>
      <c r="D2586" s="58" t="s">
        <v>5246</v>
      </c>
      <c r="E2586" s="58" t="s">
        <v>5245</v>
      </c>
      <c r="F2586" s="58">
        <v>23050279</v>
      </c>
      <c r="G2586" s="58" t="s">
        <v>56</v>
      </c>
      <c r="I2586" s="59"/>
      <c r="J2586" t="s">
        <v>9251</v>
      </c>
      <c r="K2586" s="58">
        <v>0</v>
      </c>
      <c r="L2586" s="58" t="s">
        <v>3720</v>
      </c>
      <c r="M2586" s="75" t="str">
        <f>IF(ISNUMBER(MATCH(A2586, '2-YEAR'!A:A, 0)), "YES", "NO")</f>
        <v>NO</v>
      </c>
      <c r="N2586" s="60" t="str">
        <f>IF(ISNUMBER(MATCH(B2586, ACTIVE!A:A, 0)), "YES", "NO")</f>
        <v>NO</v>
      </c>
    </row>
    <row r="2587" spans="1:14" ht="14.25" customHeight="1" x14ac:dyDescent="0.3">
      <c r="A2587" s="58">
        <v>23724599</v>
      </c>
      <c r="B2587" s="58" t="s">
        <v>5247</v>
      </c>
      <c r="C2587" s="58">
        <v>23724599</v>
      </c>
      <c r="D2587" s="58" t="s">
        <v>5248</v>
      </c>
      <c r="E2587" s="58" t="s">
        <v>5247</v>
      </c>
      <c r="F2587" s="58">
        <v>23724599</v>
      </c>
      <c r="G2587" s="58" t="s">
        <v>56</v>
      </c>
      <c r="I2587" s="59"/>
      <c r="J2587" t="s">
        <v>9251</v>
      </c>
      <c r="K2587" s="58">
        <v>0</v>
      </c>
      <c r="L2587" s="58" t="s">
        <v>3720</v>
      </c>
      <c r="M2587" s="75" t="str">
        <f>IF(ISNUMBER(MATCH(A2587, '2-YEAR'!A:A, 0)), "YES", "NO")</f>
        <v>NO</v>
      </c>
      <c r="N2587" s="60" t="str">
        <f>IF(ISNUMBER(MATCH(B2587, ACTIVE!A:A, 0)), "YES", "NO")</f>
        <v>NO</v>
      </c>
    </row>
    <row r="2588" spans="1:14" ht="14.25" customHeight="1" x14ac:dyDescent="0.3">
      <c r="A2588" s="58">
        <v>23363683</v>
      </c>
      <c r="B2588" s="58" t="s">
        <v>5249</v>
      </c>
      <c r="C2588" s="58">
        <v>23363683</v>
      </c>
      <c r="D2588" s="58" t="s">
        <v>5250</v>
      </c>
      <c r="E2588" s="58" t="s">
        <v>5249</v>
      </c>
      <c r="F2588" s="58">
        <v>23363683</v>
      </c>
      <c r="G2588" s="58" t="s">
        <v>56</v>
      </c>
      <c r="I2588" s="59"/>
      <c r="J2588" t="s">
        <v>9251</v>
      </c>
      <c r="K2588" s="58">
        <v>0</v>
      </c>
      <c r="L2588" s="58" t="s">
        <v>4555</v>
      </c>
      <c r="M2588" s="75" t="str">
        <f>IF(ISNUMBER(MATCH(A2588, '2-YEAR'!A:A, 0)), "YES", "NO")</f>
        <v>NO</v>
      </c>
      <c r="N2588" s="60" t="str">
        <f>IF(ISNUMBER(MATCH(B2588, ACTIVE!A:A, 0)), "YES", "NO")</f>
        <v>NO</v>
      </c>
    </row>
    <row r="2589" spans="1:14" ht="14.25" customHeight="1" x14ac:dyDescent="0.3">
      <c r="A2589" s="58">
        <v>23605811</v>
      </c>
      <c r="B2589" s="58" t="s">
        <v>5251</v>
      </c>
      <c r="C2589" s="58">
        <v>23605811</v>
      </c>
      <c r="D2589" s="58" t="s">
        <v>5252</v>
      </c>
      <c r="E2589" s="58" t="s">
        <v>5251</v>
      </c>
      <c r="F2589" s="58">
        <v>23605811</v>
      </c>
      <c r="G2589" s="58" t="s">
        <v>56</v>
      </c>
      <c r="I2589" s="59"/>
      <c r="J2589" t="s">
        <v>9251</v>
      </c>
      <c r="K2589" s="58">
        <v>0</v>
      </c>
      <c r="L2589" s="58" t="s">
        <v>4461</v>
      </c>
      <c r="M2589" s="75" t="str">
        <f>IF(ISNUMBER(MATCH(A2589, '2-YEAR'!A:A, 0)), "YES", "NO")</f>
        <v>NO</v>
      </c>
      <c r="N2589" s="60" t="str">
        <f>IF(ISNUMBER(MATCH(B2589, ACTIVE!A:A, 0)), "YES", "NO")</f>
        <v>NO</v>
      </c>
    </row>
    <row r="2590" spans="1:14" ht="14.25" customHeight="1" x14ac:dyDescent="0.3">
      <c r="A2590" s="58">
        <v>10852010</v>
      </c>
      <c r="B2590" s="58" t="s">
        <v>5253</v>
      </c>
      <c r="C2590" s="58">
        <v>10852010</v>
      </c>
      <c r="D2590" s="58" t="s">
        <v>5254</v>
      </c>
      <c r="E2590" s="58" t="s">
        <v>5253</v>
      </c>
      <c r="F2590" s="58">
        <v>10852010</v>
      </c>
      <c r="G2590" s="58" t="s">
        <v>56</v>
      </c>
      <c r="I2590" s="59"/>
      <c r="J2590" t="s">
        <v>9251</v>
      </c>
      <c r="K2590" s="58">
        <v>0</v>
      </c>
      <c r="L2590" s="58" t="s">
        <v>4466</v>
      </c>
      <c r="M2590" s="75" t="str">
        <f>IF(ISNUMBER(MATCH(A2590, '2-YEAR'!A:A, 0)), "YES", "NO")</f>
        <v>NO</v>
      </c>
      <c r="N2590" s="60" t="str">
        <f>IF(ISNUMBER(MATCH(B2590, ACTIVE!A:A, 0)), "YES", "NO")</f>
        <v>YES</v>
      </c>
    </row>
    <row r="2591" spans="1:14" ht="14.25" customHeight="1" x14ac:dyDescent="0.3">
      <c r="A2591" s="58">
        <v>21008191</v>
      </c>
      <c r="B2591" s="58" t="s">
        <v>5255</v>
      </c>
      <c r="C2591" s="58">
        <v>21008191</v>
      </c>
      <c r="D2591" s="58" t="s">
        <v>5256</v>
      </c>
      <c r="E2591" s="58" t="s">
        <v>5255</v>
      </c>
      <c r="F2591" s="58">
        <v>21008191</v>
      </c>
      <c r="G2591" s="58" t="s">
        <v>56</v>
      </c>
      <c r="I2591" s="59"/>
      <c r="J2591" t="s">
        <v>9251</v>
      </c>
      <c r="K2591" s="58">
        <v>1</v>
      </c>
      <c r="L2591" s="58" t="s">
        <v>4466</v>
      </c>
      <c r="M2591" s="75" t="str">
        <f>IF(ISNUMBER(MATCH(A2591, '2-YEAR'!A:A, 0)), "YES", "NO")</f>
        <v>NO</v>
      </c>
      <c r="N2591" s="60" t="str">
        <f>IF(ISNUMBER(MATCH(B2591, ACTIVE!A:A, 0)), "YES", "NO")</f>
        <v>NO</v>
      </c>
    </row>
    <row r="2592" spans="1:14" ht="14.25" customHeight="1" x14ac:dyDescent="0.3">
      <c r="A2592" s="58">
        <v>23610929</v>
      </c>
      <c r="B2592" s="58" t="s">
        <v>5257</v>
      </c>
      <c r="C2592" s="58">
        <v>23610929</v>
      </c>
      <c r="D2592" s="58" t="s">
        <v>5258</v>
      </c>
      <c r="E2592" s="58" t="s">
        <v>5257</v>
      </c>
      <c r="F2592" s="58">
        <v>23610929</v>
      </c>
      <c r="G2592" s="58" t="s">
        <v>56</v>
      </c>
      <c r="I2592" s="59"/>
      <c r="J2592" t="s">
        <v>9251</v>
      </c>
      <c r="K2592" s="58">
        <v>0</v>
      </c>
      <c r="L2592" s="58" t="s">
        <v>4461</v>
      </c>
      <c r="M2592" s="75" t="str">
        <f>IF(ISNUMBER(MATCH(A2592, '2-YEAR'!A:A, 0)), "YES", "NO")</f>
        <v>NO</v>
      </c>
      <c r="N2592" s="60" t="str">
        <f>IF(ISNUMBER(MATCH(B2592, ACTIVE!A:A, 0)), "YES", "NO")</f>
        <v>NO</v>
      </c>
    </row>
    <row r="2593" spans="1:14" ht="14.25" customHeight="1" x14ac:dyDescent="0.3">
      <c r="A2593" s="58">
        <v>10876481</v>
      </c>
      <c r="B2593" s="58" t="s">
        <v>5259</v>
      </c>
      <c r="C2593" s="58">
        <v>10876481</v>
      </c>
      <c r="D2593" s="58" t="s">
        <v>5260</v>
      </c>
      <c r="E2593" s="58" t="s">
        <v>5259</v>
      </c>
      <c r="F2593" s="58">
        <v>10876481</v>
      </c>
      <c r="G2593" s="58" t="s">
        <v>56</v>
      </c>
      <c r="I2593" s="59"/>
      <c r="J2593" t="s">
        <v>9251</v>
      </c>
      <c r="K2593" s="58">
        <v>1</v>
      </c>
      <c r="L2593" s="58" t="s">
        <v>78</v>
      </c>
      <c r="M2593" s="75" t="str">
        <f>IF(ISNUMBER(MATCH(A2593, '2-YEAR'!A:A, 0)), "YES", "NO")</f>
        <v>NO</v>
      </c>
      <c r="N2593" s="60" t="str">
        <f>IF(ISNUMBER(MATCH(B2593, ACTIVE!A:A, 0)), "YES", "NO")</f>
        <v>NO</v>
      </c>
    </row>
    <row r="2594" spans="1:14" ht="14.25" customHeight="1" x14ac:dyDescent="0.3">
      <c r="A2594" s="58">
        <v>23019319</v>
      </c>
      <c r="B2594" s="58" t="s">
        <v>5261</v>
      </c>
      <c r="C2594" s="58">
        <v>23019319</v>
      </c>
      <c r="D2594" s="58" t="s">
        <v>5262</v>
      </c>
      <c r="E2594" s="58" t="s">
        <v>5261</v>
      </c>
      <c r="F2594" s="58">
        <v>23019319</v>
      </c>
      <c r="G2594" s="58" t="s">
        <v>56</v>
      </c>
      <c r="I2594" s="59"/>
      <c r="J2594" t="s">
        <v>9251</v>
      </c>
      <c r="K2594" s="58">
        <v>0</v>
      </c>
      <c r="L2594" s="58" t="s">
        <v>78</v>
      </c>
      <c r="M2594" s="75" t="str">
        <f>IF(ISNUMBER(MATCH(A2594, '2-YEAR'!A:A, 0)), "YES", "NO")</f>
        <v>NO</v>
      </c>
      <c r="N2594" s="60" t="str">
        <f>IF(ISNUMBER(MATCH(B2594, ACTIVE!A:A, 0)), "YES", "NO")</f>
        <v>NO</v>
      </c>
    </row>
    <row r="2595" spans="1:14" ht="14.25" customHeight="1" x14ac:dyDescent="0.3">
      <c r="A2595" s="58">
        <v>10900724</v>
      </c>
      <c r="B2595" s="58" t="s">
        <v>5263</v>
      </c>
      <c r="C2595" s="58">
        <v>10900724</v>
      </c>
      <c r="D2595" s="58" t="s">
        <v>5264</v>
      </c>
      <c r="E2595" s="58" t="s">
        <v>5263</v>
      </c>
      <c r="F2595" s="58">
        <v>10900724</v>
      </c>
      <c r="G2595" s="58" t="s">
        <v>56</v>
      </c>
      <c r="I2595" s="59"/>
      <c r="J2595" t="s">
        <v>9251</v>
      </c>
      <c r="K2595" s="58">
        <v>1</v>
      </c>
      <c r="L2595" s="58" t="s">
        <v>4461</v>
      </c>
      <c r="M2595" s="75" t="str">
        <f>IF(ISNUMBER(MATCH(A2595, '2-YEAR'!A:A, 0)), "YES", "NO")</f>
        <v>NO</v>
      </c>
      <c r="N2595" s="60" t="str">
        <f>IF(ISNUMBER(MATCH(B2595, ACTIVE!A:A, 0)), "YES", "NO")</f>
        <v>NO</v>
      </c>
    </row>
    <row r="2596" spans="1:14" ht="14.25" customHeight="1" x14ac:dyDescent="0.3">
      <c r="A2596" s="58">
        <v>15344787</v>
      </c>
      <c r="B2596" s="58" t="s">
        <v>5265</v>
      </c>
      <c r="C2596" s="58">
        <v>15344787</v>
      </c>
      <c r="D2596" s="58" t="s">
        <v>5266</v>
      </c>
      <c r="E2596" s="58" t="s">
        <v>5265</v>
      </c>
      <c r="F2596" s="58">
        <v>15344787</v>
      </c>
      <c r="G2596" s="58" t="s">
        <v>56</v>
      </c>
      <c r="I2596" s="59"/>
      <c r="J2596" t="s">
        <v>9251</v>
      </c>
      <c r="K2596" s="58">
        <v>0</v>
      </c>
      <c r="L2596" s="58" t="s">
        <v>3720</v>
      </c>
      <c r="M2596" s="75" t="str">
        <f>IF(ISNUMBER(MATCH(A2596, '2-YEAR'!A:A, 0)), "YES", "NO")</f>
        <v>NO</v>
      </c>
      <c r="N2596" s="60" t="str">
        <f>IF(ISNUMBER(MATCH(B2596, ACTIVE!A:A, 0)), "YES", "NO")</f>
        <v>NO</v>
      </c>
    </row>
    <row r="2597" spans="1:14" ht="14.25" customHeight="1" x14ac:dyDescent="0.3">
      <c r="A2597" s="58">
        <v>15163453</v>
      </c>
      <c r="B2597" s="58" t="s">
        <v>5267</v>
      </c>
      <c r="C2597" s="58">
        <v>15163453</v>
      </c>
      <c r="D2597" s="58" t="s">
        <v>5268</v>
      </c>
      <c r="E2597" s="58" t="s">
        <v>5267</v>
      </c>
      <c r="F2597" s="58">
        <v>15163453</v>
      </c>
      <c r="G2597" s="58" t="s">
        <v>56</v>
      </c>
      <c r="I2597" s="59"/>
      <c r="J2597" t="s">
        <v>9251</v>
      </c>
      <c r="K2597" s="58">
        <v>0</v>
      </c>
      <c r="L2597" s="58" t="s">
        <v>78</v>
      </c>
      <c r="M2597" s="75" t="str">
        <f>IF(ISNUMBER(MATCH(A2597, '2-YEAR'!A:A, 0)), "YES", "NO")</f>
        <v>NO</v>
      </c>
      <c r="N2597" s="60" t="str">
        <f>IF(ISNUMBER(MATCH(B2597, ACTIVE!A:A, 0)), "YES", "NO")</f>
        <v>NO</v>
      </c>
    </row>
    <row r="2598" spans="1:14" ht="14.25" customHeight="1" x14ac:dyDescent="0.3">
      <c r="A2598" s="58">
        <v>11020195</v>
      </c>
      <c r="B2598" s="58" t="s">
        <v>5269</v>
      </c>
      <c r="C2598" s="58">
        <v>11020195</v>
      </c>
      <c r="D2598" s="58" t="s">
        <v>5270</v>
      </c>
      <c r="E2598" s="58" t="s">
        <v>5269</v>
      </c>
      <c r="F2598" s="58">
        <v>11020195</v>
      </c>
      <c r="G2598" s="58" t="s">
        <v>56</v>
      </c>
      <c r="I2598" s="59"/>
      <c r="J2598" t="s">
        <v>9251</v>
      </c>
      <c r="K2598" s="58">
        <v>0</v>
      </c>
      <c r="L2598" s="58" t="s">
        <v>3720</v>
      </c>
      <c r="M2598" s="75" t="str">
        <f>IF(ISNUMBER(MATCH(A2598, '2-YEAR'!A:A, 0)), "YES", "NO")</f>
        <v>NO</v>
      </c>
      <c r="N2598" s="60" t="str">
        <f>IF(ISNUMBER(MATCH(B2598, ACTIVE!A:A, 0)), "YES", "NO")</f>
        <v>NO</v>
      </c>
    </row>
    <row r="2599" spans="1:14" ht="14.25" customHeight="1" x14ac:dyDescent="0.3">
      <c r="A2599" s="58">
        <v>10865137</v>
      </c>
      <c r="B2599" s="58" t="s">
        <v>5271</v>
      </c>
      <c r="C2599" s="58">
        <v>10865137</v>
      </c>
      <c r="D2599" s="58" t="s">
        <v>5272</v>
      </c>
      <c r="E2599" s="58" t="s">
        <v>5271</v>
      </c>
      <c r="F2599" s="58">
        <v>10865137</v>
      </c>
      <c r="G2599" s="58" t="s">
        <v>56</v>
      </c>
      <c r="I2599" s="59"/>
      <c r="J2599" t="s">
        <v>9251</v>
      </c>
      <c r="K2599" s="58">
        <v>1</v>
      </c>
      <c r="L2599" s="58" t="s">
        <v>3720</v>
      </c>
      <c r="M2599" s="75" t="str">
        <f>IF(ISNUMBER(MATCH(A2599, '2-YEAR'!A:A, 0)), "YES", "NO")</f>
        <v>NO</v>
      </c>
      <c r="N2599" s="60" t="str">
        <f>IF(ISNUMBER(MATCH(B2599, ACTIVE!A:A, 0)), "YES", "NO")</f>
        <v>NO</v>
      </c>
    </row>
    <row r="2600" spans="1:14" ht="14.25" customHeight="1" x14ac:dyDescent="0.3">
      <c r="A2600" s="58">
        <v>14099992</v>
      </c>
      <c r="B2600" s="58" t="s">
        <v>5273</v>
      </c>
      <c r="C2600" s="58">
        <v>14099992</v>
      </c>
      <c r="D2600" s="58" t="s">
        <v>5274</v>
      </c>
      <c r="E2600" s="58" t="s">
        <v>5273</v>
      </c>
      <c r="F2600" s="58">
        <v>14099992</v>
      </c>
      <c r="G2600" s="58" t="s">
        <v>56</v>
      </c>
      <c r="I2600" s="59"/>
      <c r="J2600" t="s">
        <v>9251</v>
      </c>
      <c r="K2600" s="58">
        <v>1</v>
      </c>
      <c r="L2600" s="58" t="s">
        <v>78</v>
      </c>
      <c r="M2600" s="75" t="str">
        <f>IF(ISNUMBER(MATCH(A2600, '2-YEAR'!A:A, 0)), "YES", "NO")</f>
        <v>NO</v>
      </c>
      <c r="N2600" s="60" t="str">
        <f>IF(ISNUMBER(MATCH(B2600, ACTIVE!A:A, 0)), "YES", "NO")</f>
        <v>NO</v>
      </c>
    </row>
    <row r="2601" spans="1:14" ht="14.25" customHeight="1" x14ac:dyDescent="0.3">
      <c r="A2601" s="58">
        <v>14015923</v>
      </c>
      <c r="B2601" s="58" t="s">
        <v>5275</v>
      </c>
      <c r="C2601" s="58">
        <v>14015923</v>
      </c>
      <c r="D2601" s="58" t="s">
        <v>5276</v>
      </c>
      <c r="E2601" s="58" t="s">
        <v>5275</v>
      </c>
      <c r="F2601" s="58">
        <v>14015923</v>
      </c>
      <c r="G2601" s="58" t="s">
        <v>56</v>
      </c>
      <c r="I2601" s="59"/>
      <c r="J2601" t="s">
        <v>9251</v>
      </c>
      <c r="K2601" s="58">
        <v>1</v>
      </c>
      <c r="L2601" s="58" t="s">
        <v>3720</v>
      </c>
      <c r="M2601" s="75" t="str">
        <f>IF(ISNUMBER(MATCH(A2601, '2-YEAR'!A:A, 0)), "YES", "NO")</f>
        <v>NO</v>
      </c>
      <c r="N2601" s="60" t="str">
        <f>IF(ISNUMBER(MATCH(B2601, ACTIVE!A:A, 0)), "YES", "NO")</f>
        <v>YES</v>
      </c>
    </row>
    <row r="2602" spans="1:14" ht="14.25" customHeight="1" x14ac:dyDescent="0.3">
      <c r="A2602" s="58">
        <v>23518743</v>
      </c>
      <c r="B2602" s="58" t="s">
        <v>5277</v>
      </c>
      <c r="C2602" s="58">
        <v>23518743</v>
      </c>
      <c r="D2602" s="58" t="s">
        <v>5278</v>
      </c>
      <c r="E2602" s="58" t="s">
        <v>5277</v>
      </c>
      <c r="F2602" s="58">
        <v>23518743</v>
      </c>
      <c r="G2602" s="58" t="s">
        <v>56</v>
      </c>
      <c r="I2602" s="59"/>
      <c r="J2602" t="s">
        <v>9251</v>
      </c>
      <c r="K2602" s="58">
        <v>0</v>
      </c>
      <c r="L2602" s="58" t="s">
        <v>3720</v>
      </c>
      <c r="M2602" s="75" t="str">
        <f>IF(ISNUMBER(MATCH(A2602, '2-YEAR'!A:A, 0)), "YES", "NO")</f>
        <v>NO</v>
      </c>
      <c r="N2602" s="60" t="str">
        <f>IF(ISNUMBER(MATCH(B2602, ACTIVE!A:A, 0)), "YES", "NO")</f>
        <v>NO</v>
      </c>
    </row>
    <row r="2603" spans="1:14" ht="14.25" customHeight="1" x14ac:dyDescent="0.3">
      <c r="A2603" s="58">
        <v>23856292</v>
      </c>
      <c r="B2603" s="58" t="s">
        <v>5279</v>
      </c>
      <c r="C2603" s="58">
        <v>23856292</v>
      </c>
      <c r="D2603" s="58" t="s">
        <v>5280</v>
      </c>
      <c r="E2603" s="58" t="s">
        <v>5279</v>
      </c>
      <c r="F2603" s="58">
        <v>23856292</v>
      </c>
      <c r="G2603" s="58" t="s">
        <v>56</v>
      </c>
      <c r="I2603" s="59"/>
      <c r="J2603" t="s">
        <v>9251</v>
      </c>
      <c r="K2603" s="58">
        <v>1</v>
      </c>
      <c r="L2603" s="58" t="s">
        <v>78</v>
      </c>
      <c r="M2603" s="75" t="str">
        <f>IF(ISNUMBER(MATCH(A2603, '2-YEAR'!A:A, 0)), "YES", "NO")</f>
        <v>NO</v>
      </c>
      <c r="N2603" s="60" t="str">
        <f>IF(ISNUMBER(MATCH(B2603, ACTIVE!A:A, 0)), "YES", "NO")</f>
        <v>NO</v>
      </c>
    </row>
    <row r="2604" spans="1:14" ht="14.25" customHeight="1" x14ac:dyDescent="0.3">
      <c r="A2604" s="58">
        <v>10838422</v>
      </c>
      <c r="B2604" s="58" t="s">
        <v>5281</v>
      </c>
      <c r="C2604" s="58">
        <v>10838422</v>
      </c>
      <c r="D2604" s="58" t="s">
        <v>5282</v>
      </c>
      <c r="E2604" s="58" t="s">
        <v>5281</v>
      </c>
      <c r="F2604" s="58">
        <v>10838422</v>
      </c>
      <c r="G2604" s="58" t="s">
        <v>56</v>
      </c>
      <c r="I2604" s="59"/>
      <c r="J2604" t="s">
        <v>9251</v>
      </c>
      <c r="K2604" s="58">
        <v>2</v>
      </c>
      <c r="L2604" s="58" t="s">
        <v>3720</v>
      </c>
      <c r="M2604" s="75" t="str">
        <f>IF(ISNUMBER(MATCH(A2604, '2-YEAR'!A:A, 0)), "YES", "NO")</f>
        <v>NO</v>
      </c>
      <c r="N2604" s="60" t="str">
        <f>IF(ISNUMBER(MATCH(B2604, ACTIVE!A:A, 0)), "YES", "NO")</f>
        <v>NO</v>
      </c>
    </row>
    <row r="2605" spans="1:14" ht="14.25" customHeight="1" x14ac:dyDescent="0.3">
      <c r="A2605" s="58">
        <v>11018990</v>
      </c>
      <c r="B2605" s="58" t="s">
        <v>5283</v>
      </c>
      <c r="C2605" s="58">
        <v>11018990</v>
      </c>
      <c r="D2605" s="58" t="s">
        <v>5284</v>
      </c>
      <c r="E2605" s="58" t="s">
        <v>5283</v>
      </c>
      <c r="F2605" s="58">
        <v>11018990</v>
      </c>
      <c r="G2605" s="58" t="s">
        <v>56</v>
      </c>
      <c r="I2605" s="59"/>
      <c r="J2605" t="s">
        <v>9251</v>
      </c>
      <c r="K2605" s="58">
        <v>1</v>
      </c>
      <c r="L2605" s="58" t="s">
        <v>78</v>
      </c>
      <c r="M2605" s="75" t="str">
        <f>IF(ISNUMBER(MATCH(A2605, '2-YEAR'!A:A, 0)), "YES", "NO")</f>
        <v>NO</v>
      </c>
      <c r="N2605" s="60" t="str">
        <f>IF(ISNUMBER(MATCH(B2605, ACTIVE!A:A, 0)), "YES", "NO")</f>
        <v>NO</v>
      </c>
    </row>
    <row r="2606" spans="1:14" ht="14.25" customHeight="1" x14ac:dyDescent="0.3">
      <c r="A2606" s="58">
        <v>23606066</v>
      </c>
      <c r="B2606" s="58" t="s">
        <v>5285</v>
      </c>
      <c r="C2606" s="58">
        <v>23606066</v>
      </c>
      <c r="D2606" s="58" t="s">
        <v>5286</v>
      </c>
      <c r="E2606" s="58" t="s">
        <v>5285</v>
      </c>
      <c r="F2606" s="58">
        <v>23606066</v>
      </c>
      <c r="G2606" s="58" t="s">
        <v>56</v>
      </c>
      <c r="I2606" s="59"/>
      <c r="J2606" t="s">
        <v>9251</v>
      </c>
      <c r="K2606" s="58">
        <v>1</v>
      </c>
      <c r="L2606" s="58" t="s">
        <v>78</v>
      </c>
      <c r="M2606" s="75" t="str">
        <f>IF(ISNUMBER(MATCH(A2606, '2-YEAR'!A:A, 0)), "YES", "NO")</f>
        <v>NO</v>
      </c>
      <c r="N2606" s="60" t="str">
        <f>IF(ISNUMBER(MATCH(B2606, ACTIVE!A:A, 0)), "YES", "NO")</f>
        <v>NO</v>
      </c>
    </row>
    <row r="2607" spans="1:14" ht="14.25" customHeight="1" x14ac:dyDescent="0.3">
      <c r="A2607" s="58">
        <v>23858101</v>
      </c>
      <c r="B2607" s="58" t="s">
        <v>5287</v>
      </c>
      <c r="C2607" s="58">
        <v>23858101</v>
      </c>
      <c r="D2607" s="58" t="s">
        <v>5288</v>
      </c>
      <c r="E2607" s="58" t="s">
        <v>5287</v>
      </c>
      <c r="F2607" s="58">
        <v>23858101</v>
      </c>
      <c r="G2607" s="58" t="s">
        <v>56</v>
      </c>
      <c r="I2607" s="59"/>
      <c r="J2607" t="s">
        <v>9251</v>
      </c>
      <c r="K2607" s="58">
        <v>0</v>
      </c>
      <c r="L2607" s="58" t="s">
        <v>78</v>
      </c>
      <c r="M2607" s="75" t="str">
        <f>IF(ISNUMBER(MATCH(A2607, '2-YEAR'!A:A, 0)), "YES", "NO")</f>
        <v>NO</v>
      </c>
      <c r="N2607" s="60" t="str">
        <f>IF(ISNUMBER(MATCH(B2607, ACTIVE!A:A, 0)), "YES", "NO")</f>
        <v>NO</v>
      </c>
    </row>
    <row r="2608" spans="1:14" ht="14.25" customHeight="1" x14ac:dyDescent="0.3">
      <c r="A2608" s="58">
        <v>10851678</v>
      </c>
      <c r="B2608" s="58" t="s">
        <v>5289</v>
      </c>
      <c r="C2608" s="58">
        <v>10851678</v>
      </c>
      <c r="D2608" s="58" t="s">
        <v>5290</v>
      </c>
      <c r="E2608" s="58" t="s">
        <v>5289</v>
      </c>
      <c r="F2608" s="58">
        <v>10851678</v>
      </c>
      <c r="G2608" s="58" t="s">
        <v>56</v>
      </c>
      <c r="I2608" s="59"/>
      <c r="J2608" t="s">
        <v>9251</v>
      </c>
      <c r="K2608" s="58">
        <v>1</v>
      </c>
      <c r="L2608" s="58" t="s">
        <v>4466</v>
      </c>
      <c r="M2608" s="75" t="str">
        <f>IF(ISNUMBER(MATCH(A2608, '2-YEAR'!A:A, 0)), "YES", "NO")</f>
        <v>NO</v>
      </c>
      <c r="N2608" s="60" t="str">
        <f>IF(ISNUMBER(MATCH(B2608, ACTIVE!A:A, 0)), "YES", "NO")</f>
        <v>NO</v>
      </c>
    </row>
    <row r="2609" spans="1:14" ht="14.25" customHeight="1" x14ac:dyDescent="0.3">
      <c r="A2609" s="58">
        <v>10948222</v>
      </c>
      <c r="B2609" s="58" t="s">
        <v>5291</v>
      </c>
      <c r="C2609" s="58">
        <v>10948222</v>
      </c>
      <c r="D2609" s="58" t="s">
        <v>5292</v>
      </c>
      <c r="E2609" s="58" t="s">
        <v>5291</v>
      </c>
      <c r="F2609" s="58">
        <v>10948222</v>
      </c>
      <c r="G2609" s="58" t="s">
        <v>56</v>
      </c>
      <c r="I2609" s="59"/>
      <c r="J2609" t="s">
        <v>9251</v>
      </c>
      <c r="K2609" s="58">
        <v>0</v>
      </c>
      <c r="L2609" s="58" t="s">
        <v>78</v>
      </c>
      <c r="M2609" s="75" t="str">
        <f>IF(ISNUMBER(MATCH(A2609, '2-YEAR'!A:A, 0)), "YES", "NO")</f>
        <v>NO</v>
      </c>
      <c r="N2609" s="60" t="str">
        <f>IF(ISNUMBER(MATCH(B2609, ACTIVE!A:A, 0)), "YES", "NO")</f>
        <v>YES</v>
      </c>
    </row>
    <row r="2610" spans="1:14" ht="14.25" customHeight="1" x14ac:dyDescent="0.3">
      <c r="A2610" s="58">
        <v>23431374</v>
      </c>
      <c r="B2610" s="58" t="s">
        <v>5293</v>
      </c>
      <c r="C2610" s="58">
        <v>23431374</v>
      </c>
      <c r="D2610" s="58" t="s">
        <v>5294</v>
      </c>
      <c r="E2610" s="58" t="s">
        <v>5293</v>
      </c>
      <c r="F2610" s="58">
        <v>23431374</v>
      </c>
      <c r="G2610" s="58" t="s">
        <v>56</v>
      </c>
      <c r="I2610" s="59"/>
      <c r="J2610" t="s">
        <v>9251</v>
      </c>
      <c r="K2610" s="58">
        <v>1</v>
      </c>
      <c r="L2610" s="58" t="s">
        <v>3720</v>
      </c>
      <c r="M2610" s="75" t="str">
        <f>IF(ISNUMBER(MATCH(A2610, '2-YEAR'!A:A, 0)), "YES", "NO")</f>
        <v>NO</v>
      </c>
      <c r="N2610" s="60" t="str">
        <f>IF(ISNUMBER(MATCH(B2610, ACTIVE!A:A, 0)), "YES", "NO")</f>
        <v>NO</v>
      </c>
    </row>
    <row r="2611" spans="1:14" ht="14.25" customHeight="1" x14ac:dyDescent="0.3">
      <c r="A2611" s="58">
        <v>10840590</v>
      </c>
      <c r="B2611" s="58" t="s">
        <v>5295</v>
      </c>
      <c r="C2611" s="58">
        <v>10840590</v>
      </c>
      <c r="D2611" s="58" t="s">
        <v>5296</v>
      </c>
      <c r="E2611" s="58" t="s">
        <v>5295</v>
      </c>
      <c r="F2611" s="58">
        <v>10840590</v>
      </c>
      <c r="G2611" s="58" t="s">
        <v>56</v>
      </c>
      <c r="I2611" s="59"/>
      <c r="J2611" t="s">
        <v>9251</v>
      </c>
      <c r="K2611" s="58">
        <v>1</v>
      </c>
      <c r="L2611" s="58" t="s">
        <v>4466</v>
      </c>
      <c r="M2611" s="75" t="str">
        <f>IF(ISNUMBER(MATCH(A2611, '2-YEAR'!A:A, 0)), "YES", "NO")</f>
        <v>NO</v>
      </c>
      <c r="N2611" s="60" t="str">
        <f>IF(ISNUMBER(MATCH(B2611, ACTIVE!A:A, 0)), "YES", "NO")</f>
        <v>YES</v>
      </c>
    </row>
    <row r="2612" spans="1:14" ht="14.25" customHeight="1" x14ac:dyDescent="0.3">
      <c r="A2612" s="58">
        <v>23123568</v>
      </c>
      <c r="B2612" s="58" t="s">
        <v>5297</v>
      </c>
      <c r="C2612" s="58">
        <v>23123568</v>
      </c>
      <c r="D2612" s="58" t="s">
        <v>5298</v>
      </c>
      <c r="E2612" s="58" t="s">
        <v>5297</v>
      </c>
      <c r="F2612" s="58">
        <v>23123568</v>
      </c>
      <c r="G2612" s="58" t="s">
        <v>56</v>
      </c>
      <c r="I2612" s="59"/>
      <c r="J2612" t="s">
        <v>9251</v>
      </c>
      <c r="K2612" s="58">
        <v>0</v>
      </c>
      <c r="L2612" s="58" t="s">
        <v>4461</v>
      </c>
      <c r="M2612" s="75" t="str">
        <f>IF(ISNUMBER(MATCH(A2612, '2-YEAR'!A:A, 0)), "YES", "NO")</f>
        <v>NO</v>
      </c>
      <c r="N2612" s="60" t="str">
        <f>IF(ISNUMBER(MATCH(B2612, ACTIVE!A:A, 0)), "YES", "NO")</f>
        <v>NO</v>
      </c>
    </row>
    <row r="2613" spans="1:14" ht="14.25" customHeight="1" x14ac:dyDescent="0.3">
      <c r="A2613" s="58">
        <v>23521915</v>
      </c>
      <c r="B2613" s="58" t="s">
        <v>5299</v>
      </c>
      <c r="C2613" s="58">
        <v>23521915</v>
      </c>
      <c r="D2613" s="58" t="s">
        <v>5300</v>
      </c>
      <c r="E2613" s="58" t="s">
        <v>5299</v>
      </c>
      <c r="F2613" s="58">
        <v>23521915</v>
      </c>
      <c r="G2613" s="58" t="s">
        <v>56</v>
      </c>
      <c r="I2613" s="59"/>
      <c r="J2613" t="s">
        <v>9251</v>
      </c>
      <c r="K2613" s="58">
        <v>0</v>
      </c>
      <c r="L2613" s="58" t="s">
        <v>3720</v>
      </c>
      <c r="M2613" s="75" t="str">
        <f>IF(ISNUMBER(MATCH(A2613, '2-YEAR'!A:A, 0)), "YES", "NO")</f>
        <v>NO</v>
      </c>
      <c r="N2613" s="60" t="str">
        <f>IF(ISNUMBER(MATCH(B2613, ACTIVE!A:A, 0)), "YES", "NO")</f>
        <v>NO</v>
      </c>
    </row>
    <row r="2614" spans="1:14" ht="14.25" customHeight="1" x14ac:dyDescent="0.3">
      <c r="A2614" s="58">
        <v>14197295</v>
      </c>
      <c r="B2614" s="58" t="s">
        <v>5301</v>
      </c>
      <c r="C2614" s="58">
        <v>14197295</v>
      </c>
      <c r="D2614" s="58" t="s">
        <v>5302</v>
      </c>
      <c r="E2614" s="58" t="s">
        <v>5301</v>
      </c>
      <c r="F2614" s="58">
        <v>14197295</v>
      </c>
      <c r="G2614" s="58" t="s">
        <v>56</v>
      </c>
      <c r="I2614" s="59"/>
      <c r="J2614" t="s">
        <v>9251</v>
      </c>
      <c r="K2614" s="58">
        <v>0</v>
      </c>
      <c r="L2614" s="58" t="s">
        <v>3720</v>
      </c>
      <c r="M2614" s="75" t="str">
        <f>IF(ISNUMBER(MATCH(A2614, '2-YEAR'!A:A, 0)), "YES", "NO")</f>
        <v>NO</v>
      </c>
      <c r="N2614" s="60" t="str">
        <f>IF(ISNUMBER(MATCH(B2614, ACTIVE!A:A, 0)), "YES", "NO")</f>
        <v>NO</v>
      </c>
    </row>
    <row r="2615" spans="1:14" ht="14.25" customHeight="1" x14ac:dyDescent="0.3">
      <c r="A2615" s="58">
        <v>23953296</v>
      </c>
      <c r="B2615" s="58" t="s">
        <v>5303</v>
      </c>
      <c r="C2615" s="58">
        <v>23953296</v>
      </c>
      <c r="D2615" s="58" t="s">
        <v>5304</v>
      </c>
      <c r="E2615" s="58" t="s">
        <v>5303</v>
      </c>
      <c r="F2615" s="58">
        <v>23953296</v>
      </c>
      <c r="G2615" s="58" t="s">
        <v>56</v>
      </c>
      <c r="H2615" s="58">
        <v>1</v>
      </c>
      <c r="I2615" s="59"/>
      <c r="J2615" t="s">
        <v>9251</v>
      </c>
      <c r="K2615" s="58">
        <v>1</v>
      </c>
      <c r="L2615" s="58" t="s">
        <v>4466</v>
      </c>
      <c r="M2615" s="75" t="str">
        <f>IF(ISNUMBER(MATCH(A2615, '2-YEAR'!A:A, 0)), "YES", "NO")</f>
        <v>NO</v>
      </c>
      <c r="N2615" s="60" t="str">
        <f>IF(ISNUMBER(MATCH(B2615, ACTIVE!A:A, 0)), "YES", "NO")</f>
        <v>NO</v>
      </c>
    </row>
    <row r="2616" spans="1:14" ht="14.25" customHeight="1" x14ac:dyDescent="0.3">
      <c r="A2616" s="58">
        <v>11023581</v>
      </c>
      <c r="B2616" s="58" t="s">
        <v>5305</v>
      </c>
      <c r="C2616" s="58">
        <v>11023581</v>
      </c>
      <c r="D2616" s="58" t="s">
        <v>5306</v>
      </c>
      <c r="E2616" s="58" t="s">
        <v>5305</v>
      </c>
      <c r="F2616" s="58">
        <v>11023581</v>
      </c>
      <c r="G2616" s="58" t="s">
        <v>56</v>
      </c>
      <c r="I2616" s="59"/>
      <c r="J2616" t="s">
        <v>9251</v>
      </c>
      <c r="K2616" s="58">
        <v>1</v>
      </c>
      <c r="L2616" s="58" t="s">
        <v>3720</v>
      </c>
      <c r="M2616" s="75" t="str">
        <f>IF(ISNUMBER(MATCH(A2616, '2-YEAR'!A:A, 0)), "YES", "NO")</f>
        <v>NO</v>
      </c>
      <c r="N2616" s="60" t="str">
        <f>IF(ISNUMBER(MATCH(B2616, ACTIVE!A:A, 0)), "YES", "NO")</f>
        <v>NO</v>
      </c>
    </row>
    <row r="2617" spans="1:14" ht="14.25" customHeight="1" x14ac:dyDescent="0.3">
      <c r="A2617" s="58">
        <v>10861774</v>
      </c>
      <c r="B2617" s="58" t="s">
        <v>5307</v>
      </c>
      <c r="C2617" s="58">
        <v>10861774</v>
      </c>
      <c r="D2617" s="58" t="s">
        <v>5308</v>
      </c>
      <c r="E2617" s="58" t="s">
        <v>5307</v>
      </c>
      <c r="F2617" s="58">
        <v>10861774</v>
      </c>
      <c r="G2617" s="58" t="s">
        <v>56</v>
      </c>
      <c r="I2617" s="59"/>
      <c r="J2617" t="s">
        <v>9251</v>
      </c>
      <c r="K2617" s="58">
        <v>0</v>
      </c>
      <c r="L2617" s="58" t="s">
        <v>3720</v>
      </c>
      <c r="M2617" s="75" t="str">
        <f>IF(ISNUMBER(MATCH(A2617, '2-YEAR'!A:A, 0)), "YES", "NO")</f>
        <v>NO</v>
      </c>
      <c r="N2617" s="60" t="str">
        <f>IF(ISNUMBER(MATCH(B2617, ACTIVE!A:A, 0)), "YES", "NO")</f>
        <v>NO</v>
      </c>
    </row>
    <row r="2618" spans="1:14" ht="14.25" customHeight="1" x14ac:dyDescent="0.3">
      <c r="A2618" s="58">
        <v>23649814</v>
      </c>
      <c r="B2618" s="58" t="s">
        <v>5309</v>
      </c>
      <c r="C2618" s="58">
        <v>23649814</v>
      </c>
      <c r="D2618" s="58" t="s">
        <v>5310</v>
      </c>
      <c r="E2618" s="58" t="s">
        <v>5309</v>
      </c>
      <c r="F2618" s="58">
        <v>23649814</v>
      </c>
      <c r="G2618" s="58" t="s">
        <v>56</v>
      </c>
      <c r="I2618" s="59"/>
      <c r="J2618" t="s">
        <v>9251</v>
      </c>
      <c r="K2618" s="58">
        <v>0</v>
      </c>
      <c r="L2618" s="58" t="s">
        <v>3720</v>
      </c>
      <c r="M2618" s="75" t="str">
        <f>IF(ISNUMBER(MATCH(A2618, '2-YEAR'!A:A, 0)), "YES", "NO")</f>
        <v>NO</v>
      </c>
      <c r="N2618" s="60" t="str">
        <f>IF(ISNUMBER(MATCH(B2618, ACTIVE!A:A, 0)), "YES", "NO")</f>
        <v>NO</v>
      </c>
    </row>
    <row r="2619" spans="1:14" ht="14.25" customHeight="1" x14ac:dyDescent="0.3">
      <c r="A2619" s="58">
        <v>23492034</v>
      </c>
      <c r="B2619" s="58" t="s">
        <v>5311</v>
      </c>
      <c r="C2619" s="58">
        <v>23492034</v>
      </c>
      <c r="D2619" s="58" t="s">
        <v>5312</v>
      </c>
      <c r="E2619" s="58" t="s">
        <v>5311</v>
      </c>
      <c r="F2619" s="58">
        <v>23492034</v>
      </c>
      <c r="G2619" s="58" t="s">
        <v>56</v>
      </c>
      <c r="I2619" s="59"/>
      <c r="J2619" t="s">
        <v>9251</v>
      </c>
      <c r="K2619" s="58">
        <v>0</v>
      </c>
      <c r="L2619" s="58" t="s">
        <v>3720</v>
      </c>
      <c r="M2619" s="75" t="str">
        <f>IF(ISNUMBER(MATCH(A2619, '2-YEAR'!A:A, 0)), "YES", "NO")</f>
        <v>NO</v>
      </c>
      <c r="N2619" s="60" t="str">
        <f>IF(ISNUMBER(MATCH(B2619, ACTIVE!A:A, 0)), "YES", "NO")</f>
        <v>NO</v>
      </c>
    </row>
    <row r="2620" spans="1:14" ht="14.25" customHeight="1" x14ac:dyDescent="0.3">
      <c r="A2620" s="58">
        <v>23722350</v>
      </c>
      <c r="B2620" s="58" t="s">
        <v>5313</v>
      </c>
      <c r="C2620" s="58">
        <v>23722350</v>
      </c>
      <c r="D2620" s="58" t="s">
        <v>5314</v>
      </c>
      <c r="E2620" s="58" t="s">
        <v>5313</v>
      </c>
      <c r="F2620" s="58">
        <v>23722350</v>
      </c>
      <c r="G2620" s="58" t="s">
        <v>56</v>
      </c>
      <c r="I2620" s="59"/>
      <c r="J2620" t="s">
        <v>9251</v>
      </c>
      <c r="K2620" s="58">
        <v>0</v>
      </c>
      <c r="L2620" s="58" t="s">
        <v>78</v>
      </c>
      <c r="M2620" s="75" t="str">
        <f>IF(ISNUMBER(MATCH(A2620, '2-YEAR'!A:A, 0)), "YES", "NO")</f>
        <v>NO</v>
      </c>
      <c r="N2620" s="60" t="str">
        <f>IF(ISNUMBER(MATCH(B2620, ACTIVE!A:A, 0)), "YES", "NO")</f>
        <v>NO</v>
      </c>
    </row>
    <row r="2621" spans="1:14" ht="14.25" customHeight="1" x14ac:dyDescent="0.3">
      <c r="A2621" s="58">
        <v>10861056</v>
      </c>
      <c r="B2621" s="58" t="s">
        <v>5315</v>
      </c>
      <c r="C2621" s="58">
        <v>10861056</v>
      </c>
      <c r="D2621" s="58" t="s">
        <v>5316</v>
      </c>
      <c r="E2621" s="58" t="s">
        <v>5315</v>
      </c>
      <c r="F2621" s="58">
        <v>10861056</v>
      </c>
      <c r="G2621" s="58" t="s">
        <v>56</v>
      </c>
      <c r="I2621" s="59"/>
      <c r="J2621" t="s">
        <v>9251</v>
      </c>
      <c r="K2621" s="58">
        <v>4</v>
      </c>
      <c r="L2621" s="58" t="s">
        <v>78</v>
      </c>
      <c r="M2621" s="75" t="str">
        <f>IF(ISNUMBER(MATCH(A2621, '2-YEAR'!A:A, 0)), "YES", "NO")</f>
        <v>NO</v>
      </c>
      <c r="N2621" s="60" t="str">
        <f>IF(ISNUMBER(MATCH(B2621, ACTIVE!A:A, 0)), "YES", "NO")</f>
        <v>NO</v>
      </c>
    </row>
    <row r="2622" spans="1:14" ht="14.25" customHeight="1" x14ac:dyDescent="0.3">
      <c r="A2622" s="58">
        <v>15078481</v>
      </c>
      <c r="B2622" s="58" t="s">
        <v>5317</v>
      </c>
      <c r="C2622" s="58">
        <v>15078481</v>
      </c>
      <c r="D2622" s="58" t="s">
        <v>5318</v>
      </c>
      <c r="E2622" s="58" t="s">
        <v>5317</v>
      </c>
      <c r="F2622" s="58">
        <v>15078481</v>
      </c>
      <c r="G2622" s="58" t="s">
        <v>56</v>
      </c>
      <c r="I2622" s="59"/>
      <c r="J2622" t="s">
        <v>9251</v>
      </c>
      <c r="K2622" s="58">
        <v>1</v>
      </c>
      <c r="L2622" s="58" t="s">
        <v>78</v>
      </c>
      <c r="M2622" s="75" t="str">
        <f>IF(ISNUMBER(MATCH(A2622, '2-YEAR'!A:A, 0)), "YES", "NO")</f>
        <v>NO</v>
      </c>
      <c r="N2622" s="60" t="str">
        <f>IF(ISNUMBER(MATCH(B2622, ACTIVE!A:A, 0)), "YES", "NO")</f>
        <v>NO</v>
      </c>
    </row>
    <row r="2623" spans="1:14" ht="14.25" customHeight="1" x14ac:dyDescent="0.3">
      <c r="A2623" s="58">
        <v>23009908</v>
      </c>
      <c r="B2623" s="58" t="s">
        <v>5319</v>
      </c>
      <c r="C2623" s="58">
        <v>23009908</v>
      </c>
      <c r="D2623" s="58" t="s">
        <v>5320</v>
      </c>
      <c r="E2623" s="58" t="s">
        <v>5319</v>
      </c>
      <c r="F2623" s="58">
        <v>23009908</v>
      </c>
      <c r="G2623" s="58" t="s">
        <v>56</v>
      </c>
      <c r="I2623" s="59"/>
      <c r="J2623" t="s">
        <v>9251</v>
      </c>
      <c r="K2623" s="58">
        <v>5</v>
      </c>
      <c r="L2623" s="58" t="s">
        <v>3720</v>
      </c>
      <c r="M2623" s="75" t="str">
        <f>IF(ISNUMBER(MATCH(A2623, '2-YEAR'!A:A, 0)), "YES", "NO")</f>
        <v>NO</v>
      </c>
      <c r="N2623" s="60" t="str">
        <f>IF(ISNUMBER(MATCH(B2623, ACTIVE!A:A, 0)), "YES", "NO")</f>
        <v>NO</v>
      </c>
    </row>
    <row r="2624" spans="1:14" ht="14.25" customHeight="1" x14ac:dyDescent="0.3">
      <c r="A2624" s="58">
        <v>10853224</v>
      </c>
      <c r="B2624" s="58" t="s">
        <v>5321</v>
      </c>
      <c r="C2624" s="58">
        <v>10853224</v>
      </c>
      <c r="D2624" s="58" t="s">
        <v>5322</v>
      </c>
      <c r="E2624" s="58" t="s">
        <v>5321</v>
      </c>
      <c r="F2624" s="58">
        <v>10853224</v>
      </c>
      <c r="G2624" s="58" t="s">
        <v>56</v>
      </c>
      <c r="I2624" s="59"/>
      <c r="J2624" t="s">
        <v>9251</v>
      </c>
      <c r="K2624" s="58">
        <v>3</v>
      </c>
      <c r="L2624" s="58" t="s">
        <v>78</v>
      </c>
      <c r="M2624" s="75" t="str">
        <f>IF(ISNUMBER(MATCH(A2624, '2-YEAR'!A:A, 0)), "YES", "NO")</f>
        <v>NO</v>
      </c>
      <c r="N2624" s="60" t="str">
        <f>IF(ISNUMBER(MATCH(B2624, ACTIVE!A:A, 0)), "YES", "NO")</f>
        <v>NO</v>
      </c>
    </row>
    <row r="2625" spans="1:14" ht="14.25" customHeight="1" x14ac:dyDescent="0.3">
      <c r="A2625" s="58">
        <v>23138713</v>
      </c>
      <c r="B2625" s="58" t="s">
        <v>5323</v>
      </c>
      <c r="C2625" s="58">
        <v>23138713</v>
      </c>
      <c r="D2625" s="58" t="s">
        <v>5324</v>
      </c>
      <c r="E2625" s="58" t="s">
        <v>5323</v>
      </c>
      <c r="F2625" s="58">
        <v>23138713</v>
      </c>
      <c r="G2625" s="58" t="s">
        <v>56</v>
      </c>
      <c r="I2625" s="59"/>
      <c r="J2625" t="s">
        <v>9251</v>
      </c>
      <c r="K2625" s="58">
        <v>0</v>
      </c>
      <c r="L2625" s="58" t="s">
        <v>3720</v>
      </c>
      <c r="M2625" s="75" t="str">
        <f>IF(ISNUMBER(MATCH(A2625, '2-YEAR'!A:A, 0)), "YES", "NO")</f>
        <v>NO</v>
      </c>
      <c r="N2625" s="60" t="str">
        <f>IF(ISNUMBER(MATCH(B2625, ACTIVE!A:A, 0)), "YES", "NO")</f>
        <v>NO</v>
      </c>
    </row>
    <row r="2626" spans="1:14" ht="14.25" customHeight="1" x14ac:dyDescent="0.3">
      <c r="A2626" s="58">
        <v>23009555</v>
      </c>
      <c r="B2626" s="58" t="s">
        <v>5325</v>
      </c>
      <c r="C2626" s="58">
        <v>23009555</v>
      </c>
      <c r="D2626" s="58" t="s">
        <v>5326</v>
      </c>
      <c r="E2626" s="58" t="s">
        <v>5325</v>
      </c>
      <c r="F2626" s="58">
        <v>23009555</v>
      </c>
      <c r="G2626" s="58" t="s">
        <v>56</v>
      </c>
      <c r="I2626" s="59"/>
      <c r="J2626" t="s">
        <v>9251</v>
      </c>
      <c r="K2626" s="58">
        <v>0</v>
      </c>
      <c r="L2626" s="58" t="s">
        <v>4461</v>
      </c>
      <c r="M2626" s="75" t="str">
        <f>IF(ISNUMBER(MATCH(A2626, '2-YEAR'!A:A, 0)), "YES", "NO")</f>
        <v>NO</v>
      </c>
      <c r="N2626" s="60" t="str">
        <f>IF(ISNUMBER(MATCH(B2626, ACTIVE!A:A, 0)), "YES", "NO")</f>
        <v>NO</v>
      </c>
    </row>
    <row r="2627" spans="1:14" ht="14.25" customHeight="1" x14ac:dyDescent="0.3">
      <c r="A2627" s="58">
        <v>23724574</v>
      </c>
      <c r="B2627" s="58" t="s">
        <v>5327</v>
      </c>
      <c r="C2627" s="58">
        <v>23724574</v>
      </c>
      <c r="D2627" s="58" t="s">
        <v>5328</v>
      </c>
      <c r="E2627" s="58" t="s">
        <v>5327</v>
      </c>
      <c r="F2627" s="58">
        <v>23724574</v>
      </c>
      <c r="G2627" s="58" t="s">
        <v>56</v>
      </c>
      <c r="I2627" s="59"/>
      <c r="J2627" t="s">
        <v>9251</v>
      </c>
      <c r="K2627" s="58">
        <v>0</v>
      </c>
      <c r="L2627" s="58" t="s">
        <v>3720</v>
      </c>
      <c r="M2627" s="75" t="str">
        <f>IF(ISNUMBER(MATCH(A2627, '2-YEAR'!A:A, 0)), "YES", "NO")</f>
        <v>NO</v>
      </c>
      <c r="N2627" s="60" t="str">
        <f>IF(ISNUMBER(MATCH(B2627, ACTIVE!A:A, 0)), "YES", "NO")</f>
        <v>NO</v>
      </c>
    </row>
    <row r="2628" spans="1:14" ht="14.25" customHeight="1" x14ac:dyDescent="0.3">
      <c r="A2628" s="58">
        <v>10866908</v>
      </c>
      <c r="B2628" s="58" t="s">
        <v>5329</v>
      </c>
      <c r="C2628" s="58">
        <v>10866908</v>
      </c>
      <c r="D2628" s="58" t="s">
        <v>5330</v>
      </c>
      <c r="E2628" s="58" t="s">
        <v>5329</v>
      </c>
      <c r="F2628" s="58">
        <v>10866908</v>
      </c>
      <c r="G2628" s="58" t="s">
        <v>56</v>
      </c>
      <c r="I2628" s="59"/>
      <c r="J2628" t="s">
        <v>9251</v>
      </c>
      <c r="K2628" s="58">
        <v>0</v>
      </c>
      <c r="L2628" s="58" t="s">
        <v>78</v>
      </c>
      <c r="M2628" s="75" t="str">
        <f>IF(ISNUMBER(MATCH(A2628, '2-YEAR'!A:A, 0)), "YES", "NO")</f>
        <v>NO</v>
      </c>
      <c r="N2628" s="60" t="str">
        <f>IF(ISNUMBER(MATCH(B2628, ACTIVE!A:A, 0)), "YES", "NO")</f>
        <v>NO</v>
      </c>
    </row>
    <row r="2629" spans="1:14" ht="14.25" customHeight="1" x14ac:dyDescent="0.3">
      <c r="A2629" s="58">
        <v>10839262</v>
      </c>
      <c r="B2629" s="58" t="s">
        <v>5331</v>
      </c>
      <c r="C2629" s="58">
        <v>10839262</v>
      </c>
      <c r="D2629" s="58" t="s">
        <v>5332</v>
      </c>
      <c r="E2629" s="58" t="s">
        <v>5331</v>
      </c>
      <c r="F2629" s="58">
        <v>10839262</v>
      </c>
      <c r="G2629" s="58" t="s">
        <v>56</v>
      </c>
      <c r="I2629" s="59"/>
      <c r="J2629" t="s">
        <v>9251</v>
      </c>
      <c r="K2629" s="58">
        <v>1</v>
      </c>
      <c r="L2629" s="58" t="s">
        <v>78</v>
      </c>
      <c r="M2629" s="75" t="str">
        <f>IF(ISNUMBER(MATCH(A2629, '2-YEAR'!A:A, 0)), "YES", "NO")</f>
        <v>NO</v>
      </c>
      <c r="N2629" s="60" t="str">
        <f>IF(ISNUMBER(MATCH(B2629, ACTIVE!A:A, 0)), "YES", "NO")</f>
        <v>NO</v>
      </c>
    </row>
    <row r="2630" spans="1:14" ht="14.25" customHeight="1" x14ac:dyDescent="0.3">
      <c r="A2630" s="58">
        <v>15078261</v>
      </c>
      <c r="B2630" s="58" t="s">
        <v>5333</v>
      </c>
      <c r="C2630" s="58">
        <v>15078261</v>
      </c>
      <c r="D2630" s="58" t="s">
        <v>5334</v>
      </c>
      <c r="E2630" s="58" t="s">
        <v>5333</v>
      </c>
      <c r="F2630" s="58">
        <v>15078261</v>
      </c>
      <c r="G2630" s="58" t="s">
        <v>56</v>
      </c>
      <c r="I2630" s="59"/>
      <c r="J2630" t="s">
        <v>9251</v>
      </c>
      <c r="K2630" s="58">
        <v>0</v>
      </c>
      <c r="L2630" s="58" t="s">
        <v>4864</v>
      </c>
      <c r="M2630" s="75" t="str">
        <f>IF(ISNUMBER(MATCH(A2630, '2-YEAR'!A:A, 0)), "YES", "NO")</f>
        <v>NO</v>
      </c>
      <c r="N2630" s="60" t="str">
        <f>IF(ISNUMBER(MATCH(B2630, ACTIVE!A:A, 0)), "YES", "NO")</f>
        <v>NO</v>
      </c>
    </row>
    <row r="2631" spans="1:14" ht="14.25" customHeight="1" x14ac:dyDescent="0.3">
      <c r="A2631" s="58">
        <v>10849133</v>
      </c>
      <c r="B2631" s="58" t="s">
        <v>5335</v>
      </c>
      <c r="C2631" s="58">
        <v>10849133</v>
      </c>
      <c r="D2631" s="58" t="s">
        <v>5336</v>
      </c>
      <c r="E2631" s="58" t="s">
        <v>5335</v>
      </c>
      <c r="F2631" s="58">
        <v>10849133</v>
      </c>
      <c r="G2631" s="58" t="s">
        <v>56</v>
      </c>
      <c r="I2631" s="59"/>
      <c r="J2631" t="s">
        <v>9251</v>
      </c>
      <c r="K2631" s="58">
        <v>1</v>
      </c>
      <c r="L2631" s="58" t="s">
        <v>4466</v>
      </c>
      <c r="M2631" s="75" t="str">
        <f>IF(ISNUMBER(MATCH(A2631, '2-YEAR'!A:A, 0)), "YES", "NO")</f>
        <v>NO</v>
      </c>
      <c r="N2631" s="60" t="str">
        <f>IF(ISNUMBER(MATCH(B2631, ACTIVE!A:A, 0)), "YES", "NO")</f>
        <v>NO</v>
      </c>
    </row>
    <row r="2632" spans="1:14" ht="14.25" customHeight="1" x14ac:dyDescent="0.3">
      <c r="A2632" s="58">
        <v>13171186</v>
      </c>
      <c r="B2632" s="58" t="s">
        <v>5337</v>
      </c>
      <c r="C2632" s="58">
        <v>13171186</v>
      </c>
      <c r="D2632" s="58" t="s">
        <v>5338</v>
      </c>
      <c r="E2632" s="58" t="s">
        <v>5337</v>
      </c>
      <c r="F2632" s="58">
        <v>13171186</v>
      </c>
      <c r="G2632" s="58" t="s">
        <v>56</v>
      </c>
      <c r="I2632" s="59"/>
      <c r="J2632" t="s">
        <v>9251</v>
      </c>
      <c r="K2632" s="58">
        <v>0</v>
      </c>
      <c r="L2632" s="58" t="s">
        <v>3720</v>
      </c>
      <c r="M2632" s="75" t="str">
        <f>IF(ISNUMBER(MATCH(A2632, '2-YEAR'!A:A, 0)), "YES", "NO")</f>
        <v>NO</v>
      </c>
      <c r="N2632" s="60" t="str">
        <f>IF(ISNUMBER(MATCH(B2632, ACTIVE!A:A, 0)), "YES", "NO")</f>
        <v>NO</v>
      </c>
    </row>
    <row r="2633" spans="1:14" ht="14.25" customHeight="1" x14ac:dyDescent="0.3">
      <c r="A2633" s="58">
        <v>23238667</v>
      </c>
      <c r="B2633" s="58" t="s">
        <v>5339</v>
      </c>
      <c r="C2633" s="58">
        <v>23238667</v>
      </c>
      <c r="D2633" s="58" t="s">
        <v>5340</v>
      </c>
      <c r="E2633" s="58" t="s">
        <v>5339</v>
      </c>
      <c r="F2633" s="58">
        <v>23238667</v>
      </c>
      <c r="G2633" s="58" t="s">
        <v>56</v>
      </c>
      <c r="I2633" s="59"/>
      <c r="J2633" t="s">
        <v>9251</v>
      </c>
      <c r="K2633" s="58">
        <v>0</v>
      </c>
      <c r="L2633" s="58" t="s">
        <v>78</v>
      </c>
      <c r="M2633" s="75" t="str">
        <f>IF(ISNUMBER(MATCH(A2633, '2-YEAR'!A:A, 0)), "YES", "NO")</f>
        <v>NO</v>
      </c>
      <c r="N2633" s="60" t="str">
        <f>IF(ISNUMBER(MATCH(B2633, ACTIVE!A:A, 0)), "YES", "NO")</f>
        <v>NO</v>
      </c>
    </row>
    <row r="2634" spans="1:14" ht="14.25" customHeight="1" x14ac:dyDescent="0.3">
      <c r="A2634" s="58">
        <v>23749243</v>
      </c>
      <c r="B2634" s="58" t="s">
        <v>5341</v>
      </c>
      <c r="C2634" s="58">
        <v>23749243</v>
      </c>
      <c r="D2634" s="58" t="s">
        <v>5342</v>
      </c>
      <c r="E2634" s="58" t="s">
        <v>5341</v>
      </c>
      <c r="F2634" s="58">
        <v>23749243</v>
      </c>
      <c r="G2634" s="58" t="s">
        <v>56</v>
      </c>
      <c r="I2634" s="59"/>
      <c r="J2634" t="s">
        <v>9251</v>
      </c>
      <c r="K2634" s="58">
        <v>0</v>
      </c>
      <c r="L2634" s="58" t="s">
        <v>3720</v>
      </c>
      <c r="M2634" s="75" t="str">
        <f>IF(ISNUMBER(MATCH(A2634, '2-YEAR'!A:A, 0)), "YES", "NO")</f>
        <v>NO</v>
      </c>
      <c r="N2634" s="60" t="str">
        <f>IF(ISNUMBER(MATCH(B2634, ACTIVE!A:A, 0)), "YES", "NO")</f>
        <v>NO</v>
      </c>
    </row>
    <row r="2635" spans="1:14" ht="14.25" customHeight="1" x14ac:dyDescent="0.3">
      <c r="A2635" s="58">
        <v>12097979</v>
      </c>
      <c r="B2635" s="58" t="s">
        <v>5343</v>
      </c>
      <c r="C2635" s="58">
        <v>12097979</v>
      </c>
      <c r="D2635" s="58" t="s">
        <v>5344</v>
      </c>
      <c r="E2635" s="58" t="s">
        <v>5343</v>
      </c>
      <c r="F2635" s="58">
        <v>12097979</v>
      </c>
      <c r="G2635" s="58" t="s">
        <v>56</v>
      </c>
      <c r="I2635" s="59"/>
      <c r="J2635" t="s">
        <v>9251</v>
      </c>
      <c r="K2635" s="58">
        <v>0</v>
      </c>
      <c r="L2635" s="58" t="s">
        <v>78</v>
      </c>
      <c r="M2635" s="75" t="str">
        <f>IF(ISNUMBER(MATCH(A2635, '2-YEAR'!A:A, 0)), "YES", "NO")</f>
        <v>NO</v>
      </c>
      <c r="N2635" s="60" t="str">
        <f>IF(ISNUMBER(MATCH(B2635, ACTIVE!A:A, 0)), "YES", "NO")</f>
        <v>NO</v>
      </c>
    </row>
    <row r="2636" spans="1:14" ht="14.25" customHeight="1" x14ac:dyDescent="0.3">
      <c r="A2636" s="58">
        <v>10854240</v>
      </c>
      <c r="B2636" s="58" t="s">
        <v>5345</v>
      </c>
      <c r="C2636" s="58">
        <v>10854240</v>
      </c>
      <c r="D2636" s="58" t="s">
        <v>5346</v>
      </c>
      <c r="E2636" s="58" t="s">
        <v>5345</v>
      </c>
      <c r="F2636" s="58">
        <v>10854240</v>
      </c>
      <c r="G2636" s="58" t="s">
        <v>56</v>
      </c>
      <c r="I2636" s="59"/>
      <c r="J2636" t="s">
        <v>9251</v>
      </c>
      <c r="K2636" s="58">
        <v>1</v>
      </c>
      <c r="L2636" s="58" t="s">
        <v>4466</v>
      </c>
      <c r="M2636" s="75" t="str">
        <f>IF(ISNUMBER(MATCH(A2636, '2-YEAR'!A:A, 0)), "YES", "NO")</f>
        <v>NO</v>
      </c>
      <c r="N2636" s="60" t="str">
        <f>IF(ISNUMBER(MATCH(B2636, ACTIVE!A:A, 0)), "YES", "NO")</f>
        <v>NO</v>
      </c>
    </row>
    <row r="2637" spans="1:14" ht="14.25" customHeight="1" x14ac:dyDescent="0.3">
      <c r="A2637" s="58">
        <v>24360812</v>
      </c>
      <c r="B2637" s="58" t="s">
        <v>5347</v>
      </c>
      <c r="C2637" s="58">
        <v>24360812</v>
      </c>
      <c r="D2637" s="58" t="s">
        <v>5348</v>
      </c>
      <c r="E2637" s="58" t="s">
        <v>5347</v>
      </c>
      <c r="F2637" s="58">
        <v>24360812</v>
      </c>
      <c r="G2637" s="58" t="s">
        <v>56</v>
      </c>
      <c r="I2637" s="59"/>
      <c r="J2637" t="s">
        <v>9251</v>
      </c>
      <c r="K2637" s="58">
        <v>0</v>
      </c>
      <c r="L2637" s="58" t="s">
        <v>4466</v>
      </c>
      <c r="M2637" s="75" t="str">
        <f>IF(ISNUMBER(MATCH(A2637, '2-YEAR'!A:A, 0)), "YES", "NO")</f>
        <v>NO</v>
      </c>
      <c r="N2637" s="60" t="str">
        <f>IF(ISNUMBER(MATCH(B2637, ACTIVE!A:A, 0)), "YES", "NO")</f>
        <v>YES</v>
      </c>
    </row>
    <row r="2638" spans="1:14" ht="14.25" customHeight="1" x14ac:dyDescent="0.3">
      <c r="A2638" s="58">
        <v>10937108</v>
      </c>
      <c r="B2638" s="58" t="s">
        <v>5349</v>
      </c>
      <c r="C2638" s="58">
        <v>10937108</v>
      </c>
      <c r="D2638" s="58" t="s">
        <v>5350</v>
      </c>
      <c r="E2638" s="58" t="s">
        <v>5349</v>
      </c>
      <c r="F2638" s="58">
        <v>10937108</v>
      </c>
      <c r="G2638" s="58" t="s">
        <v>56</v>
      </c>
      <c r="I2638" s="59"/>
      <c r="J2638" t="s">
        <v>9251</v>
      </c>
      <c r="K2638" s="58">
        <v>0</v>
      </c>
      <c r="L2638" s="58" t="s">
        <v>3720</v>
      </c>
      <c r="M2638" s="75" t="str">
        <f>IF(ISNUMBER(MATCH(A2638, '2-YEAR'!A:A, 0)), "YES", "NO")</f>
        <v>NO</v>
      </c>
      <c r="N2638" s="60" t="str">
        <f>IF(ISNUMBER(MATCH(B2638, ACTIVE!A:A, 0)), "YES", "NO")</f>
        <v>NO</v>
      </c>
    </row>
    <row r="2639" spans="1:14" ht="14.25" customHeight="1" x14ac:dyDescent="0.3">
      <c r="A2639" s="58">
        <v>15257756</v>
      </c>
      <c r="B2639" s="58" t="s">
        <v>5351</v>
      </c>
      <c r="C2639" s="58">
        <v>15257756</v>
      </c>
      <c r="D2639" s="58" t="s">
        <v>5352</v>
      </c>
      <c r="E2639" s="58" t="s">
        <v>5351</v>
      </c>
      <c r="F2639" s="58">
        <v>15257756</v>
      </c>
      <c r="G2639" s="58" t="s">
        <v>56</v>
      </c>
      <c r="I2639" s="59"/>
      <c r="J2639" t="s">
        <v>9251</v>
      </c>
      <c r="K2639" s="58">
        <v>1</v>
      </c>
      <c r="L2639" s="58" t="s">
        <v>3720</v>
      </c>
      <c r="M2639" s="75" t="str">
        <f>IF(ISNUMBER(MATCH(A2639, '2-YEAR'!A:A, 0)), "YES", "NO")</f>
        <v>NO</v>
      </c>
      <c r="N2639" s="60" t="str">
        <f>IF(ISNUMBER(MATCH(B2639, ACTIVE!A:A, 0)), "YES", "NO")</f>
        <v>YES</v>
      </c>
    </row>
    <row r="2640" spans="1:14" ht="14.25" customHeight="1" x14ac:dyDescent="0.3">
      <c r="A2640" s="58">
        <v>10849602</v>
      </c>
      <c r="B2640" s="58" t="s">
        <v>5353</v>
      </c>
      <c r="C2640" s="58">
        <v>10849602</v>
      </c>
      <c r="D2640" s="58" t="s">
        <v>5354</v>
      </c>
      <c r="E2640" s="58" t="s">
        <v>5353</v>
      </c>
      <c r="F2640" s="58">
        <v>10849602</v>
      </c>
      <c r="G2640" s="58" t="s">
        <v>56</v>
      </c>
      <c r="I2640" s="59"/>
      <c r="J2640" t="s">
        <v>9251</v>
      </c>
      <c r="K2640" s="58">
        <v>0</v>
      </c>
      <c r="L2640" s="58" t="s">
        <v>3720</v>
      </c>
      <c r="M2640" s="75" t="str">
        <f>IF(ISNUMBER(MATCH(A2640, '2-YEAR'!A:A, 0)), "YES", "NO")</f>
        <v>NO</v>
      </c>
      <c r="N2640" s="60" t="str">
        <f>IF(ISNUMBER(MATCH(B2640, ACTIVE!A:A, 0)), "YES", "NO")</f>
        <v>NO</v>
      </c>
    </row>
    <row r="2641" spans="1:14" ht="14.25" customHeight="1" x14ac:dyDescent="0.3">
      <c r="A2641" s="58">
        <v>23390819</v>
      </c>
      <c r="B2641" s="58" t="s">
        <v>5355</v>
      </c>
      <c r="C2641" s="58">
        <v>23390819</v>
      </c>
      <c r="D2641" s="58" t="s">
        <v>5356</v>
      </c>
      <c r="E2641" s="58" t="s">
        <v>5355</v>
      </c>
      <c r="F2641" s="58">
        <v>23390819</v>
      </c>
      <c r="G2641" s="58" t="s">
        <v>56</v>
      </c>
      <c r="I2641" s="59"/>
      <c r="J2641" t="s">
        <v>9251</v>
      </c>
      <c r="K2641" s="58">
        <v>0</v>
      </c>
      <c r="L2641" s="58" t="s">
        <v>3720</v>
      </c>
      <c r="M2641" s="75" t="str">
        <f>IF(ISNUMBER(MATCH(A2641, '2-YEAR'!A:A, 0)), "YES", "NO")</f>
        <v>NO</v>
      </c>
      <c r="N2641" s="60" t="str">
        <f>IF(ISNUMBER(MATCH(B2641, ACTIVE!A:A, 0)), "YES", "NO")</f>
        <v>NO</v>
      </c>
    </row>
    <row r="2642" spans="1:14" ht="14.25" customHeight="1" x14ac:dyDescent="0.3">
      <c r="A2642" s="58">
        <v>23358488</v>
      </c>
      <c r="B2642" s="58" t="s">
        <v>5357</v>
      </c>
      <c r="C2642" s="58">
        <v>23358488</v>
      </c>
      <c r="D2642" s="58" t="s">
        <v>5358</v>
      </c>
      <c r="E2642" s="58" t="s">
        <v>5357</v>
      </c>
      <c r="F2642" s="58">
        <v>23358488</v>
      </c>
      <c r="G2642" s="58" t="s">
        <v>56</v>
      </c>
      <c r="I2642" s="59"/>
      <c r="J2642" t="s">
        <v>9251</v>
      </c>
      <c r="K2642" s="58">
        <v>1</v>
      </c>
      <c r="L2642" s="58" t="s">
        <v>4466</v>
      </c>
      <c r="M2642" s="75" t="str">
        <f>IF(ISNUMBER(MATCH(A2642, '2-YEAR'!A:A, 0)), "YES", "NO")</f>
        <v>NO</v>
      </c>
      <c r="N2642" s="60" t="str">
        <f>IF(ISNUMBER(MATCH(B2642, ACTIVE!A:A, 0)), "YES", "NO")</f>
        <v>NO</v>
      </c>
    </row>
    <row r="2643" spans="1:14" ht="14.25" customHeight="1" x14ac:dyDescent="0.3">
      <c r="A2643" s="58">
        <v>15128665</v>
      </c>
      <c r="B2643" s="58" t="s">
        <v>5359</v>
      </c>
      <c r="C2643" s="58">
        <v>15128665</v>
      </c>
      <c r="D2643" s="58" t="s">
        <v>5360</v>
      </c>
      <c r="E2643" s="58" t="s">
        <v>5359</v>
      </c>
      <c r="F2643" s="58">
        <v>15128665</v>
      </c>
      <c r="G2643" s="58" t="s">
        <v>56</v>
      </c>
      <c r="I2643" s="59"/>
      <c r="J2643" t="s">
        <v>9251</v>
      </c>
      <c r="K2643" s="58">
        <v>0</v>
      </c>
      <c r="L2643" s="58" t="s">
        <v>78</v>
      </c>
      <c r="M2643" s="75" t="str">
        <f>IF(ISNUMBER(MATCH(A2643, '2-YEAR'!A:A, 0)), "YES", "NO")</f>
        <v>NO</v>
      </c>
      <c r="N2643" s="60" t="str">
        <f>IF(ISNUMBER(MATCH(B2643, ACTIVE!A:A, 0)), "YES", "NO")</f>
        <v>NO</v>
      </c>
    </row>
    <row r="2644" spans="1:14" ht="14.25" customHeight="1" x14ac:dyDescent="0.3">
      <c r="A2644" s="58">
        <v>16129031</v>
      </c>
      <c r="B2644" s="58" t="s">
        <v>5361</v>
      </c>
      <c r="C2644" s="58">
        <v>16129031</v>
      </c>
      <c r="D2644" s="58" t="s">
        <v>5362</v>
      </c>
      <c r="E2644" s="58" t="s">
        <v>5361</v>
      </c>
      <c r="F2644" s="58">
        <v>16129031</v>
      </c>
      <c r="G2644" s="58" t="s">
        <v>56</v>
      </c>
      <c r="I2644" s="59"/>
      <c r="J2644" t="s">
        <v>9251</v>
      </c>
      <c r="K2644" s="58">
        <v>0</v>
      </c>
      <c r="L2644" s="58" t="s">
        <v>3720</v>
      </c>
      <c r="M2644" s="75" t="str">
        <f>IF(ISNUMBER(MATCH(A2644, '2-YEAR'!A:A, 0)), "YES", "NO")</f>
        <v>NO</v>
      </c>
      <c r="N2644" s="60" t="str">
        <f>IF(ISNUMBER(MATCH(B2644, ACTIVE!A:A, 0)), "YES", "NO")</f>
        <v>NO</v>
      </c>
    </row>
    <row r="2645" spans="1:14" ht="14.25" customHeight="1" x14ac:dyDescent="0.3">
      <c r="A2645" s="58">
        <v>10937721</v>
      </c>
      <c r="B2645" s="58" t="s">
        <v>5363</v>
      </c>
      <c r="C2645" s="58">
        <v>10937721</v>
      </c>
      <c r="D2645" s="58" t="s">
        <v>5364</v>
      </c>
      <c r="E2645" s="58" t="s">
        <v>5363</v>
      </c>
      <c r="F2645" s="58">
        <v>10937721</v>
      </c>
      <c r="G2645" s="58" t="s">
        <v>56</v>
      </c>
      <c r="I2645" s="59"/>
      <c r="J2645" t="s">
        <v>9251</v>
      </c>
      <c r="K2645" s="58">
        <v>0</v>
      </c>
      <c r="L2645" s="58" t="s">
        <v>78</v>
      </c>
      <c r="M2645" s="75" t="str">
        <f>IF(ISNUMBER(MATCH(A2645, '2-YEAR'!A:A, 0)), "YES", "NO")</f>
        <v>NO</v>
      </c>
      <c r="N2645" s="60" t="str">
        <f>IF(ISNUMBER(MATCH(B2645, ACTIVE!A:A, 0)), "YES", "NO")</f>
        <v>NO</v>
      </c>
    </row>
    <row r="2646" spans="1:14" ht="14.25" customHeight="1" x14ac:dyDescent="0.3">
      <c r="A2646" s="58">
        <v>14070278</v>
      </c>
      <c r="B2646" s="58" t="s">
        <v>5365</v>
      </c>
      <c r="C2646" s="58">
        <v>14070278</v>
      </c>
      <c r="D2646" s="58" t="s">
        <v>5366</v>
      </c>
      <c r="E2646" s="58" t="s">
        <v>5365</v>
      </c>
      <c r="F2646" s="58">
        <v>14070278</v>
      </c>
      <c r="G2646" s="58" t="s">
        <v>56</v>
      </c>
      <c r="I2646" s="59"/>
      <c r="J2646" t="s">
        <v>9251</v>
      </c>
      <c r="K2646" s="58">
        <v>0</v>
      </c>
      <c r="L2646" s="58" t="s">
        <v>4466</v>
      </c>
      <c r="M2646" s="75" t="str">
        <f>IF(ISNUMBER(MATCH(A2646, '2-YEAR'!A:A, 0)), "YES", "NO")</f>
        <v>NO</v>
      </c>
      <c r="N2646" s="60" t="str">
        <f>IF(ISNUMBER(MATCH(B2646, ACTIVE!A:A, 0)), "YES", "NO")</f>
        <v>YES</v>
      </c>
    </row>
    <row r="2647" spans="1:14" ht="14.25" customHeight="1" x14ac:dyDescent="0.3">
      <c r="A2647" s="58">
        <v>11018516</v>
      </c>
      <c r="B2647" s="58" t="s">
        <v>5367</v>
      </c>
      <c r="C2647" s="58">
        <v>11018516</v>
      </c>
      <c r="D2647" s="58" t="s">
        <v>5368</v>
      </c>
      <c r="E2647" s="58" t="s">
        <v>5367</v>
      </c>
      <c r="F2647" s="58">
        <v>11018516</v>
      </c>
      <c r="G2647" s="58" t="s">
        <v>56</v>
      </c>
      <c r="I2647" s="59"/>
      <c r="J2647" t="s">
        <v>9251</v>
      </c>
      <c r="K2647" s="58">
        <v>1</v>
      </c>
      <c r="L2647" s="58" t="s">
        <v>78</v>
      </c>
      <c r="M2647" s="75" t="str">
        <f>IF(ISNUMBER(MATCH(A2647, '2-YEAR'!A:A, 0)), "YES", "NO")</f>
        <v>NO</v>
      </c>
      <c r="N2647" s="60" t="str">
        <f>IF(ISNUMBER(MATCH(B2647, ACTIVE!A:A, 0)), "YES", "NO")</f>
        <v>NO</v>
      </c>
    </row>
    <row r="2648" spans="1:14" ht="14.25" customHeight="1" x14ac:dyDescent="0.3">
      <c r="A2648" s="58">
        <v>12133809</v>
      </c>
      <c r="B2648" s="58" t="s">
        <v>5369</v>
      </c>
      <c r="C2648" s="58">
        <v>12133809</v>
      </c>
      <c r="D2648" s="58" t="s">
        <v>5370</v>
      </c>
      <c r="E2648" s="58" t="s">
        <v>5369</v>
      </c>
      <c r="F2648" s="58">
        <v>12133809</v>
      </c>
      <c r="G2648" s="58" t="s">
        <v>56</v>
      </c>
      <c r="I2648" s="59"/>
      <c r="J2648" t="s">
        <v>9251</v>
      </c>
      <c r="K2648" s="58">
        <v>0</v>
      </c>
      <c r="L2648" s="58" t="s">
        <v>3720</v>
      </c>
      <c r="M2648" s="75" t="str">
        <f>IF(ISNUMBER(MATCH(A2648, '2-YEAR'!A:A, 0)), "YES", "NO")</f>
        <v>NO</v>
      </c>
      <c r="N2648" s="60" t="str">
        <f>IF(ISNUMBER(MATCH(B2648, ACTIVE!A:A, 0)), "YES", "NO")</f>
        <v>YES</v>
      </c>
    </row>
    <row r="2649" spans="1:14" ht="14.25" customHeight="1" x14ac:dyDescent="0.3">
      <c r="A2649" s="58">
        <v>23709715</v>
      </c>
      <c r="B2649" s="58" t="s">
        <v>5371</v>
      </c>
      <c r="C2649" s="58">
        <v>23709715</v>
      </c>
      <c r="D2649" s="58" t="s">
        <v>5372</v>
      </c>
      <c r="E2649" s="58" t="s">
        <v>5371</v>
      </c>
      <c r="F2649" s="58">
        <v>23709715</v>
      </c>
      <c r="G2649" s="58" t="s">
        <v>56</v>
      </c>
      <c r="I2649" s="59"/>
      <c r="J2649" t="s">
        <v>9251</v>
      </c>
      <c r="K2649" s="58">
        <v>1</v>
      </c>
      <c r="L2649" s="58" t="s">
        <v>4466</v>
      </c>
      <c r="M2649" s="75" t="str">
        <f>IF(ISNUMBER(MATCH(A2649, '2-YEAR'!A:A, 0)), "YES", "NO")</f>
        <v>NO</v>
      </c>
      <c r="N2649" s="60" t="str">
        <f>IF(ISNUMBER(MATCH(B2649, ACTIVE!A:A, 0)), "YES", "NO")</f>
        <v>NO</v>
      </c>
    </row>
    <row r="2650" spans="1:14" ht="14.25" customHeight="1" x14ac:dyDescent="0.3">
      <c r="A2650" s="58">
        <v>15104306</v>
      </c>
      <c r="B2650" s="58" t="s">
        <v>5373</v>
      </c>
      <c r="C2650" s="58">
        <v>15104306</v>
      </c>
      <c r="D2650" s="58" t="s">
        <v>5374</v>
      </c>
      <c r="E2650" s="58" t="s">
        <v>5373</v>
      </c>
      <c r="F2650" s="58">
        <v>15104306</v>
      </c>
      <c r="G2650" s="58" t="s">
        <v>56</v>
      </c>
      <c r="I2650" s="59"/>
      <c r="J2650" t="s">
        <v>9251</v>
      </c>
      <c r="K2650" s="58">
        <v>0</v>
      </c>
      <c r="L2650" s="58" t="s">
        <v>3720</v>
      </c>
      <c r="M2650" s="75" t="str">
        <f>IF(ISNUMBER(MATCH(A2650, '2-YEAR'!A:A, 0)), "YES", "NO")</f>
        <v>NO</v>
      </c>
      <c r="N2650" s="60" t="str">
        <f>IF(ISNUMBER(MATCH(B2650, ACTIVE!A:A, 0)), "YES", "NO")</f>
        <v>NO</v>
      </c>
    </row>
    <row r="2651" spans="1:14" ht="14.25" customHeight="1" x14ac:dyDescent="0.3">
      <c r="A2651" s="58">
        <v>15071945</v>
      </c>
      <c r="B2651" s="58" t="s">
        <v>5375</v>
      </c>
      <c r="C2651" s="58">
        <v>15071945</v>
      </c>
      <c r="D2651" s="58" t="s">
        <v>5376</v>
      </c>
      <c r="E2651" s="58" t="s">
        <v>5375</v>
      </c>
      <c r="F2651" s="58">
        <v>15071945</v>
      </c>
      <c r="G2651" s="58" t="s">
        <v>56</v>
      </c>
      <c r="I2651" s="59"/>
      <c r="J2651" t="s">
        <v>9251</v>
      </c>
      <c r="K2651" s="58">
        <v>0</v>
      </c>
      <c r="L2651" s="58" t="s">
        <v>3720</v>
      </c>
      <c r="M2651" s="75" t="str">
        <f>IF(ISNUMBER(MATCH(A2651, '2-YEAR'!A:A, 0)), "YES", "NO")</f>
        <v>NO</v>
      </c>
      <c r="N2651" s="60" t="str">
        <f>IF(ISNUMBER(MATCH(B2651, ACTIVE!A:A, 0)), "YES", "NO")</f>
        <v>NO</v>
      </c>
    </row>
    <row r="2652" spans="1:14" ht="14.25" customHeight="1" x14ac:dyDescent="0.3">
      <c r="A2652" s="58">
        <v>23002430</v>
      </c>
      <c r="B2652" s="58" t="s">
        <v>5377</v>
      </c>
      <c r="C2652" s="58">
        <v>23002430</v>
      </c>
      <c r="D2652" s="58" t="s">
        <v>5378</v>
      </c>
      <c r="E2652" s="58" t="s">
        <v>5377</v>
      </c>
      <c r="F2652" s="58">
        <v>23002430</v>
      </c>
      <c r="G2652" s="58" t="s">
        <v>56</v>
      </c>
      <c r="I2652" s="59"/>
      <c r="J2652" t="s">
        <v>9251</v>
      </c>
      <c r="K2652" s="58">
        <v>2</v>
      </c>
      <c r="L2652" s="58" t="s">
        <v>4461</v>
      </c>
      <c r="M2652" s="75" t="str">
        <f>IF(ISNUMBER(MATCH(A2652, '2-YEAR'!A:A, 0)), "YES", "NO")</f>
        <v>NO</v>
      </c>
      <c r="N2652" s="60" t="str">
        <f>IF(ISNUMBER(MATCH(B2652, ACTIVE!A:A, 0)), "YES", "NO")</f>
        <v>NO</v>
      </c>
    </row>
    <row r="2653" spans="1:14" ht="14.25" customHeight="1" x14ac:dyDescent="0.3">
      <c r="A2653" s="58">
        <v>23148847</v>
      </c>
      <c r="B2653" s="58" t="s">
        <v>5379</v>
      </c>
      <c r="C2653" s="58">
        <v>23148847</v>
      </c>
      <c r="D2653" s="58" t="s">
        <v>5380</v>
      </c>
      <c r="E2653" s="58" t="s">
        <v>5379</v>
      </c>
      <c r="F2653" s="58">
        <v>23148847</v>
      </c>
      <c r="G2653" s="58" t="s">
        <v>56</v>
      </c>
      <c r="I2653" s="59"/>
      <c r="J2653" t="s">
        <v>9251</v>
      </c>
      <c r="K2653" s="58">
        <v>3</v>
      </c>
      <c r="L2653" s="58" t="s">
        <v>4466</v>
      </c>
      <c r="M2653" s="75" t="str">
        <f>IF(ISNUMBER(MATCH(A2653, '2-YEAR'!A:A, 0)), "YES", "NO")</f>
        <v>NO</v>
      </c>
      <c r="N2653" s="60" t="str">
        <f>IF(ISNUMBER(MATCH(B2653, ACTIVE!A:A, 0)), "YES", "NO")</f>
        <v>YES</v>
      </c>
    </row>
    <row r="2654" spans="1:14" ht="14.25" customHeight="1" x14ac:dyDescent="0.3">
      <c r="A2654" s="58">
        <v>23849941</v>
      </c>
      <c r="B2654" s="58" t="s">
        <v>5381</v>
      </c>
      <c r="C2654" s="58">
        <v>23849941</v>
      </c>
      <c r="D2654" s="58" t="s">
        <v>5382</v>
      </c>
      <c r="E2654" s="58" t="s">
        <v>5381</v>
      </c>
      <c r="F2654" s="58">
        <v>23849941</v>
      </c>
      <c r="G2654" s="58" t="s">
        <v>56</v>
      </c>
      <c r="I2654" s="59"/>
      <c r="J2654" t="s">
        <v>9251</v>
      </c>
      <c r="K2654" s="58">
        <v>1</v>
      </c>
      <c r="L2654" s="58" t="s">
        <v>78</v>
      </c>
      <c r="M2654" s="75" t="str">
        <f>IF(ISNUMBER(MATCH(A2654, '2-YEAR'!A:A, 0)), "YES", "NO")</f>
        <v>NO</v>
      </c>
      <c r="N2654" s="60" t="str">
        <f>IF(ISNUMBER(MATCH(B2654, ACTIVE!A:A, 0)), "YES", "NO")</f>
        <v>NO</v>
      </c>
    </row>
    <row r="2655" spans="1:14" ht="14.25" customHeight="1" x14ac:dyDescent="0.3">
      <c r="A2655" s="58">
        <v>10851562</v>
      </c>
      <c r="B2655" s="58" t="s">
        <v>5383</v>
      </c>
      <c r="C2655" s="58">
        <v>10851562</v>
      </c>
      <c r="D2655" s="58" t="s">
        <v>5384</v>
      </c>
      <c r="E2655" s="58" t="s">
        <v>5383</v>
      </c>
      <c r="F2655" s="58">
        <v>10851562</v>
      </c>
      <c r="G2655" s="58" t="s">
        <v>56</v>
      </c>
      <c r="I2655" s="59"/>
      <c r="J2655" t="s">
        <v>9251</v>
      </c>
      <c r="K2655" s="58">
        <v>1</v>
      </c>
      <c r="L2655" s="58" t="s">
        <v>3720</v>
      </c>
      <c r="M2655" s="75" t="str">
        <f>IF(ISNUMBER(MATCH(A2655, '2-YEAR'!A:A, 0)), "YES", "NO")</f>
        <v>NO</v>
      </c>
      <c r="N2655" s="60" t="str">
        <f>IF(ISNUMBER(MATCH(B2655, ACTIVE!A:A, 0)), "YES", "NO")</f>
        <v>NO</v>
      </c>
    </row>
    <row r="2656" spans="1:14" ht="14.25" customHeight="1" x14ac:dyDescent="0.3">
      <c r="A2656" s="58">
        <v>23585813</v>
      </c>
      <c r="B2656" s="58" t="s">
        <v>5385</v>
      </c>
      <c r="C2656" s="58">
        <v>23585813</v>
      </c>
      <c r="D2656" s="58" t="s">
        <v>5386</v>
      </c>
      <c r="E2656" s="58" t="s">
        <v>5385</v>
      </c>
      <c r="F2656" s="58">
        <v>23585813</v>
      </c>
      <c r="G2656" s="58" t="s">
        <v>56</v>
      </c>
      <c r="I2656" s="59"/>
      <c r="J2656" t="s">
        <v>9251</v>
      </c>
      <c r="K2656" s="58">
        <v>0</v>
      </c>
      <c r="L2656" s="58" t="s">
        <v>3720</v>
      </c>
      <c r="M2656" s="75" t="str">
        <f>IF(ISNUMBER(MATCH(A2656, '2-YEAR'!A:A, 0)), "YES", "NO")</f>
        <v>NO</v>
      </c>
      <c r="N2656" s="60" t="str">
        <f>IF(ISNUMBER(MATCH(B2656, ACTIVE!A:A, 0)), "YES", "NO")</f>
        <v>NO</v>
      </c>
    </row>
    <row r="2657" spans="1:14" ht="14.25" customHeight="1" x14ac:dyDescent="0.3">
      <c r="A2657" s="58">
        <v>10843703</v>
      </c>
      <c r="B2657" s="58" t="s">
        <v>5387</v>
      </c>
      <c r="C2657" s="58">
        <v>10843703</v>
      </c>
      <c r="D2657" s="58" t="s">
        <v>5388</v>
      </c>
      <c r="E2657" s="58" t="s">
        <v>5387</v>
      </c>
      <c r="F2657" s="58">
        <v>10843703</v>
      </c>
      <c r="G2657" s="58" t="s">
        <v>56</v>
      </c>
      <c r="I2657" s="59"/>
      <c r="J2657" t="s">
        <v>9251</v>
      </c>
      <c r="K2657" s="58">
        <v>1</v>
      </c>
      <c r="L2657" s="58" t="s">
        <v>78</v>
      </c>
      <c r="M2657" s="75" t="str">
        <f>IF(ISNUMBER(MATCH(A2657, '2-YEAR'!A:A, 0)), "YES", "NO")</f>
        <v>NO</v>
      </c>
      <c r="N2657" s="60" t="str">
        <f>IF(ISNUMBER(MATCH(B2657, ACTIVE!A:A, 0)), "YES", "NO")</f>
        <v>YES</v>
      </c>
    </row>
    <row r="2658" spans="1:14" ht="14.25" customHeight="1" x14ac:dyDescent="0.3">
      <c r="A2658" s="58">
        <v>15234985</v>
      </c>
      <c r="B2658" s="58" t="s">
        <v>5389</v>
      </c>
      <c r="C2658" s="58">
        <v>15234985</v>
      </c>
      <c r="D2658" s="58" t="s">
        <v>5390</v>
      </c>
      <c r="E2658" s="58" t="s">
        <v>5389</v>
      </c>
      <c r="F2658" s="58">
        <v>15234985</v>
      </c>
      <c r="G2658" s="58" t="s">
        <v>56</v>
      </c>
      <c r="I2658" s="59"/>
      <c r="J2658" t="s">
        <v>9251</v>
      </c>
      <c r="K2658" s="58">
        <v>0</v>
      </c>
      <c r="L2658" s="58" t="s">
        <v>3720</v>
      </c>
      <c r="M2658" s="75" t="str">
        <f>IF(ISNUMBER(MATCH(A2658, '2-YEAR'!A:A, 0)), "YES", "NO")</f>
        <v>NO</v>
      </c>
      <c r="N2658" s="60" t="str">
        <f>IF(ISNUMBER(MATCH(B2658, ACTIVE!A:A, 0)), "YES", "NO")</f>
        <v>NO</v>
      </c>
    </row>
    <row r="2659" spans="1:14" ht="14.25" customHeight="1" x14ac:dyDescent="0.3">
      <c r="A2659" s="58">
        <v>10860875</v>
      </c>
      <c r="B2659" s="58" t="s">
        <v>5391</v>
      </c>
      <c r="C2659" s="58">
        <v>10860875</v>
      </c>
      <c r="D2659" s="58" t="s">
        <v>5392</v>
      </c>
      <c r="E2659" s="58" t="s">
        <v>5391</v>
      </c>
      <c r="F2659" s="58">
        <v>10860875</v>
      </c>
      <c r="G2659" s="58" t="s">
        <v>56</v>
      </c>
      <c r="I2659" s="59"/>
      <c r="J2659" t="s">
        <v>9251</v>
      </c>
      <c r="K2659" s="58">
        <v>1</v>
      </c>
      <c r="L2659" s="58" t="s">
        <v>78</v>
      </c>
      <c r="M2659" s="75" t="str">
        <f>IF(ISNUMBER(MATCH(A2659, '2-YEAR'!A:A, 0)), "YES", "NO")</f>
        <v>NO</v>
      </c>
      <c r="N2659" s="60" t="str">
        <f>IF(ISNUMBER(MATCH(B2659, ACTIVE!A:A, 0)), "YES", "NO")</f>
        <v>NO</v>
      </c>
    </row>
    <row r="2660" spans="1:14" ht="14.25" customHeight="1" x14ac:dyDescent="0.3">
      <c r="A2660" s="58">
        <v>12245029</v>
      </c>
      <c r="B2660" s="58" t="s">
        <v>5393</v>
      </c>
      <c r="C2660" s="58">
        <v>12245029</v>
      </c>
      <c r="D2660" s="58" t="s">
        <v>5394</v>
      </c>
      <c r="E2660" s="58" t="s">
        <v>5393</v>
      </c>
      <c r="F2660" s="58">
        <v>12245029</v>
      </c>
      <c r="G2660" s="58" t="s">
        <v>56</v>
      </c>
      <c r="I2660" s="59"/>
      <c r="J2660" t="s">
        <v>9251</v>
      </c>
      <c r="K2660" s="58">
        <v>1</v>
      </c>
      <c r="L2660" s="58" t="s">
        <v>3720</v>
      </c>
      <c r="M2660" s="75" t="str">
        <f>IF(ISNUMBER(MATCH(A2660, '2-YEAR'!A:A, 0)), "YES", "NO")</f>
        <v>NO</v>
      </c>
      <c r="N2660" s="60" t="str">
        <f>IF(ISNUMBER(MATCH(B2660, ACTIVE!A:A, 0)), "YES", "NO")</f>
        <v>YES</v>
      </c>
    </row>
    <row r="2661" spans="1:14" ht="14.25" customHeight="1" x14ac:dyDescent="0.3">
      <c r="A2661" s="58">
        <v>10977514</v>
      </c>
      <c r="B2661" s="58" t="s">
        <v>5395</v>
      </c>
      <c r="C2661" s="58">
        <v>10977514</v>
      </c>
      <c r="D2661" s="58" t="s">
        <v>5396</v>
      </c>
      <c r="E2661" s="58" t="s">
        <v>5395</v>
      </c>
      <c r="F2661" s="58">
        <v>10977514</v>
      </c>
      <c r="G2661" s="58" t="s">
        <v>56</v>
      </c>
      <c r="I2661" s="59"/>
      <c r="J2661" t="s">
        <v>9251</v>
      </c>
      <c r="K2661" s="58">
        <v>0</v>
      </c>
      <c r="L2661" s="58" t="s">
        <v>3720</v>
      </c>
      <c r="M2661" s="75" t="str">
        <f>IF(ISNUMBER(MATCH(A2661, '2-YEAR'!A:A, 0)), "YES", "NO")</f>
        <v>NO</v>
      </c>
      <c r="N2661" s="60" t="str">
        <f>IF(ISNUMBER(MATCH(B2661, ACTIVE!A:A, 0)), "YES", "NO")</f>
        <v>NO</v>
      </c>
    </row>
    <row r="2662" spans="1:14" ht="14.25" customHeight="1" x14ac:dyDescent="0.3">
      <c r="A2662" s="58">
        <v>10846984</v>
      </c>
      <c r="B2662" s="58" t="s">
        <v>5397</v>
      </c>
      <c r="C2662" s="58">
        <v>10846984</v>
      </c>
      <c r="D2662" s="58" t="s">
        <v>5398</v>
      </c>
      <c r="E2662" s="58" t="s">
        <v>5397</v>
      </c>
      <c r="F2662" s="58">
        <v>10846984</v>
      </c>
      <c r="G2662" s="58" t="s">
        <v>56</v>
      </c>
      <c r="I2662" s="59"/>
      <c r="J2662" t="s">
        <v>9251</v>
      </c>
      <c r="K2662" s="58">
        <v>0</v>
      </c>
      <c r="L2662" s="58" t="s">
        <v>3720</v>
      </c>
      <c r="M2662" s="75" t="str">
        <f>IF(ISNUMBER(MATCH(A2662, '2-YEAR'!A:A, 0)), "YES", "NO")</f>
        <v>NO</v>
      </c>
      <c r="N2662" s="60" t="str">
        <f>IF(ISNUMBER(MATCH(B2662, ACTIVE!A:A, 0)), "YES", "NO")</f>
        <v>NO</v>
      </c>
    </row>
    <row r="2663" spans="1:14" ht="14.25" customHeight="1" x14ac:dyDescent="0.3">
      <c r="A2663" s="58">
        <v>23605768</v>
      </c>
      <c r="B2663" s="58" t="s">
        <v>5399</v>
      </c>
      <c r="C2663" s="58">
        <v>23605768</v>
      </c>
      <c r="D2663" s="58" t="s">
        <v>5400</v>
      </c>
      <c r="E2663" s="58" t="s">
        <v>5399</v>
      </c>
      <c r="F2663" s="58">
        <v>23605768</v>
      </c>
      <c r="G2663" s="58" t="s">
        <v>56</v>
      </c>
      <c r="I2663" s="59"/>
      <c r="J2663" t="s">
        <v>9251</v>
      </c>
      <c r="K2663" s="58">
        <v>0</v>
      </c>
      <c r="L2663" s="58" t="s">
        <v>78</v>
      </c>
      <c r="M2663" s="75" t="str">
        <f>IF(ISNUMBER(MATCH(A2663, '2-YEAR'!A:A, 0)), "YES", "NO")</f>
        <v>NO</v>
      </c>
      <c r="N2663" s="60" t="str">
        <f>IF(ISNUMBER(MATCH(B2663, ACTIVE!A:A, 0)), "YES", "NO")</f>
        <v>NO</v>
      </c>
    </row>
    <row r="2664" spans="1:14" ht="14.25" customHeight="1" x14ac:dyDescent="0.3">
      <c r="A2664" s="58">
        <v>23484965</v>
      </c>
      <c r="B2664" s="58" t="s">
        <v>5401</v>
      </c>
      <c r="C2664" s="58">
        <v>23484965</v>
      </c>
      <c r="D2664" s="58" t="s">
        <v>5402</v>
      </c>
      <c r="E2664" s="58" t="s">
        <v>5401</v>
      </c>
      <c r="F2664" s="58">
        <v>23484965</v>
      </c>
      <c r="G2664" s="58" t="s">
        <v>56</v>
      </c>
      <c r="I2664" s="59"/>
      <c r="J2664" t="s">
        <v>9251</v>
      </c>
      <c r="K2664" s="58">
        <v>2</v>
      </c>
      <c r="L2664" s="58" t="s">
        <v>3720</v>
      </c>
      <c r="M2664" s="75" t="str">
        <f>IF(ISNUMBER(MATCH(A2664, '2-YEAR'!A:A, 0)), "YES", "NO")</f>
        <v>NO</v>
      </c>
      <c r="N2664" s="60" t="str">
        <f>IF(ISNUMBER(MATCH(B2664, ACTIVE!A:A, 0)), "YES", "NO")</f>
        <v>NO</v>
      </c>
    </row>
    <row r="2665" spans="1:14" ht="14.25" customHeight="1" x14ac:dyDescent="0.3">
      <c r="A2665" s="58">
        <v>15173343</v>
      </c>
      <c r="B2665" s="58" t="s">
        <v>5403</v>
      </c>
      <c r="C2665" s="58">
        <v>15173343</v>
      </c>
      <c r="D2665" s="58" t="s">
        <v>5404</v>
      </c>
      <c r="E2665" s="58" t="s">
        <v>5403</v>
      </c>
      <c r="F2665" s="58">
        <v>15173343</v>
      </c>
      <c r="G2665" s="58" t="s">
        <v>56</v>
      </c>
      <c r="I2665" s="59"/>
      <c r="J2665" t="s">
        <v>9251</v>
      </c>
      <c r="K2665" s="58">
        <v>1</v>
      </c>
      <c r="L2665" s="58" t="s">
        <v>78</v>
      </c>
      <c r="M2665" s="75" t="str">
        <f>IF(ISNUMBER(MATCH(A2665, '2-YEAR'!A:A, 0)), "YES", "NO")</f>
        <v>NO</v>
      </c>
      <c r="N2665" s="60" t="str">
        <f>IF(ISNUMBER(MATCH(B2665, ACTIVE!A:A, 0)), "YES", "NO")</f>
        <v>NO</v>
      </c>
    </row>
    <row r="2666" spans="1:14" ht="14.25" customHeight="1" x14ac:dyDescent="0.3">
      <c r="A2666" s="58">
        <v>23010826</v>
      </c>
      <c r="B2666" s="58" t="s">
        <v>5405</v>
      </c>
      <c r="C2666" s="58">
        <v>23010826</v>
      </c>
      <c r="D2666" s="58" t="s">
        <v>5406</v>
      </c>
      <c r="E2666" s="58" t="s">
        <v>5405</v>
      </c>
      <c r="F2666" s="58">
        <v>23010826</v>
      </c>
      <c r="G2666" s="58" t="s">
        <v>56</v>
      </c>
      <c r="I2666" s="59"/>
      <c r="J2666" t="s">
        <v>9251</v>
      </c>
      <c r="K2666" s="58">
        <v>0</v>
      </c>
      <c r="L2666" s="58" t="s">
        <v>4466</v>
      </c>
      <c r="M2666" s="75" t="str">
        <f>IF(ISNUMBER(MATCH(A2666, '2-YEAR'!A:A, 0)), "YES", "NO")</f>
        <v>NO</v>
      </c>
      <c r="N2666" s="60" t="str">
        <f>IF(ISNUMBER(MATCH(B2666, ACTIVE!A:A, 0)), "YES", "NO")</f>
        <v>YES</v>
      </c>
    </row>
    <row r="2667" spans="1:14" ht="14.25" customHeight="1" x14ac:dyDescent="0.3">
      <c r="A2667" s="58">
        <v>10860536</v>
      </c>
      <c r="B2667" s="58" t="s">
        <v>5407</v>
      </c>
      <c r="C2667" s="58">
        <v>10860536</v>
      </c>
      <c r="D2667" s="58" t="s">
        <v>5408</v>
      </c>
      <c r="E2667" s="58" t="s">
        <v>5407</v>
      </c>
      <c r="F2667" s="58">
        <v>10860536</v>
      </c>
      <c r="G2667" s="58" t="s">
        <v>56</v>
      </c>
      <c r="I2667" s="59"/>
      <c r="J2667" t="s">
        <v>9251</v>
      </c>
      <c r="K2667" s="58">
        <v>0</v>
      </c>
      <c r="L2667" s="58" t="s">
        <v>78</v>
      </c>
      <c r="M2667" s="75" t="str">
        <f>IF(ISNUMBER(MATCH(A2667, '2-YEAR'!A:A, 0)), "YES", "NO")</f>
        <v>NO</v>
      </c>
      <c r="N2667" s="60" t="str">
        <f>IF(ISNUMBER(MATCH(B2667, ACTIVE!A:A, 0)), "YES", "NO")</f>
        <v>NO</v>
      </c>
    </row>
    <row r="2668" spans="1:14" ht="14.25" customHeight="1" x14ac:dyDescent="0.3">
      <c r="A2668" s="58">
        <v>10867325</v>
      </c>
      <c r="B2668" s="58" t="s">
        <v>5409</v>
      </c>
      <c r="C2668" s="58">
        <v>10867325</v>
      </c>
      <c r="D2668" s="58" t="s">
        <v>5410</v>
      </c>
      <c r="E2668" s="58" t="s">
        <v>5409</v>
      </c>
      <c r="F2668" s="58">
        <v>10867325</v>
      </c>
      <c r="G2668" s="58" t="s">
        <v>56</v>
      </c>
      <c r="I2668" s="59"/>
      <c r="J2668" t="s">
        <v>9251</v>
      </c>
      <c r="K2668" s="58">
        <v>2</v>
      </c>
      <c r="L2668" s="58" t="s">
        <v>3720</v>
      </c>
      <c r="M2668" s="75" t="str">
        <f>IF(ISNUMBER(MATCH(A2668, '2-YEAR'!A:A, 0)), "YES", "NO")</f>
        <v>NO</v>
      </c>
      <c r="N2668" s="60" t="str">
        <f>IF(ISNUMBER(MATCH(B2668, ACTIVE!A:A, 0)), "YES", "NO")</f>
        <v>YES</v>
      </c>
    </row>
    <row r="2669" spans="1:14" ht="14.25" customHeight="1" x14ac:dyDescent="0.3">
      <c r="A2669" s="58">
        <v>10837604</v>
      </c>
      <c r="B2669" s="58" t="s">
        <v>5411</v>
      </c>
      <c r="C2669" s="58">
        <v>10837604</v>
      </c>
      <c r="D2669" s="58" t="s">
        <v>5412</v>
      </c>
      <c r="E2669" s="58" t="s">
        <v>5411</v>
      </c>
      <c r="F2669" s="58">
        <v>10837604</v>
      </c>
      <c r="G2669" s="58" t="s">
        <v>56</v>
      </c>
      <c r="I2669" s="59"/>
      <c r="J2669" t="s">
        <v>9251</v>
      </c>
      <c r="K2669" s="58">
        <v>0</v>
      </c>
      <c r="L2669" s="58" t="s">
        <v>78</v>
      </c>
      <c r="M2669" s="75" t="str">
        <f>IF(ISNUMBER(MATCH(A2669, '2-YEAR'!A:A, 0)), "YES", "NO")</f>
        <v>NO</v>
      </c>
      <c r="N2669" s="60" t="str">
        <f>IF(ISNUMBER(MATCH(B2669, ACTIVE!A:A, 0)), "YES", "NO")</f>
        <v>NO</v>
      </c>
    </row>
    <row r="2670" spans="1:14" ht="14.25" customHeight="1" x14ac:dyDescent="0.3">
      <c r="A2670" s="58">
        <v>10847247</v>
      </c>
      <c r="B2670" s="58" t="s">
        <v>5413</v>
      </c>
      <c r="C2670" s="58">
        <v>10847247</v>
      </c>
      <c r="D2670" s="58" t="s">
        <v>5414</v>
      </c>
      <c r="E2670" s="58" t="s">
        <v>5413</v>
      </c>
      <c r="F2670" s="58">
        <v>10847247</v>
      </c>
      <c r="G2670" s="58" t="s">
        <v>56</v>
      </c>
      <c r="I2670" s="59"/>
      <c r="J2670" t="s">
        <v>9251</v>
      </c>
      <c r="K2670" s="58">
        <v>2</v>
      </c>
      <c r="L2670" s="58" t="s">
        <v>3720</v>
      </c>
      <c r="M2670" s="75" t="str">
        <f>IF(ISNUMBER(MATCH(A2670, '2-YEAR'!A:A, 0)), "YES", "NO")</f>
        <v>NO</v>
      </c>
      <c r="N2670" s="60" t="str">
        <f>IF(ISNUMBER(MATCH(B2670, ACTIVE!A:A, 0)), "YES", "NO")</f>
        <v>NO</v>
      </c>
    </row>
    <row r="2671" spans="1:14" ht="14.25" customHeight="1" x14ac:dyDescent="0.3">
      <c r="A2671" s="58">
        <v>10914787</v>
      </c>
      <c r="B2671" s="58" t="s">
        <v>5415</v>
      </c>
      <c r="C2671" s="58">
        <v>10914787</v>
      </c>
      <c r="D2671" s="58" t="s">
        <v>5416</v>
      </c>
      <c r="E2671" s="58" t="s">
        <v>5415</v>
      </c>
      <c r="F2671" s="58">
        <v>10914787</v>
      </c>
      <c r="G2671" s="58" t="s">
        <v>56</v>
      </c>
      <c r="I2671" s="59"/>
      <c r="J2671" t="s">
        <v>9251</v>
      </c>
      <c r="K2671" s="58">
        <v>0</v>
      </c>
      <c r="L2671" s="58" t="s">
        <v>3720</v>
      </c>
      <c r="M2671" s="75" t="str">
        <f>IF(ISNUMBER(MATCH(A2671, '2-YEAR'!A:A, 0)), "YES", "NO")</f>
        <v>NO</v>
      </c>
      <c r="N2671" s="60" t="str">
        <f>IF(ISNUMBER(MATCH(B2671, ACTIVE!A:A, 0)), "YES", "NO")</f>
        <v>NO</v>
      </c>
    </row>
    <row r="2672" spans="1:14" ht="14.25" customHeight="1" x14ac:dyDescent="0.3">
      <c r="A2672" s="58">
        <v>10860385</v>
      </c>
      <c r="B2672" s="58" t="s">
        <v>5417</v>
      </c>
      <c r="C2672" s="58">
        <v>10860385</v>
      </c>
      <c r="D2672" s="58" t="s">
        <v>5418</v>
      </c>
      <c r="E2672" s="58" t="s">
        <v>5417</v>
      </c>
      <c r="F2672" s="58">
        <v>10860385</v>
      </c>
      <c r="G2672" s="58" t="s">
        <v>56</v>
      </c>
      <c r="I2672" s="59"/>
      <c r="J2672" t="s">
        <v>9251</v>
      </c>
      <c r="K2672" s="58">
        <v>0</v>
      </c>
      <c r="L2672" s="58" t="s">
        <v>3720</v>
      </c>
      <c r="M2672" s="75" t="str">
        <f>IF(ISNUMBER(MATCH(A2672, '2-YEAR'!A:A, 0)), "YES", "NO")</f>
        <v>NO</v>
      </c>
      <c r="N2672" s="60" t="str">
        <f>IF(ISNUMBER(MATCH(B2672, ACTIVE!A:A, 0)), "YES", "NO")</f>
        <v>NO</v>
      </c>
    </row>
    <row r="2673" spans="1:14" ht="14.25" customHeight="1" x14ac:dyDescent="0.3">
      <c r="A2673" s="58">
        <v>23450521</v>
      </c>
      <c r="B2673" s="58" t="s">
        <v>5419</v>
      </c>
      <c r="C2673" s="58">
        <v>23450521</v>
      </c>
      <c r="D2673" s="58" t="s">
        <v>5420</v>
      </c>
      <c r="E2673" s="58" t="s">
        <v>5419</v>
      </c>
      <c r="F2673" s="58">
        <v>23450521</v>
      </c>
      <c r="G2673" s="58" t="s">
        <v>56</v>
      </c>
      <c r="I2673" s="59"/>
      <c r="J2673" t="s">
        <v>9251</v>
      </c>
      <c r="K2673" s="58">
        <v>2</v>
      </c>
      <c r="L2673" s="58" t="s">
        <v>4466</v>
      </c>
      <c r="M2673" s="75" t="str">
        <f>IF(ISNUMBER(MATCH(A2673, '2-YEAR'!A:A, 0)), "YES", "NO")</f>
        <v>NO</v>
      </c>
      <c r="N2673" s="60" t="str">
        <f>IF(ISNUMBER(MATCH(B2673, ACTIVE!A:A, 0)), "YES", "NO")</f>
        <v>NO</v>
      </c>
    </row>
    <row r="2674" spans="1:14" ht="14.25" customHeight="1" x14ac:dyDescent="0.3">
      <c r="A2674" s="58">
        <v>23049559</v>
      </c>
      <c r="B2674" s="58" t="s">
        <v>5421</v>
      </c>
      <c r="C2674" s="58">
        <v>23049559</v>
      </c>
      <c r="D2674" s="58" t="s">
        <v>5422</v>
      </c>
      <c r="E2674" s="58" t="s">
        <v>5421</v>
      </c>
      <c r="F2674" s="58">
        <v>23049559</v>
      </c>
      <c r="G2674" s="58" t="s">
        <v>56</v>
      </c>
      <c r="I2674" s="59"/>
      <c r="J2674" t="s">
        <v>9251</v>
      </c>
      <c r="K2674" s="58">
        <v>0</v>
      </c>
      <c r="L2674" s="58" t="s">
        <v>3720</v>
      </c>
      <c r="M2674" s="75" t="str">
        <f>IF(ISNUMBER(MATCH(A2674, '2-YEAR'!A:A, 0)), "YES", "NO")</f>
        <v>NO</v>
      </c>
      <c r="N2674" s="60" t="str">
        <f>IF(ISNUMBER(MATCH(B2674, ACTIVE!A:A, 0)), "YES", "NO")</f>
        <v>NO</v>
      </c>
    </row>
    <row r="2675" spans="1:14" ht="14.25" customHeight="1" x14ac:dyDescent="0.3">
      <c r="A2675" s="58">
        <v>23777575</v>
      </c>
      <c r="B2675" s="58" t="s">
        <v>5423</v>
      </c>
      <c r="C2675" s="58">
        <v>23777575</v>
      </c>
      <c r="D2675" s="58" t="s">
        <v>5424</v>
      </c>
      <c r="E2675" s="58" t="s">
        <v>5423</v>
      </c>
      <c r="F2675" s="58">
        <v>23777575</v>
      </c>
      <c r="G2675" s="58" t="s">
        <v>56</v>
      </c>
      <c r="I2675" s="59"/>
      <c r="J2675" t="s">
        <v>9251</v>
      </c>
      <c r="K2675" s="58">
        <v>0</v>
      </c>
      <c r="L2675" s="58" t="s">
        <v>78</v>
      </c>
      <c r="M2675" s="75" t="str">
        <f>IF(ISNUMBER(MATCH(A2675, '2-YEAR'!A:A, 0)), "YES", "NO")</f>
        <v>NO</v>
      </c>
      <c r="N2675" s="60" t="str">
        <f>IF(ISNUMBER(MATCH(B2675, ACTIVE!A:A, 0)), "YES", "NO")</f>
        <v>NO</v>
      </c>
    </row>
    <row r="2676" spans="1:14" ht="14.25" customHeight="1" x14ac:dyDescent="0.3">
      <c r="A2676" s="58">
        <v>23959899</v>
      </c>
      <c r="B2676" s="58" t="s">
        <v>5425</v>
      </c>
      <c r="C2676" s="58">
        <v>23959899</v>
      </c>
      <c r="D2676" s="58" t="s">
        <v>5426</v>
      </c>
      <c r="E2676" s="58" t="s">
        <v>5425</v>
      </c>
      <c r="F2676" s="58">
        <v>23959899</v>
      </c>
      <c r="G2676" s="58" t="s">
        <v>56</v>
      </c>
      <c r="I2676" s="59"/>
      <c r="J2676" t="s">
        <v>9251</v>
      </c>
      <c r="K2676" s="58">
        <v>1</v>
      </c>
      <c r="L2676" s="58" t="s">
        <v>4466</v>
      </c>
      <c r="M2676" s="75" t="str">
        <f>IF(ISNUMBER(MATCH(A2676, '2-YEAR'!A:A, 0)), "YES", "NO")</f>
        <v>NO</v>
      </c>
      <c r="N2676" s="60" t="str">
        <f>IF(ISNUMBER(MATCH(B2676, ACTIVE!A:A, 0)), "YES", "NO")</f>
        <v>YES</v>
      </c>
    </row>
    <row r="2677" spans="1:14" ht="14.25" customHeight="1" x14ac:dyDescent="0.3">
      <c r="A2677" s="58">
        <v>10842654</v>
      </c>
      <c r="B2677" s="58" t="s">
        <v>5427</v>
      </c>
      <c r="C2677" s="58">
        <v>10842654</v>
      </c>
      <c r="D2677" s="58" t="s">
        <v>5428</v>
      </c>
      <c r="E2677" s="58" t="s">
        <v>5427</v>
      </c>
      <c r="F2677" s="58">
        <v>10842654</v>
      </c>
      <c r="G2677" s="58" t="s">
        <v>56</v>
      </c>
      <c r="I2677" s="59"/>
      <c r="J2677" t="s">
        <v>9251</v>
      </c>
      <c r="K2677" s="58">
        <v>1</v>
      </c>
      <c r="L2677" s="58" t="s">
        <v>4461</v>
      </c>
      <c r="M2677" s="75" t="str">
        <f>IF(ISNUMBER(MATCH(A2677, '2-YEAR'!A:A, 0)), "YES", "NO")</f>
        <v>NO</v>
      </c>
      <c r="N2677" s="60" t="str">
        <f>IF(ISNUMBER(MATCH(B2677, ACTIVE!A:A, 0)), "YES", "NO")</f>
        <v>NO</v>
      </c>
    </row>
    <row r="2678" spans="1:14" ht="14.25" customHeight="1" x14ac:dyDescent="0.3">
      <c r="A2678" s="58">
        <v>12015912</v>
      </c>
      <c r="B2678" s="58" t="s">
        <v>5429</v>
      </c>
      <c r="C2678" s="58">
        <v>12015912</v>
      </c>
      <c r="D2678" s="58" t="s">
        <v>5430</v>
      </c>
      <c r="E2678" s="58" t="s">
        <v>5429</v>
      </c>
      <c r="F2678" s="58">
        <v>12015912</v>
      </c>
      <c r="G2678" s="58" t="s">
        <v>56</v>
      </c>
      <c r="I2678" s="59"/>
      <c r="J2678" t="s">
        <v>9251</v>
      </c>
      <c r="K2678" s="58">
        <v>0</v>
      </c>
      <c r="L2678" s="58" t="s">
        <v>78</v>
      </c>
      <c r="M2678" s="75" t="str">
        <f>IF(ISNUMBER(MATCH(A2678, '2-YEAR'!A:A, 0)), "YES", "NO")</f>
        <v>NO</v>
      </c>
      <c r="N2678" s="60" t="str">
        <f>IF(ISNUMBER(MATCH(B2678, ACTIVE!A:A, 0)), "YES", "NO")</f>
        <v>NO</v>
      </c>
    </row>
    <row r="2679" spans="1:14" ht="14.25" customHeight="1" x14ac:dyDescent="0.3">
      <c r="A2679" s="58">
        <v>23200411</v>
      </c>
      <c r="B2679" s="58" t="s">
        <v>5431</v>
      </c>
      <c r="C2679" s="58">
        <v>23200411</v>
      </c>
      <c r="D2679" s="58" t="s">
        <v>5432</v>
      </c>
      <c r="E2679" s="58" t="s">
        <v>5431</v>
      </c>
      <c r="F2679" s="58">
        <v>23200411</v>
      </c>
      <c r="G2679" s="58" t="s">
        <v>56</v>
      </c>
      <c r="I2679" s="59"/>
      <c r="J2679" t="s">
        <v>9251</v>
      </c>
      <c r="K2679" s="58">
        <v>0</v>
      </c>
      <c r="L2679" s="58" t="s">
        <v>4466</v>
      </c>
      <c r="M2679" s="75" t="str">
        <f>IF(ISNUMBER(MATCH(A2679, '2-YEAR'!A:A, 0)), "YES", "NO")</f>
        <v>NO</v>
      </c>
      <c r="N2679" s="60" t="str">
        <f>IF(ISNUMBER(MATCH(B2679, ACTIVE!A:A, 0)), "YES", "NO")</f>
        <v>YES</v>
      </c>
    </row>
    <row r="2680" spans="1:14" ht="14.25" customHeight="1" x14ac:dyDescent="0.3">
      <c r="A2680" s="58">
        <v>11022534</v>
      </c>
      <c r="B2680" s="58" t="s">
        <v>5433</v>
      </c>
      <c r="C2680" s="58">
        <v>11022534</v>
      </c>
      <c r="D2680" s="58" t="s">
        <v>5434</v>
      </c>
      <c r="E2680" s="58" t="s">
        <v>5433</v>
      </c>
      <c r="F2680" s="58">
        <v>11022534</v>
      </c>
      <c r="G2680" s="58" t="s">
        <v>56</v>
      </c>
      <c r="I2680" s="59"/>
      <c r="J2680" t="s">
        <v>9251</v>
      </c>
      <c r="K2680" s="58">
        <v>1</v>
      </c>
      <c r="L2680" s="58" t="s">
        <v>3720</v>
      </c>
      <c r="M2680" s="75" t="str">
        <f>IF(ISNUMBER(MATCH(A2680, '2-YEAR'!A:A, 0)), "YES", "NO")</f>
        <v>NO</v>
      </c>
      <c r="N2680" s="60" t="str">
        <f>IF(ISNUMBER(MATCH(B2680, ACTIVE!A:A, 0)), "YES", "NO")</f>
        <v>NO</v>
      </c>
    </row>
    <row r="2681" spans="1:14" ht="14.25" customHeight="1" x14ac:dyDescent="0.3">
      <c r="A2681" s="58">
        <v>10880096</v>
      </c>
      <c r="B2681" s="58" t="s">
        <v>5435</v>
      </c>
      <c r="C2681" s="58">
        <v>10880096</v>
      </c>
      <c r="D2681" s="58" t="s">
        <v>5436</v>
      </c>
      <c r="E2681" s="58" t="s">
        <v>5435</v>
      </c>
      <c r="F2681" s="58">
        <v>10880096</v>
      </c>
      <c r="G2681" s="58" t="s">
        <v>56</v>
      </c>
      <c r="I2681" s="59"/>
      <c r="J2681" t="s">
        <v>9251</v>
      </c>
      <c r="K2681" s="58">
        <v>0</v>
      </c>
      <c r="L2681" s="58" t="s">
        <v>3720</v>
      </c>
      <c r="M2681" s="75" t="str">
        <f>IF(ISNUMBER(MATCH(A2681, '2-YEAR'!A:A, 0)), "YES", "NO")</f>
        <v>NO</v>
      </c>
      <c r="N2681" s="60" t="str">
        <f>IF(ISNUMBER(MATCH(B2681, ACTIVE!A:A, 0)), "YES", "NO")</f>
        <v>NO</v>
      </c>
    </row>
    <row r="2682" spans="1:14" ht="14.25" customHeight="1" x14ac:dyDescent="0.3">
      <c r="A2682" s="58">
        <v>10919806</v>
      </c>
      <c r="B2682" s="58" t="s">
        <v>5437</v>
      </c>
      <c r="C2682" s="58">
        <v>10919806</v>
      </c>
      <c r="D2682" s="58" t="s">
        <v>5438</v>
      </c>
      <c r="E2682" s="58" t="s">
        <v>5437</v>
      </c>
      <c r="F2682" s="58">
        <v>10919806</v>
      </c>
      <c r="G2682" s="58" t="s">
        <v>56</v>
      </c>
      <c r="H2682" s="58">
        <v>11</v>
      </c>
      <c r="I2682" s="59"/>
      <c r="J2682" t="s">
        <v>9251</v>
      </c>
      <c r="K2682" s="58">
        <v>0</v>
      </c>
      <c r="L2682" s="58" t="s">
        <v>3720</v>
      </c>
      <c r="M2682" s="75" t="str">
        <f>IF(ISNUMBER(MATCH(A2682, '2-YEAR'!A:A, 0)), "YES", "NO")</f>
        <v>NO</v>
      </c>
      <c r="N2682" s="60" t="str">
        <f>IF(ISNUMBER(MATCH(B2682, ACTIVE!A:A, 0)), "YES", "NO")</f>
        <v>NO</v>
      </c>
    </row>
    <row r="2683" spans="1:14" ht="14.25" customHeight="1" x14ac:dyDescent="0.3">
      <c r="A2683" s="58">
        <v>10923019</v>
      </c>
      <c r="B2683" s="58" t="s">
        <v>5439</v>
      </c>
      <c r="C2683" s="58">
        <v>10923019</v>
      </c>
      <c r="D2683" s="58" t="s">
        <v>5440</v>
      </c>
      <c r="E2683" s="58" t="s">
        <v>5439</v>
      </c>
      <c r="F2683" s="58">
        <v>10923019</v>
      </c>
      <c r="G2683" s="58" t="s">
        <v>56</v>
      </c>
      <c r="I2683" s="59"/>
      <c r="J2683" t="s">
        <v>9251</v>
      </c>
      <c r="K2683" s="58">
        <v>0</v>
      </c>
      <c r="L2683" s="58" t="s">
        <v>78</v>
      </c>
      <c r="M2683" s="75" t="str">
        <f>IF(ISNUMBER(MATCH(A2683, '2-YEAR'!A:A, 0)), "YES", "NO")</f>
        <v>NO</v>
      </c>
      <c r="N2683" s="60" t="str">
        <f>IF(ISNUMBER(MATCH(B2683, ACTIVE!A:A, 0)), "YES", "NO")</f>
        <v>YES</v>
      </c>
    </row>
    <row r="2684" spans="1:14" ht="14.25" customHeight="1" x14ac:dyDescent="0.3">
      <c r="A2684" s="58">
        <v>10867141</v>
      </c>
      <c r="B2684" s="58" t="s">
        <v>5441</v>
      </c>
      <c r="C2684" s="58">
        <v>10867141</v>
      </c>
      <c r="D2684" s="58" t="s">
        <v>5442</v>
      </c>
      <c r="E2684" s="58" t="s">
        <v>5441</v>
      </c>
      <c r="F2684" s="58">
        <v>10867141</v>
      </c>
      <c r="G2684" s="58" t="s">
        <v>56</v>
      </c>
      <c r="I2684" s="59"/>
      <c r="J2684" t="s">
        <v>9251</v>
      </c>
      <c r="K2684" s="58">
        <v>2</v>
      </c>
      <c r="L2684" s="58" t="s">
        <v>3720</v>
      </c>
      <c r="M2684" s="75" t="str">
        <f>IF(ISNUMBER(MATCH(A2684, '2-YEAR'!A:A, 0)), "YES", "NO")</f>
        <v>NO</v>
      </c>
      <c r="N2684" s="60" t="str">
        <f>IF(ISNUMBER(MATCH(B2684, ACTIVE!A:A, 0)), "YES", "NO")</f>
        <v>NO</v>
      </c>
    </row>
    <row r="2685" spans="1:14" ht="14.25" customHeight="1" x14ac:dyDescent="0.3">
      <c r="A2685" s="58">
        <v>23490601</v>
      </c>
      <c r="B2685" s="58" t="s">
        <v>5443</v>
      </c>
      <c r="C2685" s="58">
        <v>23490601</v>
      </c>
      <c r="D2685" s="58" t="s">
        <v>5444</v>
      </c>
      <c r="E2685" s="58" t="s">
        <v>5443</v>
      </c>
      <c r="F2685" s="58">
        <v>23490601</v>
      </c>
      <c r="G2685" s="58" t="s">
        <v>56</v>
      </c>
      <c r="I2685" s="59"/>
      <c r="J2685" t="s">
        <v>9251</v>
      </c>
      <c r="K2685" s="58">
        <v>0</v>
      </c>
      <c r="L2685" s="58" t="s">
        <v>4461</v>
      </c>
      <c r="M2685" s="75" t="str">
        <f>IF(ISNUMBER(MATCH(A2685, '2-YEAR'!A:A, 0)), "YES", "NO")</f>
        <v>NO</v>
      </c>
      <c r="N2685" s="60" t="str">
        <f>IF(ISNUMBER(MATCH(B2685, ACTIVE!A:A, 0)), "YES", "NO")</f>
        <v>NO</v>
      </c>
    </row>
    <row r="2686" spans="1:14" ht="14.25" customHeight="1" x14ac:dyDescent="0.3">
      <c r="A2686" s="58">
        <v>12274516</v>
      </c>
      <c r="B2686" s="58" t="s">
        <v>5445</v>
      </c>
      <c r="C2686" s="58">
        <v>12274516</v>
      </c>
      <c r="D2686" s="58" t="s">
        <v>5446</v>
      </c>
      <c r="E2686" s="58" t="s">
        <v>5445</v>
      </c>
      <c r="F2686" s="58">
        <v>12274516</v>
      </c>
      <c r="G2686" s="58" t="s">
        <v>56</v>
      </c>
      <c r="I2686" s="59"/>
      <c r="J2686" t="s">
        <v>9251</v>
      </c>
      <c r="K2686" s="58">
        <v>1</v>
      </c>
      <c r="L2686" s="58" t="s">
        <v>4555</v>
      </c>
      <c r="M2686" s="75" t="str">
        <f>IF(ISNUMBER(MATCH(A2686, '2-YEAR'!A:A, 0)), "YES", "NO")</f>
        <v>NO</v>
      </c>
      <c r="N2686" s="60" t="str">
        <f>IF(ISNUMBER(MATCH(B2686, ACTIVE!A:A, 0)), "YES", "NO")</f>
        <v>NO</v>
      </c>
    </row>
    <row r="2687" spans="1:14" ht="14.25" customHeight="1" x14ac:dyDescent="0.3">
      <c r="A2687" s="58">
        <v>23724862</v>
      </c>
      <c r="B2687" s="58" t="s">
        <v>5447</v>
      </c>
      <c r="C2687" s="58">
        <v>23724862</v>
      </c>
      <c r="D2687" s="58" t="s">
        <v>5448</v>
      </c>
      <c r="E2687" s="58" t="s">
        <v>5447</v>
      </c>
      <c r="F2687" s="58">
        <v>23724862</v>
      </c>
      <c r="G2687" s="58" t="s">
        <v>56</v>
      </c>
      <c r="I2687" s="59"/>
      <c r="J2687" t="s">
        <v>9251</v>
      </c>
      <c r="K2687" s="58">
        <v>0</v>
      </c>
      <c r="L2687" s="58" t="s">
        <v>78</v>
      </c>
      <c r="M2687" s="75" t="str">
        <f>IF(ISNUMBER(MATCH(A2687, '2-YEAR'!A:A, 0)), "YES", "NO")</f>
        <v>NO</v>
      </c>
      <c r="N2687" s="60" t="str">
        <f>IF(ISNUMBER(MATCH(B2687, ACTIVE!A:A, 0)), "YES", "NO")</f>
        <v>NO</v>
      </c>
    </row>
    <row r="2688" spans="1:14" ht="14.25" customHeight="1" x14ac:dyDescent="0.3">
      <c r="A2688" s="58">
        <v>23724436</v>
      </c>
      <c r="B2688" s="58" t="s">
        <v>5449</v>
      </c>
      <c r="C2688" s="58">
        <v>23724436</v>
      </c>
      <c r="D2688" s="58" t="s">
        <v>5450</v>
      </c>
      <c r="E2688" s="58" t="s">
        <v>5449</v>
      </c>
      <c r="F2688" s="58">
        <v>23724436</v>
      </c>
      <c r="G2688" s="58" t="s">
        <v>56</v>
      </c>
      <c r="I2688" s="59"/>
      <c r="J2688" t="s">
        <v>9251</v>
      </c>
      <c r="K2688" s="58">
        <v>0</v>
      </c>
      <c r="L2688" s="58" t="s">
        <v>78</v>
      </c>
      <c r="M2688" s="75" t="str">
        <f>IF(ISNUMBER(MATCH(A2688, '2-YEAR'!A:A, 0)), "YES", "NO")</f>
        <v>NO</v>
      </c>
      <c r="N2688" s="60" t="str">
        <f>IF(ISNUMBER(MATCH(B2688, ACTIVE!A:A, 0)), "YES", "NO")</f>
        <v>NO</v>
      </c>
    </row>
    <row r="2689" spans="1:14" ht="14.25" customHeight="1" x14ac:dyDescent="0.3">
      <c r="A2689" s="58">
        <v>11021120</v>
      </c>
      <c r="B2689" s="58" t="s">
        <v>5451</v>
      </c>
      <c r="C2689" s="58">
        <v>11021120</v>
      </c>
      <c r="D2689" s="58" t="s">
        <v>5452</v>
      </c>
      <c r="E2689" s="58" t="s">
        <v>5451</v>
      </c>
      <c r="F2689" s="58">
        <v>11021120</v>
      </c>
      <c r="G2689" s="58" t="s">
        <v>56</v>
      </c>
      <c r="I2689" s="59"/>
      <c r="J2689" t="s">
        <v>9251</v>
      </c>
      <c r="K2689" s="58">
        <v>0</v>
      </c>
      <c r="L2689" s="58" t="s">
        <v>78</v>
      </c>
      <c r="M2689" s="75" t="str">
        <f>IF(ISNUMBER(MATCH(A2689, '2-YEAR'!A:A, 0)), "YES", "NO")</f>
        <v>NO</v>
      </c>
      <c r="N2689" s="60" t="str">
        <f>IF(ISNUMBER(MATCH(B2689, ACTIVE!A:A, 0)), "YES", "NO")</f>
        <v>NO</v>
      </c>
    </row>
    <row r="2690" spans="1:14" ht="14.25" customHeight="1" x14ac:dyDescent="0.3">
      <c r="A2690" s="58">
        <v>23009795</v>
      </c>
      <c r="B2690" s="58" t="s">
        <v>5453</v>
      </c>
      <c r="C2690" s="58">
        <v>23009795</v>
      </c>
      <c r="D2690" s="58" t="s">
        <v>5454</v>
      </c>
      <c r="E2690" s="58" t="s">
        <v>5453</v>
      </c>
      <c r="F2690" s="58">
        <v>23009795</v>
      </c>
      <c r="G2690" s="58" t="s">
        <v>56</v>
      </c>
      <c r="I2690" s="59"/>
      <c r="J2690" t="s">
        <v>9251</v>
      </c>
      <c r="K2690" s="58">
        <v>0</v>
      </c>
      <c r="L2690" s="58" t="s">
        <v>3720</v>
      </c>
      <c r="M2690" s="75" t="str">
        <f>IF(ISNUMBER(MATCH(A2690, '2-YEAR'!A:A, 0)), "YES", "NO")</f>
        <v>NO</v>
      </c>
      <c r="N2690" s="60" t="str">
        <f>IF(ISNUMBER(MATCH(B2690, ACTIVE!A:A, 0)), "YES", "NO")</f>
        <v>NO</v>
      </c>
    </row>
    <row r="2691" spans="1:14" ht="14.25" customHeight="1" x14ac:dyDescent="0.3">
      <c r="A2691" s="58">
        <v>12222267</v>
      </c>
      <c r="B2691" s="58" t="s">
        <v>5455</v>
      </c>
      <c r="C2691" s="58">
        <v>12222267</v>
      </c>
      <c r="D2691" s="58" t="s">
        <v>5456</v>
      </c>
      <c r="E2691" s="58" t="s">
        <v>5455</v>
      </c>
      <c r="F2691" s="58">
        <v>12222267</v>
      </c>
      <c r="G2691" s="58" t="s">
        <v>56</v>
      </c>
      <c r="I2691" s="59"/>
      <c r="J2691" t="s">
        <v>9251</v>
      </c>
      <c r="K2691" s="58">
        <v>0</v>
      </c>
      <c r="L2691" s="58" t="s">
        <v>3720</v>
      </c>
      <c r="M2691" s="75" t="str">
        <f>IF(ISNUMBER(MATCH(A2691, '2-YEAR'!A:A, 0)), "YES", "NO")</f>
        <v>NO</v>
      </c>
      <c r="N2691" s="60" t="str">
        <f>IF(ISNUMBER(MATCH(B2691, ACTIVE!A:A, 0)), "YES", "NO")</f>
        <v>YES</v>
      </c>
    </row>
    <row r="2692" spans="1:14" ht="14.25" customHeight="1" x14ac:dyDescent="0.3">
      <c r="A2692" s="58">
        <v>10851240</v>
      </c>
      <c r="B2692" s="58" t="s">
        <v>5457</v>
      </c>
      <c r="C2692" s="58">
        <v>10851240</v>
      </c>
      <c r="D2692" s="58" t="s">
        <v>5458</v>
      </c>
      <c r="E2692" s="58" t="s">
        <v>5457</v>
      </c>
      <c r="F2692" s="58">
        <v>10851240</v>
      </c>
      <c r="G2692" s="58" t="s">
        <v>56</v>
      </c>
      <c r="I2692" s="59"/>
      <c r="J2692" t="s">
        <v>9251</v>
      </c>
      <c r="K2692" s="58">
        <v>0</v>
      </c>
      <c r="L2692" s="58" t="s">
        <v>78</v>
      </c>
      <c r="M2692" s="75" t="str">
        <f>IF(ISNUMBER(MATCH(A2692, '2-YEAR'!A:A, 0)), "YES", "NO")</f>
        <v>NO</v>
      </c>
      <c r="N2692" s="60" t="str">
        <f>IF(ISNUMBER(MATCH(B2692, ACTIVE!A:A, 0)), "YES", "NO")</f>
        <v>NO</v>
      </c>
    </row>
    <row r="2693" spans="1:14" ht="14.25" customHeight="1" x14ac:dyDescent="0.3">
      <c r="A2693" s="58">
        <v>10952130</v>
      </c>
      <c r="B2693" s="58" t="s">
        <v>5459</v>
      </c>
      <c r="C2693" s="58">
        <v>10952130</v>
      </c>
      <c r="D2693" s="58" t="s">
        <v>5460</v>
      </c>
      <c r="E2693" s="58" t="s">
        <v>5459</v>
      </c>
      <c r="F2693" s="58">
        <v>10952130</v>
      </c>
      <c r="G2693" s="58" t="s">
        <v>56</v>
      </c>
      <c r="I2693" s="59"/>
      <c r="J2693" t="s">
        <v>9251</v>
      </c>
      <c r="K2693" s="58">
        <v>1</v>
      </c>
      <c r="L2693" s="58" t="s">
        <v>78</v>
      </c>
      <c r="M2693" s="75" t="str">
        <f>IF(ISNUMBER(MATCH(A2693, '2-YEAR'!A:A, 0)), "YES", "NO")</f>
        <v>NO</v>
      </c>
      <c r="N2693" s="60" t="str">
        <f>IF(ISNUMBER(MATCH(B2693, ACTIVE!A:A, 0)), "YES", "NO")</f>
        <v>NO</v>
      </c>
    </row>
    <row r="2694" spans="1:14" ht="14.25" customHeight="1" x14ac:dyDescent="0.3">
      <c r="A2694" s="58">
        <v>10856186</v>
      </c>
      <c r="B2694" s="58" t="s">
        <v>5461</v>
      </c>
      <c r="C2694" s="58">
        <v>10856186</v>
      </c>
      <c r="D2694" s="58" t="s">
        <v>5462</v>
      </c>
      <c r="E2694" s="58" t="s">
        <v>5461</v>
      </c>
      <c r="F2694" s="58">
        <v>10856186</v>
      </c>
      <c r="G2694" s="58" t="s">
        <v>56</v>
      </c>
      <c r="I2694" s="59"/>
      <c r="J2694" t="s">
        <v>9251</v>
      </c>
      <c r="K2694" s="58">
        <v>1</v>
      </c>
      <c r="L2694" s="58" t="s">
        <v>3720</v>
      </c>
      <c r="M2694" s="75" t="str">
        <f>IF(ISNUMBER(MATCH(A2694, '2-YEAR'!A:A, 0)), "YES", "NO")</f>
        <v>NO</v>
      </c>
      <c r="N2694" s="60" t="str">
        <f>IF(ISNUMBER(MATCH(B2694, ACTIVE!A:A, 0)), "YES", "NO")</f>
        <v>YES</v>
      </c>
    </row>
    <row r="2695" spans="1:14" ht="14.25" customHeight="1" x14ac:dyDescent="0.3">
      <c r="A2695" s="58">
        <v>15120856</v>
      </c>
      <c r="B2695" s="58" t="s">
        <v>5463</v>
      </c>
      <c r="C2695" s="58">
        <v>15120856</v>
      </c>
      <c r="D2695" s="58" t="s">
        <v>5464</v>
      </c>
      <c r="E2695" s="58" t="s">
        <v>5463</v>
      </c>
      <c r="F2695" s="58">
        <v>15120856</v>
      </c>
      <c r="G2695" s="58" t="s">
        <v>56</v>
      </c>
      <c r="I2695" s="59"/>
      <c r="J2695" t="s">
        <v>9251</v>
      </c>
      <c r="K2695" s="58">
        <v>1</v>
      </c>
      <c r="L2695" s="58" t="s">
        <v>3720</v>
      </c>
      <c r="M2695" s="75" t="str">
        <f>IF(ISNUMBER(MATCH(A2695, '2-YEAR'!A:A, 0)), "YES", "NO")</f>
        <v>NO</v>
      </c>
      <c r="N2695" s="60" t="str">
        <f>IF(ISNUMBER(MATCH(B2695, ACTIVE!A:A, 0)), "YES", "NO")</f>
        <v>NO</v>
      </c>
    </row>
    <row r="2696" spans="1:14" ht="14.25" customHeight="1" x14ac:dyDescent="0.3">
      <c r="A2696" s="58">
        <v>10854133</v>
      </c>
      <c r="B2696" s="58" t="s">
        <v>5465</v>
      </c>
      <c r="C2696" s="58">
        <v>10854133</v>
      </c>
      <c r="D2696" s="58" t="s">
        <v>5466</v>
      </c>
      <c r="E2696" s="58" t="s">
        <v>5465</v>
      </c>
      <c r="F2696" s="58">
        <v>10854133</v>
      </c>
      <c r="G2696" s="58" t="s">
        <v>56</v>
      </c>
      <c r="I2696" s="59"/>
      <c r="J2696" t="s">
        <v>9251</v>
      </c>
      <c r="K2696" s="58">
        <v>0</v>
      </c>
      <c r="L2696" s="58" t="s">
        <v>4461</v>
      </c>
      <c r="M2696" s="75" t="str">
        <f>IF(ISNUMBER(MATCH(A2696, '2-YEAR'!A:A, 0)), "YES", "NO")</f>
        <v>NO</v>
      </c>
      <c r="N2696" s="60" t="str">
        <f>IF(ISNUMBER(MATCH(B2696, ACTIVE!A:A, 0)), "YES", "NO")</f>
        <v>NO</v>
      </c>
    </row>
    <row r="2697" spans="1:14" ht="14.25" customHeight="1" x14ac:dyDescent="0.3">
      <c r="A2697" s="58">
        <v>10855457</v>
      </c>
      <c r="B2697" s="58" t="s">
        <v>5467</v>
      </c>
      <c r="C2697" s="58">
        <v>10855457</v>
      </c>
      <c r="D2697" s="58" t="s">
        <v>5468</v>
      </c>
      <c r="E2697" s="58" t="s">
        <v>5467</v>
      </c>
      <c r="F2697" s="58">
        <v>10855457</v>
      </c>
      <c r="G2697" s="58" t="s">
        <v>56</v>
      </c>
      <c r="I2697" s="59"/>
      <c r="J2697" t="s">
        <v>9251</v>
      </c>
      <c r="K2697" s="58">
        <v>0</v>
      </c>
      <c r="L2697" s="58" t="s">
        <v>78</v>
      </c>
      <c r="M2697" s="75" t="str">
        <f>IF(ISNUMBER(MATCH(A2697, '2-YEAR'!A:A, 0)), "YES", "NO")</f>
        <v>NO</v>
      </c>
      <c r="N2697" s="60" t="str">
        <f>IF(ISNUMBER(MATCH(B2697, ACTIVE!A:A, 0)), "YES", "NO")</f>
        <v>NO</v>
      </c>
    </row>
    <row r="2698" spans="1:14" ht="14.25" customHeight="1" x14ac:dyDescent="0.3">
      <c r="A2698" s="58">
        <v>23239107</v>
      </c>
      <c r="B2698" s="58" t="s">
        <v>5469</v>
      </c>
      <c r="C2698" s="58">
        <v>23239107</v>
      </c>
      <c r="D2698" s="58" t="s">
        <v>5470</v>
      </c>
      <c r="E2698" s="58" t="s">
        <v>5469</v>
      </c>
      <c r="F2698" s="58">
        <v>23239107</v>
      </c>
      <c r="G2698" s="58" t="s">
        <v>56</v>
      </c>
      <c r="I2698" s="59"/>
      <c r="J2698" t="s">
        <v>9251</v>
      </c>
      <c r="K2698" s="58">
        <v>0</v>
      </c>
      <c r="L2698" s="58" t="s">
        <v>3720</v>
      </c>
      <c r="M2698" s="75" t="str">
        <f>IF(ISNUMBER(MATCH(A2698, '2-YEAR'!A:A, 0)), "YES", "NO")</f>
        <v>NO</v>
      </c>
      <c r="N2698" s="60" t="str">
        <f>IF(ISNUMBER(MATCH(B2698, ACTIVE!A:A, 0)), "YES", "NO")</f>
        <v>YES</v>
      </c>
    </row>
    <row r="2699" spans="1:14" ht="14.25" customHeight="1" x14ac:dyDescent="0.3">
      <c r="A2699" s="58">
        <v>15077354</v>
      </c>
      <c r="B2699" s="58" t="s">
        <v>5471</v>
      </c>
      <c r="C2699" s="58">
        <v>15077354</v>
      </c>
      <c r="D2699" s="58" t="s">
        <v>5472</v>
      </c>
      <c r="E2699" s="58" t="s">
        <v>5471</v>
      </c>
      <c r="F2699" s="58">
        <v>15077354</v>
      </c>
      <c r="G2699" s="58" t="s">
        <v>56</v>
      </c>
      <c r="I2699" s="59"/>
      <c r="J2699" t="s">
        <v>9251</v>
      </c>
      <c r="K2699" s="58">
        <v>0</v>
      </c>
      <c r="L2699" s="58" t="s">
        <v>3720</v>
      </c>
      <c r="M2699" s="75" t="str">
        <f>IF(ISNUMBER(MATCH(A2699, '2-YEAR'!A:A, 0)), "YES", "NO")</f>
        <v>NO</v>
      </c>
      <c r="N2699" s="60" t="str">
        <f>IF(ISNUMBER(MATCH(B2699, ACTIVE!A:A, 0)), "YES", "NO")</f>
        <v>NO</v>
      </c>
    </row>
    <row r="2700" spans="1:14" ht="14.25" customHeight="1" x14ac:dyDescent="0.3">
      <c r="A2700" s="58">
        <v>23244476</v>
      </c>
      <c r="B2700" s="58" t="s">
        <v>5473</v>
      </c>
      <c r="C2700" s="58">
        <v>23244476</v>
      </c>
      <c r="D2700" s="58" t="s">
        <v>5474</v>
      </c>
      <c r="E2700" s="58" t="s">
        <v>5473</v>
      </c>
      <c r="F2700" s="58">
        <v>23244476</v>
      </c>
      <c r="G2700" s="58" t="s">
        <v>56</v>
      </c>
      <c r="I2700" s="59"/>
      <c r="J2700" t="s">
        <v>9251</v>
      </c>
      <c r="K2700" s="58">
        <v>0</v>
      </c>
      <c r="L2700" s="58" t="s">
        <v>3720</v>
      </c>
      <c r="M2700" s="75" t="str">
        <f>IF(ISNUMBER(MATCH(A2700, '2-YEAR'!A:A, 0)), "YES", "NO")</f>
        <v>NO</v>
      </c>
      <c r="N2700" s="60" t="str">
        <f>IF(ISNUMBER(MATCH(B2700, ACTIVE!A:A, 0)), "YES", "NO")</f>
        <v>NO</v>
      </c>
    </row>
    <row r="2701" spans="1:14" ht="14.25" customHeight="1" x14ac:dyDescent="0.3">
      <c r="A2701" s="58">
        <v>23601152</v>
      </c>
      <c r="B2701" s="58" t="s">
        <v>5475</v>
      </c>
      <c r="C2701" s="58">
        <v>23601152</v>
      </c>
      <c r="D2701" s="58" t="s">
        <v>5476</v>
      </c>
      <c r="E2701" s="58" t="s">
        <v>5475</v>
      </c>
      <c r="F2701" s="58">
        <v>23601152</v>
      </c>
      <c r="G2701" s="58" t="s">
        <v>56</v>
      </c>
      <c r="I2701" s="59"/>
      <c r="J2701" t="s">
        <v>9251</v>
      </c>
      <c r="K2701" s="58">
        <v>0</v>
      </c>
      <c r="L2701" s="58" t="s">
        <v>3720</v>
      </c>
      <c r="M2701" s="75" t="str">
        <f>IF(ISNUMBER(MATCH(A2701, '2-YEAR'!A:A, 0)), "YES", "NO")</f>
        <v>NO</v>
      </c>
      <c r="N2701" s="60" t="str">
        <f>IF(ISNUMBER(MATCH(B2701, ACTIVE!A:A, 0)), "YES", "NO")</f>
        <v>NO</v>
      </c>
    </row>
    <row r="2702" spans="1:14" ht="14.25" customHeight="1" x14ac:dyDescent="0.3">
      <c r="A2702" s="58">
        <v>23725938</v>
      </c>
      <c r="B2702" s="58" t="s">
        <v>5477</v>
      </c>
      <c r="C2702" s="58">
        <v>23725938</v>
      </c>
      <c r="D2702" s="58" t="s">
        <v>5478</v>
      </c>
      <c r="E2702" s="58" t="s">
        <v>5477</v>
      </c>
      <c r="F2702" s="58">
        <v>23725938</v>
      </c>
      <c r="G2702" s="58" t="s">
        <v>56</v>
      </c>
      <c r="I2702" s="59"/>
      <c r="J2702" t="s">
        <v>9251</v>
      </c>
      <c r="K2702" s="58">
        <v>0</v>
      </c>
      <c r="L2702" s="58" t="s">
        <v>78</v>
      </c>
      <c r="M2702" s="75" t="str">
        <f>IF(ISNUMBER(MATCH(A2702, '2-YEAR'!A:A, 0)), "YES", "NO")</f>
        <v>NO</v>
      </c>
      <c r="N2702" s="60" t="str">
        <f>IF(ISNUMBER(MATCH(B2702, ACTIVE!A:A, 0)), "YES", "NO")</f>
        <v>NO</v>
      </c>
    </row>
    <row r="2703" spans="1:14" ht="14.25" customHeight="1" x14ac:dyDescent="0.3">
      <c r="A2703" s="58">
        <v>10840805</v>
      </c>
      <c r="B2703" s="58" t="s">
        <v>5479</v>
      </c>
      <c r="C2703" s="58">
        <v>10840805</v>
      </c>
      <c r="D2703" s="58" t="s">
        <v>5480</v>
      </c>
      <c r="E2703" s="58" t="s">
        <v>5479</v>
      </c>
      <c r="F2703" s="58">
        <v>10840805</v>
      </c>
      <c r="G2703" s="58" t="s">
        <v>56</v>
      </c>
      <c r="I2703" s="59"/>
      <c r="J2703" t="s">
        <v>9251</v>
      </c>
      <c r="K2703" s="58">
        <v>0</v>
      </c>
      <c r="L2703" s="58" t="s">
        <v>3720</v>
      </c>
      <c r="M2703" s="75" t="str">
        <f>IF(ISNUMBER(MATCH(A2703, '2-YEAR'!A:A, 0)), "YES", "NO")</f>
        <v>NO</v>
      </c>
      <c r="N2703" s="60" t="str">
        <f>IF(ISNUMBER(MATCH(B2703, ACTIVE!A:A, 0)), "YES", "NO")</f>
        <v>YES</v>
      </c>
    </row>
    <row r="2704" spans="1:14" ht="14.25" customHeight="1" x14ac:dyDescent="0.3">
      <c r="A2704" s="58">
        <v>23124315</v>
      </c>
      <c r="B2704" s="58" t="s">
        <v>5481</v>
      </c>
      <c r="C2704" s="58">
        <v>23124315</v>
      </c>
      <c r="D2704" s="58" t="s">
        <v>5482</v>
      </c>
      <c r="E2704" s="58" t="s">
        <v>5481</v>
      </c>
      <c r="F2704" s="58">
        <v>23124315</v>
      </c>
      <c r="G2704" s="58" t="s">
        <v>56</v>
      </c>
      <c r="I2704" s="59"/>
      <c r="J2704" t="s">
        <v>9251</v>
      </c>
      <c r="K2704" s="58">
        <v>0</v>
      </c>
      <c r="L2704" s="58" t="s">
        <v>4461</v>
      </c>
      <c r="M2704" s="75" t="str">
        <f>IF(ISNUMBER(MATCH(A2704, '2-YEAR'!A:A, 0)), "YES", "NO")</f>
        <v>NO</v>
      </c>
      <c r="N2704" s="60" t="str">
        <f>IF(ISNUMBER(MATCH(B2704, ACTIVE!A:A, 0)), "YES", "NO")</f>
        <v>NO</v>
      </c>
    </row>
    <row r="2705" spans="1:14" ht="14.25" customHeight="1" x14ac:dyDescent="0.3">
      <c r="A2705" s="58">
        <v>23742887</v>
      </c>
      <c r="B2705" s="58" t="s">
        <v>5483</v>
      </c>
      <c r="C2705" s="58">
        <v>23742887</v>
      </c>
      <c r="D2705" s="58" t="s">
        <v>5484</v>
      </c>
      <c r="E2705" s="58" t="s">
        <v>5483</v>
      </c>
      <c r="F2705" s="58">
        <v>23742887</v>
      </c>
      <c r="G2705" s="58" t="s">
        <v>56</v>
      </c>
      <c r="I2705" s="59"/>
      <c r="J2705" t="s">
        <v>9251</v>
      </c>
      <c r="K2705" s="58">
        <v>0</v>
      </c>
      <c r="L2705" s="58" t="s">
        <v>3720</v>
      </c>
      <c r="M2705" s="75" t="str">
        <f>IF(ISNUMBER(MATCH(A2705, '2-YEAR'!A:A, 0)), "YES", "NO")</f>
        <v>NO</v>
      </c>
      <c r="N2705" s="60" t="str">
        <f>IF(ISNUMBER(MATCH(B2705, ACTIVE!A:A, 0)), "YES", "NO")</f>
        <v>YES</v>
      </c>
    </row>
    <row r="2706" spans="1:14" ht="14.25" customHeight="1" x14ac:dyDescent="0.3">
      <c r="A2706" s="58">
        <v>10858624</v>
      </c>
      <c r="B2706" s="58" t="s">
        <v>5485</v>
      </c>
      <c r="C2706" s="58">
        <v>10858624</v>
      </c>
      <c r="D2706" s="58" t="s">
        <v>5486</v>
      </c>
      <c r="E2706" s="58" t="s">
        <v>5485</v>
      </c>
      <c r="F2706" s="58">
        <v>10858624</v>
      </c>
      <c r="G2706" s="58" t="s">
        <v>56</v>
      </c>
      <c r="I2706" s="59"/>
      <c r="J2706" t="s">
        <v>9251</v>
      </c>
      <c r="K2706" s="58">
        <v>4</v>
      </c>
      <c r="L2706" s="58" t="s">
        <v>3720</v>
      </c>
      <c r="M2706" s="75" t="str">
        <f>IF(ISNUMBER(MATCH(A2706, '2-YEAR'!A:A, 0)), "YES", "NO")</f>
        <v>NO</v>
      </c>
      <c r="N2706" s="60" t="str">
        <f>IF(ISNUMBER(MATCH(B2706, ACTIVE!A:A, 0)), "YES", "NO")</f>
        <v>YES</v>
      </c>
    </row>
    <row r="2707" spans="1:14" ht="14.25" customHeight="1" x14ac:dyDescent="0.3">
      <c r="A2707" s="58">
        <v>23051431</v>
      </c>
      <c r="B2707" s="58" t="s">
        <v>5487</v>
      </c>
      <c r="C2707" s="58">
        <v>23051431</v>
      </c>
      <c r="D2707" s="58" t="s">
        <v>5488</v>
      </c>
      <c r="E2707" s="58" t="s">
        <v>5487</v>
      </c>
      <c r="F2707" s="58">
        <v>23051431</v>
      </c>
      <c r="G2707" s="58" t="s">
        <v>56</v>
      </c>
      <c r="I2707" s="59"/>
      <c r="J2707" t="s">
        <v>9251</v>
      </c>
      <c r="K2707" s="58">
        <v>0</v>
      </c>
      <c r="L2707" s="58" t="s">
        <v>78</v>
      </c>
      <c r="M2707" s="75" t="str">
        <f>IF(ISNUMBER(MATCH(A2707, '2-YEAR'!A:A, 0)), "YES", "NO")</f>
        <v>NO</v>
      </c>
      <c r="N2707" s="60" t="str">
        <f>IF(ISNUMBER(MATCH(B2707, ACTIVE!A:A, 0)), "YES", "NO")</f>
        <v>NO</v>
      </c>
    </row>
    <row r="2708" spans="1:14" ht="14.25" customHeight="1" x14ac:dyDescent="0.3">
      <c r="A2708" s="58">
        <v>23731715</v>
      </c>
      <c r="B2708" s="58" t="s">
        <v>5489</v>
      </c>
      <c r="C2708" s="58">
        <v>23731715</v>
      </c>
      <c r="D2708" s="58" t="s">
        <v>5490</v>
      </c>
      <c r="E2708" s="58" t="s">
        <v>5489</v>
      </c>
      <c r="F2708" s="58">
        <v>23731715</v>
      </c>
      <c r="G2708" s="58" t="s">
        <v>56</v>
      </c>
      <c r="I2708" s="59"/>
      <c r="J2708" t="s">
        <v>9251</v>
      </c>
      <c r="K2708" s="58">
        <v>1</v>
      </c>
      <c r="L2708" s="58" t="s">
        <v>3720</v>
      </c>
      <c r="M2708" s="75" t="str">
        <f>IF(ISNUMBER(MATCH(A2708, '2-YEAR'!A:A, 0)), "YES", "NO")</f>
        <v>NO</v>
      </c>
      <c r="N2708" s="60" t="str">
        <f>IF(ISNUMBER(MATCH(B2708, ACTIVE!A:A, 0)), "YES", "NO")</f>
        <v>NO</v>
      </c>
    </row>
    <row r="2709" spans="1:14" ht="14.25" customHeight="1" x14ac:dyDescent="0.3">
      <c r="A2709" s="58">
        <v>11020266</v>
      </c>
      <c r="B2709" s="58" t="s">
        <v>5491</v>
      </c>
      <c r="C2709" s="58">
        <v>11020266</v>
      </c>
      <c r="D2709" s="58" t="s">
        <v>5492</v>
      </c>
      <c r="E2709" s="58" t="s">
        <v>5491</v>
      </c>
      <c r="F2709" s="58">
        <v>11020266</v>
      </c>
      <c r="G2709" s="58" t="s">
        <v>56</v>
      </c>
      <c r="I2709" s="59"/>
      <c r="J2709" t="s">
        <v>9251</v>
      </c>
      <c r="K2709" s="58">
        <v>0</v>
      </c>
      <c r="L2709" s="58" t="s">
        <v>3720</v>
      </c>
      <c r="M2709" s="75" t="str">
        <f>IF(ISNUMBER(MATCH(A2709, '2-YEAR'!A:A, 0)), "YES", "NO")</f>
        <v>NO</v>
      </c>
      <c r="N2709" s="60" t="str">
        <f>IF(ISNUMBER(MATCH(B2709, ACTIVE!A:A, 0)), "YES", "NO")</f>
        <v>YES</v>
      </c>
    </row>
    <row r="2710" spans="1:14" ht="14.25" customHeight="1" x14ac:dyDescent="0.3">
      <c r="A2710" s="58">
        <v>23283674</v>
      </c>
      <c r="B2710" s="58" t="s">
        <v>5493</v>
      </c>
      <c r="C2710" s="58">
        <v>23283674</v>
      </c>
      <c r="D2710" s="58" t="s">
        <v>5494</v>
      </c>
      <c r="E2710" s="58" t="s">
        <v>5493</v>
      </c>
      <c r="F2710" s="58">
        <v>23283674</v>
      </c>
      <c r="G2710" s="58" t="s">
        <v>56</v>
      </c>
      <c r="I2710" s="59"/>
      <c r="J2710" t="s">
        <v>9251</v>
      </c>
      <c r="K2710" s="58">
        <v>2</v>
      </c>
      <c r="L2710" s="58" t="s">
        <v>4466</v>
      </c>
      <c r="M2710" s="75" t="str">
        <f>IF(ISNUMBER(MATCH(A2710, '2-YEAR'!A:A, 0)), "YES", "NO")</f>
        <v>NO</v>
      </c>
      <c r="N2710" s="60" t="str">
        <f>IF(ISNUMBER(MATCH(B2710, ACTIVE!A:A, 0)), "YES", "NO")</f>
        <v>NO</v>
      </c>
    </row>
    <row r="2711" spans="1:14" ht="14.25" customHeight="1" x14ac:dyDescent="0.3">
      <c r="A2711" s="58">
        <v>23002614</v>
      </c>
      <c r="B2711" s="58" t="s">
        <v>5495</v>
      </c>
      <c r="C2711" s="58">
        <v>23002614</v>
      </c>
      <c r="D2711" s="58" t="s">
        <v>5496</v>
      </c>
      <c r="E2711" s="58" t="s">
        <v>5495</v>
      </c>
      <c r="F2711" s="58">
        <v>23002614</v>
      </c>
      <c r="G2711" s="58" t="s">
        <v>56</v>
      </c>
      <c r="I2711" s="59"/>
      <c r="J2711" t="s">
        <v>9251</v>
      </c>
      <c r="K2711" s="58">
        <v>3</v>
      </c>
      <c r="L2711" s="58" t="s">
        <v>3720</v>
      </c>
      <c r="M2711" s="75" t="str">
        <f>IF(ISNUMBER(MATCH(A2711, '2-YEAR'!A:A, 0)), "YES", "NO")</f>
        <v>NO</v>
      </c>
      <c r="N2711" s="60" t="str">
        <f>IF(ISNUMBER(MATCH(B2711, ACTIVE!A:A, 0)), "YES", "NO")</f>
        <v>NO</v>
      </c>
    </row>
    <row r="2712" spans="1:14" ht="14.25" customHeight="1" x14ac:dyDescent="0.3">
      <c r="A2712" s="58">
        <v>12078717</v>
      </c>
      <c r="B2712" s="58" t="s">
        <v>5497</v>
      </c>
      <c r="C2712" s="58">
        <v>12078717</v>
      </c>
      <c r="D2712" s="58" t="s">
        <v>5498</v>
      </c>
      <c r="E2712" s="58" t="s">
        <v>5497</v>
      </c>
      <c r="F2712" s="58">
        <v>12078717</v>
      </c>
      <c r="G2712" s="58" t="s">
        <v>56</v>
      </c>
      <c r="I2712" s="59"/>
      <c r="J2712" t="s">
        <v>9251</v>
      </c>
      <c r="K2712" s="58">
        <v>0</v>
      </c>
      <c r="L2712" s="58" t="s">
        <v>3720</v>
      </c>
      <c r="M2712" s="75" t="str">
        <f>IF(ISNUMBER(MATCH(A2712, '2-YEAR'!A:A, 0)), "YES", "NO")</f>
        <v>NO</v>
      </c>
      <c r="N2712" s="60" t="str">
        <f>IF(ISNUMBER(MATCH(B2712, ACTIVE!A:A, 0)), "YES", "NO")</f>
        <v>NO</v>
      </c>
    </row>
    <row r="2713" spans="1:14" ht="14.25" customHeight="1" x14ac:dyDescent="0.3">
      <c r="A2713" s="58">
        <v>23761429</v>
      </c>
      <c r="B2713" s="58" t="s">
        <v>5499</v>
      </c>
      <c r="C2713" s="58">
        <v>23761429</v>
      </c>
      <c r="D2713" s="58" t="s">
        <v>5500</v>
      </c>
      <c r="E2713" s="58" t="s">
        <v>5499</v>
      </c>
      <c r="F2713" s="58">
        <v>23761429</v>
      </c>
      <c r="G2713" s="58" t="s">
        <v>56</v>
      </c>
      <c r="I2713" s="59"/>
      <c r="J2713" t="s">
        <v>9251</v>
      </c>
      <c r="K2713" s="58">
        <v>0</v>
      </c>
      <c r="L2713" s="58" t="s">
        <v>3720</v>
      </c>
      <c r="M2713" s="75" t="str">
        <f>IF(ISNUMBER(MATCH(A2713, '2-YEAR'!A:A, 0)), "YES", "NO")</f>
        <v>NO</v>
      </c>
      <c r="N2713" s="60" t="str">
        <f>IF(ISNUMBER(MATCH(B2713, ACTIVE!A:A, 0)), "YES", "NO")</f>
        <v>NO</v>
      </c>
    </row>
    <row r="2714" spans="1:14" ht="14.25" customHeight="1" x14ac:dyDescent="0.3">
      <c r="A2714" s="58">
        <v>16073655</v>
      </c>
      <c r="B2714" s="58" t="s">
        <v>5501</v>
      </c>
      <c r="C2714" s="58">
        <v>16073655</v>
      </c>
      <c r="D2714" s="58" t="s">
        <v>5502</v>
      </c>
      <c r="E2714" s="58" t="s">
        <v>5501</v>
      </c>
      <c r="F2714" s="58">
        <v>16073655</v>
      </c>
      <c r="G2714" s="58" t="s">
        <v>56</v>
      </c>
      <c r="I2714" s="59"/>
      <c r="J2714" t="s">
        <v>9251</v>
      </c>
      <c r="K2714" s="58">
        <v>0</v>
      </c>
      <c r="L2714" s="58" t="s">
        <v>4461</v>
      </c>
      <c r="M2714" s="75" t="str">
        <f>IF(ISNUMBER(MATCH(A2714, '2-YEAR'!A:A, 0)), "YES", "NO")</f>
        <v>NO</v>
      </c>
      <c r="N2714" s="60" t="str">
        <f>IF(ISNUMBER(MATCH(B2714, ACTIVE!A:A, 0)), "YES", "NO")</f>
        <v>NO</v>
      </c>
    </row>
    <row r="2715" spans="1:14" ht="14.25" customHeight="1" x14ac:dyDescent="0.3">
      <c r="A2715" s="58">
        <v>23004762</v>
      </c>
      <c r="B2715" s="58" t="s">
        <v>5503</v>
      </c>
      <c r="C2715" s="58">
        <v>23004762</v>
      </c>
      <c r="D2715" s="58" t="s">
        <v>5504</v>
      </c>
      <c r="E2715" s="58" t="s">
        <v>5503</v>
      </c>
      <c r="F2715" s="58">
        <v>23004762</v>
      </c>
      <c r="G2715" s="58" t="s">
        <v>56</v>
      </c>
      <c r="I2715" s="59"/>
      <c r="J2715" t="s">
        <v>9251</v>
      </c>
      <c r="K2715" s="58">
        <v>1</v>
      </c>
      <c r="L2715" s="58" t="s">
        <v>3720</v>
      </c>
      <c r="M2715" s="75" t="str">
        <f>IF(ISNUMBER(MATCH(A2715, '2-YEAR'!A:A, 0)), "YES", "NO")</f>
        <v>NO</v>
      </c>
      <c r="N2715" s="60" t="str">
        <f>IF(ISNUMBER(MATCH(B2715, ACTIVE!A:A, 0)), "YES", "NO")</f>
        <v>NO</v>
      </c>
    </row>
    <row r="2716" spans="1:14" ht="14.25" customHeight="1" x14ac:dyDescent="0.3">
      <c r="A2716" s="58">
        <v>23338759</v>
      </c>
      <c r="B2716" s="58" t="s">
        <v>5505</v>
      </c>
      <c r="C2716" s="58">
        <v>23338759</v>
      </c>
      <c r="D2716" s="58" t="s">
        <v>5506</v>
      </c>
      <c r="E2716" s="58" t="s">
        <v>5505</v>
      </c>
      <c r="F2716" s="58">
        <v>23338759</v>
      </c>
      <c r="G2716" s="58" t="s">
        <v>56</v>
      </c>
      <c r="I2716" s="59"/>
      <c r="J2716" t="s">
        <v>9251</v>
      </c>
      <c r="K2716" s="58">
        <v>0</v>
      </c>
      <c r="L2716" s="58" t="s">
        <v>4864</v>
      </c>
      <c r="M2716" s="75" t="str">
        <f>IF(ISNUMBER(MATCH(A2716, '2-YEAR'!A:A, 0)), "YES", "NO")</f>
        <v>NO</v>
      </c>
      <c r="N2716" s="60" t="str">
        <f>IF(ISNUMBER(MATCH(B2716, ACTIVE!A:A, 0)), "YES", "NO")</f>
        <v>NO</v>
      </c>
    </row>
    <row r="2717" spans="1:14" ht="14.25" customHeight="1" x14ac:dyDescent="0.3">
      <c r="A2717" s="58">
        <v>23074894</v>
      </c>
      <c r="B2717" s="58" t="s">
        <v>5507</v>
      </c>
      <c r="C2717" s="58">
        <v>23074894</v>
      </c>
      <c r="D2717" s="58" t="s">
        <v>5508</v>
      </c>
      <c r="E2717" s="58" t="s">
        <v>5507</v>
      </c>
      <c r="F2717" s="58">
        <v>23074894</v>
      </c>
      <c r="G2717" s="58" t="s">
        <v>56</v>
      </c>
      <c r="I2717" s="59"/>
      <c r="J2717" t="s">
        <v>9251</v>
      </c>
      <c r="K2717" s="58">
        <v>0</v>
      </c>
      <c r="L2717" s="58" t="s">
        <v>3720</v>
      </c>
      <c r="M2717" s="75" t="str">
        <f>IF(ISNUMBER(MATCH(A2717, '2-YEAR'!A:A, 0)), "YES", "NO")</f>
        <v>NO</v>
      </c>
      <c r="N2717" s="60" t="str">
        <f>IF(ISNUMBER(MATCH(B2717, ACTIVE!A:A, 0)), "YES", "NO")</f>
        <v>NO</v>
      </c>
    </row>
    <row r="2718" spans="1:14" ht="14.25" customHeight="1" x14ac:dyDescent="0.3">
      <c r="A2718" s="58">
        <v>14085259</v>
      </c>
      <c r="B2718" s="58" t="s">
        <v>5509</v>
      </c>
      <c r="C2718" s="58">
        <v>14085259</v>
      </c>
      <c r="D2718" s="58" t="s">
        <v>5510</v>
      </c>
      <c r="E2718" s="58" t="s">
        <v>5509</v>
      </c>
      <c r="F2718" s="58">
        <v>14085259</v>
      </c>
      <c r="G2718" s="58" t="s">
        <v>56</v>
      </c>
      <c r="I2718" s="59"/>
      <c r="J2718" t="s">
        <v>9251</v>
      </c>
      <c r="K2718" s="58">
        <v>0</v>
      </c>
      <c r="L2718" s="58" t="s">
        <v>4555</v>
      </c>
      <c r="M2718" s="75" t="str">
        <f>IF(ISNUMBER(MATCH(A2718, '2-YEAR'!A:A, 0)), "YES", "NO")</f>
        <v>NO</v>
      </c>
      <c r="N2718" s="60" t="str">
        <f>IF(ISNUMBER(MATCH(B2718, ACTIVE!A:A, 0)), "YES", "NO")</f>
        <v>NO</v>
      </c>
    </row>
    <row r="2719" spans="1:14" ht="14.25" customHeight="1" x14ac:dyDescent="0.3">
      <c r="A2719" s="58">
        <v>23367460</v>
      </c>
      <c r="B2719" s="58" t="s">
        <v>5511</v>
      </c>
      <c r="C2719" s="58">
        <v>23367460</v>
      </c>
      <c r="D2719" s="58" t="s">
        <v>5512</v>
      </c>
      <c r="E2719" s="58" t="s">
        <v>5511</v>
      </c>
      <c r="F2719" s="58">
        <v>23367460</v>
      </c>
      <c r="G2719" s="58" t="s">
        <v>56</v>
      </c>
      <c r="I2719" s="59"/>
      <c r="J2719" t="s">
        <v>9251</v>
      </c>
      <c r="K2719" s="58">
        <v>1</v>
      </c>
      <c r="L2719" s="58" t="s">
        <v>78</v>
      </c>
      <c r="M2719" s="75" t="str">
        <f>IF(ISNUMBER(MATCH(A2719, '2-YEAR'!A:A, 0)), "YES", "NO")</f>
        <v>NO</v>
      </c>
      <c r="N2719" s="60" t="str">
        <f>IF(ISNUMBER(MATCH(B2719, ACTIVE!A:A, 0)), "YES", "NO")</f>
        <v>NO</v>
      </c>
    </row>
    <row r="2720" spans="1:14" ht="14.25" customHeight="1" x14ac:dyDescent="0.3">
      <c r="A2720" s="58">
        <v>23489868</v>
      </c>
      <c r="B2720" s="58" t="s">
        <v>5513</v>
      </c>
      <c r="C2720" s="58">
        <v>23489868</v>
      </c>
      <c r="D2720" s="58" t="s">
        <v>5514</v>
      </c>
      <c r="E2720" s="58" t="s">
        <v>5513</v>
      </c>
      <c r="F2720" s="58">
        <v>23489868</v>
      </c>
      <c r="G2720" s="58" t="s">
        <v>56</v>
      </c>
      <c r="I2720" s="59"/>
      <c r="J2720" t="s">
        <v>9251</v>
      </c>
      <c r="K2720" s="58">
        <v>2</v>
      </c>
      <c r="L2720" s="58" t="s">
        <v>3720</v>
      </c>
      <c r="M2720" s="75" t="str">
        <f>IF(ISNUMBER(MATCH(A2720, '2-YEAR'!A:A, 0)), "YES", "NO")</f>
        <v>NO</v>
      </c>
      <c r="N2720" s="60" t="str">
        <f>IF(ISNUMBER(MATCH(B2720, ACTIVE!A:A, 0)), "YES", "NO")</f>
        <v>NO</v>
      </c>
    </row>
    <row r="2721" spans="1:14" ht="14.25" customHeight="1" x14ac:dyDescent="0.3">
      <c r="A2721" s="58">
        <v>10853345</v>
      </c>
      <c r="B2721" s="58" t="s">
        <v>5515</v>
      </c>
      <c r="C2721" s="58">
        <v>10853345</v>
      </c>
      <c r="D2721" s="58" t="s">
        <v>5516</v>
      </c>
      <c r="E2721" s="58" t="s">
        <v>5515</v>
      </c>
      <c r="F2721" s="58">
        <v>10853345</v>
      </c>
      <c r="G2721" s="58" t="s">
        <v>56</v>
      </c>
      <c r="I2721" s="59"/>
      <c r="J2721" t="s">
        <v>9251</v>
      </c>
      <c r="K2721" s="58">
        <v>0</v>
      </c>
      <c r="L2721" s="58" t="s">
        <v>5517</v>
      </c>
      <c r="M2721" s="75" t="str">
        <f>IF(ISNUMBER(MATCH(A2721, '2-YEAR'!A:A, 0)), "YES", "NO")</f>
        <v>NO</v>
      </c>
      <c r="N2721" s="60" t="str">
        <f>IF(ISNUMBER(MATCH(B2721, ACTIVE!A:A, 0)), "YES", "NO")</f>
        <v>NO</v>
      </c>
    </row>
    <row r="2722" spans="1:14" ht="14.25" customHeight="1" x14ac:dyDescent="0.3">
      <c r="A2722" s="58">
        <v>11000396</v>
      </c>
      <c r="B2722" s="58" t="s">
        <v>5518</v>
      </c>
      <c r="C2722" s="58">
        <v>11000396</v>
      </c>
      <c r="D2722" s="58" t="s">
        <v>5519</v>
      </c>
      <c r="E2722" s="58" t="s">
        <v>5518</v>
      </c>
      <c r="F2722" s="58">
        <v>11000396</v>
      </c>
      <c r="G2722" s="58" t="s">
        <v>56</v>
      </c>
      <c r="I2722" s="59"/>
      <c r="J2722" t="s">
        <v>9251</v>
      </c>
      <c r="K2722" s="58">
        <v>0</v>
      </c>
      <c r="L2722" s="58" t="s">
        <v>78</v>
      </c>
      <c r="M2722" s="75" t="str">
        <f>IF(ISNUMBER(MATCH(A2722, '2-YEAR'!A:A, 0)), "YES", "NO")</f>
        <v>NO</v>
      </c>
      <c r="N2722" s="60" t="str">
        <f>IF(ISNUMBER(MATCH(B2722, ACTIVE!A:A, 0)), "YES", "NO")</f>
        <v>NO</v>
      </c>
    </row>
    <row r="2723" spans="1:14" ht="14.25" customHeight="1" x14ac:dyDescent="0.3">
      <c r="A2723" s="58">
        <v>12233564</v>
      </c>
      <c r="B2723" s="58" t="s">
        <v>5520</v>
      </c>
      <c r="C2723" s="58">
        <v>12233564</v>
      </c>
      <c r="D2723" s="58" t="s">
        <v>5521</v>
      </c>
      <c r="E2723" s="58" t="s">
        <v>5520</v>
      </c>
      <c r="F2723" s="58">
        <v>12233564</v>
      </c>
      <c r="G2723" s="58" t="s">
        <v>56</v>
      </c>
      <c r="I2723" s="59"/>
      <c r="J2723" t="s">
        <v>9251</v>
      </c>
      <c r="K2723" s="58">
        <v>0</v>
      </c>
      <c r="L2723" s="58" t="s">
        <v>78</v>
      </c>
      <c r="M2723" s="75" t="str">
        <f>IF(ISNUMBER(MATCH(A2723, '2-YEAR'!A:A, 0)), "YES", "NO")</f>
        <v>NO</v>
      </c>
      <c r="N2723" s="60" t="str">
        <f>IF(ISNUMBER(MATCH(B2723, ACTIVE!A:A, 0)), "YES", "NO")</f>
        <v>NO</v>
      </c>
    </row>
    <row r="2724" spans="1:14" ht="14.25" customHeight="1" x14ac:dyDescent="0.3">
      <c r="A2724" s="58">
        <v>15060867</v>
      </c>
      <c r="B2724" s="58" t="s">
        <v>5522</v>
      </c>
      <c r="C2724" s="58">
        <v>15060867</v>
      </c>
      <c r="D2724" s="58" t="s">
        <v>5523</v>
      </c>
      <c r="E2724" s="58" t="s">
        <v>5522</v>
      </c>
      <c r="F2724" s="58">
        <v>15060867</v>
      </c>
      <c r="G2724" s="58" t="s">
        <v>56</v>
      </c>
      <c r="I2724" s="59"/>
      <c r="J2724" t="s">
        <v>9251</v>
      </c>
      <c r="K2724" s="58">
        <v>0</v>
      </c>
      <c r="L2724" s="58" t="s">
        <v>3720</v>
      </c>
      <c r="M2724" s="75" t="str">
        <f>IF(ISNUMBER(MATCH(A2724, '2-YEAR'!A:A, 0)), "YES", "NO")</f>
        <v>NO</v>
      </c>
      <c r="N2724" s="60" t="str">
        <f>IF(ISNUMBER(MATCH(B2724, ACTIVE!A:A, 0)), "YES", "NO")</f>
        <v>NO</v>
      </c>
    </row>
    <row r="2725" spans="1:14" ht="14.25" customHeight="1" x14ac:dyDescent="0.3">
      <c r="A2725" s="58">
        <v>23638159</v>
      </c>
      <c r="B2725" s="58" t="s">
        <v>5524</v>
      </c>
      <c r="C2725" s="58">
        <v>23638159</v>
      </c>
      <c r="D2725" s="58" t="s">
        <v>5525</v>
      </c>
      <c r="E2725" s="58" t="s">
        <v>5524</v>
      </c>
      <c r="F2725" s="58">
        <v>23638159</v>
      </c>
      <c r="G2725" s="58" t="s">
        <v>56</v>
      </c>
      <c r="H2725" s="58">
        <v>0</v>
      </c>
      <c r="I2725" s="59"/>
      <c r="J2725" t="s">
        <v>9251</v>
      </c>
      <c r="K2725" s="58">
        <v>0</v>
      </c>
      <c r="L2725" s="58" t="s">
        <v>78</v>
      </c>
      <c r="M2725" s="75" t="str">
        <f>IF(ISNUMBER(MATCH(A2725, '2-YEAR'!A:A, 0)), "YES", "NO")</f>
        <v>NO</v>
      </c>
      <c r="N2725" s="60" t="str">
        <f>IF(ISNUMBER(MATCH(B2725, ACTIVE!A:A, 0)), "YES", "NO")</f>
        <v>NO</v>
      </c>
    </row>
    <row r="2726" spans="1:14" ht="14.25" customHeight="1" x14ac:dyDescent="0.3">
      <c r="A2726" s="58">
        <v>15062957</v>
      </c>
      <c r="B2726" s="58" t="s">
        <v>5526</v>
      </c>
      <c r="C2726" s="58">
        <v>15062957</v>
      </c>
      <c r="D2726" s="58" t="s">
        <v>5527</v>
      </c>
      <c r="E2726" s="58" t="s">
        <v>5526</v>
      </c>
      <c r="F2726" s="58">
        <v>15062957</v>
      </c>
      <c r="G2726" s="58" t="s">
        <v>56</v>
      </c>
      <c r="I2726" s="59"/>
      <c r="J2726" t="s">
        <v>9251</v>
      </c>
      <c r="K2726" s="58">
        <v>0</v>
      </c>
      <c r="L2726" s="58" t="s">
        <v>3720</v>
      </c>
      <c r="M2726" s="75" t="str">
        <f>IF(ISNUMBER(MATCH(A2726, '2-YEAR'!A:A, 0)), "YES", "NO")</f>
        <v>NO</v>
      </c>
      <c r="N2726" s="60" t="str">
        <f>IF(ISNUMBER(MATCH(B2726, ACTIVE!A:A, 0)), "YES", "NO")</f>
        <v>NO</v>
      </c>
    </row>
    <row r="2727" spans="1:14" ht="14.25" customHeight="1" x14ac:dyDescent="0.3">
      <c r="A2727" s="58">
        <v>11019226</v>
      </c>
      <c r="B2727" s="58" t="s">
        <v>5528</v>
      </c>
      <c r="C2727" s="58">
        <v>11019226</v>
      </c>
      <c r="D2727" s="58" t="s">
        <v>5529</v>
      </c>
      <c r="E2727" s="58" t="s">
        <v>5528</v>
      </c>
      <c r="F2727" s="58">
        <v>11019226</v>
      </c>
      <c r="G2727" s="58" t="s">
        <v>56</v>
      </c>
      <c r="I2727" s="59"/>
      <c r="J2727" t="s">
        <v>9251</v>
      </c>
      <c r="K2727" s="58">
        <v>1</v>
      </c>
      <c r="L2727" s="58" t="s">
        <v>3720</v>
      </c>
      <c r="M2727" s="75" t="str">
        <f>IF(ISNUMBER(MATCH(A2727, '2-YEAR'!A:A, 0)), "YES", "NO")</f>
        <v>NO</v>
      </c>
      <c r="N2727" s="60" t="str">
        <f>IF(ISNUMBER(MATCH(B2727, ACTIVE!A:A, 0)), "YES", "NO")</f>
        <v>NO</v>
      </c>
    </row>
    <row r="2728" spans="1:14" ht="14.25" customHeight="1" x14ac:dyDescent="0.3">
      <c r="A2728" s="58">
        <v>13108674</v>
      </c>
      <c r="B2728" s="58" t="s">
        <v>5530</v>
      </c>
      <c r="C2728" s="58">
        <v>13108674</v>
      </c>
      <c r="D2728" s="58" t="s">
        <v>5531</v>
      </c>
      <c r="E2728" s="58" t="s">
        <v>5530</v>
      </c>
      <c r="F2728" s="58">
        <v>13108674</v>
      </c>
      <c r="G2728" s="58" t="s">
        <v>56</v>
      </c>
      <c r="I2728" s="59"/>
      <c r="J2728" t="s">
        <v>9251</v>
      </c>
      <c r="K2728" s="58">
        <v>0</v>
      </c>
      <c r="L2728" s="58" t="s">
        <v>4466</v>
      </c>
      <c r="M2728" s="75" t="str">
        <f>IF(ISNUMBER(MATCH(A2728, '2-YEAR'!A:A, 0)), "YES", "NO")</f>
        <v>NO</v>
      </c>
      <c r="N2728" s="60" t="str">
        <f>IF(ISNUMBER(MATCH(B2728, ACTIVE!A:A, 0)), "YES", "NO")</f>
        <v>YES</v>
      </c>
    </row>
    <row r="2729" spans="1:14" ht="14.25" customHeight="1" x14ac:dyDescent="0.3">
      <c r="A2729" s="58">
        <v>10836353</v>
      </c>
      <c r="B2729" s="58" t="s">
        <v>5532</v>
      </c>
      <c r="C2729" s="58">
        <v>10836353</v>
      </c>
      <c r="D2729" s="58" t="s">
        <v>5533</v>
      </c>
      <c r="E2729" s="58" t="s">
        <v>5532</v>
      </c>
      <c r="F2729" s="58">
        <v>10836353</v>
      </c>
      <c r="G2729" s="58" t="s">
        <v>56</v>
      </c>
      <c r="I2729" s="59"/>
      <c r="J2729" t="s">
        <v>9251</v>
      </c>
      <c r="K2729" s="58">
        <v>0</v>
      </c>
      <c r="L2729" s="58" t="s">
        <v>78</v>
      </c>
      <c r="M2729" s="75" t="str">
        <f>IF(ISNUMBER(MATCH(A2729, '2-YEAR'!A:A, 0)), "YES", "NO")</f>
        <v>NO</v>
      </c>
      <c r="N2729" s="60" t="str">
        <f>IF(ISNUMBER(MATCH(B2729, ACTIVE!A:A, 0)), "YES", "NO")</f>
        <v>YES</v>
      </c>
    </row>
    <row r="2730" spans="1:14" ht="14.25" customHeight="1" x14ac:dyDescent="0.3">
      <c r="A2730" s="58">
        <v>23494024</v>
      </c>
      <c r="B2730" s="58" t="s">
        <v>5534</v>
      </c>
      <c r="C2730" s="58">
        <v>23494024</v>
      </c>
      <c r="D2730" s="58" t="s">
        <v>5535</v>
      </c>
      <c r="E2730" s="58" t="s">
        <v>5534</v>
      </c>
      <c r="F2730" s="58">
        <v>23494024</v>
      </c>
      <c r="G2730" s="58" t="s">
        <v>56</v>
      </c>
      <c r="I2730" s="59"/>
      <c r="J2730" t="s">
        <v>9251</v>
      </c>
      <c r="K2730" s="58">
        <v>0</v>
      </c>
      <c r="L2730" s="58" t="s">
        <v>3720</v>
      </c>
      <c r="M2730" s="75" t="str">
        <f>IF(ISNUMBER(MATCH(A2730, '2-YEAR'!A:A, 0)), "YES", "NO")</f>
        <v>NO</v>
      </c>
      <c r="N2730" s="60" t="str">
        <f>IF(ISNUMBER(MATCH(B2730, ACTIVE!A:A, 0)), "YES", "NO")</f>
        <v>YES</v>
      </c>
    </row>
    <row r="2731" spans="1:14" ht="14.25" customHeight="1" x14ac:dyDescent="0.3">
      <c r="A2731" s="58">
        <v>10914610</v>
      </c>
      <c r="B2731" s="58" t="s">
        <v>5536</v>
      </c>
      <c r="C2731" s="58">
        <v>10914610</v>
      </c>
      <c r="D2731" s="58" t="s">
        <v>5537</v>
      </c>
      <c r="E2731" s="58" t="s">
        <v>5536</v>
      </c>
      <c r="F2731" s="58">
        <v>10914610</v>
      </c>
      <c r="G2731" s="58" t="s">
        <v>56</v>
      </c>
      <c r="I2731" s="59"/>
      <c r="J2731" t="s">
        <v>9251</v>
      </c>
      <c r="K2731" s="58">
        <v>0</v>
      </c>
      <c r="L2731" s="58" t="s">
        <v>3720</v>
      </c>
      <c r="M2731" s="75" t="str">
        <f>IF(ISNUMBER(MATCH(A2731, '2-YEAR'!A:A, 0)), "YES", "NO")</f>
        <v>NO</v>
      </c>
      <c r="N2731" s="60" t="str">
        <f>IF(ISNUMBER(MATCH(B2731, ACTIVE!A:A, 0)), "YES", "NO")</f>
        <v>NO</v>
      </c>
    </row>
    <row r="2732" spans="1:14" ht="14.25" customHeight="1" x14ac:dyDescent="0.3">
      <c r="A2732" s="58">
        <v>23727066</v>
      </c>
      <c r="B2732" s="58" t="s">
        <v>5538</v>
      </c>
      <c r="C2732" s="58">
        <v>23727066</v>
      </c>
      <c r="D2732" s="58" t="s">
        <v>5539</v>
      </c>
      <c r="E2732" s="58" t="s">
        <v>5538</v>
      </c>
      <c r="F2732" s="58">
        <v>23727066</v>
      </c>
      <c r="G2732" s="58" t="s">
        <v>56</v>
      </c>
      <c r="I2732" s="59"/>
      <c r="J2732" t="s">
        <v>9251</v>
      </c>
      <c r="K2732" s="58">
        <v>0</v>
      </c>
      <c r="L2732" s="58" t="s">
        <v>4466</v>
      </c>
      <c r="M2732" s="75" t="str">
        <f>IF(ISNUMBER(MATCH(A2732, '2-YEAR'!A:A, 0)), "YES", "NO")</f>
        <v>NO</v>
      </c>
      <c r="N2732" s="60" t="str">
        <f>IF(ISNUMBER(MATCH(B2732, ACTIVE!A:A, 0)), "YES", "NO")</f>
        <v>NO</v>
      </c>
    </row>
    <row r="2733" spans="1:14" ht="14.25" customHeight="1" x14ac:dyDescent="0.3">
      <c r="A2733" s="58">
        <v>23045869</v>
      </c>
      <c r="B2733" s="58" t="s">
        <v>5540</v>
      </c>
      <c r="C2733" s="58">
        <v>23045869</v>
      </c>
      <c r="D2733" s="58" t="s">
        <v>5541</v>
      </c>
      <c r="E2733" s="58" t="s">
        <v>5540</v>
      </c>
      <c r="F2733" s="58">
        <v>23045869</v>
      </c>
      <c r="G2733" s="58" t="s">
        <v>56</v>
      </c>
      <c r="I2733" s="59"/>
      <c r="J2733" t="s">
        <v>9251</v>
      </c>
      <c r="K2733" s="58">
        <v>1</v>
      </c>
      <c r="L2733" s="58" t="s">
        <v>4461</v>
      </c>
      <c r="M2733" s="75" t="str">
        <f>IF(ISNUMBER(MATCH(A2733, '2-YEAR'!A:A, 0)), "YES", "NO")</f>
        <v>NO</v>
      </c>
      <c r="N2733" s="60" t="str">
        <f>IF(ISNUMBER(MATCH(B2733, ACTIVE!A:A, 0)), "YES", "NO")</f>
        <v>NO</v>
      </c>
    </row>
    <row r="2734" spans="1:14" ht="14.25" customHeight="1" x14ac:dyDescent="0.3">
      <c r="A2734" s="58">
        <v>23338583</v>
      </c>
      <c r="B2734" s="58" t="s">
        <v>5542</v>
      </c>
      <c r="C2734" s="58">
        <v>23338583</v>
      </c>
      <c r="D2734" s="58" t="s">
        <v>5543</v>
      </c>
      <c r="E2734" s="58" t="s">
        <v>5542</v>
      </c>
      <c r="F2734" s="58">
        <v>23338583</v>
      </c>
      <c r="G2734" s="58" t="s">
        <v>56</v>
      </c>
      <c r="I2734" s="59"/>
      <c r="J2734" t="s">
        <v>9251</v>
      </c>
      <c r="K2734" s="58">
        <v>0</v>
      </c>
      <c r="L2734" s="58" t="s">
        <v>78</v>
      </c>
      <c r="M2734" s="75" t="str">
        <f>IF(ISNUMBER(MATCH(A2734, '2-YEAR'!A:A, 0)), "YES", "NO")</f>
        <v>NO</v>
      </c>
      <c r="N2734" s="60" t="str">
        <f>IF(ISNUMBER(MATCH(B2734, ACTIVE!A:A, 0)), "YES", "NO")</f>
        <v>NO</v>
      </c>
    </row>
    <row r="2735" spans="1:14" ht="14.25" customHeight="1" x14ac:dyDescent="0.3">
      <c r="A2735" s="58">
        <v>14036104</v>
      </c>
      <c r="B2735" s="58" t="s">
        <v>5544</v>
      </c>
      <c r="C2735" s="58">
        <v>14036104</v>
      </c>
      <c r="D2735" s="58" t="s">
        <v>5545</v>
      </c>
      <c r="E2735" s="58" t="s">
        <v>5544</v>
      </c>
      <c r="F2735" s="58">
        <v>14036104</v>
      </c>
      <c r="G2735" s="58" t="s">
        <v>56</v>
      </c>
      <c r="I2735" s="59"/>
      <c r="J2735" t="s">
        <v>9251</v>
      </c>
      <c r="K2735" s="58">
        <v>0</v>
      </c>
      <c r="L2735" s="58" t="s">
        <v>78</v>
      </c>
      <c r="M2735" s="75" t="str">
        <f>IF(ISNUMBER(MATCH(A2735, '2-YEAR'!A:A, 0)), "YES", "NO")</f>
        <v>NO</v>
      </c>
      <c r="N2735" s="60" t="str">
        <f>IF(ISNUMBER(MATCH(B2735, ACTIVE!A:A, 0)), "YES", "NO")</f>
        <v>YES</v>
      </c>
    </row>
    <row r="2736" spans="1:14" ht="14.25" customHeight="1" x14ac:dyDescent="0.3">
      <c r="A2736" s="58">
        <v>15008474</v>
      </c>
      <c r="B2736" s="58" t="s">
        <v>5546</v>
      </c>
      <c r="C2736" s="58">
        <v>15008474</v>
      </c>
      <c r="D2736" s="58" t="s">
        <v>5547</v>
      </c>
      <c r="E2736" s="58" t="s">
        <v>5546</v>
      </c>
      <c r="F2736" s="58">
        <v>15008474</v>
      </c>
      <c r="G2736" s="58" t="s">
        <v>56</v>
      </c>
      <c r="I2736" s="59"/>
      <c r="J2736" t="s">
        <v>9251</v>
      </c>
      <c r="K2736" s="58">
        <v>0</v>
      </c>
      <c r="L2736" s="58" t="s">
        <v>3720</v>
      </c>
      <c r="M2736" s="75" t="str">
        <f>IF(ISNUMBER(MATCH(A2736, '2-YEAR'!A:A, 0)), "YES", "NO")</f>
        <v>NO</v>
      </c>
      <c r="N2736" s="60" t="str">
        <f>IF(ISNUMBER(MATCH(B2736, ACTIVE!A:A, 0)), "YES", "NO")</f>
        <v>YES</v>
      </c>
    </row>
    <row r="2737" spans="1:14" ht="14.25" customHeight="1" x14ac:dyDescent="0.3">
      <c r="A2737" s="58">
        <v>23221400</v>
      </c>
      <c r="B2737" s="58" t="s">
        <v>5548</v>
      </c>
      <c r="C2737" s="58">
        <v>23221400</v>
      </c>
      <c r="D2737" s="58" t="s">
        <v>5549</v>
      </c>
      <c r="E2737" s="58" t="s">
        <v>5548</v>
      </c>
      <c r="F2737" s="58">
        <v>23221400</v>
      </c>
      <c r="G2737" s="58" t="s">
        <v>56</v>
      </c>
      <c r="I2737" s="59"/>
      <c r="J2737" t="s">
        <v>9251</v>
      </c>
      <c r="K2737" s="58">
        <v>0</v>
      </c>
      <c r="L2737" s="58" t="s">
        <v>3720</v>
      </c>
      <c r="M2737" s="75" t="str">
        <f>IF(ISNUMBER(MATCH(A2737, '2-YEAR'!A:A, 0)), "YES", "NO")</f>
        <v>NO</v>
      </c>
      <c r="N2737" s="60" t="str">
        <f>IF(ISNUMBER(MATCH(B2737, ACTIVE!A:A, 0)), "YES", "NO")</f>
        <v>NO</v>
      </c>
    </row>
    <row r="2738" spans="1:14" ht="14.25" customHeight="1" x14ac:dyDescent="0.3">
      <c r="A2738" s="58">
        <v>12087700</v>
      </c>
      <c r="B2738" s="58" t="s">
        <v>5550</v>
      </c>
      <c r="C2738" s="58">
        <v>12087700</v>
      </c>
      <c r="D2738" s="58" t="s">
        <v>5551</v>
      </c>
      <c r="E2738" s="58" t="s">
        <v>5550</v>
      </c>
      <c r="F2738" s="58">
        <v>12087700</v>
      </c>
      <c r="G2738" s="58" t="s">
        <v>56</v>
      </c>
      <c r="I2738" s="59"/>
      <c r="J2738" t="s">
        <v>9251</v>
      </c>
      <c r="K2738" s="58">
        <v>0</v>
      </c>
      <c r="L2738" s="58" t="s">
        <v>4466</v>
      </c>
      <c r="M2738" s="75" t="str">
        <f>IF(ISNUMBER(MATCH(A2738, '2-YEAR'!A:A, 0)), "YES", "NO")</f>
        <v>NO</v>
      </c>
      <c r="N2738" s="60" t="str">
        <f>IF(ISNUMBER(MATCH(B2738, ACTIVE!A:A, 0)), "YES", "NO")</f>
        <v>YES</v>
      </c>
    </row>
    <row r="2739" spans="1:14" ht="14.25" customHeight="1" x14ac:dyDescent="0.3">
      <c r="A2739" s="58">
        <v>10849816</v>
      </c>
      <c r="B2739" s="58" t="s">
        <v>5552</v>
      </c>
      <c r="C2739" s="58">
        <v>10849816</v>
      </c>
      <c r="D2739" s="58" t="s">
        <v>5553</v>
      </c>
      <c r="E2739" s="58" t="s">
        <v>5552</v>
      </c>
      <c r="F2739" s="58">
        <v>10849816</v>
      </c>
      <c r="G2739" s="58" t="s">
        <v>56</v>
      </c>
      <c r="I2739" s="59"/>
      <c r="J2739" t="s">
        <v>9251</v>
      </c>
      <c r="K2739" s="58">
        <v>0</v>
      </c>
      <c r="L2739" s="58" t="s">
        <v>4461</v>
      </c>
      <c r="M2739" s="75" t="str">
        <f>IF(ISNUMBER(MATCH(A2739, '2-YEAR'!A:A, 0)), "YES", "NO")</f>
        <v>NO</v>
      </c>
      <c r="N2739" s="60" t="str">
        <f>IF(ISNUMBER(MATCH(B2739, ACTIVE!A:A, 0)), "YES", "NO")</f>
        <v>NO</v>
      </c>
    </row>
    <row r="2740" spans="1:14" ht="14.25" customHeight="1" x14ac:dyDescent="0.3">
      <c r="A2740" s="58">
        <v>23563612</v>
      </c>
      <c r="B2740" s="58" t="s">
        <v>5554</v>
      </c>
      <c r="C2740" s="58">
        <v>23563612</v>
      </c>
      <c r="D2740" s="58" t="s">
        <v>5555</v>
      </c>
      <c r="E2740" s="58" t="s">
        <v>5554</v>
      </c>
      <c r="F2740" s="58">
        <v>23563612</v>
      </c>
      <c r="G2740" s="58" t="s">
        <v>56</v>
      </c>
      <c r="I2740" s="59"/>
      <c r="J2740" t="s">
        <v>9251</v>
      </c>
      <c r="K2740" s="58">
        <v>1</v>
      </c>
      <c r="L2740" s="58" t="s">
        <v>4461</v>
      </c>
      <c r="M2740" s="75" t="str">
        <f>IF(ISNUMBER(MATCH(A2740, '2-YEAR'!A:A, 0)), "YES", "NO")</f>
        <v>NO</v>
      </c>
      <c r="N2740" s="60" t="str">
        <f>IF(ISNUMBER(MATCH(B2740, ACTIVE!A:A, 0)), "YES", "NO")</f>
        <v>YES</v>
      </c>
    </row>
    <row r="2741" spans="1:14" ht="14.25" customHeight="1" x14ac:dyDescent="0.3">
      <c r="A2741" s="58">
        <v>23159952</v>
      </c>
      <c r="B2741" s="58" t="s">
        <v>5556</v>
      </c>
      <c r="C2741" s="58">
        <v>23159952</v>
      </c>
      <c r="D2741" s="58" t="s">
        <v>5557</v>
      </c>
      <c r="E2741" s="58" t="s">
        <v>5556</v>
      </c>
      <c r="F2741" s="58">
        <v>23159952</v>
      </c>
      <c r="G2741" s="58" t="s">
        <v>56</v>
      </c>
      <c r="I2741" s="59"/>
      <c r="J2741" t="s">
        <v>9251</v>
      </c>
      <c r="K2741" s="58">
        <v>1</v>
      </c>
      <c r="L2741" s="58" t="s">
        <v>3720</v>
      </c>
      <c r="M2741" s="75" t="str">
        <f>IF(ISNUMBER(MATCH(A2741, '2-YEAR'!A:A, 0)), "YES", "NO")</f>
        <v>NO</v>
      </c>
      <c r="N2741" s="60" t="str">
        <f>IF(ISNUMBER(MATCH(B2741, ACTIVE!A:A, 0)), "YES", "NO")</f>
        <v>NO</v>
      </c>
    </row>
    <row r="2742" spans="1:14" ht="14.25" customHeight="1" x14ac:dyDescent="0.3">
      <c r="A2742" s="58">
        <v>23393372</v>
      </c>
      <c r="B2742" s="58" t="s">
        <v>5558</v>
      </c>
      <c r="C2742" s="58">
        <v>23393372</v>
      </c>
      <c r="D2742" s="58" t="s">
        <v>5559</v>
      </c>
      <c r="E2742" s="58" t="s">
        <v>5558</v>
      </c>
      <c r="F2742" s="58">
        <v>23393372</v>
      </c>
      <c r="G2742" s="58" t="s">
        <v>56</v>
      </c>
      <c r="I2742" s="59"/>
      <c r="J2742" t="s">
        <v>9251</v>
      </c>
      <c r="K2742" s="58">
        <v>1</v>
      </c>
      <c r="L2742" s="58" t="s">
        <v>3720</v>
      </c>
      <c r="M2742" s="75" t="str">
        <f>IF(ISNUMBER(MATCH(A2742, '2-YEAR'!A:A, 0)), "YES", "NO")</f>
        <v>NO</v>
      </c>
      <c r="N2742" s="60" t="str">
        <f>IF(ISNUMBER(MATCH(B2742, ACTIVE!A:A, 0)), "YES", "NO")</f>
        <v>NO</v>
      </c>
    </row>
    <row r="2743" spans="1:14" ht="14.25" customHeight="1" x14ac:dyDescent="0.3">
      <c r="A2743" s="58">
        <v>23009250</v>
      </c>
      <c r="B2743" s="58" t="s">
        <v>5560</v>
      </c>
      <c r="C2743" s="58">
        <v>23009250</v>
      </c>
      <c r="D2743" s="58" t="s">
        <v>5561</v>
      </c>
      <c r="E2743" s="58" t="s">
        <v>5560</v>
      </c>
      <c r="F2743" s="58">
        <v>23009250</v>
      </c>
      <c r="G2743" s="58" t="s">
        <v>56</v>
      </c>
      <c r="I2743" s="59"/>
      <c r="J2743" t="s">
        <v>9251</v>
      </c>
      <c r="K2743" s="58">
        <v>0</v>
      </c>
      <c r="L2743" s="58" t="s">
        <v>78</v>
      </c>
      <c r="M2743" s="75" t="str">
        <f>IF(ISNUMBER(MATCH(A2743, '2-YEAR'!A:A, 0)), "YES", "NO")</f>
        <v>NO</v>
      </c>
      <c r="N2743" s="60" t="str">
        <f>IF(ISNUMBER(MATCH(B2743, ACTIVE!A:A, 0)), "YES", "NO")</f>
        <v>NO</v>
      </c>
    </row>
    <row r="2744" spans="1:14" ht="14.25" customHeight="1" x14ac:dyDescent="0.3">
      <c r="A2744" s="58">
        <v>23252319</v>
      </c>
      <c r="B2744" s="58" t="s">
        <v>5562</v>
      </c>
      <c r="C2744" s="58">
        <v>23252319</v>
      </c>
      <c r="D2744" s="58" t="s">
        <v>5563</v>
      </c>
      <c r="E2744" s="58" t="s">
        <v>5562</v>
      </c>
      <c r="F2744" s="58">
        <v>23252319</v>
      </c>
      <c r="G2744" s="58" t="s">
        <v>56</v>
      </c>
      <c r="I2744" s="59"/>
      <c r="J2744" t="s">
        <v>9251</v>
      </c>
      <c r="K2744" s="58">
        <v>1</v>
      </c>
      <c r="L2744" s="58" t="s">
        <v>4466</v>
      </c>
      <c r="M2744" s="75" t="str">
        <f>IF(ISNUMBER(MATCH(A2744, '2-YEAR'!A:A, 0)), "YES", "NO")</f>
        <v>NO</v>
      </c>
      <c r="N2744" s="60" t="str">
        <f>IF(ISNUMBER(MATCH(B2744, ACTIVE!A:A, 0)), "YES", "NO")</f>
        <v>NO</v>
      </c>
    </row>
    <row r="2745" spans="1:14" ht="14.25" customHeight="1" x14ac:dyDescent="0.3">
      <c r="A2745" s="58">
        <v>23005797</v>
      </c>
      <c r="B2745" s="58" t="s">
        <v>5564</v>
      </c>
      <c r="C2745" s="58">
        <v>23005797</v>
      </c>
      <c r="D2745" s="58" t="s">
        <v>5565</v>
      </c>
      <c r="E2745" s="58" t="s">
        <v>5564</v>
      </c>
      <c r="F2745" s="58">
        <v>23005797</v>
      </c>
      <c r="G2745" s="58" t="s">
        <v>56</v>
      </c>
      <c r="I2745" s="59"/>
      <c r="J2745" t="s">
        <v>9251</v>
      </c>
      <c r="K2745" s="58">
        <v>0</v>
      </c>
      <c r="L2745" s="58" t="s">
        <v>3720</v>
      </c>
      <c r="M2745" s="75" t="str">
        <f>IF(ISNUMBER(MATCH(A2745, '2-YEAR'!A:A, 0)), "YES", "NO")</f>
        <v>NO</v>
      </c>
      <c r="N2745" s="60" t="str">
        <f>IF(ISNUMBER(MATCH(B2745, ACTIVE!A:A, 0)), "YES", "NO")</f>
        <v>NO</v>
      </c>
    </row>
    <row r="2746" spans="1:14" ht="14.25" customHeight="1" x14ac:dyDescent="0.3">
      <c r="A2746" s="58">
        <v>23400315</v>
      </c>
      <c r="B2746" s="58" t="s">
        <v>5566</v>
      </c>
      <c r="C2746" s="58">
        <v>23400315</v>
      </c>
      <c r="D2746" s="58" t="s">
        <v>5567</v>
      </c>
      <c r="E2746" s="58" t="s">
        <v>5566</v>
      </c>
      <c r="F2746" s="58">
        <v>23400315</v>
      </c>
      <c r="G2746" s="58" t="s">
        <v>56</v>
      </c>
      <c r="I2746" s="59"/>
      <c r="J2746" t="s">
        <v>9251</v>
      </c>
      <c r="K2746" s="58">
        <v>1</v>
      </c>
      <c r="L2746" s="58" t="s">
        <v>3720</v>
      </c>
      <c r="M2746" s="75" t="str">
        <f>IF(ISNUMBER(MATCH(A2746, '2-YEAR'!A:A, 0)), "YES", "NO")</f>
        <v>NO</v>
      </c>
      <c r="N2746" s="60" t="str">
        <f>IF(ISNUMBER(MATCH(B2746, ACTIVE!A:A, 0)), "YES", "NO")</f>
        <v>YES</v>
      </c>
    </row>
    <row r="2747" spans="1:14" ht="14.25" customHeight="1" x14ac:dyDescent="0.3">
      <c r="A2747" s="58">
        <v>10843984</v>
      </c>
      <c r="B2747" s="58" t="s">
        <v>5568</v>
      </c>
      <c r="C2747" s="58">
        <v>10843984</v>
      </c>
      <c r="D2747" s="58" t="s">
        <v>5569</v>
      </c>
      <c r="E2747" s="58" t="s">
        <v>5568</v>
      </c>
      <c r="F2747" s="58">
        <v>10843984</v>
      </c>
      <c r="G2747" s="58" t="s">
        <v>56</v>
      </c>
      <c r="I2747" s="59"/>
      <c r="J2747" t="s">
        <v>9251</v>
      </c>
      <c r="K2747" s="58">
        <v>0</v>
      </c>
      <c r="L2747" s="58" t="s">
        <v>4555</v>
      </c>
      <c r="M2747" s="75" t="str">
        <f>IF(ISNUMBER(MATCH(A2747, '2-YEAR'!A:A, 0)), "YES", "NO")</f>
        <v>NO</v>
      </c>
      <c r="N2747" s="60" t="str">
        <f>IF(ISNUMBER(MATCH(B2747, ACTIVE!A:A, 0)), "YES", "NO")</f>
        <v>NO</v>
      </c>
    </row>
    <row r="2748" spans="1:14" ht="14.25" customHeight="1" x14ac:dyDescent="0.3">
      <c r="A2748" s="58">
        <v>10852908</v>
      </c>
      <c r="B2748" s="58" t="s">
        <v>5570</v>
      </c>
      <c r="C2748" s="58">
        <v>10852908</v>
      </c>
      <c r="D2748" s="58" t="s">
        <v>5571</v>
      </c>
      <c r="E2748" s="58" t="s">
        <v>5570</v>
      </c>
      <c r="F2748" s="58">
        <v>10852908</v>
      </c>
      <c r="G2748" s="58" t="s">
        <v>56</v>
      </c>
      <c r="I2748" s="59"/>
      <c r="J2748" t="s">
        <v>9251</v>
      </c>
      <c r="K2748" s="58">
        <v>0</v>
      </c>
      <c r="L2748" s="58" t="s">
        <v>78</v>
      </c>
      <c r="M2748" s="75" t="str">
        <f>IF(ISNUMBER(MATCH(A2748, '2-YEAR'!A:A, 0)), "YES", "NO")</f>
        <v>NO</v>
      </c>
      <c r="N2748" s="60" t="str">
        <f>IF(ISNUMBER(MATCH(B2748, ACTIVE!A:A, 0)), "YES", "NO")</f>
        <v>NO</v>
      </c>
    </row>
    <row r="2749" spans="1:14" ht="14.25" customHeight="1" x14ac:dyDescent="0.3">
      <c r="A2749" s="58">
        <v>23492467</v>
      </c>
      <c r="B2749" s="58" t="s">
        <v>5572</v>
      </c>
      <c r="C2749" s="58">
        <v>23492467</v>
      </c>
      <c r="D2749" s="58" t="s">
        <v>5573</v>
      </c>
      <c r="E2749" s="58" t="s">
        <v>5572</v>
      </c>
      <c r="F2749" s="58">
        <v>23492467</v>
      </c>
      <c r="G2749" s="58" t="s">
        <v>56</v>
      </c>
      <c r="I2749" s="59"/>
      <c r="J2749" t="s">
        <v>9251</v>
      </c>
      <c r="K2749" s="58">
        <v>0</v>
      </c>
      <c r="L2749" s="58" t="s">
        <v>3720</v>
      </c>
      <c r="M2749" s="75" t="str">
        <f>IF(ISNUMBER(MATCH(A2749, '2-YEAR'!A:A, 0)), "YES", "NO")</f>
        <v>NO</v>
      </c>
      <c r="N2749" s="60" t="str">
        <f>IF(ISNUMBER(MATCH(B2749, ACTIVE!A:A, 0)), "YES", "NO")</f>
        <v>NO</v>
      </c>
    </row>
    <row r="2750" spans="1:14" ht="14.25" customHeight="1" x14ac:dyDescent="0.3">
      <c r="A2750" s="58">
        <v>23626023</v>
      </c>
      <c r="B2750" s="58" t="s">
        <v>5574</v>
      </c>
      <c r="C2750" s="58">
        <v>23626023</v>
      </c>
      <c r="D2750" s="58" t="s">
        <v>5575</v>
      </c>
      <c r="E2750" s="58" t="s">
        <v>5574</v>
      </c>
      <c r="F2750" s="58">
        <v>23626023</v>
      </c>
      <c r="G2750" s="58" t="s">
        <v>56</v>
      </c>
      <c r="I2750" s="59"/>
      <c r="J2750" t="s">
        <v>9251</v>
      </c>
      <c r="K2750" s="58">
        <v>0</v>
      </c>
      <c r="L2750" s="58" t="s">
        <v>3720</v>
      </c>
      <c r="M2750" s="75" t="str">
        <f>IF(ISNUMBER(MATCH(A2750, '2-YEAR'!A:A, 0)), "YES", "NO")</f>
        <v>NO</v>
      </c>
      <c r="N2750" s="60" t="str">
        <f>IF(ISNUMBER(MATCH(B2750, ACTIVE!A:A, 0)), "YES", "NO")</f>
        <v>NO</v>
      </c>
    </row>
    <row r="2751" spans="1:14" ht="14.25" customHeight="1" x14ac:dyDescent="0.3">
      <c r="A2751" s="58">
        <v>23402621</v>
      </c>
      <c r="B2751" s="58" t="s">
        <v>5576</v>
      </c>
      <c r="C2751" s="58">
        <v>23402621</v>
      </c>
      <c r="D2751" s="58" t="s">
        <v>5577</v>
      </c>
      <c r="E2751" s="58" t="s">
        <v>5576</v>
      </c>
      <c r="F2751" s="58">
        <v>23402621</v>
      </c>
      <c r="G2751" s="58" t="s">
        <v>56</v>
      </c>
      <c r="I2751" s="59"/>
      <c r="J2751" t="s">
        <v>9251</v>
      </c>
      <c r="K2751" s="58">
        <v>0</v>
      </c>
      <c r="L2751" s="58" t="s">
        <v>4864</v>
      </c>
      <c r="M2751" s="75" t="str">
        <f>IF(ISNUMBER(MATCH(A2751, '2-YEAR'!A:A, 0)), "YES", "NO")</f>
        <v>NO</v>
      </c>
      <c r="N2751" s="60" t="str">
        <f>IF(ISNUMBER(MATCH(B2751, ACTIVE!A:A, 0)), "YES", "NO")</f>
        <v>YES</v>
      </c>
    </row>
    <row r="2752" spans="1:14" ht="14.25" customHeight="1" x14ac:dyDescent="0.3">
      <c r="A2752" s="58">
        <v>10834981</v>
      </c>
      <c r="B2752" s="58" t="s">
        <v>5578</v>
      </c>
      <c r="C2752" s="58">
        <v>10834981</v>
      </c>
      <c r="D2752" s="58" t="s">
        <v>5579</v>
      </c>
      <c r="E2752" s="58" t="s">
        <v>5578</v>
      </c>
      <c r="F2752" s="58">
        <v>10834981</v>
      </c>
      <c r="G2752" s="58" t="s">
        <v>56</v>
      </c>
      <c r="I2752" s="59"/>
      <c r="J2752" t="s">
        <v>9251</v>
      </c>
      <c r="K2752" s="58">
        <v>0</v>
      </c>
      <c r="L2752" s="58" t="s">
        <v>78</v>
      </c>
      <c r="M2752" s="75" t="str">
        <f>IF(ISNUMBER(MATCH(A2752, '2-YEAR'!A:A, 0)), "YES", "NO")</f>
        <v>NO</v>
      </c>
      <c r="N2752" s="60" t="str">
        <f>IF(ISNUMBER(MATCH(B2752, ACTIVE!A:A, 0)), "YES", "NO")</f>
        <v>NO</v>
      </c>
    </row>
    <row r="2753" spans="1:14" ht="14.25" customHeight="1" x14ac:dyDescent="0.3">
      <c r="A2753" s="58">
        <v>10855555</v>
      </c>
      <c r="B2753" s="58" t="s">
        <v>5580</v>
      </c>
      <c r="C2753" s="58">
        <v>10855555</v>
      </c>
      <c r="D2753" s="58" t="s">
        <v>5581</v>
      </c>
      <c r="E2753" s="58" t="s">
        <v>5580</v>
      </c>
      <c r="F2753" s="58">
        <v>10855555</v>
      </c>
      <c r="G2753" s="58" t="s">
        <v>56</v>
      </c>
      <c r="I2753" s="59"/>
      <c r="J2753" t="s">
        <v>9251</v>
      </c>
      <c r="K2753" s="58">
        <v>1</v>
      </c>
      <c r="L2753" s="58" t="s">
        <v>3720</v>
      </c>
      <c r="M2753" s="75" t="str">
        <f>IF(ISNUMBER(MATCH(A2753, '2-YEAR'!A:A, 0)), "YES", "NO")</f>
        <v>NO</v>
      </c>
      <c r="N2753" s="60" t="str">
        <f>IF(ISNUMBER(MATCH(B2753, ACTIVE!A:A, 0)), "YES", "NO")</f>
        <v>NO</v>
      </c>
    </row>
    <row r="2754" spans="1:14" ht="14.25" customHeight="1" x14ac:dyDescent="0.3">
      <c r="A2754" s="58">
        <v>10840851</v>
      </c>
      <c r="B2754" s="58" t="s">
        <v>5582</v>
      </c>
      <c r="C2754" s="58">
        <v>10840851</v>
      </c>
      <c r="D2754" s="58" t="s">
        <v>5583</v>
      </c>
      <c r="E2754" s="58" t="s">
        <v>5582</v>
      </c>
      <c r="F2754" s="58">
        <v>10840851</v>
      </c>
      <c r="G2754" s="58" t="s">
        <v>56</v>
      </c>
      <c r="I2754" s="59"/>
      <c r="J2754" t="s">
        <v>9251</v>
      </c>
      <c r="K2754" s="58">
        <v>3</v>
      </c>
      <c r="L2754" s="58" t="s">
        <v>3720</v>
      </c>
      <c r="M2754" s="75" t="str">
        <f>IF(ISNUMBER(MATCH(A2754, '2-YEAR'!A:A, 0)), "YES", "NO")</f>
        <v>NO</v>
      </c>
      <c r="N2754" s="60" t="str">
        <f>IF(ISNUMBER(MATCH(B2754, ACTIVE!A:A, 0)), "YES", "NO")</f>
        <v>NO</v>
      </c>
    </row>
    <row r="2755" spans="1:14" ht="14.25" customHeight="1" x14ac:dyDescent="0.3">
      <c r="A2755" s="58">
        <v>23285325</v>
      </c>
      <c r="B2755" s="58" t="s">
        <v>5584</v>
      </c>
      <c r="C2755" s="58">
        <v>23285325</v>
      </c>
      <c r="D2755" s="58" t="s">
        <v>5585</v>
      </c>
      <c r="E2755" s="58" t="s">
        <v>5584</v>
      </c>
      <c r="F2755" s="58">
        <v>23285325</v>
      </c>
      <c r="G2755" s="58" t="s">
        <v>56</v>
      </c>
      <c r="I2755" s="59"/>
      <c r="J2755" t="s">
        <v>9251</v>
      </c>
      <c r="K2755" s="58">
        <v>0</v>
      </c>
      <c r="L2755" s="58" t="s">
        <v>4555</v>
      </c>
      <c r="M2755" s="75" t="str">
        <f>IF(ISNUMBER(MATCH(A2755, '2-YEAR'!A:A, 0)), "YES", "NO")</f>
        <v>NO</v>
      </c>
      <c r="N2755" s="60" t="str">
        <f>IF(ISNUMBER(MATCH(B2755, ACTIVE!A:A, 0)), "YES", "NO")</f>
        <v>NO</v>
      </c>
    </row>
    <row r="2756" spans="1:14" ht="14.25" customHeight="1" x14ac:dyDescent="0.3">
      <c r="A2756" s="58">
        <v>23725994</v>
      </c>
      <c r="B2756" s="58" t="s">
        <v>5586</v>
      </c>
      <c r="C2756" s="58">
        <v>23725994</v>
      </c>
      <c r="D2756" s="58" t="s">
        <v>5587</v>
      </c>
      <c r="E2756" s="58" t="s">
        <v>5586</v>
      </c>
      <c r="F2756" s="58">
        <v>23725994</v>
      </c>
      <c r="G2756" s="58" t="s">
        <v>56</v>
      </c>
      <c r="I2756" s="59"/>
      <c r="J2756" t="s">
        <v>9251</v>
      </c>
      <c r="K2756" s="58">
        <v>0</v>
      </c>
      <c r="L2756" s="58" t="s">
        <v>3720</v>
      </c>
      <c r="M2756" s="75" t="str">
        <f>IF(ISNUMBER(MATCH(A2756, '2-YEAR'!A:A, 0)), "YES", "NO")</f>
        <v>NO</v>
      </c>
      <c r="N2756" s="60" t="str">
        <f>IF(ISNUMBER(MATCH(B2756, ACTIVE!A:A, 0)), "YES", "NO")</f>
        <v>NO</v>
      </c>
    </row>
    <row r="2757" spans="1:14" ht="14.25" customHeight="1" x14ac:dyDescent="0.3">
      <c r="A2757" s="58">
        <v>23725961</v>
      </c>
      <c r="B2757" s="58" t="s">
        <v>5588</v>
      </c>
      <c r="C2757" s="58">
        <v>23725961</v>
      </c>
      <c r="D2757" s="58" t="s">
        <v>5589</v>
      </c>
      <c r="E2757" s="58" t="s">
        <v>5588</v>
      </c>
      <c r="F2757" s="58">
        <v>23725961</v>
      </c>
      <c r="G2757" s="58" t="s">
        <v>56</v>
      </c>
      <c r="I2757" s="59"/>
      <c r="J2757" t="s">
        <v>9251</v>
      </c>
      <c r="K2757" s="58">
        <v>0</v>
      </c>
      <c r="L2757" s="58" t="s">
        <v>78</v>
      </c>
      <c r="M2757" s="75" t="str">
        <f>IF(ISNUMBER(MATCH(A2757, '2-YEAR'!A:A, 0)), "YES", "NO")</f>
        <v>NO</v>
      </c>
      <c r="N2757" s="60" t="str">
        <f>IF(ISNUMBER(MATCH(B2757, ACTIVE!A:A, 0)), "YES", "NO")</f>
        <v>NO</v>
      </c>
    </row>
    <row r="2758" spans="1:14" ht="14.25" customHeight="1" x14ac:dyDescent="0.3">
      <c r="A2758" s="58">
        <v>11023750</v>
      </c>
      <c r="B2758" s="58" t="s">
        <v>5590</v>
      </c>
      <c r="C2758" s="58">
        <v>11023750</v>
      </c>
      <c r="D2758" s="58" t="s">
        <v>5591</v>
      </c>
      <c r="E2758" s="58" t="s">
        <v>5590</v>
      </c>
      <c r="F2758" s="58">
        <v>11023750</v>
      </c>
      <c r="G2758" s="58" t="s">
        <v>56</v>
      </c>
      <c r="I2758" s="59"/>
      <c r="J2758" t="s">
        <v>9251</v>
      </c>
      <c r="K2758" s="58">
        <v>0</v>
      </c>
      <c r="L2758" s="58" t="s">
        <v>4555</v>
      </c>
      <c r="M2758" s="75" t="str">
        <f>IF(ISNUMBER(MATCH(A2758, '2-YEAR'!A:A, 0)), "YES", "NO")</f>
        <v>NO</v>
      </c>
      <c r="N2758" s="60" t="str">
        <f>IF(ISNUMBER(MATCH(B2758, ACTIVE!A:A, 0)), "YES", "NO")</f>
        <v>NO</v>
      </c>
    </row>
    <row r="2759" spans="1:14" ht="14.25" customHeight="1" x14ac:dyDescent="0.3">
      <c r="A2759" s="58">
        <v>23348998</v>
      </c>
      <c r="B2759" s="58" t="s">
        <v>5592</v>
      </c>
      <c r="C2759" s="58">
        <v>23348998</v>
      </c>
      <c r="D2759" s="58" t="s">
        <v>5593</v>
      </c>
      <c r="E2759" s="58" t="s">
        <v>5592</v>
      </c>
      <c r="F2759" s="58">
        <v>23348998</v>
      </c>
      <c r="G2759" s="58" t="s">
        <v>56</v>
      </c>
      <c r="I2759" s="59"/>
      <c r="J2759" t="s">
        <v>9251</v>
      </c>
      <c r="K2759" s="58">
        <v>1</v>
      </c>
      <c r="L2759" s="58" t="s">
        <v>3720</v>
      </c>
      <c r="M2759" s="75" t="str">
        <f>IF(ISNUMBER(MATCH(A2759, '2-YEAR'!A:A, 0)), "YES", "NO")</f>
        <v>NO</v>
      </c>
      <c r="N2759" s="60" t="str">
        <f>IF(ISNUMBER(MATCH(B2759, ACTIVE!A:A, 0)), "YES", "NO")</f>
        <v>NO</v>
      </c>
    </row>
    <row r="2760" spans="1:14" ht="14.25" customHeight="1" x14ac:dyDescent="0.3">
      <c r="A2760" s="58">
        <v>23829057</v>
      </c>
      <c r="B2760" s="58" t="s">
        <v>5594</v>
      </c>
      <c r="C2760" s="58">
        <v>23829057</v>
      </c>
      <c r="D2760" s="58" t="s">
        <v>5595</v>
      </c>
      <c r="E2760" s="58" t="s">
        <v>5594</v>
      </c>
      <c r="F2760" s="58">
        <v>23829057</v>
      </c>
      <c r="G2760" s="58" t="s">
        <v>56</v>
      </c>
      <c r="I2760" s="59"/>
      <c r="J2760" t="s">
        <v>9251</v>
      </c>
      <c r="K2760" s="58">
        <v>0</v>
      </c>
      <c r="L2760" s="58" t="s">
        <v>78</v>
      </c>
      <c r="M2760" s="75" t="str">
        <f>IF(ISNUMBER(MATCH(A2760, '2-YEAR'!A:A, 0)), "YES", "NO")</f>
        <v>NO</v>
      </c>
      <c r="N2760" s="60" t="str">
        <f>IF(ISNUMBER(MATCH(B2760, ACTIVE!A:A, 0)), "YES", "NO")</f>
        <v>NO</v>
      </c>
    </row>
    <row r="2761" spans="1:14" ht="14.25" customHeight="1" x14ac:dyDescent="0.3">
      <c r="A2761" s="58">
        <v>23485400</v>
      </c>
      <c r="B2761" s="58" t="s">
        <v>5596</v>
      </c>
      <c r="C2761" s="58">
        <v>23485400</v>
      </c>
      <c r="D2761" s="58" t="s">
        <v>5597</v>
      </c>
      <c r="E2761" s="58" t="s">
        <v>5596</v>
      </c>
      <c r="F2761" s="58">
        <v>23485400</v>
      </c>
      <c r="G2761" s="58" t="s">
        <v>56</v>
      </c>
      <c r="I2761" s="59"/>
      <c r="J2761" t="s">
        <v>9251</v>
      </c>
      <c r="K2761" s="58">
        <v>1</v>
      </c>
      <c r="L2761" s="58" t="s">
        <v>3720</v>
      </c>
      <c r="M2761" s="75" t="str">
        <f>IF(ISNUMBER(MATCH(A2761, '2-YEAR'!A:A, 0)), "YES", "NO")</f>
        <v>NO</v>
      </c>
      <c r="N2761" s="60" t="str">
        <f>IF(ISNUMBER(MATCH(B2761, ACTIVE!A:A, 0)), "YES", "NO")</f>
        <v>NO</v>
      </c>
    </row>
    <row r="2762" spans="1:14" ht="14.25" customHeight="1" x14ac:dyDescent="0.3">
      <c r="A2762" s="58">
        <v>23858012</v>
      </c>
      <c r="B2762" s="58" t="s">
        <v>5598</v>
      </c>
      <c r="C2762" s="58">
        <v>23858012</v>
      </c>
      <c r="D2762" s="58" t="s">
        <v>5599</v>
      </c>
      <c r="E2762" s="58" t="s">
        <v>5598</v>
      </c>
      <c r="F2762" s="58">
        <v>23858012</v>
      </c>
      <c r="G2762" s="58" t="s">
        <v>56</v>
      </c>
      <c r="I2762" s="59"/>
      <c r="J2762" t="s">
        <v>9251</v>
      </c>
      <c r="K2762" s="58">
        <v>0</v>
      </c>
      <c r="L2762" s="58" t="s">
        <v>4461</v>
      </c>
      <c r="M2762" s="75" t="str">
        <f>IF(ISNUMBER(MATCH(A2762, '2-YEAR'!A:A, 0)), "YES", "NO")</f>
        <v>NO</v>
      </c>
      <c r="N2762" s="60" t="str">
        <f>IF(ISNUMBER(MATCH(B2762, ACTIVE!A:A, 0)), "YES", "NO")</f>
        <v>NO</v>
      </c>
    </row>
    <row r="2763" spans="1:14" ht="14.25" customHeight="1" x14ac:dyDescent="0.3">
      <c r="A2763" s="58">
        <v>23760675</v>
      </c>
      <c r="B2763" s="58" t="s">
        <v>5600</v>
      </c>
      <c r="C2763" s="58">
        <v>23760675</v>
      </c>
      <c r="D2763" s="58" t="s">
        <v>5601</v>
      </c>
      <c r="E2763" s="58" t="s">
        <v>5600</v>
      </c>
      <c r="F2763" s="58">
        <v>23760675</v>
      </c>
      <c r="G2763" s="58" t="s">
        <v>56</v>
      </c>
      <c r="I2763" s="59"/>
      <c r="J2763" t="s">
        <v>9251</v>
      </c>
      <c r="K2763" s="58">
        <v>0</v>
      </c>
      <c r="L2763" s="58" t="s">
        <v>3720</v>
      </c>
      <c r="M2763" s="75" t="str">
        <f>IF(ISNUMBER(MATCH(A2763, '2-YEAR'!A:A, 0)), "YES", "NO")</f>
        <v>NO</v>
      </c>
      <c r="N2763" s="60" t="str">
        <f>IF(ISNUMBER(MATCH(B2763, ACTIVE!A:A, 0)), "YES", "NO")</f>
        <v>NO</v>
      </c>
    </row>
    <row r="2764" spans="1:14" ht="14.25" customHeight="1" x14ac:dyDescent="0.3">
      <c r="A2764" s="58">
        <v>23722250</v>
      </c>
      <c r="B2764" s="58" t="s">
        <v>5602</v>
      </c>
      <c r="C2764" s="58">
        <v>23722250</v>
      </c>
      <c r="D2764" s="58" t="s">
        <v>5603</v>
      </c>
      <c r="E2764" s="58" t="s">
        <v>5602</v>
      </c>
      <c r="F2764" s="58">
        <v>23722250</v>
      </c>
      <c r="G2764" s="58" t="s">
        <v>56</v>
      </c>
      <c r="I2764" s="59"/>
      <c r="J2764" t="s">
        <v>9251</v>
      </c>
      <c r="K2764" s="58">
        <v>0</v>
      </c>
      <c r="L2764" s="58" t="s">
        <v>3720</v>
      </c>
      <c r="M2764" s="75" t="str">
        <f>IF(ISNUMBER(MATCH(A2764, '2-YEAR'!A:A, 0)), "YES", "NO")</f>
        <v>NO</v>
      </c>
      <c r="N2764" s="60" t="str">
        <f>IF(ISNUMBER(MATCH(B2764, ACTIVE!A:A, 0)), "YES", "NO")</f>
        <v>NO</v>
      </c>
    </row>
    <row r="2765" spans="1:14" ht="14.25" customHeight="1" x14ac:dyDescent="0.3">
      <c r="A2765" s="58">
        <v>10963481</v>
      </c>
      <c r="B2765" s="58" t="s">
        <v>5604</v>
      </c>
      <c r="C2765" s="58">
        <v>10963481</v>
      </c>
      <c r="D2765" s="58" t="s">
        <v>5605</v>
      </c>
      <c r="E2765" s="58" t="s">
        <v>5604</v>
      </c>
      <c r="F2765" s="58">
        <v>10963481</v>
      </c>
      <c r="G2765" s="58" t="s">
        <v>56</v>
      </c>
      <c r="I2765" s="59"/>
      <c r="J2765" t="s">
        <v>9251</v>
      </c>
      <c r="K2765" s="58">
        <v>1</v>
      </c>
      <c r="L2765" s="58" t="s">
        <v>78</v>
      </c>
      <c r="M2765" s="75" t="str">
        <f>IF(ISNUMBER(MATCH(A2765, '2-YEAR'!A:A, 0)), "YES", "NO")</f>
        <v>NO</v>
      </c>
      <c r="N2765" s="60" t="str">
        <f>IF(ISNUMBER(MATCH(B2765, ACTIVE!A:A, 0)), "YES", "NO")</f>
        <v>NO</v>
      </c>
    </row>
    <row r="2766" spans="1:14" ht="14.25" customHeight="1" x14ac:dyDescent="0.3">
      <c r="A2766" s="58">
        <v>10875013</v>
      </c>
      <c r="B2766" s="58" t="s">
        <v>5606</v>
      </c>
      <c r="C2766" s="58">
        <v>10875013</v>
      </c>
      <c r="D2766" s="58" t="s">
        <v>5607</v>
      </c>
      <c r="E2766" s="58" t="s">
        <v>5606</v>
      </c>
      <c r="F2766" s="58">
        <v>10875013</v>
      </c>
      <c r="G2766" s="58" t="s">
        <v>56</v>
      </c>
      <c r="I2766" s="59"/>
      <c r="J2766" t="s">
        <v>9251</v>
      </c>
      <c r="K2766" s="58">
        <v>2</v>
      </c>
      <c r="L2766" s="58" t="s">
        <v>3720</v>
      </c>
      <c r="M2766" s="75" t="str">
        <f>IF(ISNUMBER(MATCH(A2766, '2-YEAR'!A:A, 0)), "YES", "NO")</f>
        <v>NO</v>
      </c>
      <c r="N2766" s="60" t="str">
        <f>IF(ISNUMBER(MATCH(B2766, ACTIVE!A:A, 0)), "YES", "NO")</f>
        <v>NO</v>
      </c>
    </row>
    <row r="2767" spans="1:14" ht="14.25" customHeight="1" x14ac:dyDescent="0.3">
      <c r="A2767" s="58">
        <v>24378439</v>
      </c>
      <c r="B2767" s="58" t="s">
        <v>5608</v>
      </c>
      <c r="C2767" s="58">
        <v>24378439</v>
      </c>
      <c r="D2767" s="58" t="s">
        <v>5609</v>
      </c>
      <c r="E2767" s="58" t="s">
        <v>5608</v>
      </c>
      <c r="F2767" s="58">
        <v>24378439</v>
      </c>
      <c r="G2767" s="58" t="s">
        <v>56</v>
      </c>
      <c r="I2767" s="59"/>
      <c r="J2767" t="s">
        <v>9251</v>
      </c>
      <c r="K2767" s="58">
        <v>1</v>
      </c>
      <c r="L2767" s="58" t="s">
        <v>4466</v>
      </c>
      <c r="M2767" s="75" t="str">
        <f>IF(ISNUMBER(MATCH(A2767, '2-YEAR'!A:A, 0)), "YES", "NO")</f>
        <v>NO</v>
      </c>
      <c r="N2767" s="60" t="str">
        <f>IF(ISNUMBER(MATCH(B2767, ACTIVE!A:A, 0)), "YES", "NO")</f>
        <v>YES</v>
      </c>
    </row>
    <row r="2768" spans="1:14" ht="14.25" customHeight="1" x14ac:dyDescent="0.3">
      <c r="A2768" s="58">
        <v>23056964</v>
      </c>
      <c r="B2768" s="58" t="s">
        <v>5610</v>
      </c>
      <c r="C2768" s="58">
        <v>23056964</v>
      </c>
      <c r="D2768" s="58" t="s">
        <v>5611</v>
      </c>
      <c r="E2768" s="58" t="s">
        <v>5610</v>
      </c>
      <c r="F2768" s="58">
        <v>23056964</v>
      </c>
      <c r="G2768" s="58" t="s">
        <v>56</v>
      </c>
      <c r="I2768" s="59"/>
      <c r="J2768" t="s">
        <v>9251</v>
      </c>
      <c r="K2768" s="58">
        <v>0</v>
      </c>
      <c r="L2768" s="58" t="s">
        <v>3720</v>
      </c>
      <c r="M2768" s="75" t="str">
        <f>IF(ISNUMBER(MATCH(A2768, '2-YEAR'!A:A, 0)), "YES", "NO")</f>
        <v>NO</v>
      </c>
      <c r="N2768" s="60" t="str">
        <f>IF(ISNUMBER(MATCH(B2768, ACTIVE!A:A, 0)), "YES", "NO")</f>
        <v>NO</v>
      </c>
    </row>
    <row r="2769" spans="1:14" ht="14.25" customHeight="1" x14ac:dyDescent="0.3">
      <c r="A2769" s="58">
        <v>23328774</v>
      </c>
      <c r="B2769" s="58" t="s">
        <v>5612</v>
      </c>
      <c r="C2769" s="58">
        <v>23328774</v>
      </c>
      <c r="D2769" s="58" t="s">
        <v>5613</v>
      </c>
      <c r="E2769" s="58" t="s">
        <v>5612</v>
      </c>
      <c r="F2769" s="58">
        <v>23328774</v>
      </c>
      <c r="G2769" s="58" t="s">
        <v>56</v>
      </c>
      <c r="I2769" s="59"/>
      <c r="J2769" t="s">
        <v>9251</v>
      </c>
      <c r="K2769" s="58">
        <v>1</v>
      </c>
      <c r="L2769" s="58" t="s">
        <v>4466</v>
      </c>
      <c r="M2769" s="75" t="str">
        <f>IF(ISNUMBER(MATCH(A2769, '2-YEAR'!A:A, 0)), "YES", "NO")</f>
        <v>NO</v>
      </c>
      <c r="N2769" s="60" t="str">
        <f>IF(ISNUMBER(MATCH(B2769, ACTIVE!A:A, 0)), "YES", "NO")</f>
        <v>YES</v>
      </c>
    </row>
    <row r="2770" spans="1:14" ht="14.25" customHeight="1" x14ac:dyDescent="0.3">
      <c r="A2770" s="58">
        <v>23125726</v>
      </c>
      <c r="B2770" s="58" t="s">
        <v>5614</v>
      </c>
      <c r="C2770" s="58">
        <v>23125726</v>
      </c>
      <c r="D2770" s="58" t="s">
        <v>5615</v>
      </c>
      <c r="E2770" s="58" t="s">
        <v>5614</v>
      </c>
      <c r="F2770" s="58">
        <v>23125726</v>
      </c>
      <c r="G2770" s="58" t="s">
        <v>56</v>
      </c>
      <c r="I2770" s="59"/>
      <c r="J2770" t="s">
        <v>9251</v>
      </c>
      <c r="K2770" s="58">
        <v>0</v>
      </c>
      <c r="L2770" s="58" t="s">
        <v>3720</v>
      </c>
      <c r="M2770" s="75" t="str">
        <f>IF(ISNUMBER(MATCH(A2770, '2-YEAR'!A:A, 0)), "YES", "NO")</f>
        <v>NO</v>
      </c>
      <c r="N2770" s="60" t="str">
        <f>IF(ISNUMBER(MATCH(B2770, ACTIVE!A:A, 0)), "YES", "NO")</f>
        <v>NO</v>
      </c>
    </row>
    <row r="2771" spans="1:14" ht="14.25" customHeight="1" x14ac:dyDescent="0.3">
      <c r="A2771" s="58">
        <v>10866803</v>
      </c>
      <c r="B2771" s="58" t="s">
        <v>5616</v>
      </c>
      <c r="C2771" s="58">
        <v>10866803</v>
      </c>
      <c r="D2771" s="58" t="s">
        <v>5617</v>
      </c>
      <c r="E2771" s="58" t="s">
        <v>5616</v>
      </c>
      <c r="F2771" s="58">
        <v>10866803</v>
      </c>
      <c r="G2771" s="58" t="s">
        <v>56</v>
      </c>
      <c r="I2771" s="59"/>
      <c r="J2771" t="s">
        <v>9251</v>
      </c>
      <c r="K2771" s="58">
        <v>1</v>
      </c>
      <c r="L2771" s="58" t="s">
        <v>3720</v>
      </c>
      <c r="M2771" s="75" t="str">
        <f>IF(ISNUMBER(MATCH(A2771, '2-YEAR'!A:A, 0)), "YES", "NO")</f>
        <v>NO</v>
      </c>
      <c r="N2771" s="60" t="str">
        <f>IF(ISNUMBER(MATCH(B2771, ACTIVE!A:A, 0)), "YES", "NO")</f>
        <v>NO</v>
      </c>
    </row>
    <row r="2772" spans="1:14" ht="14.25" customHeight="1" x14ac:dyDescent="0.3">
      <c r="A2772" s="58">
        <v>10862525</v>
      </c>
      <c r="B2772" s="58" t="s">
        <v>5618</v>
      </c>
      <c r="C2772" s="58">
        <v>10862525</v>
      </c>
      <c r="D2772" s="58" t="s">
        <v>5619</v>
      </c>
      <c r="E2772" s="58" t="s">
        <v>5618</v>
      </c>
      <c r="F2772" s="58">
        <v>10862525</v>
      </c>
      <c r="G2772" s="58" t="s">
        <v>56</v>
      </c>
      <c r="I2772" s="59"/>
      <c r="J2772" t="s">
        <v>9251</v>
      </c>
      <c r="K2772" s="58">
        <v>0</v>
      </c>
      <c r="L2772" s="58" t="s">
        <v>78</v>
      </c>
      <c r="M2772" s="75" t="str">
        <f>IF(ISNUMBER(MATCH(A2772, '2-YEAR'!A:A, 0)), "YES", "NO")</f>
        <v>NO</v>
      </c>
      <c r="N2772" s="60" t="str">
        <f>IF(ISNUMBER(MATCH(B2772, ACTIVE!A:A, 0)), "YES", "NO")</f>
        <v>NO</v>
      </c>
    </row>
    <row r="2773" spans="1:14" ht="14.25" customHeight="1" x14ac:dyDescent="0.3">
      <c r="A2773" s="58">
        <v>10852539</v>
      </c>
      <c r="B2773" s="58" t="s">
        <v>5620</v>
      </c>
      <c r="C2773" s="58">
        <v>10852539</v>
      </c>
      <c r="D2773" s="58" t="s">
        <v>5621</v>
      </c>
      <c r="E2773" s="58" t="s">
        <v>5620</v>
      </c>
      <c r="F2773" s="58">
        <v>10852539</v>
      </c>
      <c r="G2773" s="58" t="s">
        <v>56</v>
      </c>
      <c r="I2773" s="59"/>
      <c r="J2773" t="s">
        <v>9251</v>
      </c>
      <c r="K2773" s="58">
        <v>1</v>
      </c>
      <c r="L2773" s="58" t="s">
        <v>4466</v>
      </c>
      <c r="M2773" s="75" t="str">
        <f>IF(ISNUMBER(MATCH(A2773, '2-YEAR'!A:A, 0)), "YES", "NO")</f>
        <v>NO</v>
      </c>
      <c r="N2773" s="60" t="str">
        <f>IF(ISNUMBER(MATCH(B2773, ACTIVE!A:A, 0)), "YES", "NO")</f>
        <v>NO</v>
      </c>
    </row>
    <row r="2774" spans="1:14" ht="14.25" customHeight="1" x14ac:dyDescent="0.3">
      <c r="A2774" s="58">
        <v>23118660</v>
      </c>
      <c r="B2774" s="58" t="s">
        <v>5622</v>
      </c>
      <c r="C2774" s="58">
        <v>23118660</v>
      </c>
      <c r="D2774" s="58" t="s">
        <v>5623</v>
      </c>
      <c r="E2774" s="58" t="s">
        <v>5622</v>
      </c>
      <c r="F2774" s="58">
        <v>23118660</v>
      </c>
      <c r="G2774" s="58" t="s">
        <v>56</v>
      </c>
      <c r="I2774" s="59"/>
      <c r="J2774" t="s">
        <v>9251</v>
      </c>
      <c r="K2774" s="58">
        <v>1</v>
      </c>
      <c r="L2774" s="58" t="s">
        <v>3720</v>
      </c>
      <c r="M2774" s="75" t="str">
        <f>IF(ISNUMBER(MATCH(A2774, '2-YEAR'!A:A, 0)), "YES", "NO")</f>
        <v>NO</v>
      </c>
      <c r="N2774" s="60" t="str">
        <f>IF(ISNUMBER(MATCH(B2774, ACTIVE!A:A, 0)), "YES", "NO")</f>
        <v>NO</v>
      </c>
    </row>
    <row r="2775" spans="1:14" ht="14.25" customHeight="1" x14ac:dyDescent="0.3">
      <c r="A2775" s="58">
        <v>10844187</v>
      </c>
      <c r="B2775" s="58" t="s">
        <v>5624</v>
      </c>
      <c r="C2775" s="58">
        <v>10844187</v>
      </c>
      <c r="D2775" s="58" t="s">
        <v>5625</v>
      </c>
      <c r="E2775" s="58" t="s">
        <v>5624</v>
      </c>
      <c r="F2775" s="58">
        <v>10844187</v>
      </c>
      <c r="G2775" s="58" t="s">
        <v>56</v>
      </c>
      <c r="I2775" s="59"/>
      <c r="J2775" t="s">
        <v>9251</v>
      </c>
      <c r="K2775" s="58">
        <v>0</v>
      </c>
      <c r="L2775" s="58" t="s">
        <v>3720</v>
      </c>
      <c r="M2775" s="75" t="str">
        <f>IF(ISNUMBER(MATCH(A2775, '2-YEAR'!A:A, 0)), "YES", "NO")</f>
        <v>NO</v>
      </c>
      <c r="N2775" s="60" t="str">
        <f>IF(ISNUMBER(MATCH(B2775, ACTIVE!A:A, 0)), "YES", "NO")</f>
        <v>NO</v>
      </c>
    </row>
    <row r="2776" spans="1:14" ht="14.25" customHeight="1" x14ac:dyDescent="0.3">
      <c r="A2776" s="58">
        <v>23864460</v>
      </c>
      <c r="B2776" s="58" t="s">
        <v>5626</v>
      </c>
      <c r="C2776" s="58">
        <v>23864460</v>
      </c>
      <c r="D2776" s="58" t="s">
        <v>5627</v>
      </c>
      <c r="E2776" s="58" t="s">
        <v>5626</v>
      </c>
      <c r="F2776" s="58">
        <v>23864460</v>
      </c>
      <c r="G2776" s="58" t="s">
        <v>56</v>
      </c>
      <c r="I2776" s="59"/>
      <c r="J2776" t="s">
        <v>9251</v>
      </c>
      <c r="K2776" s="58">
        <v>0</v>
      </c>
      <c r="L2776" s="58" t="s">
        <v>4461</v>
      </c>
      <c r="M2776" s="75" t="str">
        <f>IF(ISNUMBER(MATCH(A2776, '2-YEAR'!A:A, 0)), "YES", "NO")</f>
        <v>NO</v>
      </c>
      <c r="N2776" s="60" t="str">
        <f>IF(ISNUMBER(MATCH(B2776, ACTIVE!A:A, 0)), "YES", "NO")</f>
        <v>NO</v>
      </c>
    </row>
    <row r="2777" spans="1:14" ht="14.25" customHeight="1" x14ac:dyDescent="0.3">
      <c r="A2777" s="58">
        <v>23870285</v>
      </c>
      <c r="B2777" s="58" t="s">
        <v>5628</v>
      </c>
      <c r="C2777" s="58">
        <v>23870285</v>
      </c>
      <c r="D2777" s="58" t="s">
        <v>5629</v>
      </c>
      <c r="E2777" s="58" t="s">
        <v>5628</v>
      </c>
      <c r="F2777" s="58">
        <v>23870285</v>
      </c>
      <c r="G2777" s="58" t="s">
        <v>56</v>
      </c>
      <c r="I2777" s="59"/>
      <c r="J2777" t="s">
        <v>9251</v>
      </c>
      <c r="K2777" s="58">
        <v>0</v>
      </c>
      <c r="L2777" s="58" t="s">
        <v>4555</v>
      </c>
      <c r="M2777" s="75" t="str">
        <f>IF(ISNUMBER(MATCH(A2777, '2-YEAR'!A:A, 0)), "YES", "NO")</f>
        <v>NO</v>
      </c>
      <c r="N2777" s="60" t="str">
        <f>IF(ISNUMBER(MATCH(B2777, ACTIVE!A:A, 0)), "YES", "NO")</f>
        <v>NO</v>
      </c>
    </row>
    <row r="2778" spans="1:14" ht="14.25" customHeight="1" x14ac:dyDescent="0.3">
      <c r="A2778" s="58">
        <v>10867052</v>
      </c>
      <c r="B2778" s="58" t="s">
        <v>5630</v>
      </c>
      <c r="C2778" s="58">
        <v>10867052</v>
      </c>
      <c r="D2778" s="58" t="s">
        <v>5631</v>
      </c>
      <c r="E2778" s="58" t="s">
        <v>5630</v>
      </c>
      <c r="F2778" s="58">
        <v>10867052</v>
      </c>
      <c r="G2778" s="58" t="s">
        <v>56</v>
      </c>
      <c r="I2778" s="59"/>
      <c r="J2778" t="s">
        <v>9251</v>
      </c>
      <c r="K2778" s="58">
        <v>1</v>
      </c>
      <c r="L2778" s="58" t="s">
        <v>4466</v>
      </c>
      <c r="M2778" s="75" t="str">
        <f>IF(ISNUMBER(MATCH(A2778, '2-YEAR'!A:A, 0)), "YES", "NO")</f>
        <v>NO</v>
      </c>
      <c r="N2778" s="60" t="str">
        <f>IF(ISNUMBER(MATCH(B2778, ACTIVE!A:A, 0)), "YES", "NO")</f>
        <v>NO</v>
      </c>
    </row>
    <row r="2779" spans="1:14" ht="14.25" customHeight="1" x14ac:dyDescent="0.3">
      <c r="A2779" s="58">
        <v>23600951</v>
      </c>
      <c r="B2779" s="58" t="s">
        <v>5632</v>
      </c>
      <c r="C2779" s="58">
        <v>23600951</v>
      </c>
      <c r="D2779" s="58" t="s">
        <v>5633</v>
      </c>
      <c r="E2779" s="58" t="s">
        <v>5632</v>
      </c>
      <c r="F2779" s="58">
        <v>23600951</v>
      </c>
      <c r="G2779" s="58" t="s">
        <v>56</v>
      </c>
      <c r="I2779" s="59"/>
      <c r="J2779" t="s">
        <v>9251</v>
      </c>
      <c r="K2779" s="58">
        <v>1</v>
      </c>
      <c r="L2779" s="58" t="s">
        <v>3720</v>
      </c>
      <c r="M2779" s="75" t="str">
        <f>IF(ISNUMBER(MATCH(A2779, '2-YEAR'!A:A, 0)), "YES", "NO")</f>
        <v>NO</v>
      </c>
      <c r="N2779" s="60" t="str">
        <f>IF(ISNUMBER(MATCH(B2779, ACTIVE!A:A, 0)), "YES", "NO")</f>
        <v>NO</v>
      </c>
    </row>
    <row r="2780" spans="1:14" ht="14.25" customHeight="1" x14ac:dyDescent="0.3">
      <c r="A2780" s="58">
        <v>23726087</v>
      </c>
      <c r="B2780" s="58" t="s">
        <v>5634</v>
      </c>
      <c r="C2780" s="58">
        <v>23726087</v>
      </c>
      <c r="D2780" s="58" t="s">
        <v>5635</v>
      </c>
      <c r="E2780" s="58" t="s">
        <v>5634</v>
      </c>
      <c r="F2780" s="58">
        <v>23726087</v>
      </c>
      <c r="G2780" s="58" t="s">
        <v>56</v>
      </c>
      <c r="I2780" s="59"/>
      <c r="J2780" t="s">
        <v>9251</v>
      </c>
      <c r="K2780" s="58">
        <v>1</v>
      </c>
      <c r="L2780" s="58" t="s">
        <v>3720</v>
      </c>
      <c r="M2780" s="75" t="str">
        <f>IF(ISNUMBER(MATCH(A2780, '2-YEAR'!A:A, 0)), "YES", "NO")</f>
        <v>NO</v>
      </c>
      <c r="N2780" s="60" t="str">
        <f>IF(ISNUMBER(MATCH(B2780, ACTIVE!A:A, 0)), "YES", "NO")</f>
        <v>NO</v>
      </c>
    </row>
    <row r="2781" spans="1:14" ht="14.25" customHeight="1" x14ac:dyDescent="0.3">
      <c r="A2781" s="58">
        <v>15374250</v>
      </c>
      <c r="B2781" s="58" t="s">
        <v>5636</v>
      </c>
      <c r="C2781" s="58">
        <v>15374250</v>
      </c>
      <c r="D2781" s="58" t="s">
        <v>5637</v>
      </c>
      <c r="E2781" s="58" t="s">
        <v>5636</v>
      </c>
      <c r="F2781" s="58">
        <v>15374250</v>
      </c>
      <c r="G2781" s="58" t="s">
        <v>56</v>
      </c>
      <c r="I2781" s="59"/>
      <c r="J2781" t="s">
        <v>9251</v>
      </c>
      <c r="K2781" s="58">
        <v>0</v>
      </c>
      <c r="L2781" s="58" t="s">
        <v>78</v>
      </c>
      <c r="M2781" s="75" t="str">
        <f>IF(ISNUMBER(MATCH(A2781, '2-YEAR'!A:A, 0)), "YES", "NO")</f>
        <v>NO</v>
      </c>
      <c r="N2781" s="60" t="str">
        <f>IF(ISNUMBER(MATCH(B2781, ACTIVE!A:A, 0)), "YES", "NO")</f>
        <v>YES</v>
      </c>
    </row>
    <row r="2782" spans="1:14" ht="14.25" customHeight="1" x14ac:dyDescent="0.3">
      <c r="A2782" s="58">
        <v>10854958</v>
      </c>
      <c r="B2782" s="58" t="s">
        <v>5638</v>
      </c>
      <c r="C2782" s="58">
        <v>10854958</v>
      </c>
      <c r="D2782" s="58" t="s">
        <v>5639</v>
      </c>
      <c r="E2782" s="58" t="s">
        <v>5638</v>
      </c>
      <c r="F2782" s="58">
        <v>10854958</v>
      </c>
      <c r="G2782" s="58" t="s">
        <v>56</v>
      </c>
      <c r="I2782" s="59"/>
      <c r="J2782" t="s">
        <v>9251</v>
      </c>
      <c r="K2782" s="58">
        <v>0</v>
      </c>
      <c r="L2782" s="58" t="s">
        <v>3720</v>
      </c>
      <c r="M2782" s="75" t="str">
        <f>IF(ISNUMBER(MATCH(A2782, '2-YEAR'!A:A, 0)), "YES", "NO")</f>
        <v>NO</v>
      </c>
      <c r="N2782" s="60" t="str">
        <f>IF(ISNUMBER(MATCH(B2782, ACTIVE!A:A, 0)), "YES", "NO")</f>
        <v>NO</v>
      </c>
    </row>
    <row r="2783" spans="1:14" ht="14.25" customHeight="1" x14ac:dyDescent="0.3">
      <c r="A2783" s="58">
        <v>23197016</v>
      </c>
      <c r="B2783" s="58" t="s">
        <v>5640</v>
      </c>
      <c r="C2783" s="58">
        <v>23197016</v>
      </c>
      <c r="D2783" s="58" t="s">
        <v>2810</v>
      </c>
      <c r="E2783" s="58" t="s">
        <v>5640</v>
      </c>
      <c r="F2783" s="58">
        <v>23197016</v>
      </c>
      <c r="G2783" s="58" t="s">
        <v>56</v>
      </c>
      <c r="I2783" s="59"/>
      <c r="J2783" t="s">
        <v>9251</v>
      </c>
      <c r="K2783" s="58">
        <v>0</v>
      </c>
      <c r="L2783" s="58" t="s">
        <v>3720</v>
      </c>
      <c r="M2783" s="75" t="str">
        <f>IF(ISNUMBER(MATCH(A2783, '2-YEAR'!A:A, 0)), "YES", "NO")</f>
        <v>NO</v>
      </c>
      <c r="N2783" s="60" t="str">
        <f>IF(ISNUMBER(MATCH(B2783, ACTIVE!A:A, 0)), "YES", "NO")</f>
        <v>NO</v>
      </c>
    </row>
    <row r="2784" spans="1:14" ht="14.25" customHeight="1" x14ac:dyDescent="0.3">
      <c r="A2784" s="58">
        <v>10858125</v>
      </c>
      <c r="B2784" s="58" t="s">
        <v>5641</v>
      </c>
      <c r="C2784" s="58">
        <v>10858125</v>
      </c>
      <c r="D2784" s="58" t="s">
        <v>5642</v>
      </c>
      <c r="E2784" s="58" t="s">
        <v>5641</v>
      </c>
      <c r="F2784" s="58">
        <v>10858125</v>
      </c>
      <c r="G2784" s="58" t="s">
        <v>56</v>
      </c>
      <c r="I2784" s="59"/>
      <c r="J2784" t="s">
        <v>9251</v>
      </c>
      <c r="K2784" s="58">
        <v>0</v>
      </c>
      <c r="L2784" s="58" t="s">
        <v>4466</v>
      </c>
      <c r="M2784" s="75" t="str">
        <f>IF(ISNUMBER(MATCH(A2784, '2-YEAR'!A:A, 0)), "YES", "NO")</f>
        <v>NO</v>
      </c>
      <c r="N2784" s="60" t="str">
        <f>IF(ISNUMBER(MATCH(B2784, ACTIVE!A:A, 0)), "YES", "NO")</f>
        <v>NO</v>
      </c>
    </row>
    <row r="2785" spans="1:14" ht="14.25" customHeight="1" x14ac:dyDescent="0.3">
      <c r="A2785" s="58">
        <v>23161233</v>
      </c>
      <c r="B2785" s="58" t="s">
        <v>5643</v>
      </c>
      <c r="C2785" s="58">
        <v>23161233</v>
      </c>
      <c r="D2785" s="58" t="s">
        <v>5644</v>
      </c>
      <c r="E2785" s="58" t="s">
        <v>5643</v>
      </c>
      <c r="F2785" s="58">
        <v>23161233</v>
      </c>
      <c r="G2785" s="58" t="s">
        <v>56</v>
      </c>
      <c r="I2785" s="59"/>
      <c r="J2785" t="s">
        <v>9251</v>
      </c>
      <c r="K2785" s="58">
        <v>1</v>
      </c>
      <c r="L2785" s="58" t="s">
        <v>3720</v>
      </c>
      <c r="M2785" s="75" t="str">
        <f>IF(ISNUMBER(MATCH(A2785, '2-YEAR'!A:A, 0)), "YES", "NO")</f>
        <v>NO</v>
      </c>
      <c r="N2785" s="60" t="str">
        <f>IF(ISNUMBER(MATCH(B2785, ACTIVE!A:A, 0)), "YES", "NO")</f>
        <v>NO</v>
      </c>
    </row>
    <row r="2786" spans="1:14" ht="14.25" customHeight="1" x14ac:dyDescent="0.3">
      <c r="A2786" s="58">
        <v>23000361</v>
      </c>
      <c r="B2786" s="58" t="s">
        <v>5645</v>
      </c>
      <c r="C2786" s="58">
        <v>23000361</v>
      </c>
      <c r="D2786" s="58" t="s">
        <v>5646</v>
      </c>
      <c r="E2786" s="58" t="s">
        <v>5645</v>
      </c>
      <c r="F2786" s="58">
        <v>23000361</v>
      </c>
      <c r="G2786" s="58" t="s">
        <v>56</v>
      </c>
      <c r="I2786" s="59"/>
      <c r="J2786" t="s">
        <v>9251</v>
      </c>
      <c r="K2786" s="58">
        <v>0</v>
      </c>
      <c r="L2786" s="58" t="s">
        <v>3720</v>
      </c>
      <c r="M2786" s="75" t="str">
        <f>IF(ISNUMBER(MATCH(A2786, '2-YEAR'!A:A, 0)), "YES", "NO")</f>
        <v>NO</v>
      </c>
      <c r="N2786" s="60" t="str">
        <f>IF(ISNUMBER(MATCH(B2786, ACTIVE!A:A, 0)), "YES", "NO")</f>
        <v>NO</v>
      </c>
    </row>
    <row r="2787" spans="1:14" ht="14.25" customHeight="1" x14ac:dyDescent="0.3">
      <c r="A2787" s="58">
        <v>23238854</v>
      </c>
      <c r="B2787" s="58" t="s">
        <v>5647</v>
      </c>
      <c r="C2787" s="58">
        <v>23238854</v>
      </c>
      <c r="D2787" s="58" t="s">
        <v>5648</v>
      </c>
      <c r="E2787" s="58" t="s">
        <v>5647</v>
      </c>
      <c r="F2787" s="58">
        <v>23238854</v>
      </c>
      <c r="G2787" s="58" t="s">
        <v>56</v>
      </c>
      <c r="I2787" s="59"/>
      <c r="J2787" t="s">
        <v>9251</v>
      </c>
      <c r="K2787" s="58">
        <v>0</v>
      </c>
      <c r="L2787" s="58" t="s">
        <v>3720</v>
      </c>
      <c r="M2787" s="75" t="str">
        <f>IF(ISNUMBER(MATCH(A2787, '2-YEAR'!A:A, 0)), "YES", "NO")</f>
        <v>NO</v>
      </c>
      <c r="N2787" s="60" t="str">
        <f>IF(ISNUMBER(MATCH(B2787, ACTIVE!A:A, 0)), "YES", "NO")</f>
        <v>NO</v>
      </c>
    </row>
    <row r="2788" spans="1:14" ht="14.25" customHeight="1" x14ac:dyDescent="0.3">
      <c r="A2788" s="58">
        <v>15219309</v>
      </c>
      <c r="B2788" s="58" t="s">
        <v>5649</v>
      </c>
      <c r="C2788" s="58">
        <v>15219309</v>
      </c>
      <c r="D2788" s="58" t="s">
        <v>5650</v>
      </c>
      <c r="E2788" s="58" t="s">
        <v>5649</v>
      </c>
      <c r="F2788" s="58">
        <v>15219309</v>
      </c>
      <c r="G2788" s="58" t="s">
        <v>56</v>
      </c>
      <c r="I2788" s="59"/>
      <c r="J2788" t="s">
        <v>9251</v>
      </c>
      <c r="K2788" s="58">
        <v>1</v>
      </c>
      <c r="L2788" s="58" t="s">
        <v>3720</v>
      </c>
      <c r="M2788" s="75" t="str">
        <f>IF(ISNUMBER(MATCH(A2788, '2-YEAR'!A:A, 0)), "YES", "NO")</f>
        <v>NO</v>
      </c>
      <c r="N2788" s="60" t="str">
        <f>IF(ISNUMBER(MATCH(B2788, ACTIVE!A:A, 0)), "YES", "NO")</f>
        <v>NO</v>
      </c>
    </row>
    <row r="2789" spans="1:14" ht="14.25" customHeight="1" x14ac:dyDescent="0.3">
      <c r="A2789" s="58">
        <v>23038713</v>
      </c>
      <c r="B2789" s="58" t="s">
        <v>5651</v>
      </c>
      <c r="C2789" s="58">
        <v>23038713</v>
      </c>
      <c r="D2789" s="58" t="s">
        <v>5652</v>
      </c>
      <c r="E2789" s="58" t="s">
        <v>5651</v>
      </c>
      <c r="F2789" s="58">
        <v>23038713</v>
      </c>
      <c r="G2789" s="58" t="s">
        <v>56</v>
      </c>
      <c r="I2789" s="59"/>
      <c r="J2789" t="s">
        <v>9251</v>
      </c>
      <c r="K2789" s="58">
        <v>1</v>
      </c>
      <c r="L2789" s="58" t="s">
        <v>78</v>
      </c>
      <c r="M2789" s="75" t="str">
        <f>IF(ISNUMBER(MATCH(A2789, '2-YEAR'!A:A, 0)), "YES", "NO")</f>
        <v>NO</v>
      </c>
      <c r="N2789" s="60" t="str">
        <f>IF(ISNUMBER(MATCH(B2789, ACTIVE!A:A, 0)), "YES", "NO")</f>
        <v>NO</v>
      </c>
    </row>
    <row r="2790" spans="1:14" ht="14.25" customHeight="1" x14ac:dyDescent="0.3">
      <c r="A2790" s="58">
        <v>10858381</v>
      </c>
      <c r="B2790" s="58" t="s">
        <v>5653</v>
      </c>
      <c r="C2790" s="58">
        <v>10858381</v>
      </c>
      <c r="D2790" s="58" t="s">
        <v>5654</v>
      </c>
      <c r="E2790" s="58" t="s">
        <v>5653</v>
      </c>
      <c r="F2790" s="58">
        <v>10858381</v>
      </c>
      <c r="G2790" s="58" t="s">
        <v>56</v>
      </c>
      <c r="I2790" s="59"/>
      <c r="J2790" t="s">
        <v>9251</v>
      </c>
      <c r="K2790" s="58">
        <v>0</v>
      </c>
      <c r="L2790" s="58" t="s">
        <v>3720</v>
      </c>
      <c r="M2790" s="75" t="str">
        <f>IF(ISNUMBER(MATCH(A2790, '2-YEAR'!A:A, 0)), "YES", "NO")</f>
        <v>NO</v>
      </c>
      <c r="N2790" s="60" t="str">
        <f>IF(ISNUMBER(MATCH(B2790, ACTIVE!A:A, 0)), "YES", "NO")</f>
        <v>NO</v>
      </c>
    </row>
    <row r="2791" spans="1:14" ht="14.25" customHeight="1" x14ac:dyDescent="0.3">
      <c r="A2791" s="58">
        <v>10860634</v>
      </c>
      <c r="B2791" s="58" t="s">
        <v>5655</v>
      </c>
      <c r="C2791" s="58">
        <v>10860634</v>
      </c>
      <c r="D2791" s="58" t="s">
        <v>5656</v>
      </c>
      <c r="E2791" s="58" t="s">
        <v>5655</v>
      </c>
      <c r="F2791" s="58">
        <v>10860634</v>
      </c>
      <c r="G2791" s="58" t="s">
        <v>56</v>
      </c>
      <c r="I2791" s="59"/>
      <c r="J2791" t="s">
        <v>9251</v>
      </c>
      <c r="K2791" s="58">
        <v>2</v>
      </c>
      <c r="L2791" s="58" t="s">
        <v>3720</v>
      </c>
      <c r="M2791" s="75" t="str">
        <f>IF(ISNUMBER(MATCH(A2791, '2-YEAR'!A:A, 0)), "YES", "NO")</f>
        <v>NO</v>
      </c>
      <c r="N2791" s="60" t="str">
        <f>IF(ISNUMBER(MATCH(B2791, ACTIVE!A:A, 0)), "YES", "NO")</f>
        <v>NO</v>
      </c>
    </row>
    <row r="2792" spans="1:14" ht="14.25" customHeight="1" x14ac:dyDescent="0.3">
      <c r="A2792" s="58">
        <v>23052608</v>
      </c>
      <c r="B2792" s="58" t="s">
        <v>5657</v>
      </c>
      <c r="C2792" s="58">
        <v>23052608</v>
      </c>
      <c r="D2792" s="58" t="s">
        <v>5658</v>
      </c>
      <c r="E2792" s="58" t="s">
        <v>5657</v>
      </c>
      <c r="F2792" s="58">
        <v>23052608</v>
      </c>
      <c r="G2792" s="58" t="s">
        <v>56</v>
      </c>
      <c r="I2792" s="59"/>
      <c r="J2792" t="s">
        <v>9251</v>
      </c>
      <c r="K2792" s="58">
        <v>2</v>
      </c>
      <c r="L2792" s="58" t="s">
        <v>78</v>
      </c>
      <c r="M2792" s="75" t="str">
        <f>IF(ISNUMBER(MATCH(A2792, '2-YEAR'!A:A, 0)), "YES", "NO")</f>
        <v>NO</v>
      </c>
      <c r="N2792" s="60" t="str">
        <f>IF(ISNUMBER(MATCH(B2792, ACTIVE!A:A, 0)), "YES", "NO")</f>
        <v>NO</v>
      </c>
    </row>
    <row r="2793" spans="1:14" ht="14.25" customHeight="1" x14ac:dyDescent="0.3">
      <c r="A2793" s="58">
        <v>23122756</v>
      </c>
      <c r="B2793" s="58" t="s">
        <v>5659</v>
      </c>
      <c r="C2793" s="58">
        <v>23122756</v>
      </c>
      <c r="D2793" s="58" t="s">
        <v>5660</v>
      </c>
      <c r="E2793" s="58" t="s">
        <v>5659</v>
      </c>
      <c r="F2793" s="58">
        <v>23122756</v>
      </c>
      <c r="G2793" s="58" t="s">
        <v>56</v>
      </c>
      <c r="I2793" s="59"/>
      <c r="J2793" t="s">
        <v>9251</v>
      </c>
      <c r="K2793" s="58">
        <v>0</v>
      </c>
      <c r="L2793" s="58" t="s">
        <v>78</v>
      </c>
      <c r="M2793" s="75" t="str">
        <f>IF(ISNUMBER(MATCH(A2793, '2-YEAR'!A:A, 0)), "YES", "NO")</f>
        <v>NO</v>
      </c>
      <c r="N2793" s="60" t="str">
        <f>IF(ISNUMBER(MATCH(B2793, ACTIVE!A:A, 0)), "YES", "NO")</f>
        <v>NO</v>
      </c>
    </row>
    <row r="2794" spans="1:14" ht="14.25" customHeight="1" x14ac:dyDescent="0.3">
      <c r="A2794" s="58">
        <v>23047447</v>
      </c>
      <c r="B2794" s="58" t="s">
        <v>5661</v>
      </c>
      <c r="C2794" s="58">
        <v>23047447</v>
      </c>
      <c r="D2794" s="58" t="s">
        <v>5662</v>
      </c>
      <c r="E2794" s="58" t="s">
        <v>5661</v>
      </c>
      <c r="F2794" s="58">
        <v>23047447</v>
      </c>
      <c r="G2794" s="58" t="s">
        <v>56</v>
      </c>
      <c r="I2794" s="59"/>
      <c r="J2794" t="s">
        <v>9251</v>
      </c>
      <c r="K2794" s="58">
        <v>1</v>
      </c>
      <c r="L2794" s="58" t="s">
        <v>3720</v>
      </c>
      <c r="M2794" s="75" t="str">
        <f>IF(ISNUMBER(MATCH(A2794, '2-YEAR'!A:A, 0)), "YES", "NO")</f>
        <v>NO</v>
      </c>
      <c r="N2794" s="60" t="str">
        <f>IF(ISNUMBER(MATCH(B2794, ACTIVE!A:A, 0)), "YES", "NO")</f>
        <v>NO</v>
      </c>
    </row>
    <row r="2795" spans="1:14" ht="14.25" customHeight="1" x14ac:dyDescent="0.3">
      <c r="A2795" s="58">
        <v>23605263</v>
      </c>
      <c r="B2795" s="58" t="s">
        <v>5663</v>
      </c>
      <c r="C2795" s="58">
        <v>23605263</v>
      </c>
      <c r="D2795" s="58" t="s">
        <v>5664</v>
      </c>
      <c r="E2795" s="58" t="s">
        <v>5663</v>
      </c>
      <c r="F2795" s="58">
        <v>23605263</v>
      </c>
      <c r="G2795" s="58" t="s">
        <v>56</v>
      </c>
      <c r="I2795" s="59"/>
      <c r="J2795" t="s">
        <v>9251</v>
      </c>
      <c r="K2795" s="58">
        <v>0</v>
      </c>
      <c r="L2795" s="58" t="s">
        <v>3720</v>
      </c>
      <c r="M2795" s="75" t="str">
        <f>IF(ISNUMBER(MATCH(A2795, '2-YEAR'!A:A, 0)), "YES", "NO")</f>
        <v>NO</v>
      </c>
      <c r="N2795" s="60" t="str">
        <f>IF(ISNUMBER(MATCH(B2795, ACTIVE!A:A, 0)), "YES", "NO")</f>
        <v>NO</v>
      </c>
    </row>
    <row r="2796" spans="1:14" ht="14.25" customHeight="1" x14ac:dyDescent="0.3">
      <c r="A2796" s="58">
        <v>12089419</v>
      </c>
      <c r="B2796" s="58" t="s">
        <v>5665</v>
      </c>
      <c r="C2796" s="58">
        <v>12089419</v>
      </c>
      <c r="D2796" s="58" t="s">
        <v>5666</v>
      </c>
      <c r="E2796" s="58" t="s">
        <v>5665</v>
      </c>
      <c r="F2796" s="58">
        <v>12089419</v>
      </c>
      <c r="G2796" s="58" t="s">
        <v>56</v>
      </c>
      <c r="I2796" s="59"/>
      <c r="J2796" t="s">
        <v>9251</v>
      </c>
      <c r="K2796" s="58">
        <v>0</v>
      </c>
      <c r="L2796" s="58" t="s">
        <v>3720</v>
      </c>
      <c r="M2796" s="75" t="str">
        <f>IF(ISNUMBER(MATCH(A2796, '2-YEAR'!A:A, 0)), "YES", "NO")</f>
        <v>NO</v>
      </c>
      <c r="N2796" s="60" t="str">
        <f>IF(ISNUMBER(MATCH(B2796, ACTIVE!A:A, 0)), "YES", "NO")</f>
        <v>NO</v>
      </c>
    </row>
    <row r="2797" spans="1:14" ht="14.25" customHeight="1" x14ac:dyDescent="0.3">
      <c r="A2797" s="58">
        <v>12109395</v>
      </c>
      <c r="B2797" s="58" t="s">
        <v>5667</v>
      </c>
      <c r="C2797" s="58">
        <v>12109395</v>
      </c>
      <c r="D2797" s="58" t="s">
        <v>5668</v>
      </c>
      <c r="E2797" s="58" t="s">
        <v>5667</v>
      </c>
      <c r="F2797" s="58">
        <v>12109395</v>
      </c>
      <c r="G2797" s="58" t="s">
        <v>56</v>
      </c>
      <c r="H2797" s="58">
        <v>2</v>
      </c>
      <c r="I2797" s="59"/>
      <c r="J2797" t="s">
        <v>9251</v>
      </c>
      <c r="K2797" s="58">
        <v>0</v>
      </c>
      <c r="L2797" s="58" t="s">
        <v>3720</v>
      </c>
      <c r="M2797" s="75" t="str">
        <f>IF(ISNUMBER(MATCH(A2797, '2-YEAR'!A:A, 0)), "YES", "NO")</f>
        <v>NO</v>
      </c>
      <c r="N2797" s="60" t="str">
        <f>IF(ISNUMBER(MATCH(B2797, ACTIVE!A:A, 0)), "YES", "NO")</f>
        <v>YES</v>
      </c>
    </row>
    <row r="2798" spans="1:14" ht="14.25" customHeight="1" x14ac:dyDescent="0.3">
      <c r="A2798" s="58">
        <v>15115724</v>
      </c>
      <c r="B2798" s="58" t="s">
        <v>5669</v>
      </c>
      <c r="C2798" s="58">
        <v>15115724</v>
      </c>
      <c r="D2798" s="58" t="s">
        <v>5670</v>
      </c>
      <c r="E2798" s="58" t="s">
        <v>5669</v>
      </c>
      <c r="F2798" s="58">
        <v>15115724</v>
      </c>
      <c r="G2798" s="58" t="s">
        <v>56</v>
      </c>
      <c r="I2798" s="59"/>
      <c r="J2798" t="s">
        <v>9251</v>
      </c>
      <c r="K2798" s="58">
        <v>0</v>
      </c>
      <c r="L2798" s="58" t="s">
        <v>78</v>
      </c>
      <c r="M2798" s="75" t="str">
        <f>IF(ISNUMBER(MATCH(A2798, '2-YEAR'!A:A, 0)), "YES", "NO")</f>
        <v>NO</v>
      </c>
      <c r="N2798" s="60" t="str">
        <f>IF(ISNUMBER(MATCH(B2798, ACTIVE!A:A, 0)), "YES", "NO")</f>
        <v>NO</v>
      </c>
    </row>
    <row r="2799" spans="1:14" ht="14.25" customHeight="1" x14ac:dyDescent="0.3">
      <c r="A2799" s="58">
        <v>23736398</v>
      </c>
      <c r="B2799" s="58" t="s">
        <v>5671</v>
      </c>
      <c r="C2799" s="58">
        <v>23736398</v>
      </c>
      <c r="D2799" s="58" t="s">
        <v>5672</v>
      </c>
      <c r="E2799" s="58" t="s">
        <v>5671</v>
      </c>
      <c r="F2799" s="58">
        <v>23736398</v>
      </c>
      <c r="G2799" s="58" t="s">
        <v>56</v>
      </c>
      <c r="I2799" s="59"/>
      <c r="J2799" t="s">
        <v>9251</v>
      </c>
      <c r="K2799" s="58">
        <v>0</v>
      </c>
      <c r="L2799" s="58" t="s">
        <v>3720</v>
      </c>
      <c r="M2799" s="75" t="str">
        <f>IF(ISNUMBER(MATCH(A2799, '2-YEAR'!A:A, 0)), "YES", "NO")</f>
        <v>NO</v>
      </c>
      <c r="N2799" s="60" t="str">
        <f>IF(ISNUMBER(MATCH(B2799, ACTIVE!A:A, 0)), "YES", "NO")</f>
        <v>YES</v>
      </c>
    </row>
    <row r="2800" spans="1:14" ht="14.25" customHeight="1" x14ac:dyDescent="0.3">
      <c r="A2800" s="58">
        <v>15088539</v>
      </c>
      <c r="B2800" s="58" t="s">
        <v>5673</v>
      </c>
      <c r="C2800" s="58">
        <v>15088539</v>
      </c>
      <c r="D2800" s="58" t="s">
        <v>5674</v>
      </c>
      <c r="E2800" s="58" t="s">
        <v>5673</v>
      </c>
      <c r="F2800" s="58">
        <v>15088539</v>
      </c>
      <c r="G2800" s="58" t="s">
        <v>56</v>
      </c>
      <c r="I2800" s="59"/>
      <c r="J2800" t="s">
        <v>9251</v>
      </c>
      <c r="K2800" s="58">
        <v>0</v>
      </c>
      <c r="L2800" s="58" t="s">
        <v>78</v>
      </c>
      <c r="M2800" s="75" t="str">
        <f>IF(ISNUMBER(MATCH(A2800, '2-YEAR'!A:A, 0)), "YES", "NO")</f>
        <v>NO</v>
      </c>
      <c r="N2800" s="60" t="str">
        <f>IF(ISNUMBER(MATCH(B2800, ACTIVE!A:A, 0)), "YES", "NO")</f>
        <v>YES</v>
      </c>
    </row>
    <row r="2801" spans="1:14" ht="14.25" customHeight="1" x14ac:dyDescent="0.3">
      <c r="A2801" s="58">
        <v>23366802</v>
      </c>
      <c r="B2801" s="58" t="s">
        <v>5675</v>
      </c>
      <c r="C2801" s="58">
        <v>23366802</v>
      </c>
      <c r="D2801" s="58" t="s">
        <v>5676</v>
      </c>
      <c r="E2801" s="58" t="s">
        <v>5675</v>
      </c>
      <c r="F2801" s="58">
        <v>23366802</v>
      </c>
      <c r="G2801" s="58" t="s">
        <v>56</v>
      </c>
      <c r="I2801" s="59"/>
      <c r="J2801" t="s">
        <v>9251</v>
      </c>
      <c r="K2801" s="58">
        <v>3</v>
      </c>
      <c r="L2801" s="58" t="s">
        <v>78</v>
      </c>
      <c r="M2801" s="75" t="str">
        <f>IF(ISNUMBER(MATCH(A2801, '2-YEAR'!A:A, 0)), "YES", "NO")</f>
        <v>NO</v>
      </c>
      <c r="N2801" s="60" t="str">
        <f>IF(ISNUMBER(MATCH(B2801, ACTIVE!A:A, 0)), "YES", "NO")</f>
        <v>NO</v>
      </c>
    </row>
    <row r="2802" spans="1:14" ht="14.25" customHeight="1" x14ac:dyDescent="0.3">
      <c r="A2802" s="58">
        <v>10838326</v>
      </c>
      <c r="B2802" s="58" t="s">
        <v>5677</v>
      </c>
      <c r="C2802" s="58">
        <v>10838326</v>
      </c>
      <c r="D2802" s="58" t="s">
        <v>5678</v>
      </c>
      <c r="E2802" s="58" t="s">
        <v>5677</v>
      </c>
      <c r="F2802" s="58">
        <v>10838326</v>
      </c>
      <c r="G2802" s="58" t="s">
        <v>56</v>
      </c>
      <c r="I2802" s="59"/>
      <c r="J2802" t="s">
        <v>9251</v>
      </c>
      <c r="K2802" s="58">
        <v>0</v>
      </c>
      <c r="L2802" s="58" t="s">
        <v>3720</v>
      </c>
      <c r="M2802" s="75" t="str">
        <f>IF(ISNUMBER(MATCH(A2802, '2-YEAR'!A:A, 0)), "YES", "NO")</f>
        <v>NO</v>
      </c>
      <c r="N2802" s="60" t="str">
        <f>IF(ISNUMBER(MATCH(B2802, ACTIVE!A:A, 0)), "YES", "NO")</f>
        <v>NO</v>
      </c>
    </row>
    <row r="2803" spans="1:14" ht="14.25" customHeight="1" x14ac:dyDescent="0.3">
      <c r="A2803" s="58">
        <v>15178344</v>
      </c>
      <c r="B2803" s="58" t="s">
        <v>5679</v>
      </c>
      <c r="C2803" s="58">
        <v>15178344</v>
      </c>
      <c r="D2803" s="58" t="s">
        <v>5680</v>
      </c>
      <c r="E2803" s="58" t="s">
        <v>5679</v>
      </c>
      <c r="F2803" s="58">
        <v>15178344</v>
      </c>
      <c r="G2803" s="58" t="s">
        <v>56</v>
      </c>
      <c r="I2803" s="59"/>
      <c r="J2803" t="s">
        <v>9251</v>
      </c>
      <c r="K2803" s="58">
        <v>0</v>
      </c>
      <c r="L2803" s="58" t="s">
        <v>3720</v>
      </c>
      <c r="M2803" s="75" t="str">
        <f>IF(ISNUMBER(MATCH(A2803, '2-YEAR'!A:A, 0)), "YES", "NO")</f>
        <v>NO</v>
      </c>
      <c r="N2803" s="60" t="str">
        <f>IF(ISNUMBER(MATCH(B2803, ACTIVE!A:A, 0)), "YES", "NO")</f>
        <v>NO</v>
      </c>
    </row>
    <row r="2804" spans="1:14" ht="14.25" customHeight="1" x14ac:dyDescent="0.3">
      <c r="A2804" s="58">
        <v>10846598</v>
      </c>
      <c r="B2804" s="58" t="s">
        <v>5681</v>
      </c>
      <c r="C2804" s="58">
        <v>10846598</v>
      </c>
      <c r="D2804" s="58" t="s">
        <v>5682</v>
      </c>
      <c r="E2804" s="58" t="s">
        <v>5681</v>
      </c>
      <c r="F2804" s="58">
        <v>10846598</v>
      </c>
      <c r="G2804" s="58" t="s">
        <v>56</v>
      </c>
      <c r="I2804" s="59"/>
      <c r="J2804" t="s">
        <v>9251</v>
      </c>
      <c r="K2804" s="58">
        <v>0</v>
      </c>
      <c r="L2804" s="58" t="s">
        <v>3720</v>
      </c>
      <c r="M2804" s="75" t="str">
        <f>IF(ISNUMBER(MATCH(A2804, '2-YEAR'!A:A, 0)), "YES", "NO")</f>
        <v>NO</v>
      </c>
      <c r="N2804" s="60" t="str">
        <f>IF(ISNUMBER(MATCH(B2804, ACTIVE!A:A, 0)), "YES", "NO")</f>
        <v>NO</v>
      </c>
    </row>
    <row r="2805" spans="1:14" ht="14.25" customHeight="1" x14ac:dyDescent="0.3">
      <c r="A2805" s="58">
        <v>23001446</v>
      </c>
      <c r="B2805" s="58" t="s">
        <v>5683</v>
      </c>
      <c r="C2805" s="58">
        <v>23001446</v>
      </c>
      <c r="D2805" s="58" t="s">
        <v>5684</v>
      </c>
      <c r="E2805" s="58" t="s">
        <v>5683</v>
      </c>
      <c r="F2805" s="58">
        <v>23001446</v>
      </c>
      <c r="G2805" s="58" t="s">
        <v>56</v>
      </c>
      <c r="I2805" s="59"/>
      <c r="J2805" t="s">
        <v>9251</v>
      </c>
      <c r="K2805" s="58">
        <v>2</v>
      </c>
      <c r="L2805" s="58" t="s">
        <v>4931</v>
      </c>
      <c r="M2805" s="75" t="str">
        <f>IF(ISNUMBER(MATCH(A2805, '2-YEAR'!A:A, 0)), "YES", "NO")</f>
        <v>NO</v>
      </c>
      <c r="N2805" s="60" t="str">
        <f>IF(ISNUMBER(MATCH(B2805, ACTIVE!A:A, 0)), "YES", "NO")</f>
        <v>NO</v>
      </c>
    </row>
    <row r="2806" spans="1:14" ht="14.25" customHeight="1" x14ac:dyDescent="0.3">
      <c r="A2806" s="58">
        <v>23370233</v>
      </c>
      <c r="B2806" s="58" t="s">
        <v>5685</v>
      </c>
      <c r="C2806" s="58">
        <v>23370233</v>
      </c>
      <c r="D2806" s="58" t="s">
        <v>5686</v>
      </c>
      <c r="E2806" s="58" t="s">
        <v>5685</v>
      </c>
      <c r="F2806" s="58">
        <v>23370233</v>
      </c>
      <c r="G2806" s="58" t="s">
        <v>56</v>
      </c>
      <c r="I2806" s="59"/>
      <c r="J2806" t="s">
        <v>9251</v>
      </c>
      <c r="K2806" s="58">
        <v>0</v>
      </c>
      <c r="L2806" s="58" t="s">
        <v>78</v>
      </c>
      <c r="M2806" s="75" t="str">
        <f>IF(ISNUMBER(MATCH(A2806, '2-YEAR'!A:A, 0)), "YES", "NO")</f>
        <v>NO</v>
      </c>
      <c r="N2806" s="60" t="str">
        <f>IF(ISNUMBER(MATCH(B2806, ACTIVE!A:A, 0)), "YES", "NO")</f>
        <v>NO</v>
      </c>
    </row>
    <row r="2807" spans="1:14" ht="14.25" customHeight="1" x14ac:dyDescent="0.3">
      <c r="A2807" s="58">
        <v>14072381</v>
      </c>
      <c r="B2807" s="58" t="s">
        <v>5687</v>
      </c>
      <c r="C2807" s="58">
        <v>14072381</v>
      </c>
      <c r="D2807" s="58" t="s">
        <v>5688</v>
      </c>
      <c r="E2807" s="58" t="s">
        <v>5687</v>
      </c>
      <c r="F2807" s="58">
        <v>14072381</v>
      </c>
      <c r="G2807" s="58" t="s">
        <v>56</v>
      </c>
      <c r="I2807" s="59"/>
      <c r="J2807" t="s">
        <v>9251</v>
      </c>
      <c r="K2807" s="58">
        <v>0</v>
      </c>
      <c r="L2807" s="58" t="s">
        <v>4466</v>
      </c>
      <c r="M2807" s="75" t="str">
        <f>IF(ISNUMBER(MATCH(A2807, '2-YEAR'!A:A, 0)), "YES", "NO")</f>
        <v>NO</v>
      </c>
      <c r="N2807" s="60" t="str">
        <f>IF(ISNUMBER(MATCH(B2807, ACTIVE!A:A, 0)), "YES", "NO")</f>
        <v>NO</v>
      </c>
    </row>
    <row r="2808" spans="1:14" ht="14.25" customHeight="1" x14ac:dyDescent="0.3">
      <c r="A2808" s="58">
        <v>23931993</v>
      </c>
      <c r="B2808" s="58" t="s">
        <v>5689</v>
      </c>
      <c r="C2808" s="58">
        <v>23931993</v>
      </c>
      <c r="D2808" s="58" t="s">
        <v>5690</v>
      </c>
      <c r="E2808" s="58" t="s">
        <v>5689</v>
      </c>
      <c r="F2808" s="58">
        <v>23931993</v>
      </c>
      <c r="G2808" s="58" t="s">
        <v>56</v>
      </c>
      <c r="I2808" s="59"/>
      <c r="J2808" t="s">
        <v>9251</v>
      </c>
      <c r="K2808" s="58">
        <v>1</v>
      </c>
      <c r="L2808" s="58" t="s">
        <v>4466</v>
      </c>
      <c r="M2808" s="75" t="str">
        <f>IF(ISNUMBER(MATCH(A2808, '2-YEAR'!A:A, 0)), "YES", "NO")</f>
        <v>NO</v>
      </c>
      <c r="N2808" s="60" t="str">
        <f>IF(ISNUMBER(MATCH(B2808, ACTIVE!A:A, 0)), "YES", "NO")</f>
        <v>YES</v>
      </c>
    </row>
    <row r="2809" spans="1:14" ht="14.25" customHeight="1" x14ac:dyDescent="0.3">
      <c r="A2809" s="58">
        <v>23607096</v>
      </c>
      <c r="B2809" s="58" t="s">
        <v>5691</v>
      </c>
      <c r="C2809" s="58">
        <v>23607096</v>
      </c>
      <c r="D2809" s="58" t="s">
        <v>5692</v>
      </c>
      <c r="E2809" s="58" t="s">
        <v>5691</v>
      </c>
      <c r="F2809" s="58">
        <v>23607096</v>
      </c>
      <c r="G2809" s="58" t="s">
        <v>56</v>
      </c>
      <c r="I2809" s="59"/>
      <c r="J2809" t="s">
        <v>9251</v>
      </c>
      <c r="K2809" s="58">
        <v>0</v>
      </c>
      <c r="L2809" s="58" t="s">
        <v>3720</v>
      </c>
      <c r="M2809" s="75" t="str">
        <f>IF(ISNUMBER(MATCH(A2809, '2-YEAR'!A:A, 0)), "YES", "NO")</f>
        <v>NO</v>
      </c>
      <c r="N2809" s="60" t="str">
        <f>IF(ISNUMBER(MATCH(B2809, ACTIVE!A:A, 0)), "YES", "NO")</f>
        <v>NO</v>
      </c>
    </row>
    <row r="2810" spans="1:14" ht="14.25" customHeight="1" x14ac:dyDescent="0.3">
      <c r="A2810" s="58">
        <v>23231330</v>
      </c>
      <c r="B2810" s="58" t="s">
        <v>5693</v>
      </c>
      <c r="C2810" s="58">
        <v>23231330</v>
      </c>
      <c r="D2810" s="58" t="s">
        <v>5694</v>
      </c>
      <c r="E2810" s="58" t="s">
        <v>5693</v>
      </c>
      <c r="F2810" s="58">
        <v>23231330</v>
      </c>
      <c r="G2810" s="58" t="s">
        <v>56</v>
      </c>
      <c r="I2810" s="59"/>
      <c r="J2810" t="s">
        <v>9251</v>
      </c>
      <c r="K2810" s="58">
        <v>1</v>
      </c>
      <c r="L2810" s="58" t="s">
        <v>3720</v>
      </c>
      <c r="M2810" s="75" t="str">
        <f>IF(ISNUMBER(MATCH(A2810, '2-YEAR'!A:A, 0)), "YES", "NO")</f>
        <v>NO</v>
      </c>
      <c r="N2810" s="60" t="str">
        <f>IF(ISNUMBER(MATCH(B2810, ACTIVE!A:A, 0)), "YES", "NO")</f>
        <v>NO</v>
      </c>
    </row>
    <row r="2811" spans="1:14" ht="14.25" customHeight="1" x14ac:dyDescent="0.3">
      <c r="A2811" s="58">
        <v>10926288</v>
      </c>
      <c r="B2811" s="58" t="s">
        <v>5695</v>
      </c>
      <c r="C2811" s="58">
        <v>10926288</v>
      </c>
      <c r="D2811" s="58" t="s">
        <v>5696</v>
      </c>
      <c r="E2811" s="58" t="s">
        <v>5695</v>
      </c>
      <c r="F2811" s="58">
        <v>10926288</v>
      </c>
      <c r="G2811" s="58" t="s">
        <v>56</v>
      </c>
      <c r="I2811" s="59"/>
      <c r="J2811" t="s">
        <v>9251</v>
      </c>
      <c r="K2811" s="58">
        <v>1</v>
      </c>
      <c r="L2811" s="58" t="s">
        <v>4555</v>
      </c>
      <c r="M2811" s="75" t="str">
        <f>IF(ISNUMBER(MATCH(A2811, '2-YEAR'!A:A, 0)), "YES", "NO")</f>
        <v>NO</v>
      </c>
      <c r="N2811" s="60" t="str">
        <f>IF(ISNUMBER(MATCH(B2811, ACTIVE!A:A, 0)), "YES", "NO")</f>
        <v>NO</v>
      </c>
    </row>
    <row r="2812" spans="1:14" ht="14.25" customHeight="1" x14ac:dyDescent="0.3">
      <c r="A2812" s="58">
        <v>23858648</v>
      </c>
      <c r="B2812" s="58" t="s">
        <v>5697</v>
      </c>
      <c r="C2812" s="58">
        <v>23858648</v>
      </c>
      <c r="D2812" s="58" t="s">
        <v>5698</v>
      </c>
      <c r="E2812" s="58" t="s">
        <v>5697</v>
      </c>
      <c r="F2812" s="58">
        <v>23858648</v>
      </c>
      <c r="G2812" s="58" t="s">
        <v>56</v>
      </c>
      <c r="I2812" s="59"/>
      <c r="J2812" t="s">
        <v>9251</v>
      </c>
      <c r="K2812" s="58">
        <v>1</v>
      </c>
      <c r="L2812" s="58" t="s">
        <v>4466</v>
      </c>
      <c r="M2812" s="75" t="str">
        <f>IF(ISNUMBER(MATCH(A2812, '2-YEAR'!A:A, 0)), "YES", "NO")</f>
        <v>NO</v>
      </c>
      <c r="N2812" s="60" t="str">
        <f>IF(ISNUMBER(MATCH(B2812, ACTIVE!A:A, 0)), "YES", "NO")</f>
        <v>YES</v>
      </c>
    </row>
    <row r="2813" spans="1:14" ht="14.25" customHeight="1" x14ac:dyDescent="0.3">
      <c r="A2813" s="58">
        <v>23002323</v>
      </c>
      <c r="B2813" s="58" t="s">
        <v>5699</v>
      </c>
      <c r="C2813" s="58">
        <v>23002323</v>
      </c>
      <c r="D2813" s="58" t="s">
        <v>5700</v>
      </c>
      <c r="E2813" s="58" t="s">
        <v>5699</v>
      </c>
      <c r="F2813" s="58">
        <v>23002323</v>
      </c>
      <c r="G2813" s="58" t="s">
        <v>56</v>
      </c>
      <c r="I2813" s="59"/>
      <c r="J2813" t="s">
        <v>9251</v>
      </c>
      <c r="K2813" s="58">
        <v>2</v>
      </c>
      <c r="L2813" s="58" t="s">
        <v>78</v>
      </c>
      <c r="M2813" s="75" t="str">
        <f>IF(ISNUMBER(MATCH(A2813, '2-YEAR'!A:A, 0)), "YES", "NO")</f>
        <v>NO</v>
      </c>
      <c r="N2813" s="60" t="str">
        <f>IF(ISNUMBER(MATCH(B2813, ACTIVE!A:A, 0)), "YES", "NO")</f>
        <v>NO</v>
      </c>
    </row>
    <row r="2814" spans="1:14" ht="14.25" customHeight="1" x14ac:dyDescent="0.3">
      <c r="A2814" s="58">
        <v>10850348</v>
      </c>
      <c r="B2814" s="58" t="s">
        <v>5701</v>
      </c>
      <c r="C2814" s="58">
        <v>10850348</v>
      </c>
      <c r="D2814" s="58" t="s">
        <v>5702</v>
      </c>
      <c r="E2814" s="58" t="s">
        <v>5701</v>
      </c>
      <c r="F2814" s="58">
        <v>10850348</v>
      </c>
      <c r="G2814" s="58" t="s">
        <v>56</v>
      </c>
      <c r="I2814" s="59"/>
      <c r="J2814" t="s">
        <v>9251</v>
      </c>
      <c r="K2814" s="58">
        <v>0</v>
      </c>
      <c r="L2814" s="58" t="s">
        <v>3720</v>
      </c>
      <c r="M2814" s="75" t="str">
        <f>IF(ISNUMBER(MATCH(A2814, '2-YEAR'!A:A, 0)), "YES", "NO")</f>
        <v>NO</v>
      </c>
      <c r="N2814" s="60" t="str">
        <f>IF(ISNUMBER(MATCH(B2814, ACTIVE!A:A, 0)), "YES", "NO")</f>
        <v>NO</v>
      </c>
    </row>
    <row r="2815" spans="1:14" ht="14.25" customHeight="1" x14ac:dyDescent="0.3">
      <c r="A2815" s="58">
        <v>12142709</v>
      </c>
      <c r="B2815" s="58" t="s">
        <v>5703</v>
      </c>
      <c r="C2815" s="58">
        <v>12142709</v>
      </c>
      <c r="D2815" s="58" t="s">
        <v>5704</v>
      </c>
      <c r="E2815" s="58" t="s">
        <v>5703</v>
      </c>
      <c r="F2815" s="58">
        <v>12142709</v>
      </c>
      <c r="G2815" s="58" t="s">
        <v>56</v>
      </c>
      <c r="I2815" s="59"/>
      <c r="J2815" t="s">
        <v>9251</v>
      </c>
      <c r="K2815" s="58">
        <v>2</v>
      </c>
      <c r="L2815" s="58" t="s">
        <v>4466</v>
      </c>
      <c r="M2815" s="75" t="str">
        <f>IF(ISNUMBER(MATCH(A2815, '2-YEAR'!A:A, 0)), "YES", "NO")</f>
        <v>NO</v>
      </c>
      <c r="N2815" s="60" t="str">
        <f>IF(ISNUMBER(MATCH(B2815, ACTIVE!A:A, 0)), "YES", "NO")</f>
        <v>YES</v>
      </c>
    </row>
    <row r="2816" spans="1:14" ht="14.25" customHeight="1" x14ac:dyDescent="0.3">
      <c r="A2816" s="58">
        <v>23749329</v>
      </c>
      <c r="B2816" s="58" t="s">
        <v>5705</v>
      </c>
      <c r="C2816" s="58">
        <v>23749329</v>
      </c>
      <c r="D2816" s="58" t="s">
        <v>5706</v>
      </c>
      <c r="E2816" s="58" t="s">
        <v>5705</v>
      </c>
      <c r="F2816" s="58">
        <v>23749329</v>
      </c>
      <c r="G2816" s="58" t="s">
        <v>56</v>
      </c>
      <c r="I2816" s="59"/>
      <c r="J2816" t="s">
        <v>9251</v>
      </c>
      <c r="K2816" s="58">
        <v>0</v>
      </c>
      <c r="L2816" s="58" t="s">
        <v>4461</v>
      </c>
      <c r="M2816" s="75" t="str">
        <f>IF(ISNUMBER(MATCH(A2816, '2-YEAR'!A:A, 0)), "YES", "NO")</f>
        <v>NO</v>
      </c>
      <c r="N2816" s="60" t="str">
        <f>IF(ISNUMBER(MATCH(B2816, ACTIVE!A:A, 0)), "YES", "NO")</f>
        <v>NO</v>
      </c>
    </row>
    <row r="2817" spans="1:14" ht="14.25" customHeight="1" x14ac:dyDescent="0.3">
      <c r="A2817" s="58">
        <v>23858092</v>
      </c>
      <c r="B2817" s="58" t="s">
        <v>5707</v>
      </c>
      <c r="C2817" s="58">
        <v>23858092</v>
      </c>
      <c r="D2817" s="58" t="s">
        <v>5708</v>
      </c>
      <c r="E2817" s="58" t="s">
        <v>5707</v>
      </c>
      <c r="F2817" s="58">
        <v>23858092</v>
      </c>
      <c r="G2817" s="58" t="s">
        <v>56</v>
      </c>
      <c r="I2817" s="59"/>
      <c r="J2817" t="s">
        <v>9251</v>
      </c>
      <c r="K2817" s="58">
        <v>0</v>
      </c>
      <c r="L2817" s="58" t="s">
        <v>78</v>
      </c>
      <c r="M2817" s="75" t="str">
        <f>IF(ISNUMBER(MATCH(A2817, '2-YEAR'!A:A, 0)), "YES", "NO")</f>
        <v>NO</v>
      </c>
      <c r="N2817" s="60" t="str">
        <f>IF(ISNUMBER(MATCH(B2817, ACTIVE!A:A, 0)), "YES", "NO")</f>
        <v>NO</v>
      </c>
    </row>
    <row r="2818" spans="1:14" ht="14.25" customHeight="1" x14ac:dyDescent="0.3">
      <c r="A2818" s="58">
        <v>23372284</v>
      </c>
      <c r="B2818" s="58" t="s">
        <v>5709</v>
      </c>
      <c r="C2818" s="58">
        <v>23372284</v>
      </c>
      <c r="D2818" s="58" t="s">
        <v>5710</v>
      </c>
      <c r="E2818" s="58" t="s">
        <v>5709</v>
      </c>
      <c r="F2818" s="58">
        <v>23372284</v>
      </c>
      <c r="G2818" s="58" t="s">
        <v>56</v>
      </c>
      <c r="I2818" s="59"/>
      <c r="J2818" t="s">
        <v>9251</v>
      </c>
      <c r="K2818" s="58">
        <v>2</v>
      </c>
      <c r="L2818" s="58" t="s">
        <v>3720</v>
      </c>
      <c r="M2818" s="75" t="str">
        <f>IF(ISNUMBER(MATCH(A2818, '2-YEAR'!A:A, 0)), "YES", "NO")</f>
        <v>NO</v>
      </c>
      <c r="N2818" s="60" t="str">
        <f>IF(ISNUMBER(MATCH(B2818, ACTIVE!A:A, 0)), "YES", "NO")</f>
        <v>NO</v>
      </c>
    </row>
    <row r="2819" spans="1:14" ht="14.25" customHeight="1" x14ac:dyDescent="0.3">
      <c r="A2819" s="58">
        <v>23853900</v>
      </c>
      <c r="B2819" s="58" t="s">
        <v>5711</v>
      </c>
      <c r="C2819" s="58">
        <v>23853900</v>
      </c>
      <c r="D2819" s="58" t="s">
        <v>5712</v>
      </c>
      <c r="E2819" s="58" t="s">
        <v>5711</v>
      </c>
      <c r="F2819" s="58">
        <v>23853900</v>
      </c>
      <c r="G2819" s="58" t="s">
        <v>56</v>
      </c>
      <c r="I2819" s="59"/>
      <c r="J2819" t="s">
        <v>9251</v>
      </c>
      <c r="K2819" s="58">
        <v>0</v>
      </c>
      <c r="L2819" s="58" t="s">
        <v>4466</v>
      </c>
      <c r="M2819" s="75" t="str">
        <f>IF(ISNUMBER(MATCH(A2819, '2-YEAR'!A:A, 0)), "YES", "NO")</f>
        <v>NO</v>
      </c>
      <c r="N2819" s="60" t="str">
        <f>IF(ISNUMBER(MATCH(B2819, ACTIVE!A:A, 0)), "YES", "NO")</f>
        <v>NO</v>
      </c>
    </row>
    <row r="2820" spans="1:14" ht="14.25" customHeight="1" x14ac:dyDescent="0.3">
      <c r="A2820" s="58">
        <v>23726255</v>
      </c>
      <c r="B2820" s="58" t="s">
        <v>5713</v>
      </c>
      <c r="C2820" s="58">
        <v>23726255</v>
      </c>
      <c r="D2820" s="58" t="s">
        <v>5714</v>
      </c>
      <c r="E2820" s="58" t="s">
        <v>5713</v>
      </c>
      <c r="F2820" s="58">
        <v>23726255</v>
      </c>
      <c r="G2820" s="58" t="s">
        <v>56</v>
      </c>
      <c r="I2820" s="59"/>
      <c r="J2820" t="s">
        <v>9251</v>
      </c>
      <c r="K2820" s="58">
        <v>0</v>
      </c>
      <c r="L2820" s="58" t="s">
        <v>4864</v>
      </c>
      <c r="M2820" s="75" t="str">
        <f>IF(ISNUMBER(MATCH(A2820, '2-YEAR'!A:A, 0)), "YES", "NO")</f>
        <v>NO</v>
      </c>
      <c r="N2820" s="60" t="str">
        <f>IF(ISNUMBER(MATCH(B2820, ACTIVE!A:A, 0)), "YES", "NO")</f>
        <v>NO</v>
      </c>
    </row>
    <row r="2821" spans="1:14" ht="14.25" customHeight="1" x14ac:dyDescent="0.3">
      <c r="A2821" s="58">
        <v>13135220</v>
      </c>
      <c r="B2821" s="58" t="s">
        <v>5715</v>
      </c>
      <c r="C2821" s="58">
        <v>13135220</v>
      </c>
      <c r="D2821" s="58" t="s">
        <v>5716</v>
      </c>
      <c r="E2821" s="58" t="s">
        <v>5715</v>
      </c>
      <c r="F2821" s="58">
        <v>13135220</v>
      </c>
      <c r="G2821" s="58" t="s">
        <v>56</v>
      </c>
      <c r="I2821" s="59"/>
      <c r="J2821" t="s">
        <v>9251</v>
      </c>
      <c r="K2821" s="58">
        <v>0</v>
      </c>
      <c r="L2821" s="58" t="s">
        <v>3720</v>
      </c>
      <c r="M2821" s="75" t="str">
        <f>IF(ISNUMBER(MATCH(A2821, '2-YEAR'!A:A, 0)), "YES", "NO")</f>
        <v>NO</v>
      </c>
      <c r="N2821" s="60" t="str">
        <f>IF(ISNUMBER(MATCH(B2821, ACTIVE!A:A, 0)), "YES", "NO")</f>
        <v>NO</v>
      </c>
    </row>
    <row r="2822" spans="1:14" ht="14.25" customHeight="1" x14ac:dyDescent="0.3">
      <c r="A2822" s="58">
        <v>14098212</v>
      </c>
      <c r="B2822" s="58" t="s">
        <v>5717</v>
      </c>
      <c r="C2822" s="58">
        <v>14098212</v>
      </c>
      <c r="D2822" s="58" t="s">
        <v>5718</v>
      </c>
      <c r="E2822" s="58" t="s">
        <v>5717</v>
      </c>
      <c r="F2822" s="58">
        <v>14098212</v>
      </c>
      <c r="G2822" s="58" t="s">
        <v>56</v>
      </c>
      <c r="I2822" s="59"/>
      <c r="J2822" t="s">
        <v>9251</v>
      </c>
      <c r="K2822" s="58">
        <v>1</v>
      </c>
      <c r="L2822" s="58" t="s">
        <v>4466</v>
      </c>
      <c r="M2822" s="75" t="str">
        <f>IF(ISNUMBER(MATCH(A2822, '2-YEAR'!A:A, 0)), "YES", "NO")</f>
        <v>NO</v>
      </c>
      <c r="N2822" s="60" t="str">
        <f>IF(ISNUMBER(MATCH(B2822, ACTIVE!A:A, 0)), "YES", "NO")</f>
        <v>YES</v>
      </c>
    </row>
    <row r="2823" spans="1:14" ht="14.25" customHeight="1" x14ac:dyDescent="0.3">
      <c r="A2823" s="58">
        <v>13138239</v>
      </c>
      <c r="B2823" s="58" t="s">
        <v>5719</v>
      </c>
      <c r="C2823" s="58">
        <v>13138239</v>
      </c>
      <c r="D2823" s="58" t="s">
        <v>5720</v>
      </c>
      <c r="E2823" s="58" t="s">
        <v>5719</v>
      </c>
      <c r="F2823" s="58">
        <v>13138239</v>
      </c>
      <c r="G2823" s="58" t="s">
        <v>56</v>
      </c>
      <c r="I2823" s="59"/>
      <c r="J2823" t="s">
        <v>9251</v>
      </c>
      <c r="K2823" s="58">
        <v>2</v>
      </c>
      <c r="L2823" s="58" t="s">
        <v>78</v>
      </c>
      <c r="M2823" s="75" t="str">
        <f>IF(ISNUMBER(MATCH(A2823, '2-YEAR'!A:A, 0)), "YES", "NO")</f>
        <v>NO</v>
      </c>
      <c r="N2823" s="60" t="str">
        <f>IF(ISNUMBER(MATCH(B2823, ACTIVE!A:A, 0)), "YES", "NO")</f>
        <v>NO</v>
      </c>
    </row>
    <row r="2824" spans="1:14" ht="14.25" customHeight="1" x14ac:dyDescent="0.3">
      <c r="A2824" s="58">
        <v>10898119</v>
      </c>
      <c r="B2824" s="58" t="s">
        <v>5721</v>
      </c>
      <c r="C2824" s="58">
        <v>10898119</v>
      </c>
      <c r="D2824" s="58" t="s">
        <v>5722</v>
      </c>
      <c r="E2824" s="58" t="s">
        <v>5721</v>
      </c>
      <c r="F2824" s="58">
        <v>10898119</v>
      </c>
      <c r="G2824" s="58" t="s">
        <v>56</v>
      </c>
      <c r="I2824" s="59"/>
      <c r="J2824" t="s">
        <v>9251</v>
      </c>
      <c r="K2824" s="58">
        <v>1</v>
      </c>
      <c r="L2824" s="58" t="s">
        <v>3720</v>
      </c>
      <c r="M2824" s="75" t="str">
        <f>IF(ISNUMBER(MATCH(A2824, '2-YEAR'!A:A, 0)), "YES", "NO")</f>
        <v>NO</v>
      </c>
      <c r="N2824" s="60" t="str">
        <f>IF(ISNUMBER(MATCH(B2824, ACTIVE!A:A, 0)), "YES", "NO")</f>
        <v>YES</v>
      </c>
    </row>
    <row r="2825" spans="1:14" ht="14.25" customHeight="1" x14ac:dyDescent="0.3">
      <c r="A2825" s="58">
        <v>11022801</v>
      </c>
      <c r="B2825" s="58" t="s">
        <v>5723</v>
      </c>
      <c r="C2825" s="58">
        <v>11022801</v>
      </c>
      <c r="D2825" s="58" t="s">
        <v>5724</v>
      </c>
      <c r="E2825" s="58" t="s">
        <v>5723</v>
      </c>
      <c r="F2825" s="58">
        <v>11022801</v>
      </c>
      <c r="G2825" s="58" t="s">
        <v>56</v>
      </c>
      <c r="I2825" s="59"/>
      <c r="J2825" t="s">
        <v>9251</v>
      </c>
      <c r="K2825" s="58">
        <v>0</v>
      </c>
      <c r="L2825" s="58" t="s">
        <v>3720</v>
      </c>
      <c r="M2825" s="75" t="str">
        <f>IF(ISNUMBER(MATCH(A2825, '2-YEAR'!A:A, 0)), "YES", "NO")</f>
        <v>NO</v>
      </c>
      <c r="N2825" s="60" t="str">
        <f>IF(ISNUMBER(MATCH(B2825, ACTIVE!A:A, 0)), "YES", "NO")</f>
        <v>NO</v>
      </c>
    </row>
    <row r="2826" spans="1:14" ht="14.25" customHeight="1" x14ac:dyDescent="0.3">
      <c r="A2826" s="58">
        <v>10836502</v>
      </c>
      <c r="B2826" s="58" t="s">
        <v>5725</v>
      </c>
      <c r="C2826" s="58">
        <v>10836502</v>
      </c>
      <c r="D2826" s="58" t="s">
        <v>5726</v>
      </c>
      <c r="E2826" s="58" t="s">
        <v>5725</v>
      </c>
      <c r="F2826" s="58">
        <v>10836502</v>
      </c>
      <c r="G2826" s="58" t="s">
        <v>56</v>
      </c>
      <c r="I2826" s="59"/>
      <c r="J2826" t="s">
        <v>9251</v>
      </c>
      <c r="K2826" s="58">
        <v>6</v>
      </c>
      <c r="L2826" s="58" t="s">
        <v>78</v>
      </c>
      <c r="M2826" s="75" t="str">
        <f>IF(ISNUMBER(MATCH(A2826, '2-YEAR'!A:A, 0)), "YES", "NO")</f>
        <v>NO</v>
      </c>
      <c r="N2826" s="60" t="str">
        <f>IF(ISNUMBER(MATCH(B2826, ACTIVE!A:A, 0)), "YES", "NO")</f>
        <v>NO</v>
      </c>
    </row>
    <row r="2827" spans="1:14" ht="14.25" customHeight="1" x14ac:dyDescent="0.3">
      <c r="A2827" s="58">
        <v>23379525</v>
      </c>
      <c r="B2827" s="58" t="s">
        <v>5727</v>
      </c>
      <c r="C2827" s="58">
        <v>23379525</v>
      </c>
      <c r="D2827" s="58" t="s">
        <v>5728</v>
      </c>
      <c r="E2827" s="58" t="s">
        <v>5727</v>
      </c>
      <c r="F2827" s="58">
        <v>23379525</v>
      </c>
      <c r="G2827" s="58" t="s">
        <v>56</v>
      </c>
      <c r="I2827" s="59"/>
      <c r="J2827" t="s">
        <v>9251</v>
      </c>
      <c r="K2827" s="58">
        <v>0</v>
      </c>
      <c r="L2827" s="58" t="s">
        <v>4461</v>
      </c>
      <c r="M2827" s="75" t="str">
        <f>IF(ISNUMBER(MATCH(A2827, '2-YEAR'!A:A, 0)), "YES", "NO")</f>
        <v>NO</v>
      </c>
      <c r="N2827" s="60" t="str">
        <f>IF(ISNUMBER(MATCH(B2827, ACTIVE!A:A, 0)), "YES", "NO")</f>
        <v>NO</v>
      </c>
    </row>
    <row r="2828" spans="1:14" ht="14.25" customHeight="1" x14ac:dyDescent="0.3">
      <c r="A2828" s="58">
        <v>23604291</v>
      </c>
      <c r="B2828" s="58" t="s">
        <v>5729</v>
      </c>
      <c r="C2828" s="58">
        <v>23604291</v>
      </c>
      <c r="D2828" s="58" t="s">
        <v>5730</v>
      </c>
      <c r="E2828" s="58" t="s">
        <v>5729</v>
      </c>
      <c r="F2828" s="58">
        <v>23604291</v>
      </c>
      <c r="G2828" s="58" t="s">
        <v>56</v>
      </c>
      <c r="I2828" s="59"/>
      <c r="J2828" t="s">
        <v>9251</v>
      </c>
      <c r="K2828" s="58">
        <v>2</v>
      </c>
      <c r="L2828" s="58" t="s">
        <v>78</v>
      </c>
      <c r="M2828" s="75" t="str">
        <f>IF(ISNUMBER(MATCH(A2828, '2-YEAR'!A:A, 0)), "YES", "NO")</f>
        <v>NO</v>
      </c>
      <c r="N2828" s="60" t="str">
        <f>IF(ISNUMBER(MATCH(B2828, ACTIVE!A:A, 0)), "YES", "NO")</f>
        <v>NO</v>
      </c>
    </row>
    <row r="2829" spans="1:14" ht="14.25" customHeight="1" x14ac:dyDescent="0.3">
      <c r="A2829" s="58">
        <v>10866131</v>
      </c>
      <c r="B2829" s="58" t="s">
        <v>5731</v>
      </c>
      <c r="C2829" s="58">
        <v>10866131</v>
      </c>
      <c r="D2829" s="58" t="s">
        <v>5732</v>
      </c>
      <c r="E2829" s="58" t="s">
        <v>5731</v>
      </c>
      <c r="F2829" s="58">
        <v>10866131</v>
      </c>
      <c r="G2829" s="58" t="s">
        <v>56</v>
      </c>
      <c r="I2829" s="59"/>
      <c r="J2829" t="s">
        <v>9251</v>
      </c>
      <c r="K2829" s="58">
        <v>0</v>
      </c>
      <c r="L2829" s="58" t="s">
        <v>78</v>
      </c>
      <c r="M2829" s="75" t="str">
        <f>IF(ISNUMBER(MATCH(A2829, '2-YEAR'!A:A, 0)), "YES", "NO")</f>
        <v>NO</v>
      </c>
      <c r="N2829" s="60" t="str">
        <f>IF(ISNUMBER(MATCH(B2829, ACTIVE!A:A, 0)), "YES", "NO")</f>
        <v>NO</v>
      </c>
    </row>
    <row r="2830" spans="1:14" ht="14.25" customHeight="1" x14ac:dyDescent="0.3">
      <c r="A2830" s="58">
        <v>10856573</v>
      </c>
      <c r="B2830" s="58" t="s">
        <v>5733</v>
      </c>
      <c r="C2830" s="58">
        <v>10856573</v>
      </c>
      <c r="D2830" s="58" t="s">
        <v>5734</v>
      </c>
      <c r="E2830" s="58" t="s">
        <v>5733</v>
      </c>
      <c r="F2830" s="58">
        <v>10856573</v>
      </c>
      <c r="G2830" s="58" t="s">
        <v>56</v>
      </c>
      <c r="I2830" s="59"/>
      <c r="J2830" t="s">
        <v>9251</v>
      </c>
      <c r="K2830" s="58">
        <v>1</v>
      </c>
      <c r="L2830" s="58" t="s">
        <v>78</v>
      </c>
      <c r="M2830" s="75" t="str">
        <f>IF(ISNUMBER(MATCH(A2830, '2-YEAR'!A:A, 0)), "YES", "NO")</f>
        <v>NO</v>
      </c>
      <c r="N2830" s="60" t="str">
        <f>IF(ISNUMBER(MATCH(B2830, ACTIVE!A:A, 0)), "YES", "NO")</f>
        <v>NO</v>
      </c>
    </row>
    <row r="2831" spans="1:14" ht="14.25" customHeight="1" x14ac:dyDescent="0.3">
      <c r="A2831" s="58">
        <v>12032995</v>
      </c>
      <c r="B2831" s="58" t="s">
        <v>5735</v>
      </c>
      <c r="C2831" s="58">
        <v>12032995</v>
      </c>
      <c r="D2831" s="58" t="s">
        <v>5736</v>
      </c>
      <c r="E2831" s="58" t="s">
        <v>5735</v>
      </c>
      <c r="F2831" s="58">
        <v>12032995</v>
      </c>
      <c r="G2831" s="58" t="s">
        <v>56</v>
      </c>
      <c r="I2831" s="59"/>
      <c r="J2831" t="s">
        <v>9251</v>
      </c>
      <c r="K2831" s="58">
        <v>1</v>
      </c>
      <c r="L2831" s="58" t="s">
        <v>4466</v>
      </c>
      <c r="M2831" s="75" t="str">
        <f>IF(ISNUMBER(MATCH(A2831, '2-YEAR'!A:A, 0)), "YES", "NO")</f>
        <v>NO</v>
      </c>
      <c r="N2831" s="60" t="str">
        <f>IF(ISNUMBER(MATCH(B2831, ACTIVE!A:A, 0)), "YES", "NO")</f>
        <v>NO</v>
      </c>
    </row>
    <row r="2832" spans="1:14" ht="14.25" customHeight="1" x14ac:dyDescent="0.3">
      <c r="A2832" s="58">
        <v>10842552</v>
      </c>
      <c r="B2832" s="58" t="s">
        <v>5737</v>
      </c>
      <c r="C2832" s="58">
        <v>10842552</v>
      </c>
      <c r="D2832" s="58" t="s">
        <v>5738</v>
      </c>
      <c r="E2832" s="58" t="s">
        <v>5737</v>
      </c>
      <c r="F2832" s="58">
        <v>10842552</v>
      </c>
      <c r="G2832" s="58" t="s">
        <v>56</v>
      </c>
      <c r="I2832" s="59"/>
      <c r="J2832" t="s">
        <v>9251</v>
      </c>
      <c r="K2832" s="58">
        <v>2</v>
      </c>
      <c r="L2832" s="58" t="s">
        <v>78</v>
      </c>
      <c r="M2832" s="75" t="str">
        <f>IF(ISNUMBER(MATCH(A2832, '2-YEAR'!A:A, 0)), "YES", "NO")</f>
        <v>NO</v>
      </c>
      <c r="N2832" s="60" t="str">
        <f>IF(ISNUMBER(MATCH(B2832, ACTIVE!A:A, 0)), "YES", "NO")</f>
        <v>NO</v>
      </c>
    </row>
    <row r="2833" spans="1:14" ht="14.25" customHeight="1" x14ac:dyDescent="0.3">
      <c r="A2833" s="58">
        <v>13018692</v>
      </c>
      <c r="B2833" s="58" t="s">
        <v>5739</v>
      </c>
      <c r="C2833" s="58">
        <v>13018692</v>
      </c>
      <c r="D2833" s="58" t="s">
        <v>5740</v>
      </c>
      <c r="E2833" s="58" t="s">
        <v>5739</v>
      </c>
      <c r="F2833" s="58">
        <v>13018692</v>
      </c>
      <c r="G2833" s="58" t="s">
        <v>56</v>
      </c>
      <c r="I2833" s="59"/>
      <c r="J2833" t="s">
        <v>9251</v>
      </c>
      <c r="K2833" s="58">
        <v>0</v>
      </c>
      <c r="L2833" s="58" t="s">
        <v>4864</v>
      </c>
      <c r="M2833" s="75" t="str">
        <f>IF(ISNUMBER(MATCH(A2833, '2-YEAR'!A:A, 0)), "YES", "NO")</f>
        <v>NO</v>
      </c>
      <c r="N2833" s="60" t="str">
        <f>IF(ISNUMBER(MATCH(B2833, ACTIVE!A:A, 0)), "YES", "NO")</f>
        <v>NO</v>
      </c>
    </row>
    <row r="2834" spans="1:14" ht="14.25" customHeight="1" x14ac:dyDescent="0.3">
      <c r="A2834" s="58">
        <v>15035155</v>
      </c>
      <c r="B2834" s="58" t="s">
        <v>5741</v>
      </c>
      <c r="C2834" s="58">
        <v>15035155</v>
      </c>
      <c r="D2834" s="58" t="s">
        <v>5742</v>
      </c>
      <c r="E2834" s="58" t="s">
        <v>5741</v>
      </c>
      <c r="F2834" s="58">
        <v>15035155</v>
      </c>
      <c r="G2834" s="58" t="s">
        <v>56</v>
      </c>
      <c r="I2834" s="59"/>
      <c r="J2834" t="s">
        <v>9251</v>
      </c>
      <c r="K2834" s="58">
        <v>0</v>
      </c>
      <c r="L2834" s="58" t="s">
        <v>3720</v>
      </c>
      <c r="M2834" s="75" t="str">
        <f>IF(ISNUMBER(MATCH(A2834, '2-YEAR'!A:A, 0)), "YES", "NO")</f>
        <v>NO</v>
      </c>
      <c r="N2834" s="60" t="str">
        <f>IF(ISNUMBER(MATCH(B2834, ACTIVE!A:A, 0)), "YES", "NO")</f>
        <v>YES</v>
      </c>
    </row>
    <row r="2835" spans="1:14" ht="14.25" customHeight="1" x14ac:dyDescent="0.3">
      <c r="A2835" s="58">
        <v>23226274</v>
      </c>
      <c r="B2835" s="58" t="s">
        <v>5743</v>
      </c>
      <c r="C2835" s="58">
        <v>23226274</v>
      </c>
      <c r="D2835" s="58" t="s">
        <v>5744</v>
      </c>
      <c r="E2835" s="58" t="s">
        <v>5743</v>
      </c>
      <c r="F2835" s="58">
        <v>23226274</v>
      </c>
      <c r="G2835" s="58" t="s">
        <v>56</v>
      </c>
      <c r="I2835" s="59"/>
      <c r="J2835" t="s">
        <v>9251</v>
      </c>
      <c r="K2835" s="58">
        <v>1</v>
      </c>
      <c r="L2835" s="58" t="s">
        <v>3720</v>
      </c>
      <c r="M2835" s="75" t="str">
        <f>IF(ISNUMBER(MATCH(A2835, '2-YEAR'!A:A, 0)), "YES", "NO")</f>
        <v>NO</v>
      </c>
      <c r="N2835" s="60" t="str">
        <f>IF(ISNUMBER(MATCH(B2835, ACTIVE!A:A, 0)), "YES", "NO")</f>
        <v>NO</v>
      </c>
    </row>
    <row r="2836" spans="1:14" ht="14.25" customHeight="1" x14ac:dyDescent="0.3">
      <c r="A2836" s="58">
        <v>10839173</v>
      </c>
      <c r="B2836" s="58" t="s">
        <v>5745</v>
      </c>
      <c r="C2836" s="58">
        <v>10839173</v>
      </c>
      <c r="D2836" s="58" t="s">
        <v>5746</v>
      </c>
      <c r="E2836" s="58" t="s">
        <v>5745</v>
      </c>
      <c r="F2836" s="58">
        <v>10839173</v>
      </c>
      <c r="G2836" s="58" t="s">
        <v>56</v>
      </c>
      <c r="I2836" s="59"/>
      <c r="J2836" t="s">
        <v>9251</v>
      </c>
      <c r="K2836" s="58">
        <v>0</v>
      </c>
      <c r="L2836" s="58" t="s">
        <v>4466</v>
      </c>
      <c r="M2836" s="75" t="str">
        <f>IF(ISNUMBER(MATCH(A2836, '2-YEAR'!A:A, 0)), "YES", "NO")</f>
        <v>NO</v>
      </c>
      <c r="N2836" s="60" t="str">
        <f>IF(ISNUMBER(MATCH(B2836, ACTIVE!A:A, 0)), "YES", "NO")</f>
        <v>NO</v>
      </c>
    </row>
    <row r="2837" spans="1:14" ht="14.25" customHeight="1" x14ac:dyDescent="0.3">
      <c r="A2837" s="58">
        <v>23027833</v>
      </c>
      <c r="B2837" s="58" t="s">
        <v>5747</v>
      </c>
      <c r="C2837" s="58">
        <v>23027833</v>
      </c>
      <c r="D2837" s="58" t="s">
        <v>5748</v>
      </c>
      <c r="E2837" s="58" t="s">
        <v>5747</v>
      </c>
      <c r="F2837" s="58">
        <v>23027833</v>
      </c>
      <c r="G2837" s="58" t="s">
        <v>56</v>
      </c>
      <c r="I2837" s="59"/>
      <c r="J2837" t="s">
        <v>9251</v>
      </c>
      <c r="K2837" s="58">
        <v>0</v>
      </c>
      <c r="L2837" s="58" t="s">
        <v>3720</v>
      </c>
      <c r="M2837" s="75" t="str">
        <f>IF(ISNUMBER(MATCH(A2837, '2-YEAR'!A:A, 0)), "YES", "NO")</f>
        <v>NO</v>
      </c>
      <c r="N2837" s="60" t="str">
        <f>IF(ISNUMBER(MATCH(B2837, ACTIVE!A:A, 0)), "YES", "NO")</f>
        <v>NO</v>
      </c>
    </row>
    <row r="2838" spans="1:14" ht="14.25" customHeight="1" x14ac:dyDescent="0.3">
      <c r="A2838" s="58">
        <v>10920667</v>
      </c>
      <c r="B2838" s="58" t="s">
        <v>5749</v>
      </c>
      <c r="C2838" s="58">
        <v>10920667</v>
      </c>
      <c r="D2838" s="58" t="s">
        <v>5750</v>
      </c>
      <c r="E2838" s="58" t="s">
        <v>5749</v>
      </c>
      <c r="F2838" s="58">
        <v>10920667</v>
      </c>
      <c r="G2838" s="58" t="s">
        <v>56</v>
      </c>
      <c r="I2838" s="59"/>
      <c r="J2838" t="s">
        <v>9251</v>
      </c>
      <c r="K2838" s="58">
        <v>2</v>
      </c>
      <c r="L2838" s="58" t="s">
        <v>3720</v>
      </c>
      <c r="M2838" s="75" t="str">
        <f>IF(ISNUMBER(MATCH(A2838, '2-YEAR'!A:A, 0)), "YES", "NO")</f>
        <v>NO</v>
      </c>
      <c r="N2838" s="60" t="str">
        <f>IF(ISNUMBER(MATCH(B2838, ACTIVE!A:A, 0)), "YES", "NO")</f>
        <v>NO</v>
      </c>
    </row>
    <row r="2839" spans="1:14" ht="14.25" customHeight="1" x14ac:dyDescent="0.3">
      <c r="A2839" s="58">
        <v>23243832</v>
      </c>
      <c r="B2839" s="58" t="s">
        <v>5751</v>
      </c>
      <c r="C2839" s="58">
        <v>23243832</v>
      </c>
      <c r="D2839" s="58" t="s">
        <v>5752</v>
      </c>
      <c r="E2839" s="58" t="s">
        <v>5751</v>
      </c>
      <c r="F2839" s="58">
        <v>23243832</v>
      </c>
      <c r="G2839" s="58" t="s">
        <v>56</v>
      </c>
      <c r="I2839" s="59"/>
      <c r="J2839" t="s">
        <v>9251</v>
      </c>
      <c r="K2839" s="58">
        <v>0</v>
      </c>
      <c r="L2839" s="58" t="s">
        <v>3720</v>
      </c>
      <c r="M2839" s="75" t="str">
        <f>IF(ISNUMBER(MATCH(A2839, '2-YEAR'!A:A, 0)), "YES", "NO")</f>
        <v>NO</v>
      </c>
      <c r="N2839" s="60" t="str">
        <f>IF(ISNUMBER(MATCH(B2839, ACTIVE!A:A, 0)), "YES", "NO")</f>
        <v>NO</v>
      </c>
    </row>
    <row r="2840" spans="1:14" ht="14.25" customHeight="1" x14ac:dyDescent="0.3">
      <c r="A2840" s="58">
        <v>23496725</v>
      </c>
      <c r="B2840" s="58" t="s">
        <v>5753</v>
      </c>
      <c r="C2840" s="58">
        <v>23496725</v>
      </c>
      <c r="D2840" s="58" t="s">
        <v>5754</v>
      </c>
      <c r="E2840" s="58" t="s">
        <v>5753</v>
      </c>
      <c r="F2840" s="58">
        <v>23496725</v>
      </c>
      <c r="G2840" s="58" t="s">
        <v>56</v>
      </c>
      <c r="I2840" s="59"/>
      <c r="J2840" t="s">
        <v>9251</v>
      </c>
      <c r="K2840" s="58">
        <v>0</v>
      </c>
      <c r="L2840" s="58" t="s">
        <v>78</v>
      </c>
      <c r="M2840" s="75" t="str">
        <f>IF(ISNUMBER(MATCH(A2840, '2-YEAR'!A:A, 0)), "YES", "NO")</f>
        <v>NO</v>
      </c>
      <c r="N2840" s="60" t="str">
        <f>IF(ISNUMBER(MATCH(B2840, ACTIVE!A:A, 0)), "YES", "NO")</f>
        <v>NO</v>
      </c>
    </row>
    <row r="2841" spans="1:14" ht="14.25" customHeight="1" x14ac:dyDescent="0.3">
      <c r="A2841" s="58">
        <v>10975960</v>
      </c>
      <c r="B2841" s="58" t="s">
        <v>5755</v>
      </c>
      <c r="C2841" s="58">
        <v>10975960</v>
      </c>
      <c r="D2841" s="58" t="s">
        <v>5756</v>
      </c>
      <c r="E2841" s="58" t="s">
        <v>5755</v>
      </c>
      <c r="F2841" s="58">
        <v>10975960</v>
      </c>
      <c r="G2841" s="58" t="s">
        <v>56</v>
      </c>
      <c r="I2841" s="59"/>
      <c r="J2841" t="s">
        <v>9251</v>
      </c>
      <c r="K2841" s="58">
        <v>1</v>
      </c>
      <c r="L2841" s="58" t="s">
        <v>3720</v>
      </c>
      <c r="M2841" s="75" t="str">
        <f>IF(ISNUMBER(MATCH(A2841, '2-YEAR'!A:A, 0)), "YES", "NO")</f>
        <v>NO</v>
      </c>
      <c r="N2841" s="60" t="str">
        <f>IF(ISNUMBER(MATCH(B2841, ACTIVE!A:A, 0)), "YES", "NO")</f>
        <v>NO</v>
      </c>
    </row>
    <row r="2842" spans="1:14" ht="14.25" customHeight="1" x14ac:dyDescent="0.3">
      <c r="A2842" s="58">
        <v>23725515</v>
      </c>
      <c r="B2842" s="58" t="s">
        <v>5757</v>
      </c>
      <c r="C2842" s="58">
        <v>23725515</v>
      </c>
      <c r="D2842" s="58" t="s">
        <v>5758</v>
      </c>
      <c r="E2842" s="58" t="s">
        <v>5757</v>
      </c>
      <c r="F2842" s="58">
        <v>23725515</v>
      </c>
      <c r="G2842" s="58" t="s">
        <v>56</v>
      </c>
      <c r="I2842" s="59"/>
      <c r="J2842" t="s">
        <v>9251</v>
      </c>
      <c r="K2842" s="58">
        <v>0</v>
      </c>
      <c r="L2842" s="58" t="s">
        <v>78</v>
      </c>
      <c r="M2842" s="75" t="str">
        <f>IF(ISNUMBER(MATCH(A2842, '2-YEAR'!A:A, 0)), "YES", "NO")</f>
        <v>NO</v>
      </c>
      <c r="N2842" s="60" t="str">
        <f>IF(ISNUMBER(MATCH(B2842, ACTIVE!A:A, 0)), "YES", "NO")</f>
        <v>NO</v>
      </c>
    </row>
    <row r="2843" spans="1:14" ht="14.25" customHeight="1" x14ac:dyDescent="0.3">
      <c r="A2843" s="58">
        <v>23487681</v>
      </c>
      <c r="B2843" s="58" t="s">
        <v>5759</v>
      </c>
      <c r="C2843" s="58">
        <v>23487681</v>
      </c>
      <c r="D2843" s="58" t="s">
        <v>5760</v>
      </c>
      <c r="E2843" s="58" t="s">
        <v>5759</v>
      </c>
      <c r="F2843" s="58">
        <v>23487681</v>
      </c>
      <c r="G2843" s="58" t="s">
        <v>56</v>
      </c>
      <c r="I2843" s="59"/>
      <c r="J2843" t="s">
        <v>9251</v>
      </c>
      <c r="K2843" s="58">
        <v>0</v>
      </c>
      <c r="L2843" s="58" t="s">
        <v>3720</v>
      </c>
      <c r="M2843" s="75" t="str">
        <f>IF(ISNUMBER(MATCH(A2843, '2-YEAR'!A:A, 0)), "YES", "NO")</f>
        <v>NO</v>
      </c>
      <c r="N2843" s="60" t="str">
        <f>IF(ISNUMBER(MATCH(B2843, ACTIVE!A:A, 0)), "YES", "NO")</f>
        <v>NO</v>
      </c>
    </row>
    <row r="2844" spans="1:14" ht="14.25" customHeight="1" x14ac:dyDescent="0.3">
      <c r="A2844" s="58">
        <v>14158923</v>
      </c>
      <c r="B2844" s="58" t="s">
        <v>5761</v>
      </c>
      <c r="C2844" s="58">
        <v>14158923</v>
      </c>
      <c r="D2844" s="58" t="s">
        <v>5762</v>
      </c>
      <c r="E2844" s="58" t="s">
        <v>5761</v>
      </c>
      <c r="F2844" s="58">
        <v>14158923</v>
      </c>
      <c r="G2844" s="58" t="s">
        <v>56</v>
      </c>
      <c r="I2844" s="59"/>
      <c r="J2844" t="s">
        <v>9251</v>
      </c>
      <c r="K2844" s="58">
        <v>0</v>
      </c>
      <c r="L2844" s="58" t="s">
        <v>3720</v>
      </c>
      <c r="M2844" s="75" t="str">
        <f>IF(ISNUMBER(MATCH(A2844, '2-YEAR'!A:A, 0)), "YES", "NO")</f>
        <v>NO</v>
      </c>
      <c r="N2844" s="60" t="str">
        <f>IF(ISNUMBER(MATCH(B2844, ACTIVE!A:A, 0)), "YES", "NO")</f>
        <v>YES</v>
      </c>
    </row>
    <row r="2845" spans="1:14" ht="14.25" customHeight="1" x14ac:dyDescent="0.3">
      <c r="A2845" s="58">
        <v>23680697</v>
      </c>
      <c r="B2845" s="58" t="s">
        <v>5763</v>
      </c>
      <c r="C2845" s="58">
        <v>23680697</v>
      </c>
      <c r="D2845" s="58" t="s">
        <v>5764</v>
      </c>
      <c r="E2845" s="58" t="s">
        <v>5763</v>
      </c>
      <c r="F2845" s="58">
        <v>23680697</v>
      </c>
      <c r="G2845" s="58" t="s">
        <v>56</v>
      </c>
      <c r="I2845" s="59"/>
      <c r="J2845" t="s">
        <v>9251</v>
      </c>
      <c r="K2845" s="58">
        <v>0</v>
      </c>
      <c r="L2845" s="58" t="s">
        <v>3720</v>
      </c>
      <c r="M2845" s="75" t="str">
        <f>IF(ISNUMBER(MATCH(A2845, '2-YEAR'!A:A, 0)), "YES", "NO")</f>
        <v>NO</v>
      </c>
      <c r="N2845" s="60" t="str">
        <f>IF(ISNUMBER(MATCH(B2845, ACTIVE!A:A, 0)), "YES", "NO")</f>
        <v>NO</v>
      </c>
    </row>
    <row r="2846" spans="1:14" ht="14.25" customHeight="1" x14ac:dyDescent="0.3">
      <c r="A2846" s="58">
        <v>10858331</v>
      </c>
      <c r="B2846" s="58" t="s">
        <v>5765</v>
      </c>
      <c r="C2846" s="58">
        <v>10858331</v>
      </c>
      <c r="D2846" s="58" t="s">
        <v>5766</v>
      </c>
      <c r="E2846" s="58" t="s">
        <v>5765</v>
      </c>
      <c r="F2846" s="58">
        <v>10858331</v>
      </c>
      <c r="G2846" s="58" t="s">
        <v>56</v>
      </c>
      <c r="I2846" s="59"/>
      <c r="J2846" t="s">
        <v>9251</v>
      </c>
      <c r="K2846" s="58">
        <v>0</v>
      </c>
      <c r="L2846" s="58" t="s">
        <v>78</v>
      </c>
      <c r="M2846" s="75" t="str">
        <f>IF(ISNUMBER(MATCH(A2846, '2-YEAR'!A:A, 0)), "YES", "NO")</f>
        <v>NO</v>
      </c>
      <c r="N2846" s="60" t="str">
        <f>IF(ISNUMBER(MATCH(B2846, ACTIVE!A:A, 0)), "YES", "NO")</f>
        <v>NO</v>
      </c>
    </row>
    <row r="2847" spans="1:14" ht="14.25" customHeight="1" x14ac:dyDescent="0.3">
      <c r="A2847" s="58">
        <v>10853761</v>
      </c>
      <c r="B2847" s="58" t="s">
        <v>5767</v>
      </c>
      <c r="C2847" s="58">
        <v>10853761</v>
      </c>
      <c r="D2847" s="58" t="s">
        <v>5768</v>
      </c>
      <c r="E2847" s="58" t="s">
        <v>5767</v>
      </c>
      <c r="F2847" s="58">
        <v>10853761</v>
      </c>
      <c r="G2847" s="58" t="s">
        <v>56</v>
      </c>
      <c r="I2847" s="59"/>
      <c r="J2847" t="s">
        <v>9251</v>
      </c>
      <c r="K2847" s="58">
        <v>4</v>
      </c>
      <c r="L2847" s="58" t="s">
        <v>78</v>
      </c>
      <c r="M2847" s="75" t="str">
        <f>IF(ISNUMBER(MATCH(A2847, '2-YEAR'!A:A, 0)), "YES", "NO")</f>
        <v>NO</v>
      </c>
      <c r="N2847" s="60" t="str">
        <f>IF(ISNUMBER(MATCH(B2847, ACTIVE!A:A, 0)), "YES", "NO")</f>
        <v>NO</v>
      </c>
    </row>
    <row r="2848" spans="1:14" ht="14.25" customHeight="1" x14ac:dyDescent="0.3">
      <c r="A2848" s="58">
        <v>23607084</v>
      </c>
      <c r="B2848" s="58" t="s">
        <v>5769</v>
      </c>
      <c r="C2848" s="58">
        <v>23607084</v>
      </c>
      <c r="D2848" s="58" t="s">
        <v>5770</v>
      </c>
      <c r="E2848" s="58" t="s">
        <v>5769</v>
      </c>
      <c r="F2848" s="58">
        <v>23607084</v>
      </c>
      <c r="G2848" s="58" t="s">
        <v>56</v>
      </c>
      <c r="I2848" s="59"/>
      <c r="J2848" t="s">
        <v>9251</v>
      </c>
      <c r="K2848" s="58">
        <v>0</v>
      </c>
      <c r="L2848" s="58" t="s">
        <v>3720</v>
      </c>
      <c r="M2848" s="75" t="str">
        <f>IF(ISNUMBER(MATCH(A2848, '2-YEAR'!A:A, 0)), "YES", "NO")</f>
        <v>NO</v>
      </c>
      <c r="N2848" s="60" t="str">
        <f>IF(ISNUMBER(MATCH(B2848, ACTIVE!A:A, 0)), "YES", "NO")</f>
        <v>NO</v>
      </c>
    </row>
    <row r="2849" spans="1:14" ht="14.25" customHeight="1" x14ac:dyDescent="0.3">
      <c r="A2849" s="58">
        <v>23823303</v>
      </c>
      <c r="B2849" s="58" t="s">
        <v>5771</v>
      </c>
      <c r="C2849" s="58">
        <v>23823303</v>
      </c>
      <c r="D2849" s="58" t="s">
        <v>5772</v>
      </c>
      <c r="E2849" s="58" t="s">
        <v>5771</v>
      </c>
      <c r="F2849" s="58">
        <v>23823303</v>
      </c>
      <c r="G2849" s="58" t="s">
        <v>56</v>
      </c>
      <c r="I2849" s="59"/>
      <c r="J2849" t="s">
        <v>9251</v>
      </c>
      <c r="K2849" s="58">
        <v>0</v>
      </c>
      <c r="L2849" s="58" t="s">
        <v>3720</v>
      </c>
      <c r="M2849" s="75" t="str">
        <f>IF(ISNUMBER(MATCH(A2849, '2-YEAR'!A:A, 0)), "YES", "NO")</f>
        <v>NO</v>
      </c>
      <c r="N2849" s="60" t="str">
        <f>IF(ISNUMBER(MATCH(B2849, ACTIVE!A:A, 0)), "YES", "NO")</f>
        <v>NO</v>
      </c>
    </row>
    <row r="2850" spans="1:14" ht="14.25" customHeight="1" x14ac:dyDescent="0.3">
      <c r="A2850" s="58">
        <v>15091059</v>
      </c>
      <c r="B2850" s="58" t="s">
        <v>5773</v>
      </c>
      <c r="C2850" s="58">
        <v>15091059</v>
      </c>
      <c r="D2850" s="58" t="s">
        <v>5774</v>
      </c>
      <c r="E2850" s="58" t="s">
        <v>5773</v>
      </c>
      <c r="F2850" s="58">
        <v>15091059</v>
      </c>
      <c r="G2850" s="58" t="s">
        <v>56</v>
      </c>
      <c r="I2850" s="59"/>
      <c r="J2850" t="s">
        <v>9251</v>
      </c>
      <c r="K2850" s="58">
        <v>1</v>
      </c>
      <c r="L2850" s="58" t="s">
        <v>4466</v>
      </c>
      <c r="M2850" s="75" t="str">
        <f>IF(ISNUMBER(MATCH(A2850, '2-YEAR'!A:A, 0)), "YES", "NO")</f>
        <v>NO</v>
      </c>
      <c r="N2850" s="60" t="str">
        <f>IF(ISNUMBER(MATCH(B2850, ACTIVE!A:A, 0)), "YES", "NO")</f>
        <v>YES</v>
      </c>
    </row>
    <row r="2851" spans="1:14" ht="14.25" customHeight="1" x14ac:dyDescent="0.3">
      <c r="A2851" s="58">
        <v>10844975</v>
      </c>
      <c r="B2851" s="58" t="s">
        <v>5775</v>
      </c>
      <c r="C2851" s="58">
        <v>10844975</v>
      </c>
      <c r="D2851" s="58" t="s">
        <v>5776</v>
      </c>
      <c r="E2851" s="58" t="s">
        <v>5775</v>
      </c>
      <c r="F2851" s="58">
        <v>10844975</v>
      </c>
      <c r="G2851" s="58" t="s">
        <v>56</v>
      </c>
      <c r="I2851" s="59"/>
      <c r="J2851" t="s">
        <v>9251</v>
      </c>
      <c r="K2851" s="58">
        <v>1</v>
      </c>
      <c r="L2851" s="58" t="s">
        <v>4466</v>
      </c>
      <c r="M2851" s="75" t="str">
        <f>IF(ISNUMBER(MATCH(A2851, '2-YEAR'!A:A, 0)), "YES", "NO")</f>
        <v>NO</v>
      </c>
      <c r="N2851" s="60" t="str">
        <f>IF(ISNUMBER(MATCH(B2851, ACTIVE!A:A, 0)), "YES", "NO")</f>
        <v>NO</v>
      </c>
    </row>
    <row r="2852" spans="1:14" ht="14.25" customHeight="1" x14ac:dyDescent="0.3">
      <c r="A2852" s="58">
        <v>10889479</v>
      </c>
      <c r="B2852" s="58" t="s">
        <v>5777</v>
      </c>
      <c r="C2852" s="58">
        <v>10889479</v>
      </c>
      <c r="D2852" s="58" t="s">
        <v>5778</v>
      </c>
      <c r="E2852" s="58" t="s">
        <v>5777</v>
      </c>
      <c r="F2852" s="58">
        <v>10889479</v>
      </c>
      <c r="G2852" s="58" t="s">
        <v>56</v>
      </c>
      <c r="I2852" s="59"/>
      <c r="J2852" t="s">
        <v>9251</v>
      </c>
      <c r="K2852" s="58">
        <v>0</v>
      </c>
      <c r="L2852" s="58" t="s">
        <v>3720</v>
      </c>
      <c r="M2852" s="75" t="str">
        <f>IF(ISNUMBER(MATCH(A2852, '2-YEAR'!A:A, 0)), "YES", "NO")</f>
        <v>NO</v>
      </c>
      <c r="N2852" s="60" t="str">
        <f>IF(ISNUMBER(MATCH(B2852, ACTIVE!A:A, 0)), "YES", "NO")</f>
        <v>NO</v>
      </c>
    </row>
    <row r="2853" spans="1:14" ht="14.25" customHeight="1" x14ac:dyDescent="0.3">
      <c r="A2853" s="58">
        <v>23585783</v>
      </c>
      <c r="B2853" s="58" t="s">
        <v>5779</v>
      </c>
      <c r="C2853" s="58">
        <v>23585783</v>
      </c>
      <c r="D2853" s="58" t="s">
        <v>5780</v>
      </c>
      <c r="E2853" s="58" t="s">
        <v>5779</v>
      </c>
      <c r="F2853" s="58">
        <v>23585783</v>
      </c>
      <c r="G2853" s="58" t="s">
        <v>56</v>
      </c>
      <c r="I2853" s="59"/>
      <c r="J2853" t="s">
        <v>9251</v>
      </c>
      <c r="K2853" s="58">
        <v>0</v>
      </c>
      <c r="L2853" s="58" t="s">
        <v>3720</v>
      </c>
      <c r="M2853" s="75" t="str">
        <f>IF(ISNUMBER(MATCH(A2853, '2-YEAR'!A:A, 0)), "YES", "NO")</f>
        <v>NO</v>
      </c>
      <c r="N2853" s="60" t="str">
        <f>IF(ISNUMBER(MATCH(B2853, ACTIVE!A:A, 0)), "YES", "NO")</f>
        <v>NO</v>
      </c>
    </row>
    <row r="2854" spans="1:14" ht="14.25" customHeight="1" x14ac:dyDescent="0.3">
      <c r="A2854" s="58">
        <v>11015094</v>
      </c>
      <c r="B2854" s="58" t="s">
        <v>5781</v>
      </c>
      <c r="C2854" s="58">
        <v>11015094</v>
      </c>
      <c r="D2854" s="58" t="s">
        <v>5782</v>
      </c>
      <c r="E2854" s="58" t="s">
        <v>5781</v>
      </c>
      <c r="F2854" s="58">
        <v>11015094</v>
      </c>
      <c r="G2854" s="58" t="s">
        <v>56</v>
      </c>
      <c r="I2854" s="59"/>
      <c r="J2854" t="s">
        <v>9251</v>
      </c>
      <c r="K2854" s="58">
        <v>0</v>
      </c>
      <c r="L2854" s="58" t="s">
        <v>78</v>
      </c>
      <c r="M2854" s="75" t="str">
        <f>IF(ISNUMBER(MATCH(A2854, '2-YEAR'!A:A, 0)), "YES", "NO")</f>
        <v>NO</v>
      </c>
      <c r="N2854" s="60" t="str">
        <f>IF(ISNUMBER(MATCH(B2854, ACTIVE!A:A, 0)), "YES", "NO")</f>
        <v>NO</v>
      </c>
    </row>
    <row r="2855" spans="1:14" ht="14.25" customHeight="1" x14ac:dyDescent="0.3">
      <c r="A2855" s="58">
        <v>23758082</v>
      </c>
      <c r="B2855" s="58" t="s">
        <v>5783</v>
      </c>
      <c r="C2855" s="58">
        <v>23758082</v>
      </c>
      <c r="D2855" s="58" t="s">
        <v>5784</v>
      </c>
      <c r="E2855" s="58" t="s">
        <v>5783</v>
      </c>
      <c r="F2855" s="58">
        <v>23758082</v>
      </c>
      <c r="G2855" s="58" t="s">
        <v>56</v>
      </c>
      <c r="I2855" s="59"/>
      <c r="J2855" t="s">
        <v>9251</v>
      </c>
      <c r="K2855" s="58">
        <v>0</v>
      </c>
      <c r="L2855" s="58" t="s">
        <v>4461</v>
      </c>
      <c r="M2855" s="75" t="str">
        <f>IF(ISNUMBER(MATCH(A2855, '2-YEAR'!A:A, 0)), "YES", "NO")</f>
        <v>NO</v>
      </c>
      <c r="N2855" s="60" t="str">
        <f>IF(ISNUMBER(MATCH(B2855, ACTIVE!A:A, 0)), "YES", "NO")</f>
        <v>NO</v>
      </c>
    </row>
    <row r="2856" spans="1:14" ht="14.25" customHeight="1" x14ac:dyDescent="0.3">
      <c r="A2856" s="58">
        <v>11001838</v>
      </c>
      <c r="B2856" s="58" t="s">
        <v>5785</v>
      </c>
      <c r="C2856" s="58">
        <v>11001838</v>
      </c>
      <c r="D2856" s="58" t="s">
        <v>5786</v>
      </c>
      <c r="E2856" s="58" t="s">
        <v>5785</v>
      </c>
      <c r="F2856" s="58">
        <v>11001838</v>
      </c>
      <c r="G2856" s="58" t="s">
        <v>56</v>
      </c>
      <c r="I2856" s="59"/>
      <c r="J2856" t="s">
        <v>9251</v>
      </c>
      <c r="K2856" s="58">
        <v>2</v>
      </c>
      <c r="L2856" s="58" t="s">
        <v>3720</v>
      </c>
      <c r="M2856" s="75" t="str">
        <f>IF(ISNUMBER(MATCH(A2856, '2-YEAR'!A:A, 0)), "YES", "NO")</f>
        <v>NO</v>
      </c>
      <c r="N2856" s="60" t="str">
        <f>IF(ISNUMBER(MATCH(B2856, ACTIVE!A:A, 0)), "YES", "NO")</f>
        <v>NO</v>
      </c>
    </row>
    <row r="2857" spans="1:14" ht="14.25" customHeight="1" x14ac:dyDescent="0.3">
      <c r="A2857" s="58">
        <v>15367416</v>
      </c>
      <c r="B2857" s="58" t="s">
        <v>5787</v>
      </c>
      <c r="C2857" s="58">
        <v>15367416</v>
      </c>
      <c r="D2857" s="58" t="s">
        <v>5788</v>
      </c>
      <c r="E2857" s="58" t="s">
        <v>5787</v>
      </c>
      <c r="F2857" s="58">
        <v>15367416</v>
      </c>
      <c r="G2857" s="58" t="s">
        <v>56</v>
      </c>
      <c r="H2857" s="58">
        <v>5</v>
      </c>
      <c r="I2857" s="59"/>
      <c r="J2857" t="s">
        <v>9251</v>
      </c>
      <c r="K2857" s="58">
        <v>2</v>
      </c>
      <c r="L2857" s="58" t="s">
        <v>4466</v>
      </c>
      <c r="M2857" s="75" t="str">
        <f>IF(ISNUMBER(MATCH(A2857, '2-YEAR'!A:A, 0)), "YES", "NO")</f>
        <v>NO</v>
      </c>
      <c r="N2857" s="60" t="str">
        <f>IF(ISNUMBER(MATCH(B2857, ACTIVE!A:A, 0)), "YES", "NO")</f>
        <v>NO</v>
      </c>
    </row>
    <row r="2858" spans="1:14" ht="14.25" customHeight="1" x14ac:dyDescent="0.3">
      <c r="A2858" s="58">
        <v>23489252</v>
      </c>
      <c r="B2858" s="58" t="s">
        <v>5789</v>
      </c>
      <c r="C2858" s="58">
        <v>23489252</v>
      </c>
      <c r="D2858" s="58" t="s">
        <v>5790</v>
      </c>
      <c r="E2858" s="58" t="s">
        <v>5789</v>
      </c>
      <c r="F2858" s="58">
        <v>23489252</v>
      </c>
      <c r="G2858" s="58" t="s">
        <v>56</v>
      </c>
      <c r="I2858" s="59"/>
      <c r="J2858" t="s">
        <v>9251</v>
      </c>
      <c r="K2858" s="58">
        <v>0</v>
      </c>
      <c r="L2858" s="58" t="s">
        <v>4461</v>
      </c>
      <c r="M2858" s="75" t="str">
        <f>IF(ISNUMBER(MATCH(A2858, '2-YEAR'!A:A, 0)), "YES", "NO")</f>
        <v>NO</v>
      </c>
      <c r="N2858" s="60" t="str">
        <f>IF(ISNUMBER(MATCH(B2858, ACTIVE!A:A, 0)), "YES", "NO")</f>
        <v>NO</v>
      </c>
    </row>
    <row r="2859" spans="1:14" ht="14.25" customHeight="1" x14ac:dyDescent="0.3">
      <c r="A2859" s="58">
        <v>23604118</v>
      </c>
      <c r="B2859" s="58" t="s">
        <v>5791</v>
      </c>
      <c r="C2859" s="58">
        <v>23604118</v>
      </c>
      <c r="D2859" s="58" t="s">
        <v>5792</v>
      </c>
      <c r="E2859" s="58" t="s">
        <v>5791</v>
      </c>
      <c r="F2859" s="58">
        <v>23604118</v>
      </c>
      <c r="G2859" s="58" t="s">
        <v>56</v>
      </c>
      <c r="I2859" s="59"/>
      <c r="J2859" t="s">
        <v>9251</v>
      </c>
      <c r="K2859" s="58">
        <v>0</v>
      </c>
      <c r="L2859" s="58" t="s">
        <v>78</v>
      </c>
      <c r="M2859" s="75" t="str">
        <f>IF(ISNUMBER(MATCH(A2859, '2-YEAR'!A:A, 0)), "YES", "NO")</f>
        <v>NO</v>
      </c>
      <c r="N2859" s="60" t="str">
        <f>IF(ISNUMBER(MATCH(B2859, ACTIVE!A:A, 0)), "YES", "NO")</f>
        <v>NO</v>
      </c>
    </row>
    <row r="2860" spans="1:14" ht="14.25" customHeight="1" x14ac:dyDescent="0.3">
      <c r="A2860" s="58">
        <v>10859427</v>
      </c>
      <c r="B2860" s="58" t="s">
        <v>5793</v>
      </c>
      <c r="C2860" s="58">
        <v>10859427</v>
      </c>
      <c r="D2860" s="58" t="s">
        <v>5794</v>
      </c>
      <c r="E2860" s="58" t="s">
        <v>5793</v>
      </c>
      <c r="F2860" s="58">
        <v>10859427</v>
      </c>
      <c r="G2860" s="58" t="s">
        <v>56</v>
      </c>
      <c r="I2860" s="59"/>
      <c r="J2860" t="s">
        <v>9251</v>
      </c>
      <c r="K2860" s="58">
        <v>2</v>
      </c>
      <c r="L2860" s="58" t="s">
        <v>78</v>
      </c>
      <c r="M2860" s="75" t="str">
        <f>IF(ISNUMBER(MATCH(A2860, '2-YEAR'!A:A, 0)), "YES", "NO")</f>
        <v>NO</v>
      </c>
      <c r="N2860" s="60" t="str">
        <f>IF(ISNUMBER(MATCH(B2860, ACTIVE!A:A, 0)), "YES", "NO")</f>
        <v>NO</v>
      </c>
    </row>
    <row r="2861" spans="1:14" ht="14.25" customHeight="1" x14ac:dyDescent="0.3">
      <c r="A2861" s="58">
        <v>10856068</v>
      </c>
      <c r="B2861" s="58" t="s">
        <v>5795</v>
      </c>
      <c r="C2861" s="58">
        <v>10856068</v>
      </c>
      <c r="D2861" s="58" t="s">
        <v>5796</v>
      </c>
      <c r="E2861" s="58" t="s">
        <v>5795</v>
      </c>
      <c r="F2861" s="58">
        <v>10856068</v>
      </c>
      <c r="G2861" s="58" t="s">
        <v>56</v>
      </c>
      <c r="I2861" s="59"/>
      <c r="J2861" t="s">
        <v>9251</v>
      </c>
      <c r="K2861" s="58">
        <v>0</v>
      </c>
      <c r="L2861" s="58" t="s">
        <v>78</v>
      </c>
      <c r="M2861" s="75" t="str">
        <f>IF(ISNUMBER(MATCH(A2861, '2-YEAR'!A:A, 0)), "YES", "NO")</f>
        <v>NO</v>
      </c>
      <c r="N2861" s="60" t="str">
        <f>IF(ISNUMBER(MATCH(B2861, ACTIVE!A:A, 0)), "YES", "NO")</f>
        <v>NO</v>
      </c>
    </row>
    <row r="2862" spans="1:14" ht="14.25" customHeight="1" x14ac:dyDescent="0.3">
      <c r="A2862" s="58">
        <v>23520921</v>
      </c>
      <c r="B2862" s="58" t="s">
        <v>5797</v>
      </c>
      <c r="C2862" s="58">
        <v>23520921</v>
      </c>
      <c r="D2862" s="58" t="s">
        <v>5798</v>
      </c>
      <c r="E2862" s="58" t="s">
        <v>5797</v>
      </c>
      <c r="F2862" s="58">
        <v>23520921</v>
      </c>
      <c r="G2862" s="58" t="s">
        <v>56</v>
      </c>
      <c r="I2862" s="59"/>
      <c r="J2862" t="s">
        <v>9251</v>
      </c>
      <c r="K2862" s="58">
        <v>0</v>
      </c>
      <c r="L2862" s="58" t="s">
        <v>3720</v>
      </c>
      <c r="M2862" s="75" t="str">
        <f>IF(ISNUMBER(MATCH(A2862, '2-YEAR'!A:A, 0)), "YES", "NO")</f>
        <v>NO</v>
      </c>
      <c r="N2862" s="60" t="str">
        <f>IF(ISNUMBER(MATCH(B2862, ACTIVE!A:A, 0)), "YES", "NO")</f>
        <v>NO</v>
      </c>
    </row>
    <row r="2863" spans="1:14" ht="14.25" customHeight="1" x14ac:dyDescent="0.3">
      <c r="A2863" s="58">
        <v>10863775</v>
      </c>
      <c r="B2863" s="58" t="s">
        <v>5799</v>
      </c>
      <c r="C2863" s="58">
        <v>10863775</v>
      </c>
      <c r="D2863" s="58" t="s">
        <v>5800</v>
      </c>
      <c r="E2863" s="58" t="s">
        <v>5799</v>
      </c>
      <c r="F2863" s="58">
        <v>10863775</v>
      </c>
      <c r="G2863" s="58" t="s">
        <v>56</v>
      </c>
      <c r="I2863" s="59"/>
      <c r="J2863" t="s">
        <v>9251</v>
      </c>
      <c r="K2863" s="58">
        <v>1</v>
      </c>
      <c r="L2863" s="58" t="s">
        <v>3720</v>
      </c>
      <c r="M2863" s="75" t="str">
        <f>IF(ISNUMBER(MATCH(A2863, '2-YEAR'!A:A, 0)), "YES", "NO")</f>
        <v>NO</v>
      </c>
      <c r="N2863" s="60" t="str">
        <f>IF(ISNUMBER(MATCH(B2863, ACTIVE!A:A, 0)), "YES", "NO")</f>
        <v>NO</v>
      </c>
    </row>
    <row r="2864" spans="1:14" ht="14.25" customHeight="1" x14ac:dyDescent="0.3">
      <c r="A2864" s="58">
        <v>10855028</v>
      </c>
      <c r="B2864" s="58" t="s">
        <v>5801</v>
      </c>
      <c r="C2864" s="58">
        <v>10855028</v>
      </c>
      <c r="D2864" s="58" t="s">
        <v>5802</v>
      </c>
      <c r="E2864" s="58" t="s">
        <v>5801</v>
      </c>
      <c r="F2864" s="58">
        <v>10855028</v>
      </c>
      <c r="G2864" s="58" t="s">
        <v>56</v>
      </c>
      <c r="I2864" s="59"/>
      <c r="J2864" t="s">
        <v>9251</v>
      </c>
      <c r="K2864" s="58">
        <v>0</v>
      </c>
      <c r="L2864" s="58" t="s">
        <v>78</v>
      </c>
      <c r="M2864" s="75" t="str">
        <f>IF(ISNUMBER(MATCH(A2864, '2-YEAR'!A:A, 0)), "YES", "NO")</f>
        <v>NO</v>
      </c>
      <c r="N2864" s="60" t="str">
        <f>IF(ISNUMBER(MATCH(B2864, ACTIVE!A:A, 0)), "YES", "NO")</f>
        <v>NO</v>
      </c>
    </row>
    <row r="2865" spans="1:14" ht="14.25" customHeight="1" x14ac:dyDescent="0.3">
      <c r="A2865" s="58">
        <v>10843840</v>
      </c>
      <c r="B2865" s="58" t="s">
        <v>5803</v>
      </c>
      <c r="C2865" s="58">
        <v>10843840</v>
      </c>
      <c r="D2865" s="58" t="s">
        <v>5804</v>
      </c>
      <c r="E2865" s="58" t="s">
        <v>5803</v>
      </c>
      <c r="F2865" s="58">
        <v>10843840</v>
      </c>
      <c r="G2865" s="58" t="s">
        <v>56</v>
      </c>
      <c r="I2865" s="59"/>
      <c r="J2865" t="s">
        <v>9251</v>
      </c>
      <c r="K2865" s="58">
        <v>0</v>
      </c>
      <c r="L2865" s="58" t="s">
        <v>3720</v>
      </c>
      <c r="M2865" s="75" t="str">
        <f>IF(ISNUMBER(MATCH(A2865, '2-YEAR'!A:A, 0)), "YES", "NO")</f>
        <v>NO</v>
      </c>
      <c r="N2865" s="60" t="str">
        <f>IF(ISNUMBER(MATCH(B2865, ACTIVE!A:A, 0)), "YES", "NO")</f>
        <v>NO</v>
      </c>
    </row>
    <row r="2866" spans="1:14" ht="14.25" customHeight="1" x14ac:dyDescent="0.3">
      <c r="A2866" s="58">
        <v>10855386</v>
      </c>
      <c r="B2866" s="58" t="s">
        <v>5805</v>
      </c>
      <c r="C2866" s="58">
        <v>10855386</v>
      </c>
      <c r="D2866" s="58" t="s">
        <v>5806</v>
      </c>
      <c r="E2866" s="58" t="s">
        <v>5805</v>
      </c>
      <c r="F2866" s="58">
        <v>10855386</v>
      </c>
      <c r="G2866" s="58" t="s">
        <v>56</v>
      </c>
      <c r="I2866" s="59"/>
      <c r="J2866" t="s">
        <v>9251</v>
      </c>
      <c r="K2866" s="58">
        <v>1</v>
      </c>
      <c r="L2866" s="58" t="s">
        <v>3720</v>
      </c>
      <c r="M2866" s="75" t="str">
        <f>IF(ISNUMBER(MATCH(A2866, '2-YEAR'!A:A, 0)), "YES", "NO")</f>
        <v>NO</v>
      </c>
      <c r="N2866" s="60" t="str">
        <f>IF(ISNUMBER(MATCH(B2866, ACTIVE!A:A, 0)), "YES", "NO")</f>
        <v>NO</v>
      </c>
    </row>
    <row r="2867" spans="1:14" ht="14.25" customHeight="1" x14ac:dyDescent="0.3">
      <c r="A2867" s="58">
        <v>23002814</v>
      </c>
      <c r="B2867" s="58" t="s">
        <v>5807</v>
      </c>
      <c r="C2867" s="58">
        <v>23002814</v>
      </c>
      <c r="D2867" s="58" t="s">
        <v>5808</v>
      </c>
      <c r="E2867" s="58" t="s">
        <v>5807</v>
      </c>
      <c r="F2867" s="58">
        <v>23002814</v>
      </c>
      <c r="G2867" s="58" t="s">
        <v>56</v>
      </c>
      <c r="I2867" s="59"/>
      <c r="J2867" t="s">
        <v>9251</v>
      </c>
      <c r="K2867" s="58">
        <v>2</v>
      </c>
      <c r="L2867" s="58" t="s">
        <v>4864</v>
      </c>
      <c r="M2867" s="75" t="str">
        <f>IF(ISNUMBER(MATCH(A2867, '2-YEAR'!A:A, 0)), "YES", "NO")</f>
        <v>NO</v>
      </c>
      <c r="N2867" s="60" t="str">
        <f>IF(ISNUMBER(MATCH(B2867, ACTIVE!A:A, 0)), "YES", "NO")</f>
        <v>NO</v>
      </c>
    </row>
    <row r="2868" spans="1:14" ht="14.25" customHeight="1" x14ac:dyDescent="0.3">
      <c r="A2868" s="58">
        <v>13106884</v>
      </c>
      <c r="B2868" s="58" t="s">
        <v>5809</v>
      </c>
      <c r="C2868" s="58">
        <v>13106884</v>
      </c>
      <c r="D2868" s="58" t="s">
        <v>5810</v>
      </c>
      <c r="E2868" s="58" t="s">
        <v>5809</v>
      </c>
      <c r="F2868" s="58">
        <v>13106884</v>
      </c>
      <c r="G2868" s="58" t="s">
        <v>56</v>
      </c>
      <c r="I2868" s="59"/>
      <c r="J2868" t="s">
        <v>9251</v>
      </c>
      <c r="K2868" s="58">
        <v>1</v>
      </c>
      <c r="L2868" s="58" t="s">
        <v>78</v>
      </c>
      <c r="M2868" s="75" t="str">
        <f>IF(ISNUMBER(MATCH(A2868, '2-YEAR'!A:A, 0)), "YES", "NO")</f>
        <v>NO</v>
      </c>
      <c r="N2868" s="60" t="str">
        <f>IF(ISNUMBER(MATCH(B2868, ACTIVE!A:A, 0)), "YES", "NO")</f>
        <v>NO</v>
      </c>
    </row>
    <row r="2869" spans="1:14" ht="14.25" customHeight="1" x14ac:dyDescent="0.3">
      <c r="A2869" s="58">
        <v>23400133</v>
      </c>
      <c r="B2869" s="58" t="s">
        <v>5811</v>
      </c>
      <c r="C2869" s="58">
        <v>23400133</v>
      </c>
      <c r="D2869" s="58" t="s">
        <v>5812</v>
      </c>
      <c r="E2869" s="58" t="s">
        <v>5811</v>
      </c>
      <c r="F2869" s="58">
        <v>23400133</v>
      </c>
      <c r="G2869" s="58" t="s">
        <v>56</v>
      </c>
      <c r="I2869" s="59"/>
      <c r="J2869" t="s">
        <v>9251</v>
      </c>
      <c r="K2869" s="58">
        <v>0</v>
      </c>
      <c r="L2869" s="58" t="s">
        <v>3720</v>
      </c>
      <c r="M2869" s="75" t="str">
        <f>IF(ISNUMBER(MATCH(A2869, '2-YEAR'!A:A, 0)), "YES", "NO")</f>
        <v>NO</v>
      </c>
      <c r="N2869" s="60" t="str">
        <f>IF(ISNUMBER(MATCH(B2869, ACTIVE!A:A, 0)), "YES", "NO")</f>
        <v>NO</v>
      </c>
    </row>
    <row r="2870" spans="1:14" ht="14.25" customHeight="1" x14ac:dyDescent="0.3">
      <c r="A2870" s="58">
        <v>23466911</v>
      </c>
      <c r="B2870" s="58" t="s">
        <v>5813</v>
      </c>
      <c r="C2870" s="58">
        <v>23466911</v>
      </c>
      <c r="D2870" s="58" t="s">
        <v>5814</v>
      </c>
      <c r="E2870" s="58" t="s">
        <v>5813</v>
      </c>
      <c r="F2870" s="58">
        <v>23466911</v>
      </c>
      <c r="G2870" s="58" t="s">
        <v>56</v>
      </c>
      <c r="I2870" s="59"/>
      <c r="J2870" t="s">
        <v>9251</v>
      </c>
      <c r="K2870" s="58">
        <v>2</v>
      </c>
      <c r="L2870" s="58" t="s">
        <v>4461</v>
      </c>
      <c r="M2870" s="75" t="str">
        <f>IF(ISNUMBER(MATCH(A2870, '2-YEAR'!A:A, 0)), "YES", "NO")</f>
        <v>NO</v>
      </c>
      <c r="N2870" s="60" t="str">
        <f>IF(ISNUMBER(MATCH(B2870, ACTIVE!A:A, 0)), "YES", "NO")</f>
        <v>NO</v>
      </c>
    </row>
    <row r="2871" spans="1:14" ht="14.25" customHeight="1" x14ac:dyDescent="0.3">
      <c r="A2871" s="58">
        <v>23125722</v>
      </c>
      <c r="B2871" s="58" t="s">
        <v>5815</v>
      </c>
      <c r="C2871" s="58">
        <v>23125722</v>
      </c>
      <c r="D2871" s="58" t="s">
        <v>5816</v>
      </c>
      <c r="E2871" s="58" t="s">
        <v>5815</v>
      </c>
      <c r="F2871" s="58">
        <v>23125722</v>
      </c>
      <c r="G2871" s="58" t="s">
        <v>56</v>
      </c>
      <c r="I2871" s="59"/>
      <c r="J2871" t="s">
        <v>9251</v>
      </c>
      <c r="K2871" s="58">
        <v>0</v>
      </c>
      <c r="L2871" s="58" t="s">
        <v>78</v>
      </c>
      <c r="M2871" s="75" t="str">
        <f>IF(ISNUMBER(MATCH(A2871, '2-YEAR'!A:A, 0)), "YES", "NO")</f>
        <v>NO</v>
      </c>
      <c r="N2871" s="60" t="str">
        <f>IF(ISNUMBER(MATCH(B2871, ACTIVE!A:A, 0)), "YES", "NO")</f>
        <v>NO</v>
      </c>
    </row>
    <row r="2872" spans="1:14" ht="14.25" customHeight="1" x14ac:dyDescent="0.3">
      <c r="A2872" s="58">
        <v>10906875</v>
      </c>
      <c r="B2872" s="58" t="s">
        <v>5817</v>
      </c>
      <c r="C2872" s="58">
        <v>10906875</v>
      </c>
      <c r="D2872" s="58" t="s">
        <v>5818</v>
      </c>
      <c r="E2872" s="58" t="s">
        <v>5817</v>
      </c>
      <c r="F2872" s="58">
        <v>10906875</v>
      </c>
      <c r="G2872" s="58" t="s">
        <v>56</v>
      </c>
      <c r="I2872" s="59"/>
      <c r="J2872" t="s">
        <v>9251</v>
      </c>
      <c r="K2872" s="58">
        <v>0</v>
      </c>
      <c r="L2872" s="58" t="s">
        <v>3720</v>
      </c>
      <c r="M2872" s="75" t="str">
        <f>IF(ISNUMBER(MATCH(A2872, '2-YEAR'!A:A, 0)), "YES", "NO")</f>
        <v>NO</v>
      </c>
      <c r="N2872" s="60" t="str">
        <f>IF(ISNUMBER(MATCH(B2872, ACTIVE!A:A, 0)), "YES", "NO")</f>
        <v>NO</v>
      </c>
    </row>
    <row r="2873" spans="1:14" ht="14.25" customHeight="1" x14ac:dyDescent="0.3">
      <c r="A2873" s="58">
        <v>10855145</v>
      </c>
      <c r="B2873" s="58" t="s">
        <v>5819</v>
      </c>
      <c r="C2873" s="58">
        <v>10855145</v>
      </c>
      <c r="D2873" s="58" t="s">
        <v>5820</v>
      </c>
      <c r="E2873" s="58" t="s">
        <v>5819</v>
      </c>
      <c r="F2873" s="58">
        <v>10855145</v>
      </c>
      <c r="G2873" s="58" t="s">
        <v>56</v>
      </c>
      <c r="I2873" s="59"/>
      <c r="J2873" t="s">
        <v>9251</v>
      </c>
      <c r="K2873" s="58">
        <v>0</v>
      </c>
      <c r="L2873" s="58" t="s">
        <v>4864</v>
      </c>
      <c r="M2873" s="75" t="str">
        <f>IF(ISNUMBER(MATCH(A2873, '2-YEAR'!A:A, 0)), "YES", "NO")</f>
        <v>NO</v>
      </c>
      <c r="N2873" s="60" t="str">
        <f>IF(ISNUMBER(MATCH(B2873, ACTIVE!A:A, 0)), "YES", "NO")</f>
        <v>YES</v>
      </c>
    </row>
    <row r="2874" spans="1:14" ht="14.25" customHeight="1" x14ac:dyDescent="0.3">
      <c r="A2874" s="58">
        <v>23501390</v>
      </c>
      <c r="B2874" s="58" t="s">
        <v>5821</v>
      </c>
      <c r="C2874" s="58">
        <v>23501390</v>
      </c>
      <c r="D2874" s="58" t="s">
        <v>5822</v>
      </c>
      <c r="E2874" s="58" t="s">
        <v>5821</v>
      </c>
      <c r="F2874" s="58">
        <v>23501390</v>
      </c>
      <c r="G2874" s="58" t="s">
        <v>56</v>
      </c>
      <c r="I2874" s="59"/>
      <c r="J2874" t="s">
        <v>9251</v>
      </c>
      <c r="K2874" s="58">
        <v>0</v>
      </c>
      <c r="L2874" s="58" t="s">
        <v>78</v>
      </c>
      <c r="M2874" s="75" t="str">
        <f>IF(ISNUMBER(MATCH(A2874, '2-YEAR'!A:A, 0)), "YES", "NO")</f>
        <v>NO</v>
      </c>
      <c r="N2874" s="60" t="str">
        <f>IF(ISNUMBER(MATCH(B2874, ACTIVE!A:A, 0)), "YES", "NO")</f>
        <v>NO</v>
      </c>
    </row>
    <row r="2875" spans="1:14" ht="14.25" customHeight="1" x14ac:dyDescent="0.3">
      <c r="A2875" s="58">
        <v>23797562</v>
      </c>
      <c r="B2875" s="58" t="s">
        <v>5823</v>
      </c>
      <c r="C2875" s="58">
        <v>23797562</v>
      </c>
      <c r="D2875" s="58" t="s">
        <v>5824</v>
      </c>
      <c r="E2875" s="58" t="s">
        <v>5823</v>
      </c>
      <c r="F2875" s="58">
        <v>23797562</v>
      </c>
      <c r="G2875" s="58" t="s">
        <v>56</v>
      </c>
      <c r="I2875" s="59"/>
      <c r="J2875" t="s">
        <v>9251</v>
      </c>
      <c r="K2875" s="58">
        <v>0</v>
      </c>
      <c r="L2875" s="58" t="s">
        <v>3720</v>
      </c>
      <c r="M2875" s="75" t="str">
        <f>IF(ISNUMBER(MATCH(A2875, '2-YEAR'!A:A, 0)), "YES", "NO")</f>
        <v>NO</v>
      </c>
      <c r="N2875" s="60" t="str">
        <f>IF(ISNUMBER(MATCH(B2875, ACTIVE!A:A, 0)), "YES", "NO")</f>
        <v>NO</v>
      </c>
    </row>
    <row r="2876" spans="1:14" ht="14.25" customHeight="1" x14ac:dyDescent="0.3">
      <c r="A2876" s="58">
        <v>12133573</v>
      </c>
      <c r="B2876" s="58" t="s">
        <v>5825</v>
      </c>
      <c r="C2876" s="58">
        <v>12133573</v>
      </c>
      <c r="D2876" s="58" t="s">
        <v>5826</v>
      </c>
      <c r="E2876" s="58" t="s">
        <v>5825</v>
      </c>
      <c r="F2876" s="58">
        <v>12133573</v>
      </c>
      <c r="G2876" s="58" t="s">
        <v>56</v>
      </c>
      <c r="I2876" s="59"/>
      <c r="J2876" t="s">
        <v>9251</v>
      </c>
      <c r="K2876" s="58">
        <v>0</v>
      </c>
      <c r="L2876" s="58" t="s">
        <v>3720</v>
      </c>
      <c r="M2876" s="75" t="str">
        <f>IF(ISNUMBER(MATCH(A2876, '2-YEAR'!A:A, 0)), "YES", "NO")</f>
        <v>NO</v>
      </c>
      <c r="N2876" s="60" t="str">
        <f>IF(ISNUMBER(MATCH(B2876, ACTIVE!A:A, 0)), "YES", "NO")</f>
        <v>NO</v>
      </c>
    </row>
    <row r="2877" spans="1:14" ht="14.25" customHeight="1" x14ac:dyDescent="0.3">
      <c r="A2877" s="58">
        <v>23401319</v>
      </c>
      <c r="B2877" s="58" t="s">
        <v>5827</v>
      </c>
      <c r="C2877" s="58">
        <v>23401319</v>
      </c>
      <c r="D2877" s="58" t="s">
        <v>5828</v>
      </c>
      <c r="E2877" s="58" t="s">
        <v>5827</v>
      </c>
      <c r="F2877" s="58">
        <v>23401319</v>
      </c>
      <c r="G2877" s="58" t="s">
        <v>56</v>
      </c>
      <c r="I2877" s="59"/>
      <c r="J2877" t="s">
        <v>9251</v>
      </c>
      <c r="K2877" s="58">
        <v>0</v>
      </c>
      <c r="L2877" s="58" t="s">
        <v>78</v>
      </c>
      <c r="M2877" s="75" t="str">
        <f>IF(ISNUMBER(MATCH(A2877, '2-YEAR'!A:A, 0)), "YES", "NO")</f>
        <v>NO</v>
      </c>
      <c r="N2877" s="60" t="str">
        <f>IF(ISNUMBER(MATCH(B2877, ACTIVE!A:A, 0)), "YES", "NO")</f>
        <v>NO</v>
      </c>
    </row>
    <row r="2878" spans="1:14" ht="14.25" customHeight="1" x14ac:dyDescent="0.3">
      <c r="A2878" s="58">
        <v>10852168</v>
      </c>
      <c r="B2878" s="58" t="s">
        <v>5829</v>
      </c>
      <c r="C2878" s="58">
        <v>10852168</v>
      </c>
      <c r="D2878" s="58" t="s">
        <v>5830</v>
      </c>
      <c r="E2878" s="58" t="s">
        <v>5829</v>
      </c>
      <c r="F2878" s="58">
        <v>10852168</v>
      </c>
      <c r="G2878" s="58" t="s">
        <v>56</v>
      </c>
      <c r="I2878" s="59"/>
      <c r="J2878" t="s">
        <v>9251</v>
      </c>
      <c r="K2878" s="58">
        <v>1</v>
      </c>
      <c r="L2878" s="58" t="s">
        <v>4466</v>
      </c>
      <c r="M2878" s="75" t="str">
        <f>IF(ISNUMBER(MATCH(A2878, '2-YEAR'!A:A, 0)), "YES", "NO")</f>
        <v>NO</v>
      </c>
      <c r="N2878" s="60" t="str">
        <f>IF(ISNUMBER(MATCH(B2878, ACTIVE!A:A, 0)), "YES", "NO")</f>
        <v>NO</v>
      </c>
    </row>
    <row r="2879" spans="1:14" ht="14.25" customHeight="1" x14ac:dyDescent="0.3">
      <c r="A2879" s="58">
        <v>15012828</v>
      </c>
      <c r="B2879" s="58" t="s">
        <v>5831</v>
      </c>
      <c r="C2879" s="58">
        <v>15012828</v>
      </c>
      <c r="D2879" s="58" t="s">
        <v>5832</v>
      </c>
      <c r="E2879" s="58" t="s">
        <v>5831</v>
      </c>
      <c r="F2879" s="58">
        <v>15012828</v>
      </c>
      <c r="G2879" s="58" t="s">
        <v>56</v>
      </c>
      <c r="I2879" s="59"/>
      <c r="J2879" t="s">
        <v>9251</v>
      </c>
      <c r="K2879" s="58">
        <v>2</v>
      </c>
      <c r="L2879" s="58" t="s">
        <v>4466</v>
      </c>
      <c r="M2879" s="75" t="str">
        <f>IF(ISNUMBER(MATCH(A2879, '2-YEAR'!A:A, 0)), "YES", "NO")</f>
        <v>NO</v>
      </c>
      <c r="N2879" s="60" t="str">
        <f>IF(ISNUMBER(MATCH(B2879, ACTIVE!A:A, 0)), "YES", "NO")</f>
        <v>NO</v>
      </c>
    </row>
    <row r="2880" spans="1:14" ht="14.25" customHeight="1" x14ac:dyDescent="0.3">
      <c r="A2880" s="58">
        <v>10853545</v>
      </c>
      <c r="B2880" s="58" t="s">
        <v>5833</v>
      </c>
      <c r="C2880" s="58">
        <v>10853545</v>
      </c>
      <c r="D2880" s="58" t="s">
        <v>5834</v>
      </c>
      <c r="E2880" s="58" t="s">
        <v>5833</v>
      </c>
      <c r="F2880" s="58">
        <v>10853545</v>
      </c>
      <c r="G2880" s="58" t="s">
        <v>56</v>
      </c>
      <c r="I2880" s="59"/>
      <c r="J2880" t="s">
        <v>9251</v>
      </c>
      <c r="K2880" s="58">
        <v>0</v>
      </c>
      <c r="L2880" s="58" t="s">
        <v>3720</v>
      </c>
      <c r="M2880" s="75" t="str">
        <f>IF(ISNUMBER(MATCH(A2880, '2-YEAR'!A:A, 0)), "YES", "NO")</f>
        <v>NO</v>
      </c>
      <c r="N2880" s="60" t="str">
        <f>IF(ISNUMBER(MATCH(B2880, ACTIVE!A:A, 0)), "YES", "NO")</f>
        <v>NO</v>
      </c>
    </row>
    <row r="2881" spans="1:14" ht="14.25" customHeight="1" x14ac:dyDescent="0.3">
      <c r="A2881" s="58">
        <v>10849841</v>
      </c>
      <c r="B2881" s="58" t="s">
        <v>5835</v>
      </c>
      <c r="C2881" s="58">
        <v>10849841</v>
      </c>
      <c r="D2881" s="58" t="s">
        <v>5836</v>
      </c>
      <c r="E2881" s="58" t="s">
        <v>5835</v>
      </c>
      <c r="F2881" s="58">
        <v>10849841</v>
      </c>
      <c r="G2881" s="58" t="s">
        <v>56</v>
      </c>
      <c r="I2881" s="59"/>
      <c r="J2881" t="s">
        <v>9251</v>
      </c>
      <c r="K2881" s="58">
        <v>1</v>
      </c>
      <c r="L2881" s="58" t="s">
        <v>3720</v>
      </c>
      <c r="M2881" s="75" t="str">
        <f>IF(ISNUMBER(MATCH(A2881, '2-YEAR'!A:A, 0)), "YES", "NO")</f>
        <v>NO</v>
      </c>
      <c r="N2881" s="60" t="str">
        <f>IF(ISNUMBER(MATCH(B2881, ACTIVE!A:A, 0)), "YES", "NO")</f>
        <v>NO</v>
      </c>
    </row>
    <row r="2882" spans="1:14" ht="14.25" customHeight="1" x14ac:dyDescent="0.3">
      <c r="A2882" s="58">
        <v>13011927</v>
      </c>
      <c r="B2882" s="58" t="s">
        <v>5837</v>
      </c>
      <c r="C2882" s="58">
        <v>13011927</v>
      </c>
      <c r="D2882" s="58" t="s">
        <v>5838</v>
      </c>
      <c r="E2882" s="58" t="s">
        <v>5837</v>
      </c>
      <c r="F2882" s="58">
        <v>13011927</v>
      </c>
      <c r="G2882" s="58" t="s">
        <v>56</v>
      </c>
      <c r="I2882" s="59"/>
      <c r="J2882" t="s">
        <v>9251</v>
      </c>
      <c r="K2882" s="58">
        <v>0</v>
      </c>
      <c r="L2882" s="58" t="s">
        <v>78</v>
      </c>
      <c r="M2882" s="75" t="str">
        <f>IF(ISNUMBER(MATCH(A2882, '2-YEAR'!A:A, 0)), "YES", "NO")</f>
        <v>NO</v>
      </c>
      <c r="N2882" s="60" t="str">
        <f>IF(ISNUMBER(MATCH(B2882, ACTIVE!A:A, 0)), "YES", "NO")</f>
        <v>NO</v>
      </c>
    </row>
    <row r="2883" spans="1:14" ht="14.25" customHeight="1" x14ac:dyDescent="0.3">
      <c r="A2883" s="58">
        <v>23612549</v>
      </c>
      <c r="B2883" s="58" t="s">
        <v>5839</v>
      </c>
      <c r="C2883" s="58">
        <v>23612549</v>
      </c>
      <c r="D2883" s="58" t="s">
        <v>5840</v>
      </c>
      <c r="E2883" s="58" t="s">
        <v>5839</v>
      </c>
      <c r="F2883" s="58">
        <v>23612549</v>
      </c>
      <c r="G2883" s="58" t="s">
        <v>56</v>
      </c>
      <c r="I2883" s="59"/>
      <c r="J2883" t="s">
        <v>9251</v>
      </c>
      <c r="K2883" s="58">
        <v>0</v>
      </c>
      <c r="L2883" s="58" t="s">
        <v>3720</v>
      </c>
      <c r="M2883" s="75" t="str">
        <f>IF(ISNUMBER(MATCH(A2883, '2-YEAR'!A:A, 0)), "YES", "NO")</f>
        <v>NO</v>
      </c>
      <c r="N2883" s="60" t="str">
        <f>IF(ISNUMBER(MATCH(B2883, ACTIVE!A:A, 0)), "YES", "NO")</f>
        <v>NO</v>
      </c>
    </row>
    <row r="2884" spans="1:14" ht="14.25" customHeight="1" x14ac:dyDescent="0.3">
      <c r="A2884" s="58">
        <v>10899620</v>
      </c>
      <c r="B2884" s="58" t="s">
        <v>5841</v>
      </c>
      <c r="C2884" s="58">
        <v>10899620</v>
      </c>
      <c r="D2884" s="58" t="s">
        <v>5842</v>
      </c>
      <c r="E2884" s="58" t="s">
        <v>5841</v>
      </c>
      <c r="F2884" s="58">
        <v>10899620</v>
      </c>
      <c r="G2884" s="58" t="s">
        <v>56</v>
      </c>
      <c r="I2884" s="59"/>
      <c r="J2884" t="s">
        <v>9251</v>
      </c>
      <c r="K2884" s="58">
        <v>0</v>
      </c>
      <c r="L2884" s="58" t="s">
        <v>4466</v>
      </c>
      <c r="M2884" s="75" t="str">
        <f>IF(ISNUMBER(MATCH(A2884, '2-YEAR'!A:A, 0)), "YES", "NO")</f>
        <v>NO</v>
      </c>
      <c r="N2884" s="60" t="str">
        <f>IF(ISNUMBER(MATCH(B2884, ACTIVE!A:A, 0)), "YES", "NO")</f>
        <v>YES</v>
      </c>
    </row>
    <row r="2885" spans="1:14" ht="14.25" customHeight="1" x14ac:dyDescent="0.3">
      <c r="A2885" s="58">
        <v>15063496</v>
      </c>
      <c r="B2885" s="58" t="s">
        <v>5843</v>
      </c>
      <c r="C2885" s="58">
        <v>15063496</v>
      </c>
      <c r="D2885" s="58" t="s">
        <v>5844</v>
      </c>
      <c r="E2885" s="58" t="s">
        <v>5843</v>
      </c>
      <c r="F2885" s="58">
        <v>15063496</v>
      </c>
      <c r="G2885" s="58" t="s">
        <v>56</v>
      </c>
      <c r="I2885" s="59"/>
      <c r="J2885" t="s">
        <v>9251</v>
      </c>
      <c r="K2885" s="58">
        <v>0</v>
      </c>
      <c r="L2885" s="58" t="s">
        <v>3720</v>
      </c>
      <c r="M2885" s="75" t="str">
        <f>IF(ISNUMBER(MATCH(A2885, '2-YEAR'!A:A, 0)), "YES", "NO")</f>
        <v>NO</v>
      </c>
      <c r="N2885" s="60" t="str">
        <f>IF(ISNUMBER(MATCH(B2885, ACTIVE!A:A, 0)), "YES", "NO")</f>
        <v>YES</v>
      </c>
    </row>
    <row r="2886" spans="1:14" ht="14.25" customHeight="1" x14ac:dyDescent="0.3">
      <c r="A2886" s="58">
        <v>10984877</v>
      </c>
      <c r="B2886" s="58" t="s">
        <v>5845</v>
      </c>
      <c r="C2886" s="58">
        <v>10984877</v>
      </c>
      <c r="D2886" s="58" t="s">
        <v>5846</v>
      </c>
      <c r="E2886" s="58" t="s">
        <v>5845</v>
      </c>
      <c r="F2886" s="58">
        <v>10984877</v>
      </c>
      <c r="G2886" s="58" t="s">
        <v>56</v>
      </c>
      <c r="I2886" s="59"/>
      <c r="J2886" t="s">
        <v>9251</v>
      </c>
      <c r="K2886" s="58">
        <v>1</v>
      </c>
      <c r="L2886" s="58" t="s">
        <v>78</v>
      </c>
      <c r="M2886" s="75" t="str">
        <f>IF(ISNUMBER(MATCH(A2886, '2-YEAR'!A:A, 0)), "YES", "NO")</f>
        <v>NO</v>
      </c>
      <c r="N2886" s="60" t="str">
        <f>IF(ISNUMBER(MATCH(B2886, ACTIVE!A:A, 0)), "YES", "NO")</f>
        <v>NO</v>
      </c>
    </row>
    <row r="2887" spans="1:14" ht="14.25" customHeight="1" x14ac:dyDescent="0.3">
      <c r="A2887" s="58">
        <v>15313542</v>
      </c>
      <c r="B2887" s="58" t="s">
        <v>5847</v>
      </c>
      <c r="C2887" s="58">
        <v>15313542</v>
      </c>
      <c r="D2887" s="58" t="s">
        <v>5848</v>
      </c>
      <c r="E2887" s="58" t="s">
        <v>5847</v>
      </c>
      <c r="F2887" s="58">
        <v>15313542</v>
      </c>
      <c r="G2887" s="58" t="s">
        <v>56</v>
      </c>
      <c r="I2887" s="59"/>
      <c r="J2887" t="s">
        <v>9251</v>
      </c>
      <c r="K2887" s="58">
        <v>0</v>
      </c>
      <c r="L2887" s="58" t="s">
        <v>78</v>
      </c>
      <c r="M2887" s="75" t="str">
        <f>IF(ISNUMBER(MATCH(A2887, '2-YEAR'!A:A, 0)), "YES", "NO")</f>
        <v>NO</v>
      </c>
      <c r="N2887" s="60" t="str">
        <f>IF(ISNUMBER(MATCH(B2887, ACTIVE!A:A, 0)), "YES", "NO")</f>
        <v>NO</v>
      </c>
    </row>
    <row r="2888" spans="1:14" ht="14.25" customHeight="1" x14ac:dyDescent="0.3">
      <c r="A2888" s="58">
        <v>23533093</v>
      </c>
      <c r="B2888" s="58" t="s">
        <v>5849</v>
      </c>
      <c r="C2888" s="58">
        <v>23533093</v>
      </c>
      <c r="D2888" s="58" t="s">
        <v>5850</v>
      </c>
      <c r="E2888" s="58" t="s">
        <v>5849</v>
      </c>
      <c r="F2888" s="58">
        <v>23533093</v>
      </c>
      <c r="G2888" s="58" t="s">
        <v>56</v>
      </c>
      <c r="I2888" s="59"/>
      <c r="J2888" t="s">
        <v>9251</v>
      </c>
      <c r="K2888" s="58">
        <v>0</v>
      </c>
      <c r="L2888" s="58" t="s">
        <v>3720</v>
      </c>
      <c r="M2888" s="75" t="str">
        <f>IF(ISNUMBER(MATCH(A2888, '2-YEAR'!A:A, 0)), "YES", "NO")</f>
        <v>NO</v>
      </c>
      <c r="N2888" s="60" t="str">
        <f>IF(ISNUMBER(MATCH(B2888, ACTIVE!A:A, 0)), "YES", "NO")</f>
        <v>NO</v>
      </c>
    </row>
    <row r="2889" spans="1:14" ht="14.25" customHeight="1" x14ac:dyDescent="0.3">
      <c r="A2889" s="58">
        <v>10849738</v>
      </c>
      <c r="B2889" s="58" t="s">
        <v>5851</v>
      </c>
      <c r="C2889" s="58">
        <v>10849738</v>
      </c>
      <c r="D2889" s="58" t="s">
        <v>5852</v>
      </c>
      <c r="E2889" s="58" t="s">
        <v>5851</v>
      </c>
      <c r="F2889" s="58">
        <v>10849738</v>
      </c>
      <c r="G2889" s="58" t="s">
        <v>56</v>
      </c>
      <c r="I2889" s="59"/>
      <c r="J2889" t="s">
        <v>9251</v>
      </c>
      <c r="K2889" s="58">
        <v>1</v>
      </c>
      <c r="L2889" s="58" t="s">
        <v>3720</v>
      </c>
      <c r="M2889" s="75" t="str">
        <f>IF(ISNUMBER(MATCH(A2889, '2-YEAR'!A:A, 0)), "YES", "NO")</f>
        <v>NO</v>
      </c>
      <c r="N2889" s="60" t="str">
        <f>IF(ISNUMBER(MATCH(B2889, ACTIVE!A:A, 0)), "YES", "NO")</f>
        <v>NO</v>
      </c>
    </row>
    <row r="2890" spans="1:14" ht="14.25" customHeight="1" x14ac:dyDescent="0.3">
      <c r="A2890" s="58">
        <v>10909925</v>
      </c>
      <c r="B2890" s="58" t="s">
        <v>5853</v>
      </c>
      <c r="C2890" s="58">
        <v>10909925</v>
      </c>
      <c r="D2890" s="58" t="s">
        <v>5854</v>
      </c>
      <c r="E2890" s="58" t="s">
        <v>5853</v>
      </c>
      <c r="F2890" s="58">
        <v>10909925</v>
      </c>
      <c r="G2890" s="58" t="s">
        <v>56</v>
      </c>
      <c r="I2890" s="59"/>
      <c r="J2890" t="s">
        <v>9251</v>
      </c>
      <c r="K2890" s="58">
        <v>2</v>
      </c>
      <c r="L2890" s="58" t="s">
        <v>3720</v>
      </c>
      <c r="M2890" s="75" t="str">
        <f>IF(ISNUMBER(MATCH(A2890, '2-YEAR'!A:A, 0)), "YES", "NO")</f>
        <v>NO</v>
      </c>
      <c r="N2890" s="60" t="str">
        <f>IF(ISNUMBER(MATCH(B2890, ACTIVE!A:A, 0)), "YES", "NO")</f>
        <v>NO</v>
      </c>
    </row>
    <row r="2891" spans="1:14" ht="14.25" customHeight="1" x14ac:dyDescent="0.3">
      <c r="A2891" s="58">
        <v>23725534</v>
      </c>
      <c r="B2891" s="58" t="s">
        <v>5855</v>
      </c>
      <c r="C2891" s="58">
        <v>23725534</v>
      </c>
      <c r="D2891" s="58" t="s">
        <v>5856</v>
      </c>
      <c r="E2891" s="58" t="s">
        <v>5855</v>
      </c>
      <c r="F2891" s="58">
        <v>23725534</v>
      </c>
      <c r="G2891" s="58" t="s">
        <v>56</v>
      </c>
      <c r="I2891" s="59"/>
      <c r="J2891" t="s">
        <v>9251</v>
      </c>
      <c r="K2891" s="58">
        <v>0</v>
      </c>
      <c r="L2891" s="58" t="s">
        <v>78</v>
      </c>
      <c r="M2891" s="75" t="str">
        <f>IF(ISNUMBER(MATCH(A2891, '2-YEAR'!A:A, 0)), "YES", "NO")</f>
        <v>NO</v>
      </c>
      <c r="N2891" s="60" t="str">
        <f>IF(ISNUMBER(MATCH(B2891, ACTIVE!A:A, 0)), "YES", "NO")</f>
        <v>NO</v>
      </c>
    </row>
    <row r="2892" spans="1:14" ht="14.25" customHeight="1" x14ac:dyDescent="0.3">
      <c r="A2892" s="58">
        <v>10858079</v>
      </c>
      <c r="B2892" s="58" t="s">
        <v>5857</v>
      </c>
      <c r="C2892" s="58">
        <v>10858079</v>
      </c>
      <c r="D2892" s="58" t="s">
        <v>5858</v>
      </c>
      <c r="E2892" s="58" t="s">
        <v>5857</v>
      </c>
      <c r="F2892" s="58">
        <v>10858079</v>
      </c>
      <c r="G2892" s="58" t="s">
        <v>56</v>
      </c>
      <c r="I2892" s="59"/>
      <c r="J2892" t="s">
        <v>9251</v>
      </c>
      <c r="K2892" s="58">
        <v>1</v>
      </c>
      <c r="L2892" s="58" t="s">
        <v>4466</v>
      </c>
      <c r="M2892" s="75" t="str">
        <f>IF(ISNUMBER(MATCH(A2892, '2-YEAR'!A:A, 0)), "YES", "NO")</f>
        <v>NO</v>
      </c>
      <c r="N2892" s="60" t="str">
        <f>IF(ISNUMBER(MATCH(B2892, ACTIVE!A:A, 0)), "YES", "NO")</f>
        <v>NO</v>
      </c>
    </row>
    <row r="2893" spans="1:14" ht="14.25" customHeight="1" x14ac:dyDescent="0.3">
      <c r="A2893" s="58">
        <v>15393228</v>
      </c>
      <c r="B2893" s="58" t="s">
        <v>5859</v>
      </c>
      <c r="C2893" s="58">
        <v>15393228</v>
      </c>
      <c r="D2893" s="58" t="s">
        <v>5860</v>
      </c>
      <c r="E2893" s="58" t="s">
        <v>5859</v>
      </c>
      <c r="F2893" s="58">
        <v>15393228</v>
      </c>
      <c r="G2893" s="58" t="s">
        <v>56</v>
      </c>
      <c r="I2893" s="59"/>
      <c r="J2893" t="s">
        <v>9251</v>
      </c>
      <c r="K2893" s="58">
        <v>0</v>
      </c>
      <c r="L2893" s="58" t="s">
        <v>3720</v>
      </c>
      <c r="M2893" s="75" t="str">
        <f>IF(ISNUMBER(MATCH(A2893, '2-YEAR'!A:A, 0)), "YES", "NO")</f>
        <v>NO</v>
      </c>
      <c r="N2893" s="60" t="str">
        <f>IF(ISNUMBER(MATCH(B2893, ACTIVE!A:A, 0)), "YES", "NO")</f>
        <v>NO</v>
      </c>
    </row>
    <row r="2894" spans="1:14" ht="14.25" customHeight="1" x14ac:dyDescent="0.3">
      <c r="A2894" s="58">
        <v>10847747</v>
      </c>
      <c r="B2894" s="58" t="s">
        <v>5861</v>
      </c>
      <c r="C2894" s="58">
        <v>10847747</v>
      </c>
      <c r="D2894" s="58" t="s">
        <v>5862</v>
      </c>
      <c r="E2894" s="58" t="s">
        <v>5861</v>
      </c>
      <c r="F2894" s="58">
        <v>10847747</v>
      </c>
      <c r="G2894" s="58" t="s">
        <v>56</v>
      </c>
      <c r="I2894" s="59"/>
      <c r="J2894" t="s">
        <v>9251</v>
      </c>
      <c r="K2894" s="58">
        <v>1</v>
      </c>
      <c r="L2894" s="58" t="s">
        <v>3720</v>
      </c>
      <c r="M2894" s="75" t="str">
        <f>IF(ISNUMBER(MATCH(A2894, '2-YEAR'!A:A, 0)), "YES", "NO")</f>
        <v>NO</v>
      </c>
      <c r="N2894" s="60" t="str">
        <f>IF(ISNUMBER(MATCH(B2894, ACTIVE!A:A, 0)), "YES", "NO")</f>
        <v>YES</v>
      </c>
    </row>
    <row r="2895" spans="1:14" ht="14.25" customHeight="1" x14ac:dyDescent="0.3">
      <c r="A2895" s="58">
        <v>23521475</v>
      </c>
      <c r="B2895" s="58" t="s">
        <v>5863</v>
      </c>
      <c r="C2895" s="58">
        <v>23521475</v>
      </c>
      <c r="D2895" s="58" t="s">
        <v>5864</v>
      </c>
      <c r="E2895" s="58" t="s">
        <v>5863</v>
      </c>
      <c r="F2895" s="58">
        <v>23521475</v>
      </c>
      <c r="G2895" s="58" t="s">
        <v>56</v>
      </c>
      <c r="I2895" s="59"/>
      <c r="J2895" t="s">
        <v>9251</v>
      </c>
      <c r="K2895" s="58">
        <v>2</v>
      </c>
      <c r="L2895" s="58" t="s">
        <v>3720</v>
      </c>
      <c r="M2895" s="75" t="str">
        <f>IF(ISNUMBER(MATCH(A2895, '2-YEAR'!A:A, 0)), "YES", "NO")</f>
        <v>NO</v>
      </c>
      <c r="N2895" s="60" t="str">
        <f>IF(ISNUMBER(MATCH(B2895, ACTIVE!A:A, 0)), "YES", "NO")</f>
        <v>NO</v>
      </c>
    </row>
    <row r="2896" spans="1:14" ht="14.25" customHeight="1" x14ac:dyDescent="0.3">
      <c r="A2896" s="58">
        <v>10840883</v>
      </c>
      <c r="B2896" s="58" t="s">
        <v>5865</v>
      </c>
      <c r="C2896" s="58">
        <v>10840883</v>
      </c>
      <c r="D2896" s="58" t="s">
        <v>5866</v>
      </c>
      <c r="E2896" s="58" t="s">
        <v>5865</v>
      </c>
      <c r="F2896" s="58">
        <v>10840883</v>
      </c>
      <c r="G2896" s="58" t="s">
        <v>56</v>
      </c>
      <c r="I2896" s="59"/>
      <c r="J2896" t="s">
        <v>9251</v>
      </c>
      <c r="K2896" s="58">
        <v>0</v>
      </c>
      <c r="L2896" s="58" t="s">
        <v>3720</v>
      </c>
      <c r="M2896" s="75" t="str">
        <f>IF(ISNUMBER(MATCH(A2896, '2-YEAR'!A:A, 0)), "YES", "NO")</f>
        <v>NO</v>
      </c>
      <c r="N2896" s="60" t="str">
        <f>IF(ISNUMBER(MATCH(B2896, ACTIVE!A:A, 0)), "YES", "NO")</f>
        <v>YES</v>
      </c>
    </row>
    <row r="2897" spans="1:14" ht="14.25" customHeight="1" x14ac:dyDescent="0.3">
      <c r="A2897" s="58">
        <v>23637509</v>
      </c>
      <c r="B2897" s="58" t="s">
        <v>5867</v>
      </c>
      <c r="C2897" s="58">
        <v>23637509</v>
      </c>
      <c r="D2897" s="58" t="s">
        <v>5868</v>
      </c>
      <c r="E2897" s="58" t="s">
        <v>5867</v>
      </c>
      <c r="F2897" s="58">
        <v>23637509</v>
      </c>
      <c r="G2897" s="58" t="s">
        <v>56</v>
      </c>
      <c r="I2897" s="59"/>
      <c r="J2897" t="s">
        <v>9251</v>
      </c>
      <c r="K2897" s="58">
        <v>0</v>
      </c>
      <c r="L2897" s="58" t="s">
        <v>3720</v>
      </c>
      <c r="M2897" s="75" t="str">
        <f>IF(ISNUMBER(MATCH(A2897, '2-YEAR'!A:A, 0)), "YES", "NO")</f>
        <v>NO</v>
      </c>
      <c r="N2897" s="60" t="str">
        <f>IF(ISNUMBER(MATCH(B2897, ACTIVE!A:A, 0)), "YES", "NO")</f>
        <v>NO</v>
      </c>
    </row>
    <row r="2898" spans="1:14" ht="14.25" customHeight="1" x14ac:dyDescent="0.3">
      <c r="A2898" s="58">
        <v>23047930</v>
      </c>
      <c r="B2898" s="58" t="s">
        <v>5869</v>
      </c>
      <c r="C2898" s="58">
        <v>23047930</v>
      </c>
      <c r="D2898" s="58" t="s">
        <v>5870</v>
      </c>
      <c r="E2898" s="58" t="s">
        <v>5869</v>
      </c>
      <c r="F2898" s="58">
        <v>23047930</v>
      </c>
      <c r="G2898" s="58" t="s">
        <v>56</v>
      </c>
      <c r="I2898" s="59"/>
      <c r="J2898" t="s">
        <v>9251</v>
      </c>
      <c r="K2898" s="58">
        <v>0</v>
      </c>
      <c r="L2898" s="58" t="s">
        <v>4461</v>
      </c>
      <c r="M2898" s="75" t="str">
        <f>IF(ISNUMBER(MATCH(A2898, '2-YEAR'!A:A, 0)), "YES", "NO")</f>
        <v>NO</v>
      </c>
      <c r="N2898" s="60" t="str">
        <f>IF(ISNUMBER(MATCH(B2898, ACTIVE!A:A, 0)), "YES", "NO")</f>
        <v>NO</v>
      </c>
    </row>
    <row r="2899" spans="1:14" ht="14.25" customHeight="1" x14ac:dyDescent="0.3">
      <c r="A2899" s="58">
        <v>23606115</v>
      </c>
      <c r="B2899" s="58" t="s">
        <v>5871</v>
      </c>
      <c r="C2899" s="58">
        <v>23606115</v>
      </c>
      <c r="D2899" s="58" t="s">
        <v>5872</v>
      </c>
      <c r="E2899" s="58" t="s">
        <v>5871</v>
      </c>
      <c r="F2899" s="58">
        <v>23606115</v>
      </c>
      <c r="G2899" s="58" t="s">
        <v>56</v>
      </c>
      <c r="I2899" s="59"/>
      <c r="J2899" t="s">
        <v>9251</v>
      </c>
      <c r="K2899" s="58">
        <v>0</v>
      </c>
      <c r="L2899" s="58" t="s">
        <v>3720</v>
      </c>
      <c r="M2899" s="75" t="str">
        <f>IF(ISNUMBER(MATCH(A2899, '2-YEAR'!A:A, 0)), "YES", "NO")</f>
        <v>NO</v>
      </c>
      <c r="N2899" s="60" t="str">
        <f>IF(ISNUMBER(MATCH(B2899, ACTIVE!A:A, 0)), "YES", "NO")</f>
        <v>NO</v>
      </c>
    </row>
    <row r="2900" spans="1:14" ht="14.25" customHeight="1" x14ac:dyDescent="0.3">
      <c r="A2900" s="58">
        <v>10840253</v>
      </c>
      <c r="B2900" s="58" t="s">
        <v>5873</v>
      </c>
      <c r="C2900" s="58">
        <v>10840253</v>
      </c>
      <c r="D2900" s="58" t="s">
        <v>5874</v>
      </c>
      <c r="E2900" s="58" t="s">
        <v>5873</v>
      </c>
      <c r="F2900" s="58">
        <v>10840253</v>
      </c>
      <c r="G2900" s="58" t="s">
        <v>56</v>
      </c>
      <c r="I2900" s="59"/>
      <c r="J2900" t="s">
        <v>9251</v>
      </c>
      <c r="K2900" s="58">
        <v>1</v>
      </c>
      <c r="L2900" s="58" t="s">
        <v>78</v>
      </c>
      <c r="M2900" s="75" t="str">
        <f>IF(ISNUMBER(MATCH(A2900, '2-YEAR'!A:A, 0)), "YES", "NO")</f>
        <v>NO</v>
      </c>
      <c r="N2900" s="60" t="str">
        <f>IF(ISNUMBER(MATCH(B2900, ACTIVE!A:A, 0)), "YES", "NO")</f>
        <v>NO</v>
      </c>
    </row>
    <row r="2901" spans="1:14" ht="14.25" customHeight="1" x14ac:dyDescent="0.3">
      <c r="A2901" s="58">
        <v>23052381</v>
      </c>
      <c r="B2901" s="58" t="s">
        <v>5875</v>
      </c>
      <c r="C2901" s="58">
        <v>23052381</v>
      </c>
      <c r="D2901" s="58" t="s">
        <v>5876</v>
      </c>
      <c r="E2901" s="58" t="s">
        <v>5875</v>
      </c>
      <c r="F2901" s="58">
        <v>23052381</v>
      </c>
      <c r="G2901" s="58" t="s">
        <v>56</v>
      </c>
      <c r="I2901" s="59"/>
      <c r="J2901" t="s">
        <v>9251</v>
      </c>
      <c r="K2901" s="58">
        <v>1</v>
      </c>
      <c r="L2901" s="58" t="s">
        <v>3720</v>
      </c>
      <c r="M2901" s="75" t="str">
        <f>IF(ISNUMBER(MATCH(A2901, '2-YEAR'!A:A, 0)), "YES", "NO")</f>
        <v>NO</v>
      </c>
      <c r="N2901" s="60" t="str">
        <f>IF(ISNUMBER(MATCH(B2901, ACTIVE!A:A, 0)), "YES", "NO")</f>
        <v>NO</v>
      </c>
    </row>
    <row r="2902" spans="1:14" ht="14.25" customHeight="1" x14ac:dyDescent="0.3">
      <c r="A2902" s="58">
        <v>15229433</v>
      </c>
      <c r="B2902" s="58" t="s">
        <v>5877</v>
      </c>
      <c r="C2902" s="58">
        <v>15229433</v>
      </c>
      <c r="D2902" s="58" t="s">
        <v>5878</v>
      </c>
      <c r="E2902" s="58" t="s">
        <v>5877</v>
      </c>
      <c r="F2902" s="58">
        <v>15229433</v>
      </c>
      <c r="G2902" s="58" t="s">
        <v>56</v>
      </c>
      <c r="I2902" s="59"/>
      <c r="J2902" t="s">
        <v>9251</v>
      </c>
      <c r="K2902" s="58">
        <v>0</v>
      </c>
      <c r="L2902" s="58" t="s">
        <v>78</v>
      </c>
      <c r="M2902" s="75" t="str">
        <f>IF(ISNUMBER(MATCH(A2902, '2-YEAR'!A:A, 0)), "YES", "NO")</f>
        <v>NO</v>
      </c>
      <c r="N2902" s="60" t="str">
        <f>IF(ISNUMBER(MATCH(B2902, ACTIVE!A:A, 0)), "YES", "NO")</f>
        <v>NO</v>
      </c>
    </row>
    <row r="2903" spans="1:14" ht="14.25" customHeight="1" x14ac:dyDescent="0.3">
      <c r="A2903" s="58">
        <v>23504371</v>
      </c>
      <c r="B2903" s="58" t="s">
        <v>5879</v>
      </c>
      <c r="C2903" s="58">
        <v>23504371</v>
      </c>
      <c r="D2903" s="58" t="s">
        <v>5880</v>
      </c>
      <c r="E2903" s="58" t="s">
        <v>5879</v>
      </c>
      <c r="F2903" s="58">
        <v>23504371</v>
      </c>
      <c r="G2903" s="58" t="s">
        <v>56</v>
      </c>
      <c r="I2903" s="59"/>
      <c r="J2903" t="s">
        <v>9251</v>
      </c>
      <c r="K2903" s="58">
        <v>0</v>
      </c>
      <c r="L2903" s="58" t="s">
        <v>4931</v>
      </c>
      <c r="M2903" s="75" t="str">
        <f>IF(ISNUMBER(MATCH(A2903, '2-YEAR'!A:A, 0)), "YES", "NO")</f>
        <v>NO</v>
      </c>
      <c r="N2903" s="60" t="str">
        <f>IF(ISNUMBER(MATCH(B2903, ACTIVE!A:A, 0)), "YES", "NO")</f>
        <v>NO</v>
      </c>
    </row>
    <row r="2904" spans="1:14" ht="14.25" customHeight="1" x14ac:dyDescent="0.3">
      <c r="A2904" s="58">
        <v>11022806</v>
      </c>
      <c r="B2904" s="58" t="s">
        <v>5881</v>
      </c>
      <c r="C2904" s="58">
        <v>11022806</v>
      </c>
      <c r="D2904" s="58" t="s">
        <v>5882</v>
      </c>
      <c r="E2904" s="58" t="s">
        <v>5881</v>
      </c>
      <c r="F2904" s="58">
        <v>11022806</v>
      </c>
      <c r="G2904" s="58" t="s">
        <v>56</v>
      </c>
      <c r="I2904" s="59"/>
      <c r="J2904" t="s">
        <v>9251</v>
      </c>
      <c r="K2904" s="58">
        <v>0</v>
      </c>
      <c r="L2904" s="58" t="s">
        <v>3720</v>
      </c>
      <c r="M2904" s="75" t="str">
        <f>IF(ISNUMBER(MATCH(A2904, '2-YEAR'!A:A, 0)), "YES", "NO")</f>
        <v>NO</v>
      </c>
      <c r="N2904" s="60" t="str">
        <f>IF(ISNUMBER(MATCH(B2904, ACTIVE!A:A, 0)), "YES", "NO")</f>
        <v>YES</v>
      </c>
    </row>
    <row r="2905" spans="1:14" ht="14.25" customHeight="1" x14ac:dyDescent="0.3">
      <c r="A2905" s="58">
        <v>23254486</v>
      </c>
      <c r="B2905" s="58" t="s">
        <v>5883</v>
      </c>
      <c r="C2905" s="58">
        <v>23254486</v>
      </c>
      <c r="D2905" s="58" t="s">
        <v>5884</v>
      </c>
      <c r="E2905" s="58" t="s">
        <v>5883</v>
      </c>
      <c r="F2905" s="58">
        <v>23254486</v>
      </c>
      <c r="G2905" s="58" t="s">
        <v>56</v>
      </c>
      <c r="I2905" s="59"/>
      <c r="J2905" t="s">
        <v>9251</v>
      </c>
      <c r="K2905" s="58">
        <v>0</v>
      </c>
      <c r="L2905" s="58" t="s">
        <v>3720</v>
      </c>
      <c r="M2905" s="75" t="str">
        <f>IF(ISNUMBER(MATCH(A2905, '2-YEAR'!A:A, 0)), "YES", "NO")</f>
        <v>NO</v>
      </c>
      <c r="N2905" s="60" t="str">
        <f>IF(ISNUMBER(MATCH(B2905, ACTIVE!A:A, 0)), "YES", "NO")</f>
        <v>NO</v>
      </c>
    </row>
    <row r="2906" spans="1:14" ht="14.25" customHeight="1" x14ac:dyDescent="0.3">
      <c r="A2906" s="58">
        <v>15237083</v>
      </c>
      <c r="B2906" s="58" t="s">
        <v>5885</v>
      </c>
      <c r="C2906" s="58">
        <v>15237083</v>
      </c>
      <c r="D2906" s="58" t="s">
        <v>5886</v>
      </c>
      <c r="E2906" s="58" t="s">
        <v>5885</v>
      </c>
      <c r="F2906" s="58">
        <v>15237083</v>
      </c>
      <c r="G2906" s="58" t="s">
        <v>56</v>
      </c>
      <c r="I2906" s="59"/>
      <c r="J2906" t="s">
        <v>9251</v>
      </c>
      <c r="K2906" s="58">
        <v>0</v>
      </c>
      <c r="L2906" s="58" t="s">
        <v>4931</v>
      </c>
      <c r="M2906" s="75" t="str">
        <f>IF(ISNUMBER(MATCH(A2906, '2-YEAR'!A:A, 0)), "YES", "NO")</f>
        <v>NO</v>
      </c>
      <c r="N2906" s="60" t="str">
        <f>IF(ISNUMBER(MATCH(B2906, ACTIVE!A:A, 0)), "YES", "NO")</f>
        <v>NO</v>
      </c>
    </row>
    <row r="2907" spans="1:14" ht="14.25" customHeight="1" x14ac:dyDescent="0.3">
      <c r="A2907" s="58">
        <v>15097453</v>
      </c>
      <c r="B2907" s="58" t="s">
        <v>5887</v>
      </c>
      <c r="C2907" s="58">
        <v>15097453</v>
      </c>
      <c r="D2907" s="58" t="s">
        <v>5888</v>
      </c>
      <c r="E2907" s="58" t="s">
        <v>5887</v>
      </c>
      <c r="F2907" s="58">
        <v>15097453</v>
      </c>
      <c r="G2907" s="58" t="s">
        <v>56</v>
      </c>
      <c r="I2907" s="59"/>
      <c r="J2907" t="s">
        <v>9251</v>
      </c>
      <c r="K2907" s="58">
        <v>2</v>
      </c>
      <c r="L2907" s="58" t="s">
        <v>3720</v>
      </c>
      <c r="M2907" s="75" t="str">
        <f>IF(ISNUMBER(MATCH(A2907, '2-YEAR'!A:A, 0)), "YES", "NO")</f>
        <v>NO</v>
      </c>
      <c r="N2907" s="60" t="str">
        <f>IF(ISNUMBER(MATCH(B2907, ACTIVE!A:A, 0)), "YES", "NO")</f>
        <v>NO</v>
      </c>
    </row>
    <row r="2908" spans="1:14" ht="14.25" customHeight="1" x14ac:dyDescent="0.3">
      <c r="A2908" s="58">
        <v>14193445</v>
      </c>
      <c r="B2908" s="58" t="s">
        <v>5889</v>
      </c>
      <c r="C2908" s="58">
        <v>14193445</v>
      </c>
      <c r="D2908" s="58" t="s">
        <v>5890</v>
      </c>
      <c r="E2908" s="58" t="s">
        <v>5889</v>
      </c>
      <c r="F2908" s="58">
        <v>14193445</v>
      </c>
      <c r="G2908" s="58" t="s">
        <v>56</v>
      </c>
      <c r="I2908" s="59"/>
      <c r="J2908" t="s">
        <v>9251</v>
      </c>
      <c r="K2908" s="58">
        <v>0</v>
      </c>
      <c r="L2908" s="58" t="s">
        <v>4555</v>
      </c>
      <c r="M2908" s="75" t="str">
        <f>IF(ISNUMBER(MATCH(A2908, '2-YEAR'!A:A, 0)), "YES", "NO")</f>
        <v>NO</v>
      </c>
      <c r="N2908" s="60" t="str">
        <f>IF(ISNUMBER(MATCH(B2908, ACTIVE!A:A, 0)), "YES", "NO")</f>
        <v>NO</v>
      </c>
    </row>
    <row r="2909" spans="1:14" ht="14.25" customHeight="1" x14ac:dyDescent="0.3">
      <c r="A2909" s="58">
        <v>23519936</v>
      </c>
      <c r="B2909" s="58" t="s">
        <v>5891</v>
      </c>
      <c r="C2909" s="58">
        <v>23519936</v>
      </c>
      <c r="D2909" s="58" t="s">
        <v>5892</v>
      </c>
      <c r="E2909" s="58" t="s">
        <v>5891</v>
      </c>
      <c r="F2909" s="58">
        <v>23519936</v>
      </c>
      <c r="G2909" s="58" t="s">
        <v>56</v>
      </c>
      <c r="I2909" s="59"/>
      <c r="J2909" t="s">
        <v>9251</v>
      </c>
      <c r="K2909" s="58">
        <v>1</v>
      </c>
      <c r="L2909" s="58" t="s">
        <v>4466</v>
      </c>
      <c r="M2909" s="75" t="str">
        <f>IF(ISNUMBER(MATCH(A2909, '2-YEAR'!A:A, 0)), "YES", "NO")</f>
        <v>NO</v>
      </c>
      <c r="N2909" s="60" t="str">
        <f>IF(ISNUMBER(MATCH(B2909, ACTIVE!A:A, 0)), "YES", "NO")</f>
        <v>YES</v>
      </c>
    </row>
    <row r="2910" spans="1:14" ht="14.25" customHeight="1" x14ac:dyDescent="0.3">
      <c r="A2910" s="58">
        <v>10863492</v>
      </c>
      <c r="B2910" s="58" t="s">
        <v>5893</v>
      </c>
      <c r="C2910" s="58">
        <v>10863492</v>
      </c>
      <c r="D2910" s="58" t="s">
        <v>5894</v>
      </c>
      <c r="E2910" s="58" t="s">
        <v>5893</v>
      </c>
      <c r="F2910" s="58">
        <v>10863492</v>
      </c>
      <c r="G2910" s="58" t="s">
        <v>56</v>
      </c>
      <c r="I2910" s="59"/>
      <c r="J2910" t="s">
        <v>9251</v>
      </c>
      <c r="K2910" s="58">
        <v>0</v>
      </c>
      <c r="L2910" s="58" t="s">
        <v>3720</v>
      </c>
      <c r="M2910" s="75" t="str">
        <f>IF(ISNUMBER(MATCH(A2910, '2-YEAR'!A:A, 0)), "YES", "NO")</f>
        <v>NO</v>
      </c>
      <c r="N2910" s="60" t="str">
        <f>IF(ISNUMBER(MATCH(B2910, ACTIVE!A:A, 0)), "YES", "NO")</f>
        <v>YES</v>
      </c>
    </row>
    <row r="2911" spans="1:14" ht="14.25" customHeight="1" x14ac:dyDescent="0.3">
      <c r="A2911" s="58">
        <v>23046310</v>
      </c>
      <c r="B2911" s="58" t="s">
        <v>5895</v>
      </c>
      <c r="C2911" s="58">
        <v>23046310</v>
      </c>
      <c r="D2911" s="58" t="s">
        <v>5896</v>
      </c>
      <c r="E2911" s="58" t="s">
        <v>5895</v>
      </c>
      <c r="F2911" s="58">
        <v>23046310</v>
      </c>
      <c r="G2911" s="58" t="s">
        <v>56</v>
      </c>
      <c r="I2911" s="59"/>
      <c r="J2911" t="s">
        <v>9251</v>
      </c>
      <c r="K2911" s="58">
        <v>0</v>
      </c>
      <c r="L2911" s="58" t="s">
        <v>3720</v>
      </c>
      <c r="M2911" s="75" t="str">
        <f>IF(ISNUMBER(MATCH(A2911, '2-YEAR'!A:A, 0)), "YES", "NO")</f>
        <v>NO</v>
      </c>
      <c r="N2911" s="60" t="str">
        <f>IF(ISNUMBER(MATCH(B2911, ACTIVE!A:A, 0)), "YES", "NO")</f>
        <v>YES</v>
      </c>
    </row>
    <row r="2912" spans="1:14" ht="14.25" customHeight="1" x14ac:dyDescent="0.3">
      <c r="A2912" s="58">
        <v>23005891</v>
      </c>
      <c r="B2912" s="58" t="s">
        <v>5897</v>
      </c>
      <c r="C2912" s="58">
        <v>23005891</v>
      </c>
      <c r="D2912" s="58" t="s">
        <v>5898</v>
      </c>
      <c r="E2912" s="58" t="s">
        <v>5897</v>
      </c>
      <c r="F2912" s="58">
        <v>23005891</v>
      </c>
      <c r="G2912" s="58" t="s">
        <v>56</v>
      </c>
      <c r="I2912" s="59"/>
      <c r="J2912" t="s">
        <v>9251</v>
      </c>
      <c r="K2912" s="58">
        <v>2</v>
      </c>
      <c r="L2912" s="58" t="s">
        <v>4466</v>
      </c>
      <c r="M2912" s="75" t="str">
        <f>IF(ISNUMBER(MATCH(A2912, '2-YEAR'!A:A, 0)), "YES", "NO")</f>
        <v>NO</v>
      </c>
      <c r="N2912" s="60" t="str">
        <f>IF(ISNUMBER(MATCH(B2912, ACTIVE!A:A, 0)), "YES", "NO")</f>
        <v>YES</v>
      </c>
    </row>
    <row r="2913" spans="1:14" ht="14.25" customHeight="1" x14ac:dyDescent="0.3">
      <c r="A2913" s="58">
        <v>23050282</v>
      </c>
      <c r="B2913" s="58" t="s">
        <v>5899</v>
      </c>
      <c r="C2913" s="58">
        <v>23050282</v>
      </c>
      <c r="D2913" s="58" t="s">
        <v>5900</v>
      </c>
      <c r="E2913" s="58" t="s">
        <v>5899</v>
      </c>
      <c r="F2913" s="58">
        <v>23050282</v>
      </c>
      <c r="G2913" s="58" t="s">
        <v>56</v>
      </c>
      <c r="I2913" s="59"/>
      <c r="J2913" t="s">
        <v>9251</v>
      </c>
      <c r="K2913" s="58">
        <v>0</v>
      </c>
      <c r="L2913" s="58" t="s">
        <v>3720</v>
      </c>
      <c r="M2913" s="75" t="str">
        <f>IF(ISNUMBER(MATCH(A2913, '2-YEAR'!A:A, 0)), "YES", "NO")</f>
        <v>NO</v>
      </c>
      <c r="N2913" s="60" t="str">
        <f>IF(ISNUMBER(MATCH(B2913, ACTIVE!A:A, 0)), "YES", "NO")</f>
        <v>NO</v>
      </c>
    </row>
    <row r="2914" spans="1:14" ht="14.25" customHeight="1" x14ac:dyDescent="0.3">
      <c r="A2914" s="58">
        <v>23632786</v>
      </c>
      <c r="B2914" s="58" t="s">
        <v>5901</v>
      </c>
      <c r="C2914" s="58">
        <v>23632786</v>
      </c>
      <c r="D2914" s="58" t="s">
        <v>5902</v>
      </c>
      <c r="E2914" s="58" t="s">
        <v>5901</v>
      </c>
      <c r="F2914" s="58">
        <v>23632786</v>
      </c>
      <c r="G2914" s="58" t="s">
        <v>56</v>
      </c>
      <c r="I2914" s="59"/>
      <c r="J2914" t="s">
        <v>9251</v>
      </c>
      <c r="K2914" s="58">
        <v>0</v>
      </c>
      <c r="L2914" s="58" t="s">
        <v>78</v>
      </c>
      <c r="M2914" s="75" t="str">
        <f>IF(ISNUMBER(MATCH(A2914, '2-YEAR'!A:A, 0)), "YES", "NO")</f>
        <v>NO</v>
      </c>
      <c r="N2914" s="60" t="str">
        <f>IF(ISNUMBER(MATCH(B2914, ACTIVE!A:A, 0)), "YES", "NO")</f>
        <v>NO</v>
      </c>
    </row>
    <row r="2915" spans="1:14" ht="14.25" customHeight="1" x14ac:dyDescent="0.3">
      <c r="A2915" s="58">
        <v>13015037</v>
      </c>
      <c r="B2915" s="58" t="s">
        <v>5903</v>
      </c>
      <c r="C2915" s="58">
        <v>13015037</v>
      </c>
      <c r="D2915" s="58" t="s">
        <v>5904</v>
      </c>
      <c r="E2915" s="58" t="s">
        <v>5903</v>
      </c>
      <c r="F2915" s="58">
        <v>13015037</v>
      </c>
      <c r="G2915" s="58" t="s">
        <v>56</v>
      </c>
      <c r="I2915" s="59"/>
      <c r="J2915" t="s">
        <v>9251</v>
      </c>
      <c r="K2915" s="58">
        <v>0</v>
      </c>
      <c r="L2915" s="58" t="s">
        <v>4466</v>
      </c>
      <c r="M2915" s="75" t="str">
        <f>IF(ISNUMBER(MATCH(A2915, '2-YEAR'!A:A, 0)), "YES", "NO")</f>
        <v>NO</v>
      </c>
      <c r="N2915" s="60" t="str">
        <f>IF(ISNUMBER(MATCH(B2915, ACTIVE!A:A, 0)), "YES", "NO")</f>
        <v>YES</v>
      </c>
    </row>
    <row r="2916" spans="1:14" ht="14.25" customHeight="1" x14ac:dyDescent="0.3">
      <c r="A2916" s="58">
        <v>15326268</v>
      </c>
      <c r="B2916" s="58" t="s">
        <v>5905</v>
      </c>
      <c r="C2916" s="58">
        <v>15326268</v>
      </c>
      <c r="D2916" s="58" t="s">
        <v>5906</v>
      </c>
      <c r="E2916" s="58" t="s">
        <v>5905</v>
      </c>
      <c r="F2916" s="58">
        <v>15326268</v>
      </c>
      <c r="G2916" s="58" t="s">
        <v>56</v>
      </c>
      <c r="I2916" s="59"/>
      <c r="J2916" t="s">
        <v>9251</v>
      </c>
      <c r="K2916" s="58">
        <v>0</v>
      </c>
      <c r="L2916" s="58" t="s">
        <v>3720</v>
      </c>
      <c r="M2916" s="75" t="str">
        <f>IF(ISNUMBER(MATCH(A2916, '2-YEAR'!A:A, 0)), "YES", "NO")</f>
        <v>NO</v>
      </c>
      <c r="N2916" s="60" t="str">
        <f>IF(ISNUMBER(MATCH(B2916, ACTIVE!A:A, 0)), "YES", "NO")</f>
        <v>NO</v>
      </c>
    </row>
    <row r="2917" spans="1:14" ht="14.25" customHeight="1" x14ac:dyDescent="0.3">
      <c r="A2917" s="58">
        <v>12277670</v>
      </c>
      <c r="B2917" s="58" t="s">
        <v>5907</v>
      </c>
      <c r="C2917" s="58">
        <v>12277670</v>
      </c>
      <c r="D2917" s="58" t="s">
        <v>5908</v>
      </c>
      <c r="E2917" s="58" t="s">
        <v>5907</v>
      </c>
      <c r="F2917" s="58">
        <v>12277670</v>
      </c>
      <c r="G2917" s="58" t="s">
        <v>56</v>
      </c>
      <c r="I2917" s="59"/>
      <c r="J2917" t="s">
        <v>9251</v>
      </c>
      <c r="K2917" s="58">
        <v>1</v>
      </c>
      <c r="L2917" s="58" t="s">
        <v>78</v>
      </c>
      <c r="M2917" s="75" t="str">
        <f>IF(ISNUMBER(MATCH(A2917, '2-YEAR'!A:A, 0)), "YES", "NO")</f>
        <v>NO</v>
      </c>
      <c r="N2917" s="60" t="str">
        <f>IF(ISNUMBER(MATCH(B2917, ACTIVE!A:A, 0)), "YES", "NO")</f>
        <v>NO</v>
      </c>
    </row>
    <row r="2918" spans="1:14" ht="14.25" customHeight="1" x14ac:dyDescent="0.3">
      <c r="A2918" s="58">
        <v>13169081</v>
      </c>
      <c r="B2918" s="58" t="s">
        <v>5909</v>
      </c>
      <c r="C2918" s="58">
        <v>13169081</v>
      </c>
      <c r="D2918" s="58" t="s">
        <v>5910</v>
      </c>
      <c r="E2918" s="58" t="s">
        <v>5909</v>
      </c>
      <c r="F2918" s="58">
        <v>13169081</v>
      </c>
      <c r="G2918" s="58" t="s">
        <v>56</v>
      </c>
      <c r="I2918" s="59"/>
      <c r="J2918" t="s">
        <v>9251</v>
      </c>
      <c r="K2918" s="58">
        <v>1</v>
      </c>
      <c r="L2918" s="58" t="s">
        <v>3720</v>
      </c>
      <c r="M2918" s="75" t="str">
        <f>IF(ISNUMBER(MATCH(A2918, '2-YEAR'!A:A, 0)), "YES", "NO")</f>
        <v>NO</v>
      </c>
      <c r="N2918" s="60" t="str">
        <f>IF(ISNUMBER(MATCH(B2918, ACTIVE!A:A, 0)), "YES", "NO")</f>
        <v>NO</v>
      </c>
    </row>
    <row r="2919" spans="1:14" ht="14.25" customHeight="1" x14ac:dyDescent="0.3">
      <c r="A2919" s="58">
        <v>23603178</v>
      </c>
      <c r="B2919" s="58" t="s">
        <v>5911</v>
      </c>
      <c r="C2919" s="58">
        <v>23603178</v>
      </c>
      <c r="D2919" s="58" t="s">
        <v>5912</v>
      </c>
      <c r="E2919" s="58" t="s">
        <v>5911</v>
      </c>
      <c r="F2919" s="58">
        <v>23603178</v>
      </c>
      <c r="G2919" s="58" t="s">
        <v>56</v>
      </c>
      <c r="I2919" s="59"/>
      <c r="J2919" t="s">
        <v>9251</v>
      </c>
      <c r="K2919" s="58">
        <v>0</v>
      </c>
      <c r="L2919" s="58" t="s">
        <v>3720</v>
      </c>
      <c r="M2919" s="75" t="str">
        <f>IF(ISNUMBER(MATCH(A2919, '2-YEAR'!A:A, 0)), "YES", "NO")</f>
        <v>NO</v>
      </c>
      <c r="N2919" s="60" t="str">
        <f>IF(ISNUMBER(MATCH(B2919, ACTIVE!A:A, 0)), "YES", "NO")</f>
        <v>NO</v>
      </c>
    </row>
    <row r="2920" spans="1:14" ht="14.25" customHeight="1" x14ac:dyDescent="0.3">
      <c r="A2920" s="58">
        <v>12238316</v>
      </c>
      <c r="B2920" s="58" t="s">
        <v>5913</v>
      </c>
      <c r="C2920" s="58">
        <v>12238316</v>
      </c>
      <c r="D2920" s="58" t="s">
        <v>5914</v>
      </c>
      <c r="E2920" s="58" t="s">
        <v>5913</v>
      </c>
      <c r="F2920" s="58">
        <v>12238316</v>
      </c>
      <c r="G2920" s="58" t="s">
        <v>56</v>
      </c>
      <c r="I2920" s="59"/>
      <c r="J2920" t="s">
        <v>9251</v>
      </c>
      <c r="K2920" s="58">
        <v>0</v>
      </c>
      <c r="L2920" s="58" t="s">
        <v>4466</v>
      </c>
      <c r="M2920" s="75" t="str">
        <f>IF(ISNUMBER(MATCH(A2920, '2-YEAR'!A:A, 0)), "YES", "NO")</f>
        <v>NO</v>
      </c>
      <c r="N2920" s="60" t="str">
        <f>IF(ISNUMBER(MATCH(B2920, ACTIVE!A:A, 0)), "YES", "NO")</f>
        <v>NO</v>
      </c>
    </row>
    <row r="2921" spans="1:14" ht="14.25" customHeight="1" x14ac:dyDescent="0.3">
      <c r="A2921" s="58">
        <v>10860909</v>
      </c>
      <c r="B2921" s="58" t="s">
        <v>5915</v>
      </c>
      <c r="C2921" s="58">
        <v>10860909</v>
      </c>
      <c r="D2921" s="58" t="s">
        <v>5916</v>
      </c>
      <c r="E2921" s="58" t="s">
        <v>5915</v>
      </c>
      <c r="F2921" s="58">
        <v>10860909</v>
      </c>
      <c r="G2921" s="58" t="s">
        <v>56</v>
      </c>
      <c r="I2921" s="59"/>
      <c r="J2921" t="s">
        <v>9251</v>
      </c>
      <c r="K2921" s="58">
        <v>1</v>
      </c>
      <c r="L2921" s="58" t="s">
        <v>78</v>
      </c>
      <c r="M2921" s="75" t="str">
        <f>IF(ISNUMBER(MATCH(A2921, '2-YEAR'!A:A, 0)), "YES", "NO")</f>
        <v>NO</v>
      </c>
      <c r="N2921" s="60" t="str">
        <f>IF(ISNUMBER(MATCH(B2921, ACTIVE!A:A, 0)), "YES", "NO")</f>
        <v>NO</v>
      </c>
    </row>
    <row r="2922" spans="1:14" ht="14.25" customHeight="1" x14ac:dyDescent="0.3">
      <c r="A2922" s="58">
        <v>10847223</v>
      </c>
      <c r="B2922" s="58" t="s">
        <v>5917</v>
      </c>
      <c r="C2922" s="58">
        <v>10847223</v>
      </c>
      <c r="D2922" s="58" t="s">
        <v>5918</v>
      </c>
      <c r="E2922" s="58" t="s">
        <v>5917</v>
      </c>
      <c r="F2922" s="58">
        <v>10847223</v>
      </c>
      <c r="G2922" s="58" t="s">
        <v>56</v>
      </c>
      <c r="I2922" s="59"/>
      <c r="J2922" t="s">
        <v>9251</v>
      </c>
      <c r="K2922" s="58">
        <v>0</v>
      </c>
      <c r="L2922" s="58" t="s">
        <v>78</v>
      </c>
      <c r="M2922" s="75" t="str">
        <f>IF(ISNUMBER(MATCH(A2922, '2-YEAR'!A:A, 0)), "YES", "NO")</f>
        <v>NO</v>
      </c>
      <c r="N2922" s="60" t="str">
        <f>IF(ISNUMBER(MATCH(B2922, ACTIVE!A:A, 0)), "YES", "NO")</f>
        <v>NO</v>
      </c>
    </row>
    <row r="2923" spans="1:14" ht="14.25" customHeight="1" x14ac:dyDescent="0.3">
      <c r="A2923" s="58">
        <v>11021223</v>
      </c>
      <c r="B2923" s="58" t="s">
        <v>5919</v>
      </c>
      <c r="C2923" s="58">
        <v>11021223</v>
      </c>
      <c r="D2923" s="58" t="s">
        <v>5920</v>
      </c>
      <c r="E2923" s="58" t="s">
        <v>5919</v>
      </c>
      <c r="F2923" s="58">
        <v>11021223</v>
      </c>
      <c r="G2923" s="58" t="s">
        <v>56</v>
      </c>
      <c r="I2923" s="59"/>
      <c r="J2923" t="s">
        <v>9251</v>
      </c>
      <c r="K2923" s="58">
        <v>1</v>
      </c>
      <c r="L2923" s="58" t="s">
        <v>3720</v>
      </c>
      <c r="M2923" s="75" t="str">
        <f>IF(ISNUMBER(MATCH(A2923, '2-YEAR'!A:A, 0)), "YES", "NO")</f>
        <v>NO</v>
      </c>
      <c r="N2923" s="60" t="str">
        <f>IF(ISNUMBER(MATCH(B2923, ACTIVE!A:A, 0)), "YES", "NO")</f>
        <v>NO</v>
      </c>
    </row>
    <row r="2924" spans="1:14" ht="14.25" customHeight="1" x14ac:dyDescent="0.3">
      <c r="A2924" s="58">
        <v>23605365</v>
      </c>
      <c r="B2924" s="58" t="s">
        <v>5921</v>
      </c>
      <c r="C2924" s="58">
        <v>23605365</v>
      </c>
      <c r="D2924" s="58" t="s">
        <v>5922</v>
      </c>
      <c r="E2924" s="58" t="s">
        <v>5921</v>
      </c>
      <c r="F2924" s="58">
        <v>23605365</v>
      </c>
      <c r="G2924" s="58" t="s">
        <v>56</v>
      </c>
      <c r="I2924" s="59"/>
      <c r="J2924" t="s">
        <v>9251</v>
      </c>
      <c r="K2924" s="58">
        <v>0</v>
      </c>
      <c r="L2924" s="58" t="s">
        <v>78</v>
      </c>
      <c r="M2924" s="75" t="str">
        <f>IF(ISNUMBER(MATCH(A2924, '2-YEAR'!A:A, 0)), "YES", "NO")</f>
        <v>NO</v>
      </c>
      <c r="N2924" s="60" t="str">
        <f>IF(ISNUMBER(MATCH(B2924, ACTIVE!A:A, 0)), "YES", "NO")</f>
        <v>NO</v>
      </c>
    </row>
    <row r="2925" spans="1:14" ht="14.25" customHeight="1" x14ac:dyDescent="0.3">
      <c r="A2925" s="58">
        <v>23130563</v>
      </c>
      <c r="B2925" s="58" t="s">
        <v>5923</v>
      </c>
      <c r="C2925" s="58">
        <v>23130563</v>
      </c>
      <c r="D2925" s="58" t="s">
        <v>5924</v>
      </c>
      <c r="E2925" s="58" t="s">
        <v>5923</v>
      </c>
      <c r="F2925" s="58">
        <v>23130563</v>
      </c>
      <c r="G2925" s="58" t="s">
        <v>56</v>
      </c>
      <c r="I2925" s="59"/>
      <c r="J2925" t="s">
        <v>9251</v>
      </c>
      <c r="K2925" s="58">
        <v>1</v>
      </c>
      <c r="L2925" s="58" t="s">
        <v>3720</v>
      </c>
      <c r="M2925" s="75" t="str">
        <f>IF(ISNUMBER(MATCH(A2925, '2-YEAR'!A:A, 0)), "YES", "NO")</f>
        <v>NO</v>
      </c>
      <c r="N2925" s="60" t="str">
        <f>IF(ISNUMBER(MATCH(B2925, ACTIVE!A:A, 0)), "YES", "NO")</f>
        <v>NO</v>
      </c>
    </row>
    <row r="2926" spans="1:14" ht="14.25" customHeight="1" x14ac:dyDescent="0.3">
      <c r="A2926" s="58">
        <v>23037577</v>
      </c>
      <c r="B2926" s="58" t="s">
        <v>5925</v>
      </c>
      <c r="C2926" s="58">
        <v>23037577</v>
      </c>
      <c r="D2926" s="58" t="s">
        <v>5926</v>
      </c>
      <c r="E2926" s="58" t="s">
        <v>5925</v>
      </c>
      <c r="F2926" s="58">
        <v>23037577</v>
      </c>
      <c r="G2926" s="58" t="s">
        <v>56</v>
      </c>
      <c r="I2926" s="59"/>
      <c r="J2926" t="s">
        <v>9251</v>
      </c>
      <c r="K2926" s="58">
        <v>2</v>
      </c>
      <c r="L2926" s="58" t="s">
        <v>3720</v>
      </c>
      <c r="M2926" s="75" t="str">
        <f>IF(ISNUMBER(MATCH(A2926, '2-YEAR'!A:A, 0)), "YES", "NO")</f>
        <v>NO</v>
      </c>
      <c r="N2926" s="60" t="str">
        <f>IF(ISNUMBER(MATCH(B2926, ACTIVE!A:A, 0)), "YES", "NO")</f>
        <v>NO</v>
      </c>
    </row>
    <row r="2927" spans="1:14" ht="14.25" customHeight="1" x14ac:dyDescent="0.3">
      <c r="A2927" s="58">
        <v>11019678</v>
      </c>
      <c r="B2927" s="58" t="s">
        <v>5927</v>
      </c>
      <c r="C2927" s="58">
        <v>11019678</v>
      </c>
      <c r="D2927" s="58" t="s">
        <v>5928</v>
      </c>
      <c r="E2927" s="58" t="s">
        <v>5927</v>
      </c>
      <c r="F2927" s="58">
        <v>11019678</v>
      </c>
      <c r="G2927" s="58" t="s">
        <v>56</v>
      </c>
      <c r="I2927" s="59"/>
      <c r="J2927" t="s">
        <v>9251</v>
      </c>
      <c r="K2927" s="58">
        <v>0</v>
      </c>
      <c r="L2927" s="58" t="s">
        <v>3720</v>
      </c>
      <c r="M2927" s="75" t="str">
        <f>IF(ISNUMBER(MATCH(A2927, '2-YEAR'!A:A, 0)), "YES", "NO")</f>
        <v>NO</v>
      </c>
      <c r="N2927" s="60" t="str">
        <f>IF(ISNUMBER(MATCH(B2927, ACTIVE!A:A, 0)), "YES", "NO")</f>
        <v>NO</v>
      </c>
    </row>
    <row r="2928" spans="1:14" ht="14.25" customHeight="1" x14ac:dyDescent="0.3">
      <c r="A2928" s="58">
        <v>23008548</v>
      </c>
      <c r="B2928" s="58" t="s">
        <v>5929</v>
      </c>
      <c r="C2928" s="58">
        <v>23008548</v>
      </c>
      <c r="D2928" s="58" t="s">
        <v>5930</v>
      </c>
      <c r="E2928" s="58" t="s">
        <v>5929</v>
      </c>
      <c r="F2928" s="58">
        <v>23008548</v>
      </c>
      <c r="G2928" s="58" t="s">
        <v>56</v>
      </c>
      <c r="I2928" s="59"/>
      <c r="J2928" t="s">
        <v>9251</v>
      </c>
      <c r="K2928" s="58">
        <v>0</v>
      </c>
      <c r="L2928" s="58" t="s">
        <v>78</v>
      </c>
      <c r="M2928" s="75" t="str">
        <f>IF(ISNUMBER(MATCH(A2928, '2-YEAR'!A:A, 0)), "YES", "NO")</f>
        <v>NO</v>
      </c>
      <c r="N2928" s="60" t="str">
        <f>IF(ISNUMBER(MATCH(B2928, ACTIVE!A:A, 0)), "YES", "NO")</f>
        <v>NO</v>
      </c>
    </row>
    <row r="2929" spans="1:14" ht="14.25" customHeight="1" x14ac:dyDescent="0.3">
      <c r="A2929" s="58">
        <v>10861461</v>
      </c>
      <c r="B2929" s="58" t="s">
        <v>5931</v>
      </c>
      <c r="C2929" s="58">
        <v>10861461</v>
      </c>
      <c r="D2929" s="58" t="s">
        <v>5932</v>
      </c>
      <c r="E2929" s="58" t="s">
        <v>5931</v>
      </c>
      <c r="F2929" s="58">
        <v>10861461</v>
      </c>
      <c r="G2929" s="58" t="s">
        <v>56</v>
      </c>
      <c r="I2929" s="59"/>
      <c r="J2929" t="s">
        <v>9251</v>
      </c>
      <c r="K2929" s="58">
        <v>4</v>
      </c>
      <c r="L2929" s="58" t="s">
        <v>78</v>
      </c>
      <c r="M2929" s="75" t="str">
        <f>IF(ISNUMBER(MATCH(A2929, '2-YEAR'!A:A, 0)), "YES", "NO")</f>
        <v>NO</v>
      </c>
      <c r="N2929" s="60" t="str">
        <f>IF(ISNUMBER(MATCH(B2929, ACTIVE!A:A, 0)), "YES", "NO")</f>
        <v>YES</v>
      </c>
    </row>
    <row r="2930" spans="1:14" ht="14.25" customHeight="1" x14ac:dyDescent="0.3">
      <c r="A2930" s="58">
        <v>23371755</v>
      </c>
      <c r="B2930" s="58" t="s">
        <v>5933</v>
      </c>
      <c r="C2930" s="58">
        <v>23371755</v>
      </c>
      <c r="D2930" s="58" t="s">
        <v>5934</v>
      </c>
      <c r="E2930" s="58" t="s">
        <v>5933</v>
      </c>
      <c r="F2930" s="58">
        <v>23371755</v>
      </c>
      <c r="G2930" s="58" t="s">
        <v>56</v>
      </c>
      <c r="I2930" s="59"/>
      <c r="J2930" t="s">
        <v>9251</v>
      </c>
      <c r="K2930" s="58">
        <v>0</v>
      </c>
      <c r="L2930" s="58" t="s">
        <v>78</v>
      </c>
      <c r="M2930" s="75" t="str">
        <f>IF(ISNUMBER(MATCH(A2930, '2-YEAR'!A:A, 0)), "YES", "NO")</f>
        <v>NO</v>
      </c>
      <c r="N2930" s="60" t="str">
        <f>IF(ISNUMBER(MATCH(B2930, ACTIVE!A:A, 0)), "YES", "NO")</f>
        <v>YES</v>
      </c>
    </row>
    <row r="2931" spans="1:14" ht="14.25" customHeight="1" x14ac:dyDescent="0.3">
      <c r="A2931" s="58">
        <v>10845949</v>
      </c>
      <c r="B2931" s="58" t="s">
        <v>5935</v>
      </c>
      <c r="C2931" s="58">
        <v>10845949</v>
      </c>
      <c r="D2931" s="58" t="s">
        <v>5936</v>
      </c>
      <c r="E2931" s="58" t="s">
        <v>5935</v>
      </c>
      <c r="F2931" s="58">
        <v>10845949</v>
      </c>
      <c r="G2931" s="58" t="s">
        <v>56</v>
      </c>
      <c r="I2931" s="59"/>
      <c r="J2931" t="s">
        <v>9251</v>
      </c>
      <c r="K2931" s="58">
        <v>0</v>
      </c>
      <c r="L2931" s="58" t="s">
        <v>78</v>
      </c>
      <c r="M2931" s="75" t="str">
        <f>IF(ISNUMBER(MATCH(A2931, '2-YEAR'!A:A, 0)), "YES", "NO")</f>
        <v>NO</v>
      </c>
      <c r="N2931" s="60" t="str">
        <f>IF(ISNUMBER(MATCH(B2931, ACTIVE!A:A, 0)), "YES", "NO")</f>
        <v>NO</v>
      </c>
    </row>
    <row r="2932" spans="1:14" ht="14.25" customHeight="1" x14ac:dyDescent="0.3">
      <c r="A2932" s="58">
        <v>23420196</v>
      </c>
      <c r="B2932" s="58" t="s">
        <v>5937</v>
      </c>
      <c r="C2932" s="58">
        <v>23420196</v>
      </c>
      <c r="D2932" s="58" t="s">
        <v>5938</v>
      </c>
      <c r="E2932" s="58" t="s">
        <v>5937</v>
      </c>
      <c r="F2932" s="58">
        <v>23420196</v>
      </c>
      <c r="G2932" s="58" t="s">
        <v>56</v>
      </c>
      <c r="I2932" s="59"/>
      <c r="J2932" t="s">
        <v>9251</v>
      </c>
      <c r="K2932" s="58">
        <v>0</v>
      </c>
      <c r="L2932" s="58" t="s">
        <v>78</v>
      </c>
      <c r="M2932" s="75" t="str">
        <f>IF(ISNUMBER(MATCH(A2932, '2-YEAR'!A:A, 0)), "YES", "NO")</f>
        <v>NO</v>
      </c>
      <c r="N2932" s="60" t="str">
        <f>IF(ISNUMBER(MATCH(B2932, ACTIVE!A:A, 0)), "YES", "NO")</f>
        <v>NO</v>
      </c>
    </row>
    <row r="2933" spans="1:14" ht="14.25" customHeight="1" x14ac:dyDescent="0.3">
      <c r="A2933" s="58">
        <v>23048530</v>
      </c>
      <c r="B2933" s="58" t="s">
        <v>5939</v>
      </c>
      <c r="C2933" s="58">
        <v>23048530</v>
      </c>
      <c r="D2933" s="58" t="s">
        <v>5940</v>
      </c>
      <c r="E2933" s="58" t="s">
        <v>5939</v>
      </c>
      <c r="F2933" s="58">
        <v>23048530</v>
      </c>
      <c r="G2933" s="58" t="s">
        <v>56</v>
      </c>
      <c r="I2933" s="59"/>
      <c r="J2933" t="s">
        <v>9251</v>
      </c>
      <c r="K2933" s="58">
        <v>0</v>
      </c>
      <c r="L2933" s="58" t="s">
        <v>3720</v>
      </c>
      <c r="M2933" s="75" t="str">
        <f>IF(ISNUMBER(MATCH(A2933, '2-YEAR'!A:A, 0)), "YES", "NO")</f>
        <v>NO</v>
      </c>
      <c r="N2933" s="60" t="str">
        <f>IF(ISNUMBER(MATCH(B2933, ACTIVE!A:A, 0)), "YES", "NO")</f>
        <v>NO</v>
      </c>
    </row>
    <row r="2934" spans="1:14" ht="14.25" customHeight="1" x14ac:dyDescent="0.3">
      <c r="A2934" s="58">
        <v>10845680</v>
      </c>
      <c r="B2934" s="58" t="s">
        <v>5941</v>
      </c>
      <c r="C2934" s="58">
        <v>10845680</v>
      </c>
      <c r="D2934" s="58" t="s">
        <v>5942</v>
      </c>
      <c r="E2934" s="58" t="s">
        <v>5941</v>
      </c>
      <c r="F2934" s="58">
        <v>10845680</v>
      </c>
      <c r="G2934" s="58" t="s">
        <v>56</v>
      </c>
      <c r="I2934" s="59"/>
      <c r="J2934" t="s">
        <v>9251</v>
      </c>
      <c r="K2934" s="58">
        <v>0</v>
      </c>
      <c r="L2934" s="58" t="s">
        <v>78</v>
      </c>
      <c r="M2934" s="75" t="str">
        <f>IF(ISNUMBER(MATCH(A2934, '2-YEAR'!A:A, 0)), "YES", "NO")</f>
        <v>NO</v>
      </c>
      <c r="N2934" s="60" t="str">
        <f>IF(ISNUMBER(MATCH(B2934, ACTIVE!A:A, 0)), "YES", "NO")</f>
        <v>NO</v>
      </c>
    </row>
    <row r="2935" spans="1:14" ht="14.25" customHeight="1" x14ac:dyDescent="0.3">
      <c r="A2935" s="58">
        <v>23399099</v>
      </c>
      <c r="B2935" s="58" t="s">
        <v>5943</v>
      </c>
      <c r="C2935" s="58">
        <v>23399099</v>
      </c>
      <c r="D2935" s="58" t="s">
        <v>5944</v>
      </c>
      <c r="E2935" s="58" t="s">
        <v>5943</v>
      </c>
      <c r="F2935" s="58">
        <v>23399099</v>
      </c>
      <c r="G2935" s="58" t="s">
        <v>56</v>
      </c>
      <c r="I2935" s="59"/>
      <c r="J2935" t="s">
        <v>9251</v>
      </c>
      <c r="K2935" s="58">
        <v>0</v>
      </c>
      <c r="L2935" s="58" t="s">
        <v>78</v>
      </c>
      <c r="M2935" s="75" t="str">
        <f>IF(ISNUMBER(MATCH(A2935, '2-YEAR'!A:A, 0)), "YES", "NO")</f>
        <v>NO</v>
      </c>
      <c r="N2935" s="60" t="str">
        <f>IF(ISNUMBER(MATCH(B2935, ACTIVE!A:A, 0)), "YES", "NO")</f>
        <v>NO</v>
      </c>
    </row>
    <row r="2936" spans="1:14" ht="14.25" customHeight="1" x14ac:dyDescent="0.3">
      <c r="A2936" s="58">
        <v>10856678</v>
      </c>
      <c r="B2936" s="58" t="s">
        <v>5945</v>
      </c>
      <c r="C2936" s="58">
        <v>10856678</v>
      </c>
      <c r="D2936" s="58" t="s">
        <v>5946</v>
      </c>
      <c r="E2936" s="58" t="s">
        <v>5945</v>
      </c>
      <c r="F2936" s="58">
        <v>10856678</v>
      </c>
      <c r="G2936" s="58" t="s">
        <v>56</v>
      </c>
      <c r="I2936" s="59"/>
      <c r="J2936" t="s">
        <v>9251</v>
      </c>
      <c r="K2936" s="58">
        <v>1</v>
      </c>
      <c r="L2936" s="58" t="s">
        <v>4466</v>
      </c>
      <c r="M2936" s="75" t="str">
        <f>IF(ISNUMBER(MATCH(A2936, '2-YEAR'!A:A, 0)), "YES", "NO")</f>
        <v>NO</v>
      </c>
      <c r="N2936" s="60" t="str">
        <f>IF(ISNUMBER(MATCH(B2936, ACTIVE!A:A, 0)), "YES", "NO")</f>
        <v>NO</v>
      </c>
    </row>
    <row r="2937" spans="1:14" ht="14.25" customHeight="1" x14ac:dyDescent="0.3">
      <c r="A2937" s="58">
        <v>10856221</v>
      </c>
      <c r="B2937" s="58" t="s">
        <v>5947</v>
      </c>
      <c r="C2937" s="58">
        <v>10856221</v>
      </c>
      <c r="D2937" s="58" t="s">
        <v>5948</v>
      </c>
      <c r="E2937" s="58" t="s">
        <v>5947</v>
      </c>
      <c r="F2937" s="58">
        <v>10856221</v>
      </c>
      <c r="G2937" s="58" t="s">
        <v>56</v>
      </c>
      <c r="I2937" s="59"/>
      <c r="J2937" t="s">
        <v>9251</v>
      </c>
      <c r="K2937" s="58">
        <v>3</v>
      </c>
      <c r="L2937" s="58" t="s">
        <v>3720</v>
      </c>
      <c r="M2937" s="75" t="str">
        <f>IF(ISNUMBER(MATCH(A2937, '2-YEAR'!A:A, 0)), "YES", "NO")</f>
        <v>NO</v>
      </c>
      <c r="N2937" s="60" t="str">
        <f>IF(ISNUMBER(MATCH(B2937, ACTIVE!A:A, 0)), "YES", "NO")</f>
        <v>NO</v>
      </c>
    </row>
    <row r="2938" spans="1:14" ht="14.25" customHeight="1" x14ac:dyDescent="0.3">
      <c r="A2938" s="58">
        <v>12236559</v>
      </c>
      <c r="B2938" s="58" t="s">
        <v>5949</v>
      </c>
      <c r="C2938" s="58">
        <v>12236559</v>
      </c>
      <c r="D2938" s="58" t="s">
        <v>5950</v>
      </c>
      <c r="E2938" s="58" t="s">
        <v>5949</v>
      </c>
      <c r="F2938" s="58">
        <v>12236559</v>
      </c>
      <c r="G2938" s="58" t="s">
        <v>56</v>
      </c>
      <c r="I2938" s="59"/>
      <c r="J2938" t="s">
        <v>9251</v>
      </c>
      <c r="K2938" s="58">
        <v>0</v>
      </c>
      <c r="L2938" s="58" t="s">
        <v>78</v>
      </c>
      <c r="M2938" s="75" t="str">
        <f>IF(ISNUMBER(MATCH(A2938, '2-YEAR'!A:A, 0)), "YES", "NO")</f>
        <v>NO</v>
      </c>
      <c r="N2938" s="60" t="str">
        <f>IF(ISNUMBER(MATCH(B2938, ACTIVE!A:A, 0)), "YES", "NO")</f>
        <v>NO</v>
      </c>
    </row>
    <row r="2939" spans="1:14" ht="14.25" customHeight="1" x14ac:dyDescent="0.3">
      <c r="A2939" s="58">
        <v>21002413</v>
      </c>
      <c r="B2939" s="58" t="s">
        <v>5951</v>
      </c>
      <c r="C2939" s="58">
        <v>21002413</v>
      </c>
      <c r="D2939" s="58" t="s">
        <v>5952</v>
      </c>
      <c r="E2939" s="58" t="s">
        <v>5951</v>
      </c>
      <c r="F2939" s="58">
        <v>21002413</v>
      </c>
      <c r="G2939" s="58" t="s">
        <v>56</v>
      </c>
      <c r="I2939" s="59"/>
      <c r="J2939" t="s">
        <v>9251</v>
      </c>
      <c r="K2939" s="58">
        <v>0</v>
      </c>
      <c r="L2939" s="58" t="s">
        <v>3720</v>
      </c>
      <c r="M2939" s="75" t="str">
        <f>IF(ISNUMBER(MATCH(A2939, '2-YEAR'!A:A, 0)), "YES", "NO")</f>
        <v>NO</v>
      </c>
      <c r="N2939" s="60" t="str">
        <f>IF(ISNUMBER(MATCH(B2939, ACTIVE!A:A, 0)), "YES", "NO")</f>
        <v>NO</v>
      </c>
    </row>
    <row r="2940" spans="1:14" ht="14.25" customHeight="1" x14ac:dyDescent="0.3">
      <c r="A2940" s="58">
        <v>23797581</v>
      </c>
      <c r="B2940" s="58" t="s">
        <v>5953</v>
      </c>
      <c r="C2940" s="58">
        <v>23797581</v>
      </c>
      <c r="D2940" s="58" t="s">
        <v>5954</v>
      </c>
      <c r="E2940" s="58" t="s">
        <v>5953</v>
      </c>
      <c r="F2940" s="58">
        <v>23797581</v>
      </c>
      <c r="G2940" s="58" t="s">
        <v>56</v>
      </c>
      <c r="I2940" s="59"/>
      <c r="J2940" t="s">
        <v>9251</v>
      </c>
      <c r="K2940" s="58">
        <v>0</v>
      </c>
      <c r="L2940" s="58" t="s">
        <v>3720</v>
      </c>
      <c r="M2940" s="75" t="str">
        <f>IF(ISNUMBER(MATCH(A2940, '2-YEAR'!A:A, 0)), "YES", "NO")</f>
        <v>NO</v>
      </c>
      <c r="N2940" s="60" t="str">
        <f>IF(ISNUMBER(MATCH(B2940, ACTIVE!A:A, 0)), "YES", "NO")</f>
        <v>NO</v>
      </c>
    </row>
    <row r="2941" spans="1:14" ht="14.25" customHeight="1" x14ac:dyDescent="0.3">
      <c r="A2941" s="58">
        <v>10988027</v>
      </c>
      <c r="B2941" s="58" t="s">
        <v>5955</v>
      </c>
      <c r="C2941" s="58">
        <v>10988027</v>
      </c>
      <c r="D2941" s="58" t="s">
        <v>5956</v>
      </c>
      <c r="E2941" s="58" t="s">
        <v>5955</v>
      </c>
      <c r="F2941" s="58">
        <v>10988027</v>
      </c>
      <c r="G2941" s="58" t="s">
        <v>56</v>
      </c>
      <c r="I2941" s="59"/>
      <c r="J2941" t="s">
        <v>9251</v>
      </c>
      <c r="K2941" s="58">
        <v>2</v>
      </c>
      <c r="L2941" s="58" t="s">
        <v>78</v>
      </c>
      <c r="M2941" s="75" t="str">
        <f>IF(ISNUMBER(MATCH(A2941, '2-YEAR'!A:A, 0)), "YES", "NO")</f>
        <v>NO</v>
      </c>
      <c r="N2941" s="60" t="str">
        <f>IF(ISNUMBER(MATCH(B2941, ACTIVE!A:A, 0)), "YES", "NO")</f>
        <v>NO</v>
      </c>
    </row>
    <row r="2942" spans="1:14" ht="14.25" customHeight="1" x14ac:dyDescent="0.3">
      <c r="A2942" s="58">
        <v>15143306</v>
      </c>
      <c r="B2942" s="58" t="s">
        <v>5957</v>
      </c>
      <c r="C2942" s="58">
        <v>15143306</v>
      </c>
      <c r="D2942" s="58" t="s">
        <v>5958</v>
      </c>
      <c r="E2942" s="58" t="s">
        <v>5957</v>
      </c>
      <c r="F2942" s="58">
        <v>15143306</v>
      </c>
      <c r="G2942" s="58" t="s">
        <v>56</v>
      </c>
      <c r="I2942" s="59"/>
      <c r="J2942" t="s">
        <v>9251</v>
      </c>
      <c r="K2942" s="58">
        <v>0</v>
      </c>
      <c r="L2942" s="58" t="s">
        <v>78</v>
      </c>
      <c r="M2942" s="75" t="str">
        <f>IF(ISNUMBER(MATCH(A2942, '2-YEAR'!A:A, 0)), "YES", "NO")</f>
        <v>NO</v>
      </c>
      <c r="N2942" s="60" t="str">
        <f>IF(ISNUMBER(MATCH(B2942, ACTIVE!A:A, 0)), "YES", "NO")</f>
        <v>NO</v>
      </c>
    </row>
    <row r="2943" spans="1:14" ht="14.25" customHeight="1" x14ac:dyDescent="0.3">
      <c r="A2943" s="58">
        <v>23266102</v>
      </c>
      <c r="B2943" s="58" t="s">
        <v>5959</v>
      </c>
      <c r="C2943" s="58">
        <v>23266102</v>
      </c>
      <c r="D2943" s="58" t="s">
        <v>5960</v>
      </c>
      <c r="E2943" s="58" t="s">
        <v>5959</v>
      </c>
      <c r="F2943" s="58">
        <v>23266102</v>
      </c>
      <c r="G2943" s="58" t="s">
        <v>56</v>
      </c>
      <c r="I2943" s="59"/>
      <c r="J2943" t="s">
        <v>9251</v>
      </c>
      <c r="K2943" s="58">
        <v>0</v>
      </c>
      <c r="L2943" s="58" t="s">
        <v>78</v>
      </c>
      <c r="M2943" s="75" t="str">
        <f>IF(ISNUMBER(MATCH(A2943, '2-YEAR'!A:A, 0)), "YES", "NO")</f>
        <v>NO</v>
      </c>
      <c r="N2943" s="60" t="str">
        <f>IF(ISNUMBER(MATCH(B2943, ACTIVE!A:A, 0)), "YES", "NO")</f>
        <v>NO</v>
      </c>
    </row>
    <row r="2944" spans="1:14" ht="14.25" customHeight="1" x14ac:dyDescent="0.3">
      <c r="A2944" s="58">
        <v>23236989</v>
      </c>
      <c r="B2944" s="58" t="s">
        <v>5961</v>
      </c>
      <c r="C2944" s="58">
        <v>23236989</v>
      </c>
      <c r="D2944" s="58" t="s">
        <v>5962</v>
      </c>
      <c r="E2944" s="58" t="s">
        <v>5961</v>
      </c>
      <c r="F2944" s="58">
        <v>23236989</v>
      </c>
      <c r="G2944" s="58" t="s">
        <v>56</v>
      </c>
      <c r="I2944" s="59"/>
      <c r="J2944" t="s">
        <v>9251</v>
      </c>
      <c r="K2944" s="58">
        <v>0</v>
      </c>
      <c r="L2944" s="58" t="s">
        <v>78</v>
      </c>
      <c r="M2944" s="75" t="str">
        <f>IF(ISNUMBER(MATCH(A2944, '2-YEAR'!A:A, 0)), "YES", "NO")</f>
        <v>NO</v>
      </c>
      <c r="N2944" s="60" t="str">
        <f>IF(ISNUMBER(MATCH(B2944, ACTIVE!A:A, 0)), "YES", "NO")</f>
        <v>NO</v>
      </c>
    </row>
    <row r="2945" spans="1:14" ht="14.25" customHeight="1" x14ac:dyDescent="0.3">
      <c r="A2945" s="58">
        <v>23371481</v>
      </c>
      <c r="B2945" s="58" t="s">
        <v>5963</v>
      </c>
      <c r="C2945" s="58">
        <v>23371481</v>
      </c>
      <c r="D2945" s="58" t="s">
        <v>5964</v>
      </c>
      <c r="E2945" s="58" t="s">
        <v>5963</v>
      </c>
      <c r="F2945" s="58">
        <v>23371481</v>
      </c>
      <c r="G2945" s="58" t="s">
        <v>56</v>
      </c>
      <c r="I2945" s="59"/>
      <c r="J2945" t="s">
        <v>9251</v>
      </c>
      <c r="K2945" s="58">
        <v>1</v>
      </c>
      <c r="L2945" s="58" t="s">
        <v>4466</v>
      </c>
      <c r="M2945" s="75" t="str">
        <f>IF(ISNUMBER(MATCH(A2945, '2-YEAR'!A:A, 0)), "YES", "NO")</f>
        <v>NO</v>
      </c>
      <c r="N2945" s="60" t="str">
        <f>IF(ISNUMBER(MATCH(B2945, ACTIVE!A:A, 0)), "YES", "NO")</f>
        <v>NO</v>
      </c>
    </row>
    <row r="2946" spans="1:14" ht="14.25" customHeight="1" x14ac:dyDescent="0.3">
      <c r="A2946" s="58">
        <v>13150911</v>
      </c>
      <c r="B2946" s="58" t="s">
        <v>5965</v>
      </c>
      <c r="C2946" s="58">
        <v>13150911</v>
      </c>
      <c r="D2946" s="58" t="s">
        <v>5966</v>
      </c>
      <c r="E2946" s="58" t="s">
        <v>5965</v>
      </c>
      <c r="F2946" s="58">
        <v>13150911</v>
      </c>
      <c r="G2946" s="58" t="s">
        <v>56</v>
      </c>
      <c r="I2946" s="59"/>
      <c r="J2946" t="s">
        <v>9251</v>
      </c>
      <c r="K2946" s="58">
        <v>0</v>
      </c>
      <c r="L2946" s="58" t="s">
        <v>4466</v>
      </c>
      <c r="M2946" s="75" t="str">
        <f>IF(ISNUMBER(MATCH(A2946, '2-YEAR'!A:A, 0)), "YES", "NO")</f>
        <v>NO</v>
      </c>
      <c r="N2946" s="60" t="str">
        <f>IF(ISNUMBER(MATCH(B2946, ACTIVE!A:A, 0)), "YES", "NO")</f>
        <v>NO</v>
      </c>
    </row>
    <row r="2947" spans="1:14" ht="14.25" customHeight="1" x14ac:dyDescent="0.3">
      <c r="A2947" s="58">
        <v>23188789</v>
      </c>
      <c r="B2947" s="58" t="s">
        <v>5967</v>
      </c>
      <c r="C2947" s="58">
        <v>23188789</v>
      </c>
      <c r="D2947" s="58" t="s">
        <v>5968</v>
      </c>
      <c r="E2947" s="58" t="s">
        <v>5967</v>
      </c>
      <c r="F2947" s="58">
        <v>23188789</v>
      </c>
      <c r="G2947" s="58" t="s">
        <v>56</v>
      </c>
      <c r="I2947" s="59"/>
      <c r="J2947" t="s">
        <v>9251</v>
      </c>
      <c r="K2947" s="58">
        <v>0</v>
      </c>
      <c r="L2947" s="58" t="s">
        <v>78</v>
      </c>
      <c r="M2947" s="75" t="str">
        <f>IF(ISNUMBER(MATCH(A2947, '2-YEAR'!A:A, 0)), "YES", "NO")</f>
        <v>NO</v>
      </c>
      <c r="N2947" s="60" t="str">
        <f>IF(ISNUMBER(MATCH(B2947, ACTIVE!A:A, 0)), "YES", "NO")</f>
        <v>NO</v>
      </c>
    </row>
    <row r="2948" spans="1:14" ht="14.25" customHeight="1" x14ac:dyDescent="0.3">
      <c r="A2948" s="58">
        <v>23330494</v>
      </c>
      <c r="B2948" s="58" t="s">
        <v>5969</v>
      </c>
      <c r="C2948" s="58">
        <v>23330494</v>
      </c>
      <c r="D2948" s="58" t="s">
        <v>5970</v>
      </c>
      <c r="E2948" s="58" t="s">
        <v>5969</v>
      </c>
      <c r="F2948" s="58">
        <v>23330494</v>
      </c>
      <c r="G2948" s="58" t="s">
        <v>56</v>
      </c>
      <c r="I2948" s="59"/>
      <c r="J2948" t="s">
        <v>9251</v>
      </c>
      <c r="K2948" s="58">
        <v>2</v>
      </c>
      <c r="L2948" s="58" t="s">
        <v>4466</v>
      </c>
      <c r="M2948" s="75" t="str">
        <f>IF(ISNUMBER(MATCH(A2948, '2-YEAR'!A:A, 0)), "YES", "NO")</f>
        <v>NO</v>
      </c>
      <c r="N2948" s="60" t="str">
        <f>IF(ISNUMBER(MATCH(B2948, ACTIVE!A:A, 0)), "YES", "NO")</f>
        <v>YES</v>
      </c>
    </row>
    <row r="2949" spans="1:14" ht="14.25" customHeight="1" x14ac:dyDescent="0.3">
      <c r="A2949" s="58">
        <v>10856336</v>
      </c>
      <c r="B2949" s="58" t="s">
        <v>5971</v>
      </c>
      <c r="C2949" s="58">
        <v>10856336</v>
      </c>
      <c r="D2949" s="58" t="s">
        <v>5972</v>
      </c>
      <c r="E2949" s="58" t="s">
        <v>5971</v>
      </c>
      <c r="F2949" s="58">
        <v>10856336</v>
      </c>
      <c r="G2949" s="58" t="s">
        <v>56</v>
      </c>
      <c r="I2949" s="59"/>
      <c r="J2949" t="s">
        <v>9251</v>
      </c>
      <c r="K2949" s="58">
        <v>0</v>
      </c>
      <c r="L2949" s="58" t="s">
        <v>4555</v>
      </c>
      <c r="M2949" s="75" t="str">
        <f>IF(ISNUMBER(MATCH(A2949, '2-YEAR'!A:A, 0)), "YES", "NO")</f>
        <v>NO</v>
      </c>
      <c r="N2949" s="60" t="str">
        <f>IF(ISNUMBER(MATCH(B2949, ACTIVE!A:A, 0)), "YES", "NO")</f>
        <v>NO</v>
      </c>
    </row>
    <row r="2950" spans="1:14" ht="14.25" customHeight="1" x14ac:dyDescent="0.3">
      <c r="A2950" s="58">
        <v>23193948</v>
      </c>
      <c r="B2950" s="58" t="s">
        <v>5973</v>
      </c>
      <c r="C2950" s="58">
        <v>23193948</v>
      </c>
      <c r="D2950" s="58" t="s">
        <v>5974</v>
      </c>
      <c r="E2950" s="58" t="s">
        <v>5973</v>
      </c>
      <c r="F2950" s="58">
        <v>23193948</v>
      </c>
      <c r="G2950" s="58" t="s">
        <v>56</v>
      </c>
      <c r="I2950" s="59"/>
      <c r="J2950" t="s">
        <v>9251</v>
      </c>
      <c r="K2950" s="58">
        <v>0</v>
      </c>
      <c r="L2950" s="58" t="s">
        <v>3720</v>
      </c>
      <c r="M2950" s="75" t="str">
        <f>IF(ISNUMBER(MATCH(A2950, '2-YEAR'!A:A, 0)), "YES", "NO")</f>
        <v>NO</v>
      </c>
      <c r="N2950" s="60" t="str">
        <f>IF(ISNUMBER(MATCH(B2950, ACTIVE!A:A, 0)), "YES", "NO")</f>
        <v>NO</v>
      </c>
    </row>
    <row r="2951" spans="1:14" ht="14.25" customHeight="1" x14ac:dyDescent="0.3">
      <c r="A2951" s="58">
        <v>10837325</v>
      </c>
      <c r="B2951" s="58" t="s">
        <v>5975</v>
      </c>
      <c r="C2951" s="58">
        <v>10837325</v>
      </c>
      <c r="D2951" s="58" t="s">
        <v>5976</v>
      </c>
      <c r="E2951" s="58" t="s">
        <v>5975</v>
      </c>
      <c r="F2951" s="58">
        <v>10837325</v>
      </c>
      <c r="G2951" s="58" t="s">
        <v>56</v>
      </c>
      <c r="I2951" s="59"/>
      <c r="J2951" t="s">
        <v>9251</v>
      </c>
      <c r="K2951" s="58">
        <v>1</v>
      </c>
      <c r="L2951" s="58" t="s">
        <v>3720</v>
      </c>
      <c r="M2951" s="75" t="str">
        <f>IF(ISNUMBER(MATCH(A2951, '2-YEAR'!A:A, 0)), "YES", "NO")</f>
        <v>NO</v>
      </c>
      <c r="N2951" s="60" t="str">
        <f>IF(ISNUMBER(MATCH(B2951, ACTIVE!A:A, 0)), "YES", "NO")</f>
        <v>NO</v>
      </c>
    </row>
    <row r="2952" spans="1:14" ht="14.25" customHeight="1" x14ac:dyDescent="0.3">
      <c r="A2952" s="58">
        <v>10975476</v>
      </c>
      <c r="B2952" s="58" t="s">
        <v>5977</v>
      </c>
      <c r="C2952" s="58">
        <v>10975476</v>
      </c>
      <c r="D2952" s="58" t="s">
        <v>5978</v>
      </c>
      <c r="E2952" s="58" t="s">
        <v>5977</v>
      </c>
      <c r="F2952" s="58">
        <v>10975476</v>
      </c>
      <c r="G2952" s="58" t="s">
        <v>56</v>
      </c>
      <c r="I2952" s="59"/>
      <c r="J2952" t="s">
        <v>9251</v>
      </c>
      <c r="K2952" s="58">
        <v>4</v>
      </c>
      <c r="L2952" s="58" t="s">
        <v>78</v>
      </c>
      <c r="M2952" s="75" t="str">
        <f>IF(ISNUMBER(MATCH(A2952, '2-YEAR'!A:A, 0)), "YES", "NO")</f>
        <v>NO</v>
      </c>
      <c r="N2952" s="60" t="str">
        <f>IF(ISNUMBER(MATCH(B2952, ACTIVE!A:A, 0)), "YES", "NO")</f>
        <v>NO</v>
      </c>
    </row>
    <row r="2953" spans="1:14" ht="14.25" customHeight="1" x14ac:dyDescent="0.3">
      <c r="A2953" s="58">
        <v>23701091</v>
      </c>
      <c r="B2953" s="58" t="s">
        <v>5979</v>
      </c>
      <c r="C2953" s="58">
        <v>23701091</v>
      </c>
      <c r="D2953" s="58" t="s">
        <v>5980</v>
      </c>
      <c r="E2953" s="58" t="s">
        <v>5979</v>
      </c>
      <c r="F2953" s="58">
        <v>23701091</v>
      </c>
      <c r="G2953" s="58" t="s">
        <v>56</v>
      </c>
      <c r="I2953" s="59"/>
      <c r="J2953" t="s">
        <v>9251</v>
      </c>
      <c r="K2953" s="58">
        <v>0</v>
      </c>
      <c r="L2953" s="58" t="s">
        <v>78</v>
      </c>
      <c r="M2953" s="75" t="str">
        <f>IF(ISNUMBER(MATCH(A2953, '2-YEAR'!A:A, 0)), "YES", "NO")</f>
        <v>NO</v>
      </c>
      <c r="N2953" s="60" t="str">
        <f>IF(ISNUMBER(MATCH(B2953, ACTIVE!A:A, 0)), "YES", "NO")</f>
        <v>NO</v>
      </c>
    </row>
    <row r="2954" spans="1:14" ht="14.25" customHeight="1" x14ac:dyDescent="0.3">
      <c r="A2954" s="58">
        <v>14227786</v>
      </c>
      <c r="B2954" s="58" t="s">
        <v>5981</v>
      </c>
      <c r="C2954" s="58">
        <v>14227786</v>
      </c>
      <c r="D2954" s="58" t="s">
        <v>5982</v>
      </c>
      <c r="E2954" s="58" t="s">
        <v>5981</v>
      </c>
      <c r="F2954" s="58">
        <v>14227786</v>
      </c>
      <c r="G2954" s="58" t="s">
        <v>56</v>
      </c>
      <c r="I2954" s="59"/>
      <c r="J2954" t="s">
        <v>9251</v>
      </c>
      <c r="K2954" s="58">
        <v>0</v>
      </c>
      <c r="L2954" s="58" t="s">
        <v>78</v>
      </c>
      <c r="M2954" s="75" t="str">
        <f>IF(ISNUMBER(MATCH(A2954, '2-YEAR'!A:A, 0)), "YES", "NO")</f>
        <v>NO</v>
      </c>
      <c r="N2954" s="60" t="str">
        <f>IF(ISNUMBER(MATCH(B2954, ACTIVE!A:A, 0)), "YES", "NO")</f>
        <v>NO</v>
      </c>
    </row>
    <row r="2955" spans="1:14" ht="14.25" customHeight="1" x14ac:dyDescent="0.3">
      <c r="A2955" s="58">
        <v>23046978</v>
      </c>
      <c r="B2955" s="58" t="s">
        <v>5983</v>
      </c>
      <c r="C2955" s="58">
        <v>23046978</v>
      </c>
      <c r="D2955" s="58" t="s">
        <v>5984</v>
      </c>
      <c r="E2955" s="58" t="s">
        <v>5983</v>
      </c>
      <c r="F2955" s="58">
        <v>23046978</v>
      </c>
      <c r="G2955" s="58" t="s">
        <v>56</v>
      </c>
      <c r="I2955" s="59"/>
      <c r="J2955" t="s">
        <v>9251</v>
      </c>
      <c r="K2955" s="58">
        <v>0</v>
      </c>
      <c r="L2955" s="58" t="s">
        <v>4461</v>
      </c>
      <c r="M2955" s="75" t="str">
        <f>IF(ISNUMBER(MATCH(A2955, '2-YEAR'!A:A, 0)), "YES", "NO")</f>
        <v>NO</v>
      </c>
      <c r="N2955" s="60" t="str">
        <f>IF(ISNUMBER(MATCH(B2955, ACTIVE!A:A, 0)), "YES", "NO")</f>
        <v>NO</v>
      </c>
    </row>
    <row r="2956" spans="1:14" ht="14.25" customHeight="1" x14ac:dyDescent="0.3">
      <c r="A2956" s="58">
        <v>12085099</v>
      </c>
      <c r="B2956" s="58" t="s">
        <v>5985</v>
      </c>
      <c r="C2956" s="58">
        <v>12085099</v>
      </c>
      <c r="D2956" s="58" t="s">
        <v>5986</v>
      </c>
      <c r="E2956" s="58" t="s">
        <v>5985</v>
      </c>
      <c r="F2956" s="58">
        <v>12085099</v>
      </c>
      <c r="G2956" s="58" t="s">
        <v>56</v>
      </c>
      <c r="I2956" s="59"/>
      <c r="J2956" t="s">
        <v>9251</v>
      </c>
      <c r="K2956" s="58">
        <v>0</v>
      </c>
      <c r="L2956" s="58" t="s">
        <v>3720</v>
      </c>
      <c r="M2956" s="75" t="str">
        <f>IF(ISNUMBER(MATCH(A2956, '2-YEAR'!A:A, 0)), "YES", "NO")</f>
        <v>NO</v>
      </c>
      <c r="N2956" s="60" t="str">
        <f>IF(ISNUMBER(MATCH(B2956, ACTIVE!A:A, 0)), "YES", "NO")</f>
        <v>NO</v>
      </c>
    </row>
    <row r="2957" spans="1:14" ht="14.25" customHeight="1" x14ac:dyDescent="0.3">
      <c r="A2957" s="58">
        <v>10859449</v>
      </c>
      <c r="B2957" s="58" t="s">
        <v>5987</v>
      </c>
      <c r="C2957" s="58">
        <v>10859449</v>
      </c>
      <c r="D2957" s="58" t="s">
        <v>5988</v>
      </c>
      <c r="E2957" s="58" t="s">
        <v>5987</v>
      </c>
      <c r="F2957" s="58">
        <v>10859449</v>
      </c>
      <c r="G2957" s="58" t="s">
        <v>56</v>
      </c>
      <c r="I2957" s="59"/>
      <c r="J2957" t="s">
        <v>9251</v>
      </c>
      <c r="K2957" s="58">
        <v>1</v>
      </c>
      <c r="L2957" s="58" t="s">
        <v>78</v>
      </c>
      <c r="M2957" s="75" t="str">
        <f>IF(ISNUMBER(MATCH(A2957, '2-YEAR'!A:A, 0)), "YES", "NO")</f>
        <v>NO</v>
      </c>
      <c r="N2957" s="60" t="str">
        <f>IF(ISNUMBER(MATCH(B2957, ACTIVE!A:A, 0)), "YES", "NO")</f>
        <v>NO</v>
      </c>
    </row>
    <row r="2958" spans="1:14" ht="14.25" customHeight="1" x14ac:dyDescent="0.3">
      <c r="A2958" s="58">
        <v>10840638</v>
      </c>
      <c r="B2958" s="58" t="s">
        <v>5989</v>
      </c>
      <c r="C2958" s="58">
        <v>10840638</v>
      </c>
      <c r="D2958" s="58" t="s">
        <v>5990</v>
      </c>
      <c r="E2958" s="58" t="s">
        <v>5989</v>
      </c>
      <c r="F2958" s="58">
        <v>10840638</v>
      </c>
      <c r="G2958" s="58" t="s">
        <v>56</v>
      </c>
      <c r="I2958" s="59"/>
      <c r="J2958" t="s">
        <v>9251</v>
      </c>
      <c r="K2958" s="58">
        <v>4</v>
      </c>
      <c r="L2958" s="58" t="s">
        <v>78</v>
      </c>
      <c r="M2958" s="75" t="str">
        <f>IF(ISNUMBER(MATCH(A2958, '2-YEAR'!A:A, 0)), "YES", "NO")</f>
        <v>NO</v>
      </c>
      <c r="N2958" s="60" t="str">
        <f>IF(ISNUMBER(MATCH(B2958, ACTIVE!A:A, 0)), "YES", "NO")</f>
        <v>NO</v>
      </c>
    </row>
    <row r="2959" spans="1:14" ht="14.25" customHeight="1" x14ac:dyDescent="0.3">
      <c r="A2959" s="58">
        <v>23489055</v>
      </c>
      <c r="B2959" s="58" t="s">
        <v>5991</v>
      </c>
      <c r="C2959" s="58">
        <v>23489055</v>
      </c>
      <c r="D2959" s="58" t="s">
        <v>5992</v>
      </c>
      <c r="E2959" s="58" t="s">
        <v>5991</v>
      </c>
      <c r="F2959" s="58">
        <v>23489055</v>
      </c>
      <c r="G2959" s="58" t="s">
        <v>56</v>
      </c>
      <c r="I2959" s="59"/>
      <c r="J2959" t="s">
        <v>9251</v>
      </c>
      <c r="K2959" s="58">
        <v>0</v>
      </c>
      <c r="L2959" s="58" t="s">
        <v>4461</v>
      </c>
      <c r="M2959" s="75" t="str">
        <f>IF(ISNUMBER(MATCH(A2959, '2-YEAR'!A:A, 0)), "YES", "NO")</f>
        <v>NO</v>
      </c>
      <c r="N2959" s="60" t="str">
        <f>IF(ISNUMBER(MATCH(B2959, ACTIVE!A:A, 0)), "YES", "NO")</f>
        <v>NO</v>
      </c>
    </row>
    <row r="2960" spans="1:14" ht="14.25" customHeight="1" x14ac:dyDescent="0.3">
      <c r="A2960" s="58">
        <v>15058606</v>
      </c>
      <c r="B2960" s="58" t="s">
        <v>5993</v>
      </c>
      <c r="C2960" s="58">
        <v>15058606</v>
      </c>
      <c r="D2960" s="58" t="s">
        <v>5994</v>
      </c>
      <c r="E2960" s="58" t="s">
        <v>5993</v>
      </c>
      <c r="F2960" s="58">
        <v>15058606</v>
      </c>
      <c r="G2960" s="58" t="s">
        <v>56</v>
      </c>
      <c r="I2960" s="59"/>
      <c r="J2960" t="s">
        <v>9251</v>
      </c>
      <c r="K2960" s="58">
        <v>0</v>
      </c>
      <c r="L2960" s="58" t="s">
        <v>3720</v>
      </c>
      <c r="M2960" s="75" t="str">
        <f>IF(ISNUMBER(MATCH(A2960, '2-YEAR'!A:A, 0)), "YES", "NO")</f>
        <v>NO</v>
      </c>
      <c r="N2960" s="60" t="str">
        <f>IF(ISNUMBER(MATCH(B2960, ACTIVE!A:A, 0)), "YES", "NO")</f>
        <v>NO</v>
      </c>
    </row>
    <row r="2961" spans="1:14" ht="14.25" customHeight="1" x14ac:dyDescent="0.3">
      <c r="A2961" s="58">
        <v>23601592</v>
      </c>
      <c r="B2961" s="58" t="s">
        <v>5995</v>
      </c>
      <c r="C2961" s="58">
        <v>23601592</v>
      </c>
      <c r="D2961" s="58" t="s">
        <v>5996</v>
      </c>
      <c r="E2961" s="58" t="s">
        <v>5995</v>
      </c>
      <c r="F2961" s="58">
        <v>23601592</v>
      </c>
      <c r="G2961" s="58" t="s">
        <v>56</v>
      </c>
      <c r="I2961" s="59"/>
      <c r="J2961" t="s">
        <v>9251</v>
      </c>
      <c r="K2961" s="58">
        <v>0</v>
      </c>
      <c r="L2961" s="58" t="s">
        <v>3720</v>
      </c>
      <c r="M2961" s="75" t="str">
        <f>IF(ISNUMBER(MATCH(A2961, '2-YEAR'!A:A, 0)), "YES", "NO")</f>
        <v>NO</v>
      </c>
      <c r="N2961" s="60" t="str">
        <f>IF(ISNUMBER(MATCH(B2961, ACTIVE!A:A, 0)), "YES", "NO")</f>
        <v>NO</v>
      </c>
    </row>
    <row r="2962" spans="1:14" ht="14.25" customHeight="1" x14ac:dyDescent="0.3">
      <c r="A2962" s="58">
        <v>10871603</v>
      </c>
      <c r="B2962" s="58" t="s">
        <v>5997</v>
      </c>
      <c r="C2962" s="58">
        <v>10871603</v>
      </c>
      <c r="D2962" s="58" t="s">
        <v>5998</v>
      </c>
      <c r="E2962" s="58" t="s">
        <v>5997</v>
      </c>
      <c r="F2962" s="58">
        <v>10871603</v>
      </c>
      <c r="G2962" s="58" t="s">
        <v>56</v>
      </c>
      <c r="I2962" s="59"/>
      <c r="J2962" t="s">
        <v>9251</v>
      </c>
      <c r="K2962" s="58">
        <v>1</v>
      </c>
      <c r="L2962" s="58" t="s">
        <v>4466</v>
      </c>
      <c r="M2962" s="75" t="str">
        <f>IF(ISNUMBER(MATCH(A2962, '2-YEAR'!A:A, 0)), "YES", "NO")</f>
        <v>NO</v>
      </c>
      <c r="N2962" s="60" t="str">
        <f>IF(ISNUMBER(MATCH(B2962, ACTIVE!A:A, 0)), "YES", "NO")</f>
        <v>NO</v>
      </c>
    </row>
    <row r="2963" spans="1:14" ht="14.25" customHeight="1" x14ac:dyDescent="0.3">
      <c r="A2963" s="58">
        <v>10959818</v>
      </c>
      <c r="B2963" s="58" t="s">
        <v>5999</v>
      </c>
      <c r="C2963" s="58">
        <v>10959818</v>
      </c>
      <c r="D2963" s="58" t="s">
        <v>6000</v>
      </c>
      <c r="E2963" s="58" t="s">
        <v>5999</v>
      </c>
      <c r="F2963" s="58">
        <v>10959818</v>
      </c>
      <c r="G2963" s="58" t="s">
        <v>56</v>
      </c>
      <c r="I2963" s="59"/>
      <c r="J2963" t="s">
        <v>9251</v>
      </c>
      <c r="K2963" s="58">
        <v>3</v>
      </c>
      <c r="L2963" s="58" t="s">
        <v>3720</v>
      </c>
      <c r="M2963" s="75" t="str">
        <f>IF(ISNUMBER(MATCH(A2963, '2-YEAR'!A:A, 0)), "YES", "NO")</f>
        <v>NO</v>
      </c>
      <c r="N2963" s="60" t="str">
        <f>IF(ISNUMBER(MATCH(B2963, ACTIVE!A:A, 0)), "YES", "NO")</f>
        <v>NO</v>
      </c>
    </row>
    <row r="2964" spans="1:14" ht="14.25" customHeight="1" x14ac:dyDescent="0.3">
      <c r="A2964" s="58">
        <v>10857663</v>
      </c>
      <c r="B2964" s="58" t="s">
        <v>6001</v>
      </c>
      <c r="C2964" s="58">
        <v>10857663</v>
      </c>
      <c r="D2964" s="58" t="s">
        <v>6002</v>
      </c>
      <c r="E2964" s="58" t="s">
        <v>6001</v>
      </c>
      <c r="F2964" s="58">
        <v>10857663</v>
      </c>
      <c r="G2964" s="58" t="s">
        <v>56</v>
      </c>
      <c r="I2964" s="59"/>
      <c r="J2964" t="s">
        <v>9251</v>
      </c>
      <c r="K2964" s="58">
        <v>0</v>
      </c>
      <c r="L2964" s="58" t="s">
        <v>4555</v>
      </c>
      <c r="M2964" s="75" t="str">
        <f>IF(ISNUMBER(MATCH(A2964, '2-YEAR'!A:A, 0)), "YES", "NO")</f>
        <v>NO</v>
      </c>
      <c r="N2964" s="60" t="str">
        <f>IF(ISNUMBER(MATCH(B2964, ACTIVE!A:A, 0)), "YES", "NO")</f>
        <v>NO</v>
      </c>
    </row>
    <row r="2965" spans="1:14" ht="14.25" customHeight="1" x14ac:dyDescent="0.3">
      <c r="A2965" s="58">
        <v>10921274</v>
      </c>
      <c r="B2965" s="58" t="s">
        <v>6003</v>
      </c>
      <c r="C2965" s="58">
        <v>10921274</v>
      </c>
      <c r="D2965" s="58" t="s">
        <v>6004</v>
      </c>
      <c r="E2965" s="58" t="s">
        <v>6003</v>
      </c>
      <c r="F2965" s="58">
        <v>10921274</v>
      </c>
      <c r="G2965" s="58" t="s">
        <v>56</v>
      </c>
      <c r="I2965" s="59"/>
      <c r="J2965" t="s">
        <v>9251</v>
      </c>
      <c r="K2965" s="58">
        <v>2</v>
      </c>
      <c r="L2965" s="58" t="s">
        <v>3720</v>
      </c>
      <c r="M2965" s="75" t="str">
        <f>IF(ISNUMBER(MATCH(A2965, '2-YEAR'!A:A, 0)), "YES", "NO")</f>
        <v>NO</v>
      </c>
      <c r="N2965" s="60" t="str">
        <f>IF(ISNUMBER(MATCH(B2965, ACTIVE!A:A, 0)), "YES", "NO")</f>
        <v>NO</v>
      </c>
    </row>
    <row r="2966" spans="1:14" ht="14.25" customHeight="1" x14ac:dyDescent="0.3">
      <c r="A2966" s="58">
        <v>11022797</v>
      </c>
      <c r="B2966" s="58" t="s">
        <v>6005</v>
      </c>
      <c r="C2966" s="58">
        <v>11022797</v>
      </c>
      <c r="D2966" s="58" t="s">
        <v>6006</v>
      </c>
      <c r="E2966" s="58" t="s">
        <v>6005</v>
      </c>
      <c r="F2966" s="58">
        <v>11022797</v>
      </c>
      <c r="G2966" s="58" t="s">
        <v>56</v>
      </c>
      <c r="I2966" s="59"/>
      <c r="J2966" t="s">
        <v>9251</v>
      </c>
      <c r="K2966" s="58">
        <v>0</v>
      </c>
      <c r="L2966" s="58" t="s">
        <v>3720</v>
      </c>
      <c r="M2966" s="75" t="str">
        <f>IF(ISNUMBER(MATCH(A2966, '2-YEAR'!A:A, 0)), "YES", "NO")</f>
        <v>NO</v>
      </c>
      <c r="N2966" s="60" t="str">
        <f>IF(ISNUMBER(MATCH(B2966, ACTIVE!A:A, 0)), "YES", "NO")</f>
        <v>NO</v>
      </c>
    </row>
    <row r="2967" spans="1:14" ht="14.25" customHeight="1" x14ac:dyDescent="0.3">
      <c r="A2967" s="58">
        <v>10955447</v>
      </c>
      <c r="B2967" s="58" t="s">
        <v>6007</v>
      </c>
      <c r="C2967" s="58">
        <v>10955447</v>
      </c>
      <c r="D2967" s="58" t="s">
        <v>6008</v>
      </c>
      <c r="E2967" s="58" t="s">
        <v>6007</v>
      </c>
      <c r="F2967" s="58">
        <v>10955447</v>
      </c>
      <c r="G2967" s="58" t="s">
        <v>56</v>
      </c>
      <c r="I2967" s="59"/>
      <c r="J2967" t="s">
        <v>9251</v>
      </c>
      <c r="K2967" s="58">
        <v>0</v>
      </c>
      <c r="L2967" s="58" t="s">
        <v>3720</v>
      </c>
      <c r="M2967" s="75" t="str">
        <f>IF(ISNUMBER(MATCH(A2967, '2-YEAR'!A:A, 0)), "YES", "NO")</f>
        <v>NO</v>
      </c>
      <c r="N2967" s="60" t="str">
        <f>IF(ISNUMBER(MATCH(B2967, ACTIVE!A:A, 0)), "YES", "NO")</f>
        <v>NO</v>
      </c>
    </row>
    <row r="2968" spans="1:14" ht="14.25" customHeight="1" x14ac:dyDescent="0.3">
      <c r="A2968" s="58">
        <v>10840472</v>
      </c>
      <c r="B2968" s="58" t="s">
        <v>6009</v>
      </c>
      <c r="C2968" s="58">
        <v>10840472</v>
      </c>
      <c r="D2968" s="58" t="s">
        <v>6010</v>
      </c>
      <c r="E2968" s="58" t="s">
        <v>6009</v>
      </c>
      <c r="F2968" s="58">
        <v>10840472</v>
      </c>
      <c r="G2968" s="58" t="s">
        <v>56</v>
      </c>
      <c r="I2968" s="59"/>
      <c r="J2968" t="s">
        <v>9251</v>
      </c>
      <c r="K2968" s="58">
        <v>1</v>
      </c>
      <c r="L2968" s="58" t="s">
        <v>3720</v>
      </c>
      <c r="M2968" s="75" t="str">
        <f>IF(ISNUMBER(MATCH(A2968, '2-YEAR'!A:A, 0)), "YES", "NO")</f>
        <v>NO</v>
      </c>
      <c r="N2968" s="60" t="str">
        <f>IF(ISNUMBER(MATCH(B2968, ACTIVE!A:A, 0)), "YES", "NO")</f>
        <v>YES</v>
      </c>
    </row>
    <row r="2969" spans="1:14" ht="14.25" customHeight="1" x14ac:dyDescent="0.3">
      <c r="A2969" s="58">
        <v>23749722</v>
      </c>
      <c r="B2969" s="58" t="s">
        <v>6011</v>
      </c>
      <c r="C2969" s="58">
        <v>23749722</v>
      </c>
      <c r="D2969" s="58" t="s">
        <v>6012</v>
      </c>
      <c r="E2969" s="58" t="s">
        <v>6011</v>
      </c>
      <c r="F2969" s="58">
        <v>23749722</v>
      </c>
      <c r="G2969" s="58" t="s">
        <v>56</v>
      </c>
      <c r="I2969" s="59"/>
      <c r="J2969" t="s">
        <v>9251</v>
      </c>
      <c r="K2969" s="58">
        <v>0</v>
      </c>
      <c r="L2969" s="58" t="s">
        <v>78</v>
      </c>
      <c r="M2969" s="75" t="str">
        <f>IF(ISNUMBER(MATCH(A2969, '2-YEAR'!A:A, 0)), "YES", "NO")</f>
        <v>NO</v>
      </c>
      <c r="N2969" s="60" t="str">
        <f>IF(ISNUMBER(MATCH(B2969, ACTIVE!A:A, 0)), "YES", "NO")</f>
        <v>NO</v>
      </c>
    </row>
    <row r="2970" spans="1:14" ht="14.25" customHeight="1" x14ac:dyDescent="0.3">
      <c r="A2970" s="58">
        <v>15274962</v>
      </c>
      <c r="B2970" s="58" t="s">
        <v>6013</v>
      </c>
      <c r="C2970" s="58">
        <v>15274962</v>
      </c>
      <c r="D2970" s="58" t="s">
        <v>6014</v>
      </c>
      <c r="E2970" s="58" t="s">
        <v>6013</v>
      </c>
      <c r="F2970" s="58">
        <v>15274962</v>
      </c>
      <c r="G2970" s="58" t="s">
        <v>56</v>
      </c>
      <c r="I2970" s="59"/>
      <c r="J2970" t="s">
        <v>9251</v>
      </c>
      <c r="K2970" s="58">
        <v>2</v>
      </c>
      <c r="L2970" s="58" t="s">
        <v>3720</v>
      </c>
      <c r="M2970" s="75" t="str">
        <f>IF(ISNUMBER(MATCH(A2970, '2-YEAR'!A:A, 0)), "YES", "NO")</f>
        <v>NO</v>
      </c>
      <c r="N2970" s="60" t="str">
        <f>IF(ISNUMBER(MATCH(B2970, ACTIVE!A:A, 0)), "YES", "NO")</f>
        <v>NO</v>
      </c>
    </row>
    <row r="2971" spans="1:14" ht="14.25" customHeight="1" x14ac:dyDescent="0.3">
      <c r="A2971" s="58">
        <v>23854758</v>
      </c>
      <c r="B2971" s="58" t="s">
        <v>6015</v>
      </c>
      <c r="C2971" s="58">
        <v>23854758</v>
      </c>
      <c r="D2971" s="58" t="s">
        <v>6016</v>
      </c>
      <c r="E2971" s="58" t="s">
        <v>6015</v>
      </c>
      <c r="F2971" s="58">
        <v>23854758</v>
      </c>
      <c r="G2971" s="58" t="s">
        <v>56</v>
      </c>
      <c r="I2971" s="59"/>
      <c r="J2971" t="s">
        <v>9251</v>
      </c>
      <c r="K2971" s="58">
        <v>0</v>
      </c>
      <c r="L2971" s="58" t="s">
        <v>3720</v>
      </c>
      <c r="M2971" s="75" t="str">
        <f>IF(ISNUMBER(MATCH(A2971, '2-YEAR'!A:A, 0)), "YES", "NO")</f>
        <v>NO</v>
      </c>
      <c r="N2971" s="60" t="str">
        <f>IF(ISNUMBER(MATCH(B2971, ACTIVE!A:A, 0)), "YES", "NO")</f>
        <v>NO</v>
      </c>
    </row>
    <row r="2972" spans="1:14" ht="14.25" customHeight="1" x14ac:dyDescent="0.3">
      <c r="A2972" s="58">
        <v>14048695</v>
      </c>
      <c r="B2972" s="58" t="s">
        <v>6017</v>
      </c>
      <c r="C2972" s="58">
        <v>14048695</v>
      </c>
      <c r="D2972" s="58" t="s">
        <v>6018</v>
      </c>
      <c r="E2972" s="58" t="s">
        <v>6017</v>
      </c>
      <c r="F2972" s="58">
        <v>14048695</v>
      </c>
      <c r="G2972" s="58" t="s">
        <v>56</v>
      </c>
      <c r="I2972" s="59"/>
      <c r="J2972" t="s">
        <v>9251</v>
      </c>
      <c r="K2972" s="58">
        <v>1</v>
      </c>
      <c r="L2972" s="58" t="s">
        <v>4466</v>
      </c>
      <c r="M2972" s="75" t="str">
        <f>IF(ISNUMBER(MATCH(A2972, '2-YEAR'!A:A, 0)), "YES", "NO")</f>
        <v>NO</v>
      </c>
      <c r="N2972" s="60" t="str">
        <f>IF(ISNUMBER(MATCH(B2972, ACTIVE!A:A, 0)), "YES", "NO")</f>
        <v>NO</v>
      </c>
    </row>
    <row r="2973" spans="1:14" ht="14.25" customHeight="1" x14ac:dyDescent="0.3">
      <c r="A2973" s="58">
        <v>12088034</v>
      </c>
      <c r="B2973" s="58" t="s">
        <v>6019</v>
      </c>
      <c r="C2973" s="58">
        <v>12088034</v>
      </c>
      <c r="D2973" s="58" t="s">
        <v>6020</v>
      </c>
      <c r="E2973" s="58" t="s">
        <v>6019</v>
      </c>
      <c r="F2973" s="58">
        <v>12088034</v>
      </c>
      <c r="G2973" s="58" t="s">
        <v>56</v>
      </c>
      <c r="I2973" s="59"/>
      <c r="J2973" t="s">
        <v>9251</v>
      </c>
      <c r="K2973" s="58">
        <v>1</v>
      </c>
      <c r="L2973" s="58" t="s">
        <v>3720</v>
      </c>
      <c r="M2973" s="75" t="str">
        <f>IF(ISNUMBER(MATCH(A2973, '2-YEAR'!A:A, 0)), "YES", "NO")</f>
        <v>NO</v>
      </c>
      <c r="N2973" s="60" t="str">
        <f>IF(ISNUMBER(MATCH(B2973, ACTIVE!A:A, 0)), "YES", "NO")</f>
        <v>NO</v>
      </c>
    </row>
    <row r="2974" spans="1:14" ht="14.25" customHeight="1" x14ac:dyDescent="0.3">
      <c r="A2974" s="58">
        <v>23383826</v>
      </c>
      <c r="B2974" s="58" t="s">
        <v>6021</v>
      </c>
      <c r="C2974" s="58">
        <v>23383826</v>
      </c>
      <c r="D2974" s="58" t="s">
        <v>6022</v>
      </c>
      <c r="E2974" s="58" t="s">
        <v>6021</v>
      </c>
      <c r="F2974" s="58">
        <v>23383826</v>
      </c>
      <c r="G2974" s="58" t="s">
        <v>56</v>
      </c>
      <c r="I2974" s="59"/>
      <c r="J2974" t="s">
        <v>9251</v>
      </c>
      <c r="K2974" s="58">
        <v>0</v>
      </c>
      <c r="L2974" s="58" t="s">
        <v>3720</v>
      </c>
      <c r="M2974" s="75" t="str">
        <f>IF(ISNUMBER(MATCH(A2974, '2-YEAR'!A:A, 0)), "YES", "NO")</f>
        <v>NO</v>
      </c>
      <c r="N2974" s="60" t="str">
        <f>IF(ISNUMBER(MATCH(B2974, ACTIVE!A:A, 0)), "YES", "NO")</f>
        <v>NO</v>
      </c>
    </row>
    <row r="2975" spans="1:14" ht="14.25" customHeight="1" x14ac:dyDescent="0.3">
      <c r="A2975" s="58">
        <v>23735567</v>
      </c>
      <c r="B2975" s="58" t="s">
        <v>6023</v>
      </c>
      <c r="C2975" s="58">
        <v>23735567</v>
      </c>
      <c r="D2975" s="58" t="s">
        <v>6024</v>
      </c>
      <c r="E2975" s="58" t="s">
        <v>6023</v>
      </c>
      <c r="F2975" s="58">
        <v>23735567</v>
      </c>
      <c r="G2975" s="58" t="s">
        <v>56</v>
      </c>
      <c r="I2975" s="59"/>
      <c r="J2975" t="s">
        <v>9251</v>
      </c>
      <c r="K2975" s="58">
        <v>0</v>
      </c>
      <c r="L2975" s="58" t="s">
        <v>4466</v>
      </c>
      <c r="M2975" s="75" t="str">
        <f>IF(ISNUMBER(MATCH(A2975, '2-YEAR'!A:A, 0)), "YES", "NO")</f>
        <v>NO</v>
      </c>
      <c r="N2975" s="60" t="str">
        <f>IF(ISNUMBER(MATCH(B2975, ACTIVE!A:A, 0)), "YES", "NO")</f>
        <v>NO</v>
      </c>
    </row>
    <row r="2976" spans="1:14" ht="14.25" customHeight="1" x14ac:dyDescent="0.3">
      <c r="A2976" s="58">
        <v>11019209</v>
      </c>
      <c r="B2976" s="58" t="s">
        <v>6025</v>
      </c>
      <c r="C2976" s="58">
        <v>11019209</v>
      </c>
      <c r="D2976" s="58" t="s">
        <v>6026</v>
      </c>
      <c r="E2976" s="58" t="s">
        <v>6025</v>
      </c>
      <c r="F2976" s="58">
        <v>11019209</v>
      </c>
      <c r="G2976" s="58" t="s">
        <v>56</v>
      </c>
      <c r="I2976" s="59"/>
      <c r="J2976" t="s">
        <v>9251</v>
      </c>
      <c r="K2976" s="58">
        <v>1</v>
      </c>
      <c r="L2976" s="58" t="s">
        <v>78</v>
      </c>
      <c r="M2976" s="75" t="str">
        <f>IF(ISNUMBER(MATCH(A2976, '2-YEAR'!A:A, 0)), "YES", "NO")</f>
        <v>NO</v>
      </c>
      <c r="N2976" s="60" t="str">
        <f>IF(ISNUMBER(MATCH(B2976, ACTIVE!A:A, 0)), "YES", "NO")</f>
        <v>NO</v>
      </c>
    </row>
    <row r="2977" spans="1:14" ht="14.25" customHeight="1" x14ac:dyDescent="0.3">
      <c r="A2977" s="58">
        <v>10838315</v>
      </c>
      <c r="B2977" s="58" t="s">
        <v>6027</v>
      </c>
      <c r="C2977" s="58">
        <v>10838315</v>
      </c>
      <c r="D2977" s="58" t="s">
        <v>6028</v>
      </c>
      <c r="E2977" s="58" t="s">
        <v>6027</v>
      </c>
      <c r="F2977" s="58">
        <v>10838315</v>
      </c>
      <c r="G2977" s="58" t="s">
        <v>56</v>
      </c>
      <c r="I2977" s="59"/>
      <c r="J2977" t="s">
        <v>9251</v>
      </c>
      <c r="K2977" s="58">
        <v>0</v>
      </c>
      <c r="L2977" s="58" t="s">
        <v>3720</v>
      </c>
      <c r="M2977" s="75" t="str">
        <f>IF(ISNUMBER(MATCH(A2977, '2-YEAR'!A:A, 0)), "YES", "NO")</f>
        <v>NO</v>
      </c>
      <c r="N2977" s="60" t="str">
        <f>IF(ISNUMBER(MATCH(B2977, ACTIVE!A:A, 0)), "YES", "NO")</f>
        <v>NO</v>
      </c>
    </row>
    <row r="2978" spans="1:14" ht="14.25" customHeight="1" x14ac:dyDescent="0.3">
      <c r="A2978" s="58">
        <v>14232764</v>
      </c>
      <c r="B2978" s="58" t="s">
        <v>6029</v>
      </c>
      <c r="C2978" s="58">
        <v>14232764</v>
      </c>
      <c r="D2978" s="58" t="s">
        <v>6030</v>
      </c>
      <c r="E2978" s="58" t="s">
        <v>6029</v>
      </c>
      <c r="F2978" s="58">
        <v>14232764</v>
      </c>
      <c r="G2978" s="58" t="s">
        <v>56</v>
      </c>
      <c r="I2978" s="59"/>
      <c r="J2978" t="s">
        <v>9251</v>
      </c>
      <c r="K2978" s="58">
        <v>0</v>
      </c>
      <c r="L2978" s="58" t="s">
        <v>4864</v>
      </c>
      <c r="M2978" s="75" t="str">
        <f>IF(ISNUMBER(MATCH(A2978, '2-YEAR'!A:A, 0)), "YES", "NO")</f>
        <v>NO</v>
      </c>
      <c r="N2978" s="60" t="str">
        <f>IF(ISNUMBER(MATCH(B2978, ACTIVE!A:A, 0)), "YES", "NO")</f>
        <v>NO</v>
      </c>
    </row>
    <row r="2979" spans="1:14" ht="14.25" customHeight="1" x14ac:dyDescent="0.3">
      <c r="A2979" s="58">
        <v>10842101</v>
      </c>
      <c r="B2979" s="58" t="s">
        <v>6031</v>
      </c>
      <c r="C2979" s="58">
        <v>10842101</v>
      </c>
      <c r="D2979" s="58" t="s">
        <v>6032</v>
      </c>
      <c r="E2979" s="58" t="s">
        <v>6031</v>
      </c>
      <c r="F2979" s="58">
        <v>10842101</v>
      </c>
      <c r="G2979" s="58" t="s">
        <v>56</v>
      </c>
      <c r="I2979" s="59"/>
      <c r="J2979" t="s">
        <v>9251</v>
      </c>
      <c r="K2979" s="58">
        <v>1</v>
      </c>
      <c r="L2979" s="58" t="s">
        <v>4466</v>
      </c>
      <c r="M2979" s="75" t="str">
        <f>IF(ISNUMBER(MATCH(A2979, '2-YEAR'!A:A, 0)), "YES", "NO")</f>
        <v>NO</v>
      </c>
      <c r="N2979" s="60" t="str">
        <f>IF(ISNUMBER(MATCH(B2979, ACTIVE!A:A, 0)), "YES", "NO")</f>
        <v>YES</v>
      </c>
    </row>
    <row r="2980" spans="1:14" ht="14.25" customHeight="1" x14ac:dyDescent="0.3">
      <c r="A2980" s="58">
        <v>11021001</v>
      </c>
      <c r="B2980" s="58" t="s">
        <v>6033</v>
      </c>
      <c r="C2980" s="58">
        <v>11021001</v>
      </c>
      <c r="D2980" s="58" t="s">
        <v>6034</v>
      </c>
      <c r="E2980" s="58" t="s">
        <v>6033</v>
      </c>
      <c r="F2980" s="58">
        <v>11021001</v>
      </c>
      <c r="G2980" s="58" t="s">
        <v>56</v>
      </c>
      <c r="I2980" s="59"/>
      <c r="J2980" t="s">
        <v>9251</v>
      </c>
      <c r="K2980" s="58">
        <v>1</v>
      </c>
      <c r="L2980" s="58" t="s">
        <v>78</v>
      </c>
      <c r="M2980" s="75" t="str">
        <f>IF(ISNUMBER(MATCH(A2980, '2-YEAR'!A:A, 0)), "YES", "NO")</f>
        <v>NO</v>
      </c>
      <c r="N2980" s="60" t="str">
        <f>IF(ISNUMBER(MATCH(B2980, ACTIVE!A:A, 0)), "YES", "NO")</f>
        <v>NO</v>
      </c>
    </row>
    <row r="2981" spans="1:14" ht="14.25" customHeight="1" x14ac:dyDescent="0.3">
      <c r="A2981" s="58">
        <v>23401846</v>
      </c>
      <c r="B2981" s="58" t="s">
        <v>6035</v>
      </c>
      <c r="C2981" s="58">
        <v>23401846</v>
      </c>
      <c r="D2981" s="58" t="s">
        <v>6036</v>
      </c>
      <c r="E2981" s="58" t="s">
        <v>6035</v>
      </c>
      <c r="F2981" s="58">
        <v>23401846</v>
      </c>
      <c r="G2981" s="58" t="s">
        <v>56</v>
      </c>
      <c r="I2981" s="59"/>
      <c r="J2981" t="s">
        <v>9251</v>
      </c>
      <c r="K2981" s="58">
        <v>0</v>
      </c>
      <c r="L2981" s="58" t="s">
        <v>78</v>
      </c>
      <c r="M2981" s="75" t="str">
        <f>IF(ISNUMBER(MATCH(A2981, '2-YEAR'!A:A, 0)), "YES", "NO")</f>
        <v>NO</v>
      </c>
      <c r="N2981" s="60" t="str">
        <f>IF(ISNUMBER(MATCH(B2981, ACTIVE!A:A, 0)), "YES", "NO")</f>
        <v>NO</v>
      </c>
    </row>
    <row r="2982" spans="1:14" ht="14.25" customHeight="1" x14ac:dyDescent="0.3">
      <c r="A2982" s="58">
        <v>15399660</v>
      </c>
      <c r="B2982" s="58" t="s">
        <v>6037</v>
      </c>
      <c r="C2982" s="58">
        <v>15399660</v>
      </c>
      <c r="D2982" s="58" t="s">
        <v>6038</v>
      </c>
      <c r="E2982" s="58" t="s">
        <v>6037</v>
      </c>
      <c r="F2982" s="58">
        <v>15399660</v>
      </c>
      <c r="G2982" s="58" t="s">
        <v>56</v>
      </c>
      <c r="I2982" s="59"/>
      <c r="J2982" t="s">
        <v>9251</v>
      </c>
      <c r="K2982" s="58">
        <v>0</v>
      </c>
      <c r="L2982" s="58" t="s">
        <v>3720</v>
      </c>
      <c r="M2982" s="75" t="str">
        <f>IF(ISNUMBER(MATCH(A2982, '2-YEAR'!A:A, 0)), "YES", "NO")</f>
        <v>NO</v>
      </c>
      <c r="N2982" s="60" t="str">
        <f>IF(ISNUMBER(MATCH(B2982, ACTIVE!A:A, 0)), "YES", "NO")</f>
        <v>NO</v>
      </c>
    </row>
    <row r="2983" spans="1:14" ht="14.25" customHeight="1" x14ac:dyDescent="0.3">
      <c r="A2983" s="58">
        <v>23968897</v>
      </c>
      <c r="B2983" s="58" t="s">
        <v>6039</v>
      </c>
      <c r="C2983" s="58">
        <v>23968897</v>
      </c>
      <c r="D2983" s="58" t="s">
        <v>6040</v>
      </c>
      <c r="E2983" s="58" t="s">
        <v>6039</v>
      </c>
      <c r="F2983" s="58">
        <v>23968897</v>
      </c>
      <c r="G2983" s="58" t="s">
        <v>56</v>
      </c>
      <c r="I2983" s="59"/>
      <c r="J2983" t="s">
        <v>9251</v>
      </c>
      <c r="K2983" s="58">
        <v>0</v>
      </c>
      <c r="L2983" s="58" t="s">
        <v>4466</v>
      </c>
      <c r="M2983" s="75" t="str">
        <f>IF(ISNUMBER(MATCH(A2983, '2-YEAR'!A:A, 0)), "YES", "NO")</f>
        <v>NO</v>
      </c>
      <c r="N2983" s="60" t="str">
        <f>IF(ISNUMBER(MATCH(B2983, ACTIVE!A:A, 0)), "YES", "NO")</f>
        <v>YES</v>
      </c>
    </row>
    <row r="2984" spans="1:14" ht="14.25" customHeight="1" x14ac:dyDescent="0.3">
      <c r="A2984" s="58">
        <v>23838241</v>
      </c>
      <c r="B2984" s="58" t="s">
        <v>6041</v>
      </c>
      <c r="C2984" s="58">
        <v>23838241</v>
      </c>
      <c r="D2984" s="58" t="s">
        <v>6042</v>
      </c>
      <c r="E2984" s="58" t="s">
        <v>6041</v>
      </c>
      <c r="F2984" s="58">
        <v>23838241</v>
      </c>
      <c r="G2984" s="58" t="s">
        <v>56</v>
      </c>
      <c r="I2984" s="59"/>
      <c r="J2984" t="s">
        <v>9251</v>
      </c>
      <c r="K2984" s="58">
        <v>0</v>
      </c>
      <c r="L2984" s="58" t="s">
        <v>3720</v>
      </c>
      <c r="M2984" s="75" t="str">
        <f>IF(ISNUMBER(MATCH(A2984, '2-YEAR'!A:A, 0)), "YES", "NO")</f>
        <v>NO</v>
      </c>
      <c r="N2984" s="60" t="str">
        <f>IF(ISNUMBER(MATCH(B2984, ACTIVE!A:A, 0)), "YES", "NO")</f>
        <v>NO</v>
      </c>
    </row>
    <row r="2985" spans="1:14" ht="14.25" customHeight="1" x14ac:dyDescent="0.3">
      <c r="A2985" s="58">
        <v>23533856</v>
      </c>
      <c r="B2985" s="58" t="s">
        <v>6043</v>
      </c>
      <c r="C2985" s="58">
        <v>23533856</v>
      </c>
      <c r="D2985" s="58" t="s">
        <v>6044</v>
      </c>
      <c r="E2985" s="58" t="s">
        <v>6043</v>
      </c>
      <c r="F2985" s="58">
        <v>23533856</v>
      </c>
      <c r="G2985" s="58" t="s">
        <v>56</v>
      </c>
      <c r="I2985" s="59"/>
      <c r="J2985" t="s">
        <v>9251</v>
      </c>
      <c r="K2985" s="58">
        <v>0</v>
      </c>
      <c r="L2985" s="58" t="s">
        <v>78</v>
      </c>
      <c r="M2985" s="75" t="str">
        <f>IF(ISNUMBER(MATCH(A2985, '2-YEAR'!A:A, 0)), "YES", "NO")</f>
        <v>NO</v>
      </c>
      <c r="N2985" s="60" t="str">
        <f>IF(ISNUMBER(MATCH(B2985, ACTIVE!A:A, 0)), "YES", "NO")</f>
        <v>NO</v>
      </c>
    </row>
    <row r="2986" spans="1:14" ht="14.25" customHeight="1" x14ac:dyDescent="0.3">
      <c r="A2986" s="58">
        <v>10836932</v>
      </c>
      <c r="B2986" s="58" t="s">
        <v>6045</v>
      </c>
      <c r="C2986" s="58">
        <v>10836932</v>
      </c>
      <c r="D2986" s="58" t="s">
        <v>6046</v>
      </c>
      <c r="E2986" s="58" t="s">
        <v>6045</v>
      </c>
      <c r="F2986" s="58">
        <v>10836932</v>
      </c>
      <c r="G2986" s="58" t="s">
        <v>56</v>
      </c>
      <c r="I2986" s="59"/>
      <c r="J2986" t="s">
        <v>9251</v>
      </c>
      <c r="K2986" s="58">
        <v>0</v>
      </c>
      <c r="L2986" s="58" t="s">
        <v>4461</v>
      </c>
      <c r="M2986" s="75" t="str">
        <f>IF(ISNUMBER(MATCH(A2986, '2-YEAR'!A:A, 0)), "YES", "NO")</f>
        <v>NO</v>
      </c>
      <c r="N2986" s="60" t="str">
        <f>IF(ISNUMBER(MATCH(B2986, ACTIVE!A:A, 0)), "YES", "NO")</f>
        <v>YES</v>
      </c>
    </row>
    <row r="2987" spans="1:14" ht="14.25" customHeight="1" x14ac:dyDescent="0.3">
      <c r="A2987" s="58">
        <v>10850315</v>
      </c>
      <c r="B2987" s="58" t="s">
        <v>6047</v>
      </c>
      <c r="C2987" s="58">
        <v>10850315</v>
      </c>
      <c r="D2987" s="58" t="s">
        <v>6048</v>
      </c>
      <c r="E2987" s="58" t="s">
        <v>6047</v>
      </c>
      <c r="F2987" s="58">
        <v>10850315</v>
      </c>
      <c r="G2987" s="58" t="s">
        <v>56</v>
      </c>
      <c r="I2987" s="59"/>
      <c r="J2987" t="s">
        <v>9251</v>
      </c>
      <c r="K2987" s="58">
        <v>0</v>
      </c>
      <c r="L2987" s="58" t="s">
        <v>4864</v>
      </c>
      <c r="M2987" s="75" t="str">
        <f>IF(ISNUMBER(MATCH(A2987, '2-YEAR'!A:A, 0)), "YES", "NO")</f>
        <v>NO</v>
      </c>
      <c r="N2987" s="60" t="str">
        <f>IF(ISNUMBER(MATCH(B2987, ACTIVE!A:A, 0)), "YES", "NO")</f>
        <v>NO</v>
      </c>
    </row>
    <row r="2988" spans="1:14" ht="14.25" customHeight="1" x14ac:dyDescent="0.3">
      <c r="A2988" s="58">
        <v>10846604</v>
      </c>
      <c r="B2988" s="58" t="s">
        <v>6049</v>
      </c>
      <c r="C2988" s="58">
        <v>10846604</v>
      </c>
      <c r="D2988" s="58" t="s">
        <v>6050</v>
      </c>
      <c r="E2988" s="58" t="s">
        <v>6049</v>
      </c>
      <c r="F2988" s="58">
        <v>10846604</v>
      </c>
      <c r="G2988" s="58" t="s">
        <v>56</v>
      </c>
      <c r="I2988" s="59"/>
      <c r="J2988" t="s">
        <v>9251</v>
      </c>
      <c r="K2988" s="58">
        <v>4</v>
      </c>
      <c r="L2988" s="58" t="s">
        <v>3720</v>
      </c>
      <c r="M2988" s="75" t="str">
        <f>IF(ISNUMBER(MATCH(A2988, '2-YEAR'!A:A, 0)), "YES", "NO")</f>
        <v>NO</v>
      </c>
      <c r="N2988" s="60" t="str">
        <f>IF(ISNUMBER(MATCH(B2988, ACTIVE!A:A, 0)), "YES", "NO")</f>
        <v>NO</v>
      </c>
    </row>
    <row r="2989" spans="1:14" ht="14.25" customHeight="1" x14ac:dyDescent="0.3">
      <c r="A2989" s="58">
        <v>10975520</v>
      </c>
      <c r="B2989" s="58" t="s">
        <v>6051</v>
      </c>
      <c r="C2989" s="58">
        <v>10975520</v>
      </c>
      <c r="D2989" s="58" t="s">
        <v>6052</v>
      </c>
      <c r="E2989" s="58" t="s">
        <v>6051</v>
      </c>
      <c r="F2989" s="58">
        <v>10975520</v>
      </c>
      <c r="G2989" s="58" t="s">
        <v>56</v>
      </c>
      <c r="I2989" s="59"/>
      <c r="J2989" t="s">
        <v>9251</v>
      </c>
      <c r="K2989" s="58">
        <v>2</v>
      </c>
      <c r="L2989" s="58" t="s">
        <v>3720</v>
      </c>
      <c r="M2989" s="75" t="str">
        <f>IF(ISNUMBER(MATCH(A2989, '2-YEAR'!A:A, 0)), "YES", "NO")</f>
        <v>NO</v>
      </c>
      <c r="N2989" s="60" t="str">
        <f>IF(ISNUMBER(MATCH(B2989, ACTIVE!A:A, 0)), "YES", "NO")</f>
        <v>NO</v>
      </c>
    </row>
    <row r="2990" spans="1:14" ht="14.25" customHeight="1" x14ac:dyDescent="0.3">
      <c r="A2990" s="58">
        <v>10926174</v>
      </c>
      <c r="B2990" s="58" t="s">
        <v>6053</v>
      </c>
      <c r="C2990" s="58">
        <v>10926174</v>
      </c>
      <c r="D2990" s="58" t="s">
        <v>6054</v>
      </c>
      <c r="E2990" s="58" t="s">
        <v>6053</v>
      </c>
      <c r="F2990" s="58">
        <v>10926174</v>
      </c>
      <c r="G2990" s="58" t="s">
        <v>56</v>
      </c>
      <c r="I2990" s="59"/>
      <c r="J2990" t="s">
        <v>9251</v>
      </c>
      <c r="K2990" s="58">
        <v>1</v>
      </c>
      <c r="L2990" s="58" t="s">
        <v>3720</v>
      </c>
      <c r="M2990" s="75" t="str">
        <f>IF(ISNUMBER(MATCH(A2990, '2-YEAR'!A:A, 0)), "YES", "NO")</f>
        <v>NO</v>
      </c>
      <c r="N2990" s="60" t="str">
        <f>IF(ISNUMBER(MATCH(B2990, ACTIVE!A:A, 0)), "YES", "NO")</f>
        <v>NO</v>
      </c>
    </row>
    <row r="2991" spans="1:14" ht="14.25" customHeight="1" x14ac:dyDescent="0.3">
      <c r="A2991" s="58">
        <v>10855729</v>
      </c>
      <c r="B2991" s="58" t="s">
        <v>6055</v>
      </c>
      <c r="C2991" s="58">
        <v>10855729</v>
      </c>
      <c r="D2991" s="58" t="s">
        <v>6056</v>
      </c>
      <c r="E2991" s="58" t="s">
        <v>6055</v>
      </c>
      <c r="F2991" s="58">
        <v>10855729</v>
      </c>
      <c r="G2991" s="58" t="s">
        <v>56</v>
      </c>
      <c r="I2991" s="59"/>
      <c r="J2991" t="s">
        <v>9251</v>
      </c>
      <c r="K2991" s="58">
        <v>0</v>
      </c>
      <c r="L2991" s="58" t="s">
        <v>3720</v>
      </c>
      <c r="M2991" s="75" t="str">
        <f>IF(ISNUMBER(MATCH(A2991, '2-YEAR'!A:A, 0)), "YES", "NO")</f>
        <v>NO</v>
      </c>
      <c r="N2991" s="60" t="str">
        <f>IF(ISNUMBER(MATCH(B2991, ACTIVE!A:A, 0)), "YES", "NO")</f>
        <v>NO</v>
      </c>
    </row>
    <row r="2992" spans="1:14" ht="14.25" customHeight="1" x14ac:dyDescent="0.3">
      <c r="A2992" s="58">
        <v>23047453</v>
      </c>
      <c r="B2992" s="58" t="s">
        <v>6057</v>
      </c>
      <c r="C2992" s="58">
        <v>23047453</v>
      </c>
      <c r="D2992" s="58" t="s">
        <v>6058</v>
      </c>
      <c r="E2992" s="58" t="s">
        <v>6057</v>
      </c>
      <c r="F2992" s="58">
        <v>23047453</v>
      </c>
      <c r="G2992" s="58" t="s">
        <v>56</v>
      </c>
      <c r="I2992" s="59"/>
      <c r="J2992" t="s">
        <v>9251</v>
      </c>
      <c r="K2992" s="58">
        <v>0</v>
      </c>
      <c r="L2992" s="58" t="s">
        <v>4461</v>
      </c>
      <c r="M2992" s="75" t="str">
        <f>IF(ISNUMBER(MATCH(A2992, '2-YEAR'!A:A, 0)), "YES", "NO")</f>
        <v>NO</v>
      </c>
      <c r="N2992" s="60" t="str">
        <f>IF(ISNUMBER(MATCH(B2992, ACTIVE!A:A, 0)), "YES", "NO")</f>
        <v>NO</v>
      </c>
    </row>
    <row r="2993" spans="1:14" ht="14.25" customHeight="1" x14ac:dyDescent="0.3">
      <c r="A2993" s="58">
        <v>23722733</v>
      </c>
      <c r="B2993" s="58" t="s">
        <v>6059</v>
      </c>
      <c r="C2993" s="58">
        <v>23722733</v>
      </c>
      <c r="D2993" s="58" t="s">
        <v>6060</v>
      </c>
      <c r="E2993" s="58" t="s">
        <v>6059</v>
      </c>
      <c r="F2993" s="58">
        <v>23722733</v>
      </c>
      <c r="G2993" s="58" t="s">
        <v>56</v>
      </c>
      <c r="I2993" s="59"/>
      <c r="J2993" t="s">
        <v>9251</v>
      </c>
      <c r="K2993" s="58">
        <v>0</v>
      </c>
      <c r="L2993" s="58" t="s">
        <v>3720</v>
      </c>
      <c r="M2993" s="75" t="str">
        <f>IF(ISNUMBER(MATCH(A2993, '2-YEAR'!A:A, 0)), "YES", "NO")</f>
        <v>NO</v>
      </c>
      <c r="N2993" s="60" t="str">
        <f>IF(ISNUMBER(MATCH(B2993, ACTIVE!A:A, 0)), "YES", "NO")</f>
        <v>NO</v>
      </c>
    </row>
    <row r="2994" spans="1:14" ht="14.25" customHeight="1" x14ac:dyDescent="0.3">
      <c r="A2994" s="58">
        <v>21004330</v>
      </c>
      <c r="B2994" s="58" t="s">
        <v>6061</v>
      </c>
      <c r="C2994" s="58">
        <v>21004330</v>
      </c>
      <c r="D2994" s="58" t="s">
        <v>6062</v>
      </c>
      <c r="E2994" s="58" t="s">
        <v>6061</v>
      </c>
      <c r="F2994" s="58">
        <v>21004330</v>
      </c>
      <c r="G2994" s="58" t="s">
        <v>56</v>
      </c>
      <c r="I2994" s="59"/>
      <c r="J2994" t="s">
        <v>9251</v>
      </c>
      <c r="K2994" s="58">
        <v>1</v>
      </c>
      <c r="L2994" s="58" t="s">
        <v>4466</v>
      </c>
      <c r="M2994" s="75" t="str">
        <f>IF(ISNUMBER(MATCH(A2994, '2-YEAR'!A:A, 0)), "YES", "NO")</f>
        <v>NO</v>
      </c>
      <c r="N2994" s="60" t="str">
        <f>IF(ISNUMBER(MATCH(B2994, ACTIVE!A:A, 0)), "YES", "NO")</f>
        <v>YES</v>
      </c>
    </row>
    <row r="2995" spans="1:14" ht="14.25" customHeight="1" x14ac:dyDescent="0.3">
      <c r="A2995" s="58">
        <v>15257302</v>
      </c>
      <c r="B2995" s="58" t="s">
        <v>6063</v>
      </c>
      <c r="C2995" s="58">
        <v>15257302</v>
      </c>
      <c r="D2995" s="58" t="s">
        <v>6064</v>
      </c>
      <c r="E2995" s="58" t="s">
        <v>6063</v>
      </c>
      <c r="F2995" s="58">
        <v>15257302</v>
      </c>
      <c r="G2995" s="58" t="s">
        <v>56</v>
      </c>
      <c r="I2995" s="59"/>
      <c r="J2995" t="s">
        <v>9251</v>
      </c>
      <c r="K2995" s="58">
        <v>1</v>
      </c>
      <c r="L2995" s="58" t="s">
        <v>4466</v>
      </c>
      <c r="M2995" s="75" t="str">
        <f>IF(ISNUMBER(MATCH(A2995, '2-YEAR'!A:A, 0)), "YES", "NO")</f>
        <v>NO</v>
      </c>
      <c r="N2995" s="60" t="str">
        <f>IF(ISNUMBER(MATCH(B2995, ACTIVE!A:A, 0)), "YES", "NO")</f>
        <v>YES</v>
      </c>
    </row>
    <row r="2996" spans="1:14" ht="14.25" customHeight="1" x14ac:dyDescent="0.3">
      <c r="A2996" s="58">
        <v>23665089</v>
      </c>
      <c r="B2996" s="58" t="s">
        <v>6065</v>
      </c>
      <c r="C2996" s="58">
        <v>23665089</v>
      </c>
      <c r="D2996" s="58" t="s">
        <v>6066</v>
      </c>
      <c r="E2996" s="58" t="s">
        <v>6065</v>
      </c>
      <c r="F2996" s="58">
        <v>23665089</v>
      </c>
      <c r="G2996" s="58" t="s">
        <v>56</v>
      </c>
      <c r="I2996" s="59"/>
      <c r="J2996" t="s">
        <v>9251</v>
      </c>
      <c r="K2996" s="58">
        <v>0</v>
      </c>
      <c r="L2996" s="58" t="s">
        <v>3720</v>
      </c>
      <c r="M2996" s="75" t="str">
        <f>IF(ISNUMBER(MATCH(A2996, '2-YEAR'!A:A, 0)), "YES", "NO")</f>
        <v>NO</v>
      </c>
      <c r="N2996" s="60" t="str">
        <f>IF(ISNUMBER(MATCH(B2996, ACTIVE!A:A, 0)), "YES", "NO")</f>
        <v>NO</v>
      </c>
    </row>
    <row r="2997" spans="1:14" ht="14.25" customHeight="1" x14ac:dyDescent="0.3">
      <c r="A2997" s="58">
        <v>23712174</v>
      </c>
      <c r="B2997" s="58" t="s">
        <v>6067</v>
      </c>
      <c r="C2997" s="58">
        <v>23712174</v>
      </c>
      <c r="D2997" s="58" t="s">
        <v>6068</v>
      </c>
      <c r="E2997" s="58" t="s">
        <v>6067</v>
      </c>
      <c r="F2997" s="58">
        <v>23712174</v>
      </c>
      <c r="G2997" s="58" t="s">
        <v>56</v>
      </c>
      <c r="I2997" s="59"/>
      <c r="J2997" t="s">
        <v>9251</v>
      </c>
      <c r="K2997" s="58">
        <v>3</v>
      </c>
      <c r="L2997" s="58" t="s">
        <v>4466</v>
      </c>
      <c r="M2997" s="75" t="str">
        <f>IF(ISNUMBER(MATCH(A2997, '2-YEAR'!A:A, 0)), "YES", "NO")</f>
        <v>NO</v>
      </c>
      <c r="N2997" s="60" t="str">
        <f>IF(ISNUMBER(MATCH(B2997, ACTIVE!A:A, 0)), "YES", "NO")</f>
        <v>YES</v>
      </c>
    </row>
    <row r="2998" spans="1:14" ht="14.25" customHeight="1" x14ac:dyDescent="0.3">
      <c r="A2998" s="58">
        <v>23048614</v>
      </c>
      <c r="B2998" s="58" t="s">
        <v>6069</v>
      </c>
      <c r="C2998" s="58">
        <v>23048614</v>
      </c>
      <c r="D2998" s="58" t="s">
        <v>6070</v>
      </c>
      <c r="E2998" s="58" t="s">
        <v>6069</v>
      </c>
      <c r="F2998" s="58">
        <v>23048614</v>
      </c>
      <c r="G2998" s="58" t="s">
        <v>56</v>
      </c>
      <c r="I2998" s="59"/>
      <c r="J2998" t="s">
        <v>9251</v>
      </c>
      <c r="K2998" s="58">
        <v>1</v>
      </c>
      <c r="L2998" s="58" t="s">
        <v>4466</v>
      </c>
      <c r="M2998" s="75" t="str">
        <f>IF(ISNUMBER(MATCH(A2998, '2-YEAR'!A:A, 0)), "YES", "NO")</f>
        <v>NO</v>
      </c>
      <c r="N2998" s="60" t="str">
        <f>IF(ISNUMBER(MATCH(B2998, ACTIVE!A:A, 0)), "YES", "NO")</f>
        <v>YES</v>
      </c>
    </row>
    <row r="2999" spans="1:14" ht="14.25" customHeight="1" x14ac:dyDescent="0.3">
      <c r="A2999" s="58">
        <v>23519753</v>
      </c>
      <c r="B2999" s="58" t="s">
        <v>6071</v>
      </c>
      <c r="C2999" s="58">
        <v>23519753</v>
      </c>
      <c r="D2999" s="58" t="s">
        <v>6072</v>
      </c>
      <c r="E2999" s="58" t="s">
        <v>6071</v>
      </c>
      <c r="F2999" s="58">
        <v>23519753</v>
      </c>
      <c r="G2999" s="58" t="s">
        <v>56</v>
      </c>
      <c r="I2999" s="59"/>
      <c r="J2999" t="s">
        <v>9251</v>
      </c>
      <c r="K2999" s="58">
        <v>1</v>
      </c>
      <c r="L2999" s="58" t="s">
        <v>78</v>
      </c>
      <c r="M2999" s="75" t="str">
        <f>IF(ISNUMBER(MATCH(A2999, '2-YEAR'!A:A, 0)), "YES", "NO")</f>
        <v>NO</v>
      </c>
      <c r="N2999" s="60" t="str">
        <f>IF(ISNUMBER(MATCH(B2999, ACTIVE!A:A, 0)), "YES", "NO")</f>
        <v>YES</v>
      </c>
    </row>
    <row r="3000" spans="1:14" ht="14.25" customHeight="1" x14ac:dyDescent="0.3">
      <c r="A3000" s="58">
        <v>23515984</v>
      </c>
      <c r="B3000" s="58" t="s">
        <v>6073</v>
      </c>
      <c r="C3000" s="58">
        <v>23515984</v>
      </c>
      <c r="D3000" s="58" t="s">
        <v>6074</v>
      </c>
      <c r="E3000" s="58" t="s">
        <v>6073</v>
      </c>
      <c r="F3000" s="58">
        <v>23515984</v>
      </c>
      <c r="G3000" s="58" t="s">
        <v>56</v>
      </c>
      <c r="I3000" s="59"/>
      <c r="J3000" t="s">
        <v>9251</v>
      </c>
      <c r="K3000" s="58">
        <v>1</v>
      </c>
      <c r="L3000" s="58" t="s">
        <v>78</v>
      </c>
      <c r="M3000" s="75" t="str">
        <f>IF(ISNUMBER(MATCH(A3000, '2-YEAR'!A:A, 0)), "YES", "NO")</f>
        <v>NO</v>
      </c>
      <c r="N3000" s="60" t="str">
        <f>IF(ISNUMBER(MATCH(B3000, ACTIVE!A:A, 0)), "YES", "NO")</f>
        <v>NO</v>
      </c>
    </row>
    <row r="3001" spans="1:14" ht="14.25" customHeight="1" x14ac:dyDescent="0.3">
      <c r="A3001" s="58">
        <v>23603561</v>
      </c>
      <c r="B3001" s="58" t="s">
        <v>6075</v>
      </c>
      <c r="C3001" s="58">
        <v>23603561</v>
      </c>
      <c r="D3001" s="58" t="s">
        <v>6076</v>
      </c>
      <c r="E3001" s="58" t="s">
        <v>6075</v>
      </c>
      <c r="F3001" s="58">
        <v>23603561</v>
      </c>
      <c r="G3001" s="58" t="s">
        <v>56</v>
      </c>
      <c r="I3001" s="59"/>
      <c r="J3001" t="s">
        <v>9251</v>
      </c>
      <c r="K3001" s="58">
        <v>0</v>
      </c>
      <c r="L3001" s="58" t="s">
        <v>3720</v>
      </c>
      <c r="M3001" s="75" t="str">
        <f>IF(ISNUMBER(MATCH(A3001, '2-YEAR'!A:A, 0)), "YES", "NO")</f>
        <v>NO</v>
      </c>
      <c r="N3001" s="60" t="str">
        <f>IF(ISNUMBER(MATCH(B3001, ACTIVE!A:A, 0)), "YES", "NO")</f>
        <v>NO</v>
      </c>
    </row>
    <row r="3002" spans="1:14" ht="14.25" customHeight="1" x14ac:dyDescent="0.3">
      <c r="A3002" s="58">
        <v>23637819</v>
      </c>
      <c r="B3002" s="58" t="s">
        <v>6077</v>
      </c>
      <c r="C3002" s="58">
        <v>23637819</v>
      </c>
      <c r="D3002" s="58" t="s">
        <v>6078</v>
      </c>
      <c r="E3002" s="58" t="s">
        <v>6077</v>
      </c>
      <c r="F3002" s="58">
        <v>23637819</v>
      </c>
      <c r="G3002" s="58" t="s">
        <v>56</v>
      </c>
      <c r="I3002" s="59"/>
      <c r="J3002" t="s">
        <v>9251</v>
      </c>
      <c r="K3002" s="58">
        <v>0</v>
      </c>
      <c r="L3002" s="58" t="s">
        <v>3720</v>
      </c>
      <c r="M3002" s="75" t="str">
        <f>IF(ISNUMBER(MATCH(A3002, '2-YEAR'!A:A, 0)), "YES", "NO")</f>
        <v>NO</v>
      </c>
      <c r="N3002" s="60" t="str">
        <f>IF(ISNUMBER(MATCH(B3002, ACTIVE!A:A, 0)), "YES", "NO")</f>
        <v>NO</v>
      </c>
    </row>
    <row r="3003" spans="1:14" ht="14.25" customHeight="1" x14ac:dyDescent="0.3">
      <c r="A3003" s="58">
        <v>10856768</v>
      </c>
      <c r="B3003" s="58" t="s">
        <v>6079</v>
      </c>
      <c r="C3003" s="58">
        <v>10856768</v>
      </c>
      <c r="D3003" s="58" t="s">
        <v>6080</v>
      </c>
      <c r="E3003" s="58" t="s">
        <v>6079</v>
      </c>
      <c r="F3003" s="58">
        <v>10856768</v>
      </c>
      <c r="G3003" s="58" t="s">
        <v>56</v>
      </c>
      <c r="I3003" s="59"/>
      <c r="J3003" t="s">
        <v>9251</v>
      </c>
      <c r="K3003" s="58">
        <v>0</v>
      </c>
      <c r="L3003" s="58" t="s">
        <v>78</v>
      </c>
      <c r="M3003" s="75" t="str">
        <f>IF(ISNUMBER(MATCH(A3003, '2-YEAR'!A:A, 0)), "YES", "NO")</f>
        <v>NO</v>
      </c>
      <c r="N3003" s="60" t="str">
        <f>IF(ISNUMBER(MATCH(B3003, ACTIVE!A:A, 0)), "YES", "NO")</f>
        <v>YES</v>
      </c>
    </row>
    <row r="3004" spans="1:14" ht="14.25" customHeight="1" x14ac:dyDescent="0.3">
      <c r="A3004" s="58">
        <v>10843754</v>
      </c>
      <c r="B3004" s="58" t="s">
        <v>6081</v>
      </c>
      <c r="C3004" s="58">
        <v>10843754</v>
      </c>
      <c r="D3004" s="58" t="s">
        <v>6082</v>
      </c>
      <c r="E3004" s="58" t="s">
        <v>6081</v>
      </c>
      <c r="F3004" s="58">
        <v>10843754</v>
      </c>
      <c r="G3004" s="58" t="s">
        <v>56</v>
      </c>
      <c r="I3004" s="59"/>
      <c r="J3004" t="s">
        <v>9251</v>
      </c>
      <c r="K3004" s="58">
        <v>0</v>
      </c>
      <c r="L3004" s="58" t="s">
        <v>78</v>
      </c>
      <c r="M3004" s="75" t="str">
        <f>IF(ISNUMBER(MATCH(A3004, '2-YEAR'!A:A, 0)), "YES", "NO")</f>
        <v>NO</v>
      </c>
      <c r="N3004" s="60" t="str">
        <f>IF(ISNUMBER(MATCH(B3004, ACTIVE!A:A, 0)), "YES", "NO")</f>
        <v>NO</v>
      </c>
    </row>
    <row r="3005" spans="1:14" ht="14.25" customHeight="1" x14ac:dyDescent="0.3">
      <c r="A3005" s="58">
        <v>23009070</v>
      </c>
      <c r="B3005" s="58" t="s">
        <v>6083</v>
      </c>
      <c r="C3005" s="58">
        <v>23009070</v>
      </c>
      <c r="D3005" s="58" t="s">
        <v>6084</v>
      </c>
      <c r="E3005" s="58" t="s">
        <v>6083</v>
      </c>
      <c r="F3005" s="58">
        <v>23009070</v>
      </c>
      <c r="G3005" s="58" t="s">
        <v>56</v>
      </c>
      <c r="I3005" s="59"/>
      <c r="J3005" t="s">
        <v>9251</v>
      </c>
      <c r="K3005" s="58">
        <v>0</v>
      </c>
      <c r="L3005" s="58" t="s">
        <v>3720</v>
      </c>
      <c r="M3005" s="75" t="str">
        <f>IF(ISNUMBER(MATCH(A3005, '2-YEAR'!A:A, 0)), "YES", "NO")</f>
        <v>NO</v>
      </c>
      <c r="N3005" s="60" t="str">
        <f>IF(ISNUMBER(MATCH(B3005, ACTIVE!A:A, 0)), "YES", "NO")</f>
        <v>NO</v>
      </c>
    </row>
    <row r="3006" spans="1:14" ht="14.25" customHeight="1" x14ac:dyDescent="0.3">
      <c r="A3006" s="58">
        <v>23821072</v>
      </c>
      <c r="B3006" s="58" t="s">
        <v>6085</v>
      </c>
      <c r="C3006" s="58">
        <v>23821072</v>
      </c>
      <c r="D3006" s="58" t="s">
        <v>6086</v>
      </c>
      <c r="E3006" s="58" t="s">
        <v>6085</v>
      </c>
      <c r="F3006" s="58">
        <v>23821072</v>
      </c>
      <c r="G3006" s="58" t="s">
        <v>56</v>
      </c>
      <c r="I3006" s="59"/>
      <c r="J3006" t="s">
        <v>9251</v>
      </c>
      <c r="K3006" s="58">
        <v>0</v>
      </c>
      <c r="L3006" s="58" t="s">
        <v>78</v>
      </c>
      <c r="M3006" s="75" t="str">
        <f>IF(ISNUMBER(MATCH(A3006, '2-YEAR'!A:A, 0)), "YES", "NO")</f>
        <v>NO</v>
      </c>
      <c r="N3006" s="60" t="str">
        <f>IF(ISNUMBER(MATCH(B3006, ACTIVE!A:A, 0)), "YES", "NO")</f>
        <v>NO</v>
      </c>
    </row>
    <row r="3007" spans="1:14" ht="14.25" customHeight="1" x14ac:dyDescent="0.3">
      <c r="A3007" s="58">
        <v>24016865</v>
      </c>
      <c r="B3007" s="58" t="s">
        <v>6087</v>
      </c>
      <c r="C3007" s="58">
        <v>24016865</v>
      </c>
      <c r="D3007" s="58" t="s">
        <v>6088</v>
      </c>
      <c r="E3007" s="58" t="s">
        <v>6087</v>
      </c>
      <c r="F3007" s="58">
        <v>24016865</v>
      </c>
      <c r="G3007" s="58" t="s">
        <v>56</v>
      </c>
      <c r="I3007" s="59"/>
      <c r="J3007" t="s">
        <v>9251</v>
      </c>
      <c r="K3007" s="58">
        <v>0</v>
      </c>
      <c r="L3007" s="58" t="s">
        <v>4864</v>
      </c>
      <c r="M3007" s="75" t="str">
        <f>IF(ISNUMBER(MATCH(A3007, '2-YEAR'!A:A, 0)), "YES", "NO")</f>
        <v>NO</v>
      </c>
      <c r="N3007" s="60" t="str">
        <f>IF(ISNUMBER(MATCH(B3007, ACTIVE!A:A, 0)), "YES", "NO")</f>
        <v>YES</v>
      </c>
    </row>
    <row r="3008" spans="1:14" ht="14.25" customHeight="1" x14ac:dyDescent="0.3">
      <c r="A3008" s="58">
        <v>10856218</v>
      </c>
      <c r="B3008" s="58" t="s">
        <v>6089</v>
      </c>
      <c r="C3008" s="58">
        <v>10856218</v>
      </c>
      <c r="D3008" s="58" t="s">
        <v>6090</v>
      </c>
      <c r="E3008" s="58" t="s">
        <v>6089</v>
      </c>
      <c r="F3008" s="58">
        <v>10856218</v>
      </c>
      <c r="G3008" s="58" t="s">
        <v>56</v>
      </c>
      <c r="I3008" s="59"/>
      <c r="J3008" t="s">
        <v>9251</v>
      </c>
      <c r="K3008" s="58">
        <v>1</v>
      </c>
      <c r="L3008" s="58" t="s">
        <v>4931</v>
      </c>
      <c r="M3008" s="75" t="str">
        <f>IF(ISNUMBER(MATCH(A3008, '2-YEAR'!A:A, 0)), "YES", "NO")</f>
        <v>NO</v>
      </c>
      <c r="N3008" s="60" t="str">
        <f>IF(ISNUMBER(MATCH(B3008, ACTIVE!A:A, 0)), "YES", "NO")</f>
        <v>YES</v>
      </c>
    </row>
    <row r="3009" spans="1:14" ht="14.25" customHeight="1" x14ac:dyDescent="0.3">
      <c r="A3009" s="58">
        <v>23126224</v>
      </c>
      <c r="B3009" s="58" t="s">
        <v>6091</v>
      </c>
      <c r="C3009" s="58">
        <v>23126224</v>
      </c>
      <c r="D3009" s="58" t="s">
        <v>6092</v>
      </c>
      <c r="E3009" s="58" t="s">
        <v>6091</v>
      </c>
      <c r="F3009" s="58">
        <v>23126224</v>
      </c>
      <c r="G3009" s="58" t="s">
        <v>56</v>
      </c>
      <c r="I3009" s="59"/>
      <c r="J3009" t="s">
        <v>9251</v>
      </c>
      <c r="K3009" s="58">
        <v>1</v>
      </c>
      <c r="L3009" s="58" t="s">
        <v>78</v>
      </c>
      <c r="M3009" s="75" t="str">
        <f>IF(ISNUMBER(MATCH(A3009, '2-YEAR'!A:A, 0)), "YES", "NO")</f>
        <v>NO</v>
      </c>
      <c r="N3009" s="60" t="str">
        <f>IF(ISNUMBER(MATCH(B3009, ACTIVE!A:A, 0)), "YES", "NO")</f>
        <v>NO</v>
      </c>
    </row>
    <row r="3010" spans="1:14" ht="14.25" customHeight="1" x14ac:dyDescent="0.3">
      <c r="A3010" s="58">
        <v>23338237</v>
      </c>
      <c r="B3010" s="58" t="s">
        <v>6093</v>
      </c>
      <c r="C3010" s="58">
        <v>23338237</v>
      </c>
      <c r="D3010" s="58" t="s">
        <v>6094</v>
      </c>
      <c r="E3010" s="58" t="s">
        <v>6093</v>
      </c>
      <c r="F3010" s="58">
        <v>23338237</v>
      </c>
      <c r="G3010" s="58" t="s">
        <v>56</v>
      </c>
      <c r="I3010" s="59"/>
      <c r="J3010" t="s">
        <v>9251</v>
      </c>
      <c r="K3010" s="58">
        <v>0</v>
      </c>
      <c r="L3010" s="58" t="s">
        <v>4555</v>
      </c>
      <c r="M3010" s="75" t="str">
        <f>IF(ISNUMBER(MATCH(A3010, '2-YEAR'!A:A, 0)), "YES", "NO")</f>
        <v>NO</v>
      </c>
      <c r="N3010" s="60" t="str">
        <f>IF(ISNUMBER(MATCH(B3010, ACTIVE!A:A, 0)), "YES", "NO")</f>
        <v>NO</v>
      </c>
    </row>
    <row r="3011" spans="1:14" ht="14.25" customHeight="1" x14ac:dyDescent="0.3">
      <c r="A3011" s="58">
        <v>10853068</v>
      </c>
      <c r="B3011" s="58" t="s">
        <v>6095</v>
      </c>
      <c r="C3011" s="58">
        <v>10853068</v>
      </c>
      <c r="D3011" s="58" t="s">
        <v>6096</v>
      </c>
      <c r="E3011" s="58" t="s">
        <v>6095</v>
      </c>
      <c r="F3011" s="58">
        <v>10853068</v>
      </c>
      <c r="G3011" s="58" t="s">
        <v>56</v>
      </c>
      <c r="I3011" s="59"/>
      <c r="J3011" t="s">
        <v>9251</v>
      </c>
      <c r="K3011" s="58">
        <v>0</v>
      </c>
      <c r="L3011" s="58" t="s">
        <v>4461</v>
      </c>
      <c r="M3011" s="75" t="str">
        <f>IF(ISNUMBER(MATCH(A3011, '2-YEAR'!A:A, 0)), "YES", "NO")</f>
        <v>NO</v>
      </c>
      <c r="N3011" s="60" t="str">
        <f>IF(ISNUMBER(MATCH(B3011, ACTIVE!A:A, 0)), "YES", "NO")</f>
        <v>NO</v>
      </c>
    </row>
    <row r="3012" spans="1:14" ht="14.25" customHeight="1" x14ac:dyDescent="0.3">
      <c r="A3012" s="58">
        <v>12193203</v>
      </c>
      <c r="B3012" s="58" t="s">
        <v>6097</v>
      </c>
      <c r="C3012" s="58">
        <v>12193203</v>
      </c>
      <c r="D3012" s="58" t="s">
        <v>6098</v>
      </c>
      <c r="E3012" s="58" t="s">
        <v>6097</v>
      </c>
      <c r="F3012" s="58">
        <v>12193203</v>
      </c>
      <c r="G3012" s="58" t="s">
        <v>56</v>
      </c>
      <c r="I3012" s="59"/>
      <c r="J3012" t="s">
        <v>9251</v>
      </c>
      <c r="K3012" s="58">
        <v>1</v>
      </c>
      <c r="L3012" s="58" t="s">
        <v>78</v>
      </c>
      <c r="M3012" s="75" t="str">
        <f>IF(ISNUMBER(MATCH(A3012, '2-YEAR'!A:A, 0)), "YES", "NO")</f>
        <v>NO</v>
      </c>
      <c r="N3012" s="60" t="str">
        <f>IF(ISNUMBER(MATCH(B3012, ACTIVE!A:A, 0)), "YES", "NO")</f>
        <v>NO</v>
      </c>
    </row>
    <row r="3013" spans="1:14" ht="14.25" customHeight="1" x14ac:dyDescent="0.3">
      <c r="A3013" s="58">
        <v>10976323</v>
      </c>
      <c r="B3013" s="58" t="s">
        <v>6099</v>
      </c>
      <c r="C3013" s="58">
        <v>10976323</v>
      </c>
      <c r="D3013" s="58" t="s">
        <v>6100</v>
      </c>
      <c r="E3013" s="58" t="s">
        <v>6099</v>
      </c>
      <c r="F3013" s="58">
        <v>10976323</v>
      </c>
      <c r="G3013" s="58" t="s">
        <v>56</v>
      </c>
      <c r="I3013" s="59"/>
      <c r="J3013" t="s">
        <v>9251</v>
      </c>
      <c r="K3013" s="58">
        <v>1</v>
      </c>
      <c r="L3013" s="58" t="s">
        <v>4461</v>
      </c>
      <c r="M3013" s="75" t="str">
        <f>IF(ISNUMBER(MATCH(A3013, '2-YEAR'!A:A, 0)), "YES", "NO")</f>
        <v>NO</v>
      </c>
      <c r="N3013" s="60" t="str">
        <f>IF(ISNUMBER(MATCH(B3013, ACTIVE!A:A, 0)), "YES", "NO")</f>
        <v>NO</v>
      </c>
    </row>
    <row r="3014" spans="1:14" ht="14.25" customHeight="1" x14ac:dyDescent="0.3">
      <c r="A3014" s="58">
        <v>23725729</v>
      </c>
      <c r="B3014" s="58" t="s">
        <v>6101</v>
      </c>
      <c r="C3014" s="58">
        <v>23725729</v>
      </c>
      <c r="D3014" s="58" t="s">
        <v>6102</v>
      </c>
      <c r="E3014" s="58" t="s">
        <v>6101</v>
      </c>
      <c r="F3014" s="58">
        <v>23725729</v>
      </c>
      <c r="G3014" s="58" t="s">
        <v>56</v>
      </c>
      <c r="I3014" s="59"/>
      <c r="J3014" t="s">
        <v>9251</v>
      </c>
      <c r="K3014" s="58">
        <v>0</v>
      </c>
      <c r="L3014" s="58" t="s">
        <v>3720</v>
      </c>
      <c r="M3014" s="75" t="str">
        <f>IF(ISNUMBER(MATCH(A3014, '2-YEAR'!A:A, 0)), "YES", "NO")</f>
        <v>NO</v>
      </c>
      <c r="N3014" s="60" t="str">
        <f>IF(ISNUMBER(MATCH(B3014, ACTIVE!A:A, 0)), "YES", "NO")</f>
        <v>NO</v>
      </c>
    </row>
    <row r="3015" spans="1:14" ht="14.25" customHeight="1" x14ac:dyDescent="0.3">
      <c r="A3015" s="58">
        <v>23387922</v>
      </c>
      <c r="B3015" s="58" t="s">
        <v>6103</v>
      </c>
      <c r="C3015" s="58">
        <v>23387922</v>
      </c>
      <c r="D3015" s="58" t="s">
        <v>6104</v>
      </c>
      <c r="E3015" s="58" t="s">
        <v>6103</v>
      </c>
      <c r="F3015" s="58">
        <v>23387922</v>
      </c>
      <c r="G3015" s="58" t="s">
        <v>56</v>
      </c>
      <c r="I3015" s="59"/>
      <c r="J3015" t="s">
        <v>9251</v>
      </c>
      <c r="K3015" s="58">
        <v>1</v>
      </c>
      <c r="L3015" s="58" t="s">
        <v>3720</v>
      </c>
      <c r="M3015" s="75" t="str">
        <f>IF(ISNUMBER(MATCH(A3015, '2-YEAR'!A:A, 0)), "YES", "NO")</f>
        <v>NO</v>
      </c>
      <c r="N3015" s="60" t="str">
        <f>IF(ISNUMBER(MATCH(B3015, ACTIVE!A:A, 0)), "YES", "NO")</f>
        <v>NO</v>
      </c>
    </row>
    <row r="3016" spans="1:14" ht="14.25" customHeight="1" x14ac:dyDescent="0.3">
      <c r="A3016" s="58">
        <v>12052621</v>
      </c>
      <c r="B3016" s="58" t="s">
        <v>6105</v>
      </c>
      <c r="C3016" s="58">
        <v>12052621</v>
      </c>
      <c r="D3016" s="58" t="s">
        <v>6106</v>
      </c>
      <c r="E3016" s="58" t="s">
        <v>6105</v>
      </c>
      <c r="F3016" s="58">
        <v>12052621</v>
      </c>
      <c r="G3016" s="58" t="s">
        <v>56</v>
      </c>
      <c r="I3016" s="59"/>
      <c r="J3016" t="s">
        <v>9251</v>
      </c>
      <c r="K3016" s="58">
        <v>2</v>
      </c>
      <c r="L3016" s="58" t="s">
        <v>4466</v>
      </c>
      <c r="M3016" s="75" t="str">
        <f>IF(ISNUMBER(MATCH(A3016, '2-YEAR'!A:A, 0)), "YES", "NO")</f>
        <v>NO</v>
      </c>
      <c r="N3016" s="60" t="str">
        <f>IF(ISNUMBER(MATCH(B3016, ACTIVE!A:A, 0)), "YES", "NO")</f>
        <v>YES</v>
      </c>
    </row>
    <row r="3017" spans="1:14" ht="14.25" customHeight="1" x14ac:dyDescent="0.3">
      <c r="A3017" s="58">
        <v>23859245</v>
      </c>
      <c r="B3017" s="58" t="s">
        <v>6107</v>
      </c>
      <c r="C3017" s="58">
        <v>23859245</v>
      </c>
      <c r="D3017" s="58" t="s">
        <v>6108</v>
      </c>
      <c r="E3017" s="58" t="s">
        <v>6107</v>
      </c>
      <c r="F3017" s="58">
        <v>23859245</v>
      </c>
      <c r="G3017" s="58" t="s">
        <v>56</v>
      </c>
      <c r="I3017" s="59"/>
      <c r="J3017" t="s">
        <v>9251</v>
      </c>
      <c r="K3017" s="58">
        <v>0</v>
      </c>
      <c r="L3017" s="58" t="s">
        <v>3720</v>
      </c>
      <c r="M3017" s="75" t="str">
        <f>IF(ISNUMBER(MATCH(A3017, '2-YEAR'!A:A, 0)), "YES", "NO")</f>
        <v>NO</v>
      </c>
      <c r="N3017" s="60" t="str">
        <f>IF(ISNUMBER(MATCH(B3017, ACTIVE!A:A, 0)), "YES", "NO")</f>
        <v>NO</v>
      </c>
    </row>
    <row r="3018" spans="1:14" ht="14.25" customHeight="1" x14ac:dyDescent="0.3">
      <c r="A3018" s="58">
        <v>23074289</v>
      </c>
      <c r="B3018" s="58" t="s">
        <v>6109</v>
      </c>
      <c r="C3018" s="58">
        <v>23074289</v>
      </c>
      <c r="D3018" s="58" t="s">
        <v>6110</v>
      </c>
      <c r="E3018" s="58" t="s">
        <v>6109</v>
      </c>
      <c r="F3018" s="58">
        <v>23074289</v>
      </c>
      <c r="G3018" s="58" t="s">
        <v>56</v>
      </c>
      <c r="I3018" s="59"/>
      <c r="J3018" t="s">
        <v>9251</v>
      </c>
      <c r="K3018" s="58">
        <v>0</v>
      </c>
      <c r="L3018" s="58" t="s">
        <v>4461</v>
      </c>
      <c r="M3018" s="75" t="str">
        <f>IF(ISNUMBER(MATCH(A3018, '2-YEAR'!A:A, 0)), "YES", "NO")</f>
        <v>NO</v>
      </c>
      <c r="N3018" s="60" t="str">
        <f>IF(ISNUMBER(MATCH(B3018, ACTIVE!A:A, 0)), "YES", "NO")</f>
        <v>NO</v>
      </c>
    </row>
    <row r="3019" spans="1:14" ht="14.25" customHeight="1" x14ac:dyDescent="0.3">
      <c r="A3019" s="58">
        <v>16082081</v>
      </c>
      <c r="B3019" s="58" t="s">
        <v>6111</v>
      </c>
      <c r="C3019" s="58">
        <v>16082081</v>
      </c>
      <c r="D3019" s="58" t="s">
        <v>6112</v>
      </c>
      <c r="E3019" s="58" t="s">
        <v>6111</v>
      </c>
      <c r="F3019" s="58">
        <v>16082081</v>
      </c>
      <c r="G3019" s="58" t="s">
        <v>56</v>
      </c>
      <c r="I3019" s="59"/>
      <c r="J3019" t="s">
        <v>9251</v>
      </c>
      <c r="K3019" s="58">
        <v>0</v>
      </c>
      <c r="L3019" s="58" t="s">
        <v>3720</v>
      </c>
      <c r="M3019" s="75" t="str">
        <f>IF(ISNUMBER(MATCH(A3019, '2-YEAR'!A:A, 0)), "YES", "NO")</f>
        <v>NO</v>
      </c>
      <c r="N3019" s="60" t="str">
        <f>IF(ISNUMBER(MATCH(B3019, ACTIVE!A:A, 0)), "YES", "NO")</f>
        <v>NO</v>
      </c>
    </row>
    <row r="3020" spans="1:14" ht="14.25" customHeight="1" x14ac:dyDescent="0.3">
      <c r="A3020" s="58">
        <v>12213650</v>
      </c>
      <c r="B3020" s="58" t="s">
        <v>6113</v>
      </c>
      <c r="C3020" s="58">
        <v>12213650</v>
      </c>
      <c r="D3020" s="58" t="s">
        <v>6114</v>
      </c>
      <c r="E3020" s="58" t="s">
        <v>6113</v>
      </c>
      <c r="F3020" s="58">
        <v>12213650</v>
      </c>
      <c r="G3020" s="58" t="s">
        <v>56</v>
      </c>
      <c r="I3020" s="59"/>
      <c r="J3020" t="s">
        <v>9251</v>
      </c>
      <c r="K3020" s="58">
        <v>2</v>
      </c>
      <c r="L3020" s="58" t="s">
        <v>78</v>
      </c>
      <c r="M3020" s="75" t="str">
        <f>IF(ISNUMBER(MATCH(A3020, '2-YEAR'!A:A, 0)), "YES", "NO")</f>
        <v>NO</v>
      </c>
      <c r="N3020" s="60" t="str">
        <f>IF(ISNUMBER(MATCH(B3020, ACTIVE!A:A, 0)), "YES", "NO")</f>
        <v>NO</v>
      </c>
    </row>
    <row r="3021" spans="1:14" ht="14.25" customHeight="1" x14ac:dyDescent="0.3">
      <c r="A3021" s="58">
        <v>14045232</v>
      </c>
      <c r="B3021" s="58" t="s">
        <v>6115</v>
      </c>
      <c r="C3021" s="58">
        <v>14045232</v>
      </c>
      <c r="D3021" s="58" t="s">
        <v>6116</v>
      </c>
      <c r="E3021" s="58" t="s">
        <v>6115</v>
      </c>
      <c r="F3021" s="58">
        <v>14045232</v>
      </c>
      <c r="G3021" s="58" t="s">
        <v>56</v>
      </c>
      <c r="I3021" s="59"/>
      <c r="J3021" t="s">
        <v>9251</v>
      </c>
      <c r="K3021" s="58">
        <v>0</v>
      </c>
      <c r="L3021" s="58" t="s">
        <v>3720</v>
      </c>
      <c r="M3021" s="75" t="str">
        <f>IF(ISNUMBER(MATCH(A3021, '2-YEAR'!A:A, 0)), "YES", "NO")</f>
        <v>NO</v>
      </c>
      <c r="N3021" s="60" t="str">
        <f>IF(ISNUMBER(MATCH(B3021, ACTIVE!A:A, 0)), "YES", "NO")</f>
        <v>NO</v>
      </c>
    </row>
    <row r="3022" spans="1:14" ht="14.25" customHeight="1" x14ac:dyDescent="0.3">
      <c r="A3022" s="58">
        <v>23605499</v>
      </c>
      <c r="B3022" s="58" t="s">
        <v>6117</v>
      </c>
      <c r="C3022" s="58">
        <v>23605499</v>
      </c>
      <c r="D3022" s="58" t="s">
        <v>6118</v>
      </c>
      <c r="E3022" s="58" t="s">
        <v>6117</v>
      </c>
      <c r="F3022" s="58">
        <v>23605499</v>
      </c>
      <c r="G3022" s="58" t="s">
        <v>56</v>
      </c>
      <c r="I3022" s="59"/>
      <c r="J3022" t="s">
        <v>9251</v>
      </c>
      <c r="K3022" s="58">
        <v>0</v>
      </c>
      <c r="L3022" s="58" t="s">
        <v>3720</v>
      </c>
      <c r="M3022" s="75" t="str">
        <f>IF(ISNUMBER(MATCH(A3022, '2-YEAR'!A:A, 0)), "YES", "NO")</f>
        <v>NO</v>
      </c>
      <c r="N3022" s="60" t="str">
        <f>IF(ISNUMBER(MATCH(B3022, ACTIVE!A:A, 0)), "YES", "NO")</f>
        <v>NO</v>
      </c>
    </row>
    <row r="3023" spans="1:14" ht="14.25" customHeight="1" x14ac:dyDescent="0.3">
      <c r="A3023" s="58">
        <v>23001526</v>
      </c>
      <c r="B3023" s="58" t="s">
        <v>6119</v>
      </c>
      <c r="C3023" s="58">
        <v>23001526</v>
      </c>
      <c r="D3023" s="58" t="s">
        <v>6120</v>
      </c>
      <c r="E3023" s="58" t="s">
        <v>6119</v>
      </c>
      <c r="F3023" s="58">
        <v>23001526</v>
      </c>
      <c r="G3023" s="58" t="s">
        <v>56</v>
      </c>
      <c r="I3023" s="59"/>
      <c r="J3023" t="s">
        <v>9251</v>
      </c>
      <c r="K3023" s="58">
        <v>0</v>
      </c>
      <c r="L3023" s="58" t="s">
        <v>3720</v>
      </c>
      <c r="M3023" s="75" t="str">
        <f>IF(ISNUMBER(MATCH(A3023, '2-YEAR'!A:A, 0)), "YES", "NO")</f>
        <v>NO</v>
      </c>
      <c r="N3023" s="60" t="str">
        <f>IF(ISNUMBER(MATCH(B3023, ACTIVE!A:A, 0)), "YES", "NO")</f>
        <v>NO</v>
      </c>
    </row>
    <row r="3024" spans="1:14" ht="14.25" customHeight="1" x14ac:dyDescent="0.3">
      <c r="A3024" s="58">
        <v>23878852</v>
      </c>
      <c r="B3024" s="58" t="s">
        <v>6121</v>
      </c>
      <c r="C3024" s="58">
        <v>23878852</v>
      </c>
      <c r="D3024" s="58" t="s">
        <v>6122</v>
      </c>
      <c r="E3024" s="58" t="s">
        <v>6121</v>
      </c>
      <c r="F3024" s="58">
        <v>23878852</v>
      </c>
      <c r="G3024" s="58" t="s">
        <v>56</v>
      </c>
      <c r="I3024" s="59"/>
      <c r="J3024" t="s">
        <v>9251</v>
      </c>
      <c r="K3024" s="58">
        <v>0</v>
      </c>
      <c r="L3024" s="58" t="s">
        <v>3720</v>
      </c>
      <c r="M3024" s="75" t="str">
        <f>IF(ISNUMBER(MATCH(A3024, '2-YEAR'!A:A, 0)), "YES", "NO")</f>
        <v>NO</v>
      </c>
      <c r="N3024" s="60" t="str">
        <f>IF(ISNUMBER(MATCH(B3024, ACTIVE!A:A, 0)), "YES", "NO")</f>
        <v>NO</v>
      </c>
    </row>
    <row r="3025" spans="1:14" ht="14.25" customHeight="1" x14ac:dyDescent="0.3">
      <c r="A3025" s="58">
        <v>23898049</v>
      </c>
      <c r="B3025" s="58" t="s">
        <v>6123</v>
      </c>
      <c r="C3025" s="58">
        <v>23898049</v>
      </c>
      <c r="D3025" s="58" t="s">
        <v>6124</v>
      </c>
      <c r="E3025" s="58" t="s">
        <v>6123</v>
      </c>
      <c r="F3025" s="58">
        <v>23898049</v>
      </c>
      <c r="G3025" s="58" t="s">
        <v>56</v>
      </c>
      <c r="I3025" s="59"/>
      <c r="J3025" t="s">
        <v>9251</v>
      </c>
      <c r="K3025" s="58">
        <v>0</v>
      </c>
      <c r="L3025" s="58" t="s">
        <v>4466</v>
      </c>
      <c r="M3025" s="75" t="str">
        <f>IF(ISNUMBER(MATCH(A3025, '2-YEAR'!A:A, 0)), "YES", "NO")</f>
        <v>NO</v>
      </c>
      <c r="N3025" s="60" t="str">
        <f>IF(ISNUMBER(MATCH(B3025, ACTIVE!A:A, 0)), "YES", "NO")</f>
        <v>YES</v>
      </c>
    </row>
    <row r="3026" spans="1:14" ht="14.25" customHeight="1" x14ac:dyDescent="0.3">
      <c r="A3026" s="58">
        <v>10853182</v>
      </c>
      <c r="B3026" s="58" t="s">
        <v>6125</v>
      </c>
      <c r="C3026" s="58">
        <v>10853182</v>
      </c>
      <c r="D3026" s="58" t="s">
        <v>6126</v>
      </c>
      <c r="E3026" s="58" t="s">
        <v>6125</v>
      </c>
      <c r="F3026" s="58">
        <v>10853182</v>
      </c>
      <c r="G3026" s="58" t="s">
        <v>56</v>
      </c>
      <c r="I3026" s="59"/>
      <c r="J3026" t="s">
        <v>9251</v>
      </c>
      <c r="K3026" s="58">
        <v>3</v>
      </c>
      <c r="L3026" s="58" t="s">
        <v>4461</v>
      </c>
      <c r="M3026" s="75" t="str">
        <f>IF(ISNUMBER(MATCH(A3026, '2-YEAR'!A:A, 0)), "YES", "NO")</f>
        <v>NO</v>
      </c>
      <c r="N3026" s="60" t="str">
        <f>IF(ISNUMBER(MATCH(B3026, ACTIVE!A:A, 0)), "YES", "NO")</f>
        <v>NO</v>
      </c>
    </row>
    <row r="3027" spans="1:14" ht="14.25" customHeight="1" x14ac:dyDescent="0.3">
      <c r="A3027" s="58">
        <v>10866557</v>
      </c>
      <c r="B3027" s="58" t="s">
        <v>6127</v>
      </c>
      <c r="C3027" s="58">
        <v>10866557</v>
      </c>
      <c r="D3027" s="58" t="s">
        <v>6128</v>
      </c>
      <c r="E3027" s="58" t="s">
        <v>6127</v>
      </c>
      <c r="F3027" s="58">
        <v>10866557</v>
      </c>
      <c r="G3027" s="58" t="s">
        <v>56</v>
      </c>
      <c r="I3027" s="59"/>
      <c r="J3027" t="s">
        <v>9251</v>
      </c>
      <c r="K3027" s="58">
        <v>2</v>
      </c>
      <c r="L3027" s="58" t="s">
        <v>5517</v>
      </c>
      <c r="M3027" s="75" t="str">
        <f>IF(ISNUMBER(MATCH(A3027, '2-YEAR'!A:A, 0)), "YES", "NO")</f>
        <v>NO</v>
      </c>
      <c r="N3027" s="60" t="str">
        <f>IF(ISNUMBER(MATCH(B3027, ACTIVE!A:A, 0)), "YES", "NO")</f>
        <v>NO</v>
      </c>
    </row>
    <row r="3028" spans="1:14" ht="14.25" customHeight="1" x14ac:dyDescent="0.3">
      <c r="A3028" s="58">
        <v>15088043</v>
      </c>
      <c r="B3028" s="58" t="s">
        <v>6129</v>
      </c>
      <c r="C3028" s="58">
        <v>15088043</v>
      </c>
      <c r="D3028" s="58" t="s">
        <v>6130</v>
      </c>
      <c r="E3028" s="58" t="s">
        <v>6129</v>
      </c>
      <c r="F3028" s="58">
        <v>15088043</v>
      </c>
      <c r="G3028" s="58" t="s">
        <v>56</v>
      </c>
      <c r="I3028" s="59"/>
      <c r="J3028" t="s">
        <v>9251</v>
      </c>
      <c r="K3028" s="58">
        <v>0</v>
      </c>
      <c r="L3028" s="58" t="s">
        <v>4466</v>
      </c>
      <c r="M3028" s="75" t="str">
        <f>IF(ISNUMBER(MATCH(A3028, '2-YEAR'!A:A, 0)), "YES", "NO")</f>
        <v>NO</v>
      </c>
      <c r="N3028" s="60" t="str">
        <f>IF(ISNUMBER(MATCH(B3028, ACTIVE!A:A, 0)), "YES", "NO")</f>
        <v>YES</v>
      </c>
    </row>
    <row r="3029" spans="1:14" ht="14.25" customHeight="1" x14ac:dyDescent="0.3">
      <c r="A3029" s="58">
        <v>12221388</v>
      </c>
      <c r="B3029" s="58" t="s">
        <v>6131</v>
      </c>
      <c r="C3029" s="58">
        <v>12221388</v>
      </c>
      <c r="D3029" s="58" t="s">
        <v>6132</v>
      </c>
      <c r="E3029" s="58" t="s">
        <v>6131</v>
      </c>
      <c r="F3029" s="58">
        <v>12221388</v>
      </c>
      <c r="G3029" s="58" t="s">
        <v>56</v>
      </c>
      <c r="I3029" s="59"/>
      <c r="J3029" t="s">
        <v>9251</v>
      </c>
      <c r="K3029" s="58">
        <v>1</v>
      </c>
      <c r="L3029" s="58" t="s">
        <v>4466</v>
      </c>
      <c r="M3029" s="75" t="str">
        <f>IF(ISNUMBER(MATCH(A3029, '2-YEAR'!A:A, 0)), "YES", "NO")</f>
        <v>NO</v>
      </c>
      <c r="N3029" s="60" t="str">
        <f>IF(ISNUMBER(MATCH(B3029, ACTIVE!A:A, 0)), "YES", "NO")</f>
        <v>NO</v>
      </c>
    </row>
    <row r="3030" spans="1:14" ht="14.25" customHeight="1" x14ac:dyDescent="0.3">
      <c r="A3030" s="58">
        <v>23261952</v>
      </c>
      <c r="B3030" s="58" t="s">
        <v>6133</v>
      </c>
      <c r="C3030" s="58">
        <v>23261952</v>
      </c>
      <c r="D3030" s="58" t="s">
        <v>6134</v>
      </c>
      <c r="E3030" s="58" t="s">
        <v>6133</v>
      </c>
      <c r="F3030" s="58">
        <v>23261952</v>
      </c>
      <c r="G3030" s="58" t="s">
        <v>56</v>
      </c>
      <c r="I3030" s="59"/>
      <c r="J3030" t="s">
        <v>9251</v>
      </c>
      <c r="K3030" s="58">
        <v>0</v>
      </c>
      <c r="L3030" s="58" t="s">
        <v>3720</v>
      </c>
      <c r="M3030" s="75" t="str">
        <f>IF(ISNUMBER(MATCH(A3030, '2-YEAR'!A:A, 0)), "YES", "NO")</f>
        <v>NO</v>
      </c>
      <c r="N3030" s="60" t="str">
        <f>IF(ISNUMBER(MATCH(B3030, ACTIVE!A:A, 0)), "YES", "NO")</f>
        <v>NO</v>
      </c>
    </row>
    <row r="3031" spans="1:14" ht="14.25" customHeight="1" x14ac:dyDescent="0.3">
      <c r="A3031" s="58">
        <v>10866286</v>
      </c>
      <c r="B3031" s="58" t="s">
        <v>6135</v>
      </c>
      <c r="C3031" s="58">
        <v>10866286</v>
      </c>
      <c r="D3031" s="58" t="s">
        <v>6136</v>
      </c>
      <c r="E3031" s="58" t="s">
        <v>6135</v>
      </c>
      <c r="F3031" s="58">
        <v>10866286</v>
      </c>
      <c r="G3031" s="58" t="s">
        <v>56</v>
      </c>
      <c r="I3031" s="59"/>
      <c r="J3031" t="s">
        <v>9251</v>
      </c>
      <c r="K3031" s="58">
        <v>4</v>
      </c>
      <c r="L3031" s="58" t="s">
        <v>78</v>
      </c>
      <c r="M3031" s="75" t="str">
        <f>IF(ISNUMBER(MATCH(A3031, '2-YEAR'!A:A, 0)), "YES", "NO")</f>
        <v>NO</v>
      </c>
      <c r="N3031" s="60" t="str">
        <f>IF(ISNUMBER(MATCH(B3031, ACTIVE!A:A, 0)), "YES", "NO")</f>
        <v>NO</v>
      </c>
    </row>
    <row r="3032" spans="1:14" ht="14.25" customHeight="1" x14ac:dyDescent="0.3">
      <c r="A3032" s="58">
        <v>23268452</v>
      </c>
      <c r="B3032" s="58" t="s">
        <v>6137</v>
      </c>
      <c r="C3032" s="58">
        <v>23268452</v>
      </c>
      <c r="D3032" s="58" t="s">
        <v>6138</v>
      </c>
      <c r="E3032" s="58" t="s">
        <v>6137</v>
      </c>
      <c r="F3032" s="58">
        <v>23268452</v>
      </c>
      <c r="G3032" s="58" t="s">
        <v>56</v>
      </c>
      <c r="I3032" s="59"/>
      <c r="J3032" t="s">
        <v>9251</v>
      </c>
      <c r="K3032" s="58">
        <v>1</v>
      </c>
      <c r="L3032" s="58" t="s">
        <v>3720</v>
      </c>
      <c r="M3032" s="75" t="str">
        <f>IF(ISNUMBER(MATCH(A3032, '2-YEAR'!A:A, 0)), "YES", "NO")</f>
        <v>NO</v>
      </c>
      <c r="N3032" s="60" t="str">
        <f>IF(ISNUMBER(MATCH(B3032, ACTIVE!A:A, 0)), "YES", "NO")</f>
        <v>NO</v>
      </c>
    </row>
    <row r="3033" spans="1:14" ht="14.25" customHeight="1" x14ac:dyDescent="0.3">
      <c r="A3033" s="58">
        <v>11022242</v>
      </c>
      <c r="B3033" s="58" t="s">
        <v>6139</v>
      </c>
      <c r="C3033" s="58">
        <v>11022242</v>
      </c>
      <c r="D3033" s="58" t="s">
        <v>6140</v>
      </c>
      <c r="E3033" s="58" t="s">
        <v>6139</v>
      </c>
      <c r="F3033" s="58">
        <v>11022242</v>
      </c>
      <c r="G3033" s="58" t="s">
        <v>56</v>
      </c>
      <c r="I3033" s="59"/>
      <c r="J3033" t="s">
        <v>9251</v>
      </c>
      <c r="K3033" s="58">
        <v>2</v>
      </c>
      <c r="L3033" s="58" t="s">
        <v>3720</v>
      </c>
      <c r="M3033" s="75" t="str">
        <f>IF(ISNUMBER(MATCH(A3033, '2-YEAR'!A:A, 0)), "YES", "NO")</f>
        <v>NO</v>
      </c>
      <c r="N3033" s="60" t="str">
        <f>IF(ISNUMBER(MATCH(B3033, ACTIVE!A:A, 0)), "YES", "NO")</f>
        <v>NO</v>
      </c>
    </row>
    <row r="3034" spans="1:14" ht="14.25" customHeight="1" x14ac:dyDescent="0.3">
      <c r="A3034" s="58">
        <v>10850235</v>
      </c>
      <c r="B3034" s="58" t="s">
        <v>6141</v>
      </c>
      <c r="C3034" s="58">
        <v>10850235</v>
      </c>
      <c r="D3034" s="58" t="s">
        <v>6142</v>
      </c>
      <c r="E3034" s="58" t="s">
        <v>6141</v>
      </c>
      <c r="F3034" s="58">
        <v>10850235</v>
      </c>
      <c r="G3034" s="58" t="s">
        <v>56</v>
      </c>
      <c r="I3034" s="59"/>
      <c r="J3034" t="s">
        <v>9251</v>
      </c>
      <c r="K3034" s="58">
        <v>1</v>
      </c>
      <c r="L3034" s="58" t="s">
        <v>3720</v>
      </c>
      <c r="M3034" s="75" t="str">
        <f>IF(ISNUMBER(MATCH(A3034, '2-YEAR'!A:A, 0)), "YES", "NO")</f>
        <v>NO</v>
      </c>
      <c r="N3034" s="60" t="str">
        <f>IF(ISNUMBER(MATCH(B3034, ACTIVE!A:A, 0)), "YES", "NO")</f>
        <v>YES</v>
      </c>
    </row>
    <row r="3035" spans="1:14" ht="14.25" customHeight="1" x14ac:dyDescent="0.3">
      <c r="A3035" s="58">
        <v>21007079</v>
      </c>
      <c r="B3035" s="58" t="s">
        <v>6143</v>
      </c>
      <c r="C3035" s="58">
        <v>21007079</v>
      </c>
      <c r="D3035" s="58" t="s">
        <v>6144</v>
      </c>
      <c r="E3035" s="58" t="s">
        <v>6143</v>
      </c>
      <c r="F3035" s="58">
        <v>21007079</v>
      </c>
      <c r="G3035" s="58" t="s">
        <v>56</v>
      </c>
      <c r="I3035" s="59"/>
      <c r="J3035" t="s">
        <v>9251</v>
      </c>
      <c r="K3035" s="58">
        <v>0</v>
      </c>
      <c r="L3035" s="58" t="s">
        <v>4466</v>
      </c>
      <c r="M3035" s="75" t="str">
        <f>IF(ISNUMBER(MATCH(A3035, '2-YEAR'!A:A, 0)), "YES", "NO")</f>
        <v>NO</v>
      </c>
      <c r="N3035" s="60" t="str">
        <f>IF(ISNUMBER(MATCH(B3035, ACTIVE!A:A, 0)), "YES", "NO")</f>
        <v>NO</v>
      </c>
    </row>
    <row r="3036" spans="1:14" ht="14.25" customHeight="1" x14ac:dyDescent="0.3">
      <c r="A3036" s="58">
        <v>15268215</v>
      </c>
      <c r="B3036" s="58" t="s">
        <v>6145</v>
      </c>
      <c r="C3036" s="58">
        <v>15268215</v>
      </c>
      <c r="D3036" s="58" t="s">
        <v>6146</v>
      </c>
      <c r="E3036" s="58" t="s">
        <v>6145</v>
      </c>
      <c r="F3036" s="58">
        <v>15268215</v>
      </c>
      <c r="G3036" s="58" t="s">
        <v>56</v>
      </c>
      <c r="I3036" s="59"/>
      <c r="J3036" t="s">
        <v>9251</v>
      </c>
      <c r="K3036" s="58">
        <v>0</v>
      </c>
      <c r="L3036" s="58" t="s">
        <v>3720</v>
      </c>
      <c r="M3036" s="75" t="str">
        <f>IF(ISNUMBER(MATCH(A3036, '2-YEAR'!A:A, 0)), "YES", "NO")</f>
        <v>NO</v>
      </c>
      <c r="N3036" s="60" t="str">
        <f>IF(ISNUMBER(MATCH(B3036, ACTIVE!A:A, 0)), "YES", "NO")</f>
        <v>NO</v>
      </c>
    </row>
    <row r="3037" spans="1:14" ht="14.25" customHeight="1" x14ac:dyDescent="0.3">
      <c r="A3037" s="58">
        <v>12255685</v>
      </c>
      <c r="B3037" s="58" t="s">
        <v>6147</v>
      </c>
      <c r="C3037" s="58">
        <v>12255685</v>
      </c>
      <c r="D3037" s="58" t="s">
        <v>6148</v>
      </c>
      <c r="E3037" s="58" t="s">
        <v>6147</v>
      </c>
      <c r="F3037" s="58">
        <v>12255685</v>
      </c>
      <c r="G3037" s="58" t="s">
        <v>56</v>
      </c>
      <c r="I3037" s="59"/>
      <c r="J3037" t="s">
        <v>9251</v>
      </c>
      <c r="K3037" s="58">
        <v>0</v>
      </c>
      <c r="L3037" s="58" t="s">
        <v>4466</v>
      </c>
      <c r="M3037" s="75" t="str">
        <f>IF(ISNUMBER(MATCH(A3037, '2-YEAR'!A:A, 0)), "YES", "NO")</f>
        <v>NO</v>
      </c>
      <c r="N3037" s="60" t="str">
        <f>IF(ISNUMBER(MATCH(B3037, ACTIVE!A:A, 0)), "YES", "NO")</f>
        <v>NO</v>
      </c>
    </row>
    <row r="3038" spans="1:14" ht="14.25" customHeight="1" x14ac:dyDescent="0.3">
      <c r="A3038" s="58">
        <v>15290089</v>
      </c>
      <c r="B3038" s="58" t="s">
        <v>6149</v>
      </c>
      <c r="C3038" s="58">
        <v>15290089</v>
      </c>
      <c r="D3038" s="58" t="s">
        <v>6150</v>
      </c>
      <c r="E3038" s="58" t="s">
        <v>6149</v>
      </c>
      <c r="F3038" s="58">
        <v>15290089</v>
      </c>
      <c r="G3038" s="58" t="s">
        <v>56</v>
      </c>
      <c r="I3038" s="59"/>
      <c r="J3038" t="s">
        <v>9251</v>
      </c>
      <c r="K3038" s="58">
        <v>0</v>
      </c>
      <c r="L3038" s="58" t="s">
        <v>78</v>
      </c>
      <c r="M3038" s="75" t="str">
        <f>IF(ISNUMBER(MATCH(A3038, '2-YEAR'!A:A, 0)), "YES", "NO")</f>
        <v>NO</v>
      </c>
      <c r="N3038" s="60" t="str">
        <f>IF(ISNUMBER(MATCH(B3038, ACTIVE!A:A, 0)), "YES", "NO")</f>
        <v>NO</v>
      </c>
    </row>
    <row r="3039" spans="1:14" ht="14.25" customHeight="1" x14ac:dyDescent="0.3">
      <c r="A3039" s="58">
        <v>14205520</v>
      </c>
      <c r="B3039" s="58" t="s">
        <v>6151</v>
      </c>
      <c r="C3039" s="58">
        <v>14205520</v>
      </c>
      <c r="D3039" s="58" t="s">
        <v>6152</v>
      </c>
      <c r="E3039" s="58" t="s">
        <v>6151</v>
      </c>
      <c r="F3039" s="58">
        <v>14205520</v>
      </c>
      <c r="G3039" s="58" t="s">
        <v>56</v>
      </c>
      <c r="I3039" s="59"/>
      <c r="J3039" t="s">
        <v>9251</v>
      </c>
      <c r="K3039" s="58">
        <v>3</v>
      </c>
      <c r="L3039" s="58" t="s">
        <v>4466</v>
      </c>
      <c r="M3039" s="75" t="str">
        <f>IF(ISNUMBER(MATCH(A3039, '2-YEAR'!A:A, 0)), "YES", "NO")</f>
        <v>NO</v>
      </c>
      <c r="N3039" s="60" t="str">
        <f>IF(ISNUMBER(MATCH(B3039, ACTIVE!A:A, 0)), "YES", "NO")</f>
        <v>YES</v>
      </c>
    </row>
    <row r="3040" spans="1:14" ht="14.25" customHeight="1" x14ac:dyDescent="0.3">
      <c r="A3040" s="58">
        <v>23761766</v>
      </c>
      <c r="B3040" s="58" t="s">
        <v>6153</v>
      </c>
      <c r="C3040" s="58">
        <v>23761766</v>
      </c>
      <c r="D3040" s="58" t="s">
        <v>6154</v>
      </c>
      <c r="E3040" s="58" t="s">
        <v>6153</v>
      </c>
      <c r="F3040" s="58">
        <v>23761766</v>
      </c>
      <c r="G3040" s="58" t="s">
        <v>56</v>
      </c>
      <c r="I3040" s="59"/>
      <c r="J3040" t="s">
        <v>9251</v>
      </c>
      <c r="K3040" s="58">
        <v>0</v>
      </c>
      <c r="L3040" s="58" t="s">
        <v>4461</v>
      </c>
      <c r="M3040" s="75" t="str">
        <f>IF(ISNUMBER(MATCH(A3040, '2-YEAR'!A:A, 0)), "YES", "NO")</f>
        <v>NO</v>
      </c>
      <c r="N3040" s="60" t="str">
        <f>IF(ISNUMBER(MATCH(B3040, ACTIVE!A:A, 0)), "YES", "NO")</f>
        <v>NO</v>
      </c>
    </row>
    <row r="3041" spans="1:14" ht="14.25" customHeight="1" x14ac:dyDescent="0.3">
      <c r="A3041" s="58">
        <v>10841031</v>
      </c>
      <c r="B3041" s="58" t="s">
        <v>6155</v>
      </c>
      <c r="C3041" s="58">
        <v>10841031</v>
      </c>
      <c r="D3041" s="58" t="s">
        <v>6156</v>
      </c>
      <c r="E3041" s="58" t="s">
        <v>6155</v>
      </c>
      <c r="F3041" s="58">
        <v>10841031</v>
      </c>
      <c r="G3041" s="58" t="s">
        <v>56</v>
      </c>
      <c r="I3041" s="59"/>
      <c r="J3041" t="s">
        <v>9251</v>
      </c>
      <c r="K3041" s="58">
        <v>2</v>
      </c>
      <c r="L3041" s="58" t="s">
        <v>3720</v>
      </c>
      <c r="M3041" s="75" t="str">
        <f>IF(ISNUMBER(MATCH(A3041, '2-YEAR'!A:A, 0)), "YES", "NO")</f>
        <v>NO</v>
      </c>
      <c r="N3041" s="60" t="str">
        <f>IF(ISNUMBER(MATCH(B3041, ACTIVE!A:A, 0)), "YES", "NO")</f>
        <v>NO</v>
      </c>
    </row>
    <row r="3042" spans="1:14" ht="14.25" customHeight="1" x14ac:dyDescent="0.3">
      <c r="A3042" s="58">
        <v>23005955</v>
      </c>
      <c r="B3042" s="58" t="s">
        <v>6157</v>
      </c>
      <c r="C3042" s="58">
        <v>23005955</v>
      </c>
      <c r="D3042" s="58" t="s">
        <v>6158</v>
      </c>
      <c r="E3042" s="58" t="s">
        <v>6157</v>
      </c>
      <c r="F3042" s="58">
        <v>23005955</v>
      </c>
      <c r="G3042" s="58" t="s">
        <v>56</v>
      </c>
      <c r="I3042" s="59"/>
      <c r="J3042" t="s">
        <v>9251</v>
      </c>
      <c r="K3042" s="58">
        <v>0</v>
      </c>
      <c r="L3042" s="58" t="s">
        <v>3720</v>
      </c>
      <c r="M3042" s="75" t="str">
        <f>IF(ISNUMBER(MATCH(A3042, '2-YEAR'!A:A, 0)), "YES", "NO")</f>
        <v>NO</v>
      </c>
      <c r="N3042" s="60" t="str">
        <f>IF(ISNUMBER(MATCH(B3042, ACTIVE!A:A, 0)), "YES", "NO")</f>
        <v>NO</v>
      </c>
    </row>
    <row r="3043" spans="1:14" ht="14.25" customHeight="1" x14ac:dyDescent="0.3">
      <c r="A3043" s="58">
        <v>23857130</v>
      </c>
      <c r="B3043" s="58" t="s">
        <v>6159</v>
      </c>
      <c r="C3043" s="58">
        <v>23857130</v>
      </c>
      <c r="D3043" s="58" t="s">
        <v>6160</v>
      </c>
      <c r="E3043" s="58" t="s">
        <v>6159</v>
      </c>
      <c r="F3043" s="58">
        <v>23857130</v>
      </c>
      <c r="G3043" s="58" t="s">
        <v>56</v>
      </c>
      <c r="I3043" s="59"/>
      <c r="J3043" t="s">
        <v>9251</v>
      </c>
      <c r="K3043" s="58">
        <v>0</v>
      </c>
      <c r="L3043" s="58" t="s">
        <v>78</v>
      </c>
      <c r="M3043" s="75" t="str">
        <f>IF(ISNUMBER(MATCH(A3043, '2-YEAR'!A:A, 0)), "YES", "NO")</f>
        <v>NO</v>
      </c>
      <c r="N3043" s="60" t="str">
        <f>IF(ISNUMBER(MATCH(B3043, ACTIVE!A:A, 0)), "YES", "NO")</f>
        <v>NO</v>
      </c>
    </row>
    <row r="3044" spans="1:14" ht="14.25" customHeight="1" x14ac:dyDescent="0.3">
      <c r="A3044" s="58">
        <v>23604378</v>
      </c>
      <c r="B3044" s="58" t="s">
        <v>6161</v>
      </c>
      <c r="C3044" s="58">
        <v>23604378</v>
      </c>
      <c r="D3044" s="58" t="s">
        <v>6162</v>
      </c>
      <c r="E3044" s="58" t="s">
        <v>6161</v>
      </c>
      <c r="F3044" s="58">
        <v>23604378</v>
      </c>
      <c r="G3044" s="58" t="s">
        <v>56</v>
      </c>
      <c r="I3044" s="59"/>
      <c r="J3044" t="s">
        <v>9251</v>
      </c>
      <c r="K3044" s="58">
        <v>1</v>
      </c>
      <c r="L3044" s="58" t="s">
        <v>78</v>
      </c>
      <c r="M3044" s="75" t="str">
        <f>IF(ISNUMBER(MATCH(A3044, '2-YEAR'!A:A, 0)), "YES", "NO")</f>
        <v>NO</v>
      </c>
      <c r="N3044" s="60" t="str">
        <f>IF(ISNUMBER(MATCH(B3044, ACTIVE!A:A, 0)), "YES", "NO")</f>
        <v>NO</v>
      </c>
    </row>
    <row r="3045" spans="1:14" ht="14.25" customHeight="1" x14ac:dyDescent="0.3">
      <c r="A3045" s="58">
        <v>23370721</v>
      </c>
      <c r="B3045" s="58" t="s">
        <v>6163</v>
      </c>
      <c r="C3045" s="58">
        <v>23370721</v>
      </c>
      <c r="D3045" s="58" t="s">
        <v>6164</v>
      </c>
      <c r="E3045" s="58" t="s">
        <v>6163</v>
      </c>
      <c r="F3045" s="58">
        <v>23370721</v>
      </c>
      <c r="G3045" s="58" t="s">
        <v>56</v>
      </c>
      <c r="I3045" s="59"/>
      <c r="J3045" t="s">
        <v>9251</v>
      </c>
      <c r="K3045" s="58">
        <v>0</v>
      </c>
      <c r="L3045" s="58" t="s">
        <v>3720</v>
      </c>
      <c r="M3045" s="75" t="str">
        <f>IF(ISNUMBER(MATCH(A3045, '2-YEAR'!A:A, 0)), "YES", "NO")</f>
        <v>NO</v>
      </c>
      <c r="N3045" s="60" t="str">
        <f>IF(ISNUMBER(MATCH(B3045, ACTIVE!A:A, 0)), "YES", "NO")</f>
        <v>NO</v>
      </c>
    </row>
    <row r="3046" spans="1:14" ht="14.25" customHeight="1" x14ac:dyDescent="0.3">
      <c r="A3046" s="58">
        <v>23716083</v>
      </c>
      <c r="B3046" s="58" t="s">
        <v>6165</v>
      </c>
      <c r="C3046" s="58">
        <v>23716083</v>
      </c>
      <c r="D3046" s="58" t="s">
        <v>6166</v>
      </c>
      <c r="E3046" s="58" t="s">
        <v>6165</v>
      </c>
      <c r="F3046" s="58">
        <v>23716083</v>
      </c>
      <c r="G3046" s="58" t="s">
        <v>56</v>
      </c>
      <c r="I3046" s="59"/>
      <c r="J3046" t="s">
        <v>9251</v>
      </c>
      <c r="K3046" s="58">
        <v>1</v>
      </c>
      <c r="L3046" s="58" t="s">
        <v>4466</v>
      </c>
      <c r="M3046" s="75" t="str">
        <f>IF(ISNUMBER(MATCH(A3046, '2-YEAR'!A:A, 0)), "YES", "NO")</f>
        <v>NO</v>
      </c>
      <c r="N3046" s="60" t="str">
        <f>IF(ISNUMBER(MATCH(B3046, ACTIVE!A:A, 0)), "YES", "NO")</f>
        <v>NO</v>
      </c>
    </row>
    <row r="3047" spans="1:14" ht="14.25" customHeight="1" x14ac:dyDescent="0.3">
      <c r="A3047" s="58">
        <v>23126278</v>
      </c>
      <c r="B3047" s="58" t="s">
        <v>6167</v>
      </c>
      <c r="C3047" s="58">
        <v>23126278</v>
      </c>
      <c r="D3047" s="58" t="s">
        <v>6168</v>
      </c>
      <c r="E3047" s="58" t="s">
        <v>6167</v>
      </c>
      <c r="F3047" s="58">
        <v>23126278</v>
      </c>
      <c r="G3047" s="58" t="s">
        <v>56</v>
      </c>
      <c r="I3047" s="59"/>
      <c r="J3047" t="s">
        <v>9251</v>
      </c>
      <c r="K3047" s="58">
        <v>3</v>
      </c>
      <c r="L3047" s="58" t="s">
        <v>78</v>
      </c>
      <c r="M3047" s="75" t="str">
        <f>IF(ISNUMBER(MATCH(A3047, '2-YEAR'!A:A, 0)), "YES", "NO")</f>
        <v>NO</v>
      </c>
      <c r="N3047" s="60" t="str">
        <f>IF(ISNUMBER(MATCH(B3047, ACTIVE!A:A, 0)), "YES", "NO")</f>
        <v>NO</v>
      </c>
    </row>
    <row r="3048" spans="1:14" ht="14.25" customHeight="1" x14ac:dyDescent="0.3">
      <c r="A3048" s="58">
        <v>10872605</v>
      </c>
      <c r="B3048" s="58" t="s">
        <v>6169</v>
      </c>
      <c r="C3048" s="58">
        <v>10872605</v>
      </c>
      <c r="D3048" s="58" t="s">
        <v>6170</v>
      </c>
      <c r="E3048" s="58" t="s">
        <v>6169</v>
      </c>
      <c r="F3048" s="58">
        <v>10872605</v>
      </c>
      <c r="G3048" s="58" t="s">
        <v>56</v>
      </c>
      <c r="I3048" s="59"/>
      <c r="J3048" t="s">
        <v>9251</v>
      </c>
      <c r="K3048" s="58">
        <v>1</v>
      </c>
      <c r="L3048" s="58" t="s">
        <v>4864</v>
      </c>
      <c r="M3048" s="75" t="str">
        <f>IF(ISNUMBER(MATCH(A3048, '2-YEAR'!A:A, 0)), "YES", "NO")</f>
        <v>NO</v>
      </c>
      <c r="N3048" s="60" t="str">
        <f>IF(ISNUMBER(MATCH(B3048, ACTIVE!A:A, 0)), "YES", "NO")</f>
        <v>YES</v>
      </c>
    </row>
    <row r="3049" spans="1:14" ht="14.25" customHeight="1" x14ac:dyDescent="0.3">
      <c r="A3049" s="58">
        <v>23002577</v>
      </c>
      <c r="B3049" s="58" t="s">
        <v>6171</v>
      </c>
      <c r="C3049" s="58">
        <v>23002577</v>
      </c>
      <c r="D3049" s="58" t="s">
        <v>6172</v>
      </c>
      <c r="E3049" s="58" t="s">
        <v>6171</v>
      </c>
      <c r="F3049" s="58">
        <v>23002577</v>
      </c>
      <c r="G3049" s="58" t="s">
        <v>56</v>
      </c>
      <c r="I3049" s="59"/>
      <c r="J3049" t="s">
        <v>9251</v>
      </c>
      <c r="K3049" s="58">
        <v>0</v>
      </c>
      <c r="L3049" s="58" t="s">
        <v>4466</v>
      </c>
      <c r="M3049" s="75" t="str">
        <f>IF(ISNUMBER(MATCH(A3049, '2-YEAR'!A:A, 0)), "YES", "NO")</f>
        <v>NO</v>
      </c>
      <c r="N3049" s="60" t="str">
        <f>IF(ISNUMBER(MATCH(B3049, ACTIVE!A:A, 0)), "YES", "NO")</f>
        <v>YES</v>
      </c>
    </row>
    <row r="3050" spans="1:14" ht="14.25" customHeight="1" x14ac:dyDescent="0.3">
      <c r="A3050" s="58">
        <v>23725544</v>
      </c>
      <c r="B3050" s="58" t="s">
        <v>6173</v>
      </c>
      <c r="C3050" s="58">
        <v>23725544</v>
      </c>
      <c r="D3050" s="58" t="s">
        <v>6174</v>
      </c>
      <c r="E3050" s="58" t="s">
        <v>6173</v>
      </c>
      <c r="F3050" s="58">
        <v>23725544</v>
      </c>
      <c r="G3050" s="58" t="s">
        <v>56</v>
      </c>
      <c r="I3050" s="59"/>
      <c r="J3050" t="s">
        <v>9251</v>
      </c>
      <c r="K3050" s="58">
        <v>0</v>
      </c>
      <c r="L3050" s="58" t="s">
        <v>3720</v>
      </c>
      <c r="M3050" s="75" t="str">
        <f>IF(ISNUMBER(MATCH(A3050, '2-YEAR'!A:A, 0)), "YES", "NO")</f>
        <v>NO</v>
      </c>
      <c r="N3050" s="60" t="str">
        <f>IF(ISNUMBER(MATCH(B3050, ACTIVE!A:A, 0)), "YES", "NO")</f>
        <v>NO</v>
      </c>
    </row>
    <row r="3051" spans="1:14" ht="14.25" customHeight="1" x14ac:dyDescent="0.3">
      <c r="A3051" s="58">
        <v>23472136</v>
      </c>
      <c r="B3051" s="58" t="s">
        <v>6175</v>
      </c>
      <c r="C3051" s="58">
        <v>23472136</v>
      </c>
      <c r="D3051" s="58" t="s">
        <v>6176</v>
      </c>
      <c r="E3051" s="58" t="s">
        <v>6175</v>
      </c>
      <c r="F3051" s="58">
        <v>23472136</v>
      </c>
      <c r="G3051" s="58" t="s">
        <v>56</v>
      </c>
      <c r="I3051" s="59"/>
      <c r="J3051" t="s">
        <v>9251</v>
      </c>
      <c r="K3051" s="58">
        <v>1</v>
      </c>
      <c r="L3051" s="58" t="s">
        <v>3720</v>
      </c>
      <c r="M3051" s="75" t="str">
        <f>IF(ISNUMBER(MATCH(A3051, '2-YEAR'!A:A, 0)), "YES", "NO")</f>
        <v>NO</v>
      </c>
      <c r="N3051" s="60" t="str">
        <f>IF(ISNUMBER(MATCH(B3051, ACTIVE!A:A, 0)), "YES", "NO")</f>
        <v>NO</v>
      </c>
    </row>
    <row r="3052" spans="1:14" ht="14.25" customHeight="1" x14ac:dyDescent="0.3">
      <c r="A3052" s="58">
        <v>23116304</v>
      </c>
      <c r="B3052" s="58" t="s">
        <v>6177</v>
      </c>
      <c r="C3052" s="58">
        <v>23116304</v>
      </c>
      <c r="D3052" s="58" t="s">
        <v>6178</v>
      </c>
      <c r="E3052" s="58" t="s">
        <v>6177</v>
      </c>
      <c r="F3052" s="58">
        <v>23116304</v>
      </c>
      <c r="G3052" s="58" t="s">
        <v>56</v>
      </c>
      <c r="I3052" s="59"/>
      <c r="J3052" t="s">
        <v>9251</v>
      </c>
      <c r="K3052" s="58">
        <v>0</v>
      </c>
      <c r="L3052" s="58" t="s">
        <v>3720</v>
      </c>
      <c r="M3052" s="75" t="str">
        <f>IF(ISNUMBER(MATCH(A3052, '2-YEAR'!A:A, 0)), "YES", "NO")</f>
        <v>NO</v>
      </c>
      <c r="N3052" s="60" t="str">
        <f>IF(ISNUMBER(MATCH(B3052, ACTIVE!A:A, 0)), "YES", "NO")</f>
        <v>NO</v>
      </c>
    </row>
    <row r="3053" spans="1:14" ht="14.25" customHeight="1" x14ac:dyDescent="0.3">
      <c r="A3053" s="58">
        <v>10842406</v>
      </c>
      <c r="B3053" s="58" t="s">
        <v>6179</v>
      </c>
      <c r="C3053" s="58">
        <v>10842406</v>
      </c>
      <c r="D3053" s="58" t="s">
        <v>6180</v>
      </c>
      <c r="E3053" s="58" t="s">
        <v>6179</v>
      </c>
      <c r="F3053" s="58">
        <v>10842406</v>
      </c>
      <c r="G3053" s="58" t="s">
        <v>56</v>
      </c>
      <c r="I3053" s="59"/>
      <c r="J3053" t="s">
        <v>9251</v>
      </c>
      <c r="K3053" s="58">
        <v>2</v>
      </c>
      <c r="L3053" s="58" t="s">
        <v>78</v>
      </c>
      <c r="M3053" s="75" t="str">
        <f>IF(ISNUMBER(MATCH(A3053, '2-YEAR'!A:A, 0)), "YES", "NO")</f>
        <v>NO</v>
      </c>
      <c r="N3053" s="60" t="str">
        <f>IF(ISNUMBER(MATCH(B3053, ACTIVE!A:A, 0)), "YES", "NO")</f>
        <v>NO</v>
      </c>
    </row>
    <row r="3054" spans="1:14" ht="14.25" customHeight="1" x14ac:dyDescent="0.3">
      <c r="A3054" s="58">
        <v>10846464</v>
      </c>
      <c r="B3054" s="58" t="s">
        <v>6181</v>
      </c>
      <c r="C3054" s="58">
        <v>10846464</v>
      </c>
      <c r="D3054" s="58" t="s">
        <v>6182</v>
      </c>
      <c r="E3054" s="58" t="s">
        <v>6181</v>
      </c>
      <c r="F3054" s="58">
        <v>10846464</v>
      </c>
      <c r="G3054" s="58" t="s">
        <v>56</v>
      </c>
      <c r="I3054" s="59"/>
      <c r="J3054" t="s">
        <v>9251</v>
      </c>
      <c r="K3054" s="58">
        <v>1</v>
      </c>
      <c r="L3054" s="58" t="s">
        <v>4466</v>
      </c>
      <c r="M3054" s="75" t="str">
        <f>IF(ISNUMBER(MATCH(A3054, '2-YEAR'!A:A, 0)), "YES", "NO")</f>
        <v>NO</v>
      </c>
      <c r="N3054" s="60" t="str">
        <f>IF(ISNUMBER(MATCH(B3054, ACTIVE!A:A, 0)), "YES", "NO")</f>
        <v>YES</v>
      </c>
    </row>
    <row r="3055" spans="1:14" ht="14.25" customHeight="1" x14ac:dyDescent="0.3">
      <c r="A3055" s="58">
        <v>10881209</v>
      </c>
      <c r="B3055" s="58" t="s">
        <v>6183</v>
      </c>
      <c r="C3055" s="58">
        <v>10881209</v>
      </c>
      <c r="D3055" s="58" t="s">
        <v>6184</v>
      </c>
      <c r="E3055" s="58" t="s">
        <v>6183</v>
      </c>
      <c r="F3055" s="58">
        <v>10881209</v>
      </c>
      <c r="G3055" s="58" t="s">
        <v>56</v>
      </c>
      <c r="I3055" s="59"/>
      <c r="J3055" t="s">
        <v>9251</v>
      </c>
      <c r="K3055" s="58">
        <v>1</v>
      </c>
      <c r="L3055" s="58" t="s">
        <v>78</v>
      </c>
      <c r="M3055" s="75" t="str">
        <f>IF(ISNUMBER(MATCH(A3055, '2-YEAR'!A:A, 0)), "YES", "NO")</f>
        <v>NO</v>
      </c>
      <c r="N3055" s="60" t="str">
        <f>IF(ISNUMBER(MATCH(B3055, ACTIVE!A:A, 0)), "YES", "NO")</f>
        <v>NO</v>
      </c>
    </row>
    <row r="3056" spans="1:14" ht="14.25" customHeight="1" x14ac:dyDescent="0.3">
      <c r="A3056" s="58">
        <v>23224343</v>
      </c>
      <c r="B3056" s="58" t="s">
        <v>6185</v>
      </c>
      <c r="C3056" s="58">
        <v>23224343</v>
      </c>
      <c r="D3056" s="58" t="s">
        <v>6186</v>
      </c>
      <c r="E3056" s="58" t="s">
        <v>6185</v>
      </c>
      <c r="F3056" s="58">
        <v>23224343</v>
      </c>
      <c r="G3056" s="58" t="s">
        <v>56</v>
      </c>
      <c r="I3056" s="59"/>
      <c r="J3056" t="s">
        <v>9251</v>
      </c>
      <c r="K3056" s="58">
        <v>0</v>
      </c>
      <c r="L3056" s="58" t="s">
        <v>4555</v>
      </c>
      <c r="M3056" s="75" t="str">
        <f>IF(ISNUMBER(MATCH(A3056, '2-YEAR'!A:A, 0)), "YES", "NO")</f>
        <v>NO</v>
      </c>
      <c r="N3056" s="60" t="str">
        <f>IF(ISNUMBER(MATCH(B3056, ACTIVE!A:A, 0)), "YES", "NO")</f>
        <v>NO</v>
      </c>
    </row>
    <row r="3057" spans="1:14" ht="14.25" customHeight="1" x14ac:dyDescent="0.3">
      <c r="A3057" s="58">
        <v>23604345</v>
      </c>
      <c r="B3057" s="58" t="s">
        <v>6187</v>
      </c>
      <c r="C3057" s="58">
        <v>23604345</v>
      </c>
      <c r="D3057" s="58" t="s">
        <v>6188</v>
      </c>
      <c r="E3057" s="58" t="s">
        <v>6187</v>
      </c>
      <c r="F3057" s="58">
        <v>23604345</v>
      </c>
      <c r="G3057" s="58" t="s">
        <v>56</v>
      </c>
      <c r="I3057" s="59"/>
      <c r="J3057" t="s">
        <v>9251</v>
      </c>
      <c r="K3057" s="58">
        <v>0</v>
      </c>
      <c r="L3057" s="58" t="s">
        <v>3720</v>
      </c>
      <c r="M3057" s="75" t="str">
        <f>IF(ISNUMBER(MATCH(A3057, '2-YEAR'!A:A, 0)), "YES", "NO")</f>
        <v>NO</v>
      </c>
      <c r="N3057" s="60" t="str">
        <f>IF(ISNUMBER(MATCH(B3057, ACTIVE!A:A, 0)), "YES", "NO")</f>
        <v>NO</v>
      </c>
    </row>
    <row r="3058" spans="1:14" ht="14.25" customHeight="1" x14ac:dyDescent="0.3">
      <c r="A3058" s="58">
        <v>15056072</v>
      </c>
      <c r="B3058" s="58" t="s">
        <v>6189</v>
      </c>
      <c r="C3058" s="58">
        <v>15056072</v>
      </c>
      <c r="D3058" s="58" t="s">
        <v>6190</v>
      </c>
      <c r="E3058" s="58" t="s">
        <v>6189</v>
      </c>
      <c r="F3058" s="58">
        <v>15056072</v>
      </c>
      <c r="G3058" s="58" t="s">
        <v>56</v>
      </c>
      <c r="I3058" s="59"/>
      <c r="J3058" t="s">
        <v>9251</v>
      </c>
      <c r="K3058" s="58">
        <v>1</v>
      </c>
      <c r="L3058" s="58" t="s">
        <v>78</v>
      </c>
      <c r="M3058" s="75" t="str">
        <f>IF(ISNUMBER(MATCH(A3058, '2-YEAR'!A:A, 0)), "YES", "NO")</f>
        <v>NO</v>
      </c>
      <c r="N3058" s="60" t="str">
        <f>IF(ISNUMBER(MATCH(B3058, ACTIVE!A:A, 0)), "YES", "NO")</f>
        <v>YES</v>
      </c>
    </row>
    <row r="3059" spans="1:14" ht="14.25" customHeight="1" x14ac:dyDescent="0.3">
      <c r="A3059" s="58">
        <v>23711194</v>
      </c>
      <c r="B3059" s="58" t="s">
        <v>6191</v>
      </c>
      <c r="C3059" s="58">
        <v>23711194</v>
      </c>
      <c r="D3059" s="58" t="s">
        <v>6192</v>
      </c>
      <c r="E3059" s="58" t="s">
        <v>6191</v>
      </c>
      <c r="F3059" s="58">
        <v>23711194</v>
      </c>
      <c r="G3059" s="58" t="s">
        <v>56</v>
      </c>
      <c r="H3059" s="58">
        <v>1</v>
      </c>
      <c r="I3059" s="59"/>
      <c r="J3059" t="s">
        <v>9251</v>
      </c>
      <c r="K3059" s="58">
        <v>1</v>
      </c>
      <c r="L3059" s="58" t="s">
        <v>3720</v>
      </c>
      <c r="M3059" s="75" t="str">
        <f>IF(ISNUMBER(MATCH(A3059, '2-YEAR'!A:A, 0)), "YES", "NO")</f>
        <v>NO</v>
      </c>
      <c r="N3059" s="60" t="str">
        <f>IF(ISNUMBER(MATCH(B3059, ACTIVE!A:A, 0)), "YES", "NO")</f>
        <v>NO</v>
      </c>
    </row>
    <row r="3060" spans="1:14" ht="14.25" customHeight="1" x14ac:dyDescent="0.3">
      <c r="A3060" s="58">
        <v>10841753</v>
      </c>
      <c r="B3060" s="58" t="s">
        <v>6193</v>
      </c>
      <c r="C3060" s="58">
        <v>10841753</v>
      </c>
      <c r="D3060" s="58" t="s">
        <v>6194</v>
      </c>
      <c r="E3060" s="58" t="s">
        <v>6193</v>
      </c>
      <c r="F3060" s="58">
        <v>10841753</v>
      </c>
      <c r="G3060" s="58" t="s">
        <v>56</v>
      </c>
      <c r="I3060" s="59"/>
      <c r="J3060" t="s">
        <v>9251</v>
      </c>
      <c r="K3060" s="58">
        <v>0</v>
      </c>
      <c r="L3060" s="58" t="s">
        <v>3720</v>
      </c>
      <c r="M3060" s="75" t="str">
        <f>IF(ISNUMBER(MATCH(A3060, '2-YEAR'!A:A, 0)), "YES", "NO")</f>
        <v>NO</v>
      </c>
      <c r="N3060" s="60" t="str">
        <f>IF(ISNUMBER(MATCH(B3060, ACTIVE!A:A, 0)), "YES", "NO")</f>
        <v>NO</v>
      </c>
    </row>
    <row r="3061" spans="1:14" ht="14.25" customHeight="1" x14ac:dyDescent="0.3">
      <c r="A3061" s="58">
        <v>23762273</v>
      </c>
      <c r="B3061" s="58" t="s">
        <v>6195</v>
      </c>
      <c r="C3061" s="58">
        <v>23762273</v>
      </c>
      <c r="D3061" s="58" t="s">
        <v>6196</v>
      </c>
      <c r="E3061" s="58" t="s">
        <v>6195</v>
      </c>
      <c r="F3061" s="58">
        <v>23762273</v>
      </c>
      <c r="G3061" s="58" t="s">
        <v>56</v>
      </c>
      <c r="I3061" s="59"/>
      <c r="J3061" t="s">
        <v>9251</v>
      </c>
      <c r="K3061" s="58">
        <v>0</v>
      </c>
      <c r="L3061" s="58" t="s">
        <v>78</v>
      </c>
      <c r="M3061" s="75" t="str">
        <f>IF(ISNUMBER(MATCH(A3061, '2-YEAR'!A:A, 0)), "YES", "NO")</f>
        <v>NO</v>
      </c>
      <c r="N3061" s="60" t="str">
        <f>IF(ISNUMBER(MATCH(B3061, ACTIVE!A:A, 0)), "YES", "NO")</f>
        <v>NO</v>
      </c>
    </row>
    <row r="3062" spans="1:14" ht="14.25" customHeight="1" x14ac:dyDescent="0.3">
      <c r="A3062" s="58">
        <v>23016260</v>
      </c>
      <c r="B3062" s="58" t="s">
        <v>6197</v>
      </c>
      <c r="C3062" s="58">
        <v>23016260</v>
      </c>
      <c r="D3062" s="58" t="s">
        <v>6198</v>
      </c>
      <c r="E3062" s="58" t="s">
        <v>6197</v>
      </c>
      <c r="F3062" s="58">
        <v>23016260</v>
      </c>
      <c r="G3062" s="58" t="s">
        <v>56</v>
      </c>
      <c r="I3062" s="59"/>
      <c r="J3062" t="s">
        <v>9251</v>
      </c>
      <c r="K3062" s="58">
        <v>0</v>
      </c>
      <c r="L3062" s="58" t="s">
        <v>3720</v>
      </c>
      <c r="M3062" s="75" t="str">
        <f>IF(ISNUMBER(MATCH(A3062, '2-YEAR'!A:A, 0)), "YES", "NO")</f>
        <v>NO</v>
      </c>
      <c r="N3062" s="60" t="str">
        <f>IF(ISNUMBER(MATCH(B3062, ACTIVE!A:A, 0)), "YES", "NO")</f>
        <v>NO</v>
      </c>
    </row>
    <row r="3063" spans="1:14" ht="14.25" customHeight="1" x14ac:dyDescent="0.3">
      <c r="A3063" s="58">
        <v>10862783</v>
      </c>
      <c r="B3063" s="58" t="s">
        <v>6199</v>
      </c>
      <c r="C3063" s="58">
        <v>10862783</v>
      </c>
      <c r="D3063" s="58" t="s">
        <v>6200</v>
      </c>
      <c r="E3063" s="58" t="s">
        <v>6199</v>
      </c>
      <c r="F3063" s="58">
        <v>10862783</v>
      </c>
      <c r="G3063" s="58" t="s">
        <v>56</v>
      </c>
      <c r="I3063" s="59"/>
      <c r="J3063" t="s">
        <v>9251</v>
      </c>
      <c r="K3063" s="58">
        <v>0</v>
      </c>
      <c r="L3063" s="58" t="s">
        <v>78</v>
      </c>
      <c r="M3063" s="75" t="str">
        <f>IF(ISNUMBER(MATCH(A3063, '2-YEAR'!A:A, 0)), "YES", "NO")</f>
        <v>NO</v>
      </c>
      <c r="N3063" s="60" t="str">
        <f>IF(ISNUMBER(MATCH(B3063, ACTIVE!A:A, 0)), "YES", "NO")</f>
        <v>NO</v>
      </c>
    </row>
    <row r="3064" spans="1:14" ht="14.25" customHeight="1" x14ac:dyDescent="0.3">
      <c r="A3064" s="58">
        <v>15344178</v>
      </c>
      <c r="B3064" s="58" t="s">
        <v>6201</v>
      </c>
      <c r="C3064" s="58">
        <v>15344178</v>
      </c>
      <c r="D3064" s="58" t="s">
        <v>6202</v>
      </c>
      <c r="E3064" s="58" t="s">
        <v>6201</v>
      </c>
      <c r="F3064" s="58">
        <v>15344178</v>
      </c>
      <c r="G3064" s="58" t="s">
        <v>56</v>
      </c>
      <c r="I3064" s="59"/>
      <c r="J3064" t="s">
        <v>9251</v>
      </c>
      <c r="K3064" s="58">
        <v>0</v>
      </c>
      <c r="L3064" s="58" t="s">
        <v>3720</v>
      </c>
      <c r="M3064" s="75" t="str">
        <f>IF(ISNUMBER(MATCH(A3064, '2-YEAR'!A:A, 0)), "YES", "NO")</f>
        <v>NO</v>
      </c>
      <c r="N3064" s="60" t="str">
        <f>IF(ISNUMBER(MATCH(B3064, ACTIVE!A:A, 0)), "YES", "NO")</f>
        <v>NO</v>
      </c>
    </row>
    <row r="3065" spans="1:14" ht="14.25" customHeight="1" x14ac:dyDescent="0.3">
      <c r="A3065" s="58">
        <v>15012147</v>
      </c>
      <c r="B3065" s="58" t="s">
        <v>6203</v>
      </c>
      <c r="C3065" s="58">
        <v>15012147</v>
      </c>
      <c r="D3065" s="58" t="s">
        <v>6204</v>
      </c>
      <c r="E3065" s="58" t="s">
        <v>6203</v>
      </c>
      <c r="F3065" s="58">
        <v>15012147</v>
      </c>
      <c r="G3065" s="58" t="s">
        <v>56</v>
      </c>
      <c r="I3065" s="59"/>
      <c r="J3065" t="s">
        <v>9251</v>
      </c>
      <c r="K3065" s="58">
        <v>1</v>
      </c>
      <c r="L3065" s="58" t="s">
        <v>78</v>
      </c>
      <c r="M3065" s="75" t="str">
        <f>IF(ISNUMBER(MATCH(A3065, '2-YEAR'!A:A, 0)), "YES", "NO")</f>
        <v>NO</v>
      </c>
      <c r="N3065" s="60" t="str">
        <f>IF(ISNUMBER(MATCH(B3065, ACTIVE!A:A, 0)), "YES", "NO")</f>
        <v>NO</v>
      </c>
    </row>
    <row r="3066" spans="1:14" ht="14.25" customHeight="1" x14ac:dyDescent="0.3">
      <c r="A3066" s="58">
        <v>23365825</v>
      </c>
      <c r="B3066" s="58" t="s">
        <v>6205</v>
      </c>
      <c r="C3066" s="58">
        <v>23365825</v>
      </c>
      <c r="D3066" s="58" t="s">
        <v>6206</v>
      </c>
      <c r="E3066" s="58" t="s">
        <v>6205</v>
      </c>
      <c r="F3066" s="58">
        <v>23365825</v>
      </c>
      <c r="G3066" s="58" t="s">
        <v>56</v>
      </c>
      <c r="I3066" s="59"/>
      <c r="J3066" t="s">
        <v>9251</v>
      </c>
      <c r="K3066" s="58">
        <v>1</v>
      </c>
      <c r="L3066" s="58" t="s">
        <v>3720</v>
      </c>
      <c r="M3066" s="75" t="str">
        <f>IF(ISNUMBER(MATCH(A3066, '2-YEAR'!A:A, 0)), "YES", "NO")</f>
        <v>NO</v>
      </c>
      <c r="N3066" s="60" t="str">
        <f>IF(ISNUMBER(MATCH(B3066, ACTIVE!A:A, 0)), "YES", "NO")</f>
        <v>NO</v>
      </c>
    </row>
    <row r="3067" spans="1:14" ht="14.25" customHeight="1" x14ac:dyDescent="0.3">
      <c r="A3067" s="58">
        <v>23519792</v>
      </c>
      <c r="B3067" s="58" t="s">
        <v>6207</v>
      </c>
      <c r="C3067" s="58">
        <v>23519792</v>
      </c>
      <c r="D3067" s="58" t="s">
        <v>6208</v>
      </c>
      <c r="E3067" s="58" t="s">
        <v>6207</v>
      </c>
      <c r="F3067" s="58">
        <v>23519792</v>
      </c>
      <c r="G3067" s="58" t="s">
        <v>56</v>
      </c>
      <c r="I3067" s="59"/>
      <c r="J3067" t="s">
        <v>9251</v>
      </c>
      <c r="K3067" s="58">
        <v>0</v>
      </c>
      <c r="L3067" s="58" t="s">
        <v>78</v>
      </c>
      <c r="M3067" s="75" t="str">
        <f>IF(ISNUMBER(MATCH(A3067, '2-YEAR'!A:A, 0)), "YES", "NO")</f>
        <v>NO</v>
      </c>
      <c r="N3067" s="60" t="str">
        <f>IF(ISNUMBER(MATCH(B3067, ACTIVE!A:A, 0)), "YES", "NO")</f>
        <v>NO</v>
      </c>
    </row>
    <row r="3068" spans="1:14" ht="14.25" customHeight="1" x14ac:dyDescent="0.3">
      <c r="A3068" s="58">
        <v>10859195</v>
      </c>
      <c r="B3068" s="58" t="s">
        <v>6209</v>
      </c>
      <c r="C3068" s="58">
        <v>10859195</v>
      </c>
      <c r="D3068" s="58" t="s">
        <v>6210</v>
      </c>
      <c r="E3068" s="58" t="s">
        <v>6209</v>
      </c>
      <c r="F3068" s="58">
        <v>10859195</v>
      </c>
      <c r="G3068" s="58" t="s">
        <v>56</v>
      </c>
      <c r="I3068" s="59"/>
      <c r="J3068" t="s">
        <v>9251</v>
      </c>
      <c r="K3068" s="58">
        <v>1</v>
      </c>
      <c r="L3068" s="58" t="s">
        <v>4466</v>
      </c>
      <c r="M3068" s="75" t="str">
        <f>IF(ISNUMBER(MATCH(A3068, '2-YEAR'!A:A, 0)), "YES", "NO")</f>
        <v>NO</v>
      </c>
      <c r="N3068" s="60" t="str">
        <f>IF(ISNUMBER(MATCH(B3068, ACTIVE!A:A, 0)), "YES", "NO")</f>
        <v>YES</v>
      </c>
    </row>
    <row r="3069" spans="1:14" ht="14.25" customHeight="1" x14ac:dyDescent="0.3">
      <c r="A3069" s="58">
        <v>10851721</v>
      </c>
      <c r="B3069" s="58" t="s">
        <v>6211</v>
      </c>
      <c r="C3069" s="58">
        <v>10851721</v>
      </c>
      <c r="D3069" s="58" t="s">
        <v>6212</v>
      </c>
      <c r="E3069" s="58" t="s">
        <v>6211</v>
      </c>
      <c r="F3069" s="58">
        <v>10851721</v>
      </c>
      <c r="G3069" s="58" t="s">
        <v>56</v>
      </c>
      <c r="I3069" s="59"/>
      <c r="J3069" t="s">
        <v>9251</v>
      </c>
      <c r="K3069" s="58">
        <v>1</v>
      </c>
      <c r="L3069" s="58" t="s">
        <v>78</v>
      </c>
      <c r="M3069" s="75" t="str">
        <f>IF(ISNUMBER(MATCH(A3069, '2-YEAR'!A:A, 0)), "YES", "NO")</f>
        <v>NO</v>
      </c>
      <c r="N3069" s="60" t="str">
        <f>IF(ISNUMBER(MATCH(B3069, ACTIVE!A:A, 0)), "YES", "NO")</f>
        <v>NO</v>
      </c>
    </row>
    <row r="3070" spans="1:14" ht="14.25" customHeight="1" x14ac:dyDescent="0.3">
      <c r="A3070" s="58">
        <v>23749497</v>
      </c>
      <c r="B3070" s="58" t="s">
        <v>6213</v>
      </c>
      <c r="C3070" s="58">
        <v>23749497</v>
      </c>
      <c r="D3070" s="58" t="s">
        <v>6214</v>
      </c>
      <c r="E3070" s="58" t="s">
        <v>6213</v>
      </c>
      <c r="F3070" s="58">
        <v>23749497</v>
      </c>
      <c r="G3070" s="58" t="s">
        <v>56</v>
      </c>
      <c r="I3070" s="59"/>
      <c r="J3070" t="s">
        <v>9251</v>
      </c>
      <c r="K3070" s="58">
        <v>0</v>
      </c>
      <c r="L3070" s="58" t="s">
        <v>78</v>
      </c>
      <c r="M3070" s="75" t="str">
        <f>IF(ISNUMBER(MATCH(A3070, '2-YEAR'!A:A, 0)), "YES", "NO")</f>
        <v>NO</v>
      </c>
      <c r="N3070" s="60" t="str">
        <f>IF(ISNUMBER(MATCH(B3070, ACTIVE!A:A, 0)), "YES", "NO")</f>
        <v>NO</v>
      </c>
    </row>
    <row r="3071" spans="1:14" ht="14.25" customHeight="1" x14ac:dyDescent="0.3">
      <c r="A3071" s="58">
        <v>23360167</v>
      </c>
      <c r="B3071" s="58" t="s">
        <v>6215</v>
      </c>
      <c r="C3071" s="58">
        <v>23360167</v>
      </c>
      <c r="D3071" s="58" t="s">
        <v>6216</v>
      </c>
      <c r="E3071" s="58" t="s">
        <v>6215</v>
      </c>
      <c r="F3071" s="58">
        <v>23360167</v>
      </c>
      <c r="G3071" s="58" t="s">
        <v>56</v>
      </c>
      <c r="I3071" s="59"/>
      <c r="J3071" t="s">
        <v>9251</v>
      </c>
      <c r="K3071" s="58">
        <v>0</v>
      </c>
      <c r="L3071" s="58" t="s">
        <v>3720</v>
      </c>
      <c r="M3071" s="75" t="str">
        <f>IF(ISNUMBER(MATCH(A3071, '2-YEAR'!A:A, 0)), "YES", "NO")</f>
        <v>NO</v>
      </c>
      <c r="N3071" s="60" t="str">
        <f>IF(ISNUMBER(MATCH(B3071, ACTIVE!A:A, 0)), "YES", "NO")</f>
        <v>NO</v>
      </c>
    </row>
    <row r="3072" spans="1:14" ht="14.25" customHeight="1" x14ac:dyDescent="0.3">
      <c r="A3072" s="58">
        <v>14213710</v>
      </c>
      <c r="B3072" s="58" t="s">
        <v>6217</v>
      </c>
      <c r="C3072" s="58">
        <v>14213710</v>
      </c>
      <c r="D3072" s="58" t="s">
        <v>6218</v>
      </c>
      <c r="E3072" s="58" t="s">
        <v>6217</v>
      </c>
      <c r="F3072" s="58">
        <v>14213710</v>
      </c>
      <c r="G3072" s="58" t="s">
        <v>56</v>
      </c>
      <c r="I3072" s="59"/>
      <c r="J3072" t="s">
        <v>9251</v>
      </c>
      <c r="K3072" s="58">
        <v>1</v>
      </c>
      <c r="L3072" s="58" t="s">
        <v>3720</v>
      </c>
      <c r="M3072" s="75" t="str">
        <f>IF(ISNUMBER(MATCH(A3072, '2-YEAR'!A:A, 0)), "YES", "NO")</f>
        <v>NO</v>
      </c>
      <c r="N3072" s="60" t="str">
        <f>IF(ISNUMBER(MATCH(B3072, ACTIVE!A:A, 0)), "YES", "NO")</f>
        <v>NO</v>
      </c>
    </row>
    <row r="3073" spans="1:14" ht="14.25" customHeight="1" x14ac:dyDescent="0.3">
      <c r="A3073" s="58">
        <v>15274577</v>
      </c>
      <c r="B3073" s="58" t="s">
        <v>6219</v>
      </c>
      <c r="C3073" s="58">
        <v>15274577</v>
      </c>
      <c r="D3073" s="58" t="s">
        <v>6220</v>
      </c>
      <c r="E3073" s="58" t="s">
        <v>6219</v>
      </c>
      <c r="F3073" s="58">
        <v>15274577</v>
      </c>
      <c r="G3073" s="58" t="s">
        <v>56</v>
      </c>
      <c r="I3073" s="59"/>
      <c r="J3073" t="s">
        <v>9251</v>
      </c>
      <c r="K3073" s="58">
        <v>0</v>
      </c>
      <c r="L3073" s="58" t="s">
        <v>3720</v>
      </c>
      <c r="M3073" s="75" t="str">
        <f>IF(ISNUMBER(MATCH(A3073, '2-YEAR'!A:A, 0)), "YES", "NO")</f>
        <v>NO</v>
      </c>
      <c r="N3073" s="60" t="str">
        <f>IF(ISNUMBER(MATCH(B3073, ACTIVE!A:A, 0)), "YES", "NO")</f>
        <v>YES</v>
      </c>
    </row>
    <row r="3074" spans="1:14" ht="14.25" customHeight="1" x14ac:dyDescent="0.3">
      <c r="A3074" s="58">
        <v>23466546</v>
      </c>
      <c r="B3074" s="58" t="s">
        <v>6221</v>
      </c>
      <c r="C3074" s="58">
        <v>23466546</v>
      </c>
      <c r="D3074" s="58" t="s">
        <v>6222</v>
      </c>
      <c r="E3074" s="58" t="s">
        <v>6221</v>
      </c>
      <c r="F3074" s="58">
        <v>23466546</v>
      </c>
      <c r="G3074" s="58" t="s">
        <v>56</v>
      </c>
      <c r="I3074" s="59"/>
      <c r="J3074" t="s">
        <v>9251</v>
      </c>
      <c r="K3074" s="58">
        <v>1</v>
      </c>
      <c r="L3074" s="58" t="s">
        <v>3720</v>
      </c>
      <c r="M3074" s="75" t="str">
        <f>IF(ISNUMBER(MATCH(A3074, '2-YEAR'!A:A, 0)), "YES", "NO")</f>
        <v>NO</v>
      </c>
      <c r="N3074" s="60" t="str">
        <f>IF(ISNUMBER(MATCH(B3074, ACTIVE!A:A, 0)), "YES", "NO")</f>
        <v>NO</v>
      </c>
    </row>
    <row r="3075" spans="1:14" ht="14.25" customHeight="1" x14ac:dyDescent="0.3">
      <c r="A3075" s="58">
        <v>10883738</v>
      </c>
      <c r="B3075" s="58" t="s">
        <v>6223</v>
      </c>
      <c r="C3075" s="58">
        <v>10883738</v>
      </c>
      <c r="D3075" s="58" t="s">
        <v>6224</v>
      </c>
      <c r="E3075" s="58" t="s">
        <v>6223</v>
      </c>
      <c r="F3075" s="58">
        <v>10883738</v>
      </c>
      <c r="G3075" s="58" t="s">
        <v>56</v>
      </c>
      <c r="I3075" s="59"/>
      <c r="J3075" t="s">
        <v>9251</v>
      </c>
      <c r="K3075" s="58">
        <v>2</v>
      </c>
      <c r="L3075" s="58" t="s">
        <v>3720</v>
      </c>
      <c r="M3075" s="75" t="str">
        <f>IF(ISNUMBER(MATCH(A3075, '2-YEAR'!A:A, 0)), "YES", "NO")</f>
        <v>NO</v>
      </c>
      <c r="N3075" s="60" t="str">
        <f>IF(ISNUMBER(MATCH(B3075, ACTIVE!A:A, 0)), "YES", "NO")</f>
        <v>NO</v>
      </c>
    </row>
    <row r="3076" spans="1:14" ht="14.25" customHeight="1" x14ac:dyDescent="0.3">
      <c r="A3076" s="58">
        <v>24360805</v>
      </c>
      <c r="B3076" s="58" t="s">
        <v>6225</v>
      </c>
      <c r="C3076" s="58">
        <v>24360805</v>
      </c>
      <c r="D3076" s="58" t="s">
        <v>6226</v>
      </c>
      <c r="E3076" s="58" t="s">
        <v>6225</v>
      </c>
      <c r="F3076" s="58">
        <v>24360805</v>
      </c>
      <c r="G3076" s="58" t="s">
        <v>56</v>
      </c>
      <c r="I3076" s="59"/>
      <c r="J3076" t="s">
        <v>9251</v>
      </c>
      <c r="K3076" s="58">
        <v>2</v>
      </c>
      <c r="L3076" s="58" t="s">
        <v>4466</v>
      </c>
      <c r="M3076" s="75" t="str">
        <f>IF(ISNUMBER(MATCH(A3076, '2-YEAR'!A:A, 0)), "YES", "NO")</f>
        <v>NO</v>
      </c>
      <c r="N3076" s="60" t="str">
        <f>IF(ISNUMBER(MATCH(B3076, ACTIVE!A:A, 0)), "YES", "NO")</f>
        <v>NO</v>
      </c>
    </row>
    <row r="3077" spans="1:14" ht="14.25" customHeight="1" x14ac:dyDescent="0.3">
      <c r="A3077" s="58">
        <v>15103943</v>
      </c>
      <c r="B3077" s="58" t="s">
        <v>6227</v>
      </c>
      <c r="C3077" s="58">
        <v>15103943</v>
      </c>
      <c r="D3077" s="58" t="s">
        <v>6228</v>
      </c>
      <c r="E3077" s="58" t="s">
        <v>6227</v>
      </c>
      <c r="F3077" s="58">
        <v>15103943</v>
      </c>
      <c r="G3077" s="58" t="s">
        <v>56</v>
      </c>
      <c r="I3077" s="59"/>
      <c r="J3077" t="s">
        <v>9251</v>
      </c>
      <c r="K3077" s="58">
        <v>1</v>
      </c>
      <c r="L3077" s="58" t="s">
        <v>78</v>
      </c>
      <c r="M3077" s="75" t="str">
        <f>IF(ISNUMBER(MATCH(A3077, '2-YEAR'!A:A, 0)), "YES", "NO")</f>
        <v>NO</v>
      </c>
      <c r="N3077" s="60" t="str">
        <f>IF(ISNUMBER(MATCH(B3077, ACTIVE!A:A, 0)), "YES", "NO")</f>
        <v>NO</v>
      </c>
    </row>
    <row r="3078" spans="1:14" ht="14.25" customHeight="1" x14ac:dyDescent="0.3">
      <c r="A3078" s="58">
        <v>23548592</v>
      </c>
      <c r="B3078" s="58" t="s">
        <v>6229</v>
      </c>
      <c r="C3078" s="58">
        <v>23548592</v>
      </c>
      <c r="D3078" s="58" t="s">
        <v>6230</v>
      </c>
      <c r="E3078" s="58" t="s">
        <v>6229</v>
      </c>
      <c r="F3078" s="58">
        <v>23548592</v>
      </c>
      <c r="G3078" s="58" t="s">
        <v>56</v>
      </c>
      <c r="I3078" s="59"/>
      <c r="J3078" t="s">
        <v>9251</v>
      </c>
      <c r="K3078" s="58">
        <v>0</v>
      </c>
      <c r="L3078" s="58" t="s">
        <v>3720</v>
      </c>
      <c r="M3078" s="75" t="str">
        <f>IF(ISNUMBER(MATCH(A3078, '2-YEAR'!A:A, 0)), "YES", "NO")</f>
        <v>NO</v>
      </c>
      <c r="N3078" s="60" t="str">
        <f>IF(ISNUMBER(MATCH(B3078, ACTIVE!A:A, 0)), "YES", "NO")</f>
        <v>NO</v>
      </c>
    </row>
    <row r="3079" spans="1:14" ht="14.25" customHeight="1" x14ac:dyDescent="0.3">
      <c r="A3079" s="58">
        <v>10854544</v>
      </c>
      <c r="B3079" s="58" t="s">
        <v>6231</v>
      </c>
      <c r="C3079" s="58">
        <v>10854544</v>
      </c>
      <c r="D3079" s="58" t="s">
        <v>6232</v>
      </c>
      <c r="E3079" s="58" t="s">
        <v>6231</v>
      </c>
      <c r="F3079" s="58">
        <v>10854544</v>
      </c>
      <c r="G3079" s="58" t="s">
        <v>56</v>
      </c>
      <c r="I3079" s="59"/>
      <c r="J3079" t="s">
        <v>9251</v>
      </c>
      <c r="K3079" s="58">
        <v>0</v>
      </c>
      <c r="L3079" s="58" t="s">
        <v>3720</v>
      </c>
      <c r="M3079" s="75" t="str">
        <f>IF(ISNUMBER(MATCH(A3079, '2-YEAR'!A:A, 0)), "YES", "NO")</f>
        <v>NO</v>
      </c>
      <c r="N3079" s="60" t="str">
        <f>IF(ISNUMBER(MATCH(B3079, ACTIVE!A:A, 0)), "YES", "NO")</f>
        <v>NO</v>
      </c>
    </row>
    <row r="3080" spans="1:14" ht="14.25" customHeight="1" x14ac:dyDescent="0.3">
      <c r="A3080" s="58">
        <v>23733931</v>
      </c>
      <c r="B3080" s="58" t="s">
        <v>6233</v>
      </c>
      <c r="C3080" s="58">
        <v>23733931</v>
      </c>
      <c r="D3080" s="58" t="s">
        <v>6234</v>
      </c>
      <c r="E3080" s="58" t="s">
        <v>6233</v>
      </c>
      <c r="F3080" s="58">
        <v>23733931</v>
      </c>
      <c r="G3080" s="58" t="s">
        <v>56</v>
      </c>
      <c r="I3080" s="59"/>
      <c r="J3080" t="s">
        <v>9251</v>
      </c>
      <c r="K3080" s="58">
        <v>0</v>
      </c>
      <c r="L3080" s="58" t="s">
        <v>3720</v>
      </c>
      <c r="M3080" s="75" t="str">
        <f>IF(ISNUMBER(MATCH(A3080, '2-YEAR'!A:A, 0)), "YES", "NO")</f>
        <v>NO</v>
      </c>
      <c r="N3080" s="60" t="str">
        <f>IF(ISNUMBER(MATCH(B3080, ACTIVE!A:A, 0)), "YES", "NO")</f>
        <v>NO</v>
      </c>
    </row>
    <row r="3081" spans="1:14" ht="14.25" customHeight="1" x14ac:dyDescent="0.3">
      <c r="A3081" s="58">
        <v>15401686</v>
      </c>
      <c r="B3081" s="58" t="s">
        <v>6235</v>
      </c>
      <c r="C3081" s="58">
        <v>15401686</v>
      </c>
      <c r="D3081" s="58" t="s">
        <v>6236</v>
      </c>
      <c r="E3081" s="58" t="s">
        <v>6235</v>
      </c>
      <c r="F3081" s="58">
        <v>15401686</v>
      </c>
      <c r="G3081" s="58" t="s">
        <v>56</v>
      </c>
      <c r="I3081" s="59"/>
      <c r="J3081" t="s">
        <v>9251</v>
      </c>
      <c r="K3081" s="58">
        <v>1</v>
      </c>
      <c r="L3081" s="58" t="s">
        <v>3720</v>
      </c>
      <c r="M3081" s="75" t="str">
        <f>IF(ISNUMBER(MATCH(A3081, '2-YEAR'!A:A, 0)), "YES", "NO")</f>
        <v>NO</v>
      </c>
      <c r="N3081" s="60" t="str">
        <f>IF(ISNUMBER(MATCH(B3081, ACTIVE!A:A, 0)), "YES", "NO")</f>
        <v>NO</v>
      </c>
    </row>
    <row r="3082" spans="1:14" ht="14.25" customHeight="1" x14ac:dyDescent="0.3">
      <c r="A3082" s="58">
        <v>23000074</v>
      </c>
      <c r="B3082" s="58" t="s">
        <v>6237</v>
      </c>
      <c r="C3082" s="58">
        <v>23000074</v>
      </c>
      <c r="D3082" s="58" t="s">
        <v>6238</v>
      </c>
      <c r="E3082" s="58" t="s">
        <v>6237</v>
      </c>
      <c r="F3082" s="58">
        <v>23000074</v>
      </c>
      <c r="G3082" s="58" t="s">
        <v>56</v>
      </c>
      <c r="I3082" s="59"/>
      <c r="J3082" t="s">
        <v>9251</v>
      </c>
      <c r="K3082" s="58">
        <v>1</v>
      </c>
      <c r="L3082" s="58" t="s">
        <v>3720</v>
      </c>
      <c r="M3082" s="75" t="str">
        <f>IF(ISNUMBER(MATCH(A3082, '2-YEAR'!A:A, 0)), "YES", "NO")</f>
        <v>NO</v>
      </c>
      <c r="N3082" s="60" t="str">
        <f>IF(ISNUMBER(MATCH(B3082, ACTIVE!A:A, 0)), "YES", "NO")</f>
        <v>NO</v>
      </c>
    </row>
    <row r="3083" spans="1:14" ht="14.25" customHeight="1" x14ac:dyDescent="0.3">
      <c r="A3083" s="58">
        <v>10910429</v>
      </c>
      <c r="B3083" s="58" t="s">
        <v>6239</v>
      </c>
      <c r="C3083" s="58">
        <v>10910429</v>
      </c>
      <c r="D3083" s="58" t="s">
        <v>6240</v>
      </c>
      <c r="E3083" s="58" t="s">
        <v>6239</v>
      </c>
      <c r="F3083" s="58">
        <v>10910429</v>
      </c>
      <c r="G3083" s="58" t="s">
        <v>56</v>
      </c>
      <c r="I3083" s="59"/>
      <c r="J3083" t="s">
        <v>9251</v>
      </c>
      <c r="K3083" s="58">
        <v>0</v>
      </c>
      <c r="L3083" s="58" t="s">
        <v>4864</v>
      </c>
      <c r="M3083" s="75" t="str">
        <f>IF(ISNUMBER(MATCH(A3083, '2-YEAR'!A:A, 0)), "YES", "NO")</f>
        <v>NO</v>
      </c>
      <c r="N3083" s="60" t="str">
        <f>IF(ISNUMBER(MATCH(B3083, ACTIVE!A:A, 0)), "YES", "NO")</f>
        <v>NO</v>
      </c>
    </row>
    <row r="3084" spans="1:14" ht="14.25" customHeight="1" x14ac:dyDescent="0.3">
      <c r="A3084" s="58">
        <v>23726319</v>
      </c>
      <c r="B3084" s="58" t="s">
        <v>6241</v>
      </c>
      <c r="C3084" s="58">
        <v>23726319</v>
      </c>
      <c r="D3084" s="58" t="s">
        <v>6242</v>
      </c>
      <c r="E3084" s="58" t="s">
        <v>6241</v>
      </c>
      <c r="F3084" s="58">
        <v>23726319</v>
      </c>
      <c r="G3084" s="58" t="s">
        <v>56</v>
      </c>
      <c r="I3084" s="59"/>
      <c r="J3084" t="s">
        <v>9251</v>
      </c>
      <c r="K3084" s="58">
        <v>0</v>
      </c>
      <c r="L3084" s="58" t="s">
        <v>4466</v>
      </c>
      <c r="M3084" s="75" t="str">
        <f>IF(ISNUMBER(MATCH(A3084, '2-YEAR'!A:A, 0)), "YES", "NO")</f>
        <v>NO</v>
      </c>
      <c r="N3084" s="60" t="str">
        <f>IF(ISNUMBER(MATCH(B3084, ACTIVE!A:A, 0)), "YES", "NO")</f>
        <v>YES</v>
      </c>
    </row>
    <row r="3085" spans="1:14" ht="14.25" customHeight="1" x14ac:dyDescent="0.3">
      <c r="A3085" s="58">
        <v>15102526</v>
      </c>
      <c r="B3085" s="58" t="s">
        <v>6243</v>
      </c>
      <c r="C3085" s="58">
        <v>15102526</v>
      </c>
      <c r="D3085" s="58" t="s">
        <v>6244</v>
      </c>
      <c r="E3085" s="58" t="s">
        <v>6243</v>
      </c>
      <c r="F3085" s="58">
        <v>15102526</v>
      </c>
      <c r="G3085" s="58" t="s">
        <v>56</v>
      </c>
      <c r="I3085" s="59"/>
      <c r="J3085" t="s">
        <v>9251</v>
      </c>
      <c r="K3085" s="58">
        <v>0</v>
      </c>
      <c r="L3085" s="58" t="s">
        <v>3720</v>
      </c>
      <c r="M3085" s="75" t="str">
        <f>IF(ISNUMBER(MATCH(A3085, '2-YEAR'!A:A, 0)), "YES", "NO")</f>
        <v>NO</v>
      </c>
      <c r="N3085" s="60" t="str">
        <f>IF(ISNUMBER(MATCH(B3085, ACTIVE!A:A, 0)), "YES", "NO")</f>
        <v>NO</v>
      </c>
    </row>
    <row r="3086" spans="1:14" ht="14.25" customHeight="1" x14ac:dyDescent="0.3">
      <c r="A3086" s="58">
        <v>24475695</v>
      </c>
      <c r="B3086" s="58" t="s">
        <v>6245</v>
      </c>
      <c r="C3086" s="58">
        <v>24475695</v>
      </c>
      <c r="D3086" s="58" t="s">
        <v>6246</v>
      </c>
      <c r="E3086" s="58" t="s">
        <v>6245</v>
      </c>
      <c r="F3086" s="58">
        <v>24475695</v>
      </c>
      <c r="G3086" s="58" t="s">
        <v>56</v>
      </c>
      <c r="I3086" s="59"/>
      <c r="J3086" t="s">
        <v>9251</v>
      </c>
      <c r="K3086" s="58">
        <v>1</v>
      </c>
      <c r="L3086" s="58" t="s">
        <v>4466</v>
      </c>
      <c r="M3086" s="75" t="str">
        <f>IF(ISNUMBER(MATCH(A3086, '2-YEAR'!A:A, 0)), "YES", "NO")</f>
        <v>NO</v>
      </c>
      <c r="N3086" s="60" t="str">
        <f>IF(ISNUMBER(MATCH(B3086, ACTIVE!A:A, 0)), "YES", "NO")</f>
        <v>NO</v>
      </c>
    </row>
    <row r="3087" spans="1:14" ht="14.25" customHeight="1" x14ac:dyDescent="0.3">
      <c r="A3087" s="58">
        <v>23238716</v>
      </c>
      <c r="B3087" s="58" t="s">
        <v>6247</v>
      </c>
      <c r="C3087" s="58">
        <v>23238716</v>
      </c>
      <c r="D3087" s="58" t="s">
        <v>6248</v>
      </c>
      <c r="E3087" s="58" t="s">
        <v>6247</v>
      </c>
      <c r="F3087" s="58">
        <v>23238716</v>
      </c>
      <c r="G3087" s="58" t="s">
        <v>56</v>
      </c>
      <c r="I3087" s="59"/>
      <c r="J3087" t="s">
        <v>9251</v>
      </c>
      <c r="K3087" s="58">
        <v>3</v>
      </c>
      <c r="L3087" s="58" t="s">
        <v>3720</v>
      </c>
      <c r="M3087" s="75" t="str">
        <f>IF(ISNUMBER(MATCH(A3087, '2-YEAR'!A:A, 0)), "YES", "NO")</f>
        <v>NO</v>
      </c>
      <c r="N3087" s="60" t="str">
        <f>IF(ISNUMBER(MATCH(B3087, ACTIVE!A:A, 0)), "YES", "NO")</f>
        <v>NO</v>
      </c>
    </row>
    <row r="3088" spans="1:14" ht="14.25" customHeight="1" x14ac:dyDescent="0.3">
      <c r="A3088" s="58">
        <v>10845313</v>
      </c>
      <c r="B3088" s="58" t="s">
        <v>6249</v>
      </c>
      <c r="C3088" s="58">
        <v>10845313</v>
      </c>
      <c r="D3088" s="58" t="s">
        <v>6250</v>
      </c>
      <c r="E3088" s="58" t="s">
        <v>6249</v>
      </c>
      <c r="F3088" s="58">
        <v>10845313</v>
      </c>
      <c r="G3088" s="58" t="s">
        <v>56</v>
      </c>
      <c r="I3088" s="59"/>
      <c r="J3088" t="s">
        <v>9251</v>
      </c>
      <c r="K3088" s="58">
        <v>1</v>
      </c>
      <c r="L3088" s="58" t="s">
        <v>3720</v>
      </c>
      <c r="M3088" s="75" t="str">
        <f>IF(ISNUMBER(MATCH(A3088, '2-YEAR'!A:A, 0)), "YES", "NO")</f>
        <v>NO</v>
      </c>
      <c r="N3088" s="60" t="str">
        <f>IF(ISNUMBER(MATCH(B3088, ACTIVE!A:A, 0)), "YES", "NO")</f>
        <v>NO</v>
      </c>
    </row>
    <row r="3089" spans="1:14" ht="14.25" customHeight="1" x14ac:dyDescent="0.3">
      <c r="A3089" s="58">
        <v>21006824</v>
      </c>
      <c r="B3089" s="58" t="s">
        <v>6251</v>
      </c>
      <c r="C3089" s="58">
        <v>21006824</v>
      </c>
      <c r="D3089" s="58" t="s">
        <v>6252</v>
      </c>
      <c r="E3089" s="58" t="s">
        <v>6251</v>
      </c>
      <c r="F3089" s="58">
        <v>21006824</v>
      </c>
      <c r="G3089" s="58" t="s">
        <v>56</v>
      </c>
      <c r="I3089" s="59"/>
      <c r="J3089" t="s">
        <v>9251</v>
      </c>
      <c r="K3089" s="58">
        <v>0</v>
      </c>
      <c r="L3089" s="58" t="s">
        <v>4466</v>
      </c>
      <c r="M3089" s="75" t="str">
        <f>IF(ISNUMBER(MATCH(A3089, '2-YEAR'!A:A, 0)), "YES", "NO")</f>
        <v>NO</v>
      </c>
      <c r="N3089" s="60" t="str">
        <f>IF(ISNUMBER(MATCH(B3089, ACTIVE!A:A, 0)), "YES", "NO")</f>
        <v>NO</v>
      </c>
    </row>
    <row r="3090" spans="1:14" ht="14.25" customHeight="1" x14ac:dyDescent="0.3">
      <c r="A3090" s="58">
        <v>10851029</v>
      </c>
      <c r="B3090" s="58" t="s">
        <v>6253</v>
      </c>
      <c r="C3090" s="58">
        <v>10851029</v>
      </c>
      <c r="D3090" s="58" t="s">
        <v>6254</v>
      </c>
      <c r="E3090" s="58" t="s">
        <v>6253</v>
      </c>
      <c r="F3090" s="58">
        <v>10851029</v>
      </c>
      <c r="G3090" s="58" t="s">
        <v>56</v>
      </c>
      <c r="I3090" s="59"/>
      <c r="J3090" t="s">
        <v>9251</v>
      </c>
      <c r="K3090" s="58">
        <v>0</v>
      </c>
      <c r="L3090" s="58" t="s">
        <v>3720</v>
      </c>
      <c r="M3090" s="75" t="str">
        <f>IF(ISNUMBER(MATCH(A3090, '2-YEAR'!A:A, 0)), "YES", "NO")</f>
        <v>NO</v>
      </c>
      <c r="N3090" s="60" t="str">
        <f>IF(ISNUMBER(MATCH(B3090, ACTIVE!A:A, 0)), "YES", "NO")</f>
        <v>YES</v>
      </c>
    </row>
    <row r="3091" spans="1:14" ht="14.25" customHeight="1" x14ac:dyDescent="0.3">
      <c r="A3091" s="58">
        <v>23606083</v>
      </c>
      <c r="B3091" s="58" t="s">
        <v>6255</v>
      </c>
      <c r="C3091" s="58">
        <v>23606083</v>
      </c>
      <c r="D3091" s="58" t="s">
        <v>6256</v>
      </c>
      <c r="E3091" s="58" t="s">
        <v>6255</v>
      </c>
      <c r="F3091" s="58">
        <v>23606083</v>
      </c>
      <c r="G3091" s="58" t="s">
        <v>56</v>
      </c>
      <c r="I3091" s="59"/>
      <c r="J3091" t="s">
        <v>9251</v>
      </c>
      <c r="K3091" s="58">
        <v>0</v>
      </c>
      <c r="L3091" s="58" t="s">
        <v>3720</v>
      </c>
      <c r="M3091" s="75" t="str">
        <f>IF(ISNUMBER(MATCH(A3091, '2-YEAR'!A:A, 0)), "YES", "NO")</f>
        <v>NO</v>
      </c>
      <c r="N3091" s="60" t="str">
        <f>IF(ISNUMBER(MATCH(B3091, ACTIVE!A:A, 0)), "YES", "NO")</f>
        <v>NO</v>
      </c>
    </row>
    <row r="3092" spans="1:14" ht="14.25" customHeight="1" x14ac:dyDescent="0.3">
      <c r="A3092" s="58">
        <v>12271080</v>
      </c>
      <c r="B3092" s="58" t="s">
        <v>6257</v>
      </c>
      <c r="C3092" s="58">
        <v>12271080</v>
      </c>
      <c r="D3092" s="58" t="s">
        <v>6258</v>
      </c>
      <c r="E3092" s="58" t="s">
        <v>6257</v>
      </c>
      <c r="F3092" s="58">
        <v>12271080</v>
      </c>
      <c r="G3092" s="58" t="s">
        <v>56</v>
      </c>
      <c r="I3092" s="59"/>
      <c r="J3092" t="s">
        <v>9251</v>
      </c>
      <c r="K3092" s="58">
        <v>0</v>
      </c>
      <c r="L3092" s="58" t="s">
        <v>3720</v>
      </c>
      <c r="M3092" s="75" t="str">
        <f>IF(ISNUMBER(MATCH(A3092, '2-YEAR'!A:A, 0)), "YES", "NO")</f>
        <v>NO</v>
      </c>
      <c r="N3092" s="60" t="str">
        <f>IF(ISNUMBER(MATCH(B3092, ACTIVE!A:A, 0)), "YES", "NO")</f>
        <v>NO</v>
      </c>
    </row>
    <row r="3093" spans="1:14" ht="14.25" customHeight="1" x14ac:dyDescent="0.3">
      <c r="A3093" s="58">
        <v>23722585</v>
      </c>
      <c r="B3093" s="58" t="s">
        <v>6259</v>
      </c>
      <c r="C3093" s="58">
        <v>23722585</v>
      </c>
      <c r="D3093" s="58" t="s">
        <v>6260</v>
      </c>
      <c r="E3093" s="58" t="s">
        <v>6259</v>
      </c>
      <c r="F3093" s="58">
        <v>23722585</v>
      </c>
      <c r="G3093" s="58" t="s">
        <v>56</v>
      </c>
      <c r="I3093" s="59"/>
      <c r="J3093" t="s">
        <v>9251</v>
      </c>
      <c r="K3093" s="58">
        <v>0</v>
      </c>
      <c r="L3093" s="58" t="s">
        <v>3720</v>
      </c>
      <c r="M3093" s="75" t="str">
        <f>IF(ISNUMBER(MATCH(A3093, '2-YEAR'!A:A, 0)), "YES", "NO")</f>
        <v>NO</v>
      </c>
      <c r="N3093" s="60" t="str">
        <f>IF(ISNUMBER(MATCH(B3093, ACTIVE!A:A, 0)), "YES", "NO")</f>
        <v>NO</v>
      </c>
    </row>
    <row r="3094" spans="1:14" ht="14.25" customHeight="1" x14ac:dyDescent="0.3">
      <c r="A3094" s="58">
        <v>10852466</v>
      </c>
      <c r="B3094" s="58" t="s">
        <v>6261</v>
      </c>
      <c r="C3094" s="58">
        <v>10852466</v>
      </c>
      <c r="D3094" s="58" t="s">
        <v>6262</v>
      </c>
      <c r="E3094" s="58" t="s">
        <v>6261</v>
      </c>
      <c r="F3094" s="58">
        <v>10852466</v>
      </c>
      <c r="G3094" s="58" t="s">
        <v>56</v>
      </c>
      <c r="I3094" s="59"/>
      <c r="J3094" t="s">
        <v>9251</v>
      </c>
      <c r="K3094" s="58">
        <v>1</v>
      </c>
      <c r="L3094" s="58" t="s">
        <v>3720</v>
      </c>
      <c r="M3094" s="75" t="str">
        <f>IF(ISNUMBER(MATCH(A3094, '2-YEAR'!A:A, 0)), "YES", "NO")</f>
        <v>NO</v>
      </c>
      <c r="N3094" s="60" t="str">
        <f>IF(ISNUMBER(MATCH(B3094, ACTIVE!A:A, 0)), "YES", "NO")</f>
        <v>NO</v>
      </c>
    </row>
    <row r="3095" spans="1:14" ht="14.25" customHeight="1" x14ac:dyDescent="0.3">
      <c r="A3095" s="58">
        <v>23004753</v>
      </c>
      <c r="B3095" s="58" t="s">
        <v>6263</v>
      </c>
      <c r="C3095" s="58">
        <v>23004753</v>
      </c>
      <c r="D3095" s="58" t="s">
        <v>6264</v>
      </c>
      <c r="E3095" s="58" t="s">
        <v>6263</v>
      </c>
      <c r="F3095" s="58">
        <v>23004753</v>
      </c>
      <c r="G3095" s="58" t="s">
        <v>56</v>
      </c>
      <c r="I3095" s="59"/>
      <c r="J3095" t="s">
        <v>9251</v>
      </c>
      <c r="K3095" s="58">
        <v>0</v>
      </c>
      <c r="L3095" s="58" t="s">
        <v>78</v>
      </c>
      <c r="M3095" s="75" t="str">
        <f>IF(ISNUMBER(MATCH(A3095, '2-YEAR'!A:A, 0)), "YES", "NO")</f>
        <v>NO</v>
      </c>
      <c r="N3095" s="60" t="str">
        <f>IF(ISNUMBER(MATCH(B3095, ACTIVE!A:A, 0)), "YES", "NO")</f>
        <v>NO</v>
      </c>
    </row>
    <row r="3096" spans="1:14" ht="14.25" customHeight="1" x14ac:dyDescent="0.3">
      <c r="A3096" s="58">
        <v>23725070</v>
      </c>
      <c r="B3096" s="58" t="s">
        <v>6265</v>
      </c>
      <c r="C3096" s="58">
        <v>23725070</v>
      </c>
      <c r="D3096" s="58" t="s">
        <v>6266</v>
      </c>
      <c r="E3096" s="58" t="s">
        <v>6265</v>
      </c>
      <c r="F3096" s="58">
        <v>23725070</v>
      </c>
      <c r="G3096" s="58" t="s">
        <v>56</v>
      </c>
      <c r="I3096" s="59"/>
      <c r="J3096" t="s">
        <v>9251</v>
      </c>
      <c r="K3096" s="58">
        <v>0</v>
      </c>
      <c r="L3096" s="58" t="s">
        <v>4555</v>
      </c>
      <c r="M3096" s="75" t="str">
        <f>IF(ISNUMBER(MATCH(A3096, '2-YEAR'!A:A, 0)), "YES", "NO")</f>
        <v>NO</v>
      </c>
      <c r="N3096" s="60" t="str">
        <f>IF(ISNUMBER(MATCH(B3096, ACTIVE!A:A, 0)), "YES", "NO")</f>
        <v>NO</v>
      </c>
    </row>
    <row r="3097" spans="1:14" ht="14.25" customHeight="1" x14ac:dyDescent="0.3">
      <c r="A3097" s="58">
        <v>10836849</v>
      </c>
      <c r="B3097" s="58" t="s">
        <v>6267</v>
      </c>
      <c r="C3097" s="58">
        <v>10836849</v>
      </c>
      <c r="D3097" s="58" t="s">
        <v>6268</v>
      </c>
      <c r="E3097" s="58" t="s">
        <v>6267</v>
      </c>
      <c r="F3097" s="58">
        <v>10836849</v>
      </c>
      <c r="G3097" s="58" t="s">
        <v>56</v>
      </c>
      <c r="I3097" s="59"/>
      <c r="J3097" t="s">
        <v>9251</v>
      </c>
      <c r="K3097" s="58">
        <v>1</v>
      </c>
      <c r="L3097" s="58" t="s">
        <v>78</v>
      </c>
      <c r="M3097" s="75" t="str">
        <f>IF(ISNUMBER(MATCH(A3097, '2-YEAR'!A:A, 0)), "YES", "NO")</f>
        <v>NO</v>
      </c>
      <c r="N3097" s="60" t="str">
        <f>IF(ISNUMBER(MATCH(B3097, ACTIVE!A:A, 0)), "YES", "NO")</f>
        <v>NO</v>
      </c>
    </row>
    <row r="3098" spans="1:14" ht="14.25" customHeight="1" x14ac:dyDescent="0.3">
      <c r="A3098" s="58">
        <v>23003342</v>
      </c>
      <c r="B3098" s="58" t="s">
        <v>6269</v>
      </c>
      <c r="C3098" s="58">
        <v>23003342</v>
      </c>
      <c r="D3098" s="58" t="s">
        <v>6270</v>
      </c>
      <c r="E3098" s="58" t="s">
        <v>6269</v>
      </c>
      <c r="F3098" s="58">
        <v>23003342</v>
      </c>
      <c r="G3098" s="58" t="s">
        <v>56</v>
      </c>
      <c r="I3098" s="59"/>
      <c r="J3098" t="s">
        <v>9251</v>
      </c>
      <c r="K3098" s="58">
        <v>0</v>
      </c>
      <c r="L3098" s="58" t="s">
        <v>4461</v>
      </c>
      <c r="M3098" s="75" t="str">
        <f>IF(ISNUMBER(MATCH(A3098, '2-YEAR'!A:A, 0)), "YES", "NO")</f>
        <v>NO</v>
      </c>
      <c r="N3098" s="60" t="str">
        <f>IF(ISNUMBER(MATCH(B3098, ACTIVE!A:A, 0)), "YES", "NO")</f>
        <v>NO</v>
      </c>
    </row>
    <row r="3099" spans="1:14" ht="14.25" customHeight="1" x14ac:dyDescent="0.3">
      <c r="A3099" s="58">
        <v>10979028</v>
      </c>
      <c r="B3099" s="58" t="s">
        <v>6271</v>
      </c>
      <c r="C3099" s="58">
        <v>10979028</v>
      </c>
      <c r="D3099" s="58" t="s">
        <v>6272</v>
      </c>
      <c r="E3099" s="58" t="s">
        <v>6271</v>
      </c>
      <c r="F3099" s="58">
        <v>10979028</v>
      </c>
      <c r="G3099" s="58" t="s">
        <v>56</v>
      </c>
      <c r="I3099" s="59"/>
      <c r="J3099" t="s">
        <v>9251</v>
      </c>
      <c r="K3099" s="58">
        <v>4</v>
      </c>
      <c r="L3099" s="58" t="s">
        <v>3720</v>
      </c>
      <c r="M3099" s="75" t="str">
        <f>IF(ISNUMBER(MATCH(A3099, '2-YEAR'!A:A, 0)), "YES", "NO")</f>
        <v>NO</v>
      </c>
      <c r="N3099" s="60" t="str">
        <f>IF(ISNUMBER(MATCH(B3099, ACTIVE!A:A, 0)), "YES", "NO")</f>
        <v>YES</v>
      </c>
    </row>
    <row r="3100" spans="1:14" ht="14.25" customHeight="1" x14ac:dyDescent="0.3">
      <c r="A3100" s="58">
        <v>23055523</v>
      </c>
      <c r="B3100" s="58" t="s">
        <v>6273</v>
      </c>
      <c r="C3100" s="58">
        <v>23055523</v>
      </c>
      <c r="D3100" s="58" t="s">
        <v>6274</v>
      </c>
      <c r="E3100" s="58" t="s">
        <v>6273</v>
      </c>
      <c r="F3100" s="58">
        <v>23055523</v>
      </c>
      <c r="G3100" s="58" t="s">
        <v>56</v>
      </c>
      <c r="H3100" s="58">
        <v>1</v>
      </c>
      <c r="I3100" s="59"/>
      <c r="J3100">
        <v>116.44</v>
      </c>
      <c r="K3100" s="58">
        <v>0</v>
      </c>
      <c r="L3100" s="58" t="s">
        <v>3720</v>
      </c>
      <c r="M3100" s="75" t="str">
        <f>IF(ISNUMBER(MATCH(A3100, '2-YEAR'!A:A, 0)), "YES", "NO")</f>
        <v>NO</v>
      </c>
      <c r="N3100" s="60" t="str">
        <f>IF(ISNUMBER(MATCH(B3100, ACTIVE!A:A, 0)), "YES", "NO")</f>
        <v>YES</v>
      </c>
    </row>
    <row r="3101" spans="1:14" ht="14.25" customHeight="1" x14ac:dyDescent="0.3">
      <c r="A3101" s="58">
        <v>21013302</v>
      </c>
      <c r="B3101" s="58" t="s">
        <v>6275</v>
      </c>
      <c r="C3101" s="58">
        <v>21013302</v>
      </c>
      <c r="D3101" s="58" t="s">
        <v>6276</v>
      </c>
      <c r="E3101" s="58" t="s">
        <v>6275</v>
      </c>
      <c r="F3101" s="58">
        <v>21013302</v>
      </c>
      <c r="G3101" s="58" t="s">
        <v>56</v>
      </c>
      <c r="H3101" s="58">
        <v>0</v>
      </c>
      <c r="I3101" s="59"/>
      <c r="J3101">
        <v>116.44</v>
      </c>
      <c r="K3101" s="58">
        <v>0</v>
      </c>
      <c r="L3101" s="58" t="s">
        <v>3720</v>
      </c>
      <c r="M3101" s="75" t="str">
        <f>IF(ISNUMBER(MATCH(A3101, '2-YEAR'!A:A, 0)), "YES", "NO")</f>
        <v>NO</v>
      </c>
      <c r="N3101" s="60" t="str">
        <f>IF(ISNUMBER(MATCH(B3101, ACTIVE!A:A, 0)), "YES", "NO")</f>
        <v>YES</v>
      </c>
    </row>
    <row r="3102" spans="1:14" ht="14.25" customHeight="1" x14ac:dyDescent="0.3">
      <c r="A3102" s="58">
        <v>21013599</v>
      </c>
      <c r="B3102" s="58" t="s">
        <v>6277</v>
      </c>
      <c r="C3102" s="58">
        <v>21013599</v>
      </c>
      <c r="D3102" s="58" t="s">
        <v>6278</v>
      </c>
      <c r="E3102" s="58" t="s">
        <v>6277</v>
      </c>
      <c r="F3102" s="58">
        <v>21013599</v>
      </c>
      <c r="G3102" s="58" t="s">
        <v>56</v>
      </c>
      <c r="H3102" s="58">
        <v>0</v>
      </c>
      <c r="I3102" s="59"/>
      <c r="J3102">
        <v>116.44</v>
      </c>
      <c r="K3102" s="58">
        <v>0</v>
      </c>
      <c r="L3102" s="58" t="s">
        <v>3720</v>
      </c>
      <c r="M3102" s="75" t="str">
        <f>IF(ISNUMBER(MATCH(A3102, '2-YEAR'!A:A, 0)), "YES", "NO")</f>
        <v>NO</v>
      </c>
      <c r="N3102" s="60" t="str">
        <f>IF(ISNUMBER(MATCH(B3102, ACTIVE!A:A, 0)), "YES", "NO")</f>
        <v>YES</v>
      </c>
    </row>
    <row r="3103" spans="1:14" ht="14.25" customHeight="1" x14ac:dyDescent="0.3">
      <c r="A3103" s="58">
        <v>12109478</v>
      </c>
      <c r="B3103" s="58" t="s">
        <v>6279</v>
      </c>
      <c r="C3103" s="58">
        <v>12109478</v>
      </c>
      <c r="D3103" s="58" t="s">
        <v>6280</v>
      </c>
      <c r="E3103" s="58" t="s">
        <v>6279</v>
      </c>
      <c r="F3103" s="58">
        <v>12109478</v>
      </c>
      <c r="G3103" s="58" t="s">
        <v>56</v>
      </c>
      <c r="H3103" s="58">
        <v>3</v>
      </c>
      <c r="I3103" s="59"/>
      <c r="J3103">
        <v>116.44</v>
      </c>
      <c r="K3103" s="58">
        <v>1</v>
      </c>
      <c r="L3103" s="58" t="s">
        <v>3720</v>
      </c>
      <c r="M3103" s="75" t="str">
        <f>IF(ISNUMBER(MATCH(A3103, '2-YEAR'!A:A, 0)), "YES", "NO")</f>
        <v>NO</v>
      </c>
      <c r="N3103" s="60" t="str">
        <f>IF(ISNUMBER(MATCH(B3103, ACTIVE!A:A, 0)), "YES", "NO")</f>
        <v>YES</v>
      </c>
    </row>
    <row r="3104" spans="1:14" ht="14.25" customHeight="1" x14ac:dyDescent="0.3">
      <c r="A3104" s="58">
        <v>15264891</v>
      </c>
      <c r="B3104" s="58" t="s">
        <v>6281</v>
      </c>
      <c r="C3104" s="58">
        <v>15264891</v>
      </c>
      <c r="D3104" s="58" t="s">
        <v>6282</v>
      </c>
      <c r="E3104" s="58" t="s">
        <v>6281</v>
      </c>
      <c r="F3104" s="58">
        <v>15264891</v>
      </c>
      <c r="G3104" s="58" t="s">
        <v>56</v>
      </c>
      <c r="H3104" s="58">
        <v>9</v>
      </c>
      <c r="I3104" s="59"/>
      <c r="J3104">
        <v>116.44</v>
      </c>
      <c r="K3104" s="58">
        <v>0</v>
      </c>
      <c r="L3104" s="58" t="s">
        <v>3720</v>
      </c>
      <c r="M3104" s="75" t="str">
        <f>IF(ISNUMBER(MATCH(A3104, '2-YEAR'!A:A, 0)), "YES", "NO")</f>
        <v>NO</v>
      </c>
      <c r="N3104" s="60" t="str">
        <f>IF(ISNUMBER(MATCH(B3104, ACTIVE!A:A, 0)), "YES", "NO")</f>
        <v>YES</v>
      </c>
    </row>
    <row r="3105" spans="1:14" ht="14.25" customHeight="1" x14ac:dyDescent="0.3">
      <c r="A3105" s="58">
        <v>24113841</v>
      </c>
      <c r="B3105" s="58" t="s">
        <v>6283</v>
      </c>
      <c r="C3105" s="58">
        <v>24113841</v>
      </c>
      <c r="D3105" s="58" t="s">
        <v>6284</v>
      </c>
      <c r="E3105" s="58" t="s">
        <v>6283</v>
      </c>
      <c r="F3105" s="58">
        <v>24113841</v>
      </c>
      <c r="G3105" s="58" t="s">
        <v>56</v>
      </c>
      <c r="H3105" s="58">
        <v>6</v>
      </c>
      <c r="I3105" s="59"/>
      <c r="J3105">
        <v>116.44</v>
      </c>
      <c r="K3105" s="58">
        <v>0</v>
      </c>
      <c r="L3105" s="58" t="s">
        <v>3720</v>
      </c>
      <c r="M3105" s="75" t="str">
        <f>IF(ISNUMBER(MATCH(A3105, '2-YEAR'!A:A, 0)), "YES", "NO")</f>
        <v>NO</v>
      </c>
      <c r="N3105" s="60" t="str">
        <f>IF(ISNUMBER(MATCH(B3105, ACTIVE!A:A, 0)), "YES", "NO")</f>
        <v>YES</v>
      </c>
    </row>
    <row r="3106" spans="1:14" ht="14.25" customHeight="1" x14ac:dyDescent="0.3">
      <c r="A3106" s="58">
        <v>15094661</v>
      </c>
      <c r="B3106" s="58" t="s">
        <v>6285</v>
      </c>
      <c r="C3106" s="58">
        <v>15094661</v>
      </c>
      <c r="D3106" s="58" t="s">
        <v>6286</v>
      </c>
      <c r="E3106" s="58" t="s">
        <v>6285</v>
      </c>
      <c r="F3106" s="58">
        <v>15094661</v>
      </c>
      <c r="G3106" s="58" t="s">
        <v>56</v>
      </c>
      <c r="H3106" s="58">
        <v>0</v>
      </c>
      <c r="I3106" s="59"/>
      <c r="J3106">
        <v>116.44</v>
      </c>
      <c r="K3106" s="58">
        <v>1</v>
      </c>
      <c r="L3106" s="58" t="s">
        <v>3720</v>
      </c>
      <c r="M3106" s="75" t="str">
        <f>IF(ISNUMBER(MATCH(A3106, '2-YEAR'!A:A, 0)), "YES", "NO")</f>
        <v>NO</v>
      </c>
      <c r="N3106" s="60" t="str">
        <f>IF(ISNUMBER(MATCH(B3106, ACTIVE!A:A, 0)), "YES", "NO")</f>
        <v>YES</v>
      </c>
    </row>
    <row r="3107" spans="1:14" ht="14.25" customHeight="1" x14ac:dyDescent="0.3">
      <c r="A3107" s="58">
        <v>21013253</v>
      </c>
      <c r="B3107" s="58" t="s">
        <v>6287</v>
      </c>
      <c r="C3107" s="58">
        <v>21013253</v>
      </c>
      <c r="D3107" s="58" t="s">
        <v>6288</v>
      </c>
      <c r="E3107" s="58" t="s">
        <v>6287</v>
      </c>
      <c r="F3107" s="58">
        <v>21013253</v>
      </c>
      <c r="G3107" s="58" t="s">
        <v>56</v>
      </c>
      <c r="H3107" s="58">
        <v>0</v>
      </c>
      <c r="I3107" s="59"/>
      <c r="J3107">
        <v>116.44</v>
      </c>
      <c r="K3107" s="58">
        <v>0</v>
      </c>
      <c r="L3107" s="58" t="s">
        <v>3720</v>
      </c>
      <c r="M3107" s="75" t="str">
        <f>IF(ISNUMBER(MATCH(A3107, '2-YEAR'!A:A, 0)), "YES", "NO")</f>
        <v>NO</v>
      </c>
      <c r="N3107" s="60" t="str">
        <f>IF(ISNUMBER(MATCH(B3107, ACTIVE!A:A, 0)), "YES", "NO")</f>
        <v>YES</v>
      </c>
    </row>
    <row r="3108" spans="1:14" ht="14.25" customHeight="1" x14ac:dyDescent="0.3">
      <c r="A3108" s="58">
        <v>21003752</v>
      </c>
      <c r="B3108" s="58" t="s">
        <v>6289</v>
      </c>
      <c r="C3108" s="58">
        <v>21003752</v>
      </c>
      <c r="D3108" s="58" t="s">
        <v>6290</v>
      </c>
      <c r="E3108" s="58" t="s">
        <v>6289</v>
      </c>
      <c r="F3108" s="58">
        <v>21003752</v>
      </c>
      <c r="G3108" s="58" t="s">
        <v>56</v>
      </c>
      <c r="H3108" s="58">
        <v>1</v>
      </c>
      <c r="I3108" s="59"/>
      <c r="J3108">
        <v>116.44</v>
      </c>
      <c r="K3108" s="58">
        <v>0</v>
      </c>
      <c r="L3108" s="58" t="s">
        <v>3720</v>
      </c>
      <c r="M3108" s="75" t="str">
        <f>IF(ISNUMBER(MATCH(A3108, '2-YEAR'!A:A, 0)), "YES", "NO")</f>
        <v>NO</v>
      </c>
      <c r="N3108" s="60" t="str">
        <f>IF(ISNUMBER(MATCH(B3108, ACTIVE!A:A, 0)), "YES", "NO")</f>
        <v>NO</v>
      </c>
    </row>
    <row r="3109" spans="1:14" ht="14.25" customHeight="1" x14ac:dyDescent="0.3">
      <c r="A3109" s="58">
        <v>21013358</v>
      </c>
      <c r="B3109" s="58" t="s">
        <v>6291</v>
      </c>
      <c r="C3109" s="58">
        <v>21013358</v>
      </c>
      <c r="D3109" s="58" t="s">
        <v>6292</v>
      </c>
      <c r="E3109" s="58" t="s">
        <v>6291</v>
      </c>
      <c r="F3109" s="58">
        <v>21013358</v>
      </c>
      <c r="G3109" s="58" t="s">
        <v>56</v>
      </c>
      <c r="H3109" s="58">
        <v>0</v>
      </c>
      <c r="I3109" s="59"/>
      <c r="J3109">
        <v>116.44</v>
      </c>
      <c r="K3109" s="58">
        <v>0</v>
      </c>
      <c r="L3109" s="58" t="s">
        <v>3720</v>
      </c>
      <c r="M3109" s="75" t="str">
        <f>IF(ISNUMBER(MATCH(A3109, '2-YEAR'!A:A, 0)), "YES", "NO")</f>
        <v>NO</v>
      </c>
      <c r="N3109" s="60" t="str">
        <f>IF(ISNUMBER(MATCH(B3109, ACTIVE!A:A, 0)), "YES", "NO")</f>
        <v>YES</v>
      </c>
    </row>
    <row r="3110" spans="1:14" ht="14.25" customHeight="1" x14ac:dyDescent="0.3">
      <c r="A3110" s="58">
        <v>24477485</v>
      </c>
      <c r="B3110" s="58" t="s">
        <v>6293</v>
      </c>
      <c r="C3110" s="58">
        <v>24477485</v>
      </c>
      <c r="D3110" s="58" t="s">
        <v>6294</v>
      </c>
      <c r="E3110" s="58" t="s">
        <v>6293</v>
      </c>
      <c r="F3110" s="58">
        <v>24477485</v>
      </c>
      <c r="G3110" s="58" t="s">
        <v>56</v>
      </c>
      <c r="H3110" s="58">
        <v>1</v>
      </c>
      <c r="I3110" s="59"/>
      <c r="J3110">
        <v>125.06</v>
      </c>
      <c r="K3110" s="58">
        <v>1</v>
      </c>
      <c r="L3110" s="58" t="s">
        <v>3720</v>
      </c>
      <c r="M3110" s="75" t="str">
        <f>IF(ISNUMBER(MATCH(A3110, '2-YEAR'!A:A, 0)), "YES", "NO")</f>
        <v>NO</v>
      </c>
      <c r="N3110" s="60" t="str">
        <f>IF(ISNUMBER(MATCH(B3110, ACTIVE!A:A, 0)), "YES", "NO")</f>
        <v>YES</v>
      </c>
    </row>
    <row r="3111" spans="1:14" ht="14.25" customHeight="1" x14ac:dyDescent="0.3">
      <c r="A3111" s="58">
        <v>21013470</v>
      </c>
      <c r="B3111" s="58" t="s">
        <v>6295</v>
      </c>
      <c r="C3111" s="58">
        <v>21013470</v>
      </c>
      <c r="D3111" s="58" t="s">
        <v>6296</v>
      </c>
      <c r="E3111" s="58" t="s">
        <v>6295</v>
      </c>
      <c r="F3111" s="58">
        <v>21013470</v>
      </c>
      <c r="G3111" s="58" t="s">
        <v>56</v>
      </c>
      <c r="H3111" s="58">
        <v>0</v>
      </c>
      <c r="I3111" s="59"/>
      <c r="J3111">
        <v>125.06</v>
      </c>
      <c r="K3111" s="58">
        <v>0</v>
      </c>
      <c r="L3111" s="58" t="s">
        <v>78</v>
      </c>
      <c r="M3111" s="75" t="str">
        <f>IF(ISNUMBER(MATCH(A3111, '2-YEAR'!A:A, 0)), "YES", "NO")</f>
        <v>NO</v>
      </c>
      <c r="N3111" s="60" t="str">
        <f>IF(ISNUMBER(MATCH(B3111, ACTIVE!A:A, 0)), "YES", "NO")</f>
        <v>YES</v>
      </c>
    </row>
    <row r="3112" spans="1:14" ht="14.25" customHeight="1" x14ac:dyDescent="0.3">
      <c r="A3112" s="58">
        <v>23469885</v>
      </c>
      <c r="B3112" s="58" t="s">
        <v>6297</v>
      </c>
      <c r="C3112" s="58">
        <v>23469885</v>
      </c>
      <c r="D3112" s="58" t="s">
        <v>6298</v>
      </c>
      <c r="E3112" s="58" t="s">
        <v>6297</v>
      </c>
      <c r="F3112" s="58">
        <v>23469885</v>
      </c>
      <c r="G3112" s="58" t="s">
        <v>56</v>
      </c>
      <c r="H3112" s="58">
        <v>5</v>
      </c>
      <c r="I3112" s="59"/>
      <c r="J3112">
        <v>125.06</v>
      </c>
      <c r="K3112" s="58">
        <v>0</v>
      </c>
      <c r="L3112" s="58" t="s">
        <v>78</v>
      </c>
      <c r="M3112" s="75" t="str">
        <f>IF(ISNUMBER(MATCH(A3112, '2-YEAR'!A:A, 0)), "YES", "NO")</f>
        <v>NO</v>
      </c>
      <c r="N3112" s="60" t="str">
        <f>IF(ISNUMBER(MATCH(B3112, ACTIVE!A:A, 0)), "YES", "NO")</f>
        <v>YES</v>
      </c>
    </row>
    <row r="3113" spans="1:14" ht="14.25" customHeight="1" x14ac:dyDescent="0.3">
      <c r="A3113" s="58">
        <v>13056918</v>
      </c>
      <c r="B3113" s="58" t="s">
        <v>6299</v>
      </c>
      <c r="C3113" s="58">
        <v>13056918</v>
      </c>
      <c r="D3113" s="58" t="s">
        <v>6300</v>
      </c>
      <c r="E3113" s="58" t="s">
        <v>6299</v>
      </c>
      <c r="F3113" s="58">
        <v>13056918</v>
      </c>
      <c r="G3113" s="58" t="s">
        <v>56</v>
      </c>
      <c r="H3113" s="58">
        <v>1</v>
      </c>
      <c r="I3113" s="59"/>
      <c r="J3113">
        <v>116.44</v>
      </c>
      <c r="K3113" s="58">
        <v>1</v>
      </c>
      <c r="L3113" s="58" t="s">
        <v>3720</v>
      </c>
      <c r="M3113" s="75" t="str">
        <f>IF(ISNUMBER(MATCH(A3113, '2-YEAR'!A:A, 0)), "YES", "NO")</f>
        <v>NO</v>
      </c>
      <c r="N3113" s="60" t="str">
        <f>IF(ISNUMBER(MATCH(B3113, ACTIVE!A:A, 0)), "YES", "NO")</f>
        <v>YES</v>
      </c>
    </row>
    <row r="3114" spans="1:14" ht="14.25" customHeight="1" x14ac:dyDescent="0.3">
      <c r="A3114" s="58">
        <v>21007101</v>
      </c>
      <c r="B3114" s="58" t="s">
        <v>6301</v>
      </c>
      <c r="C3114" s="58">
        <v>21007101</v>
      </c>
      <c r="D3114" s="58" t="s">
        <v>6302</v>
      </c>
      <c r="E3114" s="58" t="s">
        <v>6301</v>
      </c>
      <c r="F3114" s="58">
        <v>21007101</v>
      </c>
      <c r="G3114" s="58" t="s">
        <v>56</v>
      </c>
      <c r="H3114" s="58">
        <v>2</v>
      </c>
      <c r="I3114" s="59"/>
      <c r="J3114">
        <v>116.44</v>
      </c>
      <c r="K3114" s="58">
        <v>0</v>
      </c>
      <c r="L3114" s="58" t="s">
        <v>3720</v>
      </c>
      <c r="M3114" s="75" t="str">
        <f>IF(ISNUMBER(MATCH(A3114, '2-YEAR'!A:A, 0)), "YES", "NO")</f>
        <v>NO</v>
      </c>
      <c r="N3114" s="60" t="str">
        <f>IF(ISNUMBER(MATCH(B3114, ACTIVE!A:A, 0)), "YES", "NO")</f>
        <v>YES</v>
      </c>
    </row>
    <row r="3115" spans="1:14" ht="14.25" customHeight="1" x14ac:dyDescent="0.3">
      <c r="A3115" s="58">
        <v>24750404</v>
      </c>
      <c r="B3115" s="58" t="s">
        <v>6303</v>
      </c>
      <c r="C3115" s="58">
        <v>24750404</v>
      </c>
      <c r="D3115" s="58" t="s">
        <v>6304</v>
      </c>
      <c r="E3115" s="58" t="s">
        <v>6303</v>
      </c>
      <c r="F3115" s="58">
        <v>24750404</v>
      </c>
      <c r="G3115" s="58" t="s">
        <v>56</v>
      </c>
      <c r="H3115" s="58">
        <v>0</v>
      </c>
      <c r="I3115" s="59"/>
      <c r="J3115">
        <v>116.44</v>
      </c>
      <c r="K3115" s="58">
        <v>0</v>
      </c>
      <c r="L3115" s="58" t="s">
        <v>3720</v>
      </c>
      <c r="M3115" s="75" t="str">
        <f>IF(ISNUMBER(MATCH(A3115, '2-YEAR'!A:A, 0)), "YES", "NO")</f>
        <v>NO</v>
      </c>
      <c r="N3115" s="60" t="str">
        <f>IF(ISNUMBER(MATCH(B3115, ACTIVE!A:A, 0)), "YES", "NO")</f>
        <v>YES</v>
      </c>
    </row>
    <row r="3116" spans="1:14" ht="14.25" customHeight="1" x14ac:dyDescent="0.3">
      <c r="A3116" s="58">
        <v>21012910</v>
      </c>
      <c r="B3116" s="58" t="s">
        <v>6305</v>
      </c>
      <c r="C3116" s="58">
        <v>21012910</v>
      </c>
      <c r="D3116" s="58" t="s">
        <v>6306</v>
      </c>
      <c r="E3116" s="58" t="s">
        <v>6305</v>
      </c>
      <c r="F3116" s="58">
        <v>21012910</v>
      </c>
      <c r="G3116" s="58" t="s">
        <v>56</v>
      </c>
      <c r="H3116" s="58">
        <v>0</v>
      </c>
      <c r="I3116" s="59"/>
      <c r="J3116">
        <v>125.06</v>
      </c>
      <c r="K3116" s="58">
        <v>0</v>
      </c>
      <c r="L3116" s="58" t="s">
        <v>78</v>
      </c>
      <c r="M3116" s="75" t="str">
        <f>IF(ISNUMBER(MATCH(A3116, '2-YEAR'!A:A, 0)), "YES", "NO")</f>
        <v>NO</v>
      </c>
      <c r="N3116" s="60" t="str">
        <f>IF(ISNUMBER(MATCH(B3116, ACTIVE!A:A, 0)), "YES", "NO")</f>
        <v>YES</v>
      </c>
    </row>
    <row r="3117" spans="1:14" ht="14.25" customHeight="1" x14ac:dyDescent="0.3">
      <c r="A3117" s="58">
        <v>15033582</v>
      </c>
      <c r="B3117" s="58" t="s">
        <v>6307</v>
      </c>
      <c r="C3117" s="58">
        <v>15033582</v>
      </c>
      <c r="D3117" s="58" t="s">
        <v>6308</v>
      </c>
      <c r="E3117" s="58" t="s">
        <v>6307</v>
      </c>
      <c r="F3117" s="58">
        <v>15033582</v>
      </c>
      <c r="G3117" s="58" t="s">
        <v>56</v>
      </c>
      <c r="H3117" s="58">
        <v>0</v>
      </c>
      <c r="I3117" s="59"/>
      <c r="J3117">
        <v>116.44</v>
      </c>
      <c r="K3117" s="58">
        <v>0</v>
      </c>
      <c r="L3117" s="58" t="s">
        <v>3720</v>
      </c>
      <c r="M3117" s="75" t="str">
        <f>IF(ISNUMBER(MATCH(A3117, '2-YEAR'!A:A, 0)), "YES", "NO")</f>
        <v>NO</v>
      </c>
      <c r="N3117" s="60" t="str">
        <f>IF(ISNUMBER(MATCH(B3117, ACTIVE!A:A, 0)), "YES", "NO")</f>
        <v>YES</v>
      </c>
    </row>
    <row r="3118" spans="1:14" ht="14.25" customHeight="1" x14ac:dyDescent="0.3">
      <c r="A3118" s="58">
        <v>23721347</v>
      </c>
      <c r="B3118" s="58" t="s">
        <v>6309</v>
      </c>
      <c r="C3118" s="58">
        <v>23721347</v>
      </c>
      <c r="D3118" s="58" t="s">
        <v>6310</v>
      </c>
      <c r="E3118" s="58" t="s">
        <v>6309</v>
      </c>
      <c r="F3118" s="58">
        <v>23721347</v>
      </c>
      <c r="G3118" s="58" t="s">
        <v>56</v>
      </c>
      <c r="H3118" s="58">
        <v>2</v>
      </c>
      <c r="I3118" s="59"/>
      <c r="J3118">
        <v>116.44</v>
      </c>
      <c r="K3118" s="58">
        <v>0</v>
      </c>
      <c r="L3118" s="58" t="s">
        <v>3720</v>
      </c>
      <c r="M3118" s="75" t="str">
        <f>IF(ISNUMBER(MATCH(A3118, '2-YEAR'!A:A, 0)), "YES", "NO")</f>
        <v>NO</v>
      </c>
      <c r="N3118" s="60" t="str">
        <f>IF(ISNUMBER(MATCH(B3118, ACTIVE!A:A, 0)), "YES", "NO")</f>
        <v>YES</v>
      </c>
    </row>
    <row r="3119" spans="1:14" ht="14.25" customHeight="1" x14ac:dyDescent="0.3">
      <c r="A3119" s="58">
        <v>10840776</v>
      </c>
      <c r="B3119" s="58" t="s">
        <v>6311</v>
      </c>
      <c r="C3119" s="58">
        <v>10840776</v>
      </c>
      <c r="D3119" s="58" t="s">
        <v>6312</v>
      </c>
      <c r="E3119" s="58" t="s">
        <v>6311</v>
      </c>
      <c r="F3119" s="58">
        <v>10840776</v>
      </c>
      <c r="G3119" s="58" t="s">
        <v>56</v>
      </c>
      <c r="H3119" s="58">
        <v>4</v>
      </c>
      <c r="I3119" s="59"/>
      <c r="J3119">
        <v>116.44</v>
      </c>
      <c r="K3119" s="58">
        <v>2</v>
      </c>
      <c r="L3119" s="58" t="s">
        <v>3720</v>
      </c>
      <c r="M3119" s="75" t="str">
        <f>IF(ISNUMBER(MATCH(A3119, '2-YEAR'!A:A, 0)), "YES", "NO")</f>
        <v>NO</v>
      </c>
      <c r="N3119" s="60" t="str">
        <f>IF(ISNUMBER(MATCH(B3119, ACTIVE!A:A, 0)), "YES", "NO")</f>
        <v>YES</v>
      </c>
    </row>
    <row r="3120" spans="1:14" ht="14.25" customHeight="1" x14ac:dyDescent="0.3">
      <c r="A3120" s="58">
        <v>23277713</v>
      </c>
      <c r="B3120" s="58" t="s">
        <v>6313</v>
      </c>
      <c r="C3120" s="58">
        <v>23277713</v>
      </c>
      <c r="D3120" s="58" t="s">
        <v>6314</v>
      </c>
      <c r="E3120" s="58" t="s">
        <v>6313</v>
      </c>
      <c r="F3120" s="58">
        <v>23277713</v>
      </c>
      <c r="G3120" s="58" t="s">
        <v>56</v>
      </c>
      <c r="H3120" s="58">
        <v>0</v>
      </c>
      <c r="I3120" s="59"/>
      <c r="J3120">
        <v>116.44</v>
      </c>
      <c r="K3120" s="58">
        <v>2</v>
      </c>
      <c r="L3120" s="58" t="s">
        <v>3720</v>
      </c>
      <c r="M3120" s="75" t="str">
        <f>IF(ISNUMBER(MATCH(A3120, '2-YEAR'!A:A, 0)), "YES", "NO")</f>
        <v>NO</v>
      </c>
      <c r="N3120" s="60" t="str">
        <f>IF(ISNUMBER(MATCH(B3120, ACTIVE!A:A, 0)), "YES", "NO")</f>
        <v>YES</v>
      </c>
    </row>
    <row r="3121" spans="1:14" ht="14.25" customHeight="1" x14ac:dyDescent="0.3">
      <c r="A3121" s="58">
        <v>21012638</v>
      </c>
      <c r="B3121" s="58" t="s">
        <v>6315</v>
      </c>
      <c r="C3121" s="58">
        <v>21012638</v>
      </c>
      <c r="D3121" s="58" t="s">
        <v>6316</v>
      </c>
      <c r="E3121" s="58" t="s">
        <v>6315</v>
      </c>
      <c r="F3121" s="58">
        <v>21012638</v>
      </c>
      <c r="G3121" s="58" t="s">
        <v>56</v>
      </c>
      <c r="H3121" s="58">
        <v>0</v>
      </c>
      <c r="I3121" s="59"/>
      <c r="J3121">
        <v>116.44</v>
      </c>
      <c r="K3121" s="58">
        <v>0</v>
      </c>
      <c r="L3121" s="58" t="s">
        <v>3720</v>
      </c>
      <c r="M3121" s="75" t="str">
        <f>IF(ISNUMBER(MATCH(A3121, '2-YEAR'!A:A, 0)), "YES", "NO")</f>
        <v>NO</v>
      </c>
      <c r="N3121" s="60" t="str">
        <f>IF(ISNUMBER(MATCH(B3121, ACTIVE!A:A, 0)), "YES", "NO")</f>
        <v>YES</v>
      </c>
    </row>
    <row r="3122" spans="1:14" ht="14.25" customHeight="1" x14ac:dyDescent="0.3">
      <c r="A3122" s="58">
        <v>21004502</v>
      </c>
      <c r="B3122" s="58" t="s">
        <v>6317</v>
      </c>
      <c r="C3122" s="58">
        <v>21004502</v>
      </c>
      <c r="D3122" s="58" t="s">
        <v>6318</v>
      </c>
      <c r="E3122" s="58" t="s">
        <v>6317</v>
      </c>
      <c r="F3122" s="58">
        <v>21004502</v>
      </c>
      <c r="G3122" s="58" t="s">
        <v>56</v>
      </c>
      <c r="H3122" s="58">
        <v>2</v>
      </c>
      <c r="I3122" s="59"/>
      <c r="J3122">
        <v>125.06</v>
      </c>
      <c r="K3122" s="58">
        <v>2</v>
      </c>
      <c r="L3122" s="58" t="s">
        <v>78</v>
      </c>
      <c r="M3122" s="75" t="str">
        <f>IF(ISNUMBER(MATCH(A3122, '2-YEAR'!A:A, 0)), "YES", "NO")</f>
        <v>NO</v>
      </c>
      <c r="N3122" s="60" t="str">
        <f>IF(ISNUMBER(MATCH(B3122, ACTIVE!A:A, 0)), "YES", "NO")</f>
        <v>YES</v>
      </c>
    </row>
    <row r="3123" spans="1:14" ht="14.25" customHeight="1" x14ac:dyDescent="0.3">
      <c r="A3123" s="58">
        <v>21013551</v>
      </c>
      <c r="B3123" s="58" t="s">
        <v>6319</v>
      </c>
      <c r="C3123" s="58">
        <v>21013551</v>
      </c>
      <c r="D3123" s="58" t="s">
        <v>6320</v>
      </c>
      <c r="E3123" s="58" t="s">
        <v>6319</v>
      </c>
      <c r="F3123" s="58">
        <v>21013551</v>
      </c>
      <c r="G3123" s="58" t="s">
        <v>56</v>
      </c>
      <c r="H3123" s="58">
        <v>0</v>
      </c>
      <c r="I3123" s="59"/>
      <c r="J3123">
        <v>116.44</v>
      </c>
      <c r="K3123" s="58">
        <v>0</v>
      </c>
      <c r="L3123" s="58" t="s">
        <v>3720</v>
      </c>
      <c r="M3123" s="75" t="str">
        <f>IF(ISNUMBER(MATCH(A3123, '2-YEAR'!A:A, 0)), "YES", "NO")</f>
        <v>NO</v>
      </c>
      <c r="N3123" s="60" t="str">
        <f>IF(ISNUMBER(MATCH(B3123, ACTIVE!A:A, 0)), "YES", "NO")</f>
        <v>YES</v>
      </c>
    </row>
    <row r="3124" spans="1:14" ht="14.25" customHeight="1" x14ac:dyDescent="0.3">
      <c r="A3124" s="58">
        <v>21013318</v>
      </c>
      <c r="B3124" s="58" t="s">
        <v>6321</v>
      </c>
      <c r="C3124" s="58">
        <v>21013318</v>
      </c>
      <c r="D3124" s="58" t="s">
        <v>6322</v>
      </c>
      <c r="E3124" s="58" t="s">
        <v>6321</v>
      </c>
      <c r="F3124" s="58">
        <v>21013318</v>
      </c>
      <c r="G3124" s="58" t="s">
        <v>56</v>
      </c>
      <c r="H3124" s="58">
        <v>0</v>
      </c>
      <c r="I3124" s="59"/>
      <c r="J3124">
        <v>116.44</v>
      </c>
      <c r="K3124" s="58">
        <v>0</v>
      </c>
      <c r="L3124" s="58" t="s">
        <v>3720</v>
      </c>
      <c r="M3124" s="75" t="str">
        <f>IF(ISNUMBER(MATCH(A3124, '2-YEAR'!A:A, 0)), "YES", "NO")</f>
        <v>NO</v>
      </c>
      <c r="N3124" s="60" t="str">
        <f>IF(ISNUMBER(MATCH(B3124, ACTIVE!A:A, 0)), "YES", "NO")</f>
        <v>YES</v>
      </c>
    </row>
    <row r="3125" spans="1:14" ht="14.25" customHeight="1" x14ac:dyDescent="0.3">
      <c r="A3125" s="58">
        <v>21012944</v>
      </c>
      <c r="B3125" s="58" t="s">
        <v>6323</v>
      </c>
      <c r="C3125" s="58">
        <v>21012944</v>
      </c>
      <c r="D3125" s="58" t="s">
        <v>6324</v>
      </c>
      <c r="E3125" s="58" t="s">
        <v>6323</v>
      </c>
      <c r="F3125" s="58">
        <v>21012944</v>
      </c>
      <c r="G3125" s="58" t="s">
        <v>56</v>
      </c>
      <c r="H3125" s="58">
        <v>0</v>
      </c>
      <c r="I3125" s="59"/>
      <c r="J3125">
        <v>116.44</v>
      </c>
      <c r="K3125" s="58">
        <v>0</v>
      </c>
      <c r="L3125" s="58" t="s">
        <v>3720</v>
      </c>
      <c r="M3125" s="75" t="str">
        <f>IF(ISNUMBER(MATCH(A3125, '2-YEAR'!A:A, 0)), "YES", "NO")</f>
        <v>NO</v>
      </c>
      <c r="N3125" s="60" t="str">
        <f>IF(ISNUMBER(MATCH(B3125, ACTIVE!A:A, 0)), "YES", "NO")</f>
        <v>YES</v>
      </c>
    </row>
    <row r="3126" spans="1:14" ht="14.25" customHeight="1" x14ac:dyDescent="0.3">
      <c r="A3126" s="58">
        <v>21012563</v>
      </c>
      <c r="B3126" s="58" t="s">
        <v>6325</v>
      </c>
      <c r="C3126" s="58">
        <v>21012563</v>
      </c>
      <c r="D3126" s="58" t="s">
        <v>6326</v>
      </c>
      <c r="E3126" s="58" t="s">
        <v>6325</v>
      </c>
      <c r="F3126" s="58">
        <v>21012563</v>
      </c>
      <c r="G3126" s="58" t="s">
        <v>56</v>
      </c>
      <c r="H3126" s="58">
        <v>1</v>
      </c>
      <c r="I3126" s="59"/>
      <c r="J3126">
        <v>125.06</v>
      </c>
      <c r="K3126" s="58">
        <v>1</v>
      </c>
      <c r="L3126" s="58" t="s">
        <v>78</v>
      </c>
      <c r="M3126" s="75" t="str">
        <f>IF(ISNUMBER(MATCH(A3126, '2-YEAR'!A:A, 0)), "YES", "NO")</f>
        <v>NO</v>
      </c>
      <c r="N3126" s="60" t="str">
        <f>IF(ISNUMBER(MATCH(B3126, ACTIVE!A:A, 0)), "YES", "NO")</f>
        <v>YES</v>
      </c>
    </row>
    <row r="3127" spans="1:14" ht="14.25" customHeight="1" x14ac:dyDescent="0.3">
      <c r="A3127" s="58">
        <v>21013428</v>
      </c>
      <c r="B3127" s="58" t="s">
        <v>6327</v>
      </c>
      <c r="C3127" s="58">
        <v>21013428</v>
      </c>
      <c r="D3127" s="58" t="s">
        <v>6328</v>
      </c>
      <c r="E3127" s="58" t="s">
        <v>6327</v>
      </c>
      <c r="F3127" s="58">
        <v>21013428</v>
      </c>
      <c r="G3127" s="58" t="s">
        <v>56</v>
      </c>
      <c r="H3127" s="58">
        <v>0</v>
      </c>
      <c r="I3127" s="59"/>
      <c r="J3127">
        <v>116.44</v>
      </c>
      <c r="K3127" s="58">
        <v>0</v>
      </c>
      <c r="L3127" s="58" t="s">
        <v>3720</v>
      </c>
      <c r="M3127" s="75" t="str">
        <f>IF(ISNUMBER(MATCH(A3127, '2-YEAR'!A:A, 0)), "YES", "NO")</f>
        <v>NO</v>
      </c>
      <c r="N3127" s="60" t="str">
        <f>IF(ISNUMBER(MATCH(B3127, ACTIVE!A:A, 0)), "YES", "NO")</f>
        <v>YES</v>
      </c>
    </row>
    <row r="3128" spans="1:14" ht="14.25" customHeight="1" x14ac:dyDescent="0.3">
      <c r="A3128" s="58">
        <v>21013556</v>
      </c>
      <c r="B3128" s="58" t="s">
        <v>6329</v>
      </c>
      <c r="C3128" s="58">
        <v>21013556</v>
      </c>
      <c r="D3128" s="58" t="s">
        <v>6330</v>
      </c>
      <c r="E3128" s="58" t="s">
        <v>6329</v>
      </c>
      <c r="F3128" s="58">
        <v>21013556</v>
      </c>
      <c r="G3128" s="58" t="s">
        <v>56</v>
      </c>
      <c r="H3128" s="58">
        <v>0</v>
      </c>
      <c r="I3128" s="59"/>
      <c r="J3128">
        <v>116.44</v>
      </c>
      <c r="K3128" s="58">
        <v>1</v>
      </c>
      <c r="L3128" s="58" t="s">
        <v>3720</v>
      </c>
      <c r="M3128" s="75" t="str">
        <f>IF(ISNUMBER(MATCH(A3128, '2-YEAR'!A:A, 0)), "YES", "NO")</f>
        <v>NO</v>
      </c>
      <c r="N3128" s="60" t="str">
        <f>IF(ISNUMBER(MATCH(B3128, ACTIVE!A:A, 0)), "YES", "NO")</f>
        <v>YES</v>
      </c>
    </row>
    <row r="3129" spans="1:14" ht="14.25" customHeight="1" x14ac:dyDescent="0.3">
      <c r="A3129" s="58">
        <v>21012916</v>
      </c>
      <c r="B3129" s="58" t="s">
        <v>6331</v>
      </c>
      <c r="C3129" s="58">
        <v>21012916</v>
      </c>
      <c r="D3129" s="58" t="s">
        <v>6332</v>
      </c>
      <c r="E3129" s="58" t="s">
        <v>6331</v>
      </c>
      <c r="F3129" s="58">
        <v>21012916</v>
      </c>
      <c r="G3129" s="58" t="s">
        <v>56</v>
      </c>
      <c r="H3129" s="58">
        <v>0</v>
      </c>
      <c r="I3129" s="59"/>
      <c r="J3129">
        <v>125.06</v>
      </c>
      <c r="K3129" s="58">
        <v>0</v>
      </c>
      <c r="L3129" s="58" t="s">
        <v>3720</v>
      </c>
      <c r="M3129" s="75" t="str">
        <f>IF(ISNUMBER(MATCH(A3129, '2-YEAR'!A:A, 0)), "YES", "NO")</f>
        <v>NO</v>
      </c>
      <c r="N3129" s="60" t="str">
        <f>IF(ISNUMBER(MATCH(B3129, ACTIVE!A:A, 0)), "YES", "NO")</f>
        <v>YES</v>
      </c>
    </row>
    <row r="3130" spans="1:14" ht="14.25" customHeight="1" x14ac:dyDescent="0.3">
      <c r="A3130" s="58">
        <v>21013251</v>
      </c>
      <c r="B3130" s="58" t="s">
        <v>6333</v>
      </c>
      <c r="C3130" s="58">
        <v>21013251</v>
      </c>
      <c r="D3130" s="58" t="s">
        <v>6334</v>
      </c>
      <c r="E3130" s="58" t="s">
        <v>6333</v>
      </c>
      <c r="F3130" s="58">
        <v>21013251</v>
      </c>
      <c r="G3130" s="58" t="s">
        <v>56</v>
      </c>
      <c r="H3130" s="58">
        <v>0</v>
      </c>
      <c r="I3130" s="59"/>
      <c r="J3130">
        <v>116.44</v>
      </c>
      <c r="K3130" s="58">
        <v>0</v>
      </c>
      <c r="L3130" s="58" t="s">
        <v>3720</v>
      </c>
      <c r="M3130" s="75" t="str">
        <f>IF(ISNUMBER(MATCH(A3130, '2-YEAR'!A:A, 0)), "YES", "NO")</f>
        <v>NO</v>
      </c>
      <c r="N3130" s="60" t="str">
        <f>IF(ISNUMBER(MATCH(B3130, ACTIVE!A:A, 0)), "YES", "NO")</f>
        <v>YES</v>
      </c>
    </row>
    <row r="3131" spans="1:14" ht="14.25" customHeight="1" x14ac:dyDescent="0.3">
      <c r="A3131" s="58">
        <v>23096976</v>
      </c>
      <c r="B3131" s="58" t="s">
        <v>6335</v>
      </c>
      <c r="C3131" s="58">
        <v>23096976</v>
      </c>
      <c r="D3131" s="58" t="s">
        <v>6336</v>
      </c>
      <c r="E3131" s="58" t="s">
        <v>6335</v>
      </c>
      <c r="F3131" s="58">
        <v>23096976</v>
      </c>
      <c r="G3131" s="58" t="s">
        <v>56</v>
      </c>
      <c r="H3131" s="58">
        <v>11</v>
      </c>
      <c r="I3131" s="59"/>
      <c r="J3131">
        <v>116.44</v>
      </c>
      <c r="K3131" s="58">
        <v>1</v>
      </c>
      <c r="L3131" s="58" t="s">
        <v>3720</v>
      </c>
      <c r="M3131" s="75" t="str">
        <f>IF(ISNUMBER(MATCH(A3131, '2-YEAR'!A:A, 0)), "YES", "NO")</f>
        <v>NO</v>
      </c>
      <c r="N3131" s="60" t="str">
        <f>IF(ISNUMBER(MATCH(B3131, ACTIVE!A:A, 0)), "YES", "NO")</f>
        <v>YES</v>
      </c>
    </row>
    <row r="3132" spans="1:14" ht="14.25" customHeight="1" x14ac:dyDescent="0.3">
      <c r="A3132" s="58">
        <v>21013254</v>
      </c>
      <c r="B3132" s="58" t="s">
        <v>6337</v>
      </c>
      <c r="C3132" s="58">
        <v>21013254</v>
      </c>
      <c r="D3132" s="58" t="s">
        <v>6338</v>
      </c>
      <c r="E3132" s="58" t="s">
        <v>6337</v>
      </c>
      <c r="F3132" s="58">
        <v>21013254</v>
      </c>
      <c r="G3132" s="58" t="s">
        <v>56</v>
      </c>
      <c r="H3132" s="58">
        <v>0</v>
      </c>
      <c r="I3132" s="59"/>
      <c r="J3132">
        <v>116.44</v>
      </c>
      <c r="K3132" s="58">
        <v>0</v>
      </c>
      <c r="L3132" s="58" t="s">
        <v>3720</v>
      </c>
      <c r="M3132" s="75" t="str">
        <f>IF(ISNUMBER(MATCH(A3132, '2-YEAR'!A:A, 0)), "YES", "NO")</f>
        <v>NO</v>
      </c>
      <c r="N3132" s="60" t="str">
        <f>IF(ISNUMBER(MATCH(B3132, ACTIVE!A:A, 0)), "YES", "NO")</f>
        <v>YES</v>
      </c>
    </row>
    <row r="3133" spans="1:14" ht="14.25" customHeight="1" x14ac:dyDescent="0.3">
      <c r="A3133" s="58">
        <v>21013460</v>
      </c>
      <c r="B3133" s="58" t="s">
        <v>6339</v>
      </c>
      <c r="C3133" s="58">
        <v>21013460</v>
      </c>
      <c r="D3133" s="58" t="s">
        <v>6340</v>
      </c>
      <c r="E3133" s="58" t="s">
        <v>6339</v>
      </c>
      <c r="F3133" s="58">
        <v>21013460</v>
      </c>
      <c r="G3133" s="58" t="s">
        <v>56</v>
      </c>
      <c r="H3133" s="58">
        <v>0</v>
      </c>
      <c r="I3133" s="59"/>
      <c r="J3133">
        <v>125.06</v>
      </c>
      <c r="K3133" s="58">
        <v>0</v>
      </c>
      <c r="L3133" s="58" t="s">
        <v>3720</v>
      </c>
      <c r="M3133" s="75" t="str">
        <f>IF(ISNUMBER(MATCH(A3133, '2-YEAR'!A:A, 0)), "YES", "NO")</f>
        <v>NO</v>
      </c>
      <c r="N3133" s="60" t="str">
        <f>IF(ISNUMBER(MATCH(B3133, ACTIVE!A:A, 0)), "YES", "NO")</f>
        <v>YES</v>
      </c>
    </row>
    <row r="3134" spans="1:14" ht="14.25" customHeight="1" x14ac:dyDescent="0.3">
      <c r="A3134" s="58">
        <v>21012635</v>
      </c>
      <c r="B3134" s="58" t="s">
        <v>6341</v>
      </c>
      <c r="C3134" s="58">
        <v>21012635</v>
      </c>
      <c r="D3134" s="58" t="s">
        <v>6342</v>
      </c>
      <c r="E3134" s="58" t="s">
        <v>6341</v>
      </c>
      <c r="F3134" s="58">
        <v>21012635</v>
      </c>
      <c r="G3134" s="58" t="s">
        <v>56</v>
      </c>
      <c r="H3134" s="58">
        <v>0</v>
      </c>
      <c r="I3134" s="59"/>
      <c r="J3134">
        <v>116.44</v>
      </c>
      <c r="K3134" s="58">
        <v>0</v>
      </c>
      <c r="L3134" s="58" t="s">
        <v>3720</v>
      </c>
      <c r="M3134" s="75" t="str">
        <f>IF(ISNUMBER(MATCH(A3134, '2-YEAR'!A:A, 0)), "YES", "NO")</f>
        <v>NO</v>
      </c>
      <c r="N3134" s="60" t="str">
        <f>IF(ISNUMBER(MATCH(B3134, ACTIVE!A:A, 0)), "YES", "NO")</f>
        <v>YES</v>
      </c>
    </row>
    <row r="3135" spans="1:14" ht="14.25" customHeight="1" x14ac:dyDescent="0.3">
      <c r="A3135" s="58">
        <v>10836638</v>
      </c>
      <c r="B3135" s="58" t="s">
        <v>6343</v>
      </c>
      <c r="C3135" s="58">
        <v>10836638</v>
      </c>
      <c r="D3135" s="58" t="s">
        <v>6344</v>
      </c>
      <c r="E3135" s="58" t="s">
        <v>6343</v>
      </c>
      <c r="F3135" s="58">
        <v>10836638</v>
      </c>
      <c r="G3135" s="58" t="s">
        <v>56</v>
      </c>
      <c r="H3135" s="58">
        <v>13</v>
      </c>
      <c r="I3135" s="59"/>
      <c r="J3135">
        <v>125.06</v>
      </c>
      <c r="K3135" s="58">
        <v>0</v>
      </c>
      <c r="L3135" s="58" t="s">
        <v>78</v>
      </c>
      <c r="M3135" s="75" t="str">
        <f>IF(ISNUMBER(MATCH(A3135, '2-YEAR'!A:A, 0)), "YES", "NO")</f>
        <v>NO</v>
      </c>
      <c r="N3135" s="60" t="str">
        <f>IF(ISNUMBER(MATCH(B3135, ACTIVE!A:A, 0)), "YES", "NO")</f>
        <v>YES</v>
      </c>
    </row>
    <row r="3136" spans="1:14" ht="14.25" customHeight="1" x14ac:dyDescent="0.3">
      <c r="A3136" s="58">
        <v>24476608</v>
      </c>
      <c r="B3136" s="58" t="s">
        <v>6345</v>
      </c>
      <c r="C3136" s="58">
        <v>24476608</v>
      </c>
      <c r="D3136" s="58" t="s">
        <v>6346</v>
      </c>
      <c r="E3136" s="58" t="s">
        <v>6345</v>
      </c>
      <c r="F3136" s="58">
        <v>24476608</v>
      </c>
      <c r="G3136" s="58" t="s">
        <v>56</v>
      </c>
      <c r="H3136" s="58">
        <v>1</v>
      </c>
      <c r="I3136" s="59"/>
      <c r="J3136">
        <v>116.44</v>
      </c>
      <c r="K3136" s="58">
        <v>1</v>
      </c>
      <c r="L3136" s="58" t="s">
        <v>3720</v>
      </c>
      <c r="M3136" s="75" t="str">
        <f>IF(ISNUMBER(MATCH(A3136, '2-YEAR'!A:A, 0)), "YES", "NO")</f>
        <v>NO</v>
      </c>
      <c r="N3136" s="60" t="str">
        <f>IF(ISNUMBER(MATCH(B3136, ACTIVE!A:A, 0)), "YES", "NO")</f>
        <v>YES</v>
      </c>
    </row>
    <row r="3137" spans="1:14" ht="14.25" customHeight="1" x14ac:dyDescent="0.3">
      <c r="A3137" s="58">
        <v>21013213</v>
      </c>
      <c r="B3137" s="58" t="s">
        <v>6347</v>
      </c>
      <c r="C3137" s="58">
        <v>21013213</v>
      </c>
      <c r="D3137" s="58" t="s">
        <v>6348</v>
      </c>
      <c r="E3137" s="58" t="s">
        <v>6347</v>
      </c>
      <c r="F3137" s="58">
        <v>21013213</v>
      </c>
      <c r="G3137" s="58" t="s">
        <v>56</v>
      </c>
      <c r="H3137" s="58">
        <v>0</v>
      </c>
      <c r="I3137" s="59"/>
      <c r="J3137">
        <v>116.44</v>
      </c>
      <c r="K3137" s="58">
        <v>0</v>
      </c>
      <c r="L3137" s="58" t="s">
        <v>3720</v>
      </c>
      <c r="M3137" s="75" t="str">
        <f>IF(ISNUMBER(MATCH(A3137, '2-YEAR'!A:A, 0)), "YES", "NO")</f>
        <v>NO</v>
      </c>
      <c r="N3137" s="60" t="str">
        <f>IF(ISNUMBER(MATCH(B3137, ACTIVE!A:A, 0)), "YES", "NO")</f>
        <v>YES</v>
      </c>
    </row>
    <row r="3138" spans="1:14" ht="14.25" customHeight="1" x14ac:dyDescent="0.3">
      <c r="A3138" s="58">
        <v>21013732</v>
      </c>
      <c r="B3138" s="58" t="s">
        <v>6349</v>
      </c>
      <c r="C3138" s="58">
        <v>21013732</v>
      </c>
      <c r="D3138" s="58" t="s">
        <v>6350</v>
      </c>
      <c r="E3138" s="58" t="s">
        <v>6349</v>
      </c>
      <c r="F3138" s="58">
        <v>21013732</v>
      </c>
      <c r="G3138" s="58" t="s">
        <v>56</v>
      </c>
      <c r="H3138" s="58">
        <v>0</v>
      </c>
      <c r="I3138" s="59"/>
      <c r="J3138">
        <v>116.44</v>
      </c>
      <c r="K3138" s="58">
        <v>0</v>
      </c>
      <c r="L3138" s="58" t="s">
        <v>3720</v>
      </c>
      <c r="M3138" s="75" t="str">
        <f>IF(ISNUMBER(MATCH(A3138, '2-YEAR'!A:A, 0)), "YES", "NO")</f>
        <v>NO</v>
      </c>
      <c r="N3138" s="60" t="str">
        <f>IF(ISNUMBER(MATCH(B3138, ACTIVE!A:A, 0)), "YES", "NO")</f>
        <v>YES</v>
      </c>
    </row>
    <row r="3139" spans="1:14" ht="14.25" customHeight="1" x14ac:dyDescent="0.3">
      <c r="A3139" s="58">
        <v>10962049</v>
      </c>
      <c r="B3139" s="58" t="s">
        <v>6351</v>
      </c>
      <c r="C3139" s="58">
        <v>10962049</v>
      </c>
      <c r="D3139" s="58" t="s">
        <v>6352</v>
      </c>
      <c r="E3139" s="58" t="s">
        <v>6351</v>
      </c>
      <c r="F3139" s="58">
        <v>10962049</v>
      </c>
      <c r="G3139" s="58" t="s">
        <v>56</v>
      </c>
      <c r="H3139" s="58">
        <v>1</v>
      </c>
      <c r="I3139" s="59"/>
      <c r="J3139">
        <v>116.44</v>
      </c>
      <c r="K3139" s="58">
        <v>0</v>
      </c>
      <c r="L3139" s="58" t="s">
        <v>3720</v>
      </c>
      <c r="M3139" s="75" t="str">
        <f>IF(ISNUMBER(MATCH(A3139, '2-YEAR'!A:A, 0)), "YES", "NO")</f>
        <v>NO</v>
      </c>
      <c r="N3139" s="60" t="str">
        <f>IF(ISNUMBER(MATCH(B3139, ACTIVE!A:A, 0)), "YES", "NO")</f>
        <v>YES</v>
      </c>
    </row>
    <row r="3140" spans="1:14" ht="14.25" customHeight="1" x14ac:dyDescent="0.3">
      <c r="A3140" s="58">
        <v>21012976</v>
      </c>
      <c r="B3140" s="58" t="s">
        <v>6353</v>
      </c>
      <c r="C3140" s="58">
        <v>21012976</v>
      </c>
      <c r="D3140" s="58" t="s">
        <v>6354</v>
      </c>
      <c r="E3140" s="58" t="s">
        <v>6353</v>
      </c>
      <c r="F3140" s="58">
        <v>21012976</v>
      </c>
      <c r="G3140" s="58" t="s">
        <v>56</v>
      </c>
      <c r="H3140" s="58">
        <v>0</v>
      </c>
      <c r="I3140" s="59"/>
      <c r="J3140">
        <v>116.44</v>
      </c>
      <c r="K3140" s="58">
        <v>0</v>
      </c>
      <c r="L3140" s="58" t="s">
        <v>3720</v>
      </c>
      <c r="M3140" s="75" t="str">
        <f>IF(ISNUMBER(MATCH(A3140, '2-YEAR'!A:A, 0)), "YES", "NO")</f>
        <v>NO</v>
      </c>
      <c r="N3140" s="60" t="str">
        <f>IF(ISNUMBER(MATCH(B3140, ACTIVE!A:A, 0)), "YES", "NO")</f>
        <v>YES</v>
      </c>
    </row>
    <row r="3141" spans="1:14" ht="14.25" customHeight="1" x14ac:dyDescent="0.3">
      <c r="A3141" s="58">
        <v>24592867</v>
      </c>
      <c r="B3141" s="58" t="s">
        <v>6355</v>
      </c>
      <c r="C3141" s="58">
        <v>24592867</v>
      </c>
      <c r="D3141" s="58" t="s">
        <v>6356</v>
      </c>
      <c r="E3141" s="58" t="s">
        <v>6355</v>
      </c>
      <c r="F3141" s="58">
        <v>24592867</v>
      </c>
      <c r="G3141" s="58" t="s">
        <v>56</v>
      </c>
      <c r="H3141" s="58">
        <v>0</v>
      </c>
      <c r="I3141" s="59"/>
      <c r="J3141">
        <v>116.44</v>
      </c>
      <c r="K3141" s="58">
        <v>0</v>
      </c>
      <c r="L3141" s="58" t="s">
        <v>3720</v>
      </c>
      <c r="M3141" s="75" t="str">
        <f>IF(ISNUMBER(MATCH(A3141, '2-YEAR'!A:A, 0)), "YES", "NO")</f>
        <v>NO</v>
      </c>
      <c r="N3141" s="60" t="str">
        <f>IF(ISNUMBER(MATCH(B3141, ACTIVE!A:A, 0)), "YES", "NO")</f>
        <v>YES</v>
      </c>
    </row>
    <row r="3142" spans="1:14" ht="14.25" customHeight="1" x14ac:dyDescent="0.3">
      <c r="A3142" s="58">
        <v>23965510</v>
      </c>
      <c r="B3142" s="58" t="s">
        <v>6357</v>
      </c>
      <c r="C3142" s="58">
        <v>23965510</v>
      </c>
      <c r="D3142" s="58" t="s">
        <v>6358</v>
      </c>
      <c r="E3142" s="58" t="s">
        <v>6357</v>
      </c>
      <c r="F3142" s="58">
        <v>23965510</v>
      </c>
      <c r="G3142" s="58" t="s">
        <v>56</v>
      </c>
      <c r="H3142" s="58">
        <v>2</v>
      </c>
      <c r="I3142" s="59"/>
      <c r="J3142">
        <v>116.44</v>
      </c>
      <c r="K3142" s="58">
        <v>1</v>
      </c>
      <c r="L3142" s="58" t="s">
        <v>3720</v>
      </c>
      <c r="M3142" s="75" t="str">
        <f>IF(ISNUMBER(MATCH(A3142, '2-YEAR'!A:A, 0)), "YES", "NO")</f>
        <v>NO</v>
      </c>
      <c r="N3142" s="60" t="str">
        <f>IF(ISNUMBER(MATCH(B3142, ACTIVE!A:A, 0)), "YES", "NO")</f>
        <v>YES</v>
      </c>
    </row>
    <row r="3143" spans="1:14" ht="14.25" customHeight="1" x14ac:dyDescent="0.3">
      <c r="A3143" s="58">
        <v>23473440</v>
      </c>
      <c r="B3143" s="58" t="s">
        <v>6359</v>
      </c>
      <c r="C3143" s="58">
        <v>23473440</v>
      </c>
      <c r="D3143" s="58" t="s">
        <v>6360</v>
      </c>
      <c r="E3143" s="58" t="s">
        <v>6359</v>
      </c>
      <c r="F3143" s="58">
        <v>23473440</v>
      </c>
      <c r="G3143" s="58" t="s">
        <v>56</v>
      </c>
      <c r="H3143" s="58">
        <v>5</v>
      </c>
      <c r="I3143" s="59"/>
      <c r="J3143">
        <v>116.44</v>
      </c>
      <c r="K3143" s="58">
        <v>2</v>
      </c>
      <c r="L3143" s="58" t="s">
        <v>3720</v>
      </c>
      <c r="M3143" s="75" t="str">
        <f>IF(ISNUMBER(MATCH(A3143, '2-YEAR'!A:A, 0)), "YES", "NO")</f>
        <v>NO</v>
      </c>
      <c r="N3143" s="60" t="str">
        <f>IF(ISNUMBER(MATCH(B3143, ACTIVE!A:A, 0)), "YES", "NO")</f>
        <v>YES</v>
      </c>
    </row>
    <row r="3144" spans="1:14" ht="14.25" customHeight="1" x14ac:dyDescent="0.3">
      <c r="A3144" s="58">
        <v>21003859</v>
      </c>
      <c r="B3144" s="58" t="s">
        <v>6361</v>
      </c>
      <c r="C3144" s="58">
        <v>21003859</v>
      </c>
      <c r="D3144" s="58" t="s">
        <v>6362</v>
      </c>
      <c r="E3144" s="58" t="s">
        <v>6361</v>
      </c>
      <c r="F3144" s="58">
        <v>21003859</v>
      </c>
      <c r="G3144" s="58" t="s">
        <v>56</v>
      </c>
      <c r="H3144" s="58">
        <v>1</v>
      </c>
      <c r="I3144" s="59"/>
      <c r="J3144">
        <v>116.44</v>
      </c>
      <c r="K3144" s="58">
        <v>0</v>
      </c>
      <c r="L3144" s="58" t="s">
        <v>3720</v>
      </c>
      <c r="M3144" s="75" t="str">
        <f>IF(ISNUMBER(MATCH(A3144, '2-YEAR'!A:A, 0)), "YES", "NO")</f>
        <v>NO</v>
      </c>
      <c r="N3144" s="60" t="str">
        <f>IF(ISNUMBER(MATCH(B3144, ACTIVE!A:A, 0)), "YES", "NO")</f>
        <v>YES</v>
      </c>
    </row>
    <row r="3145" spans="1:14" ht="14.25" customHeight="1" x14ac:dyDescent="0.3">
      <c r="A3145" s="58">
        <v>21013535</v>
      </c>
      <c r="B3145" s="58" t="s">
        <v>6363</v>
      </c>
      <c r="C3145" s="58">
        <v>21013535</v>
      </c>
      <c r="D3145" s="58" t="s">
        <v>6364</v>
      </c>
      <c r="E3145" s="58" t="s">
        <v>6363</v>
      </c>
      <c r="F3145" s="58">
        <v>21013535</v>
      </c>
      <c r="G3145" s="58" t="s">
        <v>56</v>
      </c>
      <c r="H3145" s="58">
        <v>0</v>
      </c>
      <c r="I3145" s="59"/>
      <c r="J3145">
        <v>116.44</v>
      </c>
      <c r="K3145" s="58">
        <v>0</v>
      </c>
      <c r="L3145" s="58" t="s">
        <v>3720</v>
      </c>
      <c r="M3145" s="75" t="str">
        <f>IF(ISNUMBER(MATCH(A3145, '2-YEAR'!A:A, 0)), "YES", "NO")</f>
        <v>NO</v>
      </c>
      <c r="N3145" s="60" t="str">
        <f>IF(ISNUMBER(MATCH(B3145, ACTIVE!A:A, 0)), "YES", "NO")</f>
        <v>YES</v>
      </c>
    </row>
    <row r="3146" spans="1:14" ht="14.25" customHeight="1" x14ac:dyDescent="0.3">
      <c r="A3146" s="58">
        <v>24184802</v>
      </c>
      <c r="B3146" s="58" t="s">
        <v>6365</v>
      </c>
      <c r="C3146" s="58">
        <v>24184802</v>
      </c>
      <c r="D3146" s="58" t="s">
        <v>6366</v>
      </c>
      <c r="E3146" s="58" t="s">
        <v>6365</v>
      </c>
      <c r="F3146" s="58">
        <v>24184802</v>
      </c>
      <c r="G3146" s="58" t="s">
        <v>56</v>
      </c>
      <c r="H3146" s="58">
        <v>0</v>
      </c>
      <c r="I3146" s="59"/>
      <c r="J3146">
        <v>116.44</v>
      </c>
      <c r="K3146" s="58">
        <v>0</v>
      </c>
      <c r="L3146" s="58" t="s">
        <v>3720</v>
      </c>
      <c r="M3146" s="75" t="str">
        <f>IF(ISNUMBER(MATCH(A3146, '2-YEAR'!A:A, 0)), "YES", "NO")</f>
        <v>NO</v>
      </c>
      <c r="N3146" s="60" t="str">
        <f>IF(ISNUMBER(MATCH(B3146, ACTIVE!A:A, 0)), "YES", "NO")</f>
        <v>YES</v>
      </c>
    </row>
    <row r="3147" spans="1:14" ht="14.25" customHeight="1" x14ac:dyDescent="0.3">
      <c r="A3147" s="58">
        <v>10937787</v>
      </c>
      <c r="B3147" s="58" t="s">
        <v>6367</v>
      </c>
      <c r="C3147" s="58">
        <v>10937787</v>
      </c>
      <c r="D3147" s="58" t="s">
        <v>6368</v>
      </c>
      <c r="E3147" s="58" t="s">
        <v>6367</v>
      </c>
      <c r="F3147" s="58">
        <v>10937787</v>
      </c>
      <c r="G3147" s="58" t="s">
        <v>56</v>
      </c>
      <c r="H3147" s="58">
        <v>1</v>
      </c>
      <c r="I3147" s="59"/>
      <c r="J3147">
        <v>116.44</v>
      </c>
      <c r="K3147" s="58">
        <v>0</v>
      </c>
      <c r="L3147" s="58" t="s">
        <v>3720</v>
      </c>
      <c r="M3147" s="75" t="str">
        <f>IF(ISNUMBER(MATCH(A3147, '2-YEAR'!A:A, 0)), "YES", "NO")</f>
        <v>NO</v>
      </c>
      <c r="N3147" s="60" t="str">
        <f>IF(ISNUMBER(MATCH(B3147, ACTIVE!A:A, 0)), "YES", "NO")</f>
        <v>YES</v>
      </c>
    </row>
    <row r="3148" spans="1:14" ht="14.25" customHeight="1" x14ac:dyDescent="0.3">
      <c r="A3148" s="61">
        <v>21006142</v>
      </c>
      <c r="B3148" s="61" t="s">
        <v>6369</v>
      </c>
      <c r="C3148" s="61">
        <v>21006142</v>
      </c>
      <c r="D3148" s="61" t="s">
        <v>6370</v>
      </c>
      <c r="E3148" s="61" t="s">
        <v>6369</v>
      </c>
      <c r="F3148" s="61">
        <v>21006142</v>
      </c>
      <c r="G3148" s="61" t="s">
        <v>56</v>
      </c>
      <c r="H3148" s="61">
        <v>1</v>
      </c>
      <c r="I3148" s="59"/>
      <c r="J3148" s="61">
        <v>125.06</v>
      </c>
      <c r="K3148" s="61">
        <v>1</v>
      </c>
      <c r="L3148" s="61" t="s">
        <v>78</v>
      </c>
      <c r="M3148" s="75" t="str">
        <f>IF(ISNUMBER(MATCH(A3148, '2-YEAR'!A:A, 0)), "YES", "NO")</f>
        <v>NO</v>
      </c>
      <c r="N3148" s="60" t="str">
        <f>IF(ISNUMBER(MATCH(B3148, ACTIVE!A:A, 0)), "YES", "NO")</f>
        <v>YES</v>
      </c>
    </row>
    <row r="3149" spans="1:14" ht="14.25" customHeight="1" x14ac:dyDescent="0.3">
      <c r="A3149" s="58">
        <v>23125407</v>
      </c>
      <c r="B3149" s="58" t="s">
        <v>6371</v>
      </c>
      <c r="C3149" s="58">
        <v>23125407</v>
      </c>
      <c r="D3149" s="58" t="s">
        <v>6372</v>
      </c>
      <c r="E3149" s="58" t="s">
        <v>6371</v>
      </c>
      <c r="F3149" s="58">
        <v>23125407</v>
      </c>
      <c r="G3149" s="58" t="s">
        <v>56</v>
      </c>
      <c r="H3149" s="58">
        <v>0</v>
      </c>
      <c r="I3149" s="59"/>
      <c r="J3149">
        <v>116.44</v>
      </c>
      <c r="K3149" s="58">
        <v>0</v>
      </c>
      <c r="L3149" s="58" t="s">
        <v>3720</v>
      </c>
      <c r="M3149" s="75" t="str">
        <f>IF(ISNUMBER(MATCH(A3149, '2-YEAR'!A:A, 0)), "YES", "NO")</f>
        <v>NO</v>
      </c>
      <c r="N3149" s="60" t="str">
        <f>IF(ISNUMBER(MATCH(B3149, ACTIVE!A:A, 0)), "YES", "NO")</f>
        <v>YES</v>
      </c>
    </row>
    <row r="3150" spans="1:14" ht="14.25" customHeight="1" x14ac:dyDescent="0.3">
      <c r="A3150" s="58">
        <v>10875878</v>
      </c>
      <c r="B3150" s="58" t="s">
        <v>6373</v>
      </c>
      <c r="C3150" s="58">
        <v>10875878</v>
      </c>
      <c r="D3150" s="58" t="s">
        <v>6374</v>
      </c>
      <c r="E3150" s="58" t="s">
        <v>6373</v>
      </c>
      <c r="F3150" s="58">
        <v>10875878</v>
      </c>
      <c r="G3150" s="58" t="s">
        <v>56</v>
      </c>
      <c r="H3150" s="58">
        <v>4</v>
      </c>
      <c r="I3150" s="59"/>
      <c r="J3150">
        <v>116.44</v>
      </c>
      <c r="K3150" s="58">
        <v>1</v>
      </c>
      <c r="L3150" s="58" t="s">
        <v>3720</v>
      </c>
      <c r="M3150" s="75" t="str">
        <f>IF(ISNUMBER(MATCH(A3150, '2-YEAR'!A:A, 0)), "YES", "NO")</f>
        <v>NO</v>
      </c>
      <c r="N3150" s="60" t="str">
        <f>IF(ISNUMBER(MATCH(B3150, ACTIVE!A:A, 0)), "YES", "NO")</f>
        <v>YES</v>
      </c>
    </row>
    <row r="3151" spans="1:14" ht="14.25" customHeight="1" x14ac:dyDescent="0.3">
      <c r="A3151" s="58">
        <v>23701629</v>
      </c>
      <c r="B3151" s="58" t="s">
        <v>6375</v>
      </c>
      <c r="C3151" s="58">
        <v>23701629</v>
      </c>
      <c r="D3151" s="58" t="s">
        <v>6376</v>
      </c>
      <c r="E3151" s="58" t="s">
        <v>6375</v>
      </c>
      <c r="F3151" s="58">
        <v>23701629</v>
      </c>
      <c r="G3151" s="58" t="s">
        <v>56</v>
      </c>
      <c r="H3151" s="58">
        <v>5</v>
      </c>
      <c r="I3151" s="59"/>
      <c r="J3151">
        <v>116.44</v>
      </c>
      <c r="K3151" s="58">
        <v>4</v>
      </c>
      <c r="L3151" s="58" t="s">
        <v>3720</v>
      </c>
      <c r="M3151" s="75" t="str">
        <f>IF(ISNUMBER(MATCH(A3151, '2-YEAR'!A:A, 0)), "YES", "NO")</f>
        <v>NO</v>
      </c>
      <c r="N3151" s="60" t="str">
        <f>IF(ISNUMBER(MATCH(B3151, ACTIVE!A:A, 0)), "YES", "NO")</f>
        <v>YES</v>
      </c>
    </row>
    <row r="3152" spans="1:14" ht="14.25" customHeight="1" x14ac:dyDescent="0.3">
      <c r="A3152" s="58">
        <v>23361761</v>
      </c>
      <c r="B3152" s="58" t="s">
        <v>6377</v>
      </c>
      <c r="C3152" s="58">
        <v>23361761</v>
      </c>
      <c r="D3152" s="58" t="s">
        <v>6378</v>
      </c>
      <c r="E3152" s="58" t="s">
        <v>6377</v>
      </c>
      <c r="F3152" s="58">
        <v>23361761</v>
      </c>
      <c r="G3152" s="58" t="s">
        <v>56</v>
      </c>
      <c r="H3152" s="58">
        <v>8</v>
      </c>
      <c r="I3152" s="59"/>
      <c r="J3152">
        <v>125.06</v>
      </c>
      <c r="K3152" s="58">
        <v>1</v>
      </c>
      <c r="L3152" s="58" t="s">
        <v>3720</v>
      </c>
      <c r="M3152" s="75" t="str">
        <f>IF(ISNUMBER(MATCH(A3152, '2-YEAR'!A:A, 0)), "YES", "NO")</f>
        <v>NO</v>
      </c>
      <c r="N3152" s="60" t="str">
        <f>IF(ISNUMBER(MATCH(B3152, ACTIVE!A:A, 0)), "YES", "NO")</f>
        <v>YES</v>
      </c>
    </row>
    <row r="3153" spans="1:14" ht="14.25" customHeight="1" x14ac:dyDescent="0.3">
      <c r="A3153" s="58">
        <v>24011750</v>
      </c>
      <c r="B3153" s="58" t="s">
        <v>6379</v>
      </c>
      <c r="C3153" s="58">
        <v>24011750</v>
      </c>
      <c r="D3153" s="58" t="s">
        <v>6380</v>
      </c>
      <c r="E3153" s="58" t="s">
        <v>6379</v>
      </c>
      <c r="F3153" s="58">
        <v>24011750</v>
      </c>
      <c r="G3153" s="58" t="s">
        <v>56</v>
      </c>
      <c r="H3153" s="58">
        <v>1</v>
      </c>
      <c r="I3153" s="59"/>
      <c r="J3153">
        <v>116.44</v>
      </c>
      <c r="K3153" s="58">
        <v>1</v>
      </c>
      <c r="L3153" s="58" t="s">
        <v>3720</v>
      </c>
      <c r="M3153" s="75" t="str">
        <f>IF(ISNUMBER(MATCH(A3153, '2-YEAR'!A:A, 0)), "YES", "NO")</f>
        <v>NO</v>
      </c>
      <c r="N3153" s="60" t="str">
        <f>IF(ISNUMBER(MATCH(B3153, ACTIVE!A:A, 0)), "YES", "NO")</f>
        <v>YES</v>
      </c>
    </row>
    <row r="3154" spans="1:14" ht="14.25" customHeight="1" x14ac:dyDescent="0.3">
      <c r="A3154" s="58">
        <v>21013711</v>
      </c>
      <c r="B3154" s="58" t="s">
        <v>6381</v>
      </c>
      <c r="C3154" s="58">
        <v>21013711</v>
      </c>
      <c r="D3154" s="58" t="s">
        <v>6382</v>
      </c>
      <c r="E3154" s="58" t="s">
        <v>6381</v>
      </c>
      <c r="F3154" s="58">
        <v>21013711</v>
      </c>
      <c r="G3154" s="58" t="s">
        <v>56</v>
      </c>
      <c r="H3154" s="58">
        <v>0</v>
      </c>
      <c r="I3154" s="59"/>
      <c r="J3154">
        <v>116.44</v>
      </c>
      <c r="K3154" s="58">
        <v>0</v>
      </c>
      <c r="L3154" s="58" t="s">
        <v>3720</v>
      </c>
      <c r="M3154" s="75" t="str">
        <f>IF(ISNUMBER(MATCH(A3154, '2-YEAR'!A:A, 0)), "YES", "NO")</f>
        <v>NO</v>
      </c>
      <c r="N3154" s="60" t="str">
        <f>IF(ISNUMBER(MATCH(B3154, ACTIVE!A:A, 0)), "YES", "NO")</f>
        <v>YES</v>
      </c>
    </row>
    <row r="3155" spans="1:14" ht="14.25" customHeight="1" x14ac:dyDescent="0.3">
      <c r="A3155" s="58">
        <v>21013125</v>
      </c>
      <c r="B3155" s="58" t="s">
        <v>6383</v>
      </c>
      <c r="C3155" s="58">
        <v>21013125</v>
      </c>
      <c r="D3155" s="58" t="s">
        <v>6384</v>
      </c>
      <c r="E3155" s="58" t="s">
        <v>6383</v>
      </c>
      <c r="F3155" s="58">
        <v>21013125</v>
      </c>
      <c r="G3155" s="58" t="s">
        <v>56</v>
      </c>
      <c r="H3155" s="58">
        <v>0</v>
      </c>
      <c r="I3155" s="59"/>
      <c r="J3155">
        <v>116.44</v>
      </c>
      <c r="K3155" s="58">
        <v>0</v>
      </c>
      <c r="L3155" s="58" t="s">
        <v>3720</v>
      </c>
      <c r="M3155" s="75" t="str">
        <f>IF(ISNUMBER(MATCH(A3155, '2-YEAR'!A:A, 0)), "YES", "NO")</f>
        <v>NO</v>
      </c>
      <c r="N3155" s="60" t="str">
        <f>IF(ISNUMBER(MATCH(B3155, ACTIVE!A:A, 0)), "YES", "NO")</f>
        <v>YES</v>
      </c>
    </row>
    <row r="3156" spans="1:14" ht="14.25" customHeight="1" x14ac:dyDescent="0.3">
      <c r="A3156" s="58">
        <v>21012624</v>
      </c>
      <c r="B3156" s="58" t="s">
        <v>6385</v>
      </c>
      <c r="C3156" s="58">
        <v>21012624</v>
      </c>
      <c r="D3156" s="58" t="s">
        <v>6386</v>
      </c>
      <c r="E3156" s="58" t="s">
        <v>6385</v>
      </c>
      <c r="F3156" s="58">
        <v>21012624</v>
      </c>
      <c r="G3156" s="58" t="s">
        <v>56</v>
      </c>
      <c r="H3156" s="58">
        <v>0</v>
      </c>
      <c r="I3156" s="59"/>
      <c r="J3156">
        <v>116.44</v>
      </c>
      <c r="K3156" s="58">
        <v>0</v>
      </c>
      <c r="L3156" s="58" t="s">
        <v>3720</v>
      </c>
      <c r="M3156" s="75" t="str">
        <f>IF(ISNUMBER(MATCH(A3156, '2-YEAR'!A:A, 0)), "YES", "NO")</f>
        <v>NO</v>
      </c>
      <c r="N3156" s="60" t="str">
        <f>IF(ISNUMBER(MATCH(B3156, ACTIVE!A:A, 0)), "YES", "NO")</f>
        <v>YES</v>
      </c>
    </row>
    <row r="3157" spans="1:14" ht="14.25" customHeight="1" x14ac:dyDescent="0.3">
      <c r="A3157" s="58">
        <v>21013321</v>
      </c>
      <c r="B3157" s="58" t="s">
        <v>6387</v>
      </c>
      <c r="C3157" s="58">
        <v>21013321</v>
      </c>
      <c r="D3157" s="58" t="s">
        <v>6388</v>
      </c>
      <c r="E3157" s="58" t="s">
        <v>6387</v>
      </c>
      <c r="F3157" s="58">
        <v>21013321</v>
      </c>
      <c r="G3157" s="58" t="s">
        <v>56</v>
      </c>
      <c r="H3157" s="58">
        <v>0</v>
      </c>
      <c r="I3157" s="59"/>
      <c r="J3157">
        <v>125.06</v>
      </c>
      <c r="K3157" s="58">
        <v>0</v>
      </c>
      <c r="L3157" s="58" t="s">
        <v>3720</v>
      </c>
      <c r="M3157" s="75" t="str">
        <f>IF(ISNUMBER(MATCH(A3157, '2-YEAR'!A:A, 0)), "YES", "NO")</f>
        <v>NO</v>
      </c>
      <c r="N3157" s="60" t="str">
        <f>IF(ISNUMBER(MATCH(B3157, ACTIVE!A:A, 0)), "YES", "NO")</f>
        <v>YES</v>
      </c>
    </row>
    <row r="3158" spans="1:14" ht="14.25" customHeight="1" x14ac:dyDescent="0.3">
      <c r="A3158" s="58">
        <v>21013320</v>
      </c>
      <c r="B3158" s="58" t="s">
        <v>6389</v>
      </c>
      <c r="C3158" s="58">
        <v>21013320</v>
      </c>
      <c r="D3158" s="58" t="s">
        <v>6390</v>
      </c>
      <c r="E3158" s="58" t="s">
        <v>6389</v>
      </c>
      <c r="F3158" s="58">
        <v>21013320</v>
      </c>
      <c r="G3158" s="58" t="s">
        <v>56</v>
      </c>
      <c r="H3158" s="58">
        <v>0</v>
      </c>
      <c r="I3158" s="59"/>
      <c r="J3158">
        <v>125.06</v>
      </c>
      <c r="K3158" s="58">
        <v>0</v>
      </c>
      <c r="L3158" s="58" t="s">
        <v>78</v>
      </c>
      <c r="M3158" s="75" t="str">
        <f>IF(ISNUMBER(MATCH(A3158, '2-YEAR'!A:A, 0)), "YES", "NO")</f>
        <v>NO</v>
      </c>
      <c r="N3158" s="60" t="str">
        <f>IF(ISNUMBER(MATCH(B3158, ACTIVE!A:A, 0)), "YES", "NO")</f>
        <v>YES</v>
      </c>
    </row>
    <row r="3159" spans="1:14" ht="14.25" customHeight="1" x14ac:dyDescent="0.3">
      <c r="A3159" s="58">
        <v>21012753</v>
      </c>
      <c r="B3159" s="58" t="s">
        <v>6391</v>
      </c>
      <c r="C3159" s="58">
        <v>21012753</v>
      </c>
      <c r="D3159" s="58" t="s">
        <v>6392</v>
      </c>
      <c r="E3159" s="58" t="s">
        <v>6391</v>
      </c>
      <c r="F3159" s="58">
        <v>21012753</v>
      </c>
      <c r="G3159" s="58" t="s">
        <v>56</v>
      </c>
      <c r="H3159" s="58">
        <v>0</v>
      </c>
      <c r="I3159" s="59"/>
      <c r="J3159">
        <v>125.06</v>
      </c>
      <c r="K3159" s="58">
        <v>0</v>
      </c>
      <c r="L3159" s="58" t="s">
        <v>78</v>
      </c>
      <c r="M3159" s="75" t="str">
        <f>IF(ISNUMBER(MATCH(A3159, '2-YEAR'!A:A, 0)), "YES", "NO")</f>
        <v>NO</v>
      </c>
      <c r="N3159" s="60" t="str">
        <f>IF(ISNUMBER(MATCH(B3159, ACTIVE!A:A, 0)), "YES", "NO")</f>
        <v>YES</v>
      </c>
    </row>
    <row r="3160" spans="1:14" ht="14.25" customHeight="1" x14ac:dyDescent="0.3">
      <c r="A3160" s="58">
        <v>21011370</v>
      </c>
      <c r="B3160" s="58" t="s">
        <v>6393</v>
      </c>
      <c r="C3160" s="58">
        <v>21011370</v>
      </c>
      <c r="D3160" s="58" t="s">
        <v>6394</v>
      </c>
      <c r="E3160" s="58" t="s">
        <v>6393</v>
      </c>
      <c r="F3160" s="58">
        <v>21011370</v>
      </c>
      <c r="G3160" s="58" t="s">
        <v>56</v>
      </c>
      <c r="H3160" s="58">
        <v>2</v>
      </c>
      <c r="I3160" s="59"/>
      <c r="J3160">
        <v>125.06</v>
      </c>
      <c r="K3160" s="58">
        <v>3</v>
      </c>
      <c r="L3160" s="58" t="s">
        <v>78</v>
      </c>
      <c r="M3160" s="75" t="str">
        <f>IF(ISNUMBER(MATCH(A3160, '2-YEAR'!A:A, 0)), "YES", "NO")</f>
        <v>NO</v>
      </c>
      <c r="N3160" s="60" t="str">
        <f>IF(ISNUMBER(MATCH(B3160, ACTIVE!A:A, 0)), "YES", "NO")</f>
        <v>YES</v>
      </c>
    </row>
    <row r="3161" spans="1:14" ht="14.25" customHeight="1" x14ac:dyDescent="0.3">
      <c r="A3161" s="58">
        <v>21012986</v>
      </c>
      <c r="B3161" s="58" t="s">
        <v>6395</v>
      </c>
      <c r="C3161" s="58">
        <v>21012986</v>
      </c>
      <c r="D3161" s="58" t="s">
        <v>6396</v>
      </c>
      <c r="E3161" s="58" t="s">
        <v>6395</v>
      </c>
      <c r="F3161" s="58">
        <v>21012986</v>
      </c>
      <c r="G3161" s="58" t="s">
        <v>56</v>
      </c>
      <c r="H3161" s="58">
        <v>0</v>
      </c>
      <c r="I3161" s="59"/>
      <c r="J3161">
        <v>116.44</v>
      </c>
      <c r="K3161" s="58">
        <v>0</v>
      </c>
      <c r="L3161" s="58" t="s">
        <v>3720</v>
      </c>
      <c r="M3161" s="75" t="str">
        <f>IF(ISNUMBER(MATCH(A3161, '2-YEAR'!A:A, 0)), "YES", "NO")</f>
        <v>NO</v>
      </c>
      <c r="N3161" s="60" t="str">
        <f>IF(ISNUMBER(MATCH(B3161, ACTIVE!A:A, 0)), "YES", "NO")</f>
        <v>YES</v>
      </c>
    </row>
    <row r="3162" spans="1:14" ht="14.25" customHeight="1" x14ac:dyDescent="0.3">
      <c r="A3162" s="58">
        <v>21004528</v>
      </c>
      <c r="B3162" s="58" t="s">
        <v>6397</v>
      </c>
      <c r="C3162" s="58">
        <v>21004528</v>
      </c>
      <c r="D3162" s="58" t="s">
        <v>6398</v>
      </c>
      <c r="E3162" s="58" t="s">
        <v>6397</v>
      </c>
      <c r="F3162" s="58">
        <v>21004528</v>
      </c>
      <c r="G3162" s="58" t="s">
        <v>56</v>
      </c>
      <c r="H3162" s="58">
        <v>3</v>
      </c>
      <c r="I3162" s="59"/>
      <c r="J3162">
        <v>125.06</v>
      </c>
      <c r="K3162" s="58">
        <v>1</v>
      </c>
      <c r="L3162" s="58" t="s">
        <v>78</v>
      </c>
      <c r="M3162" s="75" t="str">
        <f>IF(ISNUMBER(MATCH(A3162, '2-YEAR'!A:A, 0)), "YES", "NO")</f>
        <v>NO</v>
      </c>
      <c r="N3162" s="60" t="str">
        <f>IF(ISNUMBER(MATCH(B3162, ACTIVE!A:A, 0)), "YES", "NO")</f>
        <v>YES</v>
      </c>
    </row>
    <row r="3163" spans="1:14" ht="14.25" customHeight="1" x14ac:dyDescent="0.3">
      <c r="A3163" s="58">
        <v>21012900</v>
      </c>
      <c r="B3163" s="58" t="s">
        <v>6399</v>
      </c>
      <c r="C3163" s="58">
        <v>21012900</v>
      </c>
      <c r="D3163" s="58" t="s">
        <v>6400</v>
      </c>
      <c r="E3163" s="58" t="s">
        <v>6399</v>
      </c>
      <c r="F3163" s="58">
        <v>21012900</v>
      </c>
      <c r="G3163" s="58" t="s">
        <v>56</v>
      </c>
      <c r="H3163" s="58">
        <v>0</v>
      </c>
      <c r="I3163" s="59"/>
      <c r="J3163">
        <v>125.06</v>
      </c>
      <c r="K3163" s="58">
        <v>0</v>
      </c>
      <c r="L3163" s="58" t="s">
        <v>78</v>
      </c>
      <c r="M3163" s="75" t="str">
        <f>IF(ISNUMBER(MATCH(A3163, '2-YEAR'!A:A, 0)), "YES", "NO")</f>
        <v>NO</v>
      </c>
      <c r="N3163" s="60" t="str">
        <f>IF(ISNUMBER(MATCH(B3163, ACTIVE!A:A, 0)), "YES", "NO")</f>
        <v>YES</v>
      </c>
    </row>
    <row r="3164" spans="1:14" ht="14.25" customHeight="1" x14ac:dyDescent="0.3">
      <c r="A3164" s="58">
        <v>12249164</v>
      </c>
      <c r="B3164" s="58" t="s">
        <v>6401</v>
      </c>
      <c r="C3164" s="58">
        <v>12249164</v>
      </c>
      <c r="D3164" s="58" t="s">
        <v>6402</v>
      </c>
      <c r="E3164" s="58" t="s">
        <v>6401</v>
      </c>
      <c r="F3164" s="58">
        <v>12249164</v>
      </c>
      <c r="G3164" s="58" t="s">
        <v>56</v>
      </c>
      <c r="H3164" s="58">
        <v>1</v>
      </c>
      <c r="I3164" s="59"/>
      <c r="J3164">
        <v>116.44</v>
      </c>
      <c r="K3164" s="58">
        <v>0</v>
      </c>
      <c r="L3164" s="58" t="s">
        <v>3720</v>
      </c>
      <c r="M3164" s="75" t="str">
        <f>IF(ISNUMBER(MATCH(A3164, '2-YEAR'!A:A, 0)), "YES", "NO")</f>
        <v>NO</v>
      </c>
      <c r="N3164" s="60" t="str">
        <f>IF(ISNUMBER(MATCH(B3164, ACTIVE!A:A, 0)), "YES", "NO")</f>
        <v>YES</v>
      </c>
    </row>
    <row r="3165" spans="1:14" ht="14.25" customHeight="1" x14ac:dyDescent="0.3">
      <c r="A3165" s="58">
        <v>21008433</v>
      </c>
      <c r="B3165" s="58" t="s">
        <v>6403</v>
      </c>
      <c r="C3165" s="58">
        <v>21008433</v>
      </c>
      <c r="D3165" s="58" t="s">
        <v>6404</v>
      </c>
      <c r="E3165" s="58" t="s">
        <v>6403</v>
      </c>
      <c r="F3165" s="58">
        <v>21008433</v>
      </c>
      <c r="G3165" s="58" t="s">
        <v>56</v>
      </c>
      <c r="H3165" s="58">
        <v>2</v>
      </c>
      <c r="I3165" s="59"/>
      <c r="J3165">
        <v>116.44</v>
      </c>
      <c r="K3165" s="58">
        <v>1</v>
      </c>
      <c r="L3165" s="58" t="s">
        <v>3720</v>
      </c>
      <c r="M3165" s="75" t="str">
        <f>IF(ISNUMBER(MATCH(A3165, '2-YEAR'!A:A, 0)), "YES", "NO")</f>
        <v>NO</v>
      </c>
      <c r="N3165" s="60" t="str">
        <f>IF(ISNUMBER(MATCH(B3165, ACTIVE!A:A, 0)), "YES", "NO")</f>
        <v>YES</v>
      </c>
    </row>
    <row r="3166" spans="1:14" ht="14.25" customHeight="1" x14ac:dyDescent="0.3">
      <c r="A3166" s="58">
        <v>23977169</v>
      </c>
      <c r="B3166" s="58" t="s">
        <v>6405</v>
      </c>
      <c r="C3166" s="58">
        <v>23977169</v>
      </c>
      <c r="D3166" s="58" t="s">
        <v>6406</v>
      </c>
      <c r="E3166" s="58" t="s">
        <v>6405</v>
      </c>
      <c r="F3166" s="58">
        <v>23977169</v>
      </c>
      <c r="G3166" s="58" t="s">
        <v>56</v>
      </c>
      <c r="H3166" s="58">
        <v>2</v>
      </c>
      <c r="I3166" s="59"/>
      <c r="J3166">
        <v>116.44</v>
      </c>
      <c r="K3166" s="58">
        <v>0</v>
      </c>
      <c r="L3166" s="58" t="s">
        <v>3720</v>
      </c>
      <c r="M3166" s="75" t="str">
        <f>IF(ISNUMBER(MATCH(A3166, '2-YEAR'!A:A, 0)), "YES", "NO")</f>
        <v>NO</v>
      </c>
      <c r="N3166" s="60" t="str">
        <f>IF(ISNUMBER(MATCH(B3166, ACTIVE!A:A, 0)), "YES", "NO")</f>
        <v>YES</v>
      </c>
    </row>
    <row r="3167" spans="1:14" ht="14.25" customHeight="1" x14ac:dyDescent="0.3">
      <c r="A3167" s="58">
        <v>21013405</v>
      </c>
      <c r="B3167" s="58" t="s">
        <v>6407</v>
      </c>
      <c r="C3167" s="58">
        <v>21013405</v>
      </c>
      <c r="D3167" s="58" t="s">
        <v>6408</v>
      </c>
      <c r="E3167" s="58" t="s">
        <v>6407</v>
      </c>
      <c r="F3167" s="58">
        <v>21013405</v>
      </c>
      <c r="G3167" s="58" t="s">
        <v>56</v>
      </c>
      <c r="H3167" s="58">
        <v>0</v>
      </c>
      <c r="I3167" s="59"/>
      <c r="J3167">
        <v>116.44</v>
      </c>
      <c r="K3167" s="58">
        <v>0</v>
      </c>
      <c r="L3167" s="58" t="s">
        <v>3720</v>
      </c>
      <c r="M3167" s="75" t="str">
        <f>IF(ISNUMBER(MATCH(A3167, '2-YEAR'!A:A, 0)), "YES", "NO")</f>
        <v>NO</v>
      </c>
      <c r="N3167" s="60" t="str">
        <f>IF(ISNUMBER(MATCH(B3167, ACTIVE!A:A, 0)), "YES", "NO")</f>
        <v>YES</v>
      </c>
    </row>
    <row r="3168" spans="1:14" ht="14.25" customHeight="1" x14ac:dyDescent="0.3">
      <c r="A3168" s="58">
        <v>23997693</v>
      </c>
      <c r="B3168" s="58" t="s">
        <v>6409</v>
      </c>
      <c r="C3168" s="58">
        <v>23997693</v>
      </c>
      <c r="D3168" s="58" t="s">
        <v>6410</v>
      </c>
      <c r="E3168" s="58" t="s">
        <v>6409</v>
      </c>
      <c r="F3168" s="58">
        <v>23997693</v>
      </c>
      <c r="G3168" s="58" t="s">
        <v>56</v>
      </c>
      <c r="H3168" s="58">
        <v>1</v>
      </c>
      <c r="I3168" s="59"/>
      <c r="J3168">
        <v>116.44</v>
      </c>
      <c r="K3168" s="58">
        <v>0</v>
      </c>
      <c r="L3168" s="58" t="s">
        <v>3720</v>
      </c>
      <c r="M3168" s="75" t="str">
        <f>IF(ISNUMBER(MATCH(A3168, '2-YEAR'!A:A, 0)), "YES", "NO")</f>
        <v>NO</v>
      </c>
      <c r="N3168" s="60" t="str">
        <f>IF(ISNUMBER(MATCH(B3168, ACTIVE!A:A, 0)), "YES", "NO")</f>
        <v>YES</v>
      </c>
    </row>
    <row r="3169" spans="1:14" ht="14.25" customHeight="1" x14ac:dyDescent="0.3">
      <c r="A3169" s="58">
        <v>24475708</v>
      </c>
      <c r="B3169" s="58" t="s">
        <v>6411</v>
      </c>
      <c r="C3169" s="58">
        <v>24475708</v>
      </c>
      <c r="D3169" s="58" t="s">
        <v>6412</v>
      </c>
      <c r="E3169" s="58" t="s">
        <v>6411</v>
      </c>
      <c r="F3169" s="58">
        <v>24475708</v>
      </c>
      <c r="G3169" s="58" t="s">
        <v>56</v>
      </c>
      <c r="H3169" s="58">
        <v>3</v>
      </c>
      <c r="I3169" s="59"/>
      <c r="J3169">
        <v>116.44</v>
      </c>
      <c r="K3169" s="58">
        <v>3</v>
      </c>
      <c r="L3169" s="58" t="s">
        <v>3720</v>
      </c>
      <c r="M3169" s="75" t="str">
        <f>IF(ISNUMBER(MATCH(A3169, '2-YEAR'!A:A, 0)), "YES", "NO")</f>
        <v>NO</v>
      </c>
      <c r="N3169" s="60" t="str">
        <f>IF(ISNUMBER(MATCH(B3169, ACTIVE!A:A, 0)), "YES", "NO")</f>
        <v>YES</v>
      </c>
    </row>
    <row r="3170" spans="1:14" ht="14.25" customHeight="1" x14ac:dyDescent="0.3">
      <c r="A3170" s="58">
        <v>23997000</v>
      </c>
      <c r="B3170" s="58" t="s">
        <v>6413</v>
      </c>
      <c r="C3170" s="58">
        <v>23997000</v>
      </c>
      <c r="D3170" s="58" t="s">
        <v>6414</v>
      </c>
      <c r="E3170" s="58" t="s">
        <v>6413</v>
      </c>
      <c r="F3170" s="58">
        <v>23997000</v>
      </c>
      <c r="G3170" s="58" t="s">
        <v>56</v>
      </c>
      <c r="H3170" s="58">
        <v>5</v>
      </c>
      <c r="I3170" s="59"/>
      <c r="J3170">
        <v>116.44</v>
      </c>
      <c r="K3170" s="58">
        <v>3</v>
      </c>
      <c r="L3170" s="58" t="s">
        <v>3720</v>
      </c>
      <c r="M3170" s="75" t="str">
        <f>IF(ISNUMBER(MATCH(A3170, '2-YEAR'!A:A, 0)), "YES", "NO")</f>
        <v>NO</v>
      </c>
      <c r="N3170" s="60" t="str">
        <f>IF(ISNUMBER(MATCH(B3170, ACTIVE!A:A, 0)), "YES", "NO")</f>
        <v>YES</v>
      </c>
    </row>
    <row r="3171" spans="1:14" ht="14.25" customHeight="1" x14ac:dyDescent="0.3">
      <c r="A3171" s="58">
        <v>23416375</v>
      </c>
      <c r="B3171" s="58" t="s">
        <v>6415</v>
      </c>
      <c r="C3171" s="58">
        <v>23416375</v>
      </c>
      <c r="D3171" s="58" t="s">
        <v>6416</v>
      </c>
      <c r="E3171" s="58" t="s">
        <v>6415</v>
      </c>
      <c r="F3171" s="58">
        <v>23416375</v>
      </c>
      <c r="G3171" s="58" t="s">
        <v>56</v>
      </c>
      <c r="H3171" s="58">
        <v>5</v>
      </c>
      <c r="I3171" s="59"/>
      <c r="J3171">
        <v>116.44</v>
      </c>
      <c r="K3171" s="58">
        <v>2</v>
      </c>
      <c r="L3171" s="58" t="s">
        <v>3720</v>
      </c>
      <c r="M3171" s="75" t="str">
        <f>IF(ISNUMBER(MATCH(A3171, '2-YEAR'!A:A, 0)), "YES", "NO")</f>
        <v>NO</v>
      </c>
      <c r="N3171" s="60" t="str">
        <f>IF(ISNUMBER(MATCH(B3171, ACTIVE!A:A, 0)), "YES", "NO")</f>
        <v>YES</v>
      </c>
    </row>
    <row r="3172" spans="1:14" ht="14.25" customHeight="1" x14ac:dyDescent="0.3">
      <c r="A3172" s="58">
        <v>21012940</v>
      </c>
      <c r="B3172" s="58" t="s">
        <v>6417</v>
      </c>
      <c r="C3172" s="58">
        <v>21012940</v>
      </c>
      <c r="D3172" s="58" t="s">
        <v>6418</v>
      </c>
      <c r="E3172" s="58" t="s">
        <v>6417</v>
      </c>
      <c r="F3172" s="58">
        <v>21012940</v>
      </c>
      <c r="G3172" s="58" t="s">
        <v>56</v>
      </c>
      <c r="H3172" s="58">
        <v>0</v>
      </c>
      <c r="I3172" s="59"/>
      <c r="J3172">
        <v>125.06</v>
      </c>
      <c r="K3172" s="58">
        <v>0</v>
      </c>
      <c r="L3172" s="58" t="s">
        <v>78</v>
      </c>
      <c r="M3172" s="75" t="str">
        <f>IF(ISNUMBER(MATCH(A3172, '2-YEAR'!A:A, 0)), "YES", "NO")</f>
        <v>NO</v>
      </c>
      <c r="N3172" s="60" t="str">
        <f>IF(ISNUMBER(MATCH(B3172, ACTIVE!A:A, 0)), "YES", "NO")</f>
        <v>YES</v>
      </c>
    </row>
    <row r="3173" spans="1:14" ht="14.25" customHeight="1" x14ac:dyDescent="0.3">
      <c r="A3173" s="58">
        <v>23679448</v>
      </c>
      <c r="B3173" s="58" t="s">
        <v>6419</v>
      </c>
      <c r="C3173" s="58">
        <v>23679448</v>
      </c>
      <c r="D3173" s="58" t="s">
        <v>6420</v>
      </c>
      <c r="E3173" s="58" t="s">
        <v>6419</v>
      </c>
      <c r="F3173" s="58">
        <v>23679448</v>
      </c>
      <c r="G3173" s="58" t="s">
        <v>56</v>
      </c>
      <c r="H3173" s="58">
        <v>7</v>
      </c>
      <c r="I3173" s="59"/>
      <c r="J3173">
        <v>125.06</v>
      </c>
      <c r="K3173" s="58">
        <v>0</v>
      </c>
      <c r="L3173" s="58" t="s">
        <v>78</v>
      </c>
      <c r="M3173" s="75" t="str">
        <f>IF(ISNUMBER(MATCH(A3173, '2-YEAR'!A:A, 0)), "YES", "NO")</f>
        <v>NO</v>
      </c>
      <c r="N3173" s="60" t="str">
        <f>IF(ISNUMBER(MATCH(B3173, ACTIVE!A:A, 0)), "YES", "NO")</f>
        <v>YES</v>
      </c>
    </row>
    <row r="3174" spans="1:14" ht="14.25" customHeight="1" x14ac:dyDescent="0.3">
      <c r="A3174" s="58">
        <v>21013255</v>
      </c>
      <c r="B3174" s="58" t="s">
        <v>6421</v>
      </c>
      <c r="C3174" s="58">
        <v>21013255</v>
      </c>
      <c r="D3174" s="58" t="s">
        <v>6422</v>
      </c>
      <c r="E3174" s="58" t="s">
        <v>6421</v>
      </c>
      <c r="F3174" s="58">
        <v>21013255</v>
      </c>
      <c r="G3174" s="58" t="s">
        <v>56</v>
      </c>
      <c r="H3174" s="58">
        <v>0</v>
      </c>
      <c r="I3174" s="59"/>
      <c r="J3174">
        <v>116.44</v>
      </c>
      <c r="K3174" s="58">
        <v>0</v>
      </c>
      <c r="L3174" s="58" t="s">
        <v>3720</v>
      </c>
      <c r="M3174" s="75" t="str">
        <f>IF(ISNUMBER(MATCH(A3174, '2-YEAR'!A:A, 0)), "YES", "NO")</f>
        <v>NO</v>
      </c>
      <c r="N3174" s="60" t="str">
        <f>IF(ISNUMBER(MATCH(B3174, ACTIVE!A:A, 0)), "YES", "NO")</f>
        <v>YES</v>
      </c>
    </row>
    <row r="3175" spans="1:14" ht="14.25" customHeight="1" x14ac:dyDescent="0.3">
      <c r="A3175" s="58">
        <v>23462759</v>
      </c>
      <c r="B3175" s="58" t="s">
        <v>6423</v>
      </c>
      <c r="C3175" s="58">
        <v>23462759</v>
      </c>
      <c r="D3175" s="58" t="s">
        <v>6424</v>
      </c>
      <c r="E3175" s="58" t="s">
        <v>6423</v>
      </c>
      <c r="F3175" s="58">
        <v>23462759</v>
      </c>
      <c r="G3175" s="58" t="s">
        <v>56</v>
      </c>
      <c r="H3175" s="58">
        <v>6</v>
      </c>
      <c r="I3175" s="59"/>
      <c r="J3175">
        <v>116.44</v>
      </c>
      <c r="K3175" s="58">
        <v>0</v>
      </c>
      <c r="L3175" s="58" t="s">
        <v>3720</v>
      </c>
      <c r="M3175" s="75" t="str">
        <f>IF(ISNUMBER(MATCH(A3175, '2-YEAR'!A:A, 0)), "YES", "NO")</f>
        <v>NO</v>
      </c>
      <c r="N3175" s="60" t="str">
        <f>IF(ISNUMBER(MATCH(B3175, ACTIVE!A:A, 0)), "YES", "NO")</f>
        <v>YES</v>
      </c>
    </row>
    <row r="3176" spans="1:14" ht="14.25" customHeight="1" x14ac:dyDescent="0.3">
      <c r="A3176" s="58">
        <v>21012937</v>
      </c>
      <c r="B3176" s="58" t="s">
        <v>6425</v>
      </c>
      <c r="C3176" s="58">
        <v>21012937</v>
      </c>
      <c r="D3176" s="58" t="s">
        <v>6426</v>
      </c>
      <c r="E3176" s="58" t="s">
        <v>6425</v>
      </c>
      <c r="F3176" s="58">
        <v>21012937</v>
      </c>
      <c r="G3176" s="58" t="s">
        <v>56</v>
      </c>
      <c r="H3176" s="58">
        <v>1</v>
      </c>
      <c r="I3176" s="59"/>
      <c r="J3176">
        <v>125.06</v>
      </c>
      <c r="K3176" s="58">
        <v>1</v>
      </c>
      <c r="L3176" s="58" t="s">
        <v>78</v>
      </c>
      <c r="M3176" s="75" t="str">
        <f>IF(ISNUMBER(MATCH(A3176, '2-YEAR'!A:A, 0)), "YES", "NO")</f>
        <v>NO</v>
      </c>
      <c r="N3176" s="60" t="str">
        <f>IF(ISNUMBER(MATCH(B3176, ACTIVE!A:A, 0)), "YES", "NO")</f>
        <v>YES</v>
      </c>
    </row>
    <row r="3177" spans="1:14" ht="14.25" customHeight="1" x14ac:dyDescent="0.3">
      <c r="A3177" s="58">
        <v>21013226</v>
      </c>
      <c r="B3177" s="58" t="s">
        <v>6427</v>
      </c>
      <c r="C3177" s="58">
        <v>21013226</v>
      </c>
      <c r="D3177" s="58" t="s">
        <v>6428</v>
      </c>
      <c r="E3177" s="58" t="s">
        <v>6427</v>
      </c>
      <c r="F3177" s="58">
        <v>21013226</v>
      </c>
      <c r="G3177" s="58" t="s">
        <v>56</v>
      </c>
      <c r="H3177" s="58">
        <v>0</v>
      </c>
      <c r="I3177" s="59"/>
      <c r="J3177">
        <v>125.06</v>
      </c>
      <c r="K3177" s="58">
        <v>0</v>
      </c>
      <c r="L3177" s="58" t="s">
        <v>78</v>
      </c>
      <c r="M3177" s="75" t="str">
        <f>IF(ISNUMBER(MATCH(A3177, '2-YEAR'!A:A, 0)), "YES", "NO")</f>
        <v>NO</v>
      </c>
      <c r="N3177" s="60" t="str">
        <f>IF(ISNUMBER(MATCH(B3177, ACTIVE!A:A, 0)), "YES", "NO")</f>
        <v>YES</v>
      </c>
    </row>
    <row r="3178" spans="1:14" ht="14.25" customHeight="1" x14ac:dyDescent="0.3">
      <c r="A3178" s="58">
        <v>23844543</v>
      </c>
      <c r="B3178" s="58" t="s">
        <v>6429</v>
      </c>
      <c r="C3178" s="58">
        <v>23844543</v>
      </c>
      <c r="D3178" s="58" t="s">
        <v>6430</v>
      </c>
      <c r="E3178" s="58" t="s">
        <v>6429</v>
      </c>
      <c r="F3178" s="58">
        <v>23844543</v>
      </c>
      <c r="G3178" s="58" t="s">
        <v>56</v>
      </c>
      <c r="H3178" s="58">
        <v>0</v>
      </c>
      <c r="I3178" s="59"/>
      <c r="J3178">
        <v>125.06</v>
      </c>
      <c r="K3178" s="58">
        <v>0</v>
      </c>
      <c r="L3178" s="58" t="s">
        <v>78</v>
      </c>
      <c r="M3178" s="75" t="str">
        <f>IF(ISNUMBER(MATCH(A3178, '2-YEAR'!A:A, 0)), "YES", "NO")</f>
        <v>NO</v>
      </c>
      <c r="N3178" s="60" t="str">
        <f>IF(ISNUMBER(MATCH(B3178, ACTIVE!A:A, 0)), "YES", "NO")</f>
        <v>YES</v>
      </c>
    </row>
    <row r="3179" spans="1:14" ht="14.25" customHeight="1" x14ac:dyDescent="0.3">
      <c r="A3179" s="58">
        <v>23850460</v>
      </c>
      <c r="B3179" s="58" t="s">
        <v>6431</v>
      </c>
      <c r="C3179" s="58">
        <v>23850460</v>
      </c>
      <c r="D3179" s="58" t="s">
        <v>6432</v>
      </c>
      <c r="E3179" s="58" t="s">
        <v>6431</v>
      </c>
      <c r="F3179" s="58">
        <v>23850460</v>
      </c>
      <c r="G3179" s="58" t="s">
        <v>56</v>
      </c>
      <c r="H3179" s="58">
        <v>1</v>
      </c>
      <c r="I3179" s="59"/>
      <c r="J3179">
        <v>116.44</v>
      </c>
      <c r="K3179" s="58">
        <v>1</v>
      </c>
      <c r="L3179" s="58" t="s">
        <v>3720</v>
      </c>
      <c r="M3179" s="75" t="str">
        <f>IF(ISNUMBER(MATCH(A3179, '2-YEAR'!A:A, 0)), "YES", "NO")</f>
        <v>NO</v>
      </c>
      <c r="N3179" s="60" t="str">
        <f>IF(ISNUMBER(MATCH(B3179, ACTIVE!A:A, 0)), "YES", "NO")</f>
        <v>YES</v>
      </c>
    </row>
    <row r="3180" spans="1:14" ht="14.25" customHeight="1" x14ac:dyDescent="0.3">
      <c r="A3180" s="58">
        <v>21013403</v>
      </c>
      <c r="B3180" s="58" t="s">
        <v>6433</v>
      </c>
      <c r="C3180" s="58">
        <v>21013403</v>
      </c>
      <c r="D3180" s="58" t="s">
        <v>6434</v>
      </c>
      <c r="E3180" s="58" t="s">
        <v>6433</v>
      </c>
      <c r="F3180" s="58">
        <v>21013403</v>
      </c>
      <c r="G3180" s="58" t="s">
        <v>56</v>
      </c>
      <c r="H3180" s="58">
        <v>0</v>
      </c>
      <c r="I3180" s="59"/>
      <c r="J3180">
        <v>116.44</v>
      </c>
      <c r="K3180" s="58">
        <v>0</v>
      </c>
      <c r="L3180" s="58" t="s">
        <v>3720</v>
      </c>
      <c r="M3180" s="75" t="str">
        <f>IF(ISNUMBER(MATCH(A3180, '2-YEAR'!A:A, 0)), "YES", "NO")</f>
        <v>NO</v>
      </c>
      <c r="N3180" s="60" t="str">
        <f>IF(ISNUMBER(MATCH(B3180, ACTIVE!A:A, 0)), "YES", "NO")</f>
        <v>YES</v>
      </c>
    </row>
    <row r="3181" spans="1:14" ht="14.25" customHeight="1" x14ac:dyDescent="0.3">
      <c r="A3181" s="58">
        <v>21013411</v>
      </c>
      <c r="B3181" s="58" t="s">
        <v>6435</v>
      </c>
      <c r="C3181" s="58">
        <v>21013411</v>
      </c>
      <c r="D3181" s="58" t="s">
        <v>6436</v>
      </c>
      <c r="E3181" s="58" t="s">
        <v>6435</v>
      </c>
      <c r="F3181" s="58">
        <v>21013411</v>
      </c>
      <c r="G3181" s="58" t="s">
        <v>56</v>
      </c>
      <c r="H3181" s="58">
        <v>0</v>
      </c>
      <c r="I3181" s="59"/>
      <c r="J3181">
        <v>116.44</v>
      </c>
      <c r="K3181" s="58">
        <v>0</v>
      </c>
      <c r="L3181" s="58" t="s">
        <v>3720</v>
      </c>
      <c r="M3181" s="75" t="str">
        <f>IF(ISNUMBER(MATCH(A3181, '2-YEAR'!A:A, 0)), "YES", "NO")</f>
        <v>NO</v>
      </c>
      <c r="N3181" s="60" t="str">
        <f>IF(ISNUMBER(MATCH(B3181, ACTIVE!A:A, 0)), "YES", "NO")</f>
        <v>YES</v>
      </c>
    </row>
    <row r="3182" spans="1:14" ht="14.25" customHeight="1" x14ac:dyDescent="0.3">
      <c r="A3182" s="58">
        <v>21013521</v>
      </c>
      <c r="B3182" s="58" t="s">
        <v>6437</v>
      </c>
      <c r="C3182" s="58">
        <v>21013521</v>
      </c>
      <c r="D3182" s="58" t="s">
        <v>6438</v>
      </c>
      <c r="E3182" s="58" t="s">
        <v>6437</v>
      </c>
      <c r="F3182" s="58">
        <v>21013521</v>
      </c>
      <c r="G3182" s="58" t="s">
        <v>56</v>
      </c>
      <c r="H3182" s="58">
        <v>0</v>
      </c>
      <c r="I3182" s="59"/>
      <c r="J3182">
        <v>116.44</v>
      </c>
      <c r="K3182" s="58">
        <v>0</v>
      </c>
      <c r="L3182" s="58" t="s">
        <v>3720</v>
      </c>
      <c r="M3182" s="75" t="str">
        <f>IF(ISNUMBER(MATCH(A3182, '2-YEAR'!A:A, 0)), "YES", "NO")</f>
        <v>NO</v>
      </c>
      <c r="N3182" s="60" t="str">
        <f>IF(ISNUMBER(MATCH(B3182, ACTIVE!A:A, 0)), "YES", "NO")</f>
        <v>YES</v>
      </c>
    </row>
    <row r="3183" spans="1:14" ht="14.25" customHeight="1" x14ac:dyDescent="0.3">
      <c r="A3183" s="58">
        <v>11003736</v>
      </c>
      <c r="B3183" s="58" t="s">
        <v>6439</v>
      </c>
      <c r="C3183" s="58">
        <v>11003736</v>
      </c>
      <c r="D3183" s="58" t="s">
        <v>6440</v>
      </c>
      <c r="E3183" s="58" t="s">
        <v>6439</v>
      </c>
      <c r="F3183" s="58">
        <v>11003736</v>
      </c>
      <c r="G3183" s="58" t="s">
        <v>56</v>
      </c>
      <c r="H3183" s="58">
        <v>1</v>
      </c>
      <c r="I3183" s="59"/>
      <c r="J3183">
        <v>116.44</v>
      </c>
      <c r="K3183" s="58">
        <v>0</v>
      </c>
      <c r="L3183" s="58" t="s">
        <v>3720</v>
      </c>
      <c r="M3183" s="75" t="str">
        <f>IF(ISNUMBER(MATCH(A3183, '2-YEAR'!A:A, 0)), "YES", "NO")</f>
        <v>NO</v>
      </c>
      <c r="N3183" s="60" t="str">
        <f>IF(ISNUMBER(MATCH(B3183, ACTIVE!A:A, 0)), "YES", "NO")</f>
        <v>YES</v>
      </c>
    </row>
    <row r="3184" spans="1:14" ht="14.25" customHeight="1" x14ac:dyDescent="0.3">
      <c r="A3184" s="58">
        <v>23611669</v>
      </c>
      <c r="B3184" s="58" t="s">
        <v>6441</v>
      </c>
      <c r="C3184" s="58">
        <v>23611669</v>
      </c>
      <c r="D3184" s="58" t="s">
        <v>6442</v>
      </c>
      <c r="E3184" s="58" t="s">
        <v>6441</v>
      </c>
      <c r="F3184" s="58">
        <v>23611669</v>
      </c>
      <c r="G3184" s="58" t="s">
        <v>56</v>
      </c>
      <c r="H3184" s="58">
        <v>1</v>
      </c>
      <c r="I3184" s="59"/>
      <c r="J3184">
        <v>125.06</v>
      </c>
      <c r="K3184" s="58">
        <v>0</v>
      </c>
      <c r="L3184" s="58" t="s">
        <v>3720</v>
      </c>
      <c r="M3184" s="75" t="str">
        <f>IF(ISNUMBER(MATCH(A3184, '2-YEAR'!A:A, 0)), "YES", "NO")</f>
        <v>NO</v>
      </c>
      <c r="N3184" s="60" t="str">
        <f>IF(ISNUMBER(MATCH(B3184, ACTIVE!A:A, 0)), "YES", "NO")</f>
        <v>YES</v>
      </c>
    </row>
    <row r="3185" spans="1:14" ht="14.25" customHeight="1" x14ac:dyDescent="0.3">
      <c r="A3185" s="58">
        <v>21012903</v>
      </c>
      <c r="B3185" s="58" t="s">
        <v>6443</v>
      </c>
      <c r="C3185" s="58">
        <v>21012903</v>
      </c>
      <c r="D3185" s="58" t="s">
        <v>6444</v>
      </c>
      <c r="E3185" s="58" t="s">
        <v>6443</v>
      </c>
      <c r="F3185" s="58">
        <v>21012903</v>
      </c>
      <c r="G3185" s="58" t="s">
        <v>56</v>
      </c>
      <c r="H3185" s="58">
        <v>0</v>
      </c>
      <c r="I3185" s="59"/>
      <c r="J3185">
        <v>125.06</v>
      </c>
      <c r="K3185" s="58">
        <v>0</v>
      </c>
      <c r="L3185" s="58" t="s">
        <v>3720</v>
      </c>
      <c r="M3185" s="75" t="str">
        <f>IF(ISNUMBER(MATCH(A3185, '2-YEAR'!A:A, 0)), "YES", "NO")</f>
        <v>NO</v>
      </c>
      <c r="N3185" s="60" t="str">
        <f>IF(ISNUMBER(MATCH(B3185, ACTIVE!A:A, 0)), "YES", "NO")</f>
        <v>YES</v>
      </c>
    </row>
    <row r="3186" spans="1:14" ht="14.25" customHeight="1" x14ac:dyDescent="0.3">
      <c r="A3186" s="58">
        <v>21013194</v>
      </c>
      <c r="B3186" s="58" t="s">
        <v>6445</v>
      </c>
      <c r="C3186" s="58">
        <v>21013194</v>
      </c>
      <c r="D3186" s="58" t="s">
        <v>6446</v>
      </c>
      <c r="E3186" s="58" t="s">
        <v>6445</v>
      </c>
      <c r="F3186" s="58">
        <v>21013194</v>
      </c>
      <c r="G3186" s="58" t="s">
        <v>56</v>
      </c>
      <c r="H3186" s="58">
        <v>0</v>
      </c>
      <c r="I3186" s="59"/>
      <c r="J3186">
        <v>116.44</v>
      </c>
      <c r="K3186" s="58">
        <v>0</v>
      </c>
      <c r="L3186" s="58" t="s">
        <v>3720</v>
      </c>
      <c r="M3186" s="75" t="str">
        <f>IF(ISNUMBER(MATCH(A3186, '2-YEAR'!A:A, 0)), "YES", "NO")</f>
        <v>NO</v>
      </c>
      <c r="N3186" s="60" t="str">
        <f>IF(ISNUMBER(MATCH(B3186, ACTIVE!A:A, 0)), "YES", "NO")</f>
        <v>YES</v>
      </c>
    </row>
    <row r="3187" spans="1:14" ht="14.25" customHeight="1" x14ac:dyDescent="0.3">
      <c r="A3187" s="58">
        <v>10965895</v>
      </c>
      <c r="B3187" s="58" t="s">
        <v>6447</v>
      </c>
      <c r="C3187" s="58">
        <v>10965895</v>
      </c>
      <c r="D3187" s="58" t="s">
        <v>6448</v>
      </c>
      <c r="E3187" s="58" t="s">
        <v>6447</v>
      </c>
      <c r="F3187" s="58">
        <v>10965895</v>
      </c>
      <c r="G3187" s="58" t="s">
        <v>56</v>
      </c>
      <c r="H3187" s="58">
        <v>2</v>
      </c>
      <c r="I3187" s="59"/>
      <c r="J3187">
        <v>125.06</v>
      </c>
      <c r="K3187" s="58">
        <v>0</v>
      </c>
      <c r="L3187" s="58" t="s">
        <v>78</v>
      </c>
      <c r="M3187" s="75" t="str">
        <f>IF(ISNUMBER(MATCH(A3187, '2-YEAR'!A:A, 0)), "YES", "NO")</f>
        <v>NO</v>
      </c>
      <c r="N3187" s="60" t="str">
        <f>IF(ISNUMBER(MATCH(B3187, ACTIVE!A:A, 0)), "YES", "NO")</f>
        <v>YES</v>
      </c>
    </row>
    <row r="3188" spans="1:14" ht="14.25" customHeight="1" x14ac:dyDescent="0.3">
      <c r="A3188" s="58">
        <v>21012747</v>
      </c>
      <c r="B3188" s="58" t="s">
        <v>6449</v>
      </c>
      <c r="C3188" s="58">
        <v>21012747</v>
      </c>
      <c r="D3188" s="58" t="s">
        <v>6450</v>
      </c>
      <c r="E3188" s="58" t="s">
        <v>6449</v>
      </c>
      <c r="F3188" s="58">
        <v>21012747</v>
      </c>
      <c r="G3188" s="58" t="s">
        <v>56</v>
      </c>
      <c r="H3188" s="58">
        <v>0</v>
      </c>
      <c r="I3188" s="59"/>
      <c r="J3188">
        <v>125.06</v>
      </c>
      <c r="K3188" s="58">
        <v>0</v>
      </c>
      <c r="L3188" s="58" t="s">
        <v>78</v>
      </c>
      <c r="M3188" s="75" t="str">
        <f>IF(ISNUMBER(MATCH(A3188, '2-YEAR'!A:A, 0)), "YES", "NO")</f>
        <v>NO</v>
      </c>
      <c r="N3188" s="60" t="str">
        <f>IF(ISNUMBER(MATCH(B3188, ACTIVE!A:A, 0)), "YES", "NO")</f>
        <v>YES</v>
      </c>
    </row>
    <row r="3189" spans="1:14" ht="14.25" customHeight="1" x14ac:dyDescent="0.3">
      <c r="A3189" s="58">
        <v>23236706</v>
      </c>
      <c r="B3189" s="58" t="s">
        <v>6451</v>
      </c>
      <c r="C3189" s="58">
        <v>23236706</v>
      </c>
      <c r="D3189" s="58" t="s">
        <v>6452</v>
      </c>
      <c r="E3189" s="58" t="s">
        <v>6451</v>
      </c>
      <c r="F3189" s="58">
        <v>23236706</v>
      </c>
      <c r="G3189" s="58" t="s">
        <v>56</v>
      </c>
      <c r="H3189" s="58">
        <v>2</v>
      </c>
      <c r="I3189" s="59"/>
      <c r="J3189">
        <v>116.44</v>
      </c>
      <c r="K3189" s="58">
        <v>0</v>
      </c>
      <c r="L3189" s="58" t="s">
        <v>3720</v>
      </c>
      <c r="M3189" s="75" t="str">
        <f>IF(ISNUMBER(MATCH(A3189, '2-YEAR'!A:A, 0)), "YES", "NO")</f>
        <v>NO</v>
      </c>
      <c r="N3189" s="60" t="str">
        <f>IF(ISNUMBER(MATCH(B3189, ACTIVE!A:A, 0)), "YES", "NO")</f>
        <v>YES</v>
      </c>
    </row>
    <row r="3190" spans="1:14" ht="14.25" customHeight="1" x14ac:dyDescent="0.3">
      <c r="A3190" s="58">
        <v>21013189</v>
      </c>
      <c r="B3190" s="58" t="s">
        <v>6453</v>
      </c>
      <c r="C3190" s="58">
        <v>21013189</v>
      </c>
      <c r="D3190" s="58" t="s">
        <v>6454</v>
      </c>
      <c r="E3190" s="58" t="s">
        <v>6453</v>
      </c>
      <c r="F3190" s="58">
        <v>21013189</v>
      </c>
      <c r="G3190" s="58" t="s">
        <v>56</v>
      </c>
      <c r="H3190" s="58">
        <v>0</v>
      </c>
      <c r="I3190" s="59"/>
      <c r="J3190">
        <v>116.44</v>
      </c>
      <c r="K3190" s="58">
        <v>0</v>
      </c>
      <c r="L3190" s="58" t="s">
        <v>3720</v>
      </c>
      <c r="M3190" s="75" t="str">
        <f>IF(ISNUMBER(MATCH(A3190, '2-YEAR'!A:A, 0)), "YES", "NO")</f>
        <v>NO</v>
      </c>
      <c r="N3190" s="60" t="str">
        <f>IF(ISNUMBER(MATCH(B3190, ACTIVE!A:A, 0)), "YES", "NO")</f>
        <v>YES</v>
      </c>
    </row>
    <row r="3191" spans="1:14" ht="14.25" customHeight="1" x14ac:dyDescent="0.3">
      <c r="A3191" s="58">
        <v>21013250</v>
      </c>
      <c r="B3191" s="58" t="s">
        <v>6455</v>
      </c>
      <c r="C3191" s="58">
        <v>21013250</v>
      </c>
      <c r="D3191" s="58" t="s">
        <v>6456</v>
      </c>
      <c r="E3191" s="58" t="s">
        <v>6455</v>
      </c>
      <c r="F3191" s="58">
        <v>21013250</v>
      </c>
      <c r="G3191" s="58" t="s">
        <v>56</v>
      </c>
      <c r="H3191" s="58">
        <v>0</v>
      </c>
      <c r="I3191" s="59"/>
      <c r="J3191">
        <v>116.44</v>
      </c>
      <c r="K3191" s="58">
        <v>0</v>
      </c>
      <c r="L3191" s="58" t="s">
        <v>3720</v>
      </c>
      <c r="M3191" s="75" t="str">
        <f>IF(ISNUMBER(MATCH(A3191, '2-YEAR'!A:A, 0)), "YES", "NO")</f>
        <v>NO</v>
      </c>
      <c r="N3191" s="60" t="str">
        <f>IF(ISNUMBER(MATCH(B3191, ACTIVE!A:A, 0)), "YES", "NO")</f>
        <v>YES</v>
      </c>
    </row>
    <row r="3192" spans="1:14" ht="14.25" customHeight="1" x14ac:dyDescent="0.3">
      <c r="A3192" s="58">
        <v>21013108</v>
      </c>
      <c r="B3192" s="58" t="s">
        <v>6457</v>
      </c>
      <c r="C3192" s="58">
        <v>21013108</v>
      </c>
      <c r="D3192" s="58" t="s">
        <v>6458</v>
      </c>
      <c r="E3192" s="58" t="s">
        <v>6457</v>
      </c>
      <c r="F3192" s="58">
        <v>21013108</v>
      </c>
      <c r="G3192" s="58" t="s">
        <v>56</v>
      </c>
      <c r="H3192" s="58">
        <v>0</v>
      </c>
      <c r="I3192" s="59"/>
      <c r="J3192">
        <v>116.44</v>
      </c>
      <c r="K3192" s="58">
        <v>0</v>
      </c>
      <c r="L3192" s="58" t="s">
        <v>3720</v>
      </c>
      <c r="M3192" s="75" t="str">
        <f>IF(ISNUMBER(MATCH(A3192, '2-YEAR'!A:A, 0)), "YES", "NO")</f>
        <v>NO</v>
      </c>
      <c r="N3192" s="60" t="str">
        <f>IF(ISNUMBER(MATCH(B3192, ACTIVE!A:A, 0)), "YES", "NO")</f>
        <v>YES</v>
      </c>
    </row>
    <row r="3193" spans="1:14" ht="14.25" customHeight="1" x14ac:dyDescent="0.3">
      <c r="A3193" s="58">
        <v>10863402</v>
      </c>
      <c r="B3193" s="58" t="s">
        <v>6459</v>
      </c>
      <c r="C3193" s="58">
        <v>10863402</v>
      </c>
      <c r="D3193" s="58" t="s">
        <v>6460</v>
      </c>
      <c r="E3193" s="58" t="s">
        <v>6459</v>
      </c>
      <c r="F3193" s="58">
        <v>10863402</v>
      </c>
      <c r="G3193" s="58" t="s">
        <v>56</v>
      </c>
      <c r="H3193" s="58">
        <v>4</v>
      </c>
      <c r="I3193" s="59"/>
      <c r="J3193">
        <v>125.06</v>
      </c>
      <c r="K3193" s="58">
        <v>0</v>
      </c>
      <c r="L3193" s="58" t="s">
        <v>78</v>
      </c>
      <c r="M3193" s="75" t="str">
        <f>IF(ISNUMBER(MATCH(A3193, '2-YEAR'!A:A, 0)), "YES", "NO")</f>
        <v>NO</v>
      </c>
      <c r="N3193" s="60" t="str">
        <f>IF(ISNUMBER(MATCH(B3193, ACTIVE!A:A, 0)), "YES", "NO")</f>
        <v>YES</v>
      </c>
    </row>
    <row r="3194" spans="1:14" ht="14.25" customHeight="1" x14ac:dyDescent="0.3">
      <c r="A3194" s="58">
        <v>24617061</v>
      </c>
      <c r="B3194" s="58" t="s">
        <v>6461</v>
      </c>
      <c r="C3194" s="58">
        <v>24617061</v>
      </c>
      <c r="D3194" s="58" t="s">
        <v>6462</v>
      </c>
      <c r="E3194" s="58" t="s">
        <v>6461</v>
      </c>
      <c r="F3194" s="58">
        <v>24617061</v>
      </c>
      <c r="G3194" s="58" t="s">
        <v>56</v>
      </c>
      <c r="H3194" s="58">
        <v>0</v>
      </c>
      <c r="I3194" s="59"/>
      <c r="J3194">
        <v>116.44</v>
      </c>
      <c r="K3194" s="58">
        <v>0</v>
      </c>
      <c r="L3194" s="58" t="s">
        <v>3720</v>
      </c>
      <c r="M3194" s="75" t="str">
        <f>IF(ISNUMBER(MATCH(A3194, '2-YEAR'!A:A, 0)), "YES", "NO")</f>
        <v>NO</v>
      </c>
      <c r="N3194" s="60" t="str">
        <f>IF(ISNUMBER(MATCH(B3194, ACTIVE!A:A, 0)), "YES", "NO")</f>
        <v>YES</v>
      </c>
    </row>
    <row r="3195" spans="1:14" ht="14.25" customHeight="1" x14ac:dyDescent="0.3">
      <c r="A3195" s="58">
        <v>24135488</v>
      </c>
      <c r="B3195" s="58" t="s">
        <v>6463</v>
      </c>
      <c r="C3195" s="58">
        <v>24135488</v>
      </c>
      <c r="D3195" s="58" t="s">
        <v>6464</v>
      </c>
      <c r="E3195" s="58" t="s">
        <v>6463</v>
      </c>
      <c r="F3195" s="58">
        <v>24135488</v>
      </c>
      <c r="G3195" s="58" t="s">
        <v>56</v>
      </c>
      <c r="H3195" s="58">
        <v>2</v>
      </c>
      <c r="I3195" s="59"/>
      <c r="J3195">
        <v>116.44</v>
      </c>
      <c r="K3195" s="58">
        <v>1</v>
      </c>
      <c r="L3195" s="58" t="s">
        <v>3720</v>
      </c>
      <c r="M3195" s="75" t="str">
        <f>IF(ISNUMBER(MATCH(A3195, '2-YEAR'!A:A, 0)), "YES", "NO")</f>
        <v>NO</v>
      </c>
      <c r="N3195" s="60" t="str">
        <f>IF(ISNUMBER(MATCH(B3195, ACTIVE!A:A, 0)), "YES", "NO")</f>
        <v>YES</v>
      </c>
    </row>
    <row r="3196" spans="1:14" ht="14.25" customHeight="1" x14ac:dyDescent="0.3">
      <c r="A3196" s="58">
        <v>21013457</v>
      </c>
      <c r="B3196" s="58" t="s">
        <v>6465</v>
      </c>
      <c r="C3196" s="58">
        <v>21013457</v>
      </c>
      <c r="D3196" s="58" t="s">
        <v>6466</v>
      </c>
      <c r="E3196" s="58" t="s">
        <v>6465</v>
      </c>
      <c r="F3196" s="58">
        <v>21013457</v>
      </c>
      <c r="G3196" s="58" t="s">
        <v>56</v>
      </c>
      <c r="H3196" s="58">
        <v>0</v>
      </c>
      <c r="I3196" s="59"/>
      <c r="J3196">
        <v>116.44</v>
      </c>
      <c r="K3196" s="58">
        <v>0</v>
      </c>
      <c r="L3196" s="58" t="s">
        <v>3720</v>
      </c>
      <c r="M3196" s="75" t="str">
        <f>IF(ISNUMBER(MATCH(A3196, '2-YEAR'!A:A, 0)), "YES", "NO")</f>
        <v>NO</v>
      </c>
      <c r="N3196" s="60" t="str">
        <f>IF(ISNUMBER(MATCH(B3196, ACTIVE!A:A, 0)), "YES", "NO")</f>
        <v>YES</v>
      </c>
    </row>
    <row r="3197" spans="1:14" ht="14.25" customHeight="1" x14ac:dyDescent="0.3">
      <c r="A3197" s="58">
        <v>23305920</v>
      </c>
      <c r="B3197" s="58" t="s">
        <v>6467</v>
      </c>
      <c r="C3197" s="58">
        <v>23305920</v>
      </c>
      <c r="D3197" s="58" t="s">
        <v>6468</v>
      </c>
      <c r="E3197" s="58" t="s">
        <v>6467</v>
      </c>
      <c r="F3197" s="58">
        <v>23305920</v>
      </c>
      <c r="G3197" s="58" t="s">
        <v>56</v>
      </c>
      <c r="H3197" s="58">
        <v>4</v>
      </c>
      <c r="I3197" s="59"/>
      <c r="J3197">
        <v>116.44</v>
      </c>
      <c r="K3197" s="58">
        <v>1</v>
      </c>
      <c r="L3197" s="58" t="s">
        <v>3720</v>
      </c>
      <c r="M3197" s="75" t="str">
        <f>IF(ISNUMBER(MATCH(A3197, '2-YEAR'!A:A, 0)), "YES", "NO")</f>
        <v>NO</v>
      </c>
      <c r="N3197" s="60" t="str">
        <f>IF(ISNUMBER(MATCH(B3197, ACTIVE!A:A, 0)), "YES", "NO")</f>
        <v>YES</v>
      </c>
    </row>
    <row r="3198" spans="1:14" ht="14.25" customHeight="1" x14ac:dyDescent="0.3">
      <c r="A3198" s="58">
        <v>21013243</v>
      </c>
      <c r="B3198" s="58" t="s">
        <v>6469</v>
      </c>
      <c r="C3198" s="58">
        <v>21013243</v>
      </c>
      <c r="D3198" s="58" t="s">
        <v>6470</v>
      </c>
      <c r="E3198" s="58" t="s">
        <v>6469</v>
      </c>
      <c r="F3198" s="58">
        <v>21013243</v>
      </c>
      <c r="G3198" s="58" t="s">
        <v>56</v>
      </c>
      <c r="H3198" s="58">
        <v>0</v>
      </c>
      <c r="I3198" s="59"/>
      <c r="J3198">
        <v>116.44</v>
      </c>
      <c r="K3198" s="58">
        <v>0</v>
      </c>
      <c r="L3198" s="58" t="s">
        <v>3720</v>
      </c>
      <c r="M3198" s="75" t="str">
        <f>IF(ISNUMBER(MATCH(A3198, '2-YEAR'!A:A, 0)), "YES", "NO")</f>
        <v>NO</v>
      </c>
      <c r="N3198" s="60" t="str">
        <f>IF(ISNUMBER(MATCH(B3198, ACTIVE!A:A, 0)), "YES", "NO")</f>
        <v>YES</v>
      </c>
    </row>
    <row r="3199" spans="1:14" ht="14.25" customHeight="1" x14ac:dyDescent="0.3">
      <c r="A3199" s="58">
        <v>10858023</v>
      </c>
      <c r="B3199" s="58" t="s">
        <v>6471</v>
      </c>
      <c r="C3199" s="58">
        <v>10858023</v>
      </c>
      <c r="D3199" s="58" t="s">
        <v>6472</v>
      </c>
      <c r="E3199" s="58" t="s">
        <v>6471</v>
      </c>
      <c r="F3199" s="58">
        <v>10858023</v>
      </c>
      <c r="G3199" s="58" t="s">
        <v>56</v>
      </c>
      <c r="H3199" s="58">
        <v>5</v>
      </c>
      <c r="I3199" s="59"/>
      <c r="J3199">
        <v>116.44</v>
      </c>
      <c r="K3199" s="58">
        <v>0</v>
      </c>
      <c r="L3199" s="58" t="s">
        <v>3720</v>
      </c>
      <c r="M3199" s="75" t="str">
        <f>IF(ISNUMBER(MATCH(A3199, '2-YEAR'!A:A, 0)), "YES", "NO")</f>
        <v>NO</v>
      </c>
      <c r="N3199" s="60" t="str">
        <f>IF(ISNUMBER(MATCH(B3199, ACTIVE!A:A, 0)), "YES", "NO")</f>
        <v>YES</v>
      </c>
    </row>
    <row r="3200" spans="1:14" ht="14.25" customHeight="1" x14ac:dyDescent="0.3">
      <c r="A3200" s="58">
        <v>21012754</v>
      </c>
      <c r="B3200" s="58" t="s">
        <v>6473</v>
      </c>
      <c r="C3200" s="58">
        <v>21012754</v>
      </c>
      <c r="D3200" s="58" t="s">
        <v>6474</v>
      </c>
      <c r="E3200" s="58" t="s">
        <v>6473</v>
      </c>
      <c r="F3200" s="58">
        <v>21012754</v>
      </c>
      <c r="G3200" s="58" t="s">
        <v>56</v>
      </c>
      <c r="H3200" s="58">
        <v>0</v>
      </c>
      <c r="I3200" s="59"/>
      <c r="J3200">
        <v>125.06</v>
      </c>
      <c r="K3200" s="58">
        <v>0</v>
      </c>
      <c r="L3200" s="58" t="s">
        <v>78</v>
      </c>
      <c r="M3200" s="75" t="str">
        <f>IF(ISNUMBER(MATCH(A3200, '2-YEAR'!A:A, 0)), "YES", "NO")</f>
        <v>NO</v>
      </c>
      <c r="N3200" s="60" t="str">
        <f>IF(ISNUMBER(MATCH(B3200, ACTIVE!A:A, 0)), "YES", "NO")</f>
        <v>YES</v>
      </c>
    </row>
    <row r="3201" spans="1:14" ht="14.25" customHeight="1" x14ac:dyDescent="0.3">
      <c r="A3201" s="58">
        <v>10867700</v>
      </c>
      <c r="B3201" s="58" t="s">
        <v>6475</v>
      </c>
      <c r="C3201" s="58">
        <v>10867700</v>
      </c>
      <c r="D3201" s="58" t="s">
        <v>6476</v>
      </c>
      <c r="E3201" s="58" t="s">
        <v>6475</v>
      </c>
      <c r="F3201" s="58">
        <v>10867700</v>
      </c>
      <c r="G3201" s="58" t="s">
        <v>58</v>
      </c>
      <c r="I3201" s="59"/>
      <c r="J3201" s="58">
        <v>142.31</v>
      </c>
      <c r="L3201" s="58" t="s">
        <v>184</v>
      </c>
      <c r="M3201" s="75" t="str">
        <f>IF(ISNUMBER(MATCH(A3201, '2-YEAR'!A:A, 0)), "YES", "NO")</f>
        <v>YES</v>
      </c>
      <c r="N3201" s="60" t="str">
        <f>IF(ISNUMBER(MATCH(B3201, ACTIVE!A:A, 0)), "YES", "NO")</f>
        <v>NO</v>
      </c>
    </row>
    <row r="3202" spans="1:14" ht="14.25" customHeight="1" x14ac:dyDescent="0.3">
      <c r="A3202" s="58">
        <v>15016429</v>
      </c>
      <c r="B3202" s="58" t="s">
        <v>6477</v>
      </c>
      <c r="C3202" s="58">
        <v>15016429</v>
      </c>
      <c r="D3202" s="58" t="s">
        <v>6478</v>
      </c>
      <c r="E3202" s="58" t="s">
        <v>6477</v>
      </c>
      <c r="F3202" s="58">
        <v>15016429</v>
      </c>
      <c r="G3202" s="58" t="s">
        <v>56</v>
      </c>
      <c r="H3202" s="58">
        <v>3</v>
      </c>
      <c r="J3202" s="58">
        <v>116.44</v>
      </c>
      <c r="K3202" s="58">
        <v>1</v>
      </c>
      <c r="L3202" s="58" t="s">
        <v>3720</v>
      </c>
      <c r="M3202" s="75" t="str">
        <f>IF(ISNUMBER(MATCH(A3202, '2-YEAR'!A:A, 0)), "YES", "NO")</f>
        <v>NO</v>
      </c>
      <c r="N3202" s="60" t="str">
        <f>IF(ISNUMBER(MATCH(B3202, ACTIVE!A:A, 0)), "YES", "NO")</f>
        <v>YES</v>
      </c>
    </row>
    <row r="3203" spans="1:14" ht="14.25" customHeight="1" x14ac:dyDescent="0.3">
      <c r="A3203" s="58">
        <v>23491103</v>
      </c>
      <c r="B3203" s="58" t="s">
        <v>6479</v>
      </c>
      <c r="C3203" s="58">
        <v>23491103</v>
      </c>
      <c r="D3203" s="58" t="s">
        <v>6480</v>
      </c>
      <c r="E3203" s="58" t="s">
        <v>6479</v>
      </c>
      <c r="F3203" s="58">
        <v>23491103</v>
      </c>
      <c r="G3203" s="58" t="s">
        <v>56</v>
      </c>
      <c r="H3203" s="58">
        <v>6</v>
      </c>
      <c r="J3203" s="58">
        <v>125.06</v>
      </c>
      <c r="K3203" s="58">
        <v>0</v>
      </c>
      <c r="L3203" s="58" t="s">
        <v>78</v>
      </c>
      <c r="M3203" s="75" t="str">
        <f>IF(ISNUMBER(MATCH(A3203, '2-YEAR'!A:A, 0)), "YES", "NO")</f>
        <v>NO</v>
      </c>
      <c r="N3203" s="60" t="str">
        <f>IF(ISNUMBER(MATCH(B3203, ACTIVE!A:A, 0)), "YES", "NO")</f>
        <v>YES</v>
      </c>
    </row>
    <row r="3204" spans="1:14" ht="14.25" customHeight="1" x14ac:dyDescent="0.3">
      <c r="A3204" s="58">
        <v>23530807</v>
      </c>
      <c r="B3204" s="58" t="s">
        <v>6481</v>
      </c>
      <c r="C3204" s="58">
        <v>23530807</v>
      </c>
      <c r="D3204" s="58" t="s">
        <v>6482</v>
      </c>
      <c r="E3204" s="58" t="s">
        <v>6481</v>
      </c>
      <c r="F3204" s="58">
        <v>23530807</v>
      </c>
      <c r="G3204" s="58" t="s">
        <v>56</v>
      </c>
      <c r="H3204" s="58">
        <v>3</v>
      </c>
      <c r="J3204" s="58">
        <v>116.44</v>
      </c>
      <c r="K3204" s="58">
        <v>1</v>
      </c>
      <c r="L3204" s="58" t="s">
        <v>3720</v>
      </c>
      <c r="M3204" s="75" t="str">
        <f>IF(ISNUMBER(MATCH(A3204, '2-YEAR'!A:A, 0)), "YES", "NO")</f>
        <v>NO</v>
      </c>
      <c r="N3204" s="60" t="str">
        <f>IF(ISNUMBER(MATCH(B3204, ACTIVE!A:A, 0)), "YES", "NO")</f>
        <v>YES</v>
      </c>
    </row>
    <row r="3205" spans="1:14" ht="14.25" customHeight="1" x14ac:dyDescent="0.3">
      <c r="A3205" s="61">
        <v>21003905</v>
      </c>
      <c r="B3205" s="58" t="s">
        <v>6483</v>
      </c>
      <c r="C3205" s="61">
        <v>21003905</v>
      </c>
      <c r="D3205" s="58" t="s">
        <v>6484</v>
      </c>
      <c r="E3205" s="58" t="s">
        <v>6483</v>
      </c>
      <c r="F3205" s="61">
        <v>21003905</v>
      </c>
      <c r="G3205" s="58" t="s">
        <v>56</v>
      </c>
      <c r="J3205" s="58">
        <v>125.06</v>
      </c>
      <c r="K3205" s="58">
        <v>0</v>
      </c>
      <c r="L3205" s="58" t="s">
        <v>78</v>
      </c>
      <c r="M3205" s="75" t="str">
        <f>IF(ISNUMBER(MATCH(A3205, '2-YEAR'!A:A, 0)), "YES", "NO")</f>
        <v>NO</v>
      </c>
      <c r="N3205" s="60" t="str">
        <f>IF(ISNUMBER(MATCH(B3205, ACTIVE!A:A, 0)), "YES", "NO")</f>
        <v>YES</v>
      </c>
    </row>
    <row r="3206" spans="1:14" ht="14.25" customHeight="1" x14ac:dyDescent="0.3">
      <c r="A3206" s="58">
        <v>10845686</v>
      </c>
      <c r="B3206" s="58" t="s">
        <v>6485</v>
      </c>
      <c r="C3206" s="58">
        <v>10845686</v>
      </c>
      <c r="D3206" s="58" t="s">
        <v>6486</v>
      </c>
      <c r="E3206" s="58" t="s">
        <v>6485</v>
      </c>
      <c r="F3206" s="58">
        <v>10845686</v>
      </c>
      <c r="G3206" s="58" t="s">
        <v>56</v>
      </c>
      <c r="H3206" s="58">
        <v>1</v>
      </c>
      <c r="J3206" s="58">
        <v>125.06</v>
      </c>
      <c r="K3206" s="58">
        <v>0</v>
      </c>
      <c r="L3206" s="58" t="s">
        <v>78</v>
      </c>
      <c r="M3206" s="75" t="str">
        <f>IF(ISNUMBER(MATCH(A3206, '2-YEAR'!A:A, 0)), "YES", "NO")</f>
        <v>NO</v>
      </c>
      <c r="N3206" s="60" t="str">
        <f>IF(ISNUMBER(MATCH(B3206, ACTIVE!A:A, 0)), "YES", "NO")</f>
        <v>NO</v>
      </c>
    </row>
    <row r="3207" spans="1:14" ht="14.25" customHeight="1" x14ac:dyDescent="0.3">
      <c r="A3207" s="58">
        <v>10922447</v>
      </c>
      <c r="B3207" s="58" t="s">
        <v>6487</v>
      </c>
      <c r="C3207" s="58">
        <v>10922447</v>
      </c>
      <c r="D3207" s="58" t="s">
        <v>6488</v>
      </c>
      <c r="E3207" s="58" t="s">
        <v>6487</v>
      </c>
      <c r="F3207" s="58">
        <v>10922447</v>
      </c>
      <c r="G3207" s="58" t="s">
        <v>56</v>
      </c>
      <c r="H3207" s="58">
        <v>1</v>
      </c>
      <c r="J3207" s="58">
        <v>116.44</v>
      </c>
      <c r="K3207" s="58">
        <v>1</v>
      </c>
      <c r="L3207" s="58" t="s">
        <v>3720</v>
      </c>
      <c r="M3207" s="75" t="str">
        <f>IF(ISNUMBER(MATCH(A3207, '2-YEAR'!A:A, 0)), "YES", "NO")</f>
        <v>NO</v>
      </c>
      <c r="N3207" s="60" t="str">
        <f>IF(ISNUMBER(MATCH(B3207, ACTIVE!A:A, 0)), "YES", "NO")</f>
        <v>YES</v>
      </c>
    </row>
    <row r="3208" spans="1:14" ht="14.25" customHeight="1" x14ac:dyDescent="0.3">
      <c r="A3208" s="58">
        <v>21010576</v>
      </c>
      <c r="B3208" s="58" t="s">
        <v>6489</v>
      </c>
      <c r="C3208" s="58">
        <v>21010576</v>
      </c>
      <c r="D3208" s="58" t="s">
        <v>6490</v>
      </c>
      <c r="E3208" s="58" t="s">
        <v>6489</v>
      </c>
      <c r="F3208" s="58">
        <v>21010576</v>
      </c>
      <c r="G3208" s="58" t="s">
        <v>56</v>
      </c>
      <c r="J3208" s="58">
        <v>116.44</v>
      </c>
      <c r="K3208" s="58">
        <v>0</v>
      </c>
      <c r="L3208" s="58" t="s">
        <v>3720</v>
      </c>
      <c r="M3208" s="75" t="str">
        <f>IF(ISNUMBER(MATCH(A3208, '2-YEAR'!A:A, 0)), "YES", "NO")</f>
        <v>NO</v>
      </c>
      <c r="N3208" s="60" t="str">
        <f>IF(ISNUMBER(MATCH(B3208, ACTIVE!A:A, 0)), "YES", "NO")</f>
        <v>YES</v>
      </c>
    </row>
    <row r="3209" spans="1:14" ht="14.25" customHeight="1" x14ac:dyDescent="0.3">
      <c r="A3209" s="58">
        <v>23505991</v>
      </c>
      <c r="B3209" s="58" t="s">
        <v>6491</v>
      </c>
      <c r="C3209" s="58">
        <v>23505991</v>
      </c>
      <c r="D3209" s="58" t="s">
        <v>6492</v>
      </c>
      <c r="E3209" s="58" t="s">
        <v>6491</v>
      </c>
      <c r="F3209" s="58">
        <v>23505991</v>
      </c>
      <c r="G3209" s="58" t="s">
        <v>56</v>
      </c>
      <c r="H3209" s="58">
        <v>1</v>
      </c>
      <c r="J3209" s="58">
        <v>116.44</v>
      </c>
      <c r="K3209" s="58">
        <v>0</v>
      </c>
      <c r="L3209" s="58" t="s">
        <v>3720</v>
      </c>
      <c r="M3209" s="75" t="str">
        <f>IF(ISNUMBER(MATCH(A3209, '2-YEAR'!A:A, 0)), "YES", "NO")</f>
        <v>NO</v>
      </c>
      <c r="N3209" s="60" t="str">
        <f>IF(ISNUMBER(MATCH(B3209, ACTIVE!A:A, 0)), "YES", "NO")</f>
        <v>YES</v>
      </c>
    </row>
    <row r="3210" spans="1:14" ht="14.25" customHeight="1" x14ac:dyDescent="0.3">
      <c r="A3210" s="58">
        <v>23122478</v>
      </c>
      <c r="B3210" s="58" t="s">
        <v>6493</v>
      </c>
      <c r="C3210" s="58">
        <v>23122478</v>
      </c>
      <c r="D3210" s="58" t="s">
        <v>6494</v>
      </c>
      <c r="E3210" s="58" t="s">
        <v>6493</v>
      </c>
      <c r="F3210" s="58">
        <v>23122478</v>
      </c>
      <c r="G3210" s="58" t="s">
        <v>56</v>
      </c>
      <c r="H3210" s="58">
        <v>2</v>
      </c>
      <c r="J3210" s="58">
        <v>116.44</v>
      </c>
      <c r="K3210" s="58">
        <v>1</v>
      </c>
      <c r="L3210" s="58" t="s">
        <v>3720</v>
      </c>
      <c r="M3210" s="75" t="str">
        <f>IF(ISNUMBER(MATCH(A3210, '2-YEAR'!A:A, 0)), "YES", "NO")</f>
        <v>NO</v>
      </c>
      <c r="N3210" s="60" t="str">
        <f>IF(ISNUMBER(MATCH(B3210, ACTIVE!A:A, 0)), "YES", "NO")</f>
        <v>YES</v>
      </c>
    </row>
    <row r="3211" spans="1:14" ht="14.25" customHeight="1" x14ac:dyDescent="0.3">
      <c r="A3211" s="61">
        <v>15275492</v>
      </c>
      <c r="B3211" s="58" t="s">
        <v>6495</v>
      </c>
      <c r="C3211" s="61">
        <v>15275492</v>
      </c>
      <c r="D3211" s="58" t="s">
        <v>6496</v>
      </c>
      <c r="E3211" s="58" t="s">
        <v>6495</v>
      </c>
      <c r="F3211" s="61">
        <v>15275492</v>
      </c>
      <c r="G3211" s="58" t="s">
        <v>56</v>
      </c>
      <c r="J3211" s="58">
        <v>116.44</v>
      </c>
      <c r="K3211" s="58">
        <v>0</v>
      </c>
      <c r="L3211" s="58" t="s">
        <v>3720</v>
      </c>
      <c r="M3211" s="75" t="str">
        <f>IF(ISNUMBER(MATCH(A3211, '2-YEAR'!A:A, 0)), "YES", "NO")</f>
        <v>NO</v>
      </c>
      <c r="N3211" s="60" t="str">
        <f>IF(ISNUMBER(MATCH(B3211, ACTIVE!A:A, 0)), "YES", "NO")</f>
        <v>YES</v>
      </c>
    </row>
    <row r="3212" spans="1:14" ht="14.25" customHeight="1" x14ac:dyDescent="0.3">
      <c r="A3212" s="58">
        <v>14096874</v>
      </c>
      <c r="B3212" s="58" t="s">
        <v>6497</v>
      </c>
      <c r="C3212" s="58">
        <v>14096874</v>
      </c>
      <c r="D3212" s="58" t="s">
        <v>6498</v>
      </c>
      <c r="E3212" s="58" t="s">
        <v>6497</v>
      </c>
      <c r="F3212" s="58">
        <v>14096874</v>
      </c>
      <c r="G3212" s="58" t="s">
        <v>56</v>
      </c>
      <c r="H3212" s="58">
        <v>1</v>
      </c>
      <c r="J3212" s="58">
        <v>116.44</v>
      </c>
      <c r="K3212" s="58">
        <v>0</v>
      </c>
      <c r="L3212" s="58" t="s">
        <v>3720</v>
      </c>
      <c r="M3212" s="75" t="str">
        <f>IF(ISNUMBER(MATCH(A3212, '2-YEAR'!A:A, 0)), "YES", "NO")</f>
        <v>NO</v>
      </c>
      <c r="N3212" s="60" t="str">
        <f>IF(ISNUMBER(MATCH(B3212, ACTIVE!A:A, 0)), "YES", "NO")</f>
        <v>YES</v>
      </c>
    </row>
    <row r="3213" spans="1:14" ht="14.25" customHeight="1" x14ac:dyDescent="0.3">
      <c r="A3213" s="58">
        <v>21007679</v>
      </c>
      <c r="B3213" s="58" t="s">
        <v>6499</v>
      </c>
      <c r="C3213" s="58">
        <v>21007679</v>
      </c>
      <c r="D3213" s="58" t="s">
        <v>6500</v>
      </c>
      <c r="E3213" s="58" t="s">
        <v>6499</v>
      </c>
      <c r="F3213" s="58">
        <v>21007679</v>
      </c>
      <c r="G3213" s="58" t="s">
        <v>56</v>
      </c>
      <c r="H3213" s="58">
        <v>0</v>
      </c>
      <c r="J3213" s="58">
        <v>116.44</v>
      </c>
      <c r="K3213" s="58">
        <v>3</v>
      </c>
      <c r="L3213" s="58" t="s">
        <v>3720</v>
      </c>
      <c r="M3213" s="75" t="str">
        <f>IF(ISNUMBER(MATCH(A3213, '2-YEAR'!A:A, 0)), "YES", "NO")</f>
        <v>NO</v>
      </c>
      <c r="N3213" s="60" t="str">
        <f>IF(ISNUMBER(MATCH(B3213, ACTIVE!A:A, 0)), "YES", "NO")</f>
        <v>YES</v>
      </c>
    </row>
    <row r="3214" spans="1:14" ht="14.25" customHeight="1" x14ac:dyDescent="0.3">
      <c r="A3214" s="58">
        <v>23518394</v>
      </c>
      <c r="B3214" s="58" t="s">
        <v>6501</v>
      </c>
      <c r="C3214" s="58">
        <v>23518394</v>
      </c>
      <c r="D3214" s="58" t="s">
        <v>6502</v>
      </c>
      <c r="E3214" s="58" t="s">
        <v>6501</v>
      </c>
      <c r="F3214" s="58">
        <v>23518394</v>
      </c>
      <c r="G3214" s="58" t="s">
        <v>56</v>
      </c>
      <c r="H3214" s="58">
        <v>4</v>
      </c>
      <c r="J3214" s="58">
        <v>116.44</v>
      </c>
      <c r="K3214" s="58">
        <v>1</v>
      </c>
      <c r="L3214" s="58" t="s">
        <v>3720</v>
      </c>
      <c r="M3214" s="75" t="str">
        <f>IF(ISNUMBER(MATCH(A3214, '2-YEAR'!A:A, 0)), "YES", "NO")</f>
        <v>NO</v>
      </c>
      <c r="N3214" s="60" t="str">
        <f>IF(ISNUMBER(MATCH(B3214, ACTIVE!A:A, 0)), "YES", "NO")</f>
        <v>YES</v>
      </c>
    </row>
    <row r="3215" spans="1:14" ht="14.25" customHeight="1" x14ac:dyDescent="0.3">
      <c r="A3215" s="58">
        <v>14125888</v>
      </c>
      <c r="B3215" s="58" t="s">
        <v>6503</v>
      </c>
      <c r="C3215" s="58">
        <v>14125888</v>
      </c>
      <c r="D3215" s="58" t="s">
        <v>6504</v>
      </c>
      <c r="E3215" s="58" t="s">
        <v>6503</v>
      </c>
      <c r="F3215" s="58">
        <v>14125888</v>
      </c>
      <c r="G3215" s="58" t="s">
        <v>56</v>
      </c>
      <c r="H3215" s="58">
        <v>4</v>
      </c>
      <c r="J3215" s="58">
        <v>125.06</v>
      </c>
      <c r="K3215" s="58">
        <v>2</v>
      </c>
      <c r="L3215" s="58" t="s">
        <v>78</v>
      </c>
      <c r="M3215" s="75" t="str">
        <f>IF(ISNUMBER(MATCH(A3215, '2-YEAR'!A:A, 0)), "YES", "NO")</f>
        <v>NO</v>
      </c>
      <c r="N3215" s="60" t="str">
        <f>IF(ISNUMBER(MATCH(B3215, ACTIVE!A:A, 0)), "YES", "NO")</f>
        <v>YES</v>
      </c>
    </row>
    <row r="3216" spans="1:14" ht="14.25" customHeight="1" x14ac:dyDescent="0.3">
      <c r="A3216" s="58">
        <v>14046421</v>
      </c>
      <c r="B3216" s="58" t="s">
        <v>6505</v>
      </c>
      <c r="C3216" s="58">
        <v>14046421</v>
      </c>
      <c r="D3216" s="58" t="s">
        <v>6506</v>
      </c>
      <c r="E3216" s="58" t="s">
        <v>6505</v>
      </c>
      <c r="F3216" s="58">
        <v>14046421</v>
      </c>
      <c r="G3216" s="58" t="s">
        <v>56</v>
      </c>
      <c r="H3216" s="58">
        <v>1</v>
      </c>
      <c r="J3216" s="58">
        <v>116.44</v>
      </c>
      <c r="K3216" s="58">
        <v>0</v>
      </c>
      <c r="L3216" s="58" t="s">
        <v>3720</v>
      </c>
      <c r="M3216" s="75" t="str">
        <f>IF(ISNUMBER(MATCH(A3216, '2-YEAR'!A:A, 0)), "YES", "NO")</f>
        <v>NO</v>
      </c>
      <c r="N3216" s="60" t="str">
        <f>IF(ISNUMBER(MATCH(B3216, ACTIVE!A:A, 0)), "YES", "NO")</f>
        <v>YES</v>
      </c>
    </row>
    <row r="3217" spans="1:14" ht="14.25" customHeight="1" x14ac:dyDescent="0.3">
      <c r="A3217" s="58">
        <v>10851911</v>
      </c>
      <c r="B3217" s="58" t="s">
        <v>6507</v>
      </c>
      <c r="C3217" s="58">
        <v>10851911</v>
      </c>
      <c r="D3217" s="58" t="s">
        <v>6508</v>
      </c>
      <c r="E3217" s="58" t="s">
        <v>6507</v>
      </c>
      <c r="F3217" s="58">
        <v>10851911</v>
      </c>
      <c r="G3217" s="58" t="s">
        <v>56</v>
      </c>
      <c r="H3217" s="58">
        <v>5</v>
      </c>
      <c r="J3217" s="58">
        <v>116.44</v>
      </c>
      <c r="K3217" s="58">
        <v>2</v>
      </c>
      <c r="L3217" s="58" t="s">
        <v>3720</v>
      </c>
      <c r="M3217" s="75" t="str">
        <f>IF(ISNUMBER(MATCH(A3217, '2-YEAR'!A:A, 0)), "YES", "NO")</f>
        <v>NO</v>
      </c>
      <c r="N3217" s="60" t="str">
        <f>IF(ISNUMBER(MATCH(B3217, ACTIVE!A:A, 0)), "YES", "NO")</f>
        <v>YES</v>
      </c>
    </row>
    <row r="3218" spans="1:14" ht="14.25" customHeight="1" x14ac:dyDescent="0.3">
      <c r="A3218" s="58">
        <v>21011839</v>
      </c>
      <c r="B3218" s="58" t="s">
        <v>6509</v>
      </c>
      <c r="C3218" s="58">
        <v>21011839</v>
      </c>
      <c r="D3218" s="58" t="s">
        <v>6510</v>
      </c>
      <c r="E3218" s="58" t="s">
        <v>6509</v>
      </c>
      <c r="F3218" s="58">
        <v>21011839</v>
      </c>
      <c r="G3218" s="58" t="s">
        <v>56</v>
      </c>
      <c r="H3218" s="58">
        <v>0</v>
      </c>
      <c r="J3218" s="58">
        <v>125.06</v>
      </c>
      <c r="K3218" s="58">
        <v>0</v>
      </c>
      <c r="L3218" s="58" t="s">
        <v>78</v>
      </c>
      <c r="M3218" s="75" t="str">
        <f>IF(ISNUMBER(MATCH(A3218, '2-YEAR'!A:A, 0)), "YES", "NO")</f>
        <v>NO</v>
      </c>
      <c r="N3218" s="60" t="str">
        <f>IF(ISNUMBER(MATCH(B3218, ACTIVE!A:A, 0)), "YES", "NO")</f>
        <v>YES</v>
      </c>
    </row>
    <row r="3219" spans="1:14" ht="14.25" customHeight="1" x14ac:dyDescent="0.3">
      <c r="A3219" s="58">
        <v>21012750</v>
      </c>
      <c r="B3219" s="58" t="s">
        <v>6511</v>
      </c>
      <c r="C3219" s="58">
        <v>21012750</v>
      </c>
      <c r="D3219" s="58" t="s">
        <v>6512</v>
      </c>
      <c r="E3219" s="58" t="s">
        <v>6511</v>
      </c>
      <c r="F3219" s="58">
        <v>21012750</v>
      </c>
      <c r="G3219" s="58" t="s">
        <v>56</v>
      </c>
      <c r="H3219" s="58">
        <v>0</v>
      </c>
      <c r="J3219" s="58">
        <v>116.44</v>
      </c>
      <c r="K3219" s="58">
        <v>0</v>
      </c>
      <c r="L3219" s="58" t="s">
        <v>3720</v>
      </c>
      <c r="M3219" s="75" t="str">
        <f>IF(ISNUMBER(MATCH(A3219, '2-YEAR'!A:A, 0)), "YES", "NO")</f>
        <v>NO</v>
      </c>
      <c r="N3219" s="60" t="str">
        <f>IF(ISNUMBER(MATCH(B3219, ACTIVE!A:A, 0)), "YES", "NO")</f>
        <v>YES</v>
      </c>
    </row>
    <row r="3220" spans="1:14" ht="14.25" customHeight="1" x14ac:dyDescent="0.3">
      <c r="A3220" s="58">
        <v>10842428</v>
      </c>
      <c r="B3220" s="58" t="s">
        <v>6513</v>
      </c>
      <c r="C3220" s="58">
        <v>10842428</v>
      </c>
      <c r="D3220" s="58" t="s">
        <v>6514</v>
      </c>
      <c r="E3220" s="58" t="s">
        <v>6513</v>
      </c>
      <c r="F3220" s="58">
        <v>10842428</v>
      </c>
      <c r="G3220" s="58" t="s">
        <v>56</v>
      </c>
      <c r="H3220" s="58">
        <v>7</v>
      </c>
      <c r="J3220" s="58">
        <v>116.44</v>
      </c>
      <c r="K3220" s="58">
        <v>0</v>
      </c>
      <c r="L3220" s="58" t="s">
        <v>3720</v>
      </c>
      <c r="M3220" s="75" t="str">
        <f>IF(ISNUMBER(MATCH(A3220, '2-YEAR'!A:A, 0)), "YES", "NO")</f>
        <v>NO</v>
      </c>
      <c r="N3220" s="60" t="str">
        <f>IF(ISNUMBER(MATCH(B3220, ACTIVE!A:A, 0)), "YES", "NO")</f>
        <v>YES</v>
      </c>
    </row>
    <row r="3221" spans="1:14" ht="14.25" customHeight="1" x14ac:dyDescent="0.3">
      <c r="A3221" s="58">
        <v>21013404</v>
      </c>
      <c r="B3221" s="58" t="s">
        <v>6515</v>
      </c>
      <c r="C3221" s="58">
        <v>21013404</v>
      </c>
      <c r="D3221" s="58" t="s">
        <v>6516</v>
      </c>
      <c r="E3221" s="58" t="s">
        <v>6515</v>
      </c>
      <c r="F3221" s="58">
        <v>21013404</v>
      </c>
      <c r="G3221" s="58" t="s">
        <v>56</v>
      </c>
      <c r="H3221" s="58">
        <v>0</v>
      </c>
      <c r="J3221" s="58">
        <v>116.44</v>
      </c>
      <c r="K3221" s="58">
        <v>0</v>
      </c>
      <c r="L3221" s="58" t="s">
        <v>3720</v>
      </c>
      <c r="M3221" s="75" t="str">
        <f>IF(ISNUMBER(MATCH(A3221, '2-YEAR'!A:A, 0)), "YES", "NO")</f>
        <v>NO</v>
      </c>
      <c r="N3221" s="60" t="str">
        <f>IF(ISNUMBER(MATCH(B3221, ACTIVE!A:A, 0)), "YES", "NO")</f>
        <v>NO</v>
      </c>
    </row>
    <row r="3222" spans="1:14" ht="14.25" customHeight="1" x14ac:dyDescent="0.3">
      <c r="A3222" s="58">
        <v>23861145</v>
      </c>
      <c r="B3222" s="58" t="s">
        <v>6517</v>
      </c>
      <c r="C3222" s="58">
        <v>23861145</v>
      </c>
      <c r="D3222" s="58" t="s">
        <v>6518</v>
      </c>
      <c r="E3222" s="58" t="s">
        <v>6517</v>
      </c>
      <c r="F3222" s="58">
        <v>23861145</v>
      </c>
      <c r="G3222" s="58" t="s">
        <v>56</v>
      </c>
      <c r="H3222" s="58">
        <v>6</v>
      </c>
      <c r="J3222" s="58">
        <v>116.44</v>
      </c>
      <c r="K3222" s="58">
        <v>2</v>
      </c>
      <c r="L3222" s="58" t="s">
        <v>3720</v>
      </c>
      <c r="M3222" s="75" t="str">
        <f>IF(ISNUMBER(MATCH(A3222, '2-YEAR'!A:A, 0)), "YES", "NO")</f>
        <v>NO</v>
      </c>
      <c r="N3222" s="60" t="str">
        <f>IF(ISNUMBER(MATCH(B3222, ACTIVE!A:A, 0)), "YES", "NO")</f>
        <v>NO</v>
      </c>
    </row>
    <row r="3223" spans="1:14" ht="14.25" customHeight="1" x14ac:dyDescent="0.3">
      <c r="A3223" s="58">
        <v>23521164</v>
      </c>
      <c r="B3223" s="58" t="s">
        <v>6519</v>
      </c>
      <c r="C3223" s="58">
        <v>23521164</v>
      </c>
      <c r="D3223" s="58" t="s">
        <v>6520</v>
      </c>
      <c r="E3223" s="58" t="s">
        <v>6519</v>
      </c>
      <c r="F3223" s="58">
        <v>23521164</v>
      </c>
      <c r="G3223" s="58" t="s">
        <v>56</v>
      </c>
      <c r="H3223" s="58">
        <v>1</v>
      </c>
      <c r="J3223" s="58">
        <v>125.06</v>
      </c>
      <c r="K3223" s="58">
        <v>1</v>
      </c>
      <c r="L3223" s="58" t="s">
        <v>78</v>
      </c>
      <c r="M3223" s="75" t="str">
        <f>IF(ISNUMBER(MATCH(A3223, '2-YEAR'!A:A, 0)), "YES", "NO")</f>
        <v>NO</v>
      </c>
      <c r="N3223" s="60" t="str">
        <f>IF(ISNUMBER(MATCH(B3223, ACTIVE!A:A, 0)), "YES", "NO")</f>
        <v>YES</v>
      </c>
    </row>
    <row r="3224" spans="1:14" ht="14.25" customHeight="1" x14ac:dyDescent="0.3">
      <c r="A3224" s="58">
        <v>21001365</v>
      </c>
      <c r="B3224" s="58" t="s">
        <v>6521</v>
      </c>
      <c r="C3224" s="58">
        <v>21001365</v>
      </c>
      <c r="D3224" s="58" t="s">
        <v>6522</v>
      </c>
      <c r="E3224" s="58" t="s">
        <v>6521</v>
      </c>
      <c r="F3224" s="58">
        <v>21001365</v>
      </c>
      <c r="G3224" s="58" t="s">
        <v>56</v>
      </c>
      <c r="H3224" s="58">
        <v>2</v>
      </c>
      <c r="J3224" s="58">
        <v>116.44</v>
      </c>
      <c r="K3224" s="58">
        <v>2</v>
      </c>
      <c r="L3224" s="58" t="s">
        <v>3720</v>
      </c>
      <c r="M3224" s="75" t="str">
        <f>IF(ISNUMBER(MATCH(A3224, '2-YEAR'!A:A, 0)), "YES", "NO")</f>
        <v>NO</v>
      </c>
      <c r="N3224" s="60" t="str">
        <f>IF(ISNUMBER(MATCH(B3224, ACTIVE!A:A, 0)), "YES", "NO")</f>
        <v>YES</v>
      </c>
    </row>
    <row r="3225" spans="1:14" ht="14.25" customHeight="1" x14ac:dyDescent="0.3">
      <c r="A3225" s="58">
        <v>21013052</v>
      </c>
      <c r="B3225" s="58" t="s">
        <v>6523</v>
      </c>
      <c r="C3225" s="58">
        <v>21013052</v>
      </c>
      <c r="D3225" s="58" t="s">
        <v>6524</v>
      </c>
      <c r="E3225" s="58" t="s">
        <v>6523</v>
      </c>
      <c r="F3225" s="58">
        <v>21013052</v>
      </c>
      <c r="G3225" s="58" t="s">
        <v>56</v>
      </c>
      <c r="H3225" s="58">
        <v>0</v>
      </c>
      <c r="J3225" s="58">
        <v>116.44</v>
      </c>
      <c r="K3225" s="58">
        <v>0</v>
      </c>
      <c r="L3225" s="58" t="s">
        <v>3720</v>
      </c>
      <c r="M3225" s="75" t="str">
        <f>IF(ISNUMBER(MATCH(A3225, '2-YEAR'!A:A, 0)), "YES", "NO")</f>
        <v>NO</v>
      </c>
      <c r="N3225" s="60" t="str">
        <f>IF(ISNUMBER(MATCH(B3225, ACTIVE!A:A, 0)), "YES", "NO")</f>
        <v>YES</v>
      </c>
    </row>
    <row r="3226" spans="1:14" ht="14.25" customHeight="1" x14ac:dyDescent="0.3">
      <c r="A3226" s="58">
        <v>21013400</v>
      </c>
      <c r="B3226" s="58" t="s">
        <v>6525</v>
      </c>
      <c r="C3226" s="58">
        <v>21013400</v>
      </c>
      <c r="D3226" s="58" t="s">
        <v>6526</v>
      </c>
      <c r="E3226" s="58" t="s">
        <v>6525</v>
      </c>
      <c r="F3226" s="58">
        <v>21013400</v>
      </c>
      <c r="G3226" s="58" t="s">
        <v>56</v>
      </c>
      <c r="H3226" s="58">
        <v>0</v>
      </c>
      <c r="J3226" s="58">
        <v>116.44</v>
      </c>
      <c r="K3226" s="58">
        <v>0</v>
      </c>
      <c r="L3226" s="58" t="s">
        <v>3720</v>
      </c>
      <c r="M3226" s="75" t="str">
        <f>IF(ISNUMBER(MATCH(A3226, '2-YEAR'!A:A, 0)), "YES", "NO")</f>
        <v>NO</v>
      </c>
      <c r="N3226" s="60" t="str">
        <f>IF(ISNUMBER(MATCH(B3226, ACTIVE!A:A, 0)), "YES", "NO")</f>
        <v>YES</v>
      </c>
    </row>
    <row r="3227" spans="1:14" ht="14.25" customHeight="1" x14ac:dyDescent="0.3">
      <c r="A3227" s="58">
        <v>12111353</v>
      </c>
      <c r="B3227" s="58" t="s">
        <v>6527</v>
      </c>
      <c r="C3227" s="58">
        <v>12111353</v>
      </c>
      <c r="D3227" s="58" t="s">
        <v>6528</v>
      </c>
      <c r="E3227" s="58" t="s">
        <v>6527</v>
      </c>
      <c r="F3227" s="58">
        <v>12111353</v>
      </c>
      <c r="G3227" s="58" t="s">
        <v>56</v>
      </c>
      <c r="H3227" s="58">
        <v>1</v>
      </c>
      <c r="J3227" s="58">
        <v>116.44</v>
      </c>
      <c r="K3227" s="58">
        <v>0</v>
      </c>
      <c r="L3227" s="58" t="s">
        <v>3720</v>
      </c>
      <c r="M3227" s="75" t="str">
        <f>IF(ISNUMBER(MATCH(A3227, '2-YEAR'!A:A, 0)), "YES", "NO")</f>
        <v>NO</v>
      </c>
      <c r="N3227" s="60" t="str">
        <f>IF(ISNUMBER(MATCH(B3227, ACTIVE!A:A, 0)), "YES", "NO")</f>
        <v>YES</v>
      </c>
    </row>
    <row r="3228" spans="1:14" ht="14.25" customHeight="1" x14ac:dyDescent="0.3">
      <c r="A3228" s="58">
        <v>23471876</v>
      </c>
      <c r="B3228" s="58" t="s">
        <v>6529</v>
      </c>
      <c r="C3228" s="58">
        <v>23471876</v>
      </c>
      <c r="D3228" s="58" t="s">
        <v>6530</v>
      </c>
      <c r="E3228" s="58" t="s">
        <v>6529</v>
      </c>
      <c r="F3228" s="58">
        <v>23471876</v>
      </c>
      <c r="G3228" s="58" t="s">
        <v>56</v>
      </c>
      <c r="H3228" s="58">
        <v>1</v>
      </c>
      <c r="J3228" s="58">
        <v>116.44</v>
      </c>
      <c r="K3228" s="58">
        <v>0</v>
      </c>
      <c r="L3228" s="58" t="s">
        <v>3720</v>
      </c>
      <c r="M3228" s="75" t="str">
        <f>IF(ISNUMBER(MATCH(A3228, '2-YEAR'!A:A, 0)), "YES", "NO")</f>
        <v>NO</v>
      </c>
      <c r="N3228" s="60" t="str">
        <f>IF(ISNUMBER(MATCH(B3228, ACTIVE!A:A, 0)), "YES", "NO")</f>
        <v>YES</v>
      </c>
    </row>
    <row r="3229" spans="1:14" ht="14.25" customHeight="1" x14ac:dyDescent="0.3">
      <c r="A3229" s="58">
        <v>21013660</v>
      </c>
      <c r="B3229" s="58" t="s">
        <v>6531</v>
      </c>
      <c r="C3229" s="58">
        <v>21013660</v>
      </c>
      <c r="D3229" s="58" t="s">
        <v>6532</v>
      </c>
      <c r="E3229" s="58" t="s">
        <v>6531</v>
      </c>
      <c r="F3229" s="58">
        <v>21013660</v>
      </c>
      <c r="G3229" s="58" t="s">
        <v>56</v>
      </c>
      <c r="H3229" s="58">
        <v>0</v>
      </c>
      <c r="J3229" s="58">
        <v>125.06</v>
      </c>
      <c r="K3229" s="58">
        <v>0</v>
      </c>
      <c r="L3229" s="58" t="s">
        <v>78</v>
      </c>
      <c r="M3229" s="75" t="str">
        <f>IF(ISNUMBER(MATCH(A3229, '2-YEAR'!A:A, 0)), "YES", "NO")</f>
        <v>NO</v>
      </c>
      <c r="N3229" s="60" t="str">
        <f>IF(ISNUMBER(MATCH(B3229, ACTIVE!A:A, 0)), "YES", "NO")</f>
        <v>YES</v>
      </c>
    </row>
    <row r="3230" spans="1:14" ht="14.25" customHeight="1" x14ac:dyDescent="0.3">
      <c r="A3230" s="58">
        <v>23740032</v>
      </c>
      <c r="B3230" s="58" t="s">
        <v>6533</v>
      </c>
      <c r="C3230" s="58">
        <v>23740032</v>
      </c>
      <c r="D3230" s="58" t="s">
        <v>6534</v>
      </c>
      <c r="E3230" s="58" t="s">
        <v>6533</v>
      </c>
      <c r="F3230" s="58">
        <v>23740032</v>
      </c>
      <c r="G3230" s="58" t="s">
        <v>56</v>
      </c>
      <c r="H3230" s="58">
        <v>2</v>
      </c>
      <c r="J3230" s="58">
        <v>116.44</v>
      </c>
      <c r="K3230" s="58">
        <v>0</v>
      </c>
      <c r="L3230" s="58" t="s">
        <v>3720</v>
      </c>
      <c r="M3230" s="75" t="str">
        <f>IF(ISNUMBER(MATCH(A3230, '2-YEAR'!A:A, 0)), "YES", "NO")</f>
        <v>NO</v>
      </c>
      <c r="N3230" s="60" t="str">
        <f>IF(ISNUMBER(MATCH(B3230, ACTIVE!A:A, 0)), "YES", "NO")</f>
        <v>YES</v>
      </c>
    </row>
    <row r="3231" spans="1:14" ht="14.25" customHeight="1" x14ac:dyDescent="0.3">
      <c r="A3231" s="58">
        <v>23907889</v>
      </c>
      <c r="B3231" s="58" t="s">
        <v>6535</v>
      </c>
      <c r="C3231" s="58">
        <v>23907889</v>
      </c>
      <c r="D3231" s="58" t="s">
        <v>6536</v>
      </c>
      <c r="E3231" s="58" t="s">
        <v>6535</v>
      </c>
      <c r="F3231" s="58">
        <v>23907889</v>
      </c>
      <c r="G3231" s="58" t="s">
        <v>56</v>
      </c>
      <c r="H3231" s="58">
        <v>3</v>
      </c>
      <c r="J3231" s="58">
        <v>116.44</v>
      </c>
      <c r="K3231" s="58">
        <v>2</v>
      </c>
      <c r="L3231" s="58" t="s">
        <v>3720</v>
      </c>
      <c r="M3231" s="75" t="str">
        <f>IF(ISNUMBER(MATCH(A3231, '2-YEAR'!A:A, 0)), "YES", "NO")</f>
        <v>NO</v>
      </c>
      <c r="N3231" s="60" t="str">
        <f>IF(ISNUMBER(MATCH(B3231, ACTIVE!A:A, 0)), "YES", "NO")</f>
        <v>YES</v>
      </c>
    </row>
    <row r="3232" spans="1:14" ht="14.25" customHeight="1" x14ac:dyDescent="0.3">
      <c r="A3232" s="58">
        <v>23396533</v>
      </c>
      <c r="B3232" s="58" t="s">
        <v>6537</v>
      </c>
      <c r="C3232" s="58">
        <v>23396533</v>
      </c>
      <c r="D3232" s="58" t="s">
        <v>6538</v>
      </c>
      <c r="E3232" s="58" t="s">
        <v>6537</v>
      </c>
      <c r="F3232" s="58">
        <v>23396533</v>
      </c>
      <c r="G3232" s="58" t="s">
        <v>56</v>
      </c>
      <c r="H3232" s="58">
        <v>0</v>
      </c>
      <c r="J3232" s="58">
        <v>116.44</v>
      </c>
      <c r="K3232" s="58">
        <v>1</v>
      </c>
      <c r="L3232" s="58" t="s">
        <v>3720</v>
      </c>
      <c r="M3232" s="75" t="str">
        <f>IF(ISNUMBER(MATCH(A3232, '2-YEAR'!A:A, 0)), "YES", "NO")</f>
        <v>NO</v>
      </c>
      <c r="N3232" s="60" t="str">
        <f>IF(ISNUMBER(MATCH(B3232, ACTIVE!A:A, 0)), "YES", "NO")</f>
        <v>YES</v>
      </c>
    </row>
    <row r="3233" spans="1:14" ht="14.25" customHeight="1" x14ac:dyDescent="0.3">
      <c r="A3233" s="58">
        <v>23756093</v>
      </c>
      <c r="B3233" s="58" t="s">
        <v>6539</v>
      </c>
      <c r="C3233" s="58">
        <v>23756093</v>
      </c>
      <c r="D3233" s="58" t="s">
        <v>6540</v>
      </c>
      <c r="E3233" s="58" t="s">
        <v>6539</v>
      </c>
      <c r="F3233" s="58">
        <v>23756093</v>
      </c>
      <c r="G3233" s="58" t="s">
        <v>56</v>
      </c>
      <c r="H3233" s="58">
        <v>0</v>
      </c>
      <c r="J3233" s="58">
        <v>116.44</v>
      </c>
      <c r="K3233" s="58">
        <v>0</v>
      </c>
      <c r="L3233" s="58" t="s">
        <v>3720</v>
      </c>
      <c r="M3233" s="75" t="str">
        <f>IF(ISNUMBER(MATCH(A3233, '2-YEAR'!A:A, 0)), "YES", "NO")</f>
        <v>NO</v>
      </c>
      <c r="N3233" s="60" t="str">
        <f>IF(ISNUMBER(MATCH(B3233, ACTIVE!A:A, 0)), "YES", "NO")</f>
        <v>YES</v>
      </c>
    </row>
    <row r="3234" spans="1:14" ht="14.25" customHeight="1" x14ac:dyDescent="0.3">
      <c r="A3234" s="58">
        <v>21013053</v>
      </c>
      <c r="B3234" s="58" t="s">
        <v>6541</v>
      </c>
      <c r="C3234" s="58">
        <v>21013053</v>
      </c>
      <c r="D3234" s="58" t="s">
        <v>6542</v>
      </c>
      <c r="E3234" s="58" t="s">
        <v>6541</v>
      </c>
      <c r="F3234" s="58">
        <v>21013053</v>
      </c>
      <c r="G3234" s="58" t="s">
        <v>56</v>
      </c>
      <c r="H3234" s="58">
        <v>0</v>
      </c>
      <c r="J3234" s="58">
        <v>116.44</v>
      </c>
      <c r="K3234" s="58">
        <v>0</v>
      </c>
      <c r="L3234" s="58" t="s">
        <v>3720</v>
      </c>
      <c r="M3234" s="75" t="str">
        <f>IF(ISNUMBER(MATCH(A3234, '2-YEAR'!A:A, 0)), "YES", "NO")</f>
        <v>NO</v>
      </c>
      <c r="N3234" s="60" t="str">
        <f>IF(ISNUMBER(MATCH(B3234, ACTIVE!A:A, 0)), "YES", "NO")</f>
        <v>NO</v>
      </c>
    </row>
    <row r="3235" spans="1:14" ht="14.25" customHeight="1" x14ac:dyDescent="0.3">
      <c r="A3235" s="58">
        <v>21013090</v>
      </c>
      <c r="B3235" s="58" t="s">
        <v>6543</v>
      </c>
      <c r="C3235" s="58">
        <v>21013090</v>
      </c>
      <c r="D3235" s="58" t="s">
        <v>6544</v>
      </c>
      <c r="E3235" s="58" t="s">
        <v>6543</v>
      </c>
      <c r="F3235" s="58">
        <v>21013090</v>
      </c>
      <c r="G3235" s="58" t="s">
        <v>56</v>
      </c>
      <c r="H3235" s="58">
        <v>0</v>
      </c>
      <c r="J3235" s="58">
        <v>116.44</v>
      </c>
      <c r="K3235" s="58">
        <v>0</v>
      </c>
      <c r="L3235" s="58" t="s">
        <v>3720</v>
      </c>
      <c r="M3235" s="75" t="str">
        <f>IF(ISNUMBER(MATCH(A3235, '2-YEAR'!A:A, 0)), "YES", "NO")</f>
        <v>NO</v>
      </c>
      <c r="N3235" s="60" t="str">
        <f>IF(ISNUMBER(MATCH(B3235, ACTIVE!A:A, 0)), "YES", "NO")</f>
        <v>YES</v>
      </c>
    </row>
    <row r="3236" spans="1:14" ht="14.25" customHeight="1" x14ac:dyDescent="0.3">
      <c r="A3236" s="58">
        <v>23114502</v>
      </c>
      <c r="B3236" s="58" t="s">
        <v>6545</v>
      </c>
      <c r="C3236" s="58">
        <v>23114502</v>
      </c>
      <c r="D3236" s="58" t="s">
        <v>6546</v>
      </c>
      <c r="E3236" s="58" t="s">
        <v>6545</v>
      </c>
      <c r="F3236" s="58">
        <v>23114502</v>
      </c>
      <c r="G3236" s="58" t="s">
        <v>56</v>
      </c>
      <c r="H3236" s="58">
        <v>1</v>
      </c>
      <c r="J3236" s="58">
        <v>116.44</v>
      </c>
      <c r="K3236" s="58">
        <v>0</v>
      </c>
      <c r="L3236" s="58" t="s">
        <v>3720</v>
      </c>
      <c r="M3236" s="75" t="str">
        <f>IF(ISNUMBER(MATCH(A3236, '2-YEAR'!A:A, 0)), "YES", "NO")</f>
        <v>NO</v>
      </c>
      <c r="N3236" s="60" t="str">
        <f>IF(ISNUMBER(MATCH(B3236, ACTIVE!A:A, 0)), "YES", "NO")</f>
        <v>YES</v>
      </c>
    </row>
    <row r="3237" spans="1:14" ht="14.25" customHeight="1" x14ac:dyDescent="0.3">
      <c r="A3237" s="58">
        <v>24120287</v>
      </c>
      <c r="B3237" s="58" t="s">
        <v>6547</v>
      </c>
      <c r="C3237" s="58">
        <v>24120287</v>
      </c>
      <c r="D3237" s="58" t="s">
        <v>6548</v>
      </c>
      <c r="E3237" s="58" t="s">
        <v>6547</v>
      </c>
      <c r="F3237" s="58">
        <v>24120287</v>
      </c>
      <c r="G3237" s="58" t="s">
        <v>56</v>
      </c>
      <c r="H3237" s="58">
        <v>2</v>
      </c>
      <c r="J3237" s="89">
        <v>125.06</v>
      </c>
      <c r="K3237" s="89"/>
      <c r="L3237" s="89" t="s">
        <v>75</v>
      </c>
      <c r="M3237" s="75" t="str">
        <f>IF(ISNUMBER(MATCH(A3237, '2-YEAR'!A:A, 0)), "YES", "NO")</f>
        <v>NO</v>
      </c>
      <c r="N3237" s="60" t="str">
        <f>IF(ISNUMBER(MATCH(B3237, ACTIVE!A:A, 0)), "YES", "NO")</f>
        <v>YES</v>
      </c>
    </row>
    <row r="3238" spans="1:14" ht="14.25" customHeight="1" x14ac:dyDescent="0.3">
      <c r="A3238" s="58">
        <v>21012731</v>
      </c>
      <c r="B3238" s="58" t="s">
        <v>6549</v>
      </c>
      <c r="C3238" s="58">
        <v>21012731</v>
      </c>
      <c r="D3238" s="58" t="s">
        <v>6550</v>
      </c>
      <c r="E3238" s="58" t="s">
        <v>6549</v>
      </c>
      <c r="F3238" s="58">
        <v>21012731</v>
      </c>
      <c r="G3238" s="58" t="s">
        <v>56</v>
      </c>
      <c r="H3238" s="58">
        <v>0</v>
      </c>
      <c r="J3238" s="58">
        <v>116.44</v>
      </c>
      <c r="K3238" s="58">
        <v>0</v>
      </c>
      <c r="L3238" s="58" t="s">
        <v>3720</v>
      </c>
      <c r="M3238" s="75" t="str">
        <f>IF(ISNUMBER(MATCH(A3238, '2-YEAR'!A:A, 0)), "YES", "NO")</f>
        <v>NO</v>
      </c>
      <c r="N3238" s="60" t="str">
        <f>IF(ISNUMBER(MATCH(B3238, ACTIVE!A:A, 0)), "YES", "NO")</f>
        <v>YES</v>
      </c>
    </row>
    <row r="3239" spans="1:14" ht="14.25" customHeight="1" x14ac:dyDescent="0.3">
      <c r="A3239" s="58">
        <v>21013111</v>
      </c>
      <c r="B3239" s="58" t="s">
        <v>6551</v>
      </c>
      <c r="C3239" s="58">
        <v>21013111</v>
      </c>
      <c r="D3239" s="58" t="s">
        <v>6552</v>
      </c>
      <c r="E3239" s="58" t="s">
        <v>6551</v>
      </c>
      <c r="F3239" s="58">
        <v>21013111</v>
      </c>
      <c r="G3239" s="58" t="s">
        <v>56</v>
      </c>
      <c r="H3239" s="58">
        <v>0</v>
      </c>
      <c r="J3239" s="58">
        <v>116.44</v>
      </c>
      <c r="K3239" s="58">
        <v>0</v>
      </c>
      <c r="L3239" s="58" t="s">
        <v>3720</v>
      </c>
      <c r="M3239" s="75" t="str">
        <f>IF(ISNUMBER(MATCH(A3239, '2-YEAR'!A:A, 0)), "YES", "NO")</f>
        <v>NO</v>
      </c>
      <c r="N3239" s="60" t="str">
        <f>IF(ISNUMBER(MATCH(B3239, ACTIVE!A:A, 0)), "YES", "NO")</f>
        <v>NO</v>
      </c>
    </row>
    <row r="3240" spans="1:14" ht="14.25" customHeight="1" x14ac:dyDescent="0.3">
      <c r="A3240" s="58">
        <v>23268248</v>
      </c>
      <c r="B3240" s="58" t="s">
        <v>6553</v>
      </c>
      <c r="C3240" s="58">
        <v>23268248</v>
      </c>
      <c r="D3240" s="58" t="s">
        <v>6554</v>
      </c>
      <c r="E3240" s="58" t="s">
        <v>6553</v>
      </c>
      <c r="F3240" s="58">
        <v>23268248</v>
      </c>
      <c r="G3240" s="58" t="s">
        <v>56</v>
      </c>
      <c r="H3240" s="58">
        <v>1</v>
      </c>
      <c r="J3240" s="58">
        <v>125.06</v>
      </c>
      <c r="K3240" s="58">
        <v>1</v>
      </c>
      <c r="L3240" s="58" t="s">
        <v>78</v>
      </c>
      <c r="M3240" s="75" t="str">
        <f>IF(ISNUMBER(MATCH(A3240, '2-YEAR'!A:A, 0)), "YES", "NO")</f>
        <v>NO</v>
      </c>
      <c r="N3240" s="60" t="str">
        <f>IF(ISNUMBER(MATCH(B3240, ACTIVE!A:A, 0)), "YES", "NO")</f>
        <v>YES</v>
      </c>
    </row>
    <row r="3241" spans="1:14" ht="14.25" customHeight="1" x14ac:dyDescent="0.3">
      <c r="A3241" s="58">
        <v>21012839</v>
      </c>
      <c r="B3241" s="58" t="s">
        <v>6555</v>
      </c>
      <c r="C3241" s="58">
        <v>21012839</v>
      </c>
      <c r="D3241" s="58" t="s">
        <v>6556</v>
      </c>
      <c r="E3241" s="58" t="s">
        <v>6555</v>
      </c>
      <c r="F3241" s="58">
        <v>21012839</v>
      </c>
      <c r="G3241" s="58" t="s">
        <v>56</v>
      </c>
      <c r="H3241" s="58">
        <v>0</v>
      </c>
      <c r="J3241" s="58">
        <v>116.44</v>
      </c>
      <c r="K3241" s="58">
        <v>0</v>
      </c>
      <c r="L3241" s="58" t="s">
        <v>3720</v>
      </c>
      <c r="M3241" s="75" t="str">
        <f>IF(ISNUMBER(MATCH(A3241, '2-YEAR'!A:A, 0)), "YES", "NO")</f>
        <v>NO</v>
      </c>
      <c r="N3241" s="60" t="str">
        <f>IF(ISNUMBER(MATCH(B3241, ACTIVE!A:A, 0)), "YES", "NO")</f>
        <v>NO</v>
      </c>
    </row>
    <row r="3242" spans="1:14" ht="14.25" customHeight="1" x14ac:dyDescent="0.3">
      <c r="A3242" s="58">
        <v>10937694</v>
      </c>
      <c r="B3242" s="58" t="s">
        <v>6557</v>
      </c>
      <c r="C3242" s="58">
        <v>10937694</v>
      </c>
      <c r="D3242" s="58" t="s">
        <v>6558</v>
      </c>
      <c r="E3242" s="58" t="s">
        <v>6557</v>
      </c>
      <c r="F3242" s="58">
        <v>10937694</v>
      </c>
      <c r="G3242" s="58" t="s">
        <v>56</v>
      </c>
      <c r="H3242" s="58">
        <v>2</v>
      </c>
      <c r="J3242" s="58">
        <v>116.44</v>
      </c>
      <c r="K3242" s="58">
        <v>1</v>
      </c>
      <c r="L3242" s="58" t="s">
        <v>3720</v>
      </c>
      <c r="M3242" s="75" t="str">
        <f>IF(ISNUMBER(MATCH(A3242, '2-YEAR'!A:A, 0)), "YES", "NO")</f>
        <v>NO</v>
      </c>
      <c r="N3242" s="60" t="str">
        <f>IF(ISNUMBER(MATCH(B3242, ACTIVE!A:A, 0)), "YES", "NO")</f>
        <v>YES</v>
      </c>
    </row>
    <row r="3243" spans="1:14" ht="14.25" customHeight="1" x14ac:dyDescent="0.3">
      <c r="A3243" s="58">
        <v>21013473</v>
      </c>
      <c r="B3243" s="58" t="s">
        <v>6559</v>
      </c>
      <c r="C3243" s="58">
        <v>21013473</v>
      </c>
      <c r="D3243" s="58" t="s">
        <v>6560</v>
      </c>
      <c r="E3243" s="58" t="s">
        <v>6559</v>
      </c>
      <c r="F3243" s="58">
        <v>21013473</v>
      </c>
      <c r="G3243" s="58" t="s">
        <v>56</v>
      </c>
      <c r="H3243" s="58">
        <v>0</v>
      </c>
      <c r="J3243" s="58">
        <v>116.44</v>
      </c>
      <c r="K3243" s="58">
        <v>0</v>
      </c>
      <c r="L3243" s="58" t="s">
        <v>3720</v>
      </c>
      <c r="M3243" s="75" t="str">
        <f>IF(ISNUMBER(MATCH(A3243, '2-YEAR'!A:A, 0)), "YES", "NO")</f>
        <v>NO</v>
      </c>
      <c r="N3243" s="60" t="str">
        <f>IF(ISNUMBER(MATCH(B3243, ACTIVE!A:A, 0)), "YES", "NO")</f>
        <v>YES</v>
      </c>
    </row>
  </sheetData>
  <sheetProtection algorithmName="SHA-512" hashValue="4EeDbECHzh5NOcuBvpPd5dtQCdK7qRUGIVtLUmkosLFhx834sbsQJMkwvsdDfGUJ3DVNxkvypxbI9UxnmRehxg==" saltValue="1I4zKYAVl0oIdKpmge1kbQ==" spinCount="100000" sheet="1" objects="1" scenarios="1"/>
  <conditionalFormatting sqref="A1:A1048576">
    <cfRule type="duplicateValues" dxfId="0" priority="1"/>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election activeCell="E5" sqref="E5"/>
    </sheetView>
  </sheetViews>
  <sheetFormatPr defaultColWidth="14.44140625" defaultRowHeight="15.05" customHeight="1" x14ac:dyDescent="0.3"/>
  <cols>
    <col min="1" max="1" width="11" customWidth="1"/>
    <col min="2" max="2" width="33.6640625" customWidth="1"/>
    <col min="3" max="3" width="8.109375" customWidth="1"/>
    <col min="4" max="4" width="24.6640625" customWidth="1"/>
    <col min="5" max="5" width="20.77734375" customWidth="1"/>
    <col min="6" max="6" width="12" customWidth="1"/>
    <col min="7" max="7" width="22.6640625" customWidth="1"/>
    <col min="8" max="8" width="66" customWidth="1"/>
    <col min="9" max="9" width="13" customWidth="1"/>
    <col min="10" max="26" width="9.109375" customWidth="1"/>
  </cols>
  <sheetData>
    <row r="1" spans="1:26" ht="15.05" customHeight="1" x14ac:dyDescent="0.3">
      <c r="A1" s="62" t="s">
        <v>6561</v>
      </c>
      <c r="B1" s="62" t="s">
        <v>6562</v>
      </c>
      <c r="C1" s="62" t="s">
        <v>6563</v>
      </c>
      <c r="D1" s="63" t="s">
        <v>46</v>
      </c>
      <c r="E1" s="63" t="s">
        <v>52</v>
      </c>
      <c r="F1" s="63" t="s">
        <v>6564</v>
      </c>
      <c r="G1" s="63" t="s">
        <v>26</v>
      </c>
      <c r="H1" s="63" t="s">
        <v>32</v>
      </c>
      <c r="I1" s="64" t="s">
        <v>6565</v>
      </c>
      <c r="J1" s="65"/>
      <c r="K1" s="65"/>
      <c r="L1" s="65"/>
      <c r="M1" s="65"/>
      <c r="N1" s="65"/>
      <c r="O1" s="65"/>
      <c r="P1" s="65"/>
      <c r="Q1" s="65"/>
      <c r="R1" s="65"/>
      <c r="S1" s="65"/>
      <c r="T1" s="65"/>
      <c r="U1" s="65"/>
      <c r="V1" s="65"/>
      <c r="W1" s="65"/>
      <c r="X1" s="65"/>
      <c r="Y1" s="65"/>
      <c r="Z1" s="65"/>
    </row>
    <row r="2" spans="1:26" ht="15.05" customHeight="1" x14ac:dyDescent="0.3">
      <c r="A2" s="66" t="s">
        <v>9</v>
      </c>
      <c r="B2" s="66" t="s">
        <v>6566</v>
      </c>
      <c r="C2" s="66" t="s">
        <v>6567</v>
      </c>
      <c r="D2" s="66" t="s">
        <v>6568</v>
      </c>
      <c r="E2" s="20" t="s">
        <v>9247</v>
      </c>
      <c r="F2" s="66" t="s">
        <v>58</v>
      </c>
      <c r="G2" s="67" t="s">
        <v>6569</v>
      </c>
      <c r="H2" s="66" t="s">
        <v>6570</v>
      </c>
      <c r="I2" s="66" t="s">
        <v>58</v>
      </c>
      <c r="J2" s="53"/>
      <c r="K2" s="53"/>
      <c r="L2" s="53"/>
      <c r="M2" s="53"/>
      <c r="N2" s="53"/>
      <c r="O2" s="53"/>
      <c r="P2" s="53"/>
      <c r="Q2" s="53"/>
      <c r="R2" s="53"/>
      <c r="S2" s="53"/>
      <c r="T2" s="53"/>
      <c r="U2" s="53"/>
      <c r="V2" s="53"/>
      <c r="W2" s="53"/>
      <c r="X2" s="53"/>
      <c r="Y2" s="53"/>
      <c r="Z2" s="53"/>
    </row>
    <row r="3" spans="1:26" ht="15.05" customHeight="1" x14ac:dyDescent="0.3">
      <c r="A3" s="66"/>
      <c r="B3" s="66" t="s">
        <v>6571</v>
      </c>
      <c r="C3" s="66" t="s">
        <v>6572</v>
      </c>
      <c r="D3" s="66" t="s">
        <v>6573</v>
      </c>
      <c r="E3" s="20" t="s">
        <v>9246</v>
      </c>
      <c r="F3" s="66" t="s">
        <v>56</v>
      </c>
      <c r="G3" s="67" t="s">
        <v>6574</v>
      </c>
      <c r="H3" s="66" t="s">
        <v>6575</v>
      </c>
      <c r="I3" s="53"/>
      <c r="J3" s="53"/>
      <c r="K3" s="53"/>
      <c r="L3" s="53"/>
      <c r="M3" s="53"/>
      <c r="N3" s="53"/>
      <c r="O3" s="53"/>
      <c r="P3" s="53"/>
      <c r="Q3" s="53"/>
      <c r="R3" s="53"/>
      <c r="S3" s="53"/>
      <c r="T3" s="53"/>
      <c r="U3" s="53"/>
      <c r="V3" s="53"/>
      <c r="W3" s="53"/>
      <c r="X3" s="53"/>
      <c r="Y3" s="53"/>
      <c r="Z3" s="53"/>
    </row>
    <row r="4" spans="1:26" ht="15.05" customHeight="1" x14ac:dyDescent="0.3">
      <c r="A4" s="66"/>
      <c r="B4" s="66" t="s">
        <v>6576</v>
      </c>
      <c r="C4" s="66" t="s">
        <v>6577</v>
      </c>
      <c r="D4" s="66" t="s">
        <v>6578</v>
      </c>
      <c r="E4" s="20" t="s">
        <v>9248</v>
      </c>
      <c r="F4" s="66"/>
      <c r="G4" s="67" t="s">
        <v>6579</v>
      </c>
      <c r="H4" s="66" t="s">
        <v>6580</v>
      </c>
      <c r="I4" s="53"/>
      <c r="J4" s="53"/>
      <c r="K4" s="53"/>
      <c r="L4" s="53"/>
      <c r="M4" s="53"/>
      <c r="N4" s="53"/>
      <c r="O4" s="53"/>
      <c r="P4" s="53"/>
      <c r="Q4" s="53"/>
      <c r="R4" s="53"/>
      <c r="S4" s="53"/>
      <c r="T4" s="53"/>
      <c r="U4" s="53"/>
      <c r="V4" s="53"/>
      <c r="W4" s="53"/>
      <c r="X4" s="53"/>
      <c r="Y4" s="53"/>
      <c r="Z4" s="53"/>
    </row>
    <row r="5" spans="1:26" ht="15.05" customHeight="1" x14ac:dyDescent="0.3">
      <c r="A5" s="66"/>
      <c r="B5" s="66"/>
      <c r="C5" s="66" t="s">
        <v>6581</v>
      </c>
      <c r="D5" s="66" t="s">
        <v>6582</v>
      </c>
      <c r="E5" s="102" t="s">
        <v>9249</v>
      </c>
      <c r="F5" s="66"/>
      <c r="G5" s="67" t="s">
        <v>6583</v>
      </c>
      <c r="H5" s="66" t="s">
        <v>6584</v>
      </c>
      <c r="I5" s="53"/>
      <c r="J5" s="53"/>
      <c r="K5" s="53"/>
      <c r="L5" s="53"/>
      <c r="M5" s="53"/>
      <c r="N5" s="53"/>
      <c r="O5" s="53"/>
      <c r="P5" s="53"/>
      <c r="Q5" s="53"/>
      <c r="R5" s="53"/>
      <c r="S5" s="53"/>
      <c r="T5" s="53"/>
      <c r="U5" s="53"/>
      <c r="V5" s="53"/>
      <c r="W5" s="53"/>
      <c r="X5" s="53"/>
      <c r="Y5" s="53"/>
      <c r="Z5" s="53"/>
    </row>
    <row r="6" spans="1:26" ht="15.05" customHeight="1" x14ac:dyDescent="0.3">
      <c r="A6" s="66"/>
      <c r="B6" s="66"/>
      <c r="C6" s="66" t="s">
        <v>6585</v>
      </c>
      <c r="D6" s="53" t="s">
        <v>6586</v>
      </c>
      <c r="E6" s="102" t="s">
        <v>9250</v>
      </c>
      <c r="F6" s="66"/>
      <c r="G6" s="67" t="s">
        <v>6587</v>
      </c>
      <c r="H6" s="66" t="s">
        <v>6588</v>
      </c>
      <c r="I6" s="53"/>
      <c r="J6" s="53"/>
      <c r="K6" s="53"/>
      <c r="L6" s="53"/>
      <c r="M6" s="53"/>
      <c r="N6" s="53"/>
      <c r="O6" s="53"/>
      <c r="P6" s="53"/>
      <c r="Q6" s="53"/>
      <c r="R6" s="53"/>
      <c r="S6" s="53"/>
      <c r="T6" s="53"/>
      <c r="U6" s="53"/>
      <c r="V6" s="53"/>
      <c r="W6" s="53"/>
      <c r="X6" s="53"/>
      <c r="Y6" s="53"/>
      <c r="Z6" s="53"/>
    </row>
    <row r="7" spans="1:26" ht="15.05" customHeight="1" x14ac:dyDescent="0.3">
      <c r="A7" s="66"/>
      <c r="B7" s="66"/>
      <c r="C7" s="66" t="s">
        <v>6589</v>
      </c>
      <c r="D7" s="66" t="s">
        <v>6590</v>
      </c>
      <c r="E7" s="66"/>
      <c r="F7" s="66"/>
      <c r="G7" s="67" t="s">
        <v>6591</v>
      </c>
      <c r="H7" s="66" t="s">
        <v>6592</v>
      </c>
      <c r="I7" s="53"/>
      <c r="J7" s="53"/>
      <c r="K7" s="53"/>
      <c r="L7" s="53"/>
      <c r="M7" s="53"/>
      <c r="N7" s="53"/>
      <c r="O7" s="53"/>
      <c r="P7" s="53"/>
      <c r="Q7" s="53"/>
      <c r="R7" s="53"/>
      <c r="S7" s="53"/>
      <c r="T7" s="53"/>
      <c r="U7" s="53"/>
      <c r="V7" s="53"/>
      <c r="W7" s="53"/>
      <c r="X7" s="53"/>
      <c r="Y7" s="53"/>
      <c r="Z7" s="53"/>
    </row>
    <row r="8" spans="1:26" ht="15.05" customHeight="1" x14ac:dyDescent="0.3">
      <c r="A8" s="66"/>
      <c r="B8" s="66"/>
      <c r="C8" s="66" t="s">
        <v>6593</v>
      </c>
      <c r="D8" s="66" t="s">
        <v>6594</v>
      </c>
      <c r="E8" s="66"/>
      <c r="F8" s="66"/>
      <c r="G8" s="67" t="s">
        <v>6595</v>
      </c>
      <c r="H8" s="66" t="s">
        <v>6596</v>
      </c>
      <c r="I8" s="53"/>
      <c r="J8" s="53"/>
      <c r="K8" s="53"/>
      <c r="L8" s="53"/>
      <c r="M8" s="53"/>
      <c r="N8" s="53"/>
      <c r="O8" s="53"/>
      <c r="P8" s="53"/>
      <c r="Q8" s="53"/>
      <c r="R8" s="53"/>
      <c r="S8" s="53"/>
      <c r="T8" s="53"/>
      <c r="U8" s="53"/>
      <c r="V8" s="53"/>
      <c r="W8" s="53"/>
      <c r="X8" s="53"/>
      <c r="Y8" s="53"/>
      <c r="Z8" s="53"/>
    </row>
    <row r="9" spans="1:26" ht="15.05" customHeight="1" x14ac:dyDescent="0.3">
      <c r="A9" s="66"/>
      <c r="B9" s="66"/>
      <c r="C9" s="66"/>
      <c r="D9" s="66" t="s">
        <v>6597</v>
      </c>
      <c r="E9" s="66"/>
      <c r="F9" s="66"/>
      <c r="G9" s="67" t="s">
        <v>6598</v>
      </c>
      <c r="H9" s="66" t="s">
        <v>6599</v>
      </c>
      <c r="I9" s="53"/>
      <c r="J9" s="53"/>
      <c r="K9" s="53"/>
      <c r="L9" s="53"/>
      <c r="M9" s="53"/>
      <c r="N9" s="53"/>
      <c r="O9" s="53"/>
      <c r="P9" s="53"/>
      <c r="Q9" s="53"/>
      <c r="R9" s="53"/>
      <c r="S9" s="53"/>
      <c r="T9" s="53"/>
      <c r="U9" s="53"/>
      <c r="V9" s="53"/>
      <c r="W9" s="53"/>
      <c r="X9" s="53"/>
      <c r="Y9" s="53"/>
      <c r="Z9" s="53"/>
    </row>
    <row r="10" spans="1:26" ht="15.05" customHeight="1" x14ac:dyDescent="0.3">
      <c r="A10" s="66"/>
      <c r="B10" s="66"/>
      <c r="C10" s="66"/>
      <c r="D10" s="66" t="s">
        <v>6600</v>
      </c>
      <c r="E10" s="66"/>
      <c r="F10" s="66"/>
      <c r="G10" s="67" t="s">
        <v>6601</v>
      </c>
      <c r="H10" s="66" t="s">
        <v>6602</v>
      </c>
      <c r="I10" s="53"/>
      <c r="J10" s="53"/>
      <c r="K10" s="53"/>
      <c r="L10" s="53"/>
      <c r="M10" s="53"/>
      <c r="N10" s="53"/>
      <c r="O10" s="53"/>
      <c r="P10" s="53"/>
      <c r="Q10" s="53"/>
      <c r="R10" s="53"/>
      <c r="S10" s="53"/>
      <c r="T10" s="53"/>
      <c r="U10" s="53"/>
      <c r="V10" s="53"/>
      <c r="W10" s="53"/>
      <c r="X10" s="53"/>
      <c r="Y10" s="53"/>
      <c r="Z10" s="53"/>
    </row>
    <row r="11" spans="1:26" ht="15.05" customHeight="1" x14ac:dyDescent="0.3">
      <c r="A11" s="66"/>
      <c r="B11" s="66"/>
      <c r="C11" s="66"/>
      <c r="D11" s="66" t="s">
        <v>6603</v>
      </c>
      <c r="E11" s="68"/>
      <c r="F11" s="66"/>
      <c r="G11" s="67" t="s">
        <v>6604</v>
      </c>
      <c r="H11" s="66" t="s">
        <v>6605</v>
      </c>
      <c r="I11" s="53"/>
      <c r="J11" s="53"/>
      <c r="K11" s="53"/>
      <c r="L11" s="53"/>
      <c r="M11" s="53"/>
      <c r="N11" s="53"/>
      <c r="O11" s="53"/>
      <c r="P11" s="53"/>
      <c r="Q11" s="53"/>
      <c r="R11" s="53"/>
      <c r="S11" s="53"/>
      <c r="T11" s="53"/>
      <c r="U11" s="53"/>
      <c r="V11" s="53"/>
      <c r="W11" s="53"/>
      <c r="X11" s="53"/>
      <c r="Y11" s="53"/>
      <c r="Z11" s="53"/>
    </row>
    <row r="12" spans="1:26" ht="15.05" customHeight="1" x14ac:dyDescent="0.3">
      <c r="A12" s="66"/>
      <c r="B12" s="66"/>
      <c r="C12" s="66"/>
      <c r="D12" s="66" t="s">
        <v>6606</v>
      </c>
      <c r="E12" s="66"/>
      <c r="F12" s="66"/>
      <c r="G12" s="67" t="s">
        <v>6607</v>
      </c>
      <c r="H12" s="66" t="s">
        <v>6608</v>
      </c>
      <c r="I12" s="53"/>
      <c r="J12" s="53"/>
      <c r="K12" s="53"/>
      <c r="L12" s="53"/>
      <c r="M12" s="53"/>
      <c r="N12" s="53"/>
      <c r="O12" s="53"/>
      <c r="P12" s="53"/>
      <c r="Q12" s="53"/>
      <c r="R12" s="53"/>
      <c r="S12" s="53"/>
      <c r="T12" s="53"/>
      <c r="U12" s="53"/>
      <c r="V12" s="53"/>
      <c r="W12" s="53"/>
      <c r="X12" s="53"/>
      <c r="Y12" s="53"/>
      <c r="Z12" s="53"/>
    </row>
    <row r="13" spans="1:26" ht="15.05" customHeight="1" x14ac:dyDescent="0.3">
      <c r="A13" s="66"/>
      <c r="B13" s="66"/>
      <c r="C13" s="66"/>
      <c r="D13" s="66" t="s">
        <v>6609</v>
      </c>
      <c r="E13" s="66"/>
      <c r="F13" s="66"/>
      <c r="G13" s="67" t="s">
        <v>6610</v>
      </c>
      <c r="H13" s="66" t="s">
        <v>6634</v>
      </c>
      <c r="I13" s="53"/>
      <c r="J13" s="53"/>
      <c r="K13" s="53"/>
      <c r="L13" s="53"/>
      <c r="M13" s="53"/>
      <c r="N13" s="53"/>
      <c r="O13" s="53"/>
      <c r="P13" s="53"/>
      <c r="Q13" s="53"/>
      <c r="R13" s="53"/>
      <c r="S13" s="53"/>
      <c r="T13" s="53"/>
      <c r="U13" s="53"/>
      <c r="V13" s="53"/>
      <c r="W13" s="53"/>
      <c r="X13" s="53"/>
      <c r="Y13" s="53"/>
      <c r="Z13" s="53"/>
    </row>
    <row r="14" spans="1:26" ht="15.05" customHeight="1" x14ac:dyDescent="0.3">
      <c r="A14" s="66"/>
      <c r="B14" s="66"/>
      <c r="C14" s="66"/>
      <c r="D14" s="66" t="s">
        <v>6611</v>
      </c>
      <c r="E14" s="66"/>
      <c r="F14" s="66"/>
      <c r="G14" s="67" t="s">
        <v>6612</v>
      </c>
      <c r="H14" s="66" t="s">
        <v>6613</v>
      </c>
      <c r="I14" s="53"/>
      <c r="J14" s="53"/>
      <c r="K14" s="53"/>
      <c r="L14" s="53"/>
      <c r="M14" s="53"/>
      <c r="N14" s="53"/>
      <c r="O14" s="53"/>
      <c r="P14" s="53"/>
      <c r="Q14" s="53"/>
      <c r="R14" s="53"/>
      <c r="S14" s="53"/>
      <c r="T14" s="53"/>
      <c r="U14" s="53"/>
      <c r="V14" s="53"/>
      <c r="W14" s="53"/>
      <c r="X14" s="53"/>
      <c r="Y14" s="53"/>
      <c r="Z14" s="53"/>
    </row>
    <row r="15" spans="1:26" ht="15.05" customHeight="1" x14ac:dyDescent="0.3">
      <c r="A15" s="66"/>
      <c r="B15" s="66"/>
      <c r="C15" s="66"/>
      <c r="D15" s="66" t="s">
        <v>6614</v>
      </c>
      <c r="E15" s="66"/>
      <c r="F15" s="66"/>
      <c r="G15" s="67" t="s">
        <v>6615</v>
      </c>
      <c r="H15" s="66" t="s">
        <v>6616</v>
      </c>
      <c r="I15" s="53"/>
      <c r="J15" s="53"/>
      <c r="K15" s="53"/>
      <c r="L15" s="53"/>
      <c r="M15" s="53"/>
      <c r="N15" s="53"/>
      <c r="O15" s="53"/>
      <c r="P15" s="53"/>
      <c r="Q15" s="53"/>
      <c r="R15" s="53"/>
      <c r="S15" s="53"/>
      <c r="T15" s="53"/>
      <c r="U15" s="53"/>
      <c r="V15" s="53"/>
      <c r="W15" s="53"/>
      <c r="X15" s="53"/>
      <c r="Y15" s="53"/>
      <c r="Z15" s="53"/>
    </row>
    <row r="16" spans="1:26" ht="15.05" customHeight="1" x14ac:dyDescent="0.3">
      <c r="A16" s="66"/>
      <c r="B16" s="66"/>
      <c r="C16" s="66"/>
      <c r="D16" s="66"/>
      <c r="E16" s="66"/>
      <c r="F16" s="66"/>
      <c r="G16" s="53"/>
      <c r="H16" s="66" t="s">
        <v>6617</v>
      </c>
      <c r="I16" s="53"/>
      <c r="J16" s="53"/>
      <c r="K16" s="53"/>
      <c r="L16" s="53"/>
      <c r="M16" s="53"/>
      <c r="N16" s="53"/>
      <c r="O16" s="53"/>
      <c r="P16" s="53"/>
      <c r="Q16" s="53"/>
      <c r="R16" s="53"/>
      <c r="S16" s="53"/>
      <c r="T16" s="53"/>
      <c r="U16" s="53"/>
      <c r="V16" s="53"/>
      <c r="W16" s="53"/>
      <c r="X16" s="53"/>
      <c r="Y16" s="53"/>
      <c r="Z16" s="53"/>
    </row>
    <row r="17" spans="1:26" ht="15.05" customHeight="1" x14ac:dyDescent="0.3">
      <c r="A17" s="53"/>
      <c r="B17" s="53"/>
      <c r="C17" s="53"/>
      <c r="D17" s="53"/>
      <c r="E17" s="53"/>
      <c r="F17" s="53"/>
      <c r="G17" s="53"/>
      <c r="H17" s="66" t="s">
        <v>6618</v>
      </c>
      <c r="I17" s="53"/>
      <c r="J17" s="53"/>
      <c r="K17" s="53"/>
      <c r="L17" s="53"/>
      <c r="M17" s="53"/>
      <c r="N17" s="53"/>
      <c r="O17" s="53"/>
      <c r="P17" s="53"/>
      <c r="Q17" s="53"/>
      <c r="R17" s="53"/>
      <c r="S17" s="53"/>
      <c r="T17" s="53"/>
      <c r="U17" s="53"/>
      <c r="V17" s="53"/>
      <c r="W17" s="53"/>
      <c r="X17" s="53"/>
      <c r="Y17" s="53"/>
      <c r="Z17" s="53"/>
    </row>
    <row r="18" spans="1:26" ht="15.05" customHeight="1" x14ac:dyDescent="0.3">
      <c r="A18" s="53"/>
      <c r="B18" s="53"/>
      <c r="C18" s="53"/>
      <c r="E18" s="53"/>
      <c r="F18" s="53"/>
      <c r="G18" s="53"/>
      <c r="H18" s="66" t="s">
        <v>6619</v>
      </c>
      <c r="I18" s="53"/>
      <c r="J18" s="53"/>
      <c r="K18" s="53"/>
      <c r="L18" s="53"/>
      <c r="M18" s="53"/>
      <c r="N18" s="53"/>
      <c r="O18" s="53"/>
      <c r="P18" s="53"/>
      <c r="Q18" s="53"/>
      <c r="R18" s="53"/>
      <c r="S18" s="53"/>
      <c r="T18" s="53"/>
      <c r="U18" s="53"/>
      <c r="V18" s="53"/>
      <c r="W18" s="53"/>
      <c r="X18" s="53"/>
      <c r="Y18" s="53"/>
      <c r="Z18" s="53"/>
    </row>
    <row r="19" spans="1:26" ht="15.05" customHeight="1" x14ac:dyDescent="0.3">
      <c r="A19" s="53"/>
      <c r="B19" s="53"/>
      <c r="C19" s="53"/>
      <c r="D19" s="53"/>
      <c r="E19" s="53"/>
      <c r="F19" s="53"/>
      <c r="G19" s="53"/>
      <c r="H19" s="66" t="s">
        <v>6620</v>
      </c>
      <c r="I19" s="53"/>
      <c r="J19" s="53"/>
      <c r="K19" s="53"/>
      <c r="L19" s="53"/>
      <c r="M19" s="53"/>
      <c r="N19" s="53"/>
      <c r="O19" s="53"/>
      <c r="P19" s="53"/>
      <c r="Q19" s="53"/>
      <c r="R19" s="53"/>
      <c r="S19" s="53"/>
      <c r="T19" s="53"/>
      <c r="U19" s="53"/>
      <c r="V19" s="53"/>
      <c r="W19" s="53"/>
      <c r="X19" s="53"/>
      <c r="Y19" s="53"/>
      <c r="Z19" s="53"/>
    </row>
    <row r="20" spans="1:26" ht="15.05" customHeight="1" x14ac:dyDescent="0.3">
      <c r="A20" s="53"/>
      <c r="B20" s="53"/>
      <c r="C20" s="53"/>
      <c r="D20" s="53"/>
      <c r="E20" s="53"/>
      <c r="F20" s="53"/>
      <c r="G20" s="53"/>
      <c r="H20" s="66" t="s">
        <v>6621</v>
      </c>
      <c r="I20" s="53"/>
      <c r="J20" s="53"/>
      <c r="K20" s="53"/>
      <c r="L20" s="53"/>
      <c r="M20" s="53"/>
      <c r="N20" s="53"/>
      <c r="O20" s="53"/>
      <c r="P20" s="53"/>
      <c r="Q20" s="53"/>
      <c r="R20" s="53"/>
      <c r="S20" s="53"/>
      <c r="T20" s="53"/>
      <c r="U20" s="53"/>
      <c r="V20" s="53"/>
      <c r="W20" s="53"/>
      <c r="X20" s="53"/>
      <c r="Y20" s="53"/>
      <c r="Z20" s="53"/>
    </row>
    <row r="21" spans="1:26" ht="15.05" customHeight="1" x14ac:dyDescent="0.3">
      <c r="A21" s="53"/>
      <c r="B21" s="53"/>
      <c r="C21" s="53"/>
      <c r="D21" s="53"/>
      <c r="E21" s="53"/>
      <c r="F21" s="53"/>
      <c r="G21" s="53"/>
      <c r="H21" s="66" t="s">
        <v>6622</v>
      </c>
      <c r="I21" s="53"/>
      <c r="J21" s="53"/>
      <c r="K21" s="53"/>
      <c r="L21" s="53"/>
      <c r="M21" s="53"/>
      <c r="N21" s="53"/>
      <c r="O21" s="53"/>
      <c r="P21" s="53"/>
      <c r="Q21" s="53"/>
      <c r="R21" s="53"/>
      <c r="S21" s="53"/>
      <c r="T21" s="53"/>
      <c r="U21" s="53"/>
      <c r="V21" s="53"/>
      <c r="W21" s="53"/>
      <c r="X21" s="53"/>
      <c r="Y21" s="53"/>
      <c r="Z21" s="53"/>
    </row>
    <row r="22" spans="1:26" ht="15.05" customHeight="1" x14ac:dyDescent="0.3">
      <c r="A22" s="53"/>
      <c r="B22" s="57"/>
      <c r="D22" s="56"/>
      <c r="G22" s="53"/>
      <c r="H22" s="66" t="s">
        <v>6623</v>
      </c>
      <c r="I22" s="53"/>
      <c r="J22" s="53"/>
      <c r="K22" s="53"/>
      <c r="L22" s="53"/>
      <c r="M22" s="53"/>
      <c r="N22" s="53"/>
      <c r="O22" s="53"/>
      <c r="P22" s="53"/>
      <c r="Q22" s="53"/>
      <c r="R22" s="53"/>
      <c r="S22" s="53"/>
      <c r="T22" s="53"/>
      <c r="U22" s="53"/>
      <c r="V22" s="53"/>
      <c r="W22" s="53"/>
      <c r="X22" s="53"/>
      <c r="Y22" s="53"/>
      <c r="Z22" s="53"/>
    </row>
    <row r="23" spans="1:26" ht="15.05" customHeight="1" x14ac:dyDescent="0.3">
      <c r="A23" s="53"/>
      <c r="B23" s="57"/>
      <c r="C23" s="53"/>
      <c r="E23" s="56"/>
      <c r="G23" s="53"/>
      <c r="H23" s="66" t="s">
        <v>6624</v>
      </c>
      <c r="I23" s="53"/>
      <c r="J23" s="53"/>
      <c r="K23" s="53"/>
      <c r="L23" s="53"/>
      <c r="M23" s="53"/>
      <c r="N23" s="53"/>
      <c r="O23" s="53"/>
      <c r="P23" s="53"/>
      <c r="Q23" s="53"/>
      <c r="R23" s="53"/>
      <c r="S23" s="53"/>
      <c r="T23" s="53"/>
      <c r="U23" s="53"/>
      <c r="V23" s="53"/>
      <c r="W23" s="53"/>
      <c r="X23" s="53"/>
      <c r="Y23" s="53"/>
      <c r="Z23" s="53"/>
    </row>
    <row r="24" spans="1:26" ht="15.05" customHeight="1" x14ac:dyDescent="0.3">
      <c r="A24" s="53"/>
      <c r="B24" s="57"/>
      <c r="C24" s="53"/>
      <c r="G24" s="53"/>
      <c r="H24" s="66" t="s">
        <v>6625</v>
      </c>
      <c r="I24" s="53"/>
      <c r="J24" s="53"/>
      <c r="K24" s="53"/>
      <c r="L24" s="53"/>
      <c r="M24" s="53"/>
      <c r="N24" s="53"/>
      <c r="O24" s="53"/>
      <c r="P24" s="53"/>
      <c r="Q24" s="53"/>
      <c r="R24" s="53"/>
      <c r="S24" s="53"/>
      <c r="T24" s="53"/>
      <c r="U24" s="53"/>
      <c r="V24" s="53"/>
      <c r="W24" s="53"/>
      <c r="X24" s="53"/>
      <c r="Y24" s="53"/>
      <c r="Z24" s="53"/>
    </row>
    <row r="25" spans="1:26" ht="15.05" customHeight="1" x14ac:dyDescent="0.3">
      <c r="A25" s="53"/>
      <c r="B25" s="57"/>
      <c r="C25" s="53"/>
      <c r="D25" s="56"/>
      <c r="G25" s="53"/>
      <c r="H25" s="66" t="s">
        <v>6626</v>
      </c>
      <c r="I25" s="53"/>
      <c r="J25" s="53"/>
      <c r="K25" s="53"/>
      <c r="L25" s="53"/>
      <c r="M25" s="53"/>
      <c r="N25" s="53"/>
      <c r="O25" s="53"/>
      <c r="P25" s="53"/>
      <c r="Q25" s="53"/>
      <c r="R25" s="53"/>
      <c r="S25" s="53"/>
      <c r="T25" s="53"/>
      <c r="U25" s="53"/>
      <c r="V25" s="53"/>
      <c r="W25" s="53"/>
      <c r="X25" s="53"/>
      <c r="Y25" s="53"/>
      <c r="Z25" s="53"/>
    </row>
    <row r="26" spans="1:26" ht="15.05" customHeight="1" x14ac:dyDescent="0.3">
      <c r="A26" s="53"/>
      <c r="B26" s="53"/>
      <c r="C26" s="53"/>
      <c r="D26" s="57"/>
      <c r="F26" s="56"/>
      <c r="G26" s="53"/>
      <c r="H26" s="66" t="s">
        <v>6627</v>
      </c>
      <c r="I26" s="53"/>
      <c r="J26" s="53"/>
      <c r="K26" s="53"/>
      <c r="L26" s="53"/>
      <c r="M26" s="53"/>
      <c r="N26" s="53"/>
      <c r="O26" s="53"/>
      <c r="P26" s="53"/>
      <c r="Q26" s="53"/>
      <c r="R26" s="53"/>
      <c r="S26" s="53"/>
      <c r="T26" s="53"/>
      <c r="U26" s="53"/>
      <c r="V26" s="53"/>
      <c r="W26" s="53"/>
      <c r="X26" s="53"/>
      <c r="Y26" s="53"/>
      <c r="Z26" s="53"/>
    </row>
    <row r="27" spans="1:26" ht="15.05" customHeight="1" x14ac:dyDescent="0.3">
      <c r="A27" s="53"/>
      <c r="B27" s="57"/>
      <c r="G27" s="53"/>
      <c r="H27" s="66" t="s">
        <v>6628</v>
      </c>
      <c r="I27" s="53"/>
      <c r="J27" s="53"/>
      <c r="K27" s="53"/>
      <c r="L27" s="53"/>
      <c r="M27" s="53"/>
      <c r="N27" s="53"/>
      <c r="O27" s="53"/>
      <c r="P27" s="53"/>
      <c r="Q27" s="53"/>
      <c r="R27" s="53"/>
      <c r="S27" s="53"/>
      <c r="T27" s="53"/>
      <c r="U27" s="53"/>
      <c r="V27" s="53"/>
      <c r="W27" s="53"/>
      <c r="X27" s="53"/>
      <c r="Y27" s="53"/>
      <c r="Z27" s="53"/>
    </row>
    <row r="28" spans="1:26" ht="15.05" customHeight="1" x14ac:dyDescent="0.3">
      <c r="A28" s="53"/>
      <c r="B28" s="53"/>
      <c r="C28" s="53"/>
      <c r="D28" s="53"/>
      <c r="E28" s="53"/>
      <c r="F28" s="53"/>
      <c r="G28" s="53"/>
      <c r="H28" s="66" t="s">
        <v>6629</v>
      </c>
      <c r="I28" s="53"/>
      <c r="J28" s="53"/>
      <c r="K28" s="53"/>
      <c r="L28" s="53"/>
      <c r="M28" s="53"/>
      <c r="N28" s="53"/>
      <c r="O28" s="53"/>
      <c r="P28" s="53"/>
      <c r="Q28" s="53"/>
      <c r="R28" s="53"/>
      <c r="S28" s="53"/>
      <c r="T28" s="53"/>
      <c r="U28" s="53"/>
      <c r="V28" s="53"/>
      <c r="W28" s="53"/>
      <c r="X28" s="53"/>
      <c r="Y28" s="53"/>
      <c r="Z28" s="53"/>
    </row>
    <row r="29" spans="1:26" ht="15.05" customHeight="1" x14ac:dyDescent="0.3">
      <c r="A29" s="53"/>
      <c r="B29" s="53"/>
      <c r="C29" s="53"/>
      <c r="D29" s="53"/>
      <c r="E29" s="53"/>
      <c r="F29" s="53"/>
      <c r="G29" s="53"/>
      <c r="H29" s="66" t="s">
        <v>6630</v>
      </c>
      <c r="I29" s="53"/>
      <c r="J29" s="53"/>
      <c r="K29" s="53"/>
      <c r="L29" s="53"/>
      <c r="M29" s="53"/>
      <c r="N29" s="53"/>
      <c r="O29" s="53"/>
      <c r="P29" s="53"/>
      <c r="Q29" s="53"/>
      <c r="R29" s="53"/>
      <c r="S29" s="53"/>
      <c r="T29" s="53"/>
      <c r="U29" s="53"/>
      <c r="V29" s="53"/>
      <c r="W29" s="53"/>
      <c r="X29" s="53"/>
      <c r="Y29" s="53"/>
      <c r="Z29" s="53"/>
    </row>
    <row r="30" spans="1:26" ht="15.05" customHeight="1" x14ac:dyDescent="0.3">
      <c r="A30" s="53"/>
      <c r="B30" s="53"/>
      <c r="C30" s="53"/>
      <c r="D30" s="53"/>
      <c r="E30" s="53"/>
      <c r="F30" s="53"/>
      <c r="G30" s="53"/>
      <c r="H30" s="66" t="s">
        <v>6631</v>
      </c>
      <c r="I30" s="53"/>
      <c r="J30" s="53"/>
      <c r="K30" s="53"/>
      <c r="L30" s="53"/>
      <c r="M30" s="53"/>
      <c r="N30" s="53"/>
      <c r="O30" s="53"/>
      <c r="P30" s="53"/>
      <c r="Q30" s="53"/>
      <c r="R30" s="53"/>
      <c r="S30" s="53"/>
      <c r="T30" s="53"/>
      <c r="U30" s="53"/>
      <c r="V30" s="53"/>
      <c r="W30" s="53"/>
      <c r="X30" s="53"/>
      <c r="Y30" s="53"/>
      <c r="Z30" s="53"/>
    </row>
    <row r="31" spans="1:26" ht="15.05" customHeight="1" x14ac:dyDescent="0.3">
      <c r="A31" s="53"/>
      <c r="B31" s="53"/>
      <c r="C31" s="53"/>
      <c r="D31" s="53"/>
      <c r="E31" s="53"/>
      <c r="F31" s="53"/>
      <c r="G31" s="53"/>
      <c r="H31" s="66" t="s">
        <v>6632</v>
      </c>
      <c r="I31" s="53"/>
      <c r="J31" s="53"/>
      <c r="K31" s="53"/>
      <c r="L31" s="53"/>
      <c r="M31" s="53"/>
      <c r="N31" s="53"/>
      <c r="O31" s="53"/>
      <c r="P31" s="53"/>
      <c r="Q31" s="53"/>
      <c r="R31" s="53"/>
      <c r="S31" s="53"/>
      <c r="T31" s="53"/>
      <c r="U31" s="53"/>
      <c r="V31" s="53"/>
      <c r="W31" s="53"/>
      <c r="X31" s="53"/>
      <c r="Y31" s="53"/>
      <c r="Z31" s="53"/>
    </row>
    <row r="32" spans="1:26" ht="15.05" customHeight="1" x14ac:dyDescent="0.3">
      <c r="A32" s="53"/>
      <c r="B32" s="53"/>
      <c r="C32" s="53"/>
      <c r="D32" s="53"/>
      <c r="E32" s="53"/>
      <c r="F32" s="53"/>
      <c r="G32" s="53"/>
      <c r="H32" s="66" t="s">
        <v>6633</v>
      </c>
      <c r="I32" s="53"/>
      <c r="J32" s="53"/>
      <c r="K32" s="53"/>
      <c r="L32" s="53"/>
      <c r="M32" s="53"/>
      <c r="N32" s="53"/>
      <c r="O32" s="53"/>
      <c r="P32" s="53"/>
      <c r="Q32" s="53"/>
      <c r="R32" s="53"/>
      <c r="S32" s="53"/>
      <c r="T32" s="53"/>
      <c r="U32" s="53"/>
      <c r="V32" s="53"/>
      <c r="W32" s="53"/>
      <c r="X32" s="53"/>
      <c r="Y32" s="53"/>
      <c r="Z32" s="53"/>
    </row>
    <row r="33" spans="1:26" ht="15.05" customHeight="1" x14ac:dyDescent="0.3">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05" customHeight="1" x14ac:dyDescent="0.3">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05" customHeight="1" x14ac:dyDescent="0.3">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05" customHeight="1" x14ac:dyDescent="0.3">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05" customHeight="1" x14ac:dyDescent="0.3">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05" customHeight="1" x14ac:dyDescent="0.3">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65" x14ac:dyDescent="0.3">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65" x14ac:dyDescent="0.3">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65" x14ac:dyDescent="0.3">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65" x14ac:dyDescent="0.3">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65" x14ac:dyDescent="0.3">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65" x14ac:dyDescent="0.3">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5.65" x14ac:dyDescent="0.3">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5.65" x14ac:dyDescent="0.3">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5.65" x14ac:dyDescent="0.3">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5.65" x14ac:dyDescent="0.3">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5.65" x14ac:dyDescent="0.3">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5.65" x14ac:dyDescent="0.3">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5.65" x14ac:dyDescent="0.3">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5.65" x14ac:dyDescent="0.3">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5.65" x14ac:dyDescent="0.3">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5.65" x14ac:dyDescent="0.3">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5.65" x14ac:dyDescent="0.3">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5.65" x14ac:dyDescent="0.3">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5.65" x14ac:dyDescent="0.3">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5.65" x14ac:dyDescent="0.3">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5.65" x14ac:dyDescent="0.3">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5.65" x14ac:dyDescent="0.3">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5.65" x14ac:dyDescent="0.3">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5.65" x14ac:dyDescent="0.3">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5.65" x14ac:dyDescent="0.3">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5.65" x14ac:dyDescent="0.3">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5.65" x14ac:dyDescent="0.3">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5.65" x14ac:dyDescent="0.3">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5.65" x14ac:dyDescent="0.3">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5.65" x14ac:dyDescent="0.3">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5.65" x14ac:dyDescent="0.3">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5.65" x14ac:dyDescent="0.3">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5.65" x14ac:dyDescent="0.3">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5.65" x14ac:dyDescent="0.3">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5.65" x14ac:dyDescent="0.3">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5.65" x14ac:dyDescent="0.3">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5.65" x14ac:dyDescent="0.3">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5.65" x14ac:dyDescent="0.3">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5.65" x14ac:dyDescent="0.3">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5.65" x14ac:dyDescent="0.3">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5.65" x14ac:dyDescent="0.3">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5.65" x14ac:dyDescent="0.3">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5.65" x14ac:dyDescent="0.3">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5.65" x14ac:dyDescent="0.3">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5.65" x14ac:dyDescent="0.3">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5.65" x14ac:dyDescent="0.3">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5.65" x14ac:dyDescent="0.3">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5.65" x14ac:dyDescent="0.3">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5.65" x14ac:dyDescent="0.3">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5.65" x14ac:dyDescent="0.3">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5.65" x14ac:dyDescent="0.3">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5.65" x14ac:dyDescent="0.3">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5.65" x14ac:dyDescent="0.3">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5.65" x14ac:dyDescent="0.3">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5.65" x14ac:dyDescent="0.3">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5.65" x14ac:dyDescent="0.3">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5.65" x14ac:dyDescent="0.3">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5.65" x14ac:dyDescent="0.3">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5.65" x14ac:dyDescent="0.3">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5.65" x14ac:dyDescent="0.3">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5.65" x14ac:dyDescent="0.3">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5.65" x14ac:dyDescent="0.3">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65" x14ac:dyDescent="0.3">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65" x14ac:dyDescent="0.3">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65" x14ac:dyDescent="0.3">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65" x14ac:dyDescent="0.3">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65" x14ac:dyDescent="0.3">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65" x14ac:dyDescent="0.3">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65" x14ac:dyDescent="0.3">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65" x14ac:dyDescent="0.3">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65" x14ac:dyDescent="0.3">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65" x14ac:dyDescent="0.3">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65" x14ac:dyDescent="0.3">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65" x14ac:dyDescent="0.3">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65" x14ac:dyDescent="0.3">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65" x14ac:dyDescent="0.3">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65" x14ac:dyDescent="0.3">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65" x14ac:dyDescent="0.3">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65" x14ac:dyDescent="0.3">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65" x14ac:dyDescent="0.3">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65" x14ac:dyDescent="0.3">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65" x14ac:dyDescent="0.3">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65" x14ac:dyDescent="0.3">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65" x14ac:dyDescent="0.3">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65" x14ac:dyDescent="0.3">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65" x14ac:dyDescent="0.3">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65" x14ac:dyDescent="0.3">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65" x14ac:dyDescent="0.3">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65" x14ac:dyDescent="0.3">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65" x14ac:dyDescent="0.3">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65" x14ac:dyDescent="0.3">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65" x14ac:dyDescent="0.3">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65" x14ac:dyDescent="0.3">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65" x14ac:dyDescent="0.3">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65" x14ac:dyDescent="0.3">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65" x14ac:dyDescent="0.3">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65" x14ac:dyDescent="0.3">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65" x14ac:dyDescent="0.3">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65" x14ac:dyDescent="0.3">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65" x14ac:dyDescent="0.3">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65" x14ac:dyDescent="0.3">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65" x14ac:dyDescent="0.3">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65" x14ac:dyDescent="0.3">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65" x14ac:dyDescent="0.3">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65" x14ac:dyDescent="0.3">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65" x14ac:dyDescent="0.3">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65" x14ac:dyDescent="0.3">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65" x14ac:dyDescent="0.3">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65" x14ac:dyDescent="0.3">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65" x14ac:dyDescent="0.3">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65" x14ac:dyDescent="0.3">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65" x14ac:dyDescent="0.3">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65" x14ac:dyDescent="0.3">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65" x14ac:dyDescent="0.3">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65" x14ac:dyDescent="0.3">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65" x14ac:dyDescent="0.3">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65" x14ac:dyDescent="0.3">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65" x14ac:dyDescent="0.3">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65" x14ac:dyDescent="0.3">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65" x14ac:dyDescent="0.3">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65" x14ac:dyDescent="0.3">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65" x14ac:dyDescent="0.3">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65" x14ac:dyDescent="0.3">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65" x14ac:dyDescent="0.3">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65" x14ac:dyDescent="0.3">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65" x14ac:dyDescent="0.3">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65" x14ac:dyDescent="0.3">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65" x14ac:dyDescent="0.3">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65" x14ac:dyDescent="0.3">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65" x14ac:dyDescent="0.3">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65" x14ac:dyDescent="0.3">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65" x14ac:dyDescent="0.3">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65" x14ac:dyDescent="0.3">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65" x14ac:dyDescent="0.3">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65" x14ac:dyDescent="0.3">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65" x14ac:dyDescent="0.3">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65" x14ac:dyDescent="0.3">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65" x14ac:dyDescent="0.3">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65" x14ac:dyDescent="0.3">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65" x14ac:dyDescent="0.3">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65" x14ac:dyDescent="0.3">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65" x14ac:dyDescent="0.3">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65" x14ac:dyDescent="0.3">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65" x14ac:dyDescent="0.3">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65" x14ac:dyDescent="0.3">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65" x14ac:dyDescent="0.3">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65" x14ac:dyDescent="0.3">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65" x14ac:dyDescent="0.3">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65" x14ac:dyDescent="0.3">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65" x14ac:dyDescent="0.3">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65" x14ac:dyDescent="0.3">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65" x14ac:dyDescent="0.3">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65" x14ac:dyDescent="0.3">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65" x14ac:dyDescent="0.3">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65" x14ac:dyDescent="0.3">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65" x14ac:dyDescent="0.3">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65" x14ac:dyDescent="0.3">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65" x14ac:dyDescent="0.3">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65" x14ac:dyDescent="0.3">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65" x14ac:dyDescent="0.3">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65" x14ac:dyDescent="0.3">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65" x14ac:dyDescent="0.3">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65" x14ac:dyDescent="0.3">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65" x14ac:dyDescent="0.3">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65" x14ac:dyDescent="0.3">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65" x14ac:dyDescent="0.3">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65" x14ac:dyDescent="0.3">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65" x14ac:dyDescent="0.3">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65" x14ac:dyDescent="0.3">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65" x14ac:dyDescent="0.3">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65" x14ac:dyDescent="0.3">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65" x14ac:dyDescent="0.3">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65" x14ac:dyDescent="0.3">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65" x14ac:dyDescent="0.3">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65" x14ac:dyDescent="0.3">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65" x14ac:dyDescent="0.3">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65" x14ac:dyDescent="0.3">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65" x14ac:dyDescent="0.3">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65" x14ac:dyDescent="0.3">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65" x14ac:dyDescent="0.3">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65" x14ac:dyDescent="0.3">
      <c r="A219" s="53"/>
      <c r="B219" s="53"/>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65" x14ac:dyDescent="0.3">
      <c r="A220" s="53"/>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65" x14ac:dyDescent="0.3">
      <c r="A221" s="53"/>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65" x14ac:dyDescent="0.3">
      <c r="A222" s="53"/>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5.65" x14ac:dyDescent="0.3">
      <c r="A223" s="53"/>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5.65" x14ac:dyDescent="0.3">
      <c r="A224" s="53"/>
      <c r="B224" s="53"/>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5.65" x14ac:dyDescent="0.3">
      <c r="A225" s="53"/>
      <c r="B225" s="53"/>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65" x14ac:dyDescent="0.3">
      <c r="A226" s="53"/>
      <c r="B226" s="53"/>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65" x14ac:dyDescent="0.3">
      <c r="A227" s="53"/>
      <c r="B227" s="53"/>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5.65" x14ac:dyDescent="0.3">
      <c r="A228" s="53"/>
      <c r="B228" s="53"/>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5.65" x14ac:dyDescent="0.3">
      <c r="A229" s="53"/>
      <c r="B229" s="53"/>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5.65" x14ac:dyDescent="0.3">
      <c r="A230" s="53"/>
      <c r="B230" s="53"/>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65" x14ac:dyDescent="0.3">
      <c r="A231" s="53"/>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5.65" x14ac:dyDescent="0.3">
      <c r="A232" s="53"/>
      <c r="B232" s="53"/>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5.65" x14ac:dyDescent="0.3">
      <c r="A233" s="53"/>
      <c r="B233" s="53"/>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5.65" x14ac:dyDescent="0.3">
      <c r="A234" s="53"/>
      <c r="B234" s="53"/>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5.65" x14ac:dyDescent="0.3">
      <c r="A235" s="53"/>
      <c r="B235" s="53"/>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5.65" x14ac:dyDescent="0.3">
      <c r="A236" s="53"/>
      <c r="B236" s="53"/>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5.65" x14ac:dyDescent="0.3">
      <c r="A237" s="53"/>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5.65" x14ac:dyDescent="0.3">
      <c r="A238" s="53"/>
      <c r="B238" s="53"/>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5.65" x14ac:dyDescent="0.3">
      <c r="A239" s="53"/>
      <c r="B239" s="53"/>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65" x14ac:dyDescent="0.3">
      <c r="A240" s="53"/>
      <c r="B240" s="53"/>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65" x14ac:dyDescent="0.3">
      <c r="A241" s="53"/>
      <c r="B241" s="53"/>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65" x14ac:dyDescent="0.3">
      <c r="A242" s="53"/>
      <c r="B242" s="53"/>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5.65" x14ac:dyDescent="0.3">
      <c r="A243" s="53"/>
      <c r="B243" s="53"/>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65" x14ac:dyDescent="0.3">
      <c r="A244" s="53"/>
      <c r="B244" s="53"/>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65" x14ac:dyDescent="0.3">
      <c r="A245" s="53"/>
      <c r="B245" s="53"/>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65" x14ac:dyDescent="0.3">
      <c r="A246" s="53"/>
      <c r="B246" s="53"/>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5.65" x14ac:dyDescent="0.3">
      <c r="A247" s="53"/>
      <c r="B247" s="53"/>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5.65" x14ac:dyDescent="0.3">
      <c r="A248" s="53"/>
      <c r="B248" s="53"/>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5.65" x14ac:dyDescent="0.3">
      <c r="A249" s="53"/>
      <c r="B249" s="53"/>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5.65" x14ac:dyDescent="0.3">
      <c r="A250" s="53"/>
      <c r="B250" s="53"/>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5.65" x14ac:dyDescent="0.3">
      <c r="A251" s="53"/>
      <c r="B251" s="53"/>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5.65" x14ac:dyDescent="0.3">
      <c r="A252" s="53"/>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5.65" x14ac:dyDescent="0.3">
      <c r="A253" s="53"/>
      <c r="B253" s="53"/>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5.65" x14ac:dyDescent="0.3">
      <c r="A254" s="53"/>
      <c r="B254" s="53"/>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5.65" x14ac:dyDescent="0.3">
      <c r="A255" s="53"/>
      <c r="B255" s="53"/>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5.65" x14ac:dyDescent="0.3">
      <c r="A256" s="53"/>
      <c r="B256" s="53"/>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65" x14ac:dyDescent="0.3">
      <c r="A257" s="53"/>
      <c r="B257" s="53"/>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5.65" x14ac:dyDescent="0.3">
      <c r="A258" s="53"/>
      <c r="B258" s="53"/>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65" x14ac:dyDescent="0.3">
      <c r="A259" s="53"/>
      <c r="B259" s="53"/>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5.65" x14ac:dyDescent="0.3">
      <c r="A260" s="53"/>
      <c r="B260" s="53"/>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5.65" x14ac:dyDescent="0.3">
      <c r="A261" s="53"/>
      <c r="B261" s="53"/>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5.65" x14ac:dyDescent="0.3">
      <c r="A262" s="53"/>
      <c r="B262" s="53"/>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65" x14ac:dyDescent="0.3">
      <c r="A263" s="53"/>
      <c r="B263" s="53"/>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5.65" x14ac:dyDescent="0.3">
      <c r="A264" s="53"/>
      <c r="B264" s="53"/>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5.65" x14ac:dyDescent="0.3">
      <c r="A265" s="53"/>
      <c r="B265" s="53"/>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65" x14ac:dyDescent="0.3">
      <c r="A266" s="53"/>
      <c r="B266" s="53"/>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65" x14ac:dyDescent="0.3">
      <c r="A267" s="53"/>
      <c r="B267" s="53"/>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65" x14ac:dyDescent="0.3">
      <c r="A268" s="53"/>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5.65" x14ac:dyDescent="0.3">
      <c r="A269" s="53"/>
      <c r="B269" s="53"/>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65" x14ac:dyDescent="0.3">
      <c r="A270" s="53"/>
      <c r="B270" s="53"/>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65" x14ac:dyDescent="0.3">
      <c r="A271" s="53"/>
      <c r="B271" s="53"/>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65" x14ac:dyDescent="0.3">
      <c r="A272" s="53"/>
      <c r="B272" s="53"/>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5.65" x14ac:dyDescent="0.3">
      <c r="A273" s="53"/>
      <c r="B273" s="53"/>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5.65" x14ac:dyDescent="0.3">
      <c r="A274" s="53"/>
      <c r="B274" s="53"/>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5.65" x14ac:dyDescent="0.3">
      <c r="A275" s="53"/>
      <c r="B275" s="53"/>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5.65" x14ac:dyDescent="0.3">
      <c r="A276" s="53"/>
      <c r="B276" s="53"/>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5.65" x14ac:dyDescent="0.3">
      <c r="A277" s="53"/>
      <c r="B277" s="53"/>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5.65" x14ac:dyDescent="0.3">
      <c r="A278" s="53"/>
      <c r="B278" s="53"/>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5.65" x14ac:dyDescent="0.3">
      <c r="A279" s="53"/>
      <c r="B279" s="53"/>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5.65" x14ac:dyDescent="0.3">
      <c r="A280" s="53"/>
      <c r="B280" s="53"/>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5.65" x14ac:dyDescent="0.3">
      <c r="A281" s="53"/>
      <c r="B281" s="53"/>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5.65" x14ac:dyDescent="0.3">
      <c r="A282" s="53"/>
      <c r="B282" s="53"/>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65" x14ac:dyDescent="0.3">
      <c r="A283" s="53"/>
      <c r="B283" s="53"/>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5.65" x14ac:dyDescent="0.3">
      <c r="A284" s="53"/>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65" x14ac:dyDescent="0.3">
      <c r="A285" s="53"/>
      <c r="B285" s="53"/>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5.65" x14ac:dyDescent="0.3">
      <c r="A286" s="53"/>
      <c r="B286" s="53"/>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5.65" x14ac:dyDescent="0.3">
      <c r="A287" s="53"/>
      <c r="B287" s="53"/>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5.65" x14ac:dyDescent="0.3">
      <c r="A288" s="53"/>
      <c r="B288" s="53"/>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65" x14ac:dyDescent="0.3">
      <c r="A289" s="53"/>
      <c r="B289" s="53"/>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5.65" x14ac:dyDescent="0.3">
      <c r="A290" s="53"/>
      <c r="B290" s="53"/>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5.65" x14ac:dyDescent="0.3">
      <c r="A291" s="53"/>
      <c r="B291" s="53"/>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65" x14ac:dyDescent="0.3">
      <c r="A292" s="53"/>
      <c r="B292" s="53"/>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65" x14ac:dyDescent="0.3">
      <c r="A293" s="53"/>
      <c r="B293" s="53"/>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65" x14ac:dyDescent="0.3">
      <c r="A294" s="53"/>
      <c r="B294" s="53"/>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5.65" x14ac:dyDescent="0.3">
      <c r="A295" s="53"/>
      <c r="B295" s="53"/>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65" x14ac:dyDescent="0.3">
      <c r="A296" s="53"/>
      <c r="B296" s="53"/>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5.65" x14ac:dyDescent="0.3">
      <c r="A297" s="53"/>
      <c r="B297" s="53"/>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5.65" x14ac:dyDescent="0.3">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5.65" x14ac:dyDescent="0.3">
      <c r="A299" s="53"/>
      <c r="B299" s="53"/>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5.65" x14ac:dyDescent="0.3">
      <c r="A300" s="53"/>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5.65" x14ac:dyDescent="0.3">
      <c r="A301" s="53"/>
      <c r="B301" s="53"/>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5.65" x14ac:dyDescent="0.3">
      <c r="A302" s="53"/>
      <c r="B302" s="53"/>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65" x14ac:dyDescent="0.3">
      <c r="A303" s="53"/>
      <c r="B303" s="53"/>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65" x14ac:dyDescent="0.3">
      <c r="A304" s="53"/>
      <c r="B304" s="53"/>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65" x14ac:dyDescent="0.3">
      <c r="A305" s="53"/>
      <c r="B305" s="53"/>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65" x14ac:dyDescent="0.3">
      <c r="A306" s="53"/>
      <c r="B306" s="53"/>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65" x14ac:dyDescent="0.3">
      <c r="A307" s="53"/>
      <c r="B307" s="53"/>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65" x14ac:dyDescent="0.3">
      <c r="A308" s="53"/>
      <c r="B308" s="53"/>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65" x14ac:dyDescent="0.3">
      <c r="A309" s="53"/>
      <c r="B309" s="53"/>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5.65" x14ac:dyDescent="0.3">
      <c r="A310" s="53"/>
      <c r="B310" s="53"/>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5.65" x14ac:dyDescent="0.3">
      <c r="A311" s="53"/>
      <c r="B311" s="53"/>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5.65" x14ac:dyDescent="0.3">
      <c r="A312" s="53"/>
      <c r="B312" s="53"/>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5.65" x14ac:dyDescent="0.3">
      <c r="A313" s="53"/>
      <c r="B313" s="53"/>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5.65" x14ac:dyDescent="0.3">
      <c r="A314" s="53"/>
      <c r="B314" s="53"/>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5.65" x14ac:dyDescent="0.3">
      <c r="A315" s="53"/>
      <c r="B315" s="53"/>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5.65" x14ac:dyDescent="0.3">
      <c r="A316" s="53"/>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5.65" x14ac:dyDescent="0.3">
      <c r="A317" s="53"/>
      <c r="B317" s="53"/>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5.65" x14ac:dyDescent="0.3">
      <c r="A318" s="53"/>
      <c r="B318" s="53"/>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5.65" x14ac:dyDescent="0.3">
      <c r="A319" s="53"/>
      <c r="B319" s="53"/>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65" x14ac:dyDescent="0.3">
      <c r="A320" s="53"/>
      <c r="B320" s="53"/>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5.65" x14ac:dyDescent="0.3">
      <c r="A321" s="53"/>
      <c r="B321" s="53"/>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65" x14ac:dyDescent="0.3">
      <c r="A322" s="53"/>
      <c r="B322" s="53"/>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5.65" x14ac:dyDescent="0.3">
      <c r="A323" s="53"/>
      <c r="B323" s="53"/>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65" x14ac:dyDescent="0.3">
      <c r="A324" s="53"/>
      <c r="B324" s="53"/>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65" x14ac:dyDescent="0.3">
      <c r="A325" s="53"/>
      <c r="B325" s="53"/>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65" x14ac:dyDescent="0.3">
      <c r="A326" s="53"/>
      <c r="B326" s="53"/>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65" x14ac:dyDescent="0.3">
      <c r="A327" s="53"/>
      <c r="B327" s="53"/>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5.65" x14ac:dyDescent="0.3">
      <c r="A328" s="53"/>
      <c r="B328" s="53"/>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65" x14ac:dyDescent="0.3">
      <c r="A329" s="53"/>
      <c r="B329" s="53"/>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65" x14ac:dyDescent="0.3">
      <c r="A330" s="53"/>
      <c r="B330" s="53"/>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65" x14ac:dyDescent="0.3">
      <c r="A331" s="53"/>
      <c r="B331" s="53"/>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5.65" x14ac:dyDescent="0.3">
      <c r="A332" s="53"/>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65" x14ac:dyDescent="0.3">
      <c r="A333" s="53"/>
      <c r="B333" s="53"/>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5.65" x14ac:dyDescent="0.3">
      <c r="A334" s="53"/>
      <c r="B334" s="53"/>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65" x14ac:dyDescent="0.3">
      <c r="A335" s="53"/>
      <c r="B335" s="53"/>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5.65" x14ac:dyDescent="0.3">
      <c r="A336" s="53"/>
      <c r="B336" s="53"/>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5.65" x14ac:dyDescent="0.3">
      <c r="A337" s="53"/>
      <c r="B337" s="53"/>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5.65" x14ac:dyDescent="0.3">
      <c r="A338" s="53"/>
      <c r="B338" s="53"/>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5.65" x14ac:dyDescent="0.3">
      <c r="A339" s="53"/>
      <c r="B339" s="53"/>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65" x14ac:dyDescent="0.3">
      <c r="A340" s="53"/>
      <c r="B340" s="53"/>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5.65" x14ac:dyDescent="0.3">
      <c r="A341" s="53"/>
      <c r="B341" s="53"/>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65" x14ac:dyDescent="0.3">
      <c r="A342" s="53"/>
      <c r="B342" s="53"/>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65" x14ac:dyDescent="0.3">
      <c r="A343" s="53"/>
      <c r="B343" s="53"/>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65" x14ac:dyDescent="0.3">
      <c r="A344" s="53"/>
      <c r="B344" s="53"/>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65" x14ac:dyDescent="0.3">
      <c r="A345" s="53"/>
      <c r="B345" s="53"/>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65" x14ac:dyDescent="0.3">
      <c r="A346" s="53"/>
      <c r="B346" s="53"/>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65" x14ac:dyDescent="0.3">
      <c r="A347" s="53"/>
      <c r="B347" s="53"/>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65" x14ac:dyDescent="0.3">
      <c r="A348" s="53"/>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65" x14ac:dyDescent="0.3">
      <c r="A349" s="53"/>
      <c r="B349" s="53"/>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5.65" x14ac:dyDescent="0.3">
      <c r="A350" s="53"/>
      <c r="B350" s="53"/>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5.65" x14ac:dyDescent="0.3">
      <c r="A351" s="53"/>
      <c r="B351" s="53"/>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5.65" x14ac:dyDescent="0.3">
      <c r="A352" s="53"/>
      <c r="B352" s="53"/>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5.65" x14ac:dyDescent="0.3">
      <c r="A353" s="53"/>
      <c r="B353" s="53"/>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5.65" x14ac:dyDescent="0.3">
      <c r="A354" s="53"/>
      <c r="B354" s="53"/>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5.65" x14ac:dyDescent="0.3">
      <c r="A355" s="53"/>
      <c r="B355" s="53"/>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65" x14ac:dyDescent="0.3">
      <c r="A356" s="53"/>
      <c r="B356" s="53"/>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65" x14ac:dyDescent="0.3">
      <c r="A357" s="53"/>
      <c r="B357" s="53"/>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5.65" x14ac:dyDescent="0.3">
      <c r="A358" s="53"/>
      <c r="B358" s="53"/>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65" x14ac:dyDescent="0.3">
      <c r="A359" s="53"/>
      <c r="B359" s="53"/>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65" x14ac:dyDescent="0.3">
      <c r="A360" s="53"/>
      <c r="B360" s="53"/>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65" x14ac:dyDescent="0.3">
      <c r="A361" s="53"/>
      <c r="B361" s="53"/>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5.65" x14ac:dyDescent="0.3">
      <c r="A362" s="53"/>
      <c r="B362" s="53"/>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65" x14ac:dyDescent="0.3">
      <c r="A363" s="53"/>
      <c r="B363" s="53"/>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65" x14ac:dyDescent="0.3">
      <c r="A364" s="53"/>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65" x14ac:dyDescent="0.3">
      <c r="A365" s="53"/>
      <c r="B365" s="53"/>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65" x14ac:dyDescent="0.3">
      <c r="A366" s="53"/>
      <c r="B366" s="53"/>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65" x14ac:dyDescent="0.3">
      <c r="A367" s="53"/>
      <c r="B367" s="53"/>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65" x14ac:dyDescent="0.3">
      <c r="A368" s="53"/>
      <c r="B368" s="53"/>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65" x14ac:dyDescent="0.3">
      <c r="A369" s="53"/>
      <c r="B369" s="53"/>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65" x14ac:dyDescent="0.3">
      <c r="A370" s="53"/>
      <c r="B370" s="53"/>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65" x14ac:dyDescent="0.3">
      <c r="A371" s="53"/>
      <c r="B371" s="53"/>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65" x14ac:dyDescent="0.3">
      <c r="A372" s="53"/>
      <c r="B372" s="53"/>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5.65" x14ac:dyDescent="0.3">
      <c r="A373" s="53"/>
      <c r="B373" s="53"/>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5.65" x14ac:dyDescent="0.3">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5.65" x14ac:dyDescent="0.3">
      <c r="A375" s="53"/>
      <c r="B375" s="53"/>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5.65" x14ac:dyDescent="0.3">
      <c r="A376" s="53"/>
      <c r="B376" s="53"/>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5.65" x14ac:dyDescent="0.3">
      <c r="A377" s="53"/>
      <c r="B377" s="53"/>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5.65" x14ac:dyDescent="0.3">
      <c r="A378" s="53"/>
      <c r="B378" s="53"/>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5.65" x14ac:dyDescent="0.3">
      <c r="A379" s="53"/>
      <c r="B379" s="53"/>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65" x14ac:dyDescent="0.3">
      <c r="A380" s="53"/>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5.65" x14ac:dyDescent="0.3">
      <c r="A381" s="53"/>
      <c r="B381" s="53"/>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65" x14ac:dyDescent="0.3">
      <c r="A382" s="53"/>
      <c r="B382" s="53"/>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65" x14ac:dyDescent="0.3">
      <c r="A383" s="53"/>
      <c r="B383" s="53"/>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5.65" x14ac:dyDescent="0.3">
      <c r="A384" s="53"/>
      <c r="B384" s="53"/>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65" x14ac:dyDescent="0.3">
      <c r="A385" s="53"/>
      <c r="B385" s="53"/>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65" x14ac:dyDescent="0.3">
      <c r="A386" s="53"/>
      <c r="B386" s="53"/>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65" x14ac:dyDescent="0.3">
      <c r="A387" s="53"/>
      <c r="B387" s="53"/>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65" x14ac:dyDescent="0.3">
      <c r="A388" s="53"/>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65" x14ac:dyDescent="0.3">
      <c r="A389" s="53"/>
      <c r="B389" s="53"/>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5.65" x14ac:dyDescent="0.3">
      <c r="A390" s="53"/>
      <c r="B390" s="53"/>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5.65" x14ac:dyDescent="0.3">
      <c r="A391" s="53"/>
      <c r="B391" s="53"/>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65" x14ac:dyDescent="0.3">
      <c r="A392" s="53"/>
      <c r="B392" s="53"/>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65" x14ac:dyDescent="0.3">
      <c r="A393" s="53"/>
      <c r="B393" s="53"/>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5.65" x14ac:dyDescent="0.3">
      <c r="A394" s="53"/>
      <c r="B394" s="53"/>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5.65" x14ac:dyDescent="0.3">
      <c r="A395" s="53"/>
      <c r="B395" s="53"/>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5.65" x14ac:dyDescent="0.3">
      <c r="A396" s="53"/>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5.65" x14ac:dyDescent="0.3">
      <c r="A397" s="53"/>
      <c r="B397" s="53"/>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5.65" x14ac:dyDescent="0.3">
      <c r="A398" s="53"/>
      <c r="B398" s="53"/>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65" x14ac:dyDescent="0.3">
      <c r="A399" s="53"/>
      <c r="B399" s="53"/>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5.65" x14ac:dyDescent="0.3">
      <c r="A400" s="53"/>
      <c r="B400" s="53"/>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5.65" x14ac:dyDescent="0.3">
      <c r="A401" s="53"/>
      <c r="B401" s="53"/>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65" x14ac:dyDescent="0.3">
      <c r="A402" s="53"/>
      <c r="B402" s="53"/>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65" x14ac:dyDescent="0.3">
      <c r="A403" s="53"/>
      <c r="B403" s="53"/>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5.65" x14ac:dyDescent="0.3">
      <c r="A404" s="53"/>
      <c r="B404" s="53"/>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65" x14ac:dyDescent="0.3">
      <c r="A405" s="53"/>
      <c r="B405" s="53"/>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65" x14ac:dyDescent="0.3">
      <c r="A406" s="53"/>
      <c r="B406" s="53"/>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5.65" x14ac:dyDescent="0.3">
      <c r="A407" s="53"/>
      <c r="B407" s="53"/>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65" x14ac:dyDescent="0.3">
      <c r="A408" s="53"/>
      <c r="B408" s="53"/>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65" x14ac:dyDescent="0.3">
      <c r="A409" s="53"/>
      <c r="B409" s="53"/>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65" x14ac:dyDescent="0.3">
      <c r="A410" s="53"/>
      <c r="B410" s="53"/>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65" x14ac:dyDescent="0.3">
      <c r="A411" s="53"/>
      <c r="B411" s="53"/>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65" x14ac:dyDescent="0.3">
      <c r="A412" s="53"/>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65" x14ac:dyDescent="0.3">
      <c r="A413" s="53"/>
      <c r="B413" s="53"/>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65" x14ac:dyDescent="0.3">
      <c r="A414" s="53"/>
      <c r="B414" s="53"/>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65" x14ac:dyDescent="0.3">
      <c r="A415" s="53"/>
      <c r="B415" s="53"/>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65" x14ac:dyDescent="0.3">
      <c r="A416" s="53"/>
      <c r="B416" s="53"/>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65" x14ac:dyDescent="0.3">
      <c r="A417" s="53"/>
      <c r="B417" s="53"/>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65" x14ac:dyDescent="0.3">
      <c r="A418" s="53"/>
      <c r="B418" s="53"/>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5.65" x14ac:dyDescent="0.3">
      <c r="A419" s="53"/>
      <c r="B419" s="53"/>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5.65" x14ac:dyDescent="0.3">
      <c r="A420" s="53"/>
      <c r="B420" s="53"/>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5.65" x14ac:dyDescent="0.3">
      <c r="A421" s="53"/>
      <c r="B421" s="53"/>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65" x14ac:dyDescent="0.3">
      <c r="A422" s="53"/>
      <c r="B422" s="53"/>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5.65" x14ac:dyDescent="0.3">
      <c r="A423" s="53"/>
      <c r="B423" s="53"/>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5.65" x14ac:dyDescent="0.3">
      <c r="A424" s="53"/>
      <c r="B424" s="53"/>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65" x14ac:dyDescent="0.3">
      <c r="A425" s="53"/>
      <c r="B425" s="53"/>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65" x14ac:dyDescent="0.3">
      <c r="A426" s="53"/>
      <c r="B426" s="53"/>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5.65" x14ac:dyDescent="0.3">
      <c r="A427" s="53"/>
      <c r="B427" s="53"/>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65" x14ac:dyDescent="0.3">
      <c r="A428" s="53"/>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65" x14ac:dyDescent="0.3">
      <c r="A429" s="53"/>
      <c r="B429" s="53"/>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5.65" x14ac:dyDescent="0.3">
      <c r="A430" s="53"/>
      <c r="B430" s="53"/>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65" x14ac:dyDescent="0.3">
      <c r="A431" s="53"/>
      <c r="B431" s="53"/>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5.65" x14ac:dyDescent="0.3">
      <c r="A432" s="53"/>
      <c r="B432" s="53"/>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65" x14ac:dyDescent="0.3">
      <c r="A433" s="53"/>
      <c r="B433" s="53"/>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5.65" x14ac:dyDescent="0.3">
      <c r="A434" s="53"/>
      <c r="B434" s="53"/>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65" x14ac:dyDescent="0.3">
      <c r="A435" s="53"/>
      <c r="B435" s="53"/>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5.65" x14ac:dyDescent="0.3">
      <c r="A436" s="53"/>
      <c r="B436" s="53"/>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65" x14ac:dyDescent="0.3">
      <c r="A437" s="53"/>
      <c r="B437" s="53"/>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65" x14ac:dyDescent="0.3">
      <c r="A438" s="53"/>
      <c r="B438" s="53"/>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65" x14ac:dyDescent="0.3">
      <c r="A439" s="53"/>
      <c r="B439" s="53"/>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65" x14ac:dyDescent="0.3">
      <c r="A440" s="53"/>
      <c r="B440" s="53"/>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65" x14ac:dyDescent="0.3">
      <c r="A441" s="53"/>
      <c r="B441" s="53"/>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65" x14ac:dyDescent="0.3">
      <c r="A442" s="53"/>
      <c r="B442" s="53"/>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65" x14ac:dyDescent="0.3">
      <c r="A443" s="53"/>
      <c r="B443" s="53"/>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65" x14ac:dyDescent="0.3">
      <c r="A444" s="53"/>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65" x14ac:dyDescent="0.3">
      <c r="A445" s="53"/>
      <c r="B445" s="53"/>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65" x14ac:dyDescent="0.3">
      <c r="A446" s="53"/>
      <c r="B446" s="53"/>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5.65" x14ac:dyDescent="0.3">
      <c r="A447" s="53"/>
      <c r="B447" s="53"/>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65" x14ac:dyDescent="0.3">
      <c r="A448" s="53"/>
      <c r="B448" s="53"/>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65" x14ac:dyDescent="0.3">
      <c r="A449" s="53"/>
      <c r="B449" s="53"/>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5.65" x14ac:dyDescent="0.3">
      <c r="A450" s="53"/>
      <c r="B450" s="53"/>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5.65" x14ac:dyDescent="0.3">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65" x14ac:dyDescent="0.3">
      <c r="A452" s="53"/>
      <c r="B452" s="53"/>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5.65" x14ac:dyDescent="0.3">
      <c r="A453" s="53"/>
      <c r="B453" s="53"/>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65" x14ac:dyDescent="0.3">
      <c r="A454" s="53"/>
      <c r="B454" s="53"/>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5.65" x14ac:dyDescent="0.3">
      <c r="A455" s="53"/>
      <c r="B455" s="53"/>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65" x14ac:dyDescent="0.3">
      <c r="A456" s="53"/>
      <c r="B456" s="53"/>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65" x14ac:dyDescent="0.3">
      <c r="A457" s="53"/>
      <c r="B457" s="53"/>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5.65" x14ac:dyDescent="0.3">
      <c r="A458" s="53"/>
      <c r="B458" s="53"/>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5.65" x14ac:dyDescent="0.3">
      <c r="A459" s="53"/>
      <c r="B459" s="53"/>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65" x14ac:dyDescent="0.3">
      <c r="A460" s="53"/>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5.65" x14ac:dyDescent="0.3">
      <c r="A461" s="53"/>
      <c r="B461" s="53"/>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5.65" x14ac:dyDescent="0.3">
      <c r="A462" s="53"/>
      <c r="B462" s="53"/>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65" x14ac:dyDescent="0.3">
      <c r="A463" s="53"/>
      <c r="B463" s="53"/>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5.65" x14ac:dyDescent="0.3">
      <c r="A464" s="53"/>
      <c r="B464" s="53"/>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5.65" x14ac:dyDescent="0.3">
      <c r="A465" s="53"/>
      <c r="B465" s="53"/>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5.65" x14ac:dyDescent="0.3">
      <c r="A466" s="53"/>
      <c r="B466" s="53"/>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65" x14ac:dyDescent="0.3">
      <c r="A467" s="53"/>
      <c r="B467" s="53"/>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65" x14ac:dyDescent="0.3">
      <c r="A468" s="53"/>
      <c r="B468" s="53"/>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5.65" x14ac:dyDescent="0.3">
      <c r="A469" s="53"/>
      <c r="B469" s="53"/>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65" x14ac:dyDescent="0.3">
      <c r="A470" s="53"/>
      <c r="B470" s="53"/>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65" x14ac:dyDescent="0.3">
      <c r="A471" s="53"/>
      <c r="B471" s="53"/>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5.65" x14ac:dyDescent="0.3">
      <c r="A472" s="53"/>
      <c r="B472" s="53"/>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5.65" x14ac:dyDescent="0.3">
      <c r="A473" s="53"/>
      <c r="B473" s="53"/>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65" x14ac:dyDescent="0.3">
      <c r="A474" s="53"/>
      <c r="B474" s="53"/>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5.65" x14ac:dyDescent="0.3">
      <c r="A475" s="53"/>
      <c r="B475" s="53"/>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5.65" x14ac:dyDescent="0.3">
      <c r="A476" s="53"/>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65" x14ac:dyDescent="0.3">
      <c r="A477" s="53"/>
      <c r="B477" s="53"/>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5.65" x14ac:dyDescent="0.3">
      <c r="A478" s="53"/>
      <c r="B478" s="53"/>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65" x14ac:dyDescent="0.3">
      <c r="A479" s="53"/>
      <c r="B479" s="53"/>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65" x14ac:dyDescent="0.3">
      <c r="A480" s="53"/>
      <c r="B480" s="53"/>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65" x14ac:dyDescent="0.3">
      <c r="A481" s="53"/>
      <c r="B481" s="53"/>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65" x14ac:dyDescent="0.3">
      <c r="A482" s="53"/>
      <c r="B482" s="53"/>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65" x14ac:dyDescent="0.3">
      <c r="A483" s="53"/>
      <c r="B483" s="53"/>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65" x14ac:dyDescent="0.3">
      <c r="A484" s="53"/>
      <c r="B484" s="53"/>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65" x14ac:dyDescent="0.3">
      <c r="A485" s="53"/>
      <c r="B485" s="53"/>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65" x14ac:dyDescent="0.3">
      <c r="A486" s="53"/>
      <c r="B486" s="53"/>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5.65" x14ac:dyDescent="0.3">
      <c r="A487" s="53"/>
      <c r="B487" s="53"/>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5.65" x14ac:dyDescent="0.3">
      <c r="A488" s="53"/>
      <c r="B488" s="53"/>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65" x14ac:dyDescent="0.3">
      <c r="A489" s="53"/>
      <c r="B489" s="53"/>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5.65" x14ac:dyDescent="0.3">
      <c r="A490" s="53"/>
      <c r="B490" s="53"/>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5.65" x14ac:dyDescent="0.3">
      <c r="A491" s="53"/>
      <c r="B491" s="53"/>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65" x14ac:dyDescent="0.3">
      <c r="A492" s="53"/>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5.65" x14ac:dyDescent="0.3">
      <c r="A493" s="53"/>
      <c r="B493" s="53"/>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65" x14ac:dyDescent="0.3">
      <c r="A494" s="53"/>
      <c r="B494" s="53"/>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5.65" x14ac:dyDescent="0.3">
      <c r="A495" s="53"/>
      <c r="B495" s="53"/>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65" x14ac:dyDescent="0.3">
      <c r="A496" s="53"/>
      <c r="B496" s="53"/>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5.65" x14ac:dyDescent="0.3">
      <c r="A497" s="53"/>
      <c r="B497" s="53"/>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65" x14ac:dyDescent="0.3">
      <c r="A498" s="53"/>
      <c r="B498" s="53"/>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65" x14ac:dyDescent="0.3">
      <c r="A499" s="53"/>
      <c r="B499" s="53"/>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5.65" x14ac:dyDescent="0.3">
      <c r="A500" s="53"/>
      <c r="B500" s="53"/>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5.65" x14ac:dyDescent="0.3">
      <c r="A501" s="53"/>
      <c r="B501" s="53"/>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5.65" x14ac:dyDescent="0.3">
      <c r="A502" s="53"/>
      <c r="B502" s="53"/>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5.65" x14ac:dyDescent="0.3">
      <c r="A503" s="53"/>
      <c r="B503" s="53"/>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5.65" x14ac:dyDescent="0.3">
      <c r="A504" s="53"/>
      <c r="B504" s="53"/>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5.65" x14ac:dyDescent="0.3">
      <c r="A505" s="53"/>
      <c r="B505" s="53"/>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5.65" x14ac:dyDescent="0.3">
      <c r="A506" s="53"/>
      <c r="B506" s="53"/>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5.65" x14ac:dyDescent="0.3">
      <c r="A507" s="53"/>
      <c r="B507" s="53"/>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5.65" x14ac:dyDescent="0.3">
      <c r="A508" s="53"/>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5.65" x14ac:dyDescent="0.3">
      <c r="A509" s="53"/>
      <c r="B509" s="53"/>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5.65" x14ac:dyDescent="0.3">
      <c r="A510" s="53"/>
      <c r="B510" s="53"/>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5.65" x14ac:dyDescent="0.3">
      <c r="A511" s="53"/>
      <c r="B511" s="53"/>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65" x14ac:dyDescent="0.3">
      <c r="A512" s="53"/>
      <c r="B512" s="53"/>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65" x14ac:dyDescent="0.3">
      <c r="A513" s="53"/>
      <c r="B513" s="53"/>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65" x14ac:dyDescent="0.3">
      <c r="A514" s="53"/>
      <c r="B514" s="53"/>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65" x14ac:dyDescent="0.3">
      <c r="A515" s="53"/>
      <c r="B515" s="53"/>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65" x14ac:dyDescent="0.3">
      <c r="A516" s="53"/>
      <c r="B516" s="53"/>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65" x14ac:dyDescent="0.3">
      <c r="A517" s="53"/>
      <c r="B517" s="53"/>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65" x14ac:dyDescent="0.3">
      <c r="A518" s="53"/>
      <c r="B518" s="53"/>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65" x14ac:dyDescent="0.3">
      <c r="A519" s="53"/>
      <c r="B519" s="53"/>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65" x14ac:dyDescent="0.3">
      <c r="A520" s="53"/>
      <c r="B520" s="53"/>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65" x14ac:dyDescent="0.3">
      <c r="A521" s="53"/>
      <c r="B521" s="53"/>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65" x14ac:dyDescent="0.3">
      <c r="A522" s="53"/>
      <c r="B522" s="53"/>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65" x14ac:dyDescent="0.3">
      <c r="A523" s="53"/>
      <c r="B523" s="53"/>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65" x14ac:dyDescent="0.3">
      <c r="A524" s="53"/>
      <c r="B524" s="53"/>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5.65" x14ac:dyDescent="0.3">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5.65" x14ac:dyDescent="0.3">
      <c r="A526" s="53"/>
      <c r="B526" s="53"/>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5.65" x14ac:dyDescent="0.3">
      <c r="A527" s="53"/>
      <c r="B527" s="53"/>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5.65" x14ac:dyDescent="0.3">
      <c r="A528" s="53"/>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5.65" x14ac:dyDescent="0.3">
      <c r="A529" s="53"/>
      <c r="B529" s="53"/>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5.65" x14ac:dyDescent="0.3">
      <c r="A530" s="53"/>
      <c r="B530" s="53"/>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65" x14ac:dyDescent="0.3">
      <c r="A531" s="53"/>
      <c r="B531" s="53"/>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65" x14ac:dyDescent="0.3">
      <c r="A532" s="53"/>
      <c r="B532" s="53"/>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65" x14ac:dyDescent="0.3">
      <c r="A533" s="53"/>
      <c r="B533" s="53"/>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65" x14ac:dyDescent="0.3">
      <c r="A534" s="53"/>
      <c r="B534" s="53"/>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65" x14ac:dyDescent="0.3">
      <c r="A535" s="53"/>
      <c r="B535" s="53"/>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5.65" x14ac:dyDescent="0.3">
      <c r="A536" s="53"/>
      <c r="B536" s="53"/>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5.65" x14ac:dyDescent="0.3">
      <c r="A537" s="53"/>
      <c r="B537" s="53"/>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5.65" x14ac:dyDescent="0.3">
      <c r="A538" s="53"/>
      <c r="B538" s="53"/>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65" x14ac:dyDescent="0.3">
      <c r="A539" s="53"/>
      <c r="B539" s="53"/>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5.65" x14ac:dyDescent="0.3">
      <c r="A540" s="53"/>
      <c r="B540" s="53"/>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5.65" x14ac:dyDescent="0.3">
      <c r="A541" s="53"/>
      <c r="B541" s="53"/>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5.65" x14ac:dyDescent="0.3">
      <c r="A542" s="53"/>
      <c r="B542" s="53"/>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5.65" x14ac:dyDescent="0.3">
      <c r="A543" s="53"/>
      <c r="B543" s="53"/>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5.65" x14ac:dyDescent="0.3">
      <c r="A544" s="53"/>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5.65" x14ac:dyDescent="0.3">
      <c r="A545" s="53"/>
      <c r="B545" s="53"/>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5.65" x14ac:dyDescent="0.3">
      <c r="A546" s="53"/>
      <c r="B546" s="53"/>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5.65" x14ac:dyDescent="0.3">
      <c r="A547" s="53"/>
      <c r="B547" s="53"/>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5.65" x14ac:dyDescent="0.3">
      <c r="A548" s="53"/>
      <c r="B548" s="53"/>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5.65" x14ac:dyDescent="0.3">
      <c r="A549" s="53"/>
      <c r="B549" s="53"/>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5.65" x14ac:dyDescent="0.3">
      <c r="A550" s="53"/>
      <c r="B550" s="53"/>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5.65" x14ac:dyDescent="0.3">
      <c r="A551" s="53"/>
      <c r="B551" s="53"/>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5.65" x14ac:dyDescent="0.3">
      <c r="A552" s="53"/>
      <c r="B552" s="53"/>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5.65" x14ac:dyDescent="0.3">
      <c r="A553" s="53"/>
      <c r="B553" s="53"/>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5.65" x14ac:dyDescent="0.3">
      <c r="A554" s="53"/>
      <c r="B554" s="53"/>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5.65" x14ac:dyDescent="0.3">
      <c r="A555" s="53"/>
      <c r="B555" s="53"/>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5.65" x14ac:dyDescent="0.3">
      <c r="A556" s="53"/>
      <c r="B556" s="53"/>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5.65" x14ac:dyDescent="0.3">
      <c r="A557" s="53"/>
      <c r="B557" s="53"/>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5.65" x14ac:dyDescent="0.3">
      <c r="A558" s="53"/>
      <c r="B558" s="53"/>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5.65" x14ac:dyDescent="0.3">
      <c r="A559" s="53"/>
      <c r="B559" s="53"/>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5.65" x14ac:dyDescent="0.3">
      <c r="A560" s="53"/>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5.65" x14ac:dyDescent="0.3">
      <c r="A561" s="53"/>
      <c r="B561" s="53"/>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5.65" x14ac:dyDescent="0.3">
      <c r="A562" s="53"/>
      <c r="B562" s="53"/>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5.65" x14ac:dyDescent="0.3">
      <c r="A563" s="53"/>
      <c r="B563" s="53"/>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5.65" x14ac:dyDescent="0.3">
      <c r="A564" s="53"/>
      <c r="B564" s="53"/>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5.65" x14ac:dyDescent="0.3">
      <c r="A565" s="53"/>
      <c r="B565" s="53"/>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5.65" x14ac:dyDescent="0.3">
      <c r="A566" s="53"/>
      <c r="B566" s="53"/>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5.65" x14ac:dyDescent="0.3">
      <c r="A567" s="53"/>
      <c r="B567" s="53"/>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5.65" x14ac:dyDescent="0.3">
      <c r="A568" s="53"/>
      <c r="B568" s="53"/>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5.65" x14ac:dyDescent="0.3">
      <c r="A569" s="53"/>
      <c r="B569" s="53"/>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5.65" x14ac:dyDescent="0.3">
      <c r="A570" s="53"/>
      <c r="B570" s="53"/>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5.65" x14ac:dyDescent="0.3">
      <c r="A571" s="53"/>
      <c r="B571" s="53"/>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5.65" x14ac:dyDescent="0.3">
      <c r="A572" s="53"/>
      <c r="B572" s="53"/>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5.65" x14ac:dyDescent="0.3">
      <c r="A573" s="53"/>
      <c r="B573" s="53"/>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5.65" x14ac:dyDescent="0.3">
      <c r="A574" s="53"/>
      <c r="B574" s="53"/>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5.65" x14ac:dyDescent="0.3">
      <c r="A575" s="53"/>
      <c r="B575" s="53"/>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5.65" x14ac:dyDescent="0.3">
      <c r="A576" s="53"/>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5.65" x14ac:dyDescent="0.3">
      <c r="A577" s="53"/>
      <c r="B577" s="53"/>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5.65" x14ac:dyDescent="0.3">
      <c r="A578" s="53"/>
      <c r="B578" s="53"/>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5.65" x14ac:dyDescent="0.3">
      <c r="A579" s="53"/>
      <c r="B579" s="53"/>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5.65" x14ac:dyDescent="0.3">
      <c r="A580" s="53"/>
      <c r="B580" s="53"/>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5.65" x14ac:dyDescent="0.3">
      <c r="A581" s="53"/>
      <c r="B581" s="53"/>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5.65" x14ac:dyDescent="0.3">
      <c r="A582" s="53"/>
      <c r="B582" s="53"/>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5.65" x14ac:dyDescent="0.3">
      <c r="A583" s="53"/>
      <c r="B583" s="53"/>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5.65" x14ac:dyDescent="0.3">
      <c r="A584" s="53"/>
      <c r="B584" s="53"/>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5.65" x14ac:dyDescent="0.3">
      <c r="A585" s="53"/>
      <c r="B585" s="53"/>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5.65" x14ac:dyDescent="0.3">
      <c r="A586" s="53"/>
      <c r="B586" s="53"/>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5.65" x14ac:dyDescent="0.3">
      <c r="A587" s="53"/>
      <c r="B587" s="53"/>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5.65" x14ac:dyDescent="0.3">
      <c r="A588" s="53"/>
      <c r="B588" s="53"/>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5.65" x14ac:dyDescent="0.3">
      <c r="A589" s="53"/>
      <c r="B589" s="53"/>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5.65" x14ac:dyDescent="0.3">
      <c r="A590" s="53"/>
      <c r="B590" s="53"/>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5.65" x14ac:dyDescent="0.3">
      <c r="A591" s="53"/>
      <c r="B591" s="53"/>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5.65" x14ac:dyDescent="0.3">
      <c r="A592" s="53"/>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5.65" x14ac:dyDescent="0.3">
      <c r="A593" s="53"/>
      <c r="B593" s="53"/>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5.65" x14ac:dyDescent="0.3">
      <c r="A594" s="53"/>
      <c r="B594" s="53"/>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5.65" x14ac:dyDescent="0.3">
      <c r="A595" s="53"/>
      <c r="B595" s="53"/>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5.65" x14ac:dyDescent="0.3">
      <c r="A596" s="53"/>
      <c r="B596" s="53"/>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5.65" x14ac:dyDescent="0.3">
      <c r="A597" s="53"/>
      <c r="B597" s="53"/>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5.65" x14ac:dyDescent="0.3">
      <c r="A598" s="53"/>
      <c r="B598" s="53"/>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5.65" x14ac:dyDescent="0.3">
      <c r="A599" s="53"/>
      <c r="B599" s="53"/>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5.65" x14ac:dyDescent="0.3">
      <c r="A600" s="53"/>
      <c r="B600" s="53"/>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5.65" x14ac:dyDescent="0.3">
      <c r="A601" s="53"/>
      <c r="B601" s="53"/>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5.65" x14ac:dyDescent="0.3">
      <c r="A602" s="53"/>
      <c r="B602" s="53"/>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5.65" x14ac:dyDescent="0.3">
      <c r="A603" s="53"/>
      <c r="B603" s="53"/>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5.65" x14ac:dyDescent="0.3">
      <c r="A604" s="53"/>
      <c r="B604" s="53"/>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5.65" x14ac:dyDescent="0.3">
      <c r="A605" s="53"/>
      <c r="B605" s="53"/>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5.65" x14ac:dyDescent="0.3">
      <c r="A606" s="53"/>
      <c r="B606" s="53"/>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5.65" x14ac:dyDescent="0.3">
      <c r="A607" s="53"/>
      <c r="B607" s="53"/>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5.65" x14ac:dyDescent="0.3">
      <c r="A608" s="53"/>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5.65" x14ac:dyDescent="0.3">
      <c r="A609" s="53"/>
      <c r="B609" s="53"/>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5.65" x14ac:dyDescent="0.3">
      <c r="A610" s="53"/>
      <c r="B610" s="53"/>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5.65" x14ac:dyDescent="0.3">
      <c r="A611" s="53"/>
      <c r="B611" s="53"/>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5.65" x14ac:dyDescent="0.3">
      <c r="A612" s="53"/>
      <c r="B612" s="53"/>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5.65" x14ac:dyDescent="0.3">
      <c r="A613" s="53"/>
      <c r="B613" s="53"/>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65" x14ac:dyDescent="0.3">
      <c r="A614" s="53"/>
      <c r="B614" s="53"/>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65" x14ac:dyDescent="0.3">
      <c r="A615" s="53"/>
      <c r="B615" s="53"/>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65" x14ac:dyDescent="0.3">
      <c r="A616" s="53"/>
      <c r="B616" s="53"/>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65" x14ac:dyDescent="0.3">
      <c r="A617" s="53"/>
      <c r="B617" s="53"/>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65" x14ac:dyDescent="0.3">
      <c r="A618" s="53"/>
      <c r="B618" s="53"/>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65" x14ac:dyDescent="0.3">
      <c r="A619" s="53"/>
      <c r="B619" s="53"/>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65" x14ac:dyDescent="0.3">
      <c r="A620" s="53"/>
      <c r="B620" s="53"/>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65" x14ac:dyDescent="0.3">
      <c r="A621" s="53"/>
      <c r="B621" s="53"/>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65" x14ac:dyDescent="0.3">
      <c r="A622" s="53"/>
      <c r="B622" s="53"/>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65" x14ac:dyDescent="0.3">
      <c r="A623" s="53"/>
      <c r="B623" s="53"/>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65" x14ac:dyDescent="0.3">
      <c r="A624" s="53"/>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65" x14ac:dyDescent="0.3">
      <c r="A625" s="53"/>
      <c r="B625" s="53"/>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65" x14ac:dyDescent="0.3">
      <c r="A626" s="53"/>
      <c r="B626" s="53"/>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65" x14ac:dyDescent="0.3">
      <c r="A627" s="53"/>
      <c r="B627" s="53"/>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65" x14ac:dyDescent="0.3">
      <c r="A628" s="53"/>
      <c r="B628" s="53"/>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65" x14ac:dyDescent="0.3">
      <c r="A629" s="53"/>
      <c r="B629" s="53"/>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65" x14ac:dyDescent="0.3">
      <c r="A630" s="53"/>
      <c r="B630" s="53"/>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65" x14ac:dyDescent="0.3">
      <c r="A631" s="53"/>
      <c r="B631" s="53"/>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65" x14ac:dyDescent="0.3">
      <c r="A632" s="53"/>
      <c r="B632" s="53"/>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65" x14ac:dyDescent="0.3">
      <c r="A633" s="53"/>
      <c r="B633" s="53"/>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65" x14ac:dyDescent="0.3">
      <c r="A634" s="53"/>
      <c r="B634" s="53"/>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65" x14ac:dyDescent="0.3">
      <c r="A635" s="53"/>
      <c r="B635" s="53"/>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65" x14ac:dyDescent="0.3">
      <c r="A636" s="53"/>
      <c r="B636" s="53"/>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65" x14ac:dyDescent="0.3">
      <c r="A637" s="53"/>
      <c r="B637" s="53"/>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65" x14ac:dyDescent="0.3">
      <c r="A638" s="53"/>
      <c r="B638" s="53"/>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65" x14ac:dyDescent="0.3">
      <c r="A639" s="53"/>
      <c r="B639" s="53"/>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65" x14ac:dyDescent="0.3">
      <c r="A640" s="53"/>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65" x14ac:dyDescent="0.3">
      <c r="A641" s="53"/>
      <c r="B641" s="53"/>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65" x14ac:dyDescent="0.3">
      <c r="A642" s="53"/>
      <c r="B642" s="53"/>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65" x14ac:dyDescent="0.3">
      <c r="A643" s="53"/>
      <c r="B643" s="53"/>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65" x14ac:dyDescent="0.3">
      <c r="A644" s="53"/>
      <c r="B644" s="53"/>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65" x14ac:dyDescent="0.3">
      <c r="A645" s="53"/>
      <c r="B645" s="53"/>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65" x14ac:dyDescent="0.3">
      <c r="A646" s="53"/>
      <c r="B646" s="53"/>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65" x14ac:dyDescent="0.3">
      <c r="A647" s="53"/>
      <c r="B647" s="53"/>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65" x14ac:dyDescent="0.3">
      <c r="A648" s="53"/>
      <c r="B648" s="53"/>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65" x14ac:dyDescent="0.3">
      <c r="A649" s="53"/>
      <c r="B649" s="53"/>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65" x14ac:dyDescent="0.3">
      <c r="A650" s="53"/>
      <c r="B650" s="53"/>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65" x14ac:dyDescent="0.3">
      <c r="A651" s="53"/>
      <c r="B651" s="53"/>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65" x14ac:dyDescent="0.3">
      <c r="A652" s="53"/>
      <c r="B652" s="53"/>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65" x14ac:dyDescent="0.3">
      <c r="A653" s="53"/>
      <c r="B653" s="53"/>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65" x14ac:dyDescent="0.3">
      <c r="A654" s="53"/>
      <c r="B654" s="53"/>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65" x14ac:dyDescent="0.3">
      <c r="A655" s="53"/>
      <c r="B655" s="53"/>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65" x14ac:dyDescent="0.3">
      <c r="A656" s="53"/>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65" x14ac:dyDescent="0.3">
      <c r="A657" s="53"/>
      <c r="B657" s="53"/>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65" x14ac:dyDescent="0.3">
      <c r="A658" s="53"/>
      <c r="B658" s="53"/>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65" x14ac:dyDescent="0.3">
      <c r="A659" s="53"/>
      <c r="B659" s="53"/>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65" x14ac:dyDescent="0.3">
      <c r="A660" s="53"/>
      <c r="B660" s="53"/>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65" x14ac:dyDescent="0.3">
      <c r="A661" s="53"/>
      <c r="B661" s="53"/>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65" x14ac:dyDescent="0.3">
      <c r="A662" s="53"/>
      <c r="B662" s="53"/>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65" x14ac:dyDescent="0.3">
      <c r="A663" s="53"/>
      <c r="B663" s="53"/>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65" x14ac:dyDescent="0.3">
      <c r="A664" s="53"/>
      <c r="B664" s="53"/>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65" x14ac:dyDescent="0.3">
      <c r="A665" s="53"/>
      <c r="B665" s="53"/>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65" x14ac:dyDescent="0.3">
      <c r="A666" s="53"/>
      <c r="B666" s="53"/>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65" x14ac:dyDescent="0.3">
      <c r="A667" s="53"/>
      <c r="B667" s="53"/>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65" x14ac:dyDescent="0.3">
      <c r="A668" s="53"/>
      <c r="B668" s="53"/>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65" x14ac:dyDescent="0.3">
      <c r="A669" s="53"/>
      <c r="B669" s="53"/>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65" x14ac:dyDescent="0.3">
      <c r="A670" s="53"/>
      <c r="B670" s="53"/>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65" x14ac:dyDescent="0.3">
      <c r="A671" s="53"/>
      <c r="B671" s="53"/>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65" x14ac:dyDescent="0.3">
      <c r="A672" s="53"/>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65" x14ac:dyDescent="0.3">
      <c r="A673" s="53"/>
      <c r="B673" s="53"/>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65" x14ac:dyDescent="0.3">
      <c r="A674" s="53"/>
      <c r="B674" s="53"/>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65" x14ac:dyDescent="0.3">
      <c r="A675" s="53"/>
      <c r="B675" s="53"/>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65" x14ac:dyDescent="0.3">
      <c r="A676" s="53"/>
      <c r="B676" s="53"/>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65" x14ac:dyDescent="0.3">
      <c r="A677" s="53"/>
      <c r="B677" s="53"/>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65" x14ac:dyDescent="0.3">
      <c r="A678" s="53"/>
      <c r="B678" s="53"/>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65" x14ac:dyDescent="0.3">
      <c r="A679" s="53"/>
      <c r="B679" s="53"/>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65" x14ac:dyDescent="0.3">
      <c r="A680" s="53"/>
      <c r="B680" s="53"/>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65" x14ac:dyDescent="0.3">
      <c r="A681" s="53"/>
      <c r="B681" s="53"/>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65" x14ac:dyDescent="0.3">
      <c r="A682" s="53"/>
      <c r="B682" s="53"/>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65" x14ac:dyDescent="0.3">
      <c r="A683" s="53"/>
      <c r="B683" s="53"/>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65" x14ac:dyDescent="0.3">
      <c r="A684" s="53"/>
      <c r="B684" s="53"/>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65" x14ac:dyDescent="0.3">
      <c r="A685" s="53"/>
      <c r="B685" s="53"/>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65" x14ac:dyDescent="0.3">
      <c r="A686" s="53"/>
      <c r="B686" s="53"/>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65" x14ac:dyDescent="0.3">
      <c r="A687" s="53"/>
      <c r="B687" s="53"/>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65" x14ac:dyDescent="0.3">
      <c r="A688" s="53"/>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65" x14ac:dyDescent="0.3">
      <c r="A689" s="53"/>
      <c r="B689" s="53"/>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65" x14ac:dyDescent="0.3">
      <c r="A690" s="53"/>
      <c r="B690" s="53"/>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65" x14ac:dyDescent="0.3">
      <c r="A691" s="53"/>
      <c r="B691" s="53"/>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65" x14ac:dyDescent="0.3">
      <c r="A692" s="53"/>
      <c r="B692" s="53"/>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65" x14ac:dyDescent="0.3">
      <c r="A693" s="53"/>
      <c r="B693" s="53"/>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65" x14ac:dyDescent="0.3">
      <c r="A694" s="53"/>
      <c r="B694" s="53"/>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65" x14ac:dyDescent="0.3">
      <c r="A695" s="53"/>
      <c r="B695" s="53"/>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65" x14ac:dyDescent="0.3">
      <c r="A696" s="53"/>
      <c r="B696" s="53"/>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65" x14ac:dyDescent="0.3">
      <c r="A697" s="53"/>
      <c r="B697" s="53"/>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65" x14ac:dyDescent="0.3">
      <c r="A698" s="53"/>
      <c r="B698" s="53"/>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65" x14ac:dyDescent="0.3">
      <c r="A699" s="53"/>
      <c r="B699" s="53"/>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65" x14ac:dyDescent="0.3">
      <c r="A700" s="53"/>
      <c r="B700" s="53"/>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65" x14ac:dyDescent="0.3">
      <c r="A701" s="53"/>
      <c r="B701" s="53"/>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65" x14ac:dyDescent="0.3">
      <c r="A702" s="53"/>
      <c r="B702" s="53"/>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65" x14ac:dyDescent="0.3">
      <c r="A703" s="53"/>
      <c r="B703" s="53"/>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65" x14ac:dyDescent="0.3">
      <c r="A704" s="53"/>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65" x14ac:dyDescent="0.3">
      <c r="A705" s="53"/>
      <c r="B705" s="53"/>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65" x14ac:dyDescent="0.3">
      <c r="A706" s="53"/>
      <c r="B706" s="53"/>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65" x14ac:dyDescent="0.3">
      <c r="A707" s="53"/>
      <c r="B707" s="53"/>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65" x14ac:dyDescent="0.3">
      <c r="A708" s="53"/>
      <c r="B708" s="53"/>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65" x14ac:dyDescent="0.3">
      <c r="A709" s="53"/>
      <c r="B709" s="53"/>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65" x14ac:dyDescent="0.3">
      <c r="A710" s="53"/>
      <c r="B710" s="53"/>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65" x14ac:dyDescent="0.3">
      <c r="A711" s="53"/>
      <c r="B711" s="53"/>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65" x14ac:dyDescent="0.3">
      <c r="A712" s="53"/>
      <c r="B712" s="53"/>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65" x14ac:dyDescent="0.3">
      <c r="A713" s="53"/>
      <c r="B713" s="53"/>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65" x14ac:dyDescent="0.3">
      <c r="A714" s="53"/>
      <c r="B714" s="53"/>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65" x14ac:dyDescent="0.3">
      <c r="A715" s="53"/>
      <c r="B715" s="53"/>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65" x14ac:dyDescent="0.3">
      <c r="A716" s="53"/>
      <c r="B716" s="53"/>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65" x14ac:dyDescent="0.3">
      <c r="A717" s="53"/>
      <c r="B717" s="53"/>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65" x14ac:dyDescent="0.3">
      <c r="A718" s="53"/>
      <c r="B718" s="53"/>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65" x14ac:dyDescent="0.3">
      <c r="A719" s="53"/>
      <c r="B719" s="53"/>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65" x14ac:dyDescent="0.3">
      <c r="A720" s="53"/>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65" x14ac:dyDescent="0.3">
      <c r="A721" s="53"/>
      <c r="B721" s="53"/>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65" x14ac:dyDescent="0.3">
      <c r="A722" s="53"/>
      <c r="B722" s="53"/>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65" x14ac:dyDescent="0.3">
      <c r="A723" s="53"/>
      <c r="B723" s="53"/>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65" x14ac:dyDescent="0.3">
      <c r="A724" s="53"/>
      <c r="B724" s="53"/>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65" x14ac:dyDescent="0.3">
      <c r="A725" s="53"/>
      <c r="B725" s="53"/>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65" x14ac:dyDescent="0.3">
      <c r="A726" s="53"/>
      <c r="B726" s="53"/>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65" x14ac:dyDescent="0.3">
      <c r="A727" s="53"/>
      <c r="B727" s="53"/>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65" x14ac:dyDescent="0.3">
      <c r="A728" s="53"/>
      <c r="B728" s="53"/>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65" x14ac:dyDescent="0.3">
      <c r="A729" s="53"/>
      <c r="B729" s="53"/>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65" x14ac:dyDescent="0.3">
      <c r="A730" s="53"/>
      <c r="B730" s="53"/>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65" x14ac:dyDescent="0.3">
      <c r="A731" s="53"/>
      <c r="B731" s="53"/>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65" x14ac:dyDescent="0.3">
      <c r="A732" s="53"/>
      <c r="B732" s="53"/>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65" x14ac:dyDescent="0.3">
      <c r="A733" s="53"/>
      <c r="B733" s="53"/>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65" x14ac:dyDescent="0.3">
      <c r="A734" s="53"/>
      <c r="B734" s="53"/>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65" x14ac:dyDescent="0.3">
      <c r="A735" s="53"/>
      <c r="B735" s="53"/>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65" x14ac:dyDescent="0.3">
      <c r="A736" s="53"/>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65" x14ac:dyDescent="0.3">
      <c r="A737" s="53"/>
      <c r="B737" s="53"/>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65" x14ac:dyDescent="0.3">
      <c r="A738" s="53"/>
      <c r="B738" s="53"/>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65" x14ac:dyDescent="0.3">
      <c r="A739" s="53"/>
      <c r="B739" s="53"/>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65" x14ac:dyDescent="0.3">
      <c r="A740" s="53"/>
      <c r="B740" s="53"/>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65" x14ac:dyDescent="0.3">
      <c r="A741" s="53"/>
      <c r="B741" s="53"/>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65" x14ac:dyDescent="0.3">
      <c r="A742" s="53"/>
      <c r="B742" s="53"/>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65" x14ac:dyDescent="0.3">
      <c r="A743" s="53"/>
      <c r="B743" s="53"/>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5.65" x14ac:dyDescent="0.3">
      <c r="A744" s="53"/>
      <c r="B744" s="53"/>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5.65" x14ac:dyDescent="0.3">
      <c r="A745" s="53"/>
      <c r="B745" s="53"/>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5.65" x14ac:dyDescent="0.3">
      <c r="A746" s="53"/>
      <c r="B746" s="53"/>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5.65" x14ac:dyDescent="0.3">
      <c r="A747" s="53"/>
      <c r="B747" s="53"/>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5.65" x14ac:dyDescent="0.3">
      <c r="A748" s="53"/>
      <c r="B748" s="53"/>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5.65" x14ac:dyDescent="0.3">
      <c r="A749" s="53"/>
      <c r="B749" s="53"/>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5.65" x14ac:dyDescent="0.3">
      <c r="A750" s="53"/>
      <c r="B750" s="53"/>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5.65" x14ac:dyDescent="0.3">
      <c r="A751" s="53"/>
      <c r="B751" s="53"/>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5.65" x14ac:dyDescent="0.3">
      <c r="A752" s="53"/>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5.65" x14ac:dyDescent="0.3">
      <c r="A753" s="53"/>
      <c r="B753" s="53"/>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5.65" x14ac:dyDescent="0.3">
      <c r="A754" s="53"/>
      <c r="B754" s="53"/>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5.65" x14ac:dyDescent="0.3">
      <c r="A755" s="53"/>
      <c r="B755" s="53"/>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5.65" x14ac:dyDescent="0.3">
      <c r="A756" s="53"/>
      <c r="B756" s="53"/>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5.65" x14ac:dyDescent="0.3">
      <c r="A757" s="53"/>
      <c r="B757" s="53"/>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5.65" x14ac:dyDescent="0.3">
      <c r="A758" s="53"/>
      <c r="B758" s="53"/>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5.65" x14ac:dyDescent="0.3">
      <c r="A759" s="53"/>
      <c r="B759" s="53"/>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5.65" x14ac:dyDescent="0.3">
      <c r="A760" s="53"/>
      <c r="B760" s="53"/>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5.65" x14ac:dyDescent="0.3">
      <c r="A761" s="53"/>
      <c r="B761" s="53"/>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5.65" x14ac:dyDescent="0.3">
      <c r="A762" s="53"/>
      <c r="B762" s="53"/>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5.65" x14ac:dyDescent="0.3">
      <c r="A763" s="53"/>
      <c r="B763" s="53"/>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5.65" x14ac:dyDescent="0.3">
      <c r="A764" s="53"/>
      <c r="B764" s="53"/>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5.65" x14ac:dyDescent="0.3">
      <c r="A765" s="53"/>
      <c r="B765" s="53"/>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5.65" x14ac:dyDescent="0.3">
      <c r="A766" s="53"/>
      <c r="B766" s="53"/>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5.65" x14ac:dyDescent="0.3">
      <c r="A767" s="53"/>
      <c r="B767" s="53"/>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5.65" x14ac:dyDescent="0.3">
      <c r="A768" s="53"/>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5.65" x14ac:dyDescent="0.3">
      <c r="A769" s="53"/>
      <c r="B769" s="53"/>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5.65" x14ac:dyDescent="0.3">
      <c r="A770" s="53"/>
      <c r="B770" s="53"/>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5.65" x14ac:dyDescent="0.3">
      <c r="A771" s="53"/>
      <c r="B771" s="53"/>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5.65" x14ac:dyDescent="0.3">
      <c r="A772" s="53"/>
      <c r="B772" s="53"/>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5.65" x14ac:dyDescent="0.3">
      <c r="A773" s="53"/>
      <c r="B773" s="53"/>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5.65" x14ac:dyDescent="0.3">
      <c r="A774" s="53"/>
      <c r="B774" s="53"/>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5.65" x14ac:dyDescent="0.3">
      <c r="A775" s="53"/>
      <c r="B775" s="53"/>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5.65" x14ac:dyDescent="0.3">
      <c r="A776" s="53"/>
      <c r="B776" s="53"/>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5.65" x14ac:dyDescent="0.3">
      <c r="A777" s="53"/>
      <c r="B777" s="53"/>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5.65" x14ac:dyDescent="0.3">
      <c r="A778" s="53"/>
      <c r="B778" s="53"/>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5.65" x14ac:dyDescent="0.3">
      <c r="A779" s="53"/>
      <c r="B779" s="53"/>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5.65" x14ac:dyDescent="0.3">
      <c r="A780" s="53"/>
      <c r="B780" s="53"/>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5.65" x14ac:dyDescent="0.3">
      <c r="A781" s="53"/>
      <c r="B781" s="53"/>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5.65" x14ac:dyDescent="0.3">
      <c r="A782" s="53"/>
      <c r="B782" s="53"/>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5.65" x14ac:dyDescent="0.3">
      <c r="A783" s="53"/>
      <c r="B783" s="53"/>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5.65" x14ac:dyDescent="0.3">
      <c r="A784" s="53"/>
      <c r="B784" s="53"/>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5.65" x14ac:dyDescent="0.3">
      <c r="A785" s="53"/>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5.65" x14ac:dyDescent="0.3">
      <c r="A786" s="53"/>
      <c r="B786" s="53"/>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5.65" x14ac:dyDescent="0.3">
      <c r="A787" s="53"/>
      <c r="B787" s="53"/>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5.65" x14ac:dyDescent="0.3">
      <c r="A788" s="53"/>
      <c r="B788" s="53"/>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5.65" x14ac:dyDescent="0.3">
      <c r="A789" s="53"/>
      <c r="B789" s="53"/>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5.65" x14ac:dyDescent="0.3">
      <c r="A790" s="53"/>
      <c r="B790" s="53"/>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5.65" x14ac:dyDescent="0.3">
      <c r="A791" s="53"/>
      <c r="B791" s="53"/>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5.65" x14ac:dyDescent="0.3">
      <c r="A792" s="53"/>
      <c r="B792" s="53"/>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5.65" x14ac:dyDescent="0.3">
      <c r="A793" s="53"/>
      <c r="B793" s="53"/>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5.65" x14ac:dyDescent="0.3">
      <c r="A794" s="53"/>
      <c r="B794" s="53"/>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5.65" x14ac:dyDescent="0.3">
      <c r="A795" s="53"/>
      <c r="B795" s="53"/>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5.65" x14ac:dyDescent="0.3">
      <c r="A796" s="53"/>
      <c r="B796" s="53"/>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5.65" x14ac:dyDescent="0.3">
      <c r="A797" s="53"/>
      <c r="B797" s="53"/>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5.65" x14ac:dyDescent="0.3">
      <c r="A798" s="53"/>
      <c r="B798" s="53"/>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5.65" x14ac:dyDescent="0.3">
      <c r="A799" s="53"/>
      <c r="B799" s="53"/>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5.65" x14ac:dyDescent="0.3">
      <c r="A800" s="53"/>
      <c r="B800" s="53"/>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5.65" x14ac:dyDescent="0.3">
      <c r="A801" s="53"/>
      <c r="B801" s="53"/>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5.65" x14ac:dyDescent="0.3">
      <c r="A802" s="53"/>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5.65" x14ac:dyDescent="0.3">
      <c r="A803" s="53"/>
      <c r="B803" s="53"/>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5.65" x14ac:dyDescent="0.3">
      <c r="A804" s="53"/>
      <c r="B804" s="53"/>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5.65" x14ac:dyDescent="0.3">
      <c r="A805" s="53"/>
      <c r="B805" s="53"/>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5.65" x14ac:dyDescent="0.3">
      <c r="A806" s="53"/>
      <c r="B806" s="53"/>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5.65" x14ac:dyDescent="0.3">
      <c r="A807" s="53"/>
      <c r="B807" s="53"/>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5.65" x14ac:dyDescent="0.3">
      <c r="A808" s="53"/>
      <c r="B808" s="53"/>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5.65" x14ac:dyDescent="0.3">
      <c r="A809" s="53"/>
      <c r="B809" s="53"/>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5.65" x14ac:dyDescent="0.3">
      <c r="A810" s="53"/>
      <c r="B810" s="53"/>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5.65" x14ac:dyDescent="0.3">
      <c r="A811" s="53"/>
      <c r="B811" s="53"/>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5.65" x14ac:dyDescent="0.3">
      <c r="A812" s="53"/>
      <c r="B812" s="53"/>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5.65" x14ac:dyDescent="0.3">
      <c r="A813" s="53"/>
      <c r="B813" s="53"/>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5.65" x14ac:dyDescent="0.3">
      <c r="A814" s="53"/>
      <c r="B814" s="53"/>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5.65" x14ac:dyDescent="0.3">
      <c r="A815" s="53"/>
      <c r="B815" s="53"/>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5.65" x14ac:dyDescent="0.3">
      <c r="A816" s="53"/>
      <c r="B816" s="53"/>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5.65" x14ac:dyDescent="0.3">
      <c r="A817" s="53"/>
      <c r="B817" s="53"/>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5.65" x14ac:dyDescent="0.3">
      <c r="A818" s="53"/>
      <c r="B818" s="53"/>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5.65" x14ac:dyDescent="0.3">
      <c r="A819" s="53"/>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5.65" x14ac:dyDescent="0.3">
      <c r="A820" s="53"/>
      <c r="B820" s="53"/>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5.65" x14ac:dyDescent="0.3">
      <c r="A821" s="53"/>
      <c r="B821" s="53"/>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5.65" x14ac:dyDescent="0.3">
      <c r="A822" s="53"/>
      <c r="B822" s="53"/>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5.65" x14ac:dyDescent="0.3">
      <c r="A823" s="53"/>
      <c r="B823" s="53"/>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5.65" x14ac:dyDescent="0.3">
      <c r="A824" s="53"/>
      <c r="B824" s="53"/>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5.65" x14ac:dyDescent="0.3">
      <c r="A825" s="53"/>
      <c r="B825" s="53"/>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5.65" x14ac:dyDescent="0.3">
      <c r="A826" s="53"/>
      <c r="B826" s="53"/>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5.65" x14ac:dyDescent="0.3">
      <c r="A827" s="53"/>
      <c r="B827" s="53"/>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5.65" x14ac:dyDescent="0.3">
      <c r="A828" s="53"/>
      <c r="B828" s="53"/>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5.65" x14ac:dyDescent="0.3">
      <c r="A829" s="53"/>
      <c r="B829" s="53"/>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5.65" x14ac:dyDescent="0.3">
      <c r="A830" s="53"/>
      <c r="B830" s="53"/>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5.65" x14ac:dyDescent="0.3">
      <c r="A831" s="53"/>
      <c r="B831" s="53"/>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5.65" x14ac:dyDescent="0.3">
      <c r="A832" s="53"/>
      <c r="B832" s="53"/>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5.65" x14ac:dyDescent="0.3">
      <c r="A833" s="53"/>
      <c r="B833" s="53"/>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5.65" x14ac:dyDescent="0.3">
      <c r="A834" s="53"/>
      <c r="B834" s="53"/>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5.65" x14ac:dyDescent="0.3">
      <c r="A835" s="53"/>
      <c r="B835" s="53"/>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5.65" x14ac:dyDescent="0.3">
      <c r="A836" s="53"/>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5.65" x14ac:dyDescent="0.3">
      <c r="A837" s="53"/>
      <c r="B837" s="53"/>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5.65" x14ac:dyDescent="0.3">
      <c r="A838" s="53"/>
      <c r="B838" s="53"/>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5.65" x14ac:dyDescent="0.3">
      <c r="A839" s="53"/>
      <c r="B839" s="53"/>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5.65" x14ac:dyDescent="0.3">
      <c r="A840" s="53"/>
      <c r="B840" s="53"/>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5.65" x14ac:dyDescent="0.3">
      <c r="A841" s="53"/>
      <c r="B841" s="53"/>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5.65" x14ac:dyDescent="0.3">
      <c r="A842" s="53"/>
      <c r="B842" s="53"/>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5.65" x14ac:dyDescent="0.3">
      <c r="A843" s="53"/>
      <c r="B843" s="53"/>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5.65" x14ac:dyDescent="0.3">
      <c r="A844" s="53"/>
      <c r="B844" s="53"/>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5.65" x14ac:dyDescent="0.3">
      <c r="A845" s="53"/>
      <c r="B845" s="53"/>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5.65" x14ac:dyDescent="0.3">
      <c r="A846" s="53"/>
      <c r="B846" s="53"/>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5.65" x14ac:dyDescent="0.3">
      <c r="A847" s="53"/>
      <c r="B847" s="53"/>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5.65" x14ac:dyDescent="0.3">
      <c r="A848" s="53"/>
      <c r="B848" s="53"/>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5.65" x14ac:dyDescent="0.3">
      <c r="A849" s="53"/>
      <c r="B849" s="53"/>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5.65" x14ac:dyDescent="0.3">
      <c r="A850" s="53"/>
      <c r="B850" s="53"/>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5.65" x14ac:dyDescent="0.3">
      <c r="A851" s="53"/>
      <c r="B851" s="53"/>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5.65" x14ac:dyDescent="0.3">
      <c r="A852" s="53"/>
      <c r="B852" s="53"/>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5.65" x14ac:dyDescent="0.3">
      <c r="A853" s="53"/>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5.65" x14ac:dyDescent="0.3">
      <c r="A854" s="53"/>
      <c r="B854" s="53"/>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5.65" x14ac:dyDescent="0.3">
      <c r="A855" s="53"/>
      <c r="B855" s="53"/>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5.65" x14ac:dyDescent="0.3">
      <c r="A856" s="53"/>
      <c r="B856" s="53"/>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5.65" x14ac:dyDescent="0.3">
      <c r="A857" s="53"/>
      <c r="B857" s="53"/>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5.65" x14ac:dyDescent="0.3">
      <c r="A858" s="53"/>
      <c r="B858" s="53"/>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5.65" x14ac:dyDescent="0.3">
      <c r="A859" s="53"/>
      <c r="B859" s="53"/>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5.65" x14ac:dyDescent="0.3">
      <c r="A860" s="53"/>
      <c r="B860" s="53"/>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5.65" x14ac:dyDescent="0.3">
      <c r="A861" s="53"/>
      <c r="B861" s="53"/>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5.65" x14ac:dyDescent="0.3">
      <c r="A862" s="53"/>
      <c r="B862" s="53"/>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5.65" x14ac:dyDescent="0.3">
      <c r="A863" s="53"/>
      <c r="B863" s="53"/>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5.65" x14ac:dyDescent="0.3">
      <c r="A864" s="53"/>
      <c r="B864" s="53"/>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5.65" x14ac:dyDescent="0.3">
      <c r="A865" s="53"/>
      <c r="B865" s="53"/>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5.65" x14ac:dyDescent="0.3">
      <c r="A866" s="53"/>
      <c r="B866" s="53"/>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5.65" x14ac:dyDescent="0.3">
      <c r="A867" s="53"/>
      <c r="B867" s="53"/>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5.65" x14ac:dyDescent="0.3">
      <c r="A868" s="53"/>
      <c r="B868" s="53"/>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5.65" x14ac:dyDescent="0.3">
      <c r="A869" s="53"/>
      <c r="B869" s="53"/>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5.65" x14ac:dyDescent="0.3">
      <c r="A870" s="53"/>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5.65" x14ac:dyDescent="0.3">
      <c r="A871" s="53"/>
      <c r="B871" s="53"/>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5.65" x14ac:dyDescent="0.3">
      <c r="A872" s="53"/>
      <c r="B872" s="53"/>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5.65" x14ac:dyDescent="0.3">
      <c r="A873" s="53"/>
      <c r="B873" s="53"/>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5.65" x14ac:dyDescent="0.3">
      <c r="A874" s="53"/>
      <c r="B874" s="53"/>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5.65" x14ac:dyDescent="0.3">
      <c r="A875" s="53"/>
      <c r="B875" s="53"/>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5.65" x14ac:dyDescent="0.3">
      <c r="A876" s="53"/>
      <c r="B876" s="53"/>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5.65" x14ac:dyDescent="0.3">
      <c r="A877" s="53"/>
      <c r="B877" s="53"/>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5.65" x14ac:dyDescent="0.3">
      <c r="A878" s="53"/>
      <c r="B878" s="53"/>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5.65" x14ac:dyDescent="0.3">
      <c r="A879" s="53"/>
      <c r="B879" s="53"/>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5.65" x14ac:dyDescent="0.3">
      <c r="A880" s="53"/>
      <c r="B880" s="53"/>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5.65" x14ac:dyDescent="0.3">
      <c r="A881" s="53"/>
      <c r="B881" s="53"/>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5.65" x14ac:dyDescent="0.3">
      <c r="A882" s="53"/>
      <c r="B882" s="53"/>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5.65" x14ac:dyDescent="0.3">
      <c r="A883" s="53"/>
      <c r="B883" s="53"/>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5.65" x14ac:dyDescent="0.3">
      <c r="A884" s="53"/>
      <c r="B884" s="53"/>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5.65" x14ac:dyDescent="0.3">
      <c r="A885" s="53"/>
      <c r="B885" s="53"/>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5.65" x14ac:dyDescent="0.3">
      <c r="A886" s="53"/>
      <c r="B886" s="53"/>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5.65" x14ac:dyDescent="0.3">
      <c r="A887" s="53"/>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5.65" x14ac:dyDescent="0.3">
      <c r="A888" s="53"/>
      <c r="B888" s="53"/>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5.65" x14ac:dyDescent="0.3">
      <c r="A889" s="53"/>
      <c r="B889" s="53"/>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5.65" x14ac:dyDescent="0.3">
      <c r="A890" s="53"/>
      <c r="B890" s="53"/>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5.65" x14ac:dyDescent="0.3">
      <c r="A891" s="53"/>
      <c r="B891" s="53"/>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5.65" x14ac:dyDescent="0.3">
      <c r="A892" s="53"/>
      <c r="B892" s="53"/>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5.65" x14ac:dyDescent="0.3">
      <c r="A893" s="53"/>
      <c r="B893" s="53"/>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5.65" x14ac:dyDescent="0.3">
      <c r="A894" s="53"/>
      <c r="B894" s="53"/>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5.65" x14ac:dyDescent="0.3">
      <c r="A895" s="53"/>
      <c r="B895" s="53"/>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5.65" x14ac:dyDescent="0.3">
      <c r="A896" s="53"/>
      <c r="B896" s="53"/>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5.65" x14ac:dyDescent="0.3">
      <c r="A897" s="53"/>
      <c r="B897" s="53"/>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5.65" x14ac:dyDescent="0.3">
      <c r="A898" s="53"/>
      <c r="B898" s="53"/>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5.65" x14ac:dyDescent="0.3">
      <c r="A899" s="53"/>
      <c r="B899" s="53"/>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5.65" x14ac:dyDescent="0.3">
      <c r="A900" s="53"/>
      <c r="B900" s="53"/>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5.65" x14ac:dyDescent="0.3">
      <c r="A901" s="53"/>
      <c r="B901" s="53"/>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5.65" x14ac:dyDescent="0.3">
      <c r="A902" s="53"/>
      <c r="B902" s="53"/>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5.65" x14ac:dyDescent="0.3">
      <c r="A903" s="53"/>
      <c r="B903" s="53"/>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5.65" x14ac:dyDescent="0.3">
      <c r="A904" s="53"/>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5.65" x14ac:dyDescent="0.3">
      <c r="A905" s="53"/>
      <c r="B905" s="53"/>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5.65" x14ac:dyDescent="0.3">
      <c r="A906" s="53"/>
      <c r="B906" s="53"/>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5.65" x14ac:dyDescent="0.3">
      <c r="A907" s="53"/>
      <c r="B907" s="53"/>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5.65" x14ac:dyDescent="0.3">
      <c r="A908" s="53"/>
      <c r="B908" s="53"/>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5.65" x14ac:dyDescent="0.3">
      <c r="A909" s="53"/>
      <c r="B909" s="53"/>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5.65" x14ac:dyDescent="0.3">
      <c r="A910" s="53"/>
      <c r="B910" s="53"/>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5.65" x14ac:dyDescent="0.3">
      <c r="A911" s="53"/>
      <c r="B911" s="53"/>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5.65" x14ac:dyDescent="0.3">
      <c r="A912" s="53"/>
      <c r="B912" s="53"/>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5.65" x14ac:dyDescent="0.3">
      <c r="A913" s="53"/>
      <c r="B913" s="53"/>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5.65" x14ac:dyDescent="0.3">
      <c r="A914" s="53"/>
      <c r="B914" s="53"/>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5.65" x14ac:dyDescent="0.3">
      <c r="A915" s="53"/>
      <c r="B915" s="53"/>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5.65" x14ac:dyDescent="0.3">
      <c r="A916" s="53"/>
      <c r="B916" s="53"/>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5.65" x14ac:dyDescent="0.3">
      <c r="A917" s="53"/>
      <c r="B917" s="53"/>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5.65" x14ac:dyDescent="0.3">
      <c r="A918" s="53"/>
      <c r="B918" s="53"/>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5.65" x14ac:dyDescent="0.3">
      <c r="A919" s="53"/>
      <c r="B919" s="53"/>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5.65" x14ac:dyDescent="0.3">
      <c r="A920" s="53"/>
      <c r="B920" s="53"/>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5.65" x14ac:dyDescent="0.3">
      <c r="A921" s="53"/>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5.65" x14ac:dyDescent="0.3">
      <c r="A922" s="53"/>
      <c r="B922" s="53"/>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5.65" x14ac:dyDescent="0.3">
      <c r="A923" s="53"/>
      <c r="B923" s="53"/>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5.65" x14ac:dyDescent="0.3">
      <c r="A924" s="53"/>
      <c r="B924" s="53"/>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5.65" x14ac:dyDescent="0.3">
      <c r="A925" s="53"/>
      <c r="B925" s="53"/>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5.65" x14ac:dyDescent="0.3">
      <c r="A926" s="53"/>
      <c r="B926" s="53"/>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5.65" x14ac:dyDescent="0.3">
      <c r="A927" s="53"/>
      <c r="B927" s="53"/>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5.65" x14ac:dyDescent="0.3">
      <c r="A928" s="53"/>
      <c r="B928" s="53"/>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5.65" x14ac:dyDescent="0.3">
      <c r="A929" s="53"/>
      <c r="B929" s="53"/>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5.65" x14ac:dyDescent="0.3">
      <c r="A930" s="53"/>
      <c r="B930" s="53"/>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5.65" x14ac:dyDescent="0.3">
      <c r="A931" s="53"/>
      <c r="B931" s="53"/>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5.65" x14ac:dyDescent="0.3">
      <c r="A932" s="53"/>
      <c r="B932" s="53"/>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5.65" x14ac:dyDescent="0.3">
      <c r="A933" s="53"/>
      <c r="B933" s="53"/>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5.65" x14ac:dyDescent="0.3">
      <c r="A934" s="53"/>
      <c r="B934" s="53"/>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5.65" x14ac:dyDescent="0.3">
      <c r="A935" s="53"/>
      <c r="B935" s="53"/>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5.65" x14ac:dyDescent="0.3">
      <c r="A936" s="53"/>
      <c r="B936" s="53"/>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5.65" x14ac:dyDescent="0.3">
      <c r="A937" s="53"/>
      <c r="B937" s="53"/>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5.65" x14ac:dyDescent="0.3">
      <c r="A938" s="53"/>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5.65" x14ac:dyDescent="0.3">
      <c r="A939" s="53"/>
      <c r="B939" s="53"/>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5.65" x14ac:dyDescent="0.3">
      <c r="A940" s="53"/>
      <c r="B940" s="53"/>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5.65" x14ac:dyDescent="0.3">
      <c r="A941" s="53"/>
      <c r="B941" s="53"/>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5.65" x14ac:dyDescent="0.3">
      <c r="A942" s="53"/>
      <c r="B942" s="53"/>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5.65" x14ac:dyDescent="0.3">
      <c r="A943" s="53"/>
      <c r="B943" s="53"/>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5.65" x14ac:dyDescent="0.3">
      <c r="A944" s="53"/>
      <c r="B944" s="53"/>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5.65" x14ac:dyDescent="0.3">
      <c r="A945" s="53"/>
      <c r="B945" s="53"/>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5.65" x14ac:dyDescent="0.3">
      <c r="A946" s="53"/>
      <c r="B946" s="53"/>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5.65" x14ac:dyDescent="0.3">
      <c r="A947" s="53"/>
      <c r="B947" s="53"/>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5.65" x14ac:dyDescent="0.3">
      <c r="A948" s="53"/>
      <c r="B948" s="53"/>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5.65" x14ac:dyDescent="0.3">
      <c r="A949" s="53"/>
      <c r="B949" s="53"/>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5.65" x14ac:dyDescent="0.3">
      <c r="A950" s="53"/>
      <c r="B950" s="53"/>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5.65" x14ac:dyDescent="0.3">
      <c r="A951" s="53"/>
      <c r="B951" s="53"/>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5.65" x14ac:dyDescent="0.3">
      <c r="A952" s="53"/>
      <c r="B952" s="53"/>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5.65" x14ac:dyDescent="0.3">
      <c r="A953" s="53"/>
      <c r="B953" s="53"/>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5.65" x14ac:dyDescent="0.3">
      <c r="A954" s="53"/>
      <c r="B954" s="53"/>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5.65" x14ac:dyDescent="0.3">
      <c r="A955" s="53"/>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5.65" x14ac:dyDescent="0.3">
      <c r="A956" s="53"/>
      <c r="B956" s="53"/>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5.65" x14ac:dyDescent="0.3">
      <c r="A957" s="53"/>
      <c r="B957" s="53"/>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5.65" x14ac:dyDescent="0.3">
      <c r="A958" s="53"/>
      <c r="B958" s="53"/>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5.65" x14ac:dyDescent="0.3">
      <c r="A959" s="53"/>
      <c r="B959" s="53"/>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5.65" x14ac:dyDescent="0.3">
      <c r="A960" s="53"/>
      <c r="B960" s="53"/>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5.65" x14ac:dyDescent="0.3">
      <c r="A961" s="53"/>
      <c r="B961" s="53"/>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5.65" x14ac:dyDescent="0.3">
      <c r="A962" s="53"/>
      <c r="B962" s="53"/>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5.65" x14ac:dyDescent="0.3">
      <c r="A963" s="53"/>
      <c r="B963" s="53"/>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5.65" x14ac:dyDescent="0.3">
      <c r="A964" s="53"/>
      <c r="B964" s="53"/>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5.65" x14ac:dyDescent="0.3">
      <c r="A965" s="53"/>
      <c r="B965" s="53"/>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5.65" x14ac:dyDescent="0.3">
      <c r="A966" s="53"/>
      <c r="B966" s="53"/>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5.65" x14ac:dyDescent="0.3">
      <c r="A967" s="53"/>
      <c r="B967" s="53"/>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5.65" x14ac:dyDescent="0.3">
      <c r="A968" s="53"/>
      <c r="B968" s="53"/>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5.65" x14ac:dyDescent="0.3">
      <c r="A969" s="53"/>
      <c r="B969" s="53"/>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5.65" x14ac:dyDescent="0.3">
      <c r="A970" s="53"/>
      <c r="B970" s="53"/>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5.65" x14ac:dyDescent="0.3">
      <c r="A971" s="53"/>
      <c r="B971" s="53"/>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5.65" x14ac:dyDescent="0.3">
      <c r="A972" s="53"/>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5.65" x14ac:dyDescent="0.3">
      <c r="A973" s="53"/>
      <c r="B973" s="53"/>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5.65" x14ac:dyDescent="0.3">
      <c r="A974" s="53"/>
      <c r="B974" s="53"/>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5.65" x14ac:dyDescent="0.3">
      <c r="A975" s="53"/>
      <c r="B975" s="53"/>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5.65" x14ac:dyDescent="0.3">
      <c r="A976" s="53"/>
      <c r="B976" s="53"/>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5.65" x14ac:dyDescent="0.3">
      <c r="A977" s="53"/>
      <c r="B977" s="53"/>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5.65" x14ac:dyDescent="0.3">
      <c r="A978" s="53"/>
      <c r="B978" s="53"/>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5.65" x14ac:dyDescent="0.3">
      <c r="A979" s="53"/>
      <c r="B979" s="53"/>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5.65" x14ac:dyDescent="0.3">
      <c r="A980" s="53"/>
      <c r="B980" s="53"/>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5.65" x14ac:dyDescent="0.3">
      <c r="A981" s="53"/>
      <c r="B981" s="53"/>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5.65" x14ac:dyDescent="0.3">
      <c r="A982" s="53"/>
      <c r="B982" s="53"/>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5.65" x14ac:dyDescent="0.3">
      <c r="A983" s="53"/>
      <c r="B983" s="53"/>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5.65" x14ac:dyDescent="0.3">
      <c r="A984" s="53"/>
      <c r="B984" s="53"/>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5.65" x14ac:dyDescent="0.3">
      <c r="A985" s="53"/>
      <c r="B985" s="53"/>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5.65" x14ac:dyDescent="0.3">
      <c r="A986" s="53"/>
      <c r="B986" s="53"/>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5.65" x14ac:dyDescent="0.3">
      <c r="A987" s="53"/>
      <c r="B987" s="53"/>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5.65" x14ac:dyDescent="0.3">
      <c r="A988" s="53"/>
      <c r="B988" s="53"/>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5.65" x14ac:dyDescent="0.3">
      <c r="A989" s="53"/>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5.65" x14ac:dyDescent="0.3">
      <c r="A990" s="53"/>
      <c r="B990" s="53"/>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5.65" x14ac:dyDescent="0.3">
      <c r="A991" s="53"/>
      <c r="B991" s="53"/>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5.65" x14ac:dyDescent="0.3">
      <c r="A992" s="53"/>
      <c r="B992" s="53"/>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5.65" x14ac:dyDescent="0.3">
      <c r="A993" s="53"/>
      <c r="B993" s="53"/>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5.65" x14ac:dyDescent="0.3">
      <c r="A994" s="53"/>
      <c r="B994" s="53"/>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5.65" x14ac:dyDescent="0.3">
      <c r="A995" s="53"/>
      <c r="B995" s="53"/>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5.65" x14ac:dyDescent="0.3">
      <c r="A996" s="53"/>
      <c r="B996" s="53"/>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5.65" x14ac:dyDescent="0.3">
      <c r="A997" s="53"/>
      <c r="B997" s="53"/>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5.65" x14ac:dyDescent="0.3">
      <c r="A998" s="53"/>
      <c r="B998" s="53"/>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5.65" x14ac:dyDescent="0.3">
      <c r="A999" s="53"/>
      <c r="B999" s="53"/>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row r="1000" spans="1:26" ht="15.65" x14ac:dyDescent="0.3">
      <c r="A1000" s="53"/>
      <c r="B1000" s="53"/>
      <c r="C1000" s="53"/>
      <c r="D1000" s="53"/>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row>
  </sheetData>
  <sheetProtection algorithmName="SHA-512" hashValue="YcnI5sH8MgObpSF7h3D2XFf5Lifd8brG+StMjp2ooxEXIvfGsnO+hJXF73paBdzyBdxOusH/HJdi+f5Eqk7o/g==" saltValue="H/QMbp6W3jH652CyDT8qpQ==" spinCount="100000" sheet="1" objects="1" scenarios="1"/>
  <pageMargins left="0.7" right="0.7" top="0.75" bottom="0.75" header="0" footer="0"/>
  <pageSetup scale="7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46994-642C-4C93-AD14-82F7E14E721B}">
  <dimension ref="A1:G266"/>
  <sheetViews>
    <sheetView topLeftCell="A243" workbookViewId="0">
      <selection activeCell="B203" sqref="B203"/>
    </sheetView>
  </sheetViews>
  <sheetFormatPr defaultRowHeight="15.05" x14ac:dyDescent="0.3"/>
  <cols>
    <col min="2" max="2" width="13.77734375" customWidth="1"/>
  </cols>
  <sheetData>
    <row r="1" spans="1:7" x14ac:dyDescent="0.3">
      <c r="A1" t="s">
        <v>6638</v>
      </c>
      <c r="B1" t="s">
        <v>6639</v>
      </c>
      <c r="C1" t="s">
        <v>6640</v>
      </c>
      <c r="D1" t="s">
        <v>6641</v>
      </c>
      <c r="E1" t="s">
        <v>6638</v>
      </c>
      <c r="F1" t="s">
        <v>6642</v>
      </c>
      <c r="G1" t="s">
        <v>6643</v>
      </c>
    </row>
    <row r="2" spans="1:7" x14ac:dyDescent="0.3">
      <c r="A2">
        <v>10851908</v>
      </c>
      <c r="B2" t="s">
        <v>6644</v>
      </c>
      <c r="C2" t="s">
        <v>6645</v>
      </c>
      <c r="D2" t="s">
        <v>6616</v>
      </c>
      <c r="E2">
        <v>10851908</v>
      </c>
      <c r="F2" t="s">
        <v>6669</v>
      </c>
      <c r="G2" t="s">
        <v>6670</v>
      </c>
    </row>
    <row r="3" spans="1:7" x14ac:dyDescent="0.3">
      <c r="A3">
        <v>23605657</v>
      </c>
      <c r="B3" t="s">
        <v>6644</v>
      </c>
      <c r="C3" t="s">
        <v>6743</v>
      </c>
      <c r="D3" t="s">
        <v>6605</v>
      </c>
      <c r="E3">
        <v>23605657</v>
      </c>
      <c r="F3" t="s">
        <v>6822</v>
      </c>
      <c r="G3" t="s">
        <v>6823</v>
      </c>
    </row>
    <row r="4" spans="1:7" x14ac:dyDescent="0.3">
      <c r="A4">
        <v>15250082</v>
      </c>
      <c r="B4" t="s">
        <v>6644</v>
      </c>
      <c r="C4" t="s">
        <v>6732</v>
      </c>
      <c r="D4" t="s">
        <v>6629</v>
      </c>
      <c r="E4">
        <v>15250082</v>
      </c>
      <c r="F4" t="s">
        <v>6763</v>
      </c>
      <c r="G4" t="s">
        <v>6764</v>
      </c>
    </row>
    <row r="5" spans="1:7" x14ac:dyDescent="0.3">
      <c r="A5">
        <v>10851342</v>
      </c>
      <c r="B5" t="s">
        <v>6644</v>
      </c>
      <c r="C5" t="s">
        <v>6732</v>
      </c>
      <c r="D5" t="s">
        <v>6584</v>
      </c>
      <c r="E5">
        <v>10851342</v>
      </c>
      <c r="F5" t="s">
        <v>6733</v>
      </c>
      <c r="G5" t="s">
        <v>6734</v>
      </c>
    </row>
    <row r="6" spans="1:7" x14ac:dyDescent="0.3">
      <c r="A6">
        <v>23000937</v>
      </c>
      <c r="B6" t="s">
        <v>6644</v>
      </c>
      <c r="C6" t="s">
        <v>6645</v>
      </c>
      <c r="D6" t="s">
        <v>6627</v>
      </c>
      <c r="E6">
        <v>23000937</v>
      </c>
      <c r="F6" t="s">
        <v>6692</v>
      </c>
      <c r="G6" t="s">
        <v>6693</v>
      </c>
    </row>
    <row r="7" spans="1:7" x14ac:dyDescent="0.3">
      <c r="A7">
        <v>15262494</v>
      </c>
      <c r="B7" t="s">
        <v>6644</v>
      </c>
      <c r="C7" t="s">
        <v>6743</v>
      </c>
      <c r="D7" t="s">
        <v>6605</v>
      </c>
      <c r="E7">
        <v>15262494</v>
      </c>
      <c r="F7" t="s">
        <v>6824</v>
      </c>
      <c r="G7" t="s">
        <v>6825</v>
      </c>
    </row>
    <row r="8" spans="1:7" x14ac:dyDescent="0.3">
      <c r="A8">
        <v>23723467</v>
      </c>
      <c r="B8" t="s">
        <v>6644</v>
      </c>
      <c r="C8" t="s">
        <v>6743</v>
      </c>
      <c r="D8" t="s">
        <v>6605</v>
      </c>
      <c r="E8">
        <v>23723467</v>
      </c>
      <c r="F8" t="s">
        <v>6826</v>
      </c>
      <c r="G8" t="s">
        <v>6827</v>
      </c>
    </row>
    <row r="9" spans="1:7" x14ac:dyDescent="0.3">
      <c r="A9">
        <v>23723759</v>
      </c>
      <c r="B9" t="s">
        <v>6644</v>
      </c>
      <c r="C9" t="s">
        <v>6645</v>
      </c>
      <c r="D9" t="s">
        <v>6633</v>
      </c>
      <c r="E9">
        <v>23723759</v>
      </c>
      <c r="F9" t="s">
        <v>6710</v>
      </c>
      <c r="G9" t="s">
        <v>6711</v>
      </c>
    </row>
    <row r="10" spans="1:7" x14ac:dyDescent="0.3">
      <c r="A10">
        <v>15259616</v>
      </c>
      <c r="B10" t="s">
        <v>6644</v>
      </c>
      <c r="C10" t="s">
        <v>6743</v>
      </c>
      <c r="D10" t="s">
        <v>6605</v>
      </c>
      <c r="E10">
        <v>15259616</v>
      </c>
      <c r="F10" t="s">
        <v>6828</v>
      </c>
      <c r="G10" t="s">
        <v>6829</v>
      </c>
    </row>
    <row r="11" spans="1:7" x14ac:dyDescent="0.3">
      <c r="A11">
        <v>10847794</v>
      </c>
      <c r="B11" t="s">
        <v>6644</v>
      </c>
      <c r="C11" t="s">
        <v>6732</v>
      </c>
      <c r="D11" t="s">
        <v>6584</v>
      </c>
      <c r="E11">
        <v>10847794</v>
      </c>
      <c r="F11" t="s">
        <v>6735</v>
      </c>
      <c r="G11" t="s">
        <v>6736</v>
      </c>
    </row>
    <row r="12" spans="1:7" x14ac:dyDescent="0.3">
      <c r="A12">
        <v>14155254</v>
      </c>
      <c r="B12" t="s">
        <v>6644</v>
      </c>
      <c r="C12" t="s">
        <v>6732</v>
      </c>
      <c r="D12" t="s">
        <v>6758</v>
      </c>
      <c r="E12">
        <v>14155254</v>
      </c>
      <c r="F12" t="s">
        <v>6759</v>
      </c>
      <c r="G12" t="s">
        <v>6760</v>
      </c>
    </row>
    <row r="13" spans="1:7" x14ac:dyDescent="0.3">
      <c r="A13">
        <v>10850238</v>
      </c>
      <c r="B13" t="s">
        <v>6872</v>
      </c>
      <c r="C13" t="s">
        <v>6743</v>
      </c>
      <c r="D13" t="s">
        <v>6599</v>
      </c>
      <c r="E13">
        <v>10850238</v>
      </c>
      <c r="F13" t="s">
        <v>6875</v>
      </c>
      <c r="G13" t="s">
        <v>6876</v>
      </c>
    </row>
    <row r="14" spans="1:7" x14ac:dyDescent="0.3">
      <c r="A14">
        <v>10839733</v>
      </c>
      <c r="B14" t="s">
        <v>6644</v>
      </c>
      <c r="C14" t="s">
        <v>6743</v>
      </c>
      <c r="D14" t="s">
        <v>6575</v>
      </c>
      <c r="E14">
        <v>10839733</v>
      </c>
      <c r="F14" t="s">
        <v>6788</v>
      </c>
      <c r="G14" t="s">
        <v>6789</v>
      </c>
    </row>
    <row r="15" spans="1:7" x14ac:dyDescent="0.3">
      <c r="A15">
        <v>10950785</v>
      </c>
      <c r="B15" t="s">
        <v>6644</v>
      </c>
      <c r="C15" t="s">
        <v>6743</v>
      </c>
      <c r="D15" t="s">
        <v>6605</v>
      </c>
      <c r="E15">
        <v>10950785</v>
      </c>
      <c r="F15" t="s">
        <v>6830</v>
      </c>
      <c r="G15" t="s">
        <v>6831</v>
      </c>
    </row>
    <row r="16" spans="1:7" x14ac:dyDescent="0.3">
      <c r="A16">
        <v>10843111</v>
      </c>
      <c r="B16" t="s">
        <v>6644</v>
      </c>
      <c r="C16" t="s">
        <v>6732</v>
      </c>
      <c r="D16" t="s">
        <v>6629</v>
      </c>
      <c r="E16">
        <v>10843111</v>
      </c>
      <c r="F16" t="s">
        <v>6765</v>
      </c>
      <c r="G16" t="s">
        <v>6766</v>
      </c>
    </row>
    <row r="17" spans="1:7" x14ac:dyDescent="0.3">
      <c r="A17">
        <v>10838726</v>
      </c>
      <c r="B17" t="s">
        <v>6644</v>
      </c>
      <c r="C17" t="s">
        <v>6743</v>
      </c>
      <c r="D17" t="s">
        <v>6850</v>
      </c>
      <c r="E17">
        <v>10838726</v>
      </c>
      <c r="F17" t="s">
        <v>6851</v>
      </c>
      <c r="G17" t="s">
        <v>6852</v>
      </c>
    </row>
    <row r="18" spans="1:7" x14ac:dyDescent="0.3">
      <c r="A18">
        <v>10843646</v>
      </c>
      <c r="B18" t="s">
        <v>6644</v>
      </c>
      <c r="C18" t="s">
        <v>6743</v>
      </c>
      <c r="D18" t="s">
        <v>6618</v>
      </c>
      <c r="E18">
        <v>10843646</v>
      </c>
      <c r="F18" t="s">
        <v>6744</v>
      </c>
      <c r="G18" t="s">
        <v>6745</v>
      </c>
    </row>
    <row r="19" spans="1:7" x14ac:dyDescent="0.3">
      <c r="A19">
        <v>10864199</v>
      </c>
      <c r="B19" t="s">
        <v>6700</v>
      </c>
      <c r="C19" t="s">
        <v>6743</v>
      </c>
      <c r="D19" t="s">
        <v>6850</v>
      </c>
      <c r="E19">
        <v>10864199</v>
      </c>
      <c r="F19" t="s">
        <v>6853</v>
      </c>
      <c r="G19" t="s">
        <v>6854</v>
      </c>
    </row>
    <row r="20" spans="1:7" x14ac:dyDescent="0.3">
      <c r="A20">
        <v>10987835</v>
      </c>
      <c r="B20" t="s">
        <v>6644</v>
      </c>
      <c r="C20" t="s">
        <v>6645</v>
      </c>
      <c r="D20" t="s">
        <v>6624</v>
      </c>
      <c r="E20">
        <v>10987835</v>
      </c>
      <c r="F20" t="s">
        <v>6683</v>
      </c>
      <c r="G20" t="s">
        <v>6684</v>
      </c>
    </row>
    <row r="21" spans="1:7" x14ac:dyDescent="0.3">
      <c r="A21">
        <v>10834950</v>
      </c>
      <c r="B21" t="s">
        <v>6644</v>
      </c>
      <c r="C21" t="s">
        <v>6732</v>
      </c>
      <c r="D21" t="s">
        <v>6634</v>
      </c>
      <c r="E21">
        <v>10834950</v>
      </c>
      <c r="F21" t="s">
        <v>6741</v>
      </c>
      <c r="G21" t="s">
        <v>6742</v>
      </c>
    </row>
    <row r="22" spans="1:7" x14ac:dyDescent="0.3">
      <c r="A22">
        <v>10840307</v>
      </c>
      <c r="B22" t="s">
        <v>6644</v>
      </c>
      <c r="C22" t="s">
        <v>6645</v>
      </c>
      <c r="D22" t="s">
        <v>6616</v>
      </c>
      <c r="E22">
        <v>10840307</v>
      </c>
      <c r="F22" t="s">
        <v>6671</v>
      </c>
      <c r="G22" t="s">
        <v>6672</v>
      </c>
    </row>
    <row r="23" spans="1:7" x14ac:dyDescent="0.3">
      <c r="A23">
        <v>23074330</v>
      </c>
      <c r="B23" t="s">
        <v>6644</v>
      </c>
      <c r="C23" t="s">
        <v>6645</v>
      </c>
      <c r="D23" t="s">
        <v>6646</v>
      </c>
      <c r="E23">
        <v>23074330</v>
      </c>
      <c r="F23" t="s">
        <v>6647</v>
      </c>
      <c r="G23" t="s">
        <v>6648</v>
      </c>
    </row>
    <row r="24" spans="1:7" x14ac:dyDescent="0.3">
      <c r="A24">
        <v>23044631</v>
      </c>
      <c r="B24" t="s">
        <v>6644</v>
      </c>
      <c r="C24" t="s">
        <v>6645</v>
      </c>
      <c r="D24" t="s">
        <v>6646</v>
      </c>
      <c r="E24">
        <v>23044631</v>
      </c>
      <c r="F24" t="s">
        <v>6649</v>
      </c>
      <c r="G24" t="s">
        <v>6650</v>
      </c>
    </row>
    <row r="25" spans="1:7" x14ac:dyDescent="0.3">
      <c r="A25">
        <v>10846919</v>
      </c>
      <c r="B25" t="s">
        <v>6644</v>
      </c>
      <c r="C25" t="s">
        <v>6645</v>
      </c>
      <c r="D25" t="s">
        <v>6627</v>
      </c>
      <c r="E25">
        <v>10846919</v>
      </c>
      <c r="F25" t="s">
        <v>6694</v>
      </c>
      <c r="G25" t="s">
        <v>6695</v>
      </c>
    </row>
    <row r="26" spans="1:7" x14ac:dyDescent="0.3">
      <c r="A26">
        <v>23047812</v>
      </c>
      <c r="B26" t="s">
        <v>6700</v>
      </c>
      <c r="C26" t="s">
        <v>6743</v>
      </c>
      <c r="D26" t="s">
        <v>6575</v>
      </c>
      <c r="E26">
        <v>23047812</v>
      </c>
      <c r="F26" t="s">
        <v>6790</v>
      </c>
      <c r="G26" t="s">
        <v>6791</v>
      </c>
    </row>
    <row r="27" spans="1:7" x14ac:dyDescent="0.3">
      <c r="A27">
        <v>13056627</v>
      </c>
      <c r="B27" t="s">
        <v>6644</v>
      </c>
      <c r="C27" t="s">
        <v>6732</v>
      </c>
      <c r="D27" t="s">
        <v>6629</v>
      </c>
      <c r="E27">
        <v>13056627</v>
      </c>
      <c r="F27" t="s">
        <v>6879</v>
      </c>
      <c r="G27" t="s">
        <v>6688</v>
      </c>
    </row>
    <row r="28" spans="1:7" x14ac:dyDescent="0.3">
      <c r="A28">
        <v>15110969</v>
      </c>
      <c r="B28" t="s">
        <v>6700</v>
      </c>
      <c r="C28" t="s">
        <v>6743</v>
      </c>
      <c r="D28" t="s">
        <v>6618</v>
      </c>
      <c r="E28">
        <v>15110969</v>
      </c>
      <c r="F28" t="s">
        <v>6746</v>
      </c>
      <c r="G28" t="s">
        <v>6747</v>
      </c>
    </row>
    <row r="29" spans="1:7" x14ac:dyDescent="0.3">
      <c r="A29">
        <v>10857413</v>
      </c>
      <c r="B29" t="s">
        <v>6644</v>
      </c>
      <c r="C29" t="s">
        <v>6743</v>
      </c>
      <c r="D29" t="s">
        <v>6807</v>
      </c>
      <c r="E29">
        <v>10857413</v>
      </c>
      <c r="F29" t="s">
        <v>6808</v>
      </c>
      <c r="G29" t="s">
        <v>6810</v>
      </c>
    </row>
    <row r="30" spans="1:7" x14ac:dyDescent="0.3">
      <c r="A30">
        <v>10848424</v>
      </c>
      <c r="B30" t="s">
        <v>6644</v>
      </c>
      <c r="C30" t="s">
        <v>6743</v>
      </c>
      <c r="D30" t="s">
        <v>6807</v>
      </c>
      <c r="E30">
        <v>10848424</v>
      </c>
      <c r="F30" t="s">
        <v>6808</v>
      </c>
      <c r="G30" t="s">
        <v>6809</v>
      </c>
    </row>
    <row r="31" spans="1:7" x14ac:dyDescent="0.3">
      <c r="A31">
        <v>10909228</v>
      </c>
      <c r="B31" t="s">
        <v>6644</v>
      </c>
      <c r="C31" t="s">
        <v>6743</v>
      </c>
      <c r="D31" t="s">
        <v>6605</v>
      </c>
      <c r="E31">
        <v>10909228</v>
      </c>
      <c r="F31" t="s">
        <v>6832</v>
      </c>
      <c r="G31" t="s">
        <v>6833</v>
      </c>
    </row>
    <row r="32" spans="1:7" x14ac:dyDescent="0.3">
      <c r="A32">
        <v>11002962</v>
      </c>
      <c r="B32" t="s">
        <v>6644</v>
      </c>
      <c r="C32" t="s">
        <v>6645</v>
      </c>
      <c r="D32" t="s">
        <v>6624</v>
      </c>
      <c r="E32">
        <v>11002962</v>
      </c>
      <c r="F32" t="s">
        <v>6685</v>
      </c>
      <c r="G32" t="s">
        <v>6686</v>
      </c>
    </row>
    <row r="33" spans="1:7" x14ac:dyDescent="0.3">
      <c r="A33">
        <v>10847828</v>
      </c>
      <c r="B33" t="s">
        <v>6644</v>
      </c>
      <c r="C33" t="s">
        <v>6743</v>
      </c>
      <c r="D33" t="s">
        <v>6605</v>
      </c>
      <c r="E33">
        <v>10847828</v>
      </c>
      <c r="F33" t="s">
        <v>6834</v>
      </c>
      <c r="G33" t="s">
        <v>6835</v>
      </c>
    </row>
    <row r="34" spans="1:7" x14ac:dyDescent="0.3">
      <c r="A34">
        <v>15383021</v>
      </c>
      <c r="B34" t="s">
        <v>6644</v>
      </c>
      <c r="C34" t="s">
        <v>6732</v>
      </c>
      <c r="D34" t="s">
        <v>6584</v>
      </c>
      <c r="E34">
        <v>15383021</v>
      </c>
      <c r="F34" t="s">
        <v>6737</v>
      </c>
      <c r="G34" t="s">
        <v>6738</v>
      </c>
    </row>
    <row r="35" spans="1:7" x14ac:dyDescent="0.3">
      <c r="A35">
        <v>10856977</v>
      </c>
      <c r="B35" t="s">
        <v>6644</v>
      </c>
      <c r="C35" t="s">
        <v>6743</v>
      </c>
      <c r="D35" t="s">
        <v>6605</v>
      </c>
      <c r="E35">
        <v>10856977</v>
      </c>
      <c r="F35" t="s">
        <v>6836</v>
      </c>
      <c r="G35" t="s">
        <v>6837</v>
      </c>
    </row>
    <row r="36" spans="1:7" x14ac:dyDescent="0.3">
      <c r="A36">
        <v>23057226</v>
      </c>
      <c r="B36" t="s">
        <v>6644</v>
      </c>
      <c r="C36" t="s">
        <v>6743</v>
      </c>
      <c r="D36" t="s">
        <v>6618</v>
      </c>
      <c r="E36">
        <v>23057226</v>
      </c>
      <c r="F36" t="s">
        <v>6748</v>
      </c>
      <c r="G36" t="s">
        <v>6749</v>
      </c>
    </row>
    <row r="37" spans="1:7" x14ac:dyDescent="0.3">
      <c r="A37">
        <v>10839557</v>
      </c>
      <c r="B37" t="s">
        <v>6644</v>
      </c>
      <c r="C37" t="s">
        <v>6645</v>
      </c>
      <c r="D37" t="s">
        <v>6627</v>
      </c>
      <c r="E37">
        <v>10839557</v>
      </c>
      <c r="F37" t="s">
        <v>6696</v>
      </c>
      <c r="G37" t="s">
        <v>6697</v>
      </c>
    </row>
    <row r="38" spans="1:7" x14ac:dyDescent="0.3">
      <c r="A38">
        <v>15293779</v>
      </c>
      <c r="B38" t="s">
        <v>6644</v>
      </c>
      <c r="C38" t="s">
        <v>6732</v>
      </c>
      <c r="D38" t="s">
        <v>6629</v>
      </c>
      <c r="E38">
        <v>15293779</v>
      </c>
      <c r="F38" t="s">
        <v>6767</v>
      </c>
      <c r="G38" t="s">
        <v>6768</v>
      </c>
    </row>
    <row r="39" spans="1:7" x14ac:dyDescent="0.3">
      <c r="A39">
        <v>10855770</v>
      </c>
      <c r="B39" t="s">
        <v>6644</v>
      </c>
      <c r="C39" t="s">
        <v>6645</v>
      </c>
      <c r="D39" t="s">
        <v>6616</v>
      </c>
      <c r="E39">
        <v>10855770</v>
      </c>
      <c r="F39" t="s">
        <v>6673</v>
      </c>
      <c r="G39" t="s">
        <v>6674</v>
      </c>
    </row>
    <row r="40" spans="1:7" x14ac:dyDescent="0.3">
      <c r="A40">
        <v>10848454</v>
      </c>
      <c r="B40" t="s">
        <v>6644</v>
      </c>
      <c r="C40" t="s">
        <v>6743</v>
      </c>
      <c r="D40" t="s">
        <v>6807</v>
      </c>
      <c r="E40">
        <v>10848454</v>
      </c>
      <c r="F40" t="s">
        <v>6811</v>
      </c>
      <c r="G40" t="s">
        <v>6812</v>
      </c>
    </row>
    <row r="41" spans="1:7" x14ac:dyDescent="0.3">
      <c r="A41">
        <v>11023121</v>
      </c>
      <c r="B41" t="s">
        <v>6644</v>
      </c>
      <c r="C41" t="s">
        <v>6743</v>
      </c>
      <c r="D41" t="s">
        <v>6575</v>
      </c>
      <c r="E41">
        <v>11023121</v>
      </c>
      <c r="F41" t="s">
        <v>6792</v>
      </c>
      <c r="G41" t="s">
        <v>6793</v>
      </c>
    </row>
    <row r="42" spans="1:7" x14ac:dyDescent="0.3">
      <c r="A42">
        <v>10861878</v>
      </c>
      <c r="B42" t="s">
        <v>6644</v>
      </c>
      <c r="C42" t="s">
        <v>6645</v>
      </c>
      <c r="D42" t="s">
        <v>6616</v>
      </c>
      <c r="E42">
        <v>10861878</v>
      </c>
      <c r="F42" t="s">
        <v>6675</v>
      </c>
      <c r="G42" t="s">
        <v>6676</v>
      </c>
    </row>
    <row r="43" spans="1:7" x14ac:dyDescent="0.3">
      <c r="A43">
        <v>23074221</v>
      </c>
      <c r="B43" t="s">
        <v>6644</v>
      </c>
      <c r="C43" t="s">
        <v>6732</v>
      </c>
      <c r="D43" t="s">
        <v>6629</v>
      </c>
      <c r="E43">
        <v>23074221</v>
      </c>
      <c r="F43" t="s">
        <v>6769</v>
      </c>
      <c r="G43" t="s">
        <v>6770</v>
      </c>
    </row>
    <row r="44" spans="1:7" x14ac:dyDescent="0.3">
      <c r="A44">
        <v>10843168</v>
      </c>
      <c r="B44" t="s">
        <v>6644</v>
      </c>
      <c r="C44" t="s">
        <v>6743</v>
      </c>
      <c r="D44" t="s">
        <v>6856</v>
      </c>
      <c r="E44">
        <v>10843168</v>
      </c>
      <c r="F44" t="s">
        <v>6857</v>
      </c>
      <c r="G44" t="s">
        <v>6858</v>
      </c>
    </row>
    <row r="45" spans="1:7" x14ac:dyDescent="0.3">
      <c r="A45">
        <v>10938385</v>
      </c>
      <c r="B45" t="s">
        <v>6644</v>
      </c>
      <c r="C45" t="s">
        <v>6732</v>
      </c>
      <c r="D45" t="s">
        <v>6758</v>
      </c>
      <c r="E45">
        <v>10938385</v>
      </c>
      <c r="F45" t="s">
        <v>6761</v>
      </c>
      <c r="G45" t="s">
        <v>6762</v>
      </c>
    </row>
    <row r="46" spans="1:7" x14ac:dyDescent="0.3">
      <c r="A46">
        <v>10847672</v>
      </c>
      <c r="B46" t="s">
        <v>6644</v>
      </c>
      <c r="C46" t="s">
        <v>6645</v>
      </c>
      <c r="D46" t="s">
        <v>6633</v>
      </c>
      <c r="E46">
        <v>10847672</v>
      </c>
      <c r="F46" t="s">
        <v>6712</v>
      </c>
      <c r="G46" t="s">
        <v>6713</v>
      </c>
    </row>
    <row r="47" spans="1:7" x14ac:dyDescent="0.3">
      <c r="A47">
        <v>23052335</v>
      </c>
      <c r="B47" t="s">
        <v>6700</v>
      </c>
      <c r="C47" t="s">
        <v>6743</v>
      </c>
      <c r="D47" t="s">
        <v>6807</v>
      </c>
      <c r="E47">
        <v>23052335</v>
      </c>
      <c r="F47" t="s">
        <v>6813</v>
      </c>
      <c r="G47" t="s">
        <v>6814</v>
      </c>
    </row>
    <row r="48" spans="1:7" x14ac:dyDescent="0.3">
      <c r="A48">
        <v>23001123</v>
      </c>
      <c r="B48" t="s">
        <v>6644</v>
      </c>
      <c r="C48" t="s">
        <v>6645</v>
      </c>
      <c r="D48" t="s">
        <v>6646</v>
      </c>
      <c r="E48">
        <v>23001123</v>
      </c>
      <c r="F48" t="s">
        <v>6651</v>
      </c>
      <c r="G48" t="s">
        <v>6652</v>
      </c>
    </row>
    <row r="49" spans="1:7" x14ac:dyDescent="0.3">
      <c r="A49">
        <v>14061580</v>
      </c>
      <c r="B49" t="s">
        <v>6644</v>
      </c>
      <c r="C49" t="s">
        <v>6732</v>
      </c>
      <c r="D49" t="s">
        <v>6629</v>
      </c>
      <c r="E49">
        <v>14061580</v>
      </c>
      <c r="F49" t="s">
        <v>6771</v>
      </c>
      <c r="G49" t="s">
        <v>6772</v>
      </c>
    </row>
    <row r="50" spans="1:7" x14ac:dyDescent="0.3">
      <c r="A50">
        <v>23402440</v>
      </c>
      <c r="B50" t="s">
        <v>6644</v>
      </c>
      <c r="C50" t="s">
        <v>6743</v>
      </c>
      <c r="D50" t="s">
        <v>6861</v>
      </c>
      <c r="E50">
        <v>23402440</v>
      </c>
      <c r="F50" t="s">
        <v>6862</v>
      </c>
      <c r="G50" t="s">
        <v>6863</v>
      </c>
    </row>
    <row r="51" spans="1:7" x14ac:dyDescent="0.3">
      <c r="A51">
        <v>23480045</v>
      </c>
      <c r="B51" t="s">
        <v>6644</v>
      </c>
      <c r="C51" t="s">
        <v>6645</v>
      </c>
      <c r="D51" t="s">
        <v>6633</v>
      </c>
      <c r="E51">
        <v>23480045</v>
      </c>
      <c r="F51" t="s">
        <v>6714</v>
      </c>
      <c r="G51" t="s">
        <v>6715</v>
      </c>
    </row>
    <row r="52" spans="1:7" x14ac:dyDescent="0.3">
      <c r="A52">
        <v>23009355</v>
      </c>
      <c r="B52" t="s">
        <v>6644</v>
      </c>
      <c r="C52" t="s">
        <v>6743</v>
      </c>
      <c r="D52" t="s">
        <v>6575</v>
      </c>
      <c r="E52">
        <v>23009355</v>
      </c>
      <c r="F52" t="s">
        <v>6794</v>
      </c>
      <c r="G52" t="s">
        <v>6727</v>
      </c>
    </row>
    <row r="53" spans="1:7" x14ac:dyDescent="0.3">
      <c r="A53">
        <v>23048532</v>
      </c>
      <c r="B53" t="s">
        <v>6644</v>
      </c>
      <c r="C53" t="s">
        <v>6743</v>
      </c>
      <c r="D53" t="s">
        <v>6599</v>
      </c>
      <c r="E53">
        <v>23048532</v>
      </c>
      <c r="F53" t="s">
        <v>6805</v>
      </c>
      <c r="G53" t="s">
        <v>6806</v>
      </c>
    </row>
    <row r="54" spans="1:7" x14ac:dyDescent="0.3">
      <c r="A54">
        <v>10844505</v>
      </c>
      <c r="B54" t="s">
        <v>6644</v>
      </c>
      <c r="C54" t="s">
        <v>6645</v>
      </c>
      <c r="D54" t="s">
        <v>6646</v>
      </c>
      <c r="E54">
        <v>10844505</v>
      </c>
      <c r="F54" t="s">
        <v>6653</v>
      </c>
      <c r="G54" t="s">
        <v>6654</v>
      </c>
    </row>
    <row r="55" spans="1:7" x14ac:dyDescent="0.3">
      <c r="A55">
        <v>23357222</v>
      </c>
      <c r="B55" t="s">
        <v>6644</v>
      </c>
      <c r="C55" t="s">
        <v>6743</v>
      </c>
      <c r="D55" t="s">
        <v>6861</v>
      </c>
      <c r="E55">
        <v>23357222</v>
      </c>
      <c r="F55" t="s">
        <v>6864</v>
      </c>
      <c r="G55" t="s">
        <v>6865</v>
      </c>
    </row>
    <row r="56" spans="1:7" x14ac:dyDescent="0.3">
      <c r="A56">
        <v>10844079</v>
      </c>
      <c r="B56" t="s">
        <v>6644</v>
      </c>
      <c r="C56" t="s">
        <v>6645</v>
      </c>
      <c r="D56" t="s">
        <v>6624</v>
      </c>
      <c r="E56">
        <v>10844079</v>
      </c>
      <c r="F56" t="s">
        <v>6687</v>
      </c>
      <c r="G56" t="s">
        <v>6688</v>
      </c>
    </row>
    <row r="57" spans="1:7" x14ac:dyDescent="0.3">
      <c r="A57">
        <v>23761432</v>
      </c>
      <c r="B57" t="s">
        <v>6700</v>
      </c>
      <c r="C57" t="s">
        <v>6743</v>
      </c>
      <c r="D57" t="s">
        <v>6575</v>
      </c>
      <c r="E57">
        <v>23761432</v>
      </c>
      <c r="F57" t="s">
        <v>6795</v>
      </c>
      <c r="G57" t="s">
        <v>6796</v>
      </c>
    </row>
    <row r="58" spans="1:7" x14ac:dyDescent="0.3">
      <c r="A58">
        <v>10846479</v>
      </c>
      <c r="B58" t="s">
        <v>6644</v>
      </c>
      <c r="C58" t="s">
        <v>6645</v>
      </c>
      <c r="D58" t="s">
        <v>6633</v>
      </c>
      <c r="E58">
        <v>10846479</v>
      </c>
      <c r="F58" t="s">
        <v>6716</v>
      </c>
      <c r="G58" t="s">
        <v>6717</v>
      </c>
    </row>
    <row r="59" spans="1:7" x14ac:dyDescent="0.3">
      <c r="A59">
        <v>23724926</v>
      </c>
      <c r="B59" t="s">
        <v>6644</v>
      </c>
      <c r="C59" t="s">
        <v>6743</v>
      </c>
      <c r="D59" t="s">
        <v>6605</v>
      </c>
      <c r="E59">
        <v>23724926</v>
      </c>
      <c r="F59" t="s">
        <v>6838</v>
      </c>
      <c r="G59" t="s">
        <v>6839</v>
      </c>
    </row>
    <row r="60" spans="1:7" x14ac:dyDescent="0.3">
      <c r="A60">
        <v>10836402</v>
      </c>
      <c r="B60" t="s">
        <v>6644</v>
      </c>
      <c r="C60" t="s">
        <v>6743</v>
      </c>
      <c r="D60" t="s">
        <v>6856</v>
      </c>
      <c r="E60">
        <v>10836402</v>
      </c>
      <c r="F60" t="s">
        <v>6859</v>
      </c>
      <c r="G60" t="s">
        <v>6860</v>
      </c>
    </row>
    <row r="61" spans="1:7" x14ac:dyDescent="0.3">
      <c r="A61">
        <v>10836683</v>
      </c>
      <c r="B61" t="s">
        <v>6644</v>
      </c>
      <c r="C61" t="s">
        <v>6732</v>
      </c>
      <c r="D61" t="s">
        <v>6782</v>
      </c>
      <c r="E61">
        <v>10836683</v>
      </c>
      <c r="F61" t="s">
        <v>6783</v>
      </c>
      <c r="G61" t="s">
        <v>6784</v>
      </c>
    </row>
    <row r="62" spans="1:7" x14ac:dyDescent="0.3">
      <c r="A62">
        <v>23723938</v>
      </c>
      <c r="B62" t="s">
        <v>6644</v>
      </c>
      <c r="C62" t="s">
        <v>6645</v>
      </c>
      <c r="D62" t="s">
        <v>6624</v>
      </c>
      <c r="E62">
        <v>23723938</v>
      </c>
      <c r="F62" t="s">
        <v>6689</v>
      </c>
      <c r="G62" t="s">
        <v>6682</v>
      </c>
    </row>
    <row r="63" spans="1:7" x14ac:dyDescent="0.3">
      <c r="A63">
        <v>10862588</v>
      </c>
      <c r="B63" t="s">
        <v>6644</v>
      </c>
      <c r="C63" t="s">
        <v>6732</v>
      </c>
      <c r="D63" t="s">
        <v>6584</v>
      </c>
      <c r="E63">
        <v>10862588</v>
      </c>
      <c r="F63" t="s">
        <v>6739</v>
      </c>
      <c r="G63" t="s">
        <v>6740</v>
      </c>
    </row>
    <row r="64" spans="1:7" x14ac:dyDescent="0.3">
      <c r="A64">
        <v>23724601</v>
      </c>
      <c r="B64" t="s">
        <v>6644</v>
      </c>
      <c r="C64" t="s">
        <v>6645</v>
      </c>
      <c r="D64" t="s">
        <v>6633</v>
      </c>
      <c r="E64">
        <v>23724601</v>
      </c>
      <c r="F64" t="s">
        <v>6718</v>
      </c>
      <c r="G64" t="s">
        <v>6719</v>
      </c>
    </row>
    <row r="65" spans="1:7" x14ac:dyDescent="0.3">
      <c r="A65">
        <v>10850726</v>
      </c>
      <c r="B65" t="s">
        <v>6644</v>
      </c>
      <c r="C65" t="s">
        <v>6732</v>
      </c>
      <c r="D65" t="s">
        <v>6629</v>
      </c>
      <c r="E65">
        <v>10850726</v>
      </c>
      <c r="F65" t="s">
        <v>6773</v>
      </c>
      <c r="G65" t="s">
        <v>6774</v>
      </c>
    </row>
    <row r="66" spans="1:7" x14ac:dyDescent="0.3">
      <c r="A66">
        <v>23726359</v>
      </c>
      <c r="B66" t="s">
        <v>6872</v>
      </c>
      <c r="C66" t="s">
        <v>6743</v>
      </c>
      <c r="D66" t="s">
        <v>6599</v>
      </c>
      <c r="E66">
        <v>23726359</v>
      </c>
      <c r="F66" t="s">
        <v>6877</v>
      </c>
      <c r="G66" t="s">
        <v>6878</v>
      </c>
    </row>
    <row r="67" spans="1:7" x14ac:dyDescent="0.3">
      <c r="A67">
        <v>23047440</v>
      </c>
      <c r="B67" t="s">
        <v>6644</v>
      </c>
      <c r="C67" t="s">
        <v>6743</v>
      </c>
      <c r="D67" t="s">
        <v>6575</v>
      </c>
      <c r="E67">
        <v>23047440</v>
      </c>
      <c r="F67" t="s">
        <v>6797</v>
      </c>
      <c r="G67" t="s">
        <v>6798</v>
      </c>
    </row>
    <row r="68" spans="1:7" x14ac:dyDescent="0.3">
      <c r="A68">
        <v>23679766</v>
      </c>
      <c r="B68" t="s">
        <v>6644</v>
      </c>
      <c r="C68" t="s">
        <v>6743</v>
      </c>
      <c r="D68" t="s">
        <v>6618</v>
      </c>
      <c r="E68">
        <v>23679766</v>
      </c>
      <c r="F68" t="s">
        <v>6750</v>
      </c>
      <c r="G68" t="s">
        <v>6751</v>
      </c>
    </row>
    <row r="69" spans="1:7" x14ac:dyDescent="0.3">
      <c r="A69">
        <v>23004517</v>
      </c>
      <c r="B69" t="s">
        <v>6644</v>
      </c>
      <c r="C69" t="s">
        <v>6645</v>
      </c>
      <c r="D69" t="s">
        <v>6630</v>
      </c>
      <c r="E69">
        <v>23004517</v>
      </c>
      <c r="F69" t="s">
        <v>6706</v>
      </c>
      <c r="G69" t="s">
        <v>6707</v>
      </c>
    </row>
    <row r="70" spans="1:7" x14ac:dyDescent="0.3">
      <c r="A70">
        <v>10956903</v>
      </c>
      <c r="B70" t="s">
        <v>6700</v>
      </c>
      <c r="C70" t="s">
        <v>6743</v>
      </c>
      <c r="D70" t="s">
        <v>6807</v>
      </c>
      <c r="E70">
        <v>10956903</v>
      </c>
      <c r="F70" t="s">
        <v>6815</v>
      </c>
      <c r="G70" t="s">
        <v>6816</v>
      </c>
    </row>
    <row r="71" spans="1:7" x14ac:dyDescent="0.3">
      <c r="A71">
        <v>23055301</v>
      </c>
      <c r="B71" t="s">
        <v>6644</v>
      </c>
      <c r="C71" t="s">
        <v>6645</v>
      </c>
      <c r="D71" t="s">
        <v>6646</v>
      </c>
      <c r="E71">
        <v>23055301</v>
      </c>
      <c r="F71" t="s">
        <v>6655</v>
      </c>
      <c r="G71" t="s">
        <v>6656</v>
      </c>
    </row>
    <row r="72" spans="1:7" x14ac:dyDescent="0.3">
      <c r="A72">
        <v>10862321</v>
      </c>
      <c r="B72" t="s">
        <v>6644</v>
      </c>
      <c r="C72" t="s">
        <v>6645</v>
      </c>
      <c r="D72" t="s">
        <v>6646</v>
      </c>
      <c r="E72">
        <v>10862321</v>
      </c>
      <c r="F72" t="s">
        <v>6657</v>
      </c>
      <c r="G72" t="s">
        <v>6658</v>
      </c>
    </row>
    <row r="73" spans="1:7" x14ac:dyDescent="0.3">
      <c r="A73">
        <v>23489564</v>
      </c>
      <c r="B73" t="s">
        <v>6644</v>
      </c>
      <c r="C73" t="s">
        <v>6645</v>
      </c>
      <c r="D73" t="s">
        <v>6646</v>
      </c>
      <c r="E73">
        <v>23489564</v>
      </c>
      <c r="F73" t="s">
        <v>6659</v>
      </c>
      <c r="G73" t="s">
        <v>6660</v>
      </c>
    </row>
    <row r="74" spans="1:7" x14ac:dyDescent="0.3">
      <c r="A74">
        <v>14224343</v>
      </c>
      <c r="B74" t="s">
        <v>6644</v>
      </c>
      <c r="C74" t="s">
        <v>6732</v>
      </c>
      <c r="D74" t="s">
        <v>6629</v>
      </c>
      <c r="E74">
        <v>14224343</v>
      </c>
      <c r="F74" t="s">
        <v>6775</v>
      </c>
      <c r="G74" t="s">
        <v>6776</v>
      </c>
    </row>
    <row r="75" spans="1:7" x14ac:dyDescent="0.3">
      <c r="A75">
        <v>10992124</v>
      </c>
      <c r="B75" t="s">
        <v>6644</v>
      </c>
      <c r="C75" t="s">
        <v>6743</v>
      </c>
      <c r="D75" t="s">
        <v>6575</v>
      </c>
      <c r="E75">
        <v>10992124</v>
      </c>
      <c r="F75" t="s">
        <v>6799</v>
      </c>
      <c r="G75" t="s">
        <v>6800</v>
      </c>
    </row>
    <row r="76" spans="1:7" x14ac:dyDescent="0.3">
      <c r="A76">
        <v>10853437</v>
      </c>
      <c r="B76" t="s">
        <v>6644</v>
      </c>
      <c r="C76" t="s">
        <v>6743</v>
      </c>
      <c r="D76" t="s">
        <v>6807</v>
      </c>
      <c r="E76">
        <v>10853437</v>
      </c>
      <c r="F76" t="s">
        <v>6817</v>
      </c>
      <c r="G76" t="s">
        <v>6818</v>
      </c>
    </row>
    <row r="77" spans="1:7" x14ac:dyDescent="0.3">
      <c r="A77">
        <v>10848975</v>
      </c>
      <c r="B77" t="s">
        <v>6644</v>
      </c>
      <c r="C77" t="s">
        <v>6645</v>
      </c>
      <c r="D77" t="s">
        <v>6633</v>
      </c>
      <c r="E77">
        <v>10848975</v>
      </c>
      <c r="F77" t="s">
        <v>6720</v>
      </c>
      <c r="G77" t="s">
        <v>6721</v>
      </c>
    </row>
    <row r="78" spans="1:7" x14ac:dyDescent="0.3">
      <c r="A78">
        <v>23479234</v>
      </c>
      <c r="B78" t="s">
        <v>6644</v>
      </c>
      <c r="C78" t="s">
        <v>6645</v>
      </c>
      <c r="D78" t="s">
        <v>6616</v>
      </c>
      <c r="E78">
        <v>23479234</v>
      </c>
      <c r="F78" t="s">
        <v>6677</v>
      </c>
      <c r="G78" t="s">
        <v>6678</v>
      </c>
    </row>
    <row r="79" spans="1:7" x14ac:dyDescent="0.3">
      <c r="A79">
        <v>10844522</v>
      </c>
      <c r="B79" t="s">
        <v>6644</v>
      </c>
      <c r="C79" t="s">
        <v>6645</v>
      </c>
      <c r="D79" t="s">
        <v>6627</v>
      </c>
      <c r="E79">
        <v>10844522</v>
      </c>
      <c r="F79" t="s">
        <v>6698</v>
      </c>
      <c r="G79" t="s">
        <v>6699</v>
      </c>
    </row>
    <row r="80" spans="1:7" x14ac:dyDescent="0.3">
      <c r="A80">
        <v>10864953</v>
      </c>
      <c r="B80" t="s">
        <v>6644</v>
      </c>
      <c r="C80" t="s">
        <v>6645</v>
      </c>
      <c r="D80" t="s">
        <v>6633</v>
      </c>
      <c r="E80">
        <v>10864953</v>
      </c>
      <c r="F80" t="s">
        <v>6722</v>
      </c>
      <c r="G80" t="s">
        <v>6723</v>
      </c>
    </row>
    <row r="81" spans="1:7" x14ac:dyDescent="0.3">
      <c r="A81">
        <v>23010763</v>
      </c>
      <c r="B81" t="s">
        <v>6644</v>
      </c>
      <c r="C81" t="s">
        <v>6743</v>
      </c>
      <c r="D81" t="s">
        <v>6861</v>
      </c>
      <c r="E81">
        <v>23010763</v>
      </c>
      <c r="F81" t="s">
        <v>6866</v>
      </c>
      <c r="G81" t="s">
        <v>6867</v>
      </c>
    </row>
    <row r="82" spans="1:7" x14ac:dyDescent="0.3">
      <c r="A82">
        <v>10839754</v>
      </c>
      <c r="B82" t="s">
        <v>6644</v>
      </c>
      <c r="C82" t="s">
        <v>6645</v>
      </c>
      <c r="D82" t="s">
        <v>6646</v>
      </c>
      <c r="E82">
        <v>10839754</v>
      </c>
      <c r="F82" t="s">
        <v>6661</v>
      </c>
      <c r="G82" t="s">
        <v>6662</v>
      </c>
    </row>
    <row r="83" spans="1:7" x14ac:dyDescent="0.3">
      <c r="A83">
        <v>23001137</v>
      </c>
      <c r="B83" t="s">
        <v>6644</v>
      </c>
      <c r="C83" t="s">
        <v>6645</v>
      </c>
      <c r="D83" t="s">
        <v>6646</v>
      </c>
      <c r="E83">
        <v>23001137</v>
      </c>
      <c r="F83" t="s">
        <v>6663</v>
      </c>
      <c r="G83" t="s">
        <v>6664</v>
      </c>
    </row>
    <row r="84" spans="1:7" x14ac:dyDescent="0.3">
      <c r="A84">
        <v>23047806</v>
      </c>
      <c r="B84" t="s">
        <v>6644</v>
      </c>
      <c r="C84" t="s">
        <v>6743</v>
      </c>
      <c r="D84" t="s">
        <v>6861</v>
      </c>
      <c r="E84">
        <v>23047806</v>
      </c>
      <c r="F84" t="s">
        <v>6868</v>
      </c>
      <c r="G84" t="s">
        <v>6869</v>
      </c>
    </row>
    <row r="85" spans="1:7" x14ac:dyDescent="0.3">
      <c r="A85">
        <v>15217674</v>
      </c>
      <c r="B85" t="s">
        <v>6700</v>
      </c>
      <c r="C85" t="s">
        <v>6645</v>
      </c>
      <c r="D85" t="s">
        <v>6627</v>
      </c>
      <c r="E85">
        <v>15217674</v>
      </c>
      <c r="F85" t="s">
        <v>6701</v>
      </c>
      <c r="G85" t="s">
        <v>6670</v>
      </c>
    </row>
    <row r="86" spans="1:7" x14ac:dyDescent="0.3">
      <c r="A86">
        <v>13039445</v>
      </c>
      <c r="B86" t="s">
        <v>6700</v>
      </c>
      <c r="C86" t="s">
        <v>6732</v>
      </c>
      <c r="D86" t="s">
        <v>6782</v>
      </c>
      <c r="E86">
        <v>13039445</v>
      </c>
      <c r="F86" t="s">
        <v>6785</v>
      </c>
      <c r="G86" t="s">
        <v>6786</v>
      </c>
    </row>
    <row r="87" spans="1:7" x14ac:dyDescent="0.3">
      <c r="A87">
        <v>23001142</v>
      </c>
      <c r="B87" t="s">
        <v>6644</v>
      </c>
      <c r="C87" t="s">
        <v>6743</v>
      </c>
      <c r="D87" t="s">
        <v>6807</v>
      </c>
      <c r="E87">
        <v>23001142</v>
      </c>
      <c r="F87" t="s">
        <v>6819</v>
      </c>
      <c r="G87" t="s">
        <v>6820</v>
      </c>
    </row>
    <row r="88" spans="1:7" x14ac:dyDescent="0.3">
      <c r="A88">
        <v>10859164</v>
      </c>
      <c r="B88" t="s">
        <v>6644</v>
      </c>
      <c r="C88" t="s">
        <v>6743</v>
      </c>
      <c r="D88" t="s">
        <v>6605</v>
      </c>
      <c r="E88">
        <v>10859164</v>
      </c>
      <c r="F88" t="s">
        <v>6840</v>
      </c>
      <c r="G88" t="s">
        <v>6841</v>
      </c>
    </row>
    <row r="89" spans="1:7" x14ac:dyDescent="0.3">
      <c r="A89">
        <v>23777551</v>
      </c>
      <c r="B89" t="s">
        <v>6644</v>
      </c>
      <c r="C89" t="s">
        <v>6743</v>
      </c>
      <c r="D89" t="s">
        <v>6861</v>
      </c>
      <c r="E89">
        <v>23777551</v>
      </c>
      <c r="F89" t="s">
        <v>6870</v>
      </c>
      <c r="G89" t="s">
        <v>6871</v>
      </c>
    </row>
    <row r="90" spans="1:7" x14ac:dyDescent="0.3">
      <c r="A90">
        <v>23016224</v>
      </c>
      <c r="B90" t="s">
        <v>6644</v>
      </c>
      <c r="C90" t="s">
        <v>6732</v>
      </c>
      <c r="D90" t="s">
        <v>6782</v>
      </c>
      <c r="E90">
        <v>23016224</v>
      </c>
      <c r="F90" t="s">
        <v>6787</v>
      </c>
      <c r="G90" t="s">
        <v>6682</v>
      </c>
    </row>
    <row r="91" spans="1:7" x14ac:dyDescent="0.3">
      <c r="A91">
        <v>10845707</v>
      </c>
      <c r="B91" t="s">
        <v>6644</v>
      </c>
      <c r="C91" t="s">
        <v>6743</v>
      </c>
      <c r="D91" t="s">
        <v>6575</v>
      </c>
      <c r="E91">
        <v>10845707</v>
      </c>
      <c r="F91" t="s">
        <v>6801</v>
      </c>
      <c r="G91" t="s">
        <v>6802</v>
      </c>
    </row>
    <row r="92" spans="1:7" x14ac:dyDescent="0.3">
      <c r="A92">
        <v>10851604</v>
      </c>
      <c r="B92" t="s">
        <v>6644</v>
      </c>
      <c r="C92" t="s">
        <v>6743</v>
      </c>
      <c r="D92" t="s">
        <v>6807</v>
      </c>
      <c r="E92">
        <v>10851604</v>
      </c>
      <c r="F92" t="s">
        <v>6821</v>
      </c>
      <c r="G92" t="s">
        <v>6658</v>
      </c>
    </row>
    <row r="93" spans="1:7" x14ac:dyDescent="0.3">
      <c r="A93">
        <v>10841205</v>
      </c>
      <c r="B93" t="s">
        <v>6644</v>
      </c>
      <c r="C93" t="s">
        <v>6645</v>
      </c>
      <c r="D93" t="s">
        <v>6627</v>
      </c>
      <c r="E93">
        <v>10841205</v>
      </c>
      <c r="F93" t="s">
        <v>6702</v>
      </c>
      <c r="G93" t="s">
        <v>6703</v>
      </c>
    </row>
    <row r="94" spans="1:7" x14ac:dyDescent="0.3">
      <c r="A94">
        <v>16058749</v>
      </c>
      <c r="B94" t="s">
        <v>6700</v>
      </c>
      <c r="C94" t="s">
        <v>6645</v>
      </c>
      <c r="D94" t="s">
        <v>6630</v>
      </c>
      <c r="E94">
        <v>16058749</v>
      </c>
      <c r="F94" t="s">
        <v>6708</v>
      </c>
      <c r="G94" t="s">
        <v>6709</v>
      </c>
    </row>
    <row r="95" spans="1:7" x14ac:dyDescent="0.3">
      <c r="A95">
        <v>23009015</v>
      </c>
      <c r="B95" t="s">
        <v>6644</v>
      </c>
      <c r="C95" t="s">
        <v>6732</v>
      </c>
      <c r="D95" t="s">
        <v>6629</v>
      </c>
      <c r="E95">
        <v>23009015</v>
      </c>
      <c r="F95" t="s">
        <v>6777</v>
      </c>
      <c r="G95" t="s">
        <v>6778</v>
      </c>
    </row>
    <row r="96" spans="1:7" x14ac:dyDescent="0.3">
      <c r="A96">
        <v>11001235</v>
      </c>
      <c r="B96" t="s">
        <v>6644</v>
      </c>
      <c r="C96" t="s">
        <v>6645</v>
      </c>
      <c r="D96" t="s">
        <v>6633</v>
      </c>
      <c r="E96">
        <v>11001235</v>
      </c>
      <c r="F96" t="s">
        <v>6724</v>
      </c>
      <c r="G96" t="s">
        <v>6725</v>
      </c>
    </row>
    <row r="97" spans="1:7" x14ac:dyDescent="0.3">
      <c r="A97">
        <v>23604038</v>
      </c>
      <c r="B97" t="s">
        <v>6644</v>
      </c>
      <c r="C97" t="s">
        <v>6743</v>
      </c>
      <c r="D97" t="s">
        <v>6605</v>
      </c>
      <c r="E97">
        <v>23604038</v>
      </c>
      <c r="F97" t="s">
        <v>6842</v>
      </c>
      <c r="G97" t="s">
        <v>6843</v>
      </c>
    </row>
    <row r="98" spans="1:7" x14ac:dyDescent="0.3">
      <c r="A98">
        <v>11023324</v>
      </c>
      <c r="B98" t="s">
        <v>6644</v>
      </c>
      <c r="C98" t="s">
        <v>6743</v>
      </c>
      <c r="D98" t="s">
        <v>6575</v>
      </c>
      <c r="E98">
        <v>11023324</v>
      </c>
      <c r="F98" t="s">
        <v>6803</v>
      </c>
      <c r="G98" t="s">
        <v>6804</v>
      </c>
    </row>
    <row r="99" spans="1:7" x14ac:dyDescent="0.3">
      <c r="A99">
        <v>23723502</v>
      </c>
      <c r="B99" t="s">
        <v>6644</v>
      </c>
      <c r="C99" t="s">
        <v>6743</v>
      </c>
      <c r="D99" t="s">
        <v>6618</v>
      </c>
      <c r="E99">
        <v>23723502</v>
      </c>
      <c r="F99" t="s">
        <v>6752</v>
      </c>
      <c r="G99" t="s">
        <v>6753</v>
      </c>
    </row>
    <row r="100" spans="1:7" x14ac:dyDescent="0.3">
      <c r="A100">
        <v>10991329</v>
      </c>
      <c r="B100" t="s">
        <v>6872</v>
      </c>
      <c r="C100" t="s">
        <v>6743</v>
      </c>
      <c r="D100" t="s">
        <v>6599</v>
      </c>
      <c r="E100">
        <v>10991329</v>
      </c>
      <c r="F100" t="s">
        <v>6873</v>
      </c>
      <c r="G100" t="s">
        <v>6874</v>
      </c>
    </row>
    <row r="101" spans="1:7" x14ac:dyDescent="0.3">
      <c r="A101">
        <v>10856934</v>
      </c>
      <c r="B101" t="s">
        <v>6644</v>
      </c>
      <c r="C101" t="s">
        <v>6645</v>
      </c>
      <c r="D101" t="s">
        <v>6627</v>
      </c>
      <c r="E101">
        <v>10856934</v>
      </c>
      <c r="F101" t="s">
        <v>6704</v>
      </c>
      <c r="G101" t="s">
        <v>6705</v>
      </c>
    </row>
    <row r="102" spans="1:7" x14ac:dyDescent="0.3">
      <c r="A102">
        <v>10836653</v>
      </c>
      <c r="B102" t="s">
        <v>6644</v>
      </c>
      <c r="C102" t="s">
        <v>6645</v>
      </c>
      <c r="D102" t="s">
        <v>6633</v>
      </c>
      <c r="E102">
        <v>10836653</v>
      </c>
      <c r="F102" t="s">
        <v>6726</v>
      </c>
      <c r="G102" t="s">
        <v>6727</v>
      </c>
    </row>
    <row r="103" spans="1:7" x14ac:dyDescent="0.3">
      <c r="A103">
        <v>15125134</v>
      </c>
      <c r="B103" t="s">
        <v>6644</v>
      </c>
      <c r="C103" t="s">
        <v>6743</v>
      </c>
      <c r="D103" t="s">
        <v>6850</v>
      </c>
      <c r="E103">
        <v>15125134</v>
      </c>
      <c r="F103" t="s">
        <v>6726</v>
      </c>
      <c r="G103" t="s">
        <v>6855</v>
      </c>
    </row>
    <row r="104" spans="1:7" x14ac:dyDescent="0.3">
      <c r="A104">
        <v>23488574</v>
      </c>
      <c r="B104" t="s">
        <v>6644</v>
      </c>
      <c r="C104" t="s">
        <v>6645</v>
      </c>
      <c r="D104" t="s">
        <v>6624</v>
      </c>
      <c r="E104">
        <v>23488574</v>
      </c>
      <c r="F104" t="s">
        <v>6690</v>
      </c>
      <c r="G104" t="s">
        <v>6691</v>
      </c>
    </row>
    <row r="105" spans="1:7" x14ac:dyDescent="0.3">
      <c r="A105">
        <v>23519897</v>
      </c>
      <c r="B105" t="s">
        <v>6644</v>
      </c>
      <c r="C105" t="s">
        <v>6645</v>
      </c>
      <c r="D105" t="s">
        <v>6646</v>
      </c>
      <c r="E105">
        <v>23519897</v>
      </c>
      <c r="F105" t="s">
        <v>6665</v>
      </c>
      <c r="G105" t="s">
        <v>6666</v>
      </c>
    </row>
    <row r="106" spans="1:7" x14ac:dyDescent="0.3">
      <c r="A106">
        <v>10856741</v>
      </c>
      <c r="B106" t="s">
        <v>6644</v>
      </c>
      <c r="C106" t="s">
        <v>6743</v>
      </c>
      <c r="D106" t="s">
        <v>6605</v>
      </c>
      <c r="E106">
        <v>10856741</v>
      </c>
      <c r="F106" t="s">
        <v>6844</v>
      </c>
      <c r="G106" t="s">
        <v>6845</v>
      </c>
    </row>
    <row r="107" spans="1:7" x14ac:dyDescent="0.3">
      <c r="A107">
        <v>23047469</v>
      </c>
      <c r="B107" t="s">
        <v>6644</v>
      </c>
      <c r="C107" t="s">
        <v>6732</v>
      </c>
      <c r="D107" t="s">
        <v>6629</v>
      </c>
      <c r="E107">
        <v>23047469</v>
      </c>
      <c r="F107" t="s">
        <v>6779</v>
      </c>
      <c r="G107" t="s">
        <v>6780</v>
      </c>
    </row>
    <row r="108" spans="1:7" x14ac:dyDescent="0.3">
      <c r="A108">
        <v>23236766</v>
      </c>
      <c r="B108" t="s">
        <v>6644</v>
      </c>
      <c r="C108" t="s">
        <v>6743</v>
      </c>
      <c r="D108" t="s">
        <v>6618</v>
      </c>
      <c r="E108">
        <v>23236766</v>
      </c>
      <c r="F108" t="s">
        <v>6754</v>
      </c>
      <c r="G108" t="s">
        <v>6755</v>
      </c>
    </row>
    <row r="109" spans="1:7" x14ac:dyDescent="0.3">
      <c r="A109">
        <v>23488211</v>
      </c>
      <c r="B109" t="s">
        <v>6700</v>
      </c>
      <c r="C109" t="s">
        <v>6743</v>
      </c>
      <c r="D109" t="s">
        <v>6605</v>
      </c>
      <c r="E109">
        <v>23488211</v>
      </c>
      <c r="F109" t="s">
        <v>6846</v>
      </c>
      <c r="G109" t="s">
        <v>6847</v>
      </c>
    </row>
    <row r="110" spans="1:7" x14ac:dyDescent="0.3">
      <c r="A110">
        <v>23760716</v>
      </c>
      <c r="B110" t="s">
        <v>6644</v>
      </c>
      <c r="C110" t="s">
        <v>6645</v>
      </c>
      <c r="D110" t="s">
        <v>6633</v>
      </c>
      <c r="E110">
        <v>23760716</v>
      </c>
      <c r="F110" t="s">
        <v>6728</v>
      </c>
      <c r="G110" t="s">
        <v>6729</v>
      </c>
    </row>
    <row r="111" spans="1:7" x14ac:dyDescent="0.3">
      <c r="A111">
        <v>23008778</v>
      </c>
      <c r="B111" t="s">
        <v>6644</v>
      </c>
      <c r="C111" t="s">
        <v>6645</v>
      </c>
      <c r="D111" t="s">
        <v>6646</v>
      </c>
      <c r="E111">
        <v>23008778</v>
      </c>
      <c r="F111" t="s">
        <v>6667</v>
      </c>
      <c r="G111" t="s">
        <v>6668</v>
      </c>
    </row>
    <row r="112" spans="1:7" x14ac:dyDescent="0.3">
      <c r="A112">
        <v>10858917</v>
      </c>
      <c r="B112" t="s">
        <v>6644</v>
      </c>
      <c r="C112" t="s">
        <v>6645</v>
      </c>
      <c r="D112" t="s">
        <v>6616</v>
      </c>
      <c r="E112">
        <v>10858917</v>
      </c>
      <c r="F112" t="s">
        <v>6679</v>
      </c>
      <c r="G112" t="s">
        <v>6680</v>
      </c>
    </row>
    <row r="113" spans="1:7" x14ac:dyDescent="0.3">
      <c r="A113">
        <v>23366707</v>
      </c>
      <c r="B113" t="s">
        <v>6644</v>
      </c>
      <c r="C113" t="s">
        <v>6743</v>
      </c>
      <c r="D113" t="s">
        <v>6618</v>
      </c>
      <c r="E113">
        <v>23366707</v>
      </c>
      <c r="F113" t="s">
        <v>6756</v>
      </c>
      <c r="G113" t="s">
        <v>6757</v>
      </c>
    </row>
    <row r="114" spans="1:7" x14ac:dyDescent="0.3">
      <c r="A114">
        <v>11023444</v>
      </c>
      <c r="B114" t="s">
        <v>6644</v>
      </c>
      <c r="C114" t="s">
        <v>6645</v>
      </c>
      <c r="D114" t="s">
        <v>6633</v>
      </c>
      <c r="E114">
        <v>11023444</v>
      </c>
      <c r="F114" t="s">
        <v>6730</v>
      </c>
      <c r="G114" t="s">
        <v>6731</v>
      </c>
    </row>
    <row r="115" spans="1:7" x14ac:dyDescent="0.3">
      <c r="A115">
        <v>15266491</v>
      </c>
      <c r="B115" t="s">
        <v>6700</v>
      </c>
      <c r="C115" t="s">
        <v>6732</v>
      </c>
      <c r="D115" t="s">
        <v>6629</v>
      </c>
      <c r="E115">
        <v>15266491</v>
      </c>
      <c r="F115" t="s">
        <v>6781</v>
      </c>
      <c r="G115" t="s">
        <v>6715</v>
      </c>
    </row>
    <row r="116" spans="1:7" x14ac:dyDescent="0.3">
      <c r="A116">
        <v>10996130</v>
      </c>
      <c r="B116" t="s">
        <v>6644</v>
      </c>
      <c r="C116" t="s">
        <v>6645</v>
      </c>
      <c r="D116" t="s">
        <v>6616</v>
      </c>
      <c r="E116">
        <v>10996130</v>
      </c>
      <c r="F116" t="s">
        <v>6681</v>
      </c>
      <c r="G116" t="s">
        <v>6682</v>
      </c>
    </row>
    <row r="117" spans="1:7" x14ac:dyDescent="0.3">
      <c r="A117">
        <v>10844779</v>
      </c>
      <c r="B117" t="s">
        <v>6644</v>
      </c>
      <c r="C117" t="s">
        <v>6743</v>
      </c>
      <c r="D117" t="s">
        <v>6605</v>
      </c>
      <c r="E117">
        <v>10844779</v>
      </c>
      <c r="F117" t="s">
        <v>6848</v>
      </c>
      <c r="G117" t="s">
        <v>6849</v>
      </c>
    </row>
    <row r="118" spans="1:7" s="143" customFormat="1" x14ac:dyDescent="0.3">
      <c r="A118" s="143">
        <v>10850331</v>
      </c>
      <c r="B118" s="143" t="s">
        <v>9253</v>
      </c>
      <c r="D118" s="143" t="s">
        <v>6616</v>
      </c>
      <c r="E118" s="143">
        <v>10850331</v>
      </c>
      <c r="F118" s="143" t="s">
        <v>9254</v>
      </c>
      <c r="G118" s="143" t="s">
        <v>9255</v>
      </c>
    </row>
    <row r="119" spans="1:7" s="143" customFormat="1" x14ac:dyDescent="0.3">
      <c r="A119" s="143">
        <v>10854603</v>
      </c>
      <c r="B119" s="143" t="s">
        <v>9253</v>
      </c>
      <c r="D119" s="143" t="s">
        <v>6633</v>
      </c>
      <c r="E119" s="143">
        <v>10854603</v>
      </c>
      <c r="F119" s="143" t="s">
        <v>9256</v>
      </c>
      <c r="G119" s="143" t="s">
        <v>9257</v>
      </c>
    </row>
    <row r="120" spans="1:7" s="143" customFormat="1" x14ac:dyDescent="0.3">
      <c r="A120" s="143">
        <v>10951327</v>
      </c>
      <c r="B120" s="143" t="s">
        <v>9253</v>
      </c>
      <c r="D120" s="143" t="s">
        <v>6856</v>
      </c>
      <c r="E120" s="143">
        <v>10951327</v>
      </c>
      <c r="F120" s="143" t="s">
        <v>9258</v>
      </c>
      <c r="G120" s="143" t="s">
        <v>9259</v>
      </c>
    </row>
    <row r="121" spans="1:7" s="143" customFormat="1" x14ac:dyDescent="0.3">
      <c r="A121" s="143">
        <v>10855924</v>
      </c>
      <c r="B121" s="143" t="s">
        <v>9253</v>
      </c>
      <c r="D121" s="143" t="s">
        <v>6630</v>
      </c>
      <c r="E121" s="143">
        <v>10855924</v>
      </c>
      <c r="F121" s="143" t="s">
        <v>9260</v>
      </c>
      <c r="G121" s="143" t="s">
        <v>9261</v>
      </c>
    </row>
    <row r="122" spans="1:7" s="143" customFormat="1" x14ac:dyDescent="0.3">
      <c r="A122" s="143">
        <v>23027735</v>
      </c>
      <c r="B122" s="143" t="s">
        <v>9253</v>
      </c>
      <c r="D122" s="143" t="s">
        <v>6605</v>
      </c>
      <c r="E122" s="143">
        <v>23027735</v>
      </c>
      <c r="F122" s="143" t="s">
        <v>9262</v>
      </c>
      <c r="G122" s="143" t="s">
        <v>9263</v>
      </c>
    </row>
    <row r="123" spans="1:7" s="143" customFormat="1" x14ac:dyDescent="0.3">
      <c r="A123" s="143">
        <v>10840550</v>
      </c>
      <c r="B123" s="143" t="s">
        <v>9253</v>
      </c>
      <c r="D123" s="143" t="s">
        <v>6616</v>
      </c>
      <c r="E123" s="143">
        <v>10840550</v>
      </c>
      <c r="F123" s="143" t="s">
        <v>9264</v>
      </c>
      <c r="G123" s="143" t="s">
        <v>9265</v>
      </c>
    </row>
    <row r="124" spans="1:7" s="143" customFormat="1" x14ac:dyDescent="0.3">
      <c r="A124" s="143">
        <v>10867700</v>
      </c>
      <c r="B124" s="143" t="s">
        <v>9253</v>
      </c>
      <c r="D124" s="143" t="s">
        <v>6633</v>
      </c>
      <c r="E124" s="143">
        <v>10867700</v>
      </c>
      <c r="F124" s="143" t="s">
        <v>9266</v>
      </c>
      <c r="G124" s="143" t="s">
        <v>9267</v>
      </c>
    </row>
    <row r="125" spans="1:7" s="143" customFormat="1" x14ac:dyDescent="0.3">
      <c r="A125" s="143">
        <v>23479443</v>
      </c>
      <c r="B125" s="143" t="s">
        <v>9253</v>
      </c>
      <c r="D125" s="143" t="s">
        <v>6861</v>
      </c>
      <c r="E125" s="143">
        <v>23479443</v>
      </c>
      <c r="F125" s="143" t="s">
        <v>9268</v>
      </c>
      <c r="G125" s="143" t="s">
        <v>9269</v>
      </c>
    </row>
    <row r="126" spans="1:7" s="143" customFormat="1" x14ac:dyDescent="0.3">
      <c r="A126" s="143">
        <v>11015355</v>
      </c>
      <c r="B126" s="143" t="s">
        <v>9253</v>
      </c>
      <c r="D126" s="143" t="s">
        <v>6646</v>
      </c>
      <c r="E126" s="143">
        <v>11015355</v>
      </c>
      <c r="F126" s="143" t="s">
        <v>9270</v>
      </c>
      <c r="G126" s="143" t="s">
        <v>9271</v>
      </c>
    </row>
    <row r="127" spans="1:7" s="143" customFormat="1" x14ac:dyDescent="0.3">
      <c r="A127" s="143">
        <v>10852406</v>
      </c>
      <c r="B127" s="143" t="s">
        <v>9253</v>
      </c>
      <c r="D127" s="143" t="s">
        <v>6605</v>
      </c>
      <c r="E127" s="143">
        <v>10852406</v>
      </c>
      <c r="F127" s="143" t="s">
        <v>9272</v>
      </c>
      <c r="G127" s="143" t="s">
        <v>9273</v>
      </c>
    </row>
    <row r="128" spans="1:7" s="143" customFormat="1" x14ac:dyDescent="0.3">
      <c r="A128" s="143">
        <v>10837164</v>
      </c>
      <c r="B128" s="143" t="s">
        <v>9253</v>
      </c>
      <c r="D128" s="143" t="s">
        <v>6599</v>
      </c>
      <c r="E128" s="143">
        <v>10837164</v>
      </c>
      <c r="F128" s="143" t="s">
        <v>9274</v>
      </c>
      <c r="G128" s="143" t="s">
        <v>9275</v>
      </c>
    </row>
    <row r="129" spans="1:7" s="143" customFormat="1" x14ac:dyDescent="0.3">
      <c r="A129" s="143">
        <v>23761424</v>
      </c>
      <c r="B129" s="143" t="s">
        <v>9253</v>
      </c>
      <c r="D129" s="143" t="s">
        <v>6634</v>
      </c>
      <c r="E129" s="143">
        <v>23761424</v>
      </c>
      <c r="F129" s="143" t="s">
        <v>9276</v>
      </c>
      <c r="G129" s="143" t="s">
        <v>9277</v>
      </c>
    </row>
    <row r="130" spans="1:7" s="143" customFormat="1" x14ac:dyDescent="0.3">
      <c r="A130" s="143">
        <v>10845597</v>
      </c>
      <c r="B130" s="143" t="s">
        <v>9253</v>
      </c>
      <c r="D130" s="143" t="s">
        <v>6630</v>
      </c>
      <c r="E130" s="143">
        <v>10845597</v>
      </c>
      <c r="F130" s="143" t="s">
        <v>9278</v>
      </c>
      <c r="G130" s="143" t="s">
        <v>9279</v>
      </c>
    </row>
    <row r="131" spans="1:7" s="143" customFormat="1" x14ac:dyDescent="0.3">
      <c r="A131" s="143">
        <v>23236259</v>
      </c>
      <c r="B131" s="143" t="s">
        <v>9253</v>
      </c>
      <c r="D131" s="143" t="s">
        <v>6605</v>
      </c>
      <c r="E131" s="143">
        <v>23236259</v>
      </c>
      <c r="F131" s="143" t="s">
        <v>9280</v>
      </c>
      <c r="G131" s="143" t="s">
        <v>9281</v>
      </c>
    </row>
    <row r="132" spans="1:7" s="143" customFormat="1" x14ac:dyDescent="0.3">
      <c r="A132" s="143">
        <v>23283107</v>
      </c>
      <c r="B132" s="143" t="s">
        <v>9253</v>
      </c>
      <c r="D132" s="143" t="s">
        <v>6856</v>
      </c>
      <c r="E132" s="143">
        <v>23283107</v>
      </c>
      <c r="F132" s="143" t="s">
        <v>9282</v>
      </c>
      <c r="G132" s="143" t="s">
        <v>9283</v>
      </c>
    </row>
    <row r="133" spans="1:7" s="143" customFormat="1" x14ac:dyDescent="0.3">
      <c r="A133" s="143">
        <v>10864256</v>
      </c>
      <c r="B133" s="143" t="s">
        <v>9253</v>
      </c>
      <c r="D133" s="143" t="s">
        <v>6627</v>
      </c>
      <c r="E133" s="143">
        <v>10864256</v>
      </c>
      <c r="F133" s="143" t="s">
        <v>9284</v>
      </c>
      <c r="G133" s="143" t="s">
        <v>9285</v>
      </c>
    </row>
    <row r="134" spans="1:7" s="143" customFormat="1" x14ac:dyDescent="0.3">
      <c r="A134" s="143">
        <v>24006884</v>
      </c>
      <c r="B134" s="143" t="s">
        <v>9253</v>
      </c>
      <c r="D134" s="143" t="s">
        <v>6646</v>
      </c>
      <c r="E134" s="143">
        <v>24006884</v>
      </c>
      <c r="F134" s="143" t="s">
        <v>9286</v>
      </c>
      <c r="G134" s="143" t="s">
        <v>9287</v>
      </c>
    </row>
    <row r="135" spans="1:7" s="143" customFormat="1" x14ac:dyDescent="0.3">
      <c r="A135" s="143">
        <v>10939328</v>
      </c>
      <c r="B135" s="143" t="s">
        <v>9253</v>
      </c>
      <c r="D135" s="143" t="s">
        <v>6605</v>
      </c>
      <c r="E135" s="143">
        <v>10939328</v>
      </c>
      <c r="F135" s="143" t="s">
        <v>9288</v>
      </c>
      <c r="G135" s="143" t="s">
        <v>9289</v>
      </c>
    </row>
    <row r="136" spans="1:7" s="143" customFormat="1" x14ac:dyDescent="0.3">
      <c r="A136" s="143">
        <v>10993934</v>
      </c>
      <c r="B136" s="143" t="s">
        <v>9253</v>
      </c>
      <c r="D136" s="143" t="s">
        <v>6605</v>
      </c>
      <c r="E136" s="143">
        <v>10993934</v>
      </c>
      <c r="F136" s="143" t="s">
        <v>9290</v>
      </c>
      <c r="G136" s="143" t="s">
        <v>9291</v>
      </c>
    </row>
    <row r="137" spans="1:7" s="143" customFormat="1" x14ac:dyDescent="0.3">
      <c r="A137" s="143">
        <v>10943087</v>
      </c>
      <c r="B137" s="143" t="s">
        <v>9253</v>
      </c>
      <c r="D137" s="143" t="s">
        <v>6856</v>
      </c>
      <c r="E137" s="143">
        <v>10943087</v>
      </c>
      <c r="F137" s="143" t="s">
        <v>9292</v>
      </c>
      <c r="G137" s="143" t="s">
        <v>9293</v>
      </c>
    </row>
    <row r="138" spans="1:7" s="143" customFormat="1" x14ac:dyDescent="0.3">
      <c r="A138" s="143">
        <v>10838957</v>
      </c>
      <c r="B138" s="143" t="s">
        <v>9253</v>
      </c>
      <c r="D138" s="143" t="s">
        <v>6861</v>
      </c>
      <c r="E138" s="143">
        <v>10838957</v>
      </c>
      <c r="F138" s="143" t="s">
        <v>9294</v>
      </c>
      <c r="G138" s="143" t="s">
        <v>9295</v>
      </c>
    </row>
    <row r="139" spans="1:7" s="143" customFormat="1" x14ac:dyDescent="0.3">
      <c r="A139" s="143">
        <v>16121543</v>
      </c>
      <c r="B139" s="143" t="s">
        <v>9253</v>
      </c>
      <c r="D139" s="143" t="s">
        <v>6629</v>
      </c>
      <c r="E139" s="143">
        <v>16121543</v>
      </c>
      <c r="F139" s="143" t="s">
        <v>9296</v>
      </c>
      <c r="G139" s="143" t="s">
        <v>9297</v>
      </c>
    </row>
    <row r="140" spans="1:7" s="143" customFormat="1" x14ac:dyDescent="0.3">
      <c r="A140" s="143">
        <v>10844875</v>
      </c>
      <c r="B140" s="143" t="s">
        <v>9253</v>
      </c>
      <c r="D140" s="143" t="s">
        <v>6624</v>
      </c>
      <c r="E140" s="143">
        <v>10844875</v>
      </c>
      <c r="F140" s="143" t="s">
        <v>9298</v>
      </c>
      <c r="G140" s="143" t="s">
        <v>6772</v>
      </c>
    </row>
    <row r="141" spans="1:7" s="143" customFormat="1" x14ac:dyDescent="0.3">
      <c r="A141" s="143">
        <v>23174115</v>
      </c>
      <c r="B141" s="143" t="s">
        <v>9253</v>
      </c>
      <c r="D141" s="143" t="s">
        <v>6605</v>
      </c>
      <c r="E141" s="143">
        <v>23174115</v>
      </c>
      <c r="F141" s="143" t="s">
        <v>9299</v>
      </c>
      <c r="G141" s="143" t="s">
        <v>9300</v>
      </c>
    </row>
    <row r="142" spans="1:7" s="143" customFormat="1" x14ac:dyDescent="0.3">
      <c r="A142" s="143">
        <v>23004053</v>
      </c>
      <c r="B142" s="143" t="s">
        <v>9253</v>
      </c>
      <c r="D142" s="143" t="s">
        <v>9301</v>
      </c>
      <c r="E142" s="143">
        <v>23004053</v>
      </c>
      <c r="F142" s="143" t="s">
        <v>9302</v>
      </c>
      <c r="G142" s="143" t="s">
        <v>6727</v>
      </c>
    </row>
    <row r="143" spans="1:7" s="143" customFormat="1" x14ac:dyDescent="0.3">
      <c r="A143" s="143">
        <v>10884271</v>
      </c>
      <c r="B143" s="143" t="s">
        <v>9253</v>
      </c>
      <c r="D143" s="143" t="s">
        <v>6807</v>
      </c>
      <c r="E143" s="143">
        <v>10884271</v>
      </c>
      <c r="F143" s="143" t="s">
        <v>9303</v>
      </c>
      <c r="G143" s="143" t="s">
        <v>9304</v>
      </c>
    </row>
    <row r="144" spans="1:7" s="143" customFormat="1" x14ac:dyDescent="0.3">
      <c r="A144" s="143">
        <v>12014138</v>
      </c>
      <c r="B144" s="143" t="s">
        <v>9253</v>
      </c>
      <c r="D144" s="143" t="s">
        <v>6605</v>
      </c>
      <c r="E144" s="143">
        <v>12014138</v>
      </c>
      <c r="F144" s="143" t="s">
        <v>9305</v>
      </c>
      <c r="G144" s="143" t="s">
        <v>9306</v>
      </c>
    </row>
    <row r="145" spans="1:7" s="143" customFormat="1" x14ac:dyDescent="0.3">
      <c r="A145" s="143">
        <v>10986415</v>
      </c>
      <c r="B145" s="143" t="s">
        <v>9253</v>
      </c>
      <c r="D145" s="143" t="s">
        <v>6605</v>
      </c>
      <c r="E145" s="143">
        <v>10986415</v>
      </c>
      <c r="F145" s="143" t="s">
        <v>9307</v>
      </c>
      <c r="G145" s="143" t="s">
        <v>9308</v>
      </c>
    </row>
    <row r="146" spans="1:7" s="143" customFormat="1" x14ac:dyDescent="0.3">
      <c r="A146" s="143">
        <v>23605665</v>
      </c>
      <c r="B146" s="143" t="s">
        <v>9253</v>
      </c>
      <c r="D146" s="143" t="s">
        <v>6599</v>
      </c>
      <c r="E146" s="143">
        <v>23605665</v>
      </c>
      <c r="F146" s="143" t="s">
        <v>9309</v>
      </c>
      <c r="G146" s="143" t="s">
        <v>9310</v>
      </c>
    </row>
    <row r="147" spans="1:7" s="143" customFormat="1" x14ac:dyDescent="0.3">
      <c r="A147" s="143">
        <v>16065407</v>
      </c>
      <c r="B147" s="143" t="s">
        <v>9253</v>
      </c>
      <c r="D147" s="143" t="s">
        <v>6861</v>
      </c>
      <c r="E147" s="143">
        <v>16065407</v>
      </c>
      <c r="F147" s="143" t="s">
        <v>9311</v>
      </c>
      <c r="G147" s="143" t="s">
        <v>9312</v>
      </c>
    </row>
    <row r="148" spans="1:7" s="143" customFormat="1" x14ac:dyDescent="0.3">
      <c r="A148" s="143">
        <v>23048174</v>
      </c>
      <c r="B148" s="143" t="s">
        <v>9253</v>
      </c>
      <c r="D148" s="143" t="s">
        <v>6605</v>
      </c>
      <c r="E148" s="143">
        <v>23048174</v>
      </c>
      <c r="F148" s="143" t="s">
        <v>9313</v>
      </c>
      <c r="G148" s="143" t="s">
        <v>6871</v>
      </c>
    </row>
    <row r="149" spans="1:7" s="143" customFormat="1" x14ac:dyDescent="0.3">
      <c r="A149" s="143">
        <v>23267527</v>
      </c>
      <c r="B149" s="143" t="s">
        <v>9253</v>
      </c>
      <c r="D149" s="143" t="s">
        <v>6605</v>
      </c>
      <c r="E149" s="143">
        <v>23267527</v>
      </c>
      <c r="F149" s="143" t="s">
        <v>9314</v>
      </c>
      <c r="G149" s="143" t="s">
        <v>9315</v>
      </c>
    </row>
    <row r="150" spans="1:7" s="143" customFormat="1" x14ac:dyDescent="0.3">
      <c r="A150" s="143">
        <v>23164140</v>
      </c>
      <c r="B150" s="143" t="s">
        <v>9253</v>
      </c>
      <c r="D150" s="143" t="s">
        <v>6605</v>
      </c>
      <c r="E150" s="143">
        <v>23164140</v>
      </c>
      <c r="F150" s="143" t="s">
        <v>9316</v>
      </c>
      <c r="G150" s="143" t="s">
        <v>9317</v>
      </c>
    </row>
    <row r="151" spans="1:7" s="143" customFormat="1" x14ac:dyDescent="0.3">
      <c r="A151" s="143">
        <v>10893131</v>
      </c>
      <c r="B151" s="143" t="s">
        <v>9253</v>
      </c>
      <c r="D151" s="143" t="s">
        <v>6616</v>
      </c>
      <c r="E151" s="143">
        <v>10893131</v>
      </c>
      <c r="F151" s="143" t="s">
        <v>9318</v>
      </c>
      <c r="G151" s="143" t="s">
        <v>9319</v>
      </c>
    </row>
    <row r="152" spans="1:7" s="143" customFormat="1" x14ac:dyDescent="0.3">
      <c r="A152" s="143">
        <v>10868525</v>
      </c>
      <c r="B152" s="143" t="s">
        <v>9253</v>
      </c>
      <c r="D152" s="143" t="s">
        <v>6616</v>
      </c>
      <c r="E152" s="143">
        <v>10868525</v>
      </c>
      <c r="F152" s="143" t="s">
        <v>9320</v>
      </c>
      <c r="G152" s="143" t="s">
        <v>6678</v>
      </c>
    </row>
    <row r="153" spans="1:7" s="143" customFormat="1" x14ac:dyDescent="0.3">
      <c r="A153" s="143">
        <v>10848169</v>
      </c>
      <c r="B153" s="143" t="s">
        <v>9253</v>
      </c>
      <c r="D153" s="143" t="s">
        <v>6807</v>
      </c>
      <c r="E153" s="143">
        <v>10848169</v>
      </c>
      <c r="F153" s="143" t="s">
        <v>9321</v>
      </c>
      <c r="G153" s="143" t="s">
        <v>9322</v>
      </c>
    </row>
    <row r="154" spans="1:7" s="143" customFormat="1" x14ac:dyDescent="0.3">
      <c r="A154" s="143">
        <v>10856033</v>
      </c>
      <c r="B154" s="143" t="s">
        <v>9253</v>
      </c>
      <c r="D154" s="143" t="s">
        <v>6584</v>
      </c>
      <c r="E154" s="143">
        <v>10856033</v>
      </c>
      <c r="F154" s="143" t="s">
        <v>9323</v>
      </c>
      <c r="G154" s="143" t="s">
        <v>9287</v>
      </c>
    </row>
    <row r="155" spans="1:7" s="143" customFormat="1" x14ac:dyDescent="0.3">
      <c r="A155" s="143">
        <v>23601465</v>
      </c>
      <c r="B155" s="143" t="s">
        <v>9253</v>
      </c>
      <c r="D155" s="143" t="s">
        <v>6807</v>
      </c>
      <c r="E155" s="143">
        <v>23601465</v>
      </c>
      <c r="F155" s="143" t="s">
        <v>9324</v>
      </c>
      <c r="G155" s="143" t="s">
        <v>9325</v>
      </c>
    </row>
    <row r="156" spans="1:7" s="143" customFormat="1" x14ac:dyDescent="0.3">
      <c r="A156" s="143">
        <v>23605655</v>
      </c>
      <c r="B156" s="143" t="s">
        <v>9253</v>
      </c>
      <c r="D156" s="143" t="s">
        <v>6599</v>
      </c>
      <c r="E156" s="143">
        <v>23605655</v>
      </c>
      <c r="F156" s="143" t="s">
        <v>9326</v>
      </c>
      <c r="G156" s="143" t="s">
        <v>9287</v>
      </c>
    </row>
    <row r="157" spans="1:7" s="143" customFormat="1" x14ac:dyDescent="0.3">
      <c r="A157" s="143">
        <v>10847084</v>
      </c>
      <c r="B157" s="143" t="s">
        <v>9253</v>
      </c>
      <c r="D157" s="143" t="s">
        <v>6627</v>
      </c>
      <c r="E157" s="143">
        <v>10847084</v>
      </c>
      <c r="F157" s="143" t="s">
        <v>9327</v>
      </c>
      <c r="G157" s="143" t="s">
        <v>6709</v>
      </c>
    </row>
    <row r="158" spans="1:7" s="143" customFormat="1" x14ac:dyDescent="0.3">
      <c r="A158" s="143">
        <v>10891285</v>
      </c>
      <c r="B158" s="143" t="s">
        <v>9253</v>
      </c>
      <c r="D158" s="143" t="s">
        <v>6856</v>
      </c>
      <c r="E158" s="143">
        <v>10891285</v>
      </c>
      <c r="F158" s="143" t="s">
        <v>9328</v>
      </c>
      <c r="G158" s="143" t="s">
        <v>6852</v>
      </c>
    </row>
    <row r="159" spans="1:7" s="143" customFormat="1" x14ac:dyDescent="0.3">
      <c r="A159" s="143">
        <v>23123814</v>
      </c>
      <c r="B159" s="143" t="s">
        <v>9253</v>
      </c>
      <c r="D159" s="143" t="s">
        <v>6634</v>
      </c>
      <c r="E159" s="143">
        <v>23123814</v>
      </c>
      <c r="F159" s="143" t="s">
        <v>9329</v>
      </c>
      <c r="G159" s="143" t="s">
        <v>9330</v>
      </c>
    </row>
    <row r="160" spans="1:7" s="143" customFormat="1" x14ac:dyDescent="0.3">
      <c r="A160" s="143">
        <v>23009103</v>
      </c>
      <c r="B160" s="143" t="s">
        <v>9253</v>
      </c>
      <c r="D160" s="143" t="s">
        <v>6627</v>
      </c>
      <c r="E160" s="143">
        <v>23009103</v>
      </c>
      <c r="F160" s="143" t="s">
        <v>9331</v>
      </c>
      <c r="G160" s="143" t="s">
        <v>9332</v>
      </c>
    </row>
    <row r="161" spans="1:7" s="143" customFormat="1" x14ac:dyDescent="0.3">
      <c r="A161" s="143">
        <v>23367326</v>
      </c>
      <c r="B161" s="143" t="s">
        <v>9253</v>
      </c>
      <c r="D161" s="143" t="s">
        <v>6584</v>
      </c>
      <c r="E161" s="143">
        <v>23367326</v>
      </c>
      <c r="F161" s="143" t="s">
        <v>9333</v>
      </c>
      <c r="G161" s="143" t="s">
        <v>9334</v>
      </c>
    </row>
    <row r="162" spans="1:7" s="143" customFormat="1" x14ac:dyDescent="0.3">
      <c r="A162" s="143">
        <v>23174120</v>
      </c>
      <c r="B162" s="143" t="s">
        <v>9253</v>
      </c>
      <c r="D162" s="143" t="s">
        <v>6629</v>
      </c>
      <c r="E162" s="143">
        <v>23174120</v>
      </c>
      <c r="F162" s="143" t="s">
        <v>9335</v>
      </c>
      <c r="G162" s="143" t="s">
        <v>9336</v>
      </c>
    </row>
    <row r="163" spans="1:7" s="143" customFormat="1" x14ac:dyDescent="0.3">
      <c r="A163" s="143">
        <v>10848792</v>
      </c>
      <c r="B163" s="143" t="s">
        <v>9253</v>
      </c>
      <c r="D163" s="143" t="s">
        <v>6592</v>
      </c>
      <c r="E163" s="143">
        <v>10848792</v>
      </c>
      <c r="F163" s="143" t="s">
        <v>9337</v>
      </c>
      <c r="G163" s="143" t="s">
        <v>9338</v>
      </c>
    </row>
    <row r="164" spans="1:7" s="143" customFormat="1" x14ac:dyDescent="0.3">
      <c r="A164" s="143">
        <v>23001901</v>
      </c>
      <c r="B164" s="143" t="s">
        <v>9253</v>
      </c>
      <c r="D164" s="143" t="s">
        <v>6633</v>
      </c>
      <c r="E164" s="143">
        <v>23001901</v>
      </c>
      <c r="F164" s="143" t="s">
        <v>9339</v>
      </c>
      <c r="G164" s="143" t="s">
        <v>9340</v>
      </c>
    </row>
    <row r="165" spans="1:7" s="143" customFormat="1" x14ac:dyDescent="0.3">
      <c r="A165" s="143">
        <v>23016186</v>
      </c>
      <c r="B165" s="143" t="s">
        <v>9253</v>
      </c>
      <c r="D165" s="143" t="s">
        <v>6782</v>
      </c>
      <c r="E165" s="143">
        <v>23016186</v>
      </c>
      <c r="F165" s="143" t="s">
        <v>9341</v>
      </c>
      <c r="G165" s="143" t="s">
        <v>9342</v>
      </c>
    </row>
    <row r="166" spans="1:7" s="143" customFormat="1" x14ac:dyDescent="0.3">
      <c r="A166" s="143">
        <v>10839958</v>
      </c>
      <c r="B166" s="143" t="s">
        <v>9253</v>
      </c>
      <c r="D166" s="143" t="s">
        <v>6634</v>
      </c>
      <c r="E166" s="143">
        <v>10839958</v>
      </c>
      <c r="F166" s="143" t="s">
        <v>9343</v>
      </c>
      <c r="G166" s="143" t="s">
        <v>6762</v>
      </c>
    </row>
    <row r="167" spans="1:7" s="143" customFormat="1" x14ac:dyDescent="0.3">
      <c r="A167" s="143">
        <v>23241778</v>
      </c>
      <c r="B167" s="143" t="s">
        <v>9253</v>
      </c>
      <c r="D167" s="143" t="s">
        <v>6646</v>
      </c>
      <c r="E167" s="143">
        <v>23241778</v>
      </c>
      <c r="F167" s="143" t="s">
        <v>9344</v>
      </c>
      <c r="G167" s="143" t="s">
        <v>9345</v>
      </c>
    </row>
    <row r="168" spans="1:7" s="143" customFormat="1" x14ac:dyDescent="0.3">
      <c r="A168" s="143">
        <v>23023213</v>
      </c>
      <c r="B168" s="143" t="s">
        <v>9253</v>
      </c>
      <c r="D168" s="143" t="s">
        <v>6605</v>
      </c>
      <c r="E168" s="143">
        <v>23023213</v>
      </c>
      <c r="F168" s="143" t="s">
        <v>9346</v>
      </c>
      <c r="G168" s="143" t="s">
        <v>9347</v>
      </c>
    </row>
    <row r="169" spans="1:7" s="143" customFormat="1" x14ac:dyDescent="0.3">
      <c r="A169" s="143">
        <v>10858130</v>
      </c>
      <c r="B169" s="143" t="s">
        <v>9253</v>
      </c>
      <c r="D169" s="143" t="s">
        <v>6627</v>
      </c>
      <c r="E169" s="143">
        <v>10858130</v>
      </c>
      <c r="F169" s="143" t="s">
        <v>9348</v>
      </c>
      <c r="G169" s="143" t="s">
        <v>9349</v>
      </c>
    </row>
    <row r="170" spans="1:7" s="143" customFormat="1" x14ac:dyDescent="0.3">
      <c r="A170" s="143">
        <v>23637906</v>
      </c>
      <c r="B170" s="143" t="s">
        <v>9253</v>
      </c>
      <c r="D170" s="143" t="s">
        <v>9301</v>
      </c>
      <c r="E170" s="143">
        <v>23637906</v>
      </c>
      <c r="F170" s="143" t="s">
        <v>9350</v>
      </c>
      <c r="G170" s="143" t="s">
        <v>6791</v>
      </c>
    </row>
    <row r="171" spans="1:7" s="143" customFormat="1" x14ac:dyDescent="0.3">
      <c r="A171" s="143">
        <v>15172381</v>
      </c>
      <c r="B171" s="143" t="s">
        <v>9253</v>
      </c>
      <c r="D171" s="143" t="s">
        <v>6807</v>
      </c>
      <c r="E171" s="143">
        <v>15172381</v>
      </c>
      <c r="F171" s="143" t="s">
        <v>9351</v>
      </c>
      <c r="G171" s="143" t="s">
        <v>9352</v>
      </c>
    </row>
    <row r="172" spans="1:7" s="143" customFormat="1" x14ac:dyDescent="0.3">
      <c r="A172" s="143">
        <v>10864014</v>
      </c>
      <c r="B172" s="143" t="s">
        <v>9253</v>
      </c>
      <c r="D172" s="143" t="s">
        <v>6599</v>
      </c>
      <c r="E172" s="143">
        <v>10864014</v>
      </c>
      <c r="F172" s="143" t="s">
        <v>9353</v>
      </c>
      <c r="G172" s="143" t="s">
        <v>9354</v>
      </c>
    </row>
    <row r="173" spans="1:7" s="143" customFormat="1" x14ac:dyDescent="0.3">
      <c r="A173" s="143">
        <v>10840687</v>
      </c>
      <c r="B173" s="143" t="s">
        <v>9253</v>
      </c>
      <c r="D173" s="143" t="s">
        <v>6605</v>
      </c>
      <c r="E173" s="143">
        <v>10840687</v>
      </c>
      <c r="F173" s="143" t="s">
        <v>9355</v>
      </c>
      <c r="G173" s="143" t="s">
        <v>6817</v>
      </c>
    </row>
    <row r="174" spans="1:7" s="143" customFormat="1" x14ac:dyDescent="0.3">
      <c r="A174" s="143">
        <v>15296843</v>
      </c>
      <c r="B174" s="143" t="s">
        <v>9253</v>
      </c>
      <c r="D174" s="143" t="s">
        <v>9301</v>
      </c>
      <c r="E174" s="143">
        <v>15296843</v>
      </c>
      <c r="F174" s="143" t="s">
        <v>9356</v>
      </c>
      <c r="G174" s="143" t="s">
        <v>9357</v>
      </c>
    </row>
    <row r="175" spans="1:7" s="143" customFormat="1" x14ac:dyDescent="0.3">
      <c r="A175" s="143">
        <v>10897485</v>
      </c>
      <c r="B175" s="143" t="s">
        <v>9253</v>
      </c>
      <c r="D175" s="143" t="s">
        <v>6605</v>
      </c>
      <c r="E175" s="143">
        <v>10897485</v>
      </c>
      <c r="F175" s="143" t="s">
        <v>9358</v>
      </c>
      <c r="G175" s="143" t="s">
        <v>9359</v>
      </c>
    </row>
    <row r="176" spans="1:7" s="143" customFormat="1" x14ac:dyDescent="0.3">
      <c r="A176" s="143">
        <v>15196388</v>
      </c>
      <c r="B176" s="143" t="s">
        <v>9253</v>
      </c>
      <c r="D176" s="143" t="s">
        <v>6861</v>
      </c>
      <c r="E176" s="143">
        <v>15196388</v>
      </c>
      <c r="F176" s="143" t="s">
        <v>9360</v>
      </c>
      <c r="G176" s="143" t="s">
        <v>9361</v>
      </c>
    </row>
    <row r="177" spans="1:7" s="143" customFormat="1" x14ac:dyDescent="0.3">
      <c r="A177" s="143">
        <v>10991159</v>
      </c>
      <c r="B177" s="143" t="s">
        <v>9253</v>
      </c>
      <c r="D177" s="143" t="s">
        <v>6630</v>
      </c>
      <c r="E177" s="143">
        <v>10991159</v>
      </c>
      <c r="F177" s="143" t="s">
        <v>9362</v>
      </c>
      <c r="G177" s="143" t="s">
        <v>9363</v>
      </c>
    </row>
    <row r="178" spans="1:7" s="143" customFormat="1" x14ac:dyDescent="0.3">
      <c r="A178" s="143">
        <v>10853320</v>
      </c>
      <c r="B178" s="143" t="s">
        <v>9253</v>
      </c>
      <c r="D178" s="143" t="s">
        <v>6605</v>
      </c>
      <c r="E178" s="143">
        <v>10853320</v>
      </c>
      <c r="F178" s="143" t="s">
        <v>9364</v>
      </c>
      <c r="G178" s="143" t="s">
        <v>6852</v>
      </c>
    </row>
    <row r="179" spans="1:7" s="143" customFormat="1" x14ac:dyDescent="0.3">
      <c r="A179" s="143">
        <v>23605742</v>
      </c>
      <c r="B179" s="143" t="s">
        <v>9253</v>
      </c>
      <c r="D179" s="143" t="s">
        <v>6605</v>
      </c>
      <c r="E179" s="143">
        <v>23605742</v>
      </c>
      <c r="F179" s="143" t="s">
        <v>9365</v>
      </c>
      <c r="G179" s="143" t="s">
        <v>9366</v>
      </c>
    </row>
    <row r="180" spans="1:7" s="143" customFormat="1" x14ac:dyDescent="0.3">
      <c r="A180" s="143">
        <v>10851370</v>
      </c>
      <c r="B180" s="143" t="s">
        <v>9253</v>
      </c>
      <c r="D180" s="143" t="s">
        <v>6605</v>
      </c>
      <c r="E180" s="143">
        <v>10851370</v>
      </c>
      <c r="F180" s="143" t="s">
        <v>9367</v>
      </c>
      <c r="G180" s="143" t="s">
        <v>9368</v>
      </c>
    </row>
    <row r="181" spans="1:7" s="143" customFormat="1" x14ac:dyDescent="0.3">
      <c r="A181" s="143">
        <v>10851704</v>
      </c>
      <c r="B181" s="143" t="s">
        <v>9253</v>
      </c>
      <c r="D181" s="143" t="s">
        <v>6605</v>
      </c>
      <c r="E181" s="143">
        <v>10851704</v>
      </c>
      <c r="F181" s="143" t="s">
        <v>9369</v>
      </c>
      <c r="G181" s="143" t="s">
        <v>9370</v>
      </c>
    </row>
    <row r="182" spans="1:7" s="143" customFormat="1" x14ac:dyDescent="0.3">
      <c r="A182" s="143">
        <v>10853692</v>
      </c>
      <c r="B182" s="143" t="s">
        <v>9253</v>
      </c>
      <c r="D182" s="143" t="s">
        <v>6599</v>
      </c>
      <c r="E182" s="143">
        <v>10853692</v>
      </c>
      <c r="F182" s="143" t="s">
        <v>9371</v>
      </c>
      <c r="G182" s="143" t="s">
        <v>6806</v>
      </c>
    </row>
    <row r="183" spans="1:7" s="143" customFormat="1" x14ac:dyDescent="0.3">
      <c r="A183" s="143">
        <v>10862572</v>
      </c>
      <c r="B183" s="143" t="s">
        <v>9253</v>
      </c>
      <c r="D183" s="143" t="s">
        <v>6630</v>
      </c>
      <c r="E183" s="143">
        <v>10862572</v>
      </c>
      <c r="F183" s="143" t="s">
        <v>9372</v>
      </c>
      <c r="G183" s="143" t="s">
        <v>9373</v>
      </c>
    </row>
    <row r="184" spans="1:7" s="143" customFormat="1" x14ac:dyDescent="0.3">
      <c r="A184" s="143">
        <v>10980491</v>
      </c>
      <c r="B184" s="143" t="s">
        <v>9253</v>
      </c>
      <c r="D184" s="143" t="s">
        <v>6630</v>
      </c>
      <c r="E184" s="143">
        <v>10980491</v>
      </c>
      <c r="F184" s="143" t="s">
        <v>9374</v>
      </c>
      <c r="G184" s="143" t="s">
        <v>9375</v>
      </c>
    </row>
    <row r="185" spans="1:7" s="143" customFormat="1" x14ac:dyDescent="0.3">
      <c r="A185" s="143">
        <v>10847869</v>
      </c>
      <c r="B185" s="143" t="s">
        <v>9253</v>
      </c>
      <c r="D185" s="143" t="s">
        <v>9301</v>
      </c>
      <c r="E185" s="143">
        <v>10847869</v>
      </c>
      <c r="F185" s="143" t="s">
        <v>9376</v>
      </c>
      <c r="G185" s="143" t="s">
        <v>9377</v>
      </c>
    </row>
    <row r="186" spans="1:7" s="143" customFormat="1" x14ac:dyDescent="0.3">
      <c r="A186" s="143">
        <v>10841588</v>
      </c>
      <c r="B186" s="143" t="s">
        <v>9253</v>
      </c>
      <c r="D186" s="143" t="s">
        <v>6605</v>
      </c>
      <c r="E186" s="143">
        <v>10841588</v>
      </c>
      <c r="F186" s="143" t="s">
        <v>9378</v>
      </c>
      <c r="G186" s="143" t="s">
        <v>9379</v>
      </c>
    </row>
    <row r="187" spans="1:7" s="143" customFormat="1" x14ac:dyDescent="0.3">
      <c r="A187" s="143">
        <v>10844512</v>
      </c>
      <c r="B187" s="143" t="s">
        <v>9253</v>
      </c>
      <c r="D187" s="143" t="s">
        <v>6807</v>
      </c>
      <c r="E187" s="143">
        <v>10844512</v>
      </c>
      <c r="F187" s="143" t="s">
        <v>9375</v>
      </c>
      <c r="G187" s="143" t="s">
        <v>6664</v>
      </c>
    </row>
    <row r="188" spans="1:7" s="143" customFormat="1" x14ac:dyDescent="0.3">
      <c r="A188" s="143">
        <v>23001098</v>
      </c>
      <c r="B188" s="143" t="s">
        <v>9253</v>
      </c>
      <c r="D188" s="143" t="s">
        <v>6646</v>
      </c>
      <c r="E188" s="143">
        <v>23001098</v>
      </c>
      <c r="F188" s="143" t="s">
        <v>9375</v>
      </c>
      <c r="G188" s="143" t="s">
        <v>9380</v>
      </c>
    </row>
    <row r="189" spans="1:7" s="143" customFormat="1" x14ac:dyDescent="0.3">
      <c r="A189" s="143">
        <v>10837055</v>
      </c>
      <c r="B189" s="143" t="s">
        <v>9253</v>
      </c>
      <c r="D189" s="143" t="s">
        <v>6646</v>
      </c>
      <c r="E189" s="143">
        <v>10837055</v>
      </c>
      <c r="F189" s="143" t="s">
        <v>6662</v>
      </c>
      <c r="G189" s="143" t="s">
        <v>9381</v>
      </c>
    </row>
    <row r="190" spans="1:7" s="143" customFormat="1" x14ac:dyDescent="0.3">
      <c r="A190" s="143">
        <v>23113642</v>
      </c>
      <c r="B190" s="143" t="s">
        <v>9253</v>
      </c>
      <c r="D190" s="143" t="s">
        <v>6629</v>
      </c>
      <c r="E190" s="143">
        <v>23113642</v>
      </c>
      <c r="F190" s="143" t="s">
        <v>9382</v>
      </c>
      <c r="G190" s="143" t="s">
        <v>9383</v>
      </c>
    </row>
    <row r="191" spans="1:7" s="143" customFormat="1" x14ac:dyDescent="0.3">
      <c r="A191" s="143">
        <v>23074523</v>
      </c>
      <c r="B191" s="143" t="s">
        <v>9253</v>
      </c>
      <c r="D191" s="143" t="s">
        <v>6605</v>
      </c>
      <c r="E191" s="143">
        <v>23074523</v>
      </c>
      <c r="F191" s="143" t="s">
        <v>9384</v>
      </c>
      <c r="G191" s="143" t="s">
        <v>9342</v>
      </c>
    </row>
    <row r="192" spans="1:7" s="143" customFormat="1" x14ac:dyDescent="0.3">
      <c r="A192" s="143">
        <v>10853651</v>
      </c>
      <c r="B192" s="143" t="s">
        <v>9253</v>
      </c>
      <c r="D192" s="143" t="s">
        <v>6782</v>
      </c>
      <c r="E192" s="143">
        <v>10853651</v>
      </c>
      <c r="F192" s="143" t="s">
        <v>6727</v>
      </c>
      <c r="G192" s="143" t="s">
        <v>9385</v>
      </c>
    </row>
    <row r="193" spans="1:7" s="143" customFormat="1" x14ac:dyDescent="0.3">
      <c r="A193" s="143">
        <v>24013477</v>
      </c>
      <c r="B193" s="143" t="s">
        <v>9253</v>
      </c>
      <c r="D193" s="143" t="s">
        <v>6592</v>
      </c>
      <c r="E193" s="143">
        <v>24013477</v>
      </c>
      <c r="F193" s="143" t="s">
        <v>9386</v>
      </c>
      <c r="G193" s="143" t="s">
        <v>9387</v>
      </c>
    </row>
    <row r="194" spans="1:7" s="143" customFormat="1" x14ac:dyDescent="0.3">
      <c r="A194" s="143">
        <v>10843610</v>
      </c>
      <c r="B194" s="143" t="s">
        <v>9253</v>
      </c>
      <c r="D194" s="143" t="s">
        <v>6624</v>
      </c>
      <c r="E194" s="143">
        <v>10843610</v>
      </c>
      <c r="F194" s="143" t="s">
        <v>9388</v>
      </c>
      <c r="G194" s="143" t="s">
        <v>6713</v>
      </c>
    </row>
    <row r="195" spans="1:7" s="143" customFormat="1" x14ac:dyDescent="0.3">
      <c r="A195" s="143">
        <v>10908948</v>
      </c>
      <c r="B195" s="143" t="s">
        <v>9253</v>
      </c>
      <c r="D195" s="143" t="s">
        <v>6633</v>
      </c>
      <c r="E195" s="143">
        <v>10908948</v>
      </c>
      <c r="F195" s="143" t="s">
        <v>9389</v>
      </c>
      <c r="G195" s="143" t="s">
        <v>9390</v>
      </c>
    </row>
    <row r="196" spans="1:7" s="143" customFormat="1" x14ac:dyDescent="0.3">
      <c r="A196" s="143">
        <v>23366665</v>
      </c>
      <c r="B196" s="143" t="s">
        <v>9253</v>
      </c>
      <c r="D196" s="143" t="s">
        <v>6605</v>
      </c>
      <c r="E196" s="143">
        <v>23366665</v>
      </c>
      <c r="F196" s="143" t="s">
        <v>9391</v>
      </c>
      <c r="G196" s="143" t="s">
        <v>9392</v>
      </c>
    </row>
    <row r="197" spans="1:7" s="143" customFormat="1" x14ac:dyDescent="0.3">
      <c r="A197" s="143">
        <v>23209940</v>
      </c>
      <c r="B197" s="143" t="s">
        <v>9253</v>
      </c>
      <c r="D197" s="143" t="s">
        <v>6630</v>
      </c>
      <c r="E197" s="143">
        <v>23209940</v>
      </c>
      <c r="F197" s="143" t="s">
        <v>9393</v>
      </c>
      <c r="G197" s="143" t="s">
        <v>9261</v>
      </c>
    </row>
    <row r="198" spans="1:7" s="143" customFormat="1" x14ac:dyDescent="0.3">
      <c r="A198" s="143">
        <v>23236309</v>
      </c>
      <c r="B198" s="143" t="s">
        <v>9253</v>
      </c>
      <c r="D198" s="143" t="s">
        <v>6605</v>
      </c>
      <c r="E198" s="143">
        <v>23236309</v>
      </c>
      <c r="F198" s="143" t="s">
        <v>6653</v>
      </c>
      <c r="G198" s="143" t="s">
        <v>9394</v>
      </c>
    </row>
    <row r="199" spans="1:7" s="143" customFormat="1" x14ac:dyDescent="0.3">
      <c r="A199" s="143">
        <v>23464375</v>
      </c>
      <c r="B199" s="143" t="s">
        <v>9253</v>
      </c>
      <c r="D199" s="143" t="s">
        <v>6856</v>
      </c>
      <c r="E199" s="143">
        <v>23464375</v>
      </c>
      <c r="F199" s="143" t="s">
        <v>9395</v>
      </c>
      <c r="G199" s="143" t="s">
        <v>9396</v>
      </c>
    </row>
    <row r="200" spans="1:7" s="143" customFormat="1" x14ac:dyDescent="0.3">
      <c r="A200" s="143">
        <v>11025390</v>
      </c>
      <c r="B200" s="143" t="s">
        <v>9253</v>
      </c>
      <c r="D200" s="143" t="s">
        <v>6623</v>
      </c>
      <c r="E200" s="143">
        <v>11025390</v>
      </c>
      <c r="F200" s="143" t="s">
        <v>9397</v>
      </c>
      <c r="G200" s="143" t="s">
        <v>6852</v>
      </c>
    </row>
    <row r="201" spans="1:7" s="143" customFormat="1" x14ac:dyDescent="0.3">
      <c r="A201" s="143">
        <v>10838113</v>
      </c>
      <c r="B201" s="143" t="s">
        <v>9253</v>
      </c>
      <c r="D201" s="143" t="s">
        <v>6850</v>
      </c>
      <c r="E201" s="143">
        <v>10838113</v>
      </c>
      <c r="F201" s="143" t="s">
        <v>9398</v>
      </c>
      <c r="G201" s="143" t="s">
        <v>9399</v>
      </c>
    </row>
    <row r="202" spans="1:7" s="143" customFormat="1" x14ac:dyDescent="0.3">
      <c r="A202" s="143">
        <v>23489589</v>
      </c>
      <c r="B202" s="143" t="s">
        <v>9253</v>
      </c>
      <c r="D202" s="143" t="s">
        <v>6633</v>
      </c>
      <c r="E202" s="143">
        <v>23489589</v>
      </c>
      <c r="F202" s="143" t="s">
        <v>9400</v>
      </c>
      <c r="G202" s="143" t="s">
        <v>9401</v>
      </c>
    </row>
    <row r="203" spans="1:7" s="143" customFormat="1" x14ac:dyDescent="0.3">
      <c r="A203" s="143">
        <v>23952687</v>
      </c>
      <c r="B203" s="143" t="s">
        <v>9253</v>
      </c>
      <c r="D203" s="143" t="s">
        <v>6861</v>
      </c>
      <c r="E203" s="143">
        <v>23952687</v>
      </c>
      <c r="F203" s="143" t="s">
        <v>9402</v>
      </c>
      <c r="G203" s="143" t="s">
        <v>9403</v>
      </c>
    </row>
    <row r="204" spans="1:7" s="143" customFormat="1" x14ac:dyDescent="0.3">
      <c r="A204" s="143">
        <v>10853131</v>
      </c>
      <c r="B204" s="143" t="s">
        <v>9253</v>
      </c>
      <c r="D204" s="143" t="s">
        <v>6633</v>
      </c>
      <c r="E204" s="143">
        <v>10853131</v>
      </c>
      <c r="F204" s="143" t="s">
        <v>9404</v>
      </c>
      <c r="G204" s="143" t="s">
        <v>9405</v>
      </c>
    </row>
    <row r="205" spans="1:7" s="143" customFormat="1" x14ac:dyDescent="0.3">
      <c r="A205" s="143">
        <v>23008678</v>
      </c>
      <c r="B205" s="143" t="s">
        <v>9253</v>
      </c>
      <c r="D205" s="143" t="s">
        <v>6616</v>
      </c>
      <c r="E205" s="143">
        <v>23008678</v>
      </c>
      <c r="F205" s="143" t="s">
        <v>9406</v>
      </c>
      <c r="G205" s="143" t="s">
        <v>6772</v>
      </c>
    </row>
    <row r="206" spans="1:7" s="143" customFormat="1" x14ac:dyDescent="0.3">
      <c r="A206" s="143">
        <v>10843085</v>
      </c>
      <c r="B206" s="143" t="s">
        <v>9253</v>
      </c>
      <c r="D206" s="143" t="s">
        <v>6807</v>
      </c>
      <c r="E206" s="143">
        <v>10843085</v>
      </c>
      <c r="F206" s="143" t="s">
        <v>9407</v>
      </c>
      <c r="G206" s="143" t="s">
        <v>6682</v>
      </c>
    </row>
    <row r="207" spans="1:7" s="143" customFormat="1" x14ac:dyDescent="0.3">
      <c r="A207" s="143">
        <v>10856841</v>
      </c>
      <c r="B207" s="143" t="s">
        <v>9253</v>
      </c>
      <c r="D207" s="143" t="s">
        <v>9408</v>
      </c>
      <c r="E207" s="143">
        <v>10856841</v>
      </c>
      <c r="F207" s="143" t="s">
        <v>9409</v>
      </c>
      <c r="G207" s="143" t="s">
        <v>9410</v>
      </c>
    </row>
    <row r="208" spans="1:7" s="143" customFormat="1" x14ac:dyDescent="0.3">
      <c r="A208" s="143">
        <v>11023351</v>
      </c>
      <c r="B208" s="143" t="s">
        <v>9253</v>
      </c>
      <c r="D208" s="143" t="s">
        <v>6634</v>
      </c>
      <c r="E208" s="143">
        <v>11023351</v>
      </c>
      <c r="F208" s="143" t="s">
        <v>9411</v>
      </c>
      <c r="G208" s="143" t="s">
        <v>9412</v>
      </c>
    </row>
    <row r="209" spans="1:7" s="143" customFormat="1" x14ac:dyDescent="0.3">
      <c r="A209" s="143">
        <v>10864858</v>
      </c>
      <c r="B209" s="143" t="s">
        <v>9253</v>
      </c>
      <c r="D209" s="143" t="s">
        <v>6861</v>
      </c>
      <c r="E209" s="143">
        <v>10864858</v>
      </c>
      <c r="F209" s="143" t="s">
        <v>9413</v>
      </c>
      <c r="G209" s="143" t="s">
        <v>9380</v>
      </c>
    </row>
    <row r="210" spans="1:7" s="143" customFormat="1" x14ac:dyDescent="0.3">
      <c r="A210" s="143">
        <v>23723506</v>
      </c>
      <c r="B210" s="143" t="s">
        <v>9253</v>
      </c>
      <c r="D210" s="143" t="s">
        <v>6605</v>
      </c>
      <c r="E210" s="143">
        <v>23723506</v>
      </c>
      <c r="F210" s="143" t="s">
        <v>9414</v>
      </c>
      <c r="G210" s="143" t="s">
        <v>9415</v>
      </c>
    </row>
    <row r="211" spans="1:7" s="143" customFormat="1" x14ac:dyDescent="0.3">
      <c r="A211" s="143">
        <v>10839275</v>
      </c>
      <c r="B211" s="143" t="s">
        <v>9253</v>
      </c>
      <c r="D211" s="143" t="s">
        <v>6627</v>
      </c>
      <c r="E211" s="143">
        <v>10839275</v>
      </c>
      <c r="F211" s="143" t="s">
        <v>9416</v>
      </c>
      <c r="G211" s="143" t="s">
        <v>6815</v>
      </c>
    </row>
    <row r="212" spans="1:7" s="143" customFormat="1" x14ac:dyDescent="0.3">
      <c r="A212" s="143">
        <v>23238314</v>
      </c>
      <c r="B212" s="143" t="s">
        <v>9253</v>
      </c>
      <c r="D212" s="143" t="s">
        <v>6605</v>
      </c>
      <c r="E212" s="143">
        <v>23238314</v>
      </c>
      <c r="F212" s="143" t="s">
        <v>9417</v>
      </c>
      <c r="G212" s="143" t="s">
        <v>9418</v>
      </c>
    </row>
    <row r="213" spans="1:7" s="143" customFormat="1" x14ac:dyDescent="0.3">
      <c r="A213" s="143">
        <v>10934442</v>
      </c>
      <c r="B213" s="143" t="s">
        <v>9253</v>
      </c>
      <c r="D213" s="143" t="s">
        <v>6599</v>
      </c>
      <c r="E213" s="143">
        <v>10934442</v>
      </c>
      <c r="F213" s="143" t="s">
        <v>9419</v>
      </c>
      <c r="G213" s="143" t="s">
        <v>9420</v>
      </c>
    </row>
    <row r="214" spans="1:7" s="143" customFormat="1" x14ac:dyDescent="0.3">
      <c r="A214" s="143">
        <v>12246685</v>
      </c>
      <c r="B214" s="143" t="s">
        <v>9253</v>
      </c>
      <c r="D214" s="143" t="s">
        <v>6807</v>
      </c>
      <c r="E214" s="143">
        <v>12246685</v>
      </c>
      <c r="F214" s="143" t="s">
        <v>9421</v>
      </c>
      <c r="G214" s="143" t="s">
        <v>9422</v>
      </c>
    </row>
    <row r="215" spans="1:7" s="143" customFormat="1" x14ac:dyDescent="0.3">
      <c r="A215" s="143">
        <v>10839128</v>
      </c>
      <c r="B215" s="143" t="s">
        <v>9253</v>
      </c>
      <c r="D215" s="143" t="s">
        <v>6599</v>
      </c>
      <c r="E215" s="143">
        <v>10839128</v>
      </c>
      <c r="F215" s="143" t="s">
        <v>9423</v>
      </c>
      <c r="G215" s="143" t="s">
        <v>9424</v>
      </c>
    </row>
    <row r="216" spans="1:7" s="143" customFormat="1" x14ac:dyDescent="0.3">
      <c r="A216" s="143">
        <v>10972507</v>
      </c>
      <c r="B216" s="143" t="s">
        <v>9253</v>
      </c>
      <c r="D216" s="143" t="s">
        <v>6605</v>
      </c>
      <c r="E216" s="143">
        <v>10972507</v>
      </c>
      <c r="F216" s="143" t="s">
        <v>9425</v>
      </c>
      <c r="G216" s="143" t="s">
        <v>9426</v>
      </c>
    </row>
    <row r="217" spans="1:7" s="143" customFormat="1" x14ac:dyDescent="0.3">
      <c r="A217" s="143">
        <v>10865882</v>
      </c>
      <c r="B217" s="143" t="s">
        <v>9253</v>
      </c>
      <c r="D217" s="143" t="s">
        <v>6646</v>
      </c>
      <c r="E217" s="143">
        <v>10865882</v>
      </c>
      <c r="F217" s="143" t="s">
        <v>9427</v>
      </c>
      <c r="G217" s="143" t="s">
        <v>6727</v>
      </c>
    </row>
    <row r="218" spans="1:7" s="143" customFormat="1" x14ac:dyDescent="0.3">
      <c r="A218" s="143">
        <v>10927586</v>
      </c>
      <c r="B218" s="143" t="s">
        <v>9253</v>
      </c>
      <c r="D218" s="143" t="s">
        <v>6624</v>
      </c>
      <c r="E218" s="143">
        <v>10927586</v>
      </c>
      <c r="F218" s="143" t="s">
        <v>9428</v>
      </c>
      <c r="G218" s="143" t="s">
        <v>9277</v>
      </c>
    </row>
    <row r="219" spans="1:7" s="143" customFormat="1" x14ac:dyDescent="0.3">
      <c r="A219" s="143">
        <v>14118244</v>
      </c>
      <c r="B219" s="143" t="s">
        <v>9253</v>
      </c>
      <c r="D219" s="143" t="s">
        <v>6592</v>
      </c>
      <c r="E219" s="143">
        <v>14118244</v>
      </c>
      <c r="F219" s="143" t="s">
        <v>9429</v>
      </c>
      <c r="G219" s="143" t="s">
        <v>9430</v>
      </c>
    </row>
    <row r="220" spans="1:7" s="143" customFormat="1" x14ac:dyDescent="0.3">
      <c r="A220" s="143">
        <v>23125911</v>
      </c>
      <c r="B220" s="143" t="s">
        <v>9253</v>
      </c>
      <c r="D220" s="143" t="s">
        <v>6634</v>
      </c>
      <c r="E220" s="143">
        <v>23125911</v>
      </c>
      <c r="F220" s="143" t="s">
        <v>9431</v>
      </c>
      <c r="G220" s="143" t="s">
        <v>9432</v>
      </c>
    </row>
    <row r="221" spans="1:7" s="143" customFormat="1" x14ac:dyDescent="0.3">
      <c r="A221" s="143">
        <v>23522031</v>
      </c>
      <c r="B221" s="143" t="s">
        <v>9253</v>
      </c>
      <c r="D221" s="143" t="s">
        <v>6618</v>
      </c>
      <c r="E221" s="143">
        <v>23522031</v>
      </c>
      <c r="F221" s="143" t="s">
        <v>9433</v>
      </c>
      <c r="G221" s="143" t="s">
        <v>9434</v>
      </c>
    </row>
    <row r="222" spans="1:7" s="143" customFormat="1" x14ac:dyDescent="0.3">
      <c r="A222" s="143">
        <v>23761792</v>
      </c>
      <c r="B222" s="143" t="s">
        <v>9253</v>
      </c>
      <c r="D222" s="143" t="s">
        <v>6599</v>
      </c>
      <c r="E222" s="143">
        <v>23761792</v>
      </c>
      <c r="F222" s="143" t="s">
        <v>9435</v>
      </c>
      <c r="G222" s="143" t="s">
        <v>6715</v>
      </c>
    </row>
    <row r="223" spans="1:7" s="143" customFormat="1" x14ac:dyDescent="0.3">
      <c r="A223" s="143">
        <v>11018519</v>
      </c>
      <c r="B223" s="143" t="s">
        <v>9253</v>
      </c>
      <c r="D223" s="143" t="s">
        <v>6630</v>
      </c>
      <c r="E223" s="143">
        <v>11018519</v>
      </c>
      <c r="F223" s="143" t="s">
        <v>9436</v>
      </c>
      <c r="G223" s="143" t="s">
        <v>9437</v>
      </c>
    </row>
    <row r="224" spans="1:7" s="143" customFormat="1" x14ac:dyDescent="0.3">
      <c r="A224" s="143">
        <v>23238647</v>
      </c>
      <c r="B224" s="143" t="s">
        <v>9253</v>
      </c>
      <c r="D224" s="143" t="s">
        <v>6646</v>
      </c>
      <c r="E224" s="143">
        <v>23238647</v>
      </c>
      <c r="F224" s="143" t="s">
        <v>9438</v>
      </c>
      <c r="G224" s="143" t="s">
        <v>9439</v>
      </c>
    </row>
    <row r="225" spans="1:7" s="143" customFormat="1" x14ac:dyDescent="0.3">
      <c r="A225" s="143">
        <v>10867487</v>
      </c>
      <c r="B225" s="143" t="s">
        <v>9253</v>
      </c>
      <c r="D225" s="143" t="s">
        <v>6627</v>
      </c>
      <c r="E225" s="143">
        <v>10867487</v>
      </c>
      <c r="F225" s="143" t="s">
        <v>9440</v>
      </c>
      <c r="G225" s="143" t="s">
        <v>9441</v>
      </c>
    </row>
    <row r="226" spans="1:7" s="143" customFormat="1" x14ac:dyDescent="0.3">
      <c r="A226" s="143">
        <v>10843052</v>
      </c>
      <c r="B226" s="143" t="s">
        <v>9253</v>
      </c>
      <c r="D226" s="143" t="s">
        <v>6592</v>
      </c>
      <c r="E226" s="143">
        <v>10843052</v>
      </c>
      <c r="F226" s="143" t="s">
        <v>9442</v>
      </c>
      <c r="G226" s="143" t="s">
        <v>9443</v>
      </c>
    </row>
    <row r="227" spans="1:7" s="143" customFormat="1" x14ac:dyDescent="0.3">
      <c r="A227" s="143">
        <v>10848538</v>
      </c>
      <c r="B227" s="143" t="s">
        <v>9253</v>
      </c>
      <c r="D227" s="143" t="s">
        <v>6605</v>
      </c>
      <c r="E227" s="143">
        <v>10848538</v>
      </c>
      <c r="F227" s="143" t="s">
        <v>9444</v>
      </c>
      <c r="G227" s="143" t="s">
        <v>9445</v>
      </c>
    </row>
    <row r="228" spans="1:7" s="143" customFormat="1" x14ac:dyDescent="0.3">
      <c r="A228" s="143">
        <v>23009664</v>
      </c>
      <c r="B228" s="143" t="s">
        <v>9253</v>
      </c>
      <c r="D228" s="143" t="s">
        <v>6646</v>
      </c>
      <c r="E228" s="143">
        <v>23009664</v>
      </c>
      <c r="F228" s="143" t="s">
        <v>6868</v>
      </c>
      <c r="G228" s="143" t="s">
        <v>6869</v>
      </c>
    </row>
    <row r="229" spans="1:7" s="143" customFormat="1" x14ac:dyDescent="0.3">
      <c r="A229" s="143">
        <v>23047797</v>
      </c>
      <c r="B229" s="143" t="s">
        <v>9253</v>
      </c>
      <c r="D229" s="143" t="s">
        <v>6646</v>
      </c>
      <c r="E229" s="143">
        <v>23047797</v>
      </c>
      <c r="F229" s="143" t="s">
        <v>6868</v>
      </c>
      <c r="G229" s="143" t="s">
        <v>6869</v>
      </c>
    </row>
    <row r="230" spans="1:7" s="143" customFormat="1" x14ac:dyDescent="0.3">
      <c r="A230" s="143">
        <v>15056859</v>
      </c>
      <c r="B230" s="143" t="s">
        <v>9253</v>
      </c>
      <c r="D230" s="143" t="s">
        <v>6629</v>
      </c>
      <c r="E230" s="143">
        <v>15056859</v>
      </c>
      <c r="F230" s="143" t="s">
        <v>9446</v>
      </c>
      <c r="G230" s="143" t="s">
        <v>9447</v>
      </c>
    </row>
    <row r="231" spans="1:7" s="143" customFormat="1" x14ac:dyDescent="0.3">
      <c r="A231" s="143">
        <v>23606053</v>
      </c>
      <c r="B231" s="143" t="s">
        <v>9253</v>
      </c>
      <c r="D231" s="143" t="s">
        <v>6646</v>
      </c>
      <c r="E231" s="143">
        <v>23606053</v>
      </c>
      <c r="F231" s="143" t="s">
        <v>9448</v>
      </c>
      <c r="G231" s="143" t="s">
        <v>9449</v>
      </c>
    </row>
    <row r="232" spans="1:7" s="143" customFormat="1" x14ac:dyDescent="0.3">
      <c r="A232" s="143">
        <v>23057545</v>
      </c>
      <c r="B232" s="143" t="s">
        <v>9253</v>
      </c>
      <c r="D232" s="143" t="s">
        <v>6630</v>
      </c>
      <c r="E232" s="143">
        <v>23057545</v>
      </c>
      <c r="F232" s="143" t="s">
        <v>9450</v>
      </c>
      <c r="G232" s="143" t="s">
        <v>9266</v>
      </c>
    </row>
    <row r="233" spans="1:7" s="143" customFormat="1" x14ac:dyDescent="0.3">
      <c r="A233" s="143">
        <v>15353223</v>
      </c>
      <c r="B233" s="143" t="s">
        <v>9253</v>
      </c>
      <c r="D233" s="143" t="s">
        <v>9301</v>
      </c>
      <c r="E233" s="143">
        <v>15353223</v>
      </c>
      <c r="F233" s="143" t="s">
        <v>9451</v>
      </c>
      <c r="G233" s="143" t="s">
        <v>9452</v>
      </c>
    </row>
    <row r="234" spans="1:7" s="143" customFormat="1" x14ac:dyDescent="0.3">
      <c r="A234" s="143">
        <v>10879993</v>
      </c>
      <c r="B234" s="143" t="s">
        <v>9253</v>
      </c>
      <c r="D234" s="143" t="s">
        <v>6633</v>
      </c>
      <c r="E234" s="143">
        <v>10879993</v>
      </c>
      <c r="F234" s="143" t="s">
        <v>9453</v>
      </c>
      <c r="G234" s="143" t="s">
        <v>9454</v>
      </c>
    </row>
    <row r="235" spans="1:7" s="143" customFormat="1" x14ac:dyDescent="0.3">
      <c r="A235" s="143">
        <v>15307940</v>
      </c>
      <c r="B235" s="143" t="s">
        <v>9253</v>
      </c>
      <c r="D235" s="143" t="s">
        <v>6629</v>
      </c>
      <c r="E235" s="143">
        <v>15307940</v>
      </c>
      <c r="F235" s="143" t="s">
        <v>9455</v>
      </c>
      <c r="G235" s="143" t="s">
        <v>9456</v>
      </c>
    </row>
    <row r="236" spans="1:7" s="143" customFormat="1" x14ac:dyDescent="0.3">
      <c r="A236" s="143">
        <v>15379399</v>
      </c>
      <c r="B236" s="143" t="s">
        <v>9253</v>
      </c>
      <c r="D236" s="143" t="s">
        <v>6618</v>
      </c>
      <c r="E236" s="143">
        <v>15379399</v>
      </c>
      <c r="F236" s="143" t="s">
        <v>9457</v>
      </c>
      <c r="G236" s="143" t="s">
        <v>6852</v>
      </c>
    </row>
    <row r="237" spans="1:7" s="143" customFormat="1" x14ac:dyDescent="0.3">
      <c r="A237" s="143">
        <v>23366473</v>
      </c>
      <c r="B237" s="143" t="s">
        <v>9253</v>
      </c>
      <c r="D237" s="143" t="s">
        <v>6629</v>
      </c>
      <c r="E237" s="143">
        <v>23366473</v>
      </c>
      <c r="F237" s="143" t="s">
        <v>9458</v>
      </c>
      <c r="G237" s="143" t="s">
        <v>9459</v>
      </c>
    </row>
    <row r="238" spans="1:7" s="143" customFormat="1" x14ac:dyDescent="0.3">
      <c r="A238" s="143">
        <v>11013248</v>
      </c>
      <c r="B238" s="143" t="s">
        <v>9253</v>
      </c>
      <c r="D238" s="143" t="s">
        <v>6633</v>
      </c>
      <c r="E238" s="143">
        <v>11013248</v>
      </c>
      <c r="F238" s="143" t="s">
        <v>9460</v>
      </c>
      <c r="G238" s="143" t="s">
        <v>9461</v>
      </c>
    </row>
    <row r="239" spans="1:7" s="143" customFormat="1" x14ac:dyDescent="0.3">
      <c r="A239" s="143">
        <v>10850709</v>
      </c>
      <c r="B239" s="143" t="s">
        <v>9253</v>
      </c>
      <c r="D239" s="143" t="s">
        <v>6616</v>
      </c>
      <c r="E239" s="143">
        <v>10850709</v>
      </c>
      <c r="F239" s="143" t="s">
        <v>9462</v>
      </c>
      <c r="G239" s="143" t="s">
        <v>9463</v>
      </c>
    </row>
    <row r="240" spans="1:7" s="143" customFormat="1" x14ac:dyDescent="0.3">
      <c r="A240" s="143">
        <v>23125924</v>
      </c>
      <c r="B240" s="143" t="s">
        <v>9253</v>
      </c>
      <c r="D240" s="143" t="s">
        <v>6599</v>
      </c>
      <c r="E240" s="143">
        <v>23125924</v>
      </c>
      <c r="F240" s="143" t="s">
        <v>9464</v>
      </c>
      <c r="G240" s="143" t="s">
        <v>9465</v>
      </c>
    </row>
    <row r="241" spans="1:7" s="143" customFormat="1" x14ac:dyDescent="0.3">
      <c r="A241" s="143">
        <v>23007583</v>
      </c>
      <c r="B241" s="143" t="s">
        <v>9253</v>
      </c>
      <c r="D241" s="143" t="s">
        <v>6629</v>
      </c>
      <c r="E241" s="143">
        <v>23007583</v>
      </c>
      <c r="F241" s="143" t="s">
        <v>6719</v>
      </c>
      <c r="G241" s="143" t="s">
        <v>9466</v>
      </c>
    </row>
    <row r="242" spans="1:7" s="143" customFormat="1" x14ac:dyDescent="0.3">
      <c r="A242" s="143">
        <v>23126002</v>
      </c>
      <c r="B242" s="143" t="s">
        <v>9253</v>
      </c>
      <c r="D242" s="143" t="s">
        <v>6807</v>
      </c>
      <c r="E242" s="143">
        <v>23126002</v>
      </c>
      <c r="F242" s="143" t="s">
        <v>9467</v>
      </c>
      <c r="G242" s="143" t="s">
        <v>9468</v>
      </c>
    </row>
    <row r="243" spans="1:7" s="143" customFormat="1" x14ac:dyDescent="0.3">
      <c r="A243" s="143">
        <v>10922609</v>
      </c>
      <c r="B243" s="143" t="s">
        <v>9253</v>
      </c>
      <c r="D243" s="143" t="s">
        <v>6616</v>
      </c>
      <c r="E243" s="143">
        <v>10922609</v>
      </c>
      <c r="F243" s="143" t="s">
        <v>9469</v>
      </c>
      <c r="G243" s="143" t="s">
        <v>9470</v>
      </c>
    </row>
    <row r="244" spans="1:7" s="143" customFormat="1" x14ac:dyDescent="0.3">
      <c r="A244" s="143">
        <v>10998533</v>
      </c>
      <c r="B244" s="143" t="s">
        <v>9253</v>
      </c>
      <c r="D244" s="143" t="s">
        <v>6616</v>
      </c>
      <c r="E244" s="143">
        <v>10998533</v>
      </c>
      <c r="F244" s="143" t="s">
        <v>9471</v>
      </c>
      <c r="G244" s="143" t="s">
        <v>9472</v>
      </c>
    </row>
    <row r="245" spans="1:7" s="143" customFormat="1" x14ac:dyDescent="0.3">
      <c r="A245" s="143">
        <v>10851772</v>
      </c>
      <c r="B245" s="143" t="s">
        <v>9253</v>
      </c>
      <c r="D245" s="143" t="s">
        <v>6584</v>
      </c>
      <c r="E245" s="143">
        <v>10851772</v>
      </c>
      <c r="F245" s="143" t="s">
        <v>9473</v>
      </c>
      <c r="G245" s="143" t="s">
        <v>9474</v>
      </c>
    </row>
    <row r="246" spans="1:7" s="143" customFormat="1" x14ac:dyDescent="0.3">
      <c r="A246" s="143">
        <v>10866535</v>
      </c>
      <c r="B246" s="143" t="s">
        <v>9253</v>
      </c>
      <c r="D246" s="143" t="s">
        <v>6592</v>
      </c>
      <c r="E246" s="143">
        <v>10866535</v>
      </c>
      <c r="F246" s="143" t="s">
        <v>9475</v>
      </c>
      <c r="G246" s="143" t="s">
        <v>9476</v>
      </c>
    </row>
    <row r="247" spans="1:7" s="143" customFormat="1" x14ac:dyDescent="0.3">
      <c r="A247" s="143">
        <v>23074353</v>
      </c>
      <c r="B247" s="143" t="s">
        <v>9253</v>
      </c>
      <c r="D247" s="143" t="s">
        <v>6646</v>
      </c>
      <c r="E247" s="143">
        <v>23074353</v>
      </c>
      <c r="F247" s="143" t="s">
        <v>9477</v>
      </c>
      <c r="G247" s="143" t="s">
        <v>9478</v>
      </c>
    </row>
    <row r="248" spans="1:7" s="143" customFormat="1" x14ac:dyDescent="0.3">
      <c r="A248" s="143">
        <v>23125494</v>
      </c>
      <c r="B248" s="143" t="s">
        <v>9253</v>
      </c>
      <c r="D248" s="143" t="s">
        <v>6861</v>
      </c>
      <c r="E248" s="143">
        <v>23125494</v>
      </c>
      <c r="F248" s="143" t="s">
        <v>9479</v>
      </c>
      <c r="G248" s="143" t="s">
        <v>9258</v>
      </c>
    </row>
    <row r="249" spans="1:7" s="143" customFormat="1" x14ac:dyDescent="0.3">
      <c r="A249" s="143">
        <v>23350427</v>
      </c>
      <c r="B249" s="143" t="s">
        <v>9253</v>
      </c>
      <c r="D249" s="143" t="s">
        <v>6807</v>
      </c>
      <c r="E249" s="143">
        <v>23350427</v>
      </c>
      <c r="F249" s="143" t="s">
        <v>9480</v>
      </c>
      <c r="G249" s="143" t="s">
        <v>9481</v>
      </c>
    </row>
    <row r="250" spans="1:7" s="143" customFormat="1" x14ac:dyDescent="0.3">
      <c r="A250" s="143">
        <v>24024565</v>
      </c>
      <c r="B250" s="143" t="s">
        <v>9253</v>
      </c>
      <c r="D250" s="143" t="s">
        <v>6807</v>
      </c>
      <c r="E250" s="143">
        <v>24024565</v>
      </c>
      <c r="F250" s="143" t="s">
        <v>9482</v>
      </c>
      <c r="G250" s="143" t="s">
        <v>9483</v>
      </c>
    </row>
    <row r="251" spans="1:7" s="143" customFormat="1" x14ac:dyDescent="0.3">
      <c r="A251" s="143">
        <v>10863758</v>
      </c>
      <c r="B251" s="143" t="s">
        <v>9253</v>
      </c>
      <c r="D251" s="143" t="s">
        <v>6624</v>
      </c>
      <c r="E251" s="143">
        <v>10863758</v>
      </c>
      <c r="F251" s="143" t="s">
        <v>6726</v>
      </c>
      <c r="G251" s="143" t="s">
        <v>6852</v>
      </c>
    </row>
    <row r="252" spans="1:7" s="143" customFormat="1" x14ac:dyDescent="0.3">
      <c r="A252" s="143">
        <v>23057332</v>
      </c>
      <c r="B252" s="143" t="s">
        <v>9253</v>
      </c>
      <c r="D252" s="143" t="s">
        <v>6782</v>
      </c>
      <c r="E252" s="143">
        <v>23057332</v>
      </c>
      <c r="F252" s="143" t="s">
        <v>6726</v>
      </c>
      <c r="G252" s="143" t="s">
        <v>9484</v>
      </c>
    </row>
    <row r="253" spans="1:7" s="143" customFormat="1" x14ac:dyDescent="0.3">
      <c r="A253" s="143">
        <v>10988929</v>
      </c>
      <c r="B253" s="143" t="s">
        <v>9253</v>
      </c>
      <c r="D253" s="143" t="s">
        <v>6646</v>
      </c>
      <c r="E253" s="143">
        <v>10988929</v>
      </c>
      <c r="F253" s="143" t="s">
        <v>9485</v>
      </c>
      <c r="G253" s="143" t="s">
        <v>9486</v>
      </c>
    </row>
    <row r="254" spans="1:7" s="143" customFormat="1" x14ac:dyDescent="0.3">
      <c r="A254" s="143">
        <v>11017120</v>
      </c>
      <c r="B254" s="143" t="s">
        <v>9253</v>
      </c>
      <c r="D254" s="143" t="s">
        <v>6646</v>
      </c>
      <c r="E254" s="143">
        <v>11017120</v>
      </c>
      <c r="F254" s="143" t="s">
        <v>9487</v>
      </c>
      <c r="G254" s="143" t="s">
        <v>9488</v>
      </c>
    </row>
    <row r="255" spans="1:7" s="143" customFormat="1" x14ac:dyDescent="0.3">
      <c r="A255" s="143">
        <v>10924075</v>
      </c>
      <c r="B255" s="143" t="s">
        <v>9253</v>
      </c>
      <c r="D255" s="143" t="s">
        <v>6592</v>
      </c>
      <c r="E255" s="143">
        <v>10924075</v>
      </c>
      <c r="F255" s="143" t="s">
        <v>9489</v>
      </c>
      <c r="G255" s="143" t="s">
        <v>9490</v>
      </c>
    </row>
    <row r="256" spans="1:7" s="143" customFormat="1" x14ac:dyDescent="0.3">
      <c r="A256" s="143">
        <v>10895486</v>
      </c>
      <c r="B256" s="143" t="s">
        <v>9253</v>
      </c>
      <c r="D256" s="143" t="s">
        <v>6630</v>
      </c>
      <c r="E256" s="143">
        <v>10895486</v>
      </c>
      <c r="F256" s="143" t="s">
        <v>9491</v>
      </c>
      <c r="G256" s="143" t="s">
        <v>9492</v>
      </c>
    </row>
    <row r="257" spans="1:7" s="143" customFormat="1" x14ac:dyDescent="0.3">
      <c r="A257" s="143">
        <v>10853140</v>
      </c>
      <c r="B257" s="143" t="s">
        <v>9253</v>
      </c>
      <c r="D257" s="143" t="s">
        <v>6633</v>
      </c>
      <c r="E257" s="143">
        <v>10853140</v>
      </c>
      <c r="F257" s="143" t="s">
        <v>9493</v>
      </c>
      <c r="G257" s="143" t="s">
        <v>9494</v>
      </c>
    </row>
    <row r="258" spans="1:7" s="143" customFormat="1" x14ac:dyDescent="0.3">
      <c r="A258" s="143">
        <v>10856673</v>
      </c>
      <c r="B258" s="143" t="s">
        <v>9253</v>
      </c>
      <c r="D258" s="143" t="s">
        <v>6627</v>
      </c>
      <c r="E258" s="143">
        <v>10856673</v>
      </c>
      <c r="F258" s="143" t="s">
        <v>9495</v>
      </c>
      <c r="G258" s="143" t="s">
        <v>9496</v>
      </c>
    </row>
    <row r="259" spans="1:7" s="143" customFormat="1" x14ac:dyDescent="0.3">
      <c r="A259" s="143">
        <v>10841538</v>
      </c>
      <c r="B259" s="143" t="s">
        <v>9253</v>
      </c>
      <c r="D259" s="143" t="s">
        <v>6633</v>
      </c>
      <c r="E259" s="143">
        <v>10841538</v>
      </c>
      <c r="F259" s="143" t="s">
        <v>9497</v>
      </c>
      <c r="G259" s="143" t="s">
        <v>9498</v>
      </c>
    </row>
    <row r="260" spans="1:7" s="143" customFormat="1" x14ac:dyDescent="0.3">
      <c r="A260" s="143">
        <v>23010142</v>
      </c>
      <c r="B260" s="143" t="s">
        <v>9253</v>
      </c>
      <c r="D260" s="143" t="s">
        <v>6807</v>
      </c>
      <c r="E260" s="143">
        <v>23010142</v>
      </c>
      <c r="F260" s="143" t="s">
        <v>9499</v>
      </c>
      <c r="G260" s="143" t="s">
        <v>9500</v>
      </c>
    </row>
    <row r="261" spans="1:7" s="143" customFormat="1" x14ac:dyDescent="0.3">
      <c r="A261" s="143">
        <v>23604183</v>
      </c>
      <c r="B261" s="143" t="s">
        <v>9253</v>
      </c>
      <c r="D261" s="143" t="s">
        <v>6575</v>
      </c>
      <c r="E261" s="143">
        <v>23604183</v>
      </c>
      <c r="F261" s="143" t="s">
        <v>6667</v>
      </c>
      <c r="G261" s="143" t="s">
        <v>9501</v>
      </c>
    </row>
    <row r="262" spans="1:7" s="143" customFormat="1" x14ac:dyDescent="0.3">
      <c r="A262" s="143">
        <v>10859782</v>
      </c>
      <c r="B262" s="143" t="s">
        <v>9253</v>
      </c>
      <c r="D262" s="143" t="s">
        <v>6605</v>
      </c>
      <c r="E262" s="143">
        <v>10859782</v>
      </c>
      <c r="F262" s="143" t="s">
        <v>9502</v>
      </c>
      <c r="G262" s="143" t="s">
        <v>6791</v>
      </c>
    </row>
    <row r="263" spans="1:7" s="143" customFormat="1" x14ac:dyDescent="0.3">
      <c r="A263" s="143">
        <v>10933801</v>
      </c>
      <c r="B263" s="143" t="s">
        <v>9253</v>
      </c>
      <c r="D263" s="143" t="s">
        <v>6807</v>
      </c>
      <c r="E263" s="143">
        <v>10933801</v>
      </c>
      <c r="F263" s="143" t="s">
        <v>9503</v>
      </c>
      <c r="G263" s="143" t="s">
        <v>9504</v>
      </c>
    </row>
    <row r="264" spans="1:7" s="143" customFormat="1" x14ac:dyDescent="0.3">
      <c r="A264" s="143">
        <v>10872985</v>
      </c>
      <c r="B264" s="143" t="s">
        <v>9253</v>
      </c>
      <c r="D264" s="143" t="s">
        <v>6605</v>
      </c>
      <c r="E264" s="143">
        <v>10872985</v>
      </c>
      <c r="F264" s="143" t="s">
        <v>9505</v>
      </c>
      <c r="G264" s="143" t="s">
        <v>9506</v>
      </c>
    </row>
    <row r="265" spans="1:7" s="143" customFormat="1" x14ac:dyDescent="0.3">
      <c r="A265" s="143">
        <v>10865172</v>
      </c>
      <c r="B265" s="143" t="s">
        <v>9253</v>
      </c>
      <c r="D265" s="143" t="s">
        <v>6633</v>
      </c>
      <c r="E265" s="143">
        <v>10865172</v>
      </c>
      <c r="F265" s="143" t="s">
        <v>9507</v>
      </c>
      <c r="G265" s="143" t="s">
        <v>6852</v>
      </c>
    </row>
    <row r="266" spans="1:7" s="143" customFormat="1" x14ac:dyDescent="0.3">
      <c r="A266" s="143">
        <v>23257336</v>
      </c>
      <c r="B266" s="143" t="s">
        <v>9253</v>
      </c>
      <c r="D266" s="143" t="s">
        <v>6605</v>
      </c>
      <c r="E266" s="143">
        <v>23257336</v>
      </c>
      <c r="F266" s="143" t="s">
        <v>9508</v>
      </c>
      <c r="G266" s="143" t="s">
        <v>9509</v>
      </c>
    </row>
  </sheetData>
  <sheetProtection algorithmName="SHA-512" hashValue="ihTDq5xCuj+XNL3KuRS3j7TmgJfHEcwg/c6JoV6xjElBSrrt+p3HHojx+r3BykRoGLjExAJ7t7uRq/HqoB4E+g==" saltValue="iWp3ptonP0HQX0oHEtRH9A==" spinCount="100000" sheet="1" objects="1" scenarios="1"/>
  <sortState xmlns:xlrd2="http://schemas.microsoft.com/office/spreadsheetml/2017/richdata2" ref="A2:G117">
    <sortCondition ref="F2:F117"/>
    <sortCondition ref="G2:G11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activeCell="B32" sqref="B32"/>
    </sheetView>
  </sheetViews>
  <sheetFormatPr defaultColWidth="14.44140625" defaultRowHeight="15.05" customHeight="1" x14ac:dyDescent="0.3"/>
  <cols>
    <col min="1" max="1" width="10" customWidth="1"/>
    <col min="2" max="2" width="23.33203125" customWidth="1"/>
    <col min="3" max="3" width="25.33203125" customWidth="1"/>
    <col min="4" max="4" width="10.109375" customWidth="1"/>
    <col min="5" max="5" width="8.5546875" customWidth="1"/>
    <col min="6" max="6" width="14.44140625" customWidth="1"/>
    <col min="7" max="7" width="17" customWidth="1"/>
    <col min="8" max="8" width="40.33203125" customWidth="1"/>
    <col min="9" max="9" width="17.88671875" customWidth="1"/>
    <col min="10" max="26" width="9.109375" customWidth="1"/>
  </cols>
  <sheetData>
    <row r="1" spans="1:26" ht="14.25" customHeight="1" x14ac:dyDescent="0.3">
      <c r="A1" s="136" t="s">
        <v>31</v>
      </c>
      <c r="B1" s="137"/>
      <c r="C1" s="137"/>
      <c r="D1" s="137"/>
      <c r="E1" s="137"/>
      <c r="F1" s="137"/>
      <c r="G1" s="137"/>
      <c r="H1" s="137"/>
      <c r="I1" s="138"/>
      <c r="J1" s="21"/>
      <c r="K1" s="21"/>
      <c r="L1" s="21"/>
      <c r="M1" s="21"/>
      <c r="N1" s="21"/>
      <c r="O1" s="21"/>
      <c r="P1" s="21"/>
      <c r="Q1" s="21"/>
      <c r="R1" s="21"/>
      <c r="S1" s="21"/>
      <c r="T1" s="21"/>
      <c r="U1" s="21"/>
      <c r="V1" s="21"/>
      <c r="W1" s="21"/>
      <c r="X1" s="21"/>
      <c r="Y1" s="21"/>
      <c r="Z1" s="21"/>
    </row>
    <row r="2" spans="1:26" ht="14.25" customHeight="1" x14ac:dyDescent="0.3">
      <c r="A2" s="22" t="s">
        <v>32</v>
      </c>
      <c r="B2" s="23" t="s">
        <v>22</v>
      </c>
      <c r="C2" s="24" t="s">
        <v>33</v>
      </c>
      <c r="D2" s="25" t="s">
        <v>34</v>
      </c>
      <c r="E2" s="25" t="s">
        <v>16</v>
      </c>
      <c r="F2" s="25" t="s">
        <v>35</v>
      </c>
      <c r="G2" s="26" t="s">
        <v>36</v>
      </c>
      <c r="H2" s="26" t="s">
        <v>37</v>
      </c>
      <c r="I2" s="27" t="s">
        <v>38</v>
      </c>
      <c r="J2" s="28"/>
      <c r="K2" s="28"/>
      <c r="L2" s="28"/>
      <c r="M2" s="28"/>
      <c r="N2" s="28"/>
      <c r="O2" s="28"/>
      <c r="P2" s="28"/>
      <c r="Q2" s="28"/>
      <c r="R2" s="28"/>
      <c r="S2" s="28"/>
      <c r="T2" s="28"/>
      <c r="U2" s="28"/>
      <c r="V2" s="28"/>
      <c r="W2" s="28"/>
      <c r="X2" s="28"/>
      <c r="Y2" s="28"/>
      <c r="Z2" s="28"/>
    </row>
    <row r="3" spans="1:26" ht="14.25" customHeight="1" x14ac:dyDescent="0.3">
      <c r="A3" s="29">
        <f>FSR!D5</f>
        <v>0</v>
      </c>
      <c r="B3" s="30">
        <f>FSR!H14</f>
        <v>0</v>
      </c>
      <c r="C3" s="30">
        <f>FSR!I14</f>
        <v>0</v>
      </c>
      <c r="D3" s="30">
        <f>FSR!A14</f>
        <v>0</v>
      </c>
      <c r="E3" s="31">
        <f>FSR!B14</f>
        <v>0</v>
      </c>
      <c r="F3" s="31">
        <f>FSR!C14</f>
        <v>0</v>
      </c>
      <c r="G3" s="32">
        <f>FSR!E14</f>
        <v>0</v>
      </c>
      <c r="H3" s="33">
        <f>FSR!G14</f>
        <v>0</v>
      </c>
      <c r="I3" s="34" t="e">
        <f>IF(B3="", "", VLOOKUP(B3 &amp; "*", MASTER!D$1:N$4168, 3, FALSE))</f>
        <v>#N/A</v>
      </c>
      <c r="J3" s="35"/>
      <c r="K3" s="35"/>
      <c r="L3" s="35"/>
      <c r="M3" s="35"/>
      <c r="N3" s="35"/>
      <c r="O3" s="35"/>
      <c r="P3" s="35"/>
      <c r="Q3" s="35"/>
      <c r="R3" s="35"/>
      <c r="S3" s="35"/>
      <c r="T3" s="35"/>
      <c r="U3" s="35"/>
      <c r="V3" s="35"/>
      <c r="W3" s="35"/>
      <c r="X3" s="35"/>
      <c r="Y3" s="35"/>
      <c r="Z3" s="35"/>
    </row>
    <row r="4" spans="1:26" ht="14.25" customHeight="1" x14ac:dyDescent="0.3">
      <c r="A4" s="29">
        <f>FSR!D5</f>
        <v>0</v>
      </c>
      <c r="B4" s="30">
        <f>FSR!H15</f>
        <v>0</v>
      </c>
      <c r="C4" s="30">
        <f>FSR!I15</f>
        <v>0</v>
      </c>
      <c r="D4" s="30">
        <f>FSR!A15</f>
        <v>0</v>
      </c>
      <c r="E4" s="30">
        <f>FSR!B15</f>
        <v>0</v>
      </c>
      <c r="F4" s="31">
        <f>FSR!C15</f>
        <v>0</v>
      </c>
      <c r="G4" s="32">
        <f>FSR!E15</f>
        <v>0</v>
      </c>
      <c r="H4" s="33">
        <f>FSR!G15</f>
        <v>0</v>
      </c>
      <c r="I4" s="34" t="e">
        <f>IF(B4="", "", VLOOKUP(B4 &amp; "*", MASTER!D$1:N$4168, 3, FALSE))</f>
        <v>#N/A</v>
      </c>
      <c r="J4" s="35"/>
      <c r="K4" s="35"/>
      <c r="L4" s="35"/>
      <c r="M4" s="35"/>
      <c r="N4" s="35"/>
      <c r="O4" s="35"/>
      <c r="P4" s="35"/>
      <c r="Q4" s="35"/>
      <c r="R4" s="35"/>
      <c r="S4" s="35"/>
      <c r="T4" s="35"/>
      <c r="U4" s="35"/>
      <c r="V4" s="35"/>
      <c r="W4" s="35"/>
      <c r="X4" s="35"/>
      <c r="Y4" s="35"/>
      <c r="Z4" s="35"/>
    </row>
    <row r="5" spans="1:26" ht="14.25" customHeight="1" x14ac:dyDescent="0.3">
      <c r="A5" s="29">
        <f>FSR!D5</f>
        <v>0</v>
      </c>
      <c r="B5" s="30">
        <f>FSR!H16</f>
        <v>0</v>
      </c>
      <c r="C5" s="30">
        <f>FSR!I16</f>
        <v>0</v>
      </c>
      <c r="D5" s="30">
        <f>FSR!A16</f>
        <v>0</v>
      </c>
      <c r="E5" s="30">
        <f>FSR!B16</f>
        <v>0</v>
      </c>
      <c r="F5" s="31">
        <f>FSR!C16</f>
        <v>0</v>
      </c>
      <c r="G5" s="32">
        <f>FSR!E16</f>
        <v>0</v>
      </c>
      <c r="H5" s="33">
        <f>FSR!G16</f>
        <v>0</v>
      </c>
      <c r="I5" s="34" t="e">
        <f>IF(B5="", "", VLOOKUP(B5 &amp; "*", MASTER!D$1:N$4168, 3, FALSE))</f>
        <v>#N/A</v>
      </c>
      <c r="J5" s="35"/>
      <c r="K5" s="35"/>
      <c r="L5" s="35"/>
      <c r="M5" s="35"/>
      <c r="N5" s="35"/>
      <c r="O5" s="35"/>
      <c r="P5" s="35"/>
      <c r="Q5" s="35"/>
      <c r="R5" s="35"/>
      <c r="S5" s="35"/>
      <c r="T5" s="35"/>
      <c r="U5" s="35"/>
      <c r="V5" s="35"/>
      <c r="W5" s="35"/>
      <c r="X5" s="35"/>
      <c r="Y5" s="35"/>
      <c r="Z5" s="35"/>
    </row>
    <row r="6" spans="1:26" ht="14.25" customHeight="1" x14ac:dyDescent="0.3">
      <c r="A6" s="29">
        <f>FSR!D5</f>
        <v>0</v>
      </c>
      <c r="B6" s="30">
        <f>FSR!H17</f>
        <v>0</v>
      </c>
      <c r="C6" s="30">
        <f>FSR!I17</f>
        <v>0</v>
      </c>
      <c r="D6" s="30">
        <f>FSR!A17</f>
        <v>0</v>
      </c>
      <c r="E6" s="30">
        <f>FSR!B17</f>
        <v>0</v>
      </c>
      <c r="F6" s="31">
        <f>FSR!C17</f>
        <v>0</v>
      </c>
      <c r="G6" s="32">
        <f>FSR!E17</f>
        <v>0</v>
      </c>
      <c r="H6" s="33">
        <f>FSR!G17</f>
        <v>0</v>
      </c>
      <c r="I6" s="34" t="e">
        <f>IF(B6="", "", VLOOKUP(B6 &amp; "*", MASTER!D$1:N$4168, 3, FALSE))</f>
        <v>#N/A</v>
      </c>
      <c r="J6" s="35"/>
      <c r="K6" s="35"/>
      <c r="L6" s="35"/>
      <c r="M6" s="35"/>
      <c r="N6" s="35"/>
      <c r="O6" s="35"/>
      <c r="P6" s="35"/>
      <c r="Q6" s="35"/>
      <c r="R6" s="35"/>
      <c r="S6" s="35"/>
      <c r="T6" s="35"/>
      <c r="U6" s="35"/>
      <c r="V6" s="35"/>
      <c r="W6" s="35"/>
      <c r="X6" s="35"/>
      <c r="Y6" s="35"/>
      <c r="Z6" s="35"/>
    </row>
    <row r="7" spans="1:26" ht="14.25" customHeight="1" x14ac:dyDescent="0.3">
      <c r="A7" s="29">
        <f>FSR!D5</f>
        <v>0</v>
      </c>
      <c r="B7" s="30">
        <f>FSR!H18</f>
        <v>0</v>
      </c>
      <c r="C7" s="30">
        <f>FSR!I18</f>
        <v>0</v>
      </c>
      <c r="D7" s="30">
        <f>FSR!A18</f>
        <v>0</v>
      </c>
      <c r="E7" s="30">
        <f>FSR!B18</f>
        <v>0</v>
      </c>
      <c r="F7" s="31">
        <f>FSR!C18</f>
        <v>0</v>
      </c>
      <c r="G7" s="32">
        <f>FSR!E18</f>
        <v>0</v>
      </c>
      <c r="H7" s="33">
        <f>FSR!G18</f>
        <v>0</v>
      </c>
      <c r="I7" s="34" t="e">
        <f>IF(B7="", "", VLOOKUP(B7 &amp; "*", MASTER!D$1:N$4168, 3, FALSE))</f>
        <v>#N/A</v>
      </c>
      <c r="J7" s="35"/>
      <c r="K7" s="35"/>
      <c r="L7" s="35"/>
      <c r="M7" s="35"/>
      <c r="N7" s="35"/>
      <c r="O7" s="35"/>
      <c r="P7" s="35"/>
      <c r="Q7" s="35"/>
      <c r="R7" s="35"/>
      <c r="S7" s="35"/>
      <c r="T7" s="35"/>
      <c r="U7" s="35"/>
      <c r="V7" s="35"/>
      <c r="W7" s="35"/>
      <c r="X7" s="35"/>
      <c r="Y7" s="35"/>
      <c r="Z7" s="35"/>
    </row>
    <row r="8" spans="1:26" ht="14.25" customHeight="1" x14ac:dyDescent="0.3">
      <c r="A8" s="29">
        <f>FSR!D5</f>
        <v>0</v>
      </c>
      <c r="B8" s="30">
        <f>FSR!H19</f>
        <v>0</v>
      </c>
      <c r="C8" s="30">
        <f>FSR!I19</f>
        <v>0</v>
      </c>
      <c r="D8" s="30">
        <f>FSR!A19</f>
        <v>0</v>
      </c>
      <c r="E8" s="30">
        <f>FSR!B19</f>
        <v>0</v>
      </c>
      <c r="F8" s="31">
        <f>FSR!C19</f>
        <v>0</v>
      </c>
      <c r="G8" s="32">
        <f>FSR!E19</f>
        <v>0</v>
      </c>
      <c r="H8" s="33">
        <f>FSR!G19</f>
        <v>0</v>
      </c>
      <c r="I8" s="34" t="e">
        <f>IF(B8="", "", VLOOKUP(B8 &amp; "*", MASTER!D$1:N$4168, 3, FALSE))</f>
        <v>#N/A</v>
      </c>
      <c r="J8" s="35"/>
      <c r="K8" s="35"/>
      <c r="L8" s="35"/>
      <c r="M8" s="35"/>
      <c r="N8" s="35"/>
      <c r="O8" s="35"/>
      <c r="P8" s="35"/>
      <c r="Q8" s="35"/>
      <c r="R8" s="35"/>
      <c r="S8" s="35"/>
      <c r="T8" s="35"/>
      <c r="U8" s="35"/>
      <c r="V8" s="35"/>
      <c r="W8" s="35"/>
      <c r="X8" s="35"/>
      <c r="Y8" s="35"/>
      <c r="Z8" s="35"/>
    </row>
    <row r="9" spans="1:26" ht="14.25" customHeight="1" x14ac:dyDescent="0.3">
      <c r="A9" s="29">
        <f>FSR!D5</f>
        <v>0</v>
      </c>
      <c r="B9" s="30">
        <f>FSR!H20</f>
        <v>0</v>
      </c>
      <c r="C9" s="30">
        <f>FSR!I20</f>
        <v>0</v>
      </c>
      <c r="D9" s="30">
        <f>FSR!A20</f>
        <v>0</v>
      </c>
      <c r="E9" s="30">
        <f>FSR!B20</f>
        <v>0</v>
      </c>
      <c r="F9" s="31">
        <f>FSR!C20</f>
        <v>0</v>
      </c>
      <c r="G9" s="32">
        <f>FSR!E20</f>
        <v>0</v>
      </c>
      <c r="H9" s="33">
        <f>FSR!G20</f>
        <v>0</v>
      </c>
      <c r="I9" s="34" t="e">
        <f>IF(B9="", "", VLOOKUP(B9 &amp; "*", MASTER!D$1:N$4168, 3, FALSE))</f>
        <v>#N/A</v>
      </c>
      <c r="J9" s="35"/>
      <c r="K9" s="35"/>
      <c r="L9" s="35"/>
      <c r="M9" s="35"/>
      <c r="N9" s="35"/>
      <c r="O9" s="35"/>
      <c r="P9" s="35"/>
      <c r="Q9" s="35"/>
      <c r="R9" s="35"/>
      <c r="S9" s="35"/>
      <c r="T9" s="35"/>
      <c r="U9" s="35"/>
      <c r="V9" s="35"/>
      <c r="W9" s="35"/>
      <c r="X9" s="35"/>
      <c r="Y9" s="35"/>
      <c r="Z9" s="35"/>
    </row>
    <row r="10" spans="1:26" ht="14.25" customHeight="1" x14ac:dyDescent="0.3">
      <c r="A10" s="29">
        <f>FSR!D5</f>
        <v>0</v>
      </c>
      <c r="B10" s="30">
        <f>FSR!H21</f>
        <v>0</v>
      </c>
      <c r="C10" s="30">
        <f>FSR!I21</f>
        <v>0</v>
      </c>
      <c r="D10" s="30">
        <f>FSR!A21</f>
        <v>0</v>
      </c>
      <c r="E10" s="30">
        <f>FSR!B21</f>
        <v>0</v>
      </c>
      <c r="F10" s="31">
        <f>FSR!C21</f>
        <v>0</v>
      </c>
      <c r="G10" s="32">
        <f>FSR!E21</f>
        <v>0</v>
      </c>
      <c r="H10" s="33">
        <f>FSR!G21</f>
        <v>0</v>
      </c>
      <c r="I10" s="34" t="e">
        <f>IF(B10="", "", VLOOKUP(B10 &amp; "*", MASTER!D$1:N$4168, 3, FALSE))</f>
        <v>#N/A</v>
      </c>
      <c r="J10" s="35"/>
      <c r="K10" s="35"/>
      <c r="L10" s="35"/>
      <c r="M10" s="35"/>
      <c r="N10" s="35"/>
      <c r="O10" s="35"/>
      <c r="P10" s="35"/>
      <c r="Q10" s="35"/>
      <c r="R10" s="35"/>
      <c r="S10" s="35"/>
      <c r="T10" s="35"/>
      <c r="U10" s="35"/>
      <c r="V10" s="35"/>
      <c r="W10" s="35"/>
      <c r="X10" s="35"/>
      <c r="Y10" s="35"/>
      <c r="Z10" s="35"/>
    </row>
    <row r="11" spans="1:26" ht="14.25" customHeight="1" x14ac:dyDescent="0.3">
      <c r="A11" s="29">
        <f>FSR!D5</f>
        <v>0</v>
      </c>
      <c r="B11" s="30">
        <f>FSR!H22</f>
        <v>0</v>
      </c>
      <c r="C11" s="30">
        <f>FSR!I22</f>
        <v>0</v>
      </c>
      <c r="D11" s="30">
        <f>FSR!A22</f>
        <v>0</v>
      </c>
      <c r="E11" s="30">
        <f>FSR!B22</f>
        <v>0</v>
      </c>
      <c r="F11" s="31">
        <f>FSR!C22</f>
        <v>0</v>
      </c>
      <c r="G11" s="32">
        <f>FSR!E22</f>
        <v>0</v>
      </c>
      <c r="H11" s="33">
        <f>FSR!G22</f>
        <v>0</v>
      </c>
      <c r="I11" s="34" t="e">
        <f>IF(B11="", "", VLOOKUP(B11 &amp; "*", MASTER!D$1:N$4168, 3, FALSE))</f>
        <v>#N/A</v>
      </c>
      <c r="J11" s="35"/>
      <c r="K11" s="35"/>
      <c r="L11" s="35"/>
      <c r="M11" s="35"/>
      <c r="N11" s="35"/>
      <c r="O11" s="35"/>
      <c r="P11" s="35"/>
      <c r="Q11" s="35"/>
      <c r="R11" s="35"/>
      <c r="S11" s="35"/>
      <c r="T11" s="35"/>
      <c r="U11" s="35"/>
      <c r="V11" s="35"/>
      <c r="W11" s="35"/>
      <c r="X11" s="35"/>
      <c r="Y11" s="35"/>
      <c r="Z11" s="35"/>
    </row>
    <row r="12" spans="1:26" ht="14.25" customHeight="1" x14ac:dyDescent="0.3">
      <c r="A12" s="29">
        <f>FSR!D5</f>
        <v>0</v>
      </c>
      <c r="B12" s="30">
        <f>FSR!H23</f>
        <v>0</v>
      </c>
      <c r="C12" s="30">
        <f>FSR!I23</f>
        <v>0</v>
      </c>
      <c r="D12" s="30">
        <f>FSR!A23</f>
        <v>0</v>
      </c>
      <c r="E12" s="30">
        <f>FSR!B23</f>
        <v>0</v>
      </c>
      <c r="F12" s="31">
        <f>FSR!C23</f>
        <v>0</v>
      </c>
      <c r="G12" s="32">
        <f>FSR!E23</f>
        <v>0</v>
      </c>
      <c r="H12" s="33">
        <f>FSR!G23</f>
        <v>0</v>
      </c>
      <c r="I12" s="34" t="e">
        <f>IF(B12="", "", VLOOKUP(B12 &amp; "*", MASTER!D$1:N$4168, 3, FALSE))</f>
        <v>#N/A</v>
      </c>
      <c r="J12" s="35"/>
      <c r="K12" s="35"/>
      <c r="L12" s="35"/>
      <c r="M12" s="35"/>
      <c r="N12" s="35"/>
      <c r="O12" s="35"/>
      <c r="P12" s="35"/>
      <c r="Q12" s="35"/>
      <c r="R12" s="35"/>
      <c r="S12" s="35"/>
      <c r="T12" s="35"/>
      <c r="U12" s="35"/>
      <c r="V12" s="35"/>
      <c r="W12" s="35"/>
      <c r="X12" s="35"/>
      <c r="Y12" s="35"/>
      <c r="Z12" s="35"/>
    </row>
    <row r="13" spans="1:26" ht="14.25" customHeight="1" x14ac:dyDescent="0.3">
      <c r="A13" s="29">
        <f>FSR!D5</f>
        <v>0</v>
      </c>
      <c r="B13" s="30">
        <f>FSR!H24</f>
        <v>0</v>
      </c>
      <c r="C13" s="30">
        <f>FSR!I24</f>
        <v>0</v>
      </c>
      <c r="D13" s="30">
        <f>FSR!A24</f>
        <v>0</v>
      </c>
      <c r="E13" s="30">
        <f>FSR!B24</f>
        <v>0</v>
      </c>
      <c r="F13" s="31">
        <f>FSR!C24</f>
        <v>0</v>
      </c>
      <c r="G13" s="32">
        <f>FSR!E24</f>
        <v>0</v>
      </c>
      <c r="H13" s="33">
        <f>FSR!G24</f>
        <v>0</v>
      </c>
      <c r="I13" s="34" t="e">
        <f>IF(B13="", "", VLOOKUP(B13 &amp; "*", MASTER!D$1:N$4168, 3, FALSE))</f>
        <v>#N/A</v>
      </c>
      <c r="J13" s="35"/>
      <c r="K13" s="35"/>
      <c r="L13" s="35"/>
      <c r="M13" s="35"/>
      <c r="N13" s="35"/>
      <c r="O13" s="35"/>
      <c r="P13" s="35"/>
      <c r="Q13" s="35"/>
      <c r="R13" s="35"/>
      <c r="S13" s="35"/>
      <c r="T13" s="35"/>
      <c r="U13" s="35"/>
      <c r="V13" s="35"/>
      <c r="W13" s="35"/>
      <c r="X13" s="35"/>
      <c r="Y13" s="35"/>
      <c r="Z13" s="35"/>
    </row>
    <row r="14" spans="1:26" ht="14.25" customHeight="1" x14ac:dyDescent="0.3">
      <c r="A14" s="29">
        <f>FSR!D5</f>
        <v>0</v>
      </c>
      <c r="B14" s="30">
        <f>FSR!H25</f>
        <v>0</v>
      </c>
      <c r="C14" s="30">
        <f>FSR!I25</f>
        <v>0</v>
      </c>
      <c r="D14" s="30">
        <f>FSR!A25</f>
        <v>0</v>
      </c>
      <c r="E14" s="30">
        <f>FSR!B25</f>
        <v>0</v>
      </c>
      <c r="F14" s="31">
        <f>FSR!C25</f>
        <v>0</v>
      </c>
      <c r="G14" s="32">
        <f>FSR!E25</f>
        <v>0</v>
      </c>
      <c r="H14" s="33">
        <f>FSR!G25</f>
        <v>0</v>
      </c>
      <c r="I14" s="34" t="e">
        <f>IF(B14="", "", VLOOKUP(B14 &amp; "*", MASTER!D$1:N$4168, 3, FALSE))</f>
        <v>#N/A</v>
      </c>
      <c r="J14" s="35"/>
      <c r="K14" s="35"/>
      <c r="L14" s="35"/>
      <c r="M14" s="35"/>
      <c r="N14" s="35"/>
      <c r="O14" s="35"/>
      <c r="P14" s="35"/>
      <c r="Q14" s="35"/>
      <c r="R14" s="35"/>
      <c r="S14" s="35"/>
      <c r="T14" s="35"/>
      <c r="U14" s="35"/>
      <c r="V14" s="35"/>
      <c r="W14" s="35"/>
      <c r="X14" s="35"/>
      <c r="Y14" s="35"/>
      <c r="Z14" s="35"/>
    </row>
    <row r="15" spans="1:26" ht="14.25" customHeight="1" x14ac:dyDescent="0.3">
      <c r="A15" s="29">
        <f>FSR!D5</f>
        <v>0</v>
      </c>
      <c r="B15" s="30">
        <f>FSR!H26</f>
        <v>0</v>
      </c>
      <c r="C15" s="30">
        <f>FSR!I26</f>
        <v>0</v>
      </c>
      <c r="D15" s="30">
        <f>FSR!A26</f>
        <v>0</v>
      </c>
      <c r="E15" s="30">
        <f>FSR!B26</f>
        <v>0</v>
      </c>
      <c r="F15" s="31">
        <f>FSR!C26</f>
        <v>0</v>
      </c>
      <c r="G15" s="32">
        <f>FSR!E26</f>
        <v>0</v>
      </c>
      <c r="H15" s="33">
        <f>FSR!G26</f>
        <v>0</v>
      </c>
      <c r="I15" s="34" t="e">
        <f>IF(B15="", "", VLOOKUP(B15 &amp; "*", MASTER!D$1:N$4168, 3, FALSE))</f>
        <v>#N/A</v>
      </c>
      <c r="J15" s="35"/>
      <c r="K15" s="35"/>
      <c r="L15" s="35"/>
      <c r="M15" s="35"/>
      <c r="N15" s="35"/>
      <c r="O15" s="35"/>
      <c r="P15" s="35"/>
      <c r="Q15" s="35"/>
      <c r="R15" s="35"/>
      <c r="S15" s="35"/>
      <c r="T15" s="35"/>
      <c r="U15" s="35"/>
      <c r="V15" s="35"/>
      <c r="W15" s="35"/>
      <c r="X15" s="35"/>
      <c r="Y15" s="35"/>
      <c r="Z15" s="35"/>
    </row>
    <row r="16" spans="1:26" ht="14.25" customHeight="1" x14ac:dyDescent="0.3">
      <c r="A16" s="29">
        <f>FSR!D5</f>
        <v>0</v>
      </c>
      <c r="B16" s="30">
        <f>FSR!H27</f>
        <v>0</v>
      </c>
      <c r="C16" s="30">
        <f>FSR!I27</f>
        <v>0</v>
      </c>
      <c r="D16" s="30">
        <f>FSR!A27</f>
        <v>0</v>
      </c>
      <c r="E16" s="30">
        <f>FSR!B27</f>
        <v>0</v>
      </c>
      <c r="F16" s="31">
        <f>FSR!C27</f>
        <v>0</v>
      </c>
      <c r="G16" s="32">
        <f>FSR!E27</f>
        <v>0</v>
      </c>
      <c r="H16" s="33">
        <f>FSR!G27</f>
        <v>0</v>
      </c>
      <c r="I16" s="34" t="e">
        <f>IF(B16="", "", VLOOKUP(B16 &amp; "*", MASTER!D$1:N$4168, 3, FALSE))</f>
        <v>#N/A</v>
      </c>
      <c r="J16" s="35"/>
      <c r="K16" s="35"/>
      <c r="L16" s="35"/>
      <c r="M16" s="35"/>
      <c r="N16" s="35"/>
      <c r="O16" s="35"/>
      <c r="P16" s="35"/>
      <c r="Q16" s="35"/>
      <c r="R16" s="35"/>
      <c r="S16" s="35"/>
      <c r="T16" s="35"/>
      <c r="U16" s="35"/>
      <c r="V16" s="35"/>
      <c r="W16" s="35"/>
      <c r="X16" s="35"/>
      <c r="Y16" s="35"/>
      <c r="Z16" s="35"/>
    </row>
    <row r="17" spans="1:26" ht="14.25" customHeight="1" x14ac:dyDescent="0.3">
      <c r="A17" s="29">
        <f>FSR!D5</f>
        <v>0</v>
      </c>
      <c r="B17" s="30">
        <f>FSR!H28</f>
        <v>0</v>
      </c>
      <c r="C17" s="30">
        <f>FSR!I28</f>
        <v>0</v>
      </c>
      <c r="D17" s="30">
        <f>FSR!A28</f>
        <v>0</v>
      </c>
      <c r="E17" s="30">
        <f>FSR!B28</f>
        <v>0</v>
      </c>
      <c r="F17" s="31">
        <f>FSR!C28</f>
        <v>0</v>
      </c>
      <c r="G17" s="32">
        <f>FSR!E28</f>
        <v>0</v>
      </c>
      <c r="H17" s="33">
        <f>FSR!G28</f>
        <v>0</v>
      </c>
      <c r="I17" s="34" t="e">
        <f>IF(B17="", "", VLOOKUP(B17 &amp; "*", MASTER!D$1:N$4168, 3, FALSE))</f>
        <v>#N/A</v>
      </c>
      <c r="J17" s="35"/>
      <c r="K17" s="35"/>
      <c r="L17" s="35"/>
      <c r="M17" s="35"/>
      <c r="N17" s="35"/>
      <c r="O17" s="35"/>
      <c r="P17" s="35"/>
      <c r="Q17" s="35"/>
      <c r="R17" s="35"/>
      <c r="S17" s="35"/>
      <c r="T17" s="35"/>
      <c r="U17" s="35"/>
      <c r="V17" s="35"/>
      <c r="W17" s="35"/>
      <c r="X17" s="35"/>
      <c r="Y17" s="35"/>
      <c r="Z17" s="35"/>
    </row>
    <row r="18" spans="1:26" ht="14.25" customHeight="1" x14ac:dyDescent="0.3">
      <c r="A18" s="29">
        <f>FSR!D5</f>
        <v>0</v>
      </c>
      <c r="B18" s="30">
        <f>FSR!H29</f>
        <v>0</v>
      </c>
      <c r="C18" s="30">
        <f>FSR!I29</f>
        <v>0</v>
      </c>
      <c r="D18" s="30">
        <f>FSR!A29</f>
        <v>0</v>
      </c>
      <c r="E18" s="30">
        <f>FSR!B29</f>
        <v>0</v>
      </c>
      <c r="F18" s="31">
        <f>FSR!C29</f>
        <v>0</v>
      </c>
      <c r="G18" s="32">
        <f>FSR!E29</f>
        <v>0</v>
      </c>
      <c r="H18" s="33">
        <f>FSR!G29</f>
        <v>0</v>
      </c>
      <c r="I18" s="34" t="e">
        <f>IF(B18="", "", VLOOKUP(B18 &amp; "*", MASTER!D$1:N$4168, 3, FALSE))</f>
        <v>#N/A</v>
      </c>
      <c r="J18" s="35"/>
      <c r="K18" s="35"/>
      <c r="L18" s="35"/>
      <c r="M18" s="35"/>
      <c r="N18" s="35"/>
      <c r="O18" s="35"/>
      <c r="P18" s="35"/>
      <c r="Q18" s="35"/>
      <c r="R18" s="35"/>
      <c r="S18" s="35"/>
      <c r="T18" s="35"/>
      <c r="U18" s="35"/>
      <c r="V18" s="35"/>
      <c r="W18" s="35"/>
      <c r="X18" s="35"/>
      <c r="Y18" s="35"/>
      <c r="Z18" s="35"/>
    </row>
    <row r="19" spans="1:26" ht="14.25" customHeight="1" x14ac:dyDescent="0.3">
      <c r="A19" s="29">
        <f>FSR!D5</f>
        <v>0</v>
      </c>
      <c r="B19" s="30">
        <f>FSR!H30</f>
        <v>0</v>
      </c>
      <c r="C19" s="30">
        <f>FSR!I30</f>
        <v>0</v>
      </c>
      <c r="D19" s="30">
        <f>FSR!A30</f>
        <v>0</v>
      </c>
      <c r="E19" s="30">
        <f>FSR!B30</f>
        <v>0</v>
      </c>
      <c r="F19" s="31">
        <f>FSR!C30</f>
        <v>0</v>
      </c>
      <c r="G19" s="32">
        <f>FSR!E30</f>
        <v>0</v>
      </c>
      <c r="H19" s="33">
        <f>FSR!G30</f>
        <v>0</v>
      </c>
      <c r="I19" s="34" t="e">
        <f>IF(B19="", "", VLOOKUP(B19 &amp; "*", MASTER!D$1:N$4168, 3, FALSE))</f>
        <v>#N/A</v>
      </c>
      <c r="J19" s="35"/>
      <c r="K19" s="35"/>
      <c r="L19" s="35"/>
      <c r="M19" s="35"/>
      <c r="N19" s="35"/>
      <c r="O19" s="35"/>
      <c r="P19" s="35"/>
      <c r="Q19" s="35"/>
      <c r="R19" s="35"/>
      <c r="S19" s="35"/>
      <c r="T19" s="35"/>
      <c r="U19" s="35"/>
      <c r="V19" s="35"/>
      <c r="W19" s="35"/>
      <c r="X19" s="35"/>
      <c r="Y19" s="35"/>
      <c r="Z19" s="35"/>
    </row>
    <row r="20" spans="1:26" ht="14.25" customHeight="1" x14ac:dyDescent="0.3">
      <c r="A20" s="29">
        <f>FSR!D5</f>
        <v>0</v>
      </c>
      <c r="B20" s="30">
        <f>FSR!H31</f>
        <v>0</v>
      </c>
      <c r="C20" s="30">
        <f>FSR!I31</f>
        <v>0</v>
      </c>
      <c r="D20" s="30">
        <f>FSR!A31</f>
        <v>0</v>
      </c>
      <c r="E20" s="30">
        <f>FSR!B31</f>
        <v>0</v>
      </c>
      <c r="F20" s="31">
        <f>FSR!C31</f>
        <v>0</v>
      </c>
      <c r="G20" s="32">
        <f>FSR!E31</f>
        <v>0</v>
      </c>
      <c r="H20" s="33">
        <f>FSR!G31</f>
        <v>0</v>
      </c>
      <c r="I20" s="34" t="e">
        <f>IF(B20="", "", VLOOKUP(B20 &amp; "*", MASTER!D$1:N$4168, 3, FALSE))</f>
        <v>#N/A</v>
      </c>
      <c r="J20" s="35"/>
      <c r="K20" s="35"/>
      <c r="L20" s="35"/>
      <c r="M20" s="35"/>
      <c r="N20" s="35"/>
      <c r="O20" s="35"/>
      <c r="P20" s="35"/>
      <c r="Q20" s="35"/>
      <c r="R20" s="35"/>
      <c r="S20" s="35"/>
      <c r="T20" s="35"/>
      <c r="U20" s="35"/>
      <c r="V20" s="35"/>
      <c r="W20" s="35"/>
      <c r="X20" s="35"/>
      <c r="Y20" s="35"/>
      <c r="Z20" s="35"/>
    </row>
    <row r="21" spans="1:26" ht="14.25" customHeight="1" x14ac:dyDescent="0.3">
      <c r="A21" s="29">
        <f>FSR!D5</f>
        <v>0</v>
      </c>
      <c r="B21" s="30">
        <f>FSR!H32</f>
        <v>0</v>
      </c>
      <c r="C21" s="30">
        <f>FSR!I32</f>
        <v>0</v>
      </c>
      <c r="D21" s="30">
        <f>FSR!A32</f>
        <v>0</v>
      </c>
      <c r="E21" s="30">
        <f>FSR!B32</f>
        <v>0</v>
      </c>
      <c r="F21" s="31">
        <f>FSR!C32</f>
        <v>0</v>
      </c>
      <c r="G21" s="32">
        <f>FSR!E32</f>
        <v>0</v>
      </c>
      <c r="H21" s="33">
        <f>FSR!G32</f>
        <v>0</v>
      </c>
      <c r="I21" s="34" t="e">
        <f>IF(B21="", "", VLOOKUP(B21 &amp; "*", MASTER!D$1:N$4168, 3, FALSE))</f>
        <v>#N/A</v>
      </c>
      <c r="J21" s="35"/>
      <c r="K21" s="35"/>
      <c r="L21" s="35"/>
      <c r="M21" s="35"/>
      <c r="N21" s="35"/>
      <c r="O21" s="35"/>
      <c r="P21" s="35"/>
      <c r="Q21" s="35"/>
      <c r="R21" s="35"/>
      <c r="S21" s="35"/>
      <c r="T21" s="35"/>
      <c r="U21" s="35"/>
      <c r="V21" s="35"/>
      <c r="W21" s="35"/>
      <c r="X21" s="35"/>
      <c r="Y21" s="35"/>
      <c r="Z21" s="35"/>
    </row>
    <row r="22" spans="1:26" ht="14.25" customHeight="1" x14ac:dyDescent="0.3">
      <c r="A22" s="29">
        <f>FSR!D5</f>
        <v>0</v>
      </c>
      <c r="B22" s="30">
        <f>FSR!H33</f>
        <v>0</v>
      </c>
      <c r="C22" s="30">
        <f>FSR!I33</f>
        <v>0</v>
      </c>
      <c r="D22" s="30">
        <f>FSR!A33</f>
        <v>0</v>
      </c>
      <c r="E22" s="30">
        <f>FSR!B33</f>
        <v>0</v>
      </c>
      <c r="F22" s="31">
        <f>FSR!C33</f>
        <v>0</v>
      </c>
      <c r="G22" s="32">
        <f>FSR!E33</f>
        <v>0</v>
      </c>
      <c r="H22" s="33">
        <f>FSR!G33</f>
        <v>0</v>
      </c>
      <c r="I22" s="34" t="e">
        <f>IF(B22="", "", VLOOKUP(B22 &amp; "*", MASTER!D$1:N$4168, 3, FALSE))</f>
        <v>#N/A</v>
      </c>
      <c r="J22" s="35"/>
      <c r="K22" s="35"/>
      <c r="L22" s="35"/>
      <c r="M22" s="35"/>
      <c r="N22" s="35"/>
      <c r="O22" s="35"/>
      <c r="P22" s="35"/>
      <c r="Q22" s="35"/>
      <c r="R22" s="35"/>
      <c r="S22" s="35"/>
      <c r="T22" s="35"/>
      <c r="U22" s="35"/>
      <c r="V22" s="35"/>
      <c r="W22" s="35"/>
      <c r="X22" s="35"/>
      <c r="Y22" s="35"/>
      <c r="Z22" s="35"/>
    </row>
    <row r="23" spans="1:26" ht="14.25" customHeight="1" x14ac:dyDescent="0.3">
      <c r="A23" s="29">
        <f>FSR!D5</f>
        <v>0</v>
      </c>
      <c r="B23" s="30">
        <f>FSR!H34</f>
        <v>0</v>
      </c>
      <c r="C23" s="30">
        <f>FSR!I34</f>
        <v>0</v>
      </c>
      <c r="D23" s="30">
        <f>FSR!A34</f>
        <v>0</v>
      </c>
      <c r="E23" s="30">
        <f>FSR!B34</f>
        <v>0</v>
      </c>
      <c r="F23" s="31">
        <f>FSR!C34</f>
        <v>0</v>
      </c>
      <c r="G23" s="32">
        <f>FSR!E34</f>
        <v>0</v>
      </c>
      <c r="H23" s="33">
        <f>FSR!G34</f>
        <v>0</v>
      </c>
      <c r="I23" s="34" t="e">
        <f>IF(B23="", "", VLOOKUP(B23 &amp; "*", MASTER!D$1:N$4168, 3, FALSE))</f>
        <v>#N/A</v>
      </c>
      <c r="J23" s="35"/>
      <c r="K23" s="35"/>
      <c r="L23" s="35"/>
      <c r="M23" s="35"/>
      <c r="N23" s="35"/>
      <c r="O23" s="35"/>
      <c r="P23" s="35"/>
      <c r="Q23" s="35"/>
      <c r="R23" s="35"/>
      <c r="S23" s="35"/>
      <c r="T23" s="35"/>
      <c r="U23" s="35"/>
      <c r="V23" s="35"/>
      <c r="W23" s="35"/>
      <c r="X23" s="35"/>
      <c r="Y23" s="35"/>
      <c r="Z23" s="35"/>
    </row>
    <row r="24" spans="1:26" ht="14.25" customHeight="1" x14ac:dyDescent="0.3">
      <c r="A24" s="29">
        <f>FSR!D5</f>
        <v>0</v>
      </c>
      <c r="B24" s="30">
        <f>FSR!H35</f>
        <v>0</v>
      </c>
      <c r="C24" s="30">
        <f>FSR!I35</f>
        <v>0</v>
      </c>
      <c r="D24" s="30">
        <f>FSR!A35</f>
        <v>0</v>
      </c>
      <c r="E24" s="30">
        <f>FSR!B35</f>
        <v>0</v>
      </c>
      <c r="F24" s="31">
        <f>FSR!C35</f>
        <v>0</v>
      </c>
      <c r="G24" s="32">
        <f>FSR!E35</f>
        <v>0</v>
      </c>
      <c r="H24" s="33">
        <f>FSR!G35</f>
        <v>0</v>
      </c>
      <c r="I24" s="34" t="e">
        <f>IF(B24="", "", VLOOKUP(B24 &amp; "*", MASTER!D$1:N$4168, 3, FALSE))</f>
        <v>#N/A</v>
      </c>
      <c r="J24" s="35"/>
      <c r="K24" s="35"/>
      <c r="L24" s="35"/>
      <c r="M24" s="35"/>
      <c r="N24" s="35"/>
      <c r="O24" s="35"/>
      <c r="P24" s="35"/>
      <c r="Q24" s="35"/>
      <c r="R24" s="35"/>
      <c r="S24" s="35"/>
      <c r="T24" s="35"/>
      <c r="U24" s="35"/>
      <c r="V24" s="35"/>
      <c r="W24" s="35"/>
      <c r="X24" s="35"/>
      <c r="Y24" s="35"/>
      <c r="Z24" s="35"/>
    </row>
    <row r="25" spans="1:26" ht="14.25" customHeight="1" x14ac:dyDescent="0.3">
      <c r="A25" s="29">
        <f>FSR!D5</f>
        <v>0</v>
      </c>
      <c r="B25" s="30">
        <f>FSR!H36</f>
        <v>0</v>
      </c>
      <c r="C25" s="30">
        <f>FSR!I36</f>
        <v>0</v>
      </c>
      <c r="D25" s="30">
        <f>FSR!A36</f>
        <v>0</v>
      </c>
      <c r="E25" s="30">
        <f>FSR!B36</f>
        <v>0</v>
      </c>
      <c r="F25" s="31">
        <f>FSR!C36</f>
        <v>0</v>
      </c>
      <c r="G25" s="32">
        <f>FSR!E36</f>
        <v>0</v>
      </c>
      <c r="H25" s="33">
        <f>FSR!G36</f>
        <v>0</v>
      </c>
      <c r="I25" s="34" t="e">
        <f>IF(B25="", "", VLOOKUP(B25 &amp; "*", MASTER!D$1:N$4168, 3, FALSE))</f>
        <v>#N/A</v>
      </c>
      <c r="J25" s="35"/>
      <c r="K25" s="35"/>
      <c r="L25" s="35"/>
      <c r="M25" s="35"/>
      <c r="N25" s="35"/>
      <c r="O25" s="35"/>
      <c r="P25" s="35"/>
      <c r="Q25" s="35"/>
      <c r="R25" s="35"/>
      <c r="S25" s="35"/>
      <c r="T25" s="35"/>
      <c r="U25" s="35"/>
      <c r="V25" s="35"/>
      <c r="W25" s="35"/>
      <c r="X25" s="35"/>
      <c r="Y25" s="35"/>
      <c r="Z25" s="35"/>
    </row>
    <row r="26" spans="1:26" ht="14.25" customHeight="1" x14ac:dyDescent="0.3">
      <c r="A26" s="29">
        <f>FSR!D5</f>
        <v>0</v>
      </c>
      <c r="B26" s="30">
        <f>FSR!H37</f>
        <v>0</v>
      </c>
      <c r="C26" s="30">
        <f>FSR!I37</f>
        <v>0</v>
      </c>
      <c r="D26" s="30">
        <f>FSR!A37</f>
        <v>0</v>
      </c>
      <c r="E26" s="30">
        <f>FSR!B37</f>
        <v>0</v>
      </c>
      <c r="F26" s="31">
        <f>FSR!C37</f>
        <v>0</v>
      </c>
      <c r="G26" s="32">
        <f>FSR!E37</f>
        <v>0</v>
      </c>
      <c r="H26" s="33">
        <f>FSR!G37</f>
        <v>0</v>
      </c>
      <c r="I26" s="34" t="e">
        <f>IF(B26="", "", VLOOKUP(B26 &amp; "*", MASTER!D$1:N$4168, 3, FALSE))</f>
        <v>#N/A</v>
      </c>
      <c r="J26" s="35"/>
      <c r="K26" s="35"/>
      <c r="L26" s="35"/>
      <c r="M26" s="35"/>
      <c r="N26" s="35"/>
      <c r="O26" s="35"/>
      <c r="P26" s="35"/>
      <c r="Q26" s="35"/>
      <c r="R26" s="35"/>
      <c r="S26" s="35"/>
      <c r="T26" s="35"/>
      <c r="U26" s="35"/>
      <c r="V26" s="35"/>
      <c r="W26" s="35"/>
      <c r="X26" s="35"/>
      <c r="Y26" s="35"/>
      <c r="Z26" s="35"/>
    </row>
    <row r="27" spans="1:26" ht="14.25" customHeight="1" x14ac:dyDescent="0.3">
      <c r="A27" s="29">
        <f>FSR!D5</f>
        <v>0</v>
      </c>
      <c r="B27" s="30">
        <f>FSR!H38</f>
        <v>0</v>
      </c>
      <c r="C27" s="30">
        <f>FSR!I38</f>
        <v>0</v>
      </c>
      <c r="D27" s="30">
        <f>FSR!A38</f>
        <v>0</v>
      </c>
      <c r="E27" s="30">
        <f>FSR!B38</f>
        <v>0</v>
      </c>
      <c r="F27" s="31">
        <f>FSR!C38</f>
        <v>0</v>
      </c>
      <c r="G27" s="32">
        <f>FSR!E38</f>
        <v>0</v>
      </c>
      <c r="H27" s="33">
        <f>FSR!G38</f>
        <v>0</v>
      </c>
      <c r="I27" s="34" t="e">
        <f>IF(B27="", "", VLOOKUP(B27 &amp; "*", MASTER!D$1:N$4168, 3, FALSE))</f>
        <v>#N/A</v>
      </c>
      <c r="J27" s="35"/>
      <c r="K27" s="35"/>
      <c r="L27" s="35"/>
      <c r="M27" s="35"/>
      <c r="N27" s="35"/>
      <c r="O27" s="35"/>
      <c r="P27" s="35"/>
      <c r="Q27" s="35"/>
      <c r="R27" s="35"/>
      <c r="S27" s="35"/>
      <c r="T27" s="35"/>
      <c r="U27" s="35"/>
      <c r="V27" s="35"/>
      <c r="W27" s="35"/>
      <c r="X27" s="35"/>
      <c r="Y27" s="35"/>
      <c r="Z27" s="35"/>
    </row>
    <row r="28" spans="1:26" ht="14.25" customHeight="1" x14ac:dyDescent="0.3">
      <c r="A28" s="29">
        <f>FSR!D5</f>
        <v>0</v>
      </c>
      <c r="B28" s="30">
        <f>FSR!H39</f>
        <v>0</v>
      </c>
      <c r="C28" s="30">
        <f>FSR!I39</f>
        <v>0</v>
      </c>
      <c r="D28" s="30">
        <f>FSR!A39</f>
        <v>0</v>
      </c>
      <c r="E28" s="30">
        <f>FSR!B39</f>
        <v>0</v>
      </c>
      <c r="F28" s="31">
        <f>FSR!C39</f>
        <v>0</v>
      </c>
      <c r="G28" s="32">
        <f>FSR!E39</f>
        <v>0</v>
      </c>
      <c r="H28" s="33">
        <f>FSR!G39</f>
        <v>0</v>
      </c>
      <c r="I28" s="34" t="e">
        <f>IF(B28="", "", VLOOKUP(B28 &amp; "*", MASTER!D$1:N$4168, 3, FALSE))</f>
        <v>#N/A</v>
      </c>
      <c r="J28" s="35"/>
      <c r="K28" s="35"/>
      <c r="L28" s="35"/>
      <c r="M28" s="35"/>
      <c r="N28" s="35"/>
      <c r="O28" s="35"/>
      <c r="P28" s="35"/>
      <c r="Q28" s="35"/>
      <c r="R28" s="35"/>
      <c r="S28" s="35"/>
      <c r="T28" s="35"/>
      <c r="U28" s="35"/>
      <c r="V28" s="35"/>
      <c r="W28" s="35"/>
      <c r="X28" s="35"/>
      <c r="Y28" s="35"/>
      <c r="Z28" s="35"/>
    </row>
    <row r="29" spans="1:26" ht="14.25" customHeight="1" x14ac:dyDescent="0.3">
      <c r="A29" s="29">
        <f>FSR!D5</f>
        <v>0</v>
      </c>
      <c r="B29" s="30">
        <f>FSR!H40</f>
        <v>0</v>
      </c>
      <c r="C29" s="30">
        <f>FSR!I40</f>
        <v>0</v>
      </c>
      <c r="D29" s="30">
        <f>FSR!A40</f>
        <v>0</v>
      </c>
      <c r="E29" s="30">
        <f>FSR!B40</f>
        <v>0</v>
      </c>
      <c r="F29" s="31">
        <f>FSR!C40</f>
        <v>0</v>
      </c>
      <c r="G29" s="32">
        <f>FSR!E40</f>
        <v>0</v>
      </c>
      <c r="H29" s="33">
        <f>FSR!G40</f>
        <v>0</v>
      </c>
      <c r="I29" s="34" t="e">
        <f>IF(B29="", "", VLOOKUP(B29 &amp; "*", MASTER!D$1:N$4168, 3, FALSE))</f>
        <v>#N/A</v>
      </c>
      <c r="J29" s="35"/>
      <c r="K29" s="35"/>
      <c r="L29" s="35"/>
      <c r="M29" s="35"/>
      <c r="N29" s="35"/>
      <c r="O29" s="35"/>
      <c r="P29" s="35"/>
      <c r="Q29" s="35"/>
      <c r="R29" s="35"/>
      <c r="S29" s="35"/>
      <c r="T29" s="35"/>
      <c r="U29" s="35"/>
      <c r="V29" s="35"/>
      <c r="W29" s="35"/>
      <c r="X29" s="35"/>
      <c r="Y29" s="35"/>
      <c r="Z29" s="35"/>
    </row>
    <row r="30" spans="1:26" ht="14.25" customHeight="1" x14ac:dyDescent="0.3">
      <c r="A30" s="29">
        <f>FSR!D5</f>
        <v>0</v>
      </c>
      <c r="B30" s="30">
        <f>FSR!H41</f>
        <v>0</v>
      </c>
      <c r="C30" s="30">
        <f>FSR!I41</f>
        <v>0</v>
      </c>
      <c r="D30" s="30">
        <f>FSR!A41</f>
        <v>0</v>
      </c>
      <c r="E30" s="30">
        <f>FSR!B41</f>
        <v>0</v>
      </c>
      <c r="F30" s="31">
        <f>FSR!C41</f>
        <v>0</v>
      </c>
      <c r="G30" s="32">
        <f>FSR!E41</f>
        <v>0</v>
      </c>
      <c r="H30" s="33">
        <f>FSR!G41</f>
        <v>0</v>
      </c>
      <c r="I30" s="34" t="e">
        <f>IF(B30="", "", VLOOKUP(B30 &amp; "*", MASTER!D$1:N$4168, 3, FALSE))</f>
        <v>#N/A</v>
      </c>
      <c r="J30" s="35"/>
      <c r="K30" s="35"/>
      <c r="L30" s="35"/>
      <c r="M30" s="35"/>
      <c r="N30" s="35"/>
      <c r="O30" s="35"/>
      <c r="P30" s="35"/>
      <c r="Q30" s="35"/>
      <c r="R30" s="35"/>
      <c r="S30" s="35"/>
      <c r="T30" s="35"/>
      <c r="U30" s="35"/>
      <c r="V30" s="35"/>
      <c r="W30" s="35"/>
      <c r="X30" s="35"/>
      <c r="Y30" s="35"/>
      <c r="Z30" s="35"/>
    </row>
    <row r="31" spans="1:26" ht="14.25" customHeight="1" x14ac:dyDescent="0.3">
      <c r="A31" s="29">
        <f>FSR!D5</f>
        <v>0</v>
      </c>
      <c r="B31" s="30">
        <f>FSR!H42</f>
        <v>0</v>
      </c>
      <c r="C31" s="30">
        <f>FSR!I42</f>
        <v>0</v>
      </c>
      <c r="D31" s="30">
        <f>FSR!A42</f>
        <v>0</v>
      </c>
      <c r="E31" s="30">
        <f>FSR!B42</f>
        <v>0</v>
      </c>
      <c r="F31" s="31">
        <f>FSR!C42</f>
        <v>0</v>
      </c>
      <c r="G31" s="32">
        <f>FSR!E42</f>
        <v>0</v>
      </c>
      <c r="H31" s="33">
        <f>FSR!G42</f>
        <v>0</v>
      </c>
      <c r="I31" s="34" t="e">
        <f>IF(B31="", "", VLOOKUP(B31 &amp; "*", MASTER!D$1:N$4168, 3, FALSE))</f>
        <v>#N/A</v>
      </c>
      <c r="J31" s="35"/>
      <c r="K31" s="35"/>
      <c r="L31" s="35"/>
      <c r="M31" s="35"/>
      <c r="N31" s="35"/>
      <c r="O31" s="35"/>
      <c r="P31" s="35"/>
      <c r="Q31" s="35"/>
      <c r="R31" s="35"/>
      <c r="S31" s="35"/>
      <c r="T31" s="35"/>
      <c r="U31" s="35"/>
      <c r="V31" s="35"/>
      <c r="W31" s="35"/>
      <c r="X31" s="35"/>
      <c r="Y31" s="35"/>
      <c r="Z31" s="35"/>
    </row>
    <row r="32" spans="1:26" ht="14.25" customHeight="1" x14ac:dyDescent="0.3">
      <c r="A32" s="29">
        <f>FSR!D5</f>
        <v>0</v>
      </c>
      <c r="B32" s="30">
        <f>FSR!H43</f>
        <v>0</v>
      </c>
      <c r="C32" s="30">
        <f>FSR!I43</f>
        <v>0</v>
      </c>
      <c r="D32" s="30">
        <f>FSR!A43</f>
        <v>0</v>
      </c>
      <c r="E32" s="30">
        <f>FSR!B43</f>
        <v>0</v>
      </c>
      <c r="F32" s="31">
        <f>FSR!C43</f>
        <v>0</v>
      </c>
      <c r="G32" s="32">
        <f>FSR!E43</f>
        <v>0</v>
      </c>
      <c r="H32" s="33">
        <f>FSR!G43</f>
        <v>0</v>
      </c>
      <c r="I32" s="34" t="e">
        <f>IF(B32="", "", VLOOKUP(B32 &amp; "*", MASTER!D$1:N$4168, 3, FALSE))</f>
        <v>#N/A</v>
      </c>
      <c r="J32" s="35"/>
      <c r="K32" s="35"/>
      <c r="L32" s="35"/>
      <c r="M32" s="35"/>
      <c r="N32" s="35"/>
      <c r="O32" s="35"/>
      <c r="P32" s="35"/>
      <c r="Q32" s="35"/>
      <c r="R32" s="35"/>
      <c r="S32" s="35"/>
      <c r="T32" s="35"/>
      <c r="U32" s="35"/>
      <c r="V32" s="35"/>
      <c r="W32" s="35"/>
      <c r="X32" s="35"/>
      <c r="Y32" s="35"/>
      <c r="Z32" s="35"/>
    </row>
    <row r="33" spans="1:26" ht="14.25" customHeight="1" x14ac:dyDescent="0.3">
      <c r="A33" s="29">
        <f>FSR!D5</f>
        <v>0</v>
      </c>
      <c r="B33" s="30">
        <f>FSR!H44</f>
        <v>0</v>
      </c>
      <c r="C33" s="30">
        <f>FSR!I44</f>
        <v>0</v>
      </c>
      <c r="D33" s="30">
        <f>FSR!A44</f>
        <v>0</v>
      </c>
      <c r="E33" s="30">
        <f>FSR!B44</f>
        <v>0</v>
      </c>
      <c r="F33" s="31">
        <f>FSR!C44</f>
        <v>0</v>
      </c>
      <c r="G33" s="32">
        <f>FSR!E44</f>
        <v>0</v>
      </c>
      <c r="H33" s="33">
        <f>FSR!G44</f>
        <v>0</v>
      </c>
      <c r="I33" s="34" t="e">
        <f>IF(B33="", "", VLOOKUP(B33 &amp; "*", MASTER!D$1:N$4168, 3, FALSE))</f>
        <v>#N/A</v>
      </c>
      <c r="J33" s="35"/>
      <c r="K33" s="35"/>
      <c r="L33" s="35"/>
      <c r="M33" s="35"/>
      <c r="N33" s="35"/>
      <c r="O33" s="35"/>
      <c r="P33" s="35"/>
      <c r="Q33" s="35"/>
      <c r="R33" s="35"/>
      <c r="S33" s="35"/>
      <c r="T33" s="35"/>
      <c r="U33" s="35"/>
      <c r="V33" s="35"/>
      <c r="W33" s="35"/>
      <c r="X33" s="35"/>
      <c r="Y33" s="35"/>
      <c r="Z33" s="35"/>
    </row>
    <row r="34" spans="1:26" ht="14.25" customHeight="1" x14ac:dyDescent="0.3">
      <c r="A34" s="29">
        <f>FSR!D5</f>
        <v>0</v>
      </c>
      <c r="B34" s="30">
        <f>FSR!H45</f>
        <v>0</v>
      </c>
      <c r="C34" s="30">
        <f>FSR!I45</f>
        <v>0</v>
      </c>
      <c r="D34" s="30">
        <f>FSR!A45</f>
        <v>0</v>
      </c>
      <c r="E34" s="30">
        <f>FSR!B45</f>
        <v>0</v>
      </c>
      <c r="F34" s="31">
        <f>FSR!C45</f>
        <v>0</v>
      </c>
      <c r="G34" s="32">
        <f>FSR!E45</f>
        <v>0</v>
      </c>
      <c r="H34" s="33">
        <f>FSR!G45</f>
        <v>0</v>
      </c>
      <c r="I34" s="34" t="e">
        <f>IF(B34="", "", VLOOKUP(B34 &amp; "*", MASTER!D$1:N$4168, 3, FALSE))</f>
        <v>#N/A</v>
      </c>
      <c r="J34" s="35"/>
      <c r="K34" s="35"/>
      <c r="L34" s="35"/>
      <c r="M34" s="35"/>
      <c r="N34" s="35"/>
      <c r="O34" s="35"/>
      <c r="P34" s="35"/>
      <c r="Q34" s="35"/>
      <c r="R34" s="35"/>
      <c r="S34" s="35"/>
      <c r="T34" s="35"/>
      <c r="U34" s="35"/>
      <c r="V34" s="35"/>
      <c r="W34" s="35"/>
      <c r="X34" s="35"/>
      <c r="Y34" s="35"/>
      <c r="Z34" s="35"/>
    </row>
    <row r="35" spans="1:26" ht="14.25" customHeight="1" x14ac:dyDescent="0.3">
      <c r="A35" s="29">
        <f>FSR!D5</f>
        <v>0</v>
      </c>
      <c r="B35" s="30">
        <f>FSR!H46</f>
        <v>0</v>
      </c>
      <c r="C35" s="30">
        <f>FSR!I46</f>
        <v>0</v>
      </c>
      <c r="D35" s="30">
        <f>FSR!A46</f>
        <v>0</v>
      </c>
      <c r="E35" s="30">
        <f>FSR!B46</f>
        <v>0</v>
      </c>
      <c r="F35" s="31">
        <f>FSR!C46</f>
        <v>0</v>
      </c>
      <c r="G35" s="32">
        <f>FSR!E46</f>
        <v>0</v>
      </c>
      <c r="H35" s="33">
        <f>FSR!G46</f>
        <v>0</v>
      </c>
      <c r="I35" s="34" t="e">
        <f>IF(B35="", "", VLOOKUP(B35 &amp; "*", MASTER!D$1:N$4168, 3, FALSE))</f>
        <v>#N/A</v>
      </c>
      <c r="J35" s="35"/>
      <c r="K35" s="35"/>
      <c r="L35" s="35"/>
      <c r="M35" s="35"/>
      <c r="N35" s="35"/>
      <c r="O35" s="35"/>
      <c r="P35" s="35"/>
      <c r="Q35" s="35"/>
      <c r="R35" s="35"/>
      <c r="S35" s="35"/>
      <c r="T35" s="35"/>
      <c r="U35" s="35"/>
      <c r="V35" s="35"/>
      <c r="W35" s="35"/>
      <c r="X35" s="35"/>
      <c r="Y35" s="35"/>
      <c r="Z35" s="35"/>
    </row>
    <row r="36" spans="1:26" ht="14.25" customHeight="1" x14ac:dyDescent="0.3">
      <c r="A36" s="29">
        <f>FSR!D5</f>
        <v>0</v>
      </c>
      <c r="B36" s="30">
        <f>FSR!H47</f>
        <v>0</v>
      </c>
      <c r="C36" s="30">
        <f>FSR!I47</f>
        <v>0</v>
      </c>
      <c r="D36" s="30">
        <f>FSR!A47</f>
        <v>0</v>
      </c>
      <c r="E36" s="30">
        <f>FSR!B47</f>
        <v>0</v>
      </c>
      <c r="F36" s="31">
        <f>FSR!C47</f>
        <v>0</v>
      </c>
      <c r="G36" s="32">
        <f>FSR!E47</f>
        <v>0</v>
      </c>
      <c r="H36" s="33">
        <f>FSR!G47</f>
        <v>0</v>
      </c>
      <c r="I36" s="34" t="e">
        <f>IF(B36="", "", VLOOKUP(B36 &amp; "*", MASTER!D$1:N$4168, 3, FALSE))</f>
        <v>#N/A</v>
      </c>
      <c r="J36" s="35"/>
      <c r="K36" s="35"/>
      <c r="L36" s="35"/>
      <c r="M36" s="35"/>
      <c r="N36" s="35"/>
      <c r="O36" s="35"/>
      <c r="P36" s="35"/>
      <c r="Q36" s="35"/>
      <c r="R36" s="35"/>
      <c r="S36" s="35"/>
      <c r="T36" s="35"/>
      <c r="U36" s="35"/>
      <c r="V36" s="35"/>
      <c r="W36" s="35"/>
      <c r="X36" s="35"/>
      <c r="Y36" s="35"/>
      <c r="Z36" s="35"/>
    </row>
    <row r="37" spans="1:26" ht="14.25" customHeight="1" x14ac:dyDescent="0.3">
      <c r="A37" s="29">
        <f>FSR!D5</f>
        <v>0</v>
      </c>
      <c r="B37" s="30">
        <f>FSR!H48</f>
        <v>0</v>
      </c>
      <c r="C37" s="30">
        <f>FSR!I48</f>
        <v>0</v>
      </c>
      <c r="D37" s="30">
        <f>FSR!A48</f>
        <v>0</v>
      </c>
      <c r="E37" s="30">
        <f>FSR!B48</f>
        <v>0</v>
      </c>
      <c r="F37" s="31">
        <f>FSR!C48</f>
        <v>0</v>
      </c>
      <c r="G37" s="32">
        <f>FSR!E48</f>
        <v>0</v>
      </c>
      <c r="H37" s="33">
        <f>FSR!G48</f>
        <v>0</v>
      </c>
      <c r="I37" s="34" t="e">
        <f>IF(B37="", "", VLOOKUP(B37 &amp; "*", MASTER!D$1:N$4168, 3, FALSE))</f>
        <v>#N/A</v>
      </c>
      <c r="J37" s="35"/>
      <c r="K37" s="35"/>
      <c r="L37" s="35"/>
      <c r="M37" s="35"/>
      <c r="N37" s="35"/>
      <c r="O37" s="35"/>
      <c r="P37" s="35"/>
      <c r="Q37" s="35"/>
      <c r="R37" s="35"/>
      <c r="S37" s="35"/>
      <c r="T37" s="35"/>
      <c r="U37" s="35"/>
      <c r="V37" s="35"/>
      <c r="W37" s="35"/>
      <c r="X37" s="35"/>
      <c r="Y37" s="35"/>
      <c r="Z37" s="35"/>
    </row>
    <row r="38" spans="1:26" ht="14.25" customHeight="1" x14ac:dyDescent="0.3">
      <c r="A38" s="29">
        <f>FSR!D5</f>
        <v>0</v>
      </c>
      <c r="B38" s="30">
        <f>FSR!H49</f>
        <v>0</v>
      </c>
      <c r="C38" s="30">
        <f>FSR!I49</f>
        <v>0</v>
      </c>
      <c r="D38" s="30">
        <f>FSR!A49</f>
        <v>0</v>
      </c>
      <c r="E38" s="30">
        <f>FSR!B49</f>
        <v>0</v>
      </c>
      <c r="F38" s="31">
        <f>FSR!C49</f>
        <v>0</v>
      </c>
      <c r="G38" s="32">
        <f>FSR!E49</f>
        <v>0</v>
      </c>
      <c r="H38" s="33">
        <f>FSR!G49</f>
        <v>0</v>
      </c>
      <c r="I38" s="34" t="e">
        <f>IF(B38="", "", VLOOKUP(B38 &amp; "*", MASTER!D$1:N$4168, 3, FALSE))</f>
        <v>#N/A</v>
      </c>
      <c r="J38" s="35"/>
      <c r="K38" s="35"/>
      <c r="L38" s="35"/>
      <c r="M38" s="35"/>
      <c r="N38" s="35"/>
      <c r="O38" s="35"/>
      <c r="P38" s="35"/>
      <c r="Q38" s="35"/>
      <c r="R38" s="35"/>
      <c r="S38" s="35"/>
      <c r="T38" s="35"/>
      <c r="U38" s="35"/>
      <c r="V38" s="35"/>
      <c r="W38" s="35"/>
      <c r="X38" s="35"/>
      <c r="Y38" s="35"/>
      <c r="Z38" s="35"/>
    </row>
    <row r="39" spans="1:26" ht="14.25" customHeight="1" x14ac:dyDescent="0.3">
      <c r="A39" s="29">
        <f>FSR!D5</f>
        <v>0</v>
      </c>
      <c r="B39" s="30">
        <f>FSR!H50</f>
        <v>0</v>
      </c>
      <c r="C39" s="30">
        <f>FSR!I50</f>
        <v>0</v>
      </c>
      <c r="D39" s="30">
        <f>FSR!A50</f>
        <v>0</v>
      </c>
      <c r="E39" s="30">
        <f>FSR!B50</f>
        <v>0</v>
      </c>
      <c r="F39" s="31">
        <f>FSR!C50</f>
        <v>0</v>
      </c>
      <c r="G39" s="32">
        <f>FSR!E50</f>
        <v>0</v>
      </c>
      <c r="H39" s="33">
        <f>FSR!G50</f>
        <v>0</v>
      </c>
      <c r="I39" s="34" t="e">
        <f>IF(B39="", "", VLOOKUP(B39 &amp; "*", MASTER!D$1:N$4168, 3, FALSE))</f>
        <v>#N/A</v>
      </c>
      <c r="J39" s="35"/>
      <c r="K39" s="35"/>
      <c r="L39" s="35"/>
      <c r="M39" s="35"/>
      <c r="N39" s="35"/>
      <c r="O39" s="35"/>
      <c r="P39" s="35"/>
      <c r="Q39" s="35"/>
      <c r="R39" s="35"/>
      <c r="S39" s="35"/>
      <c r="T39" s="35"/>
      <c r="U39" s="35"/>
      <c r="V39" s="35"/>
      <c r="W39" s="35"/>
      <c r="X39" s="35"/>
      <c r="Y39" s="35"/>
      <c r="Z39" s="35"/>
    </row>
    <row r="40" spans="1:26" ht="14.25" customHeight="1" x14ac:dyDescent="0.3">
      <c r="A40" s="29">
        <f>FSR!D5</f>
        <v>0</v>
      </c>
      <c r="B40" s="30">
        <f>FSR!H51</f>
        <v>0</v>
      </c>
      <c r="C40" s="30">
        <f>FSR!I51</f>
        <v>0</v>
      </c>
      <c r="D40" s="30">
        <f>FSR!A51</f>
        <v>0</v>
      </c>
      <c r="E40" s="30">
        <f>FSR!B51</f>
        <v>0</v>
      </c>
      <c r="F40" s="31">
        <f>FSR!C51</f>
        <v>0</v>
      </c>
      <c r="G40" s="32">
        <f>FSR!E51</f>
        <v>0</v>
      </c>
      <c r="H40" s="33">
        <f>FSR!G51</f>
        <v>0</v>
      </c>
      <c r="I40" s="34" t="e">
        <f>IF(B40="", "", VLOOKUP(B40 &amp; "*", MASTER!D$1:N$4168, 3, FALSE))</f>
        <v>#N/A</v>
      </c>
      <c r="J40" s="35"/>
      <c r="K40" s="35"/>
      <c r="L40" s="35"/>
      <c r="M40" s="35"/>
      <c r="N40" s="35"/>
      <c r="O40" s="35"/>
      <c r="P40" s="35"/>
      <c r="Q40" s="35"/>
      <c r="R40" s="35"/>
      <c r="S40" s="35"/>
      <c r="T40" s="35"/>
      <c r="U40" s="35"/>
      <c r="V40" s="35"/>
      <c r="W40" s="35"/>
      <c r="X40" s="35"/>
      <c r="Y40" s="35"/>
      <c r="Z40" s="35"/>
    </row>
    <row r="41" spans="1:26" ht="14.25" customHeight="1" x14ac:dyDescent="0.3">
      <c r="A41" s="29">
        <f>FSR!D5</f>
        <v>0</v>
      </c>
      <c r="B41" s="30">
        <f>FSR!H52</f>
        <v>0</v>
      </c>
      <c r="C41" s="30">
        <f>FSR!I52</f>
        <v>0</v>
      </c>
      <c r="D41" s="30">
        <f>FSR!A52</f>
        <v>0</v>
      </c>
      <c r="E41" s="30">
        <f>FSR!B52</f>
        <v>0</v>
      </c>
      <c r="F41" s="31">
        <f>FSR!C52</f>
        <v>0</v>
      </c>
      <c r="G41" s="32">
        <f>FSR!E52</f>
        <v>0</v>
      </c>
      <c r="H41" s="33">
        <f>FSR!G52</f>
        <v>0</v>
      </c>
      <c r="I41" s="34" t="e">
        <f>IF(B41="", "", VLOOKUP(B41 &amp; "*", MASTER!D$1:N$4168, 3, FALSE))</f>
        <v>#N/A</v>
      </c>
      <c r="J41" s="35"/>
      <c r="K41" s="35"/>
      <c r="L41" s="35"/>
      <c r="M41" s="35"/>
      <c r="N41" s="35"/>
      <c r="O41" s="35"/>
      <c r="P41" s="35"/>
      <c r="Q41" s="35"/>
      <c r="R41" s="35"/>
      <c r="S41" s="35"/>
      <c r="T41" s="35"/>
      <c r="U41" s="35"/>
      <c r="V41" s="35"/>
      <c r="W41" s="35"/>
      <c r="X41" s="35"/>
      <c r="Y41" s="35"/>
      <c r="Z41" s="35"/>
    </row>
    <row r="42" spans="1:26" ht="14.25" customHeight="1" x14ac:dyDescent="0.3">
      <c r="A42" s="29">
        <f>FSR!D5</f>
        <v>0</v>
      </c>
      <c r="B42" s="30">
        <f>FSR!H53</f>
        <v>0</v>
      </c>
      <c r="C42" s="30">
        <f>FSR!I53</f>
        <v>0</v>
      </c>
      <c r="D42" s="30">
        <f>FSR!A53</f>
        <v>0</v>
      </c>
      <c r="E42" s="30">
        <f>FSR!B53</f>
        <v>0</v>
      </c>
      <c r="F42" s="31">
        <f>FSR!C53</f>
        <v>0</v>
      </c>
      <c r="G42" s="32">
        <f>FSR!E53</f>
        <v>0</v>
      </c>
      <c r="H42" s="33">
        <f>FSR!G53</f>
        <v>0</v>
      </c>
      <c r="I42" s="34" t="e">
        <f>IF(B42="", "", VLOOKUP(B42 &amp; "*", MASTER!D$1:N$4168, 3, FALSE))</f>
        <v>#N/A</v>
      </c>
      <c r="J42" s="35"/>
      <c r="K42" s="35"/>
      <c r="L42" s="35"/>
      <c r="M42" s="35"/>
      <c r="N42" s="35"/>
      <c r="O42" s="35"/>
      <c r="P42" s="35"/>
      <c r="Q42" s="35"/>
      <c r="R42" s="35"/>
      <c r="S42" s="35"/>
      <c r="T42" s="35"/>
      <c r="U42" s="35"/>
      <c r="V42" s="35"/>
      <c r="W42" s="35"/>
      <c r="X42" s="35"/>
      <c r="Y42" s="35"/>
      <c r="Z42" s="35"/>
    </row>
    <row r="43" spans="1:26" ht="14.25" customHeight="1" x14ac:dyDescent="0.3">
      <c r="A43" s="29">
        <f>FSR!D5</f>
        <v>0</v>
      </c>
      <c r="B43" s="30">
        <f>FSR!H54</f>
        <v>0</v>
      </c>
      <c r="C43" s="30">
        <f>FSR!I54</f>
        <v>0</v>
      </c>
      <c r="D43" s="30">
        <f>FSR!A54</f>
        <v>0</v>
      </c>
      <c r="E43" s="30">
        <f>FSR!B54</f>
        <v>0</v>
      </c>
      <c r="F43" s="31">
        <f>FSR!C54</f>
        <v>0</v>
      </c>
      <c r="G43" s="32">
        <f>FSR!E54</f>
        <v>0</v>
      </c>
      <c r="H43" s="33">
        <f>FSR!G54</f>
        <v>0</v>
      </c>
      <c r="I43" s="34" t="e">
        <f>IF(B43="", "", VLOOKUP(B43 &amp; "*", MASTER!D$1:N$4168, 3, FALSE))</f>
        <v>#N/A</v>
      </c>
      <c r="J43" s="35"/>
      <c r="K43" s="35"/>
      <c r="L43" s="35"/>
      <c r="M43" s="35"/>
      <c r="N43" s="35"/>
      <c r="O43" s="35"/>
      <c r="P43" s="35"/>
      <c r="Q43" s="35"/>
      <c r="R43" s="35"/>
      <c r="S43" s="35"/>
      <c r="T43" s="35"/>
      <c r="U43" s="35"/>
      <c r="V43" s="35"/>
      <c r="W43" s="35"/>
      <c r="X43" s="35"/>
      <c r="Y43" s="35"/>
      <c r="Z43" s="35"/>
    </row>
    <row r="44" spans="1:26" ht="14.25" customHeight="1" x14ac:dyDescent="0.3">
      <c r="A44" s="29">
        <f>FSR!D5</f>
        <v>0</v>
      </c>
      <c r="B44" s="30">
        <f>FSR!H55</f>
        <v>0</v>
      </c>
      <c r="C44" s="30">
        <f>FSR!I55</f>
        <v>0</v>
      </c>
      <c r="D44" s="30">
        <f>FSR!A55</f>
        <v>0</v>
      </c>
      <c r="E44" s="30">
        <f>FSR!B55</f>
        <v>0</v>
      </c>
      <c r="F44" s="31">
        <f>FSR!C55</f>
        <v>0</v>
      </c>
      <c r="G44" s="32">
        <f>FSR!E55</f>
        <v>0</v>
      </c>
      <c r="H44" s="33">
        <f>FSR!G55</f>
        <v>0</v>
      </c>
      <c r="I44" s="34" t="e">
        <f>IF(B44="", "", VLOOKUP(B44 &amp; "*", MASTER!D$1:N$4168, 3, FALSE))</f>
        <v>#N/A</v>
      </c>
      <c r="J44" s="35"/>
      <c r="K44" s="35"/>
      <c r="L44" s="35"/>
      <c r="M44" s="35"/>
      <c r="N44" s="35"/>
      <c r="O44" s="35"/>
      <c r="P44" s="35"/>
      <c r="Q44" s="35"/>
      <c r="R44" s="35"/>
      <c r="S44" s="35"/>
      <c r="T44" s="35"/>
      <c r="U44" s="35"/>
      <c r="V44" s="35"/>
      <c r="W44" s="35"/>
      <c r="X44" s="35"/>
      <c r="Y44" s="35"/>
      <c r="Z44" s="35"/>
    </row>
    <row r="45" spans="1:26" ht="14.25" customHeight="1" x14ac:dyDescent="0.3">
      <c r="A45" s="29">
        <f>FSR!D5</f>
        <v>0</v>
      </c>
      <c r="B45" s="30">
        <f>FSR!H56</f>
        <v>0</v>
      </c>
      <c r="C45" s="30">
        <f>FSR!I56</f>
        <v>0</v>
      </c>
      <c r="D45" s="30">
        <f>FSR!A56</f>
        <v>0</v>
      </c>
      <c r="E45" s="30">
        <f>FSR!B56</f>
        <v>0</v>
      </c>
      <c r="F45" s="31">
        <f>FSR!C56</f>
        <v>0</v>
      </c>
      <c r="G45" s="32">
        <f>FSR!E56</f>
        <v>0</v>
      </c>
      <c r="H45" s="33">
        <f>FSR!G56</f>
        <v>0</v>
      </c>
      <c r="I45" s="34" t="e">
        <f>IF(B45="", "", VLOOKUP(B45 &amp; "*", MASTER!D$1:N$4168, 3, FALSE))</f>
        <v>#N/A</v>
      </c>
      <c r="J45" s="35"/>
      <c r="K45" s="35"/>
      <c r="L45" s="35"/>
      <c r="M45" s="35"/>
      <c r="N45" s="35"/>
      <c r="O45" s="35"/>
      <c r="P45" s="35"/>
      <c r="Q45" s="35"/>
      <c r="R45" s="35"/>
      <c r="S45" s="35"/>
      <c r="T45" s="35"/>
      <c r="U45" s="35"/>
      <c r="V45" s="35"/>
      <c r="W45" s="35"/>
      <c r="X45" s="35"/>
      <c r="Y45" s="35"/>
      <c r="Z45" s="35"/>
    </row>
    <row r="46" spans="1:26" ht="14.25" customHeight="1" x14ac:dyDescent="0.3">
      <c r="A46" s="29">
        <f>FSR!D5</f>
        <v>0</v>
      </c>
      <c r="B46" s="30">
        <f>FSR!H57</f>
        <v>0</v>
      </c>
      <c r="C46" s="30">
        <f>FSR!I57</f>
        <v>0</v>
      </c>
      <c r="D46" s="30">
        <f>FSR!A57</f>
        <v>0</v>
      </c>
      <c r="E46" s="30">
        <f>FSR!B57</f>
        <v>0</v>
      </c>
      <c r="F46" s="31">
        <f>FSR!C57</f>
        <v>0</v>
      </c>
      <c r="G46" s="32">
        <f>FSR!E57</f>
        <v>0</v>
      </c>
      <c r="H46" s="33">
        <f>FSR!G57</f>
        <v>0</v>
      </c>
      <c r="I46" s="34" t="e">
        <f>IF(B46="", "", VLOOKUP(B46 &amp; "*", MASTER!D$1:N$4168, 3, FALSE))</f>
        <v>#N/A</v>
      </c>
      <c r="J46" s="35"/>
      <c r="K46" s="35"/>
      <c r="L46" s="35"/>
      <c r="M46" s="35"/>
      <c r="N46" s="35"/>
      <c r="O46" s="35"/>
      <c r="P46" s="35"/>
      <c r="Q46" s="35"/>
      <c r="R46" s="35"/>
      <c r="S46" s="35"/>
      <c r="T46" s="35"/>
      <c r="U46" s="35"/>
      <c r="V46" s="35"/>
      <c r="W46" s="35"/>
      <c r="X46" s="35"/>
      <c r="Y46" s="35"/>
      <c r="Z46" s="35"/>
    </row>
    <row r="47" spans="1:26" ht="14.25" customHeight="1" x14ac:dyDescent="0.3">
      <c r="A47" s="29">
        <f>FSR!D5</f>
        <v>0</v>
      </c>
      <c r="B47" s="30">
        <f>FSR!H58</f>
        <v>0</v>
      </c>
      <c r="C47" s="30">
        <f>FSR!I58</f>
        <v>0</v>
      </c>
      <c r="D47" s="30">
        <f>FSR!A58</f>
        <v>0</v>
      </c>
      <c r="E47" s="30">
        <f>FSR!B58</f>
        <v>0</v>
      </c>
      <c r="F47" s="31">
        <f>FSR!C58</f>
        <v>0</v>
      </c>
      <c r="G47" s="32">
        <f>FSR!E58</f>
        <v>0</v>
      </c>
      <c r="H47" s="33">
        <f>FSR!G58</f>
        <v>0</v>
      </c>
      <c r="I47" s="34" t="e">
        <f>IF(B47="", "", VLOOKUP(B47 &amp; "*", MASTER!D$1:N$4168, 3, FALSE))</f>
        <v>#N/A</v>
      </c>
      <c r="J47" s="35"/>
      <c r="K47" s="35"/>
      <c r="L47" s="35"/>
      <c r="M47" s="35"/>
      <c r="N47" s="35"/>
      <c r="O47" s="35"/>
      <c r="P47" s="35"/>
      <c r="Q47" s="35"/>
      <c r="R47" s="35"/>
      <c r="S47" s="35"/>
      <c r="T47" s="35"/>
      <c r="U47" s="35"/>
      <c r="V47" s="35"/>
      <c r="W47" s="35"/>
      <c r="X47" s="35"/>
      <c r="Y47" s="35"/>
      <c r="Z47" s="35"/>
    </row>
    <row r="48" spans="1:26" ht="14.25" customHeight="1" x14ac:dyDescent="0.3">
      <c r="A48" s="29">
        <f>FSR!D5</f>
        <v>0</v>
      </c>
      <c r="B48" s="30">
        <f>FSR!H59</f>
        <v>0</v>
      </c>
      <c r="C48" s="30">
        <f>FSR!I59</f>
        <v>0</v>
      </c>
      <c r="D48" s="30">
        <f>FSR!A59</f>
        <v>0</v>
      </c>
      <c r="E48" s="30">
        <f>FSR!B59</f>
        <v>0</v>
      </c>
      <c r="F48" s="31">
        <f>FSR!C59</f>
        <v>0</v>
      </c>
      <c r="G48" s="32">
        <f>FSR!E59</f>
        <v>0</v>
      </c>
      <c r="H48" s="33">
        <f>FSR!G59</f>
        <v>0</v>
      </c>
      <c r="I48" s="34" t="e">
        <f>IF(B48="", "", VLOOKUP(B48 &amp; "*", MASTER!D$1:N$4168, 3, FALSE))</f>
        <v>#N/A</v>
      </c>
      <c r="J48" s="35"/>
      <c r="K48" s="35"/>
      <c r="L48" s="35"/>
      <c r="M48" s="35"/>
      <c r="N48" s="35"/>
      <c r="O48" s="35"/>
      <c r="P48" s="35"/>
      <c r="Q48" s="35"/>
      <c r="R48" s="35"/>
      <c r="S48" s="35"/>
      <c r="T48" s="35"/>
      <c r="U48" s="35"/>
      <c r="V48" s="35"/>
      <c r="W48" s="35"/>
      <c r="X48" s="35"/>
      <c r="Y48" s="35"/>
      <c r="Z48" s="35"/>
    </row>
    <row r="49" spans="1:26" ht="14.25" customHeight="1" x14ac:dyDescent="0.3">
      <c r="A49" s="29">
        <f>FSR!D5</f>
        <v>0</v>
      </c>
      <c r="B49" s="30">
        <f>FSR!H60</f>
        <v>0</v>
      </c>
      <c r="C49" s="30">
        <f>FSR!I60</f>
        <v>0</v>
      </c>
      <c r="D49" s="30">
        <f>FSR!A60</f>
        <v>0</v>
      </c>
      <c r="E49" s="30">
        <f>FSR!B60</f>
        <v>0</v>
      </c>
      <c r="F49" s="31">
        <f>FSR!C60</f>
        <v>0</v>
      </c>
      <c r="G49" s="32">
        <f>FSR!E60</f>
        <v>0</v>
      </c>
      <c r="H49" s="33">
        <f>FSR!G60</f>
        <v>0</v>
      </c>
      <c r="I49" s="34" t="e">
        <f>IF(B49="", "", VLOOKUP(B49 &amp; "*", MASTER!D$1:N$4168, 3, FALSE))</f>
        <v>#N/A</v>
      </c>
      <c r="J49" s="35"/>
      <c r="K49" s="35"/>
      <c r="L49" s="35"/>
      <c r="M49" s="35"/>
      <c r="N49" s="35"/>
      <c r="O49" s="35"/>
      <c r="P49" s="35"/>
      <c r="Q49" s="35"/>
      <c r="R49" s="35"/>
      <c r="S49" s="35"/>
      <c r="T49" s="35"/>
      <c r="U49" s="35"/>
      <c r="V49" s="35"/>
      <c r="W49" s="35"/>
      <c r="X49" s="35"/>
      <c r="Y49" s="35"/>
      <c r="Z49" s="35"/>
    </row>
    <row r="50" spans="1:26" ht="14.25" customHeight="1" x14ac:dyDescent="0.3">
      <c r="A50" s="29">
        <f>FSR!D5</f>
        <v>0</v>
      </c>
      <c r="B50" s="30">
        <f>FSR!H61</f>
        <v>0</v>
      </c>
      <c r="C50" s="30">
        <f>FSR!I61</f>
        <v>0</v>
      </c>
      <c r="D50" s="30">
        <f>FSR!A61</f>
        <v>0</v>
      </c>
      <c r="E50" s="30">
        <f>FSR!B61</f>
        <v>0</v>
      </c>
      <c r="F50" s="31">
        <f>FSR!C61</f>
        <v>0</v>
      </c>
      <c r="G50" s="32">
        <f>FSR!E61</f>
        <v>0</v>
      </c>
      <c r="H50" s="33">
        <f>FSR!G61</f>
        <v>0</v>
      </c>
      <c r="I50" s="34" t="e">
        <f>IF(B50="", "", VLOOKUP(B50 &amp; "*", MASTER!D$1:N$4168, 3, FALSE))</f>
        <v>#N/A</v>
      </c>
      <c r="J50" s="35"/>
      <c r="K50" s="35"/>
      <c r="L50" s="35"/>
      <c r="M50" s="35"/>
      <c r="N50" s="35"/>
      <c r="O50" s="35"/>
      <c r="P50" s="35"/>
      <c r="Q50" s="35"/>
      <c r="R50" s="35"/>
      <c r="S50" s="35"/>
      <c r="T50" s="35"/>
      <c r="U50" s="35"/>
      <c r="V50" s="35"/>
      <c r="W50" s="35"/>
      <c r="X50" s="35"/>
      <c r="Y50" s="35"/>
      <c r="Z50" s="35"/>
    </row>
    <row r="51" spans="1:26" ht="14.25" customHeight="1" x14ac:dyDescent="0.3">
      <c r="A51" s="29">
        <f>FSR!D5</f>
        <v>0</v>
      </c>
      <c r="B51" s="30">
        <f>FSR!H62</f>
        <v>0</v>
      </c>
      <c r="C51" s="30">
        <f>FSR!I62</f>
        <v>0</v>
      </c>
      <c r="D51" s="30">
        <f>FSR!A62</f>
        <v>0</v>
      </c>
      <c r="E51" s="30">
        <f>FSR!B62</f>
        <v>0</v>
      </c>
      <c r="F51" s="31">
        <f>FSR!C62</f>
        <v>0</v>
      </c>
      <c r="G51" s="32">
        <f>FSR!E62</f>
        <v>0</v>
      </c>
      <c r="H51" s="33">
        <f>FSR!G62</f>
        <v>0</v>
      </c>
      <c r="I51" s="34" t="e">
        <f>IF(B51="", "", VLOOKUP(B51 &amp; "*", MASTER!D$1:N$4168, 3, FALSE))</f>
        <v>#N/A</v>
      </c>
      <c r="J51" s="35"/>
      <c r="K51" s="35"/>
      <c r="L51" s="35"/>
      <c r="M51" s="35"/>
      <c r="N51" s="35"/>
      <c r="O51" s="35"/>
      <c r="P51" s="35"/>
      <c r="Q51" s="35"/>
      <c r="R51" s="35"/>
      <c r="S51" s="35"/>
      <c r="T51" s="35"/>
      <c r="U51" s="35"/>
      <c r="V51" s="35"/>
      <c r="W51" s="35"/>
      <c r="X51" s="35"/>
      <c r="Y51" s="35"/>
      <c r="Z51" s="35"/>
    </row>
    <row r="52" spans="1:26" ht="14.25" customHeight="1" x14ac:dyDescent="0.3">
      <c r="A52" s="29">
        <f>FSR!D5</f>
        <v>0</v>
      </c>
      <c r="B52" s="30">
        <f>FSR!H63</f>
        <v>0</v>
      </c>
      <c r="C52" s="30">
        <f>FSR!I63</f>
        <v>0</v>
      </c>
      <c r="D52" s="30">
        <f>FSR!A63</f>
        <v>0</v>
      </c>
      <c r="E52" s="30">
        <f>FSR!B63</f>
        <v>0</v>
      </c>
      <c r="F52" s="31">
        <f>FSR!C63</f>
        <v>0</v>
      </c>
      <c r="G52" s="32">
        <f>FSR!E63</f>
        <v>0</v>
      </c>
      <c r="H52" s="33">
        <f>FSR!G63</f>
        <v>0</v>
      </c>
      <c r="I52" s="34" t="e">
        <f>IF(B52="", "", VLOOKUP(B52 &amp; "*", MASTER!D$1:N$4168, 3, FALSE))</f>
        <v>#N/A</v>
      </c>
      <c r="J52" s="35"/>
      <c r="K52" s="35"/>
      <c r="L52" s="35"/>
      <c r="M52" s="35"/>
      <c r="N52" s="35"/>
      <c r="O52" s="35"/>
      <c r="P52" s="35"/>
      <c r="Q52" s="35"/>
      <c r="R52" s="35"/>
      <c r="S52" s="35"/>
      <c r="T52" s="35"/>
      <c r="U52" s="35"/>
      <c r="V52" s="35"/>
      <c r="W52" s="35"/>
      <c r="X52" s="35"/>
      <c r="Y52" s="35"/>
      <c r="Z52" s="35"/>
    </row>
    <row r="53" spans="1:26" ht="14.25" customHeight="1" x14ac:dyDescent="0.3">
      <c r="A53" s="29">
        <f>FSR!D5</f>
        <v>0</v>
      </c>
      <c r="B53" s="30">
        <f>FSR!H64</f>
        <v>0</v>
      </c>
      <c r="C53" s="30">
        <f>FSR!I64</f>
        <v>0</v>
      </c>
      <c r="D53" s="30">
        <f>FSR!A64</f>
        <v>0</v>
      </c>
      <c r="E53" s="30">
        <f>FSR!B64</f>
        <v>0</v>
      </c>
      <c r="F53" s="31">
        <f>FSR!C64</f>
        <v>0</v>
      </c>
      <c r="G53" s="32">
        <f>FSR!E64</f>
        <v>0</v>
      </c>
      <c r="H53" s="33">
        <f>FSR!G64</f>
        <v>0</v>
      </c>
      <c r="I53" s="34" t="e">
        <f>IF(B53="", "", VLOOKUP(B53 &amp; "*", MASTER!D$1:N$4168, 3, FALSE))</f>
        <v>#N/A</v>
      </c>
      <c r="J53" s="35"/>
      <c r="K53" s="35"/>
      <c r="L53" s="35"/>
      <c r="M53" s="35"/>
      <c r="N53" s="35"/>
      <c r="O53" s="35"/>
      <c r="P53" s="35"/>
      <c r="Q53" s="35"/>
      <c r="R53" s="35"/>
      <c r="S53" s="35"/>
      <c r="T53" s="35"/>
      <c r="U53" s="35"/>
      <c r="V53" s="35"/>
      <c r="W53" s="35"/>
      <c r="X53" s="35"/>
      <c r="Y53" s="35"/>
      <c r="Z53" s="35"/>
    </row>
    <row r="54" spans="1:26" ht="14.25" customHeight="1" x14ac:dyDescent="0.3">
      <c r="A54" s="29">
        <f>FSR!D5</f>
        <v>0</v>
      </c>
      <c r="B54" s="30">
        <f>FSR!H65</f>
        <v>0</v>
      </c>
      <c r="C54" s="30">
        <f>FSR!I65</f>
        <v>0</v>
      </c>
      <c r="D54" s="30">
        <f>FSR!A65</f>
        <v>0</v>
      </c>
      <c r="E54" s="30">
        <f>FSR!B65</f>
        <v>0</v>
      </c>
      <c r="F54" s="31">
        <f>FSR!C65</f>
        <v>0</v>
      </c>
      <c r="G54" s="32">
        <f>FSR!E65</f>
        <v>0</v>
      </c>
      <c r="H54" s="33">
        <f>FSR!G65</f>
        <v>0</v>
      </c>
      <c r="I54" s="34" t="e">
        <f>IF(B54="", "", VLOOKUP(B54 &amp; "*", MASTER!D$1:N$4168, 3, FALSE))</f>
        <v>#N/A</v>
      </c>
      <c r="J54" s="35"/>
      <c r="K54" s="35"/>
      <c r="L54" s="35"/>
      <c r="M54" s="35"/>
      <c r="N54" s="35"/>
      <c r="O54" s="35"/>
      <c r="P54" s="35"/>
      <c r="Q54" s="35"/>
      <c r="R54" s="35"/>
      <c r="S54" s="35"/>
      <c r="T54" s="35"/>
      <c r="U54" s="35"/>
      <c r="V54" s="35"/>
      <c r="W54" s="35"/>
      <c r="X54" s="35"/>
      <c r="Y54" s="35"/>
      <c r="Z54" s="35"/>
    </row>
    <row r="55" spans="1:26" ht="14.25" customHeight="1" x14ac:dyDescent="0.3">
      <c r="A55" s="29">
        <f>FSR!D5</f>
        <v>0</v>
      </c>
      <c r="B55" s="30">
        <f>FSR!H66</f>
        <v>0</v>
      </c>
      <c r="C55" s="30">
        <f>FSR!I66</f>
        <v>0</v>
      </c>
      <c r="D55" s="30">
        <f>FSR!A66</f>
        <v>0</v>
      </c>
      <c r="E55" s="30">
        <f>FSR!B66</f>
        <v>0</v>
      </c>
      <c r="F55" s="31">
        <f>FSR!C66</f>
        <v>0</v>
      </c>
      <c r="G55" s="32">
        <f>FSR!E66</f>
        <v>0</v>
      </c>
      <c r="H55" s="33">
        <f>FSR!G66</f>
        <v>0</v>
      </c>
      <c r="I55" s="34" t="e">
        <f>IF(B55="", "", VLOOKUP(B55 &amp; "*", MASTER!D$1:N$4168, 3, FALSE))</f>
        <v>#N/A</v>
      </c>
      <c r="J55" s="35"/>
      <c r="K55" s="35"/>
      <c r="L55" s="35"/>
      <c r="M55" s="35"/>
      <c r="N55" s="35"/>
      <c r="O55" s="35"/>
      <c r="P55" s="35"/>
      <c r="Q55" s="35"/>
      <c r="R55" s="35"/>
      <c r="S55" s="35"/>
      <c r="T55" s="35"/>
      <c r="U55" s="35"/>
      <c r="V55" s="35"/>
      <c r="W55" s="35"/>
      <c r="X55" s="35"/>
      <c r="Y55" s="35"/>
      <c r="Z55" s="35"/>
    </row>
    <row r="56" spans="1:26" ht="14.25" customHeight="1" x14ac:dyDescent="0.3">
      <c r="A56" s="29">
        <f>FSR!D5</f>
        <v>0</v>
      </c>
      <c r="B56" s="30">
        <f>FSR!H67</f>
        <v>0</v>
      </c>
      <c r="C56" s="30">
        <f>FSR!I67</f>
        <v>0</v>
      </c>
      <c r="D56" s="30">
        <f>FSR!A67</f>
        <v>0</v>
      </c>
      <c r="E56" s="30">
        <f>FSR!B67</f>
        <v>0</v>
      </c>
      <c r="F56" s="31">
        <f>FSR!C67</f>
        <v>0</v>
      </c>
      <c r="G56" s="32">
        <f>FSR!E67</f>
        <v>0</v>
      </c>
      <c r="H56" s="33">
        <f>FSR!G67</f>
        <v>0</v>
      </c>
      <c r="I56" s="34" t="e">
        <f>IF(B56="", "", VLOOKUP(B56 &amp; "*", MASTER!D$1:N$4168, 3, FALSE))</f>
        <v>#N/A</v>
      </c>
      <c r="J56" s="35"/>
      <c r="K56" s="35"/>
      <c r="L56" s="35"/>
      <c r="M56" s="35"/>
      <c r="N56" s="35"/>
      <c r="O56" s="35"/>
      <c r="P56" s="35"/>
      <c r="Q56" s="35"/>
      <c r="R56" s="35"/>
      <c r="S56" s="35"/>
      <c r="T56" s="35"/>
      <c r="U56" s="35"/>
      <c r="V56" s="35"/>
      <c r="W56" s="35"/>
      <c r="X56" s="35"/>
      <c r="Y56" s="35"/>
      <c r="Z56" s="35"/>
    </row>
    <row r="57" spans="1:26" ht="14.25" customHeight="1" x14ac:dyDescent="0.3">
      <c r="A57" s="29">
        <f>FSR!D5</f>
        <v>0</v>
      </c>
      <c r="B57" s="30">
        <f>FSR!H68</f>
        <v>0</v>
      </c>
      <c r="C57" s="30">
        <f>FSR!I68</f>
        <v>0</v>
      </c>
      <c r="D57" s="30">
        <f>FSR!A68</f>
        <v>0</v>
      </c>
      <c r="E57" s="30">
        <f>FSR!B68</f>
        <v>0</v>
      </c>
      <c r="F57" s="31">
        <f>FSR!C68</f>
        <v>0</v>
      </c>
      <c r="G57" s="32">
        <f>FSR!E68</f>
        <v>0</v>
      </c>
      <c r="H57" s="33">
        <f>FSR!G68</f>
        <v>0</v>
      </c>
      <c r="I57" s="34" t="e">
        <f>IF(B57="", "", VLOOKUP(B57 &amp; "*", MASTER!D$1:N$4168, 3, FALSE))</f>
        <v>#N/A</v>
      </c>
      <c r="J57" s="35"/>
      <c r="K57" s="35"/>
      <c r="L57" s="35"/>
      <c r="M57" s="35"/>
      <c r="N57" s="35"/>
      <c r="O57" s="35"/>
      <c r="P57" s="35"/>
      <c r="Q57" s="35"/>
      <c r="R57" s="35"/>
      <c r="S57" s="35"/>
      <c r="T57" s="35"/>
      <c r="U57" s="35"/>
      <c r="V57" s="35"/>
      <c r="W57" s="35"/>
      <c r="X57" s="35"/>
      <c r="Y57" s="35"/>
      <c r="Z57" s="35"/>
    </row>
    <row r="58" spans="1:26" ht="14.25" customHeight="1" x14ac:dyDescent="0.3">
      <c r="A58" s="29">
        <f>FSR!D5</f>
        <v>0</v>
      </c>
      <c r="B58" s="30">
        <f>FSR!H69</f>
        <v>0</v>
      </c>
      <c r="C58" s="30">
        <f>FSR!I69</f>
        <v>0</v>
      </c>
      <c r="D58" s="30">
        <f>FSR!A69</f>
        <v>0</v>
      </c>
      <c r="E58" s="30">
        <f>FSR!B69</f>
        <v>0</v>
      </c>
      <c r="F58" s="31">
        <f>FSR!C69</f>
        <v>0</v>
      </c>
      <c r="G58" s="32">
        <f>FSR!E69</f>
        <v>0</v>
      </c>
      <c r="H58" s="33">
        <f>FSR!G69</f>
        <v>0</v>
      </c>
      <c r="I58" s="34" t="e">
        <f>IF(B58="", "", VLOOKUP(B58 &amp; "*", MASTER!D$1:N$4168, 3, FALSE))</f>
        <v>#N/A</v>
      </c>
      <c r="J58" s="35"/>
      <c r="K58" s="35"/>
      <c r="L58" s="35"/>
      <c r="M58" s="35"/>
      <c r="N58" s="35"/>
      <c r="O58" s="35"/>
      <c r="P58" s="35"/>
      <c r="Q58" s="35"/>
      <c r="R58" s="35"/>
      <c r="S58" s="35"/>
      <c r="T58" s="35"/>
      <c r="U58" s="35"/>
      <c r="V58" s="35"/>
      <c r="W58" s="35"/>
      <c r="X58" s="35"/>
      <c r="Y58" s="35"/>
      <c r="Z58" s="35"/>
    </row>
    <row r="59" spans="1:26" ht="14.25" customHeight="1" x14ac:dyDescent="0.3">
      <c r="A59" s="29">
        <f>FSR!D5</f>
        <v>0</v>
      </c>
      <c r="B59" s="30">
        <f>FSR!H70</f>
        <v>0</v>
      </c>
      <c r="C59" s="30">
        <f>FSR!I70</f>
        <v>0</v>
      </c>
      <c r="D59" s="30">
        <f>FSR!A70</f>
        <v>0</v>
      </c>
      <c r="E59" s="30">
        <f>FSR!B70</f>
        <v>0</v>
      </c>
      <c r="F59" s="31">
        <f>FSR!C70</f>
        <v>0</v>
      </c>
      <c r="G59" s="32">
        <f>FSR!E70</f>
        <v>0</v>
      </c>
      <c r="H59" s="33">
        <f>FSR!G70</f>
        <v>0</v>
      </c>
      <c r="I59" s="34" t="e">
        <f>IF(B59="", "", VLOOKUP(B59 &amp; "*", MASTER!D$1:N$4168, 3, FALSE))</f>
        <v>#N/A</v>
      </c>
      <c r="J59" s="35"/>
      <c r="K59" s="35"/>
      <c r="L59" s="35"/>
      <c r="M59" s="35"/>
      <c r="N59" s="35"/>
      <c r="O59" s="35"/>
      <c r="P59" s="35"/>
      <c r="Q59" s="35"/>
      <c r="R59" s="35"/>
      <c r="S59" s="35"/>
      <c r="T59" s="35"/>
      <c r="U59" s="35"/>
      <c r="V59" s="35"/>
      <c r="W59" s="35"/>
      <c r="X59" s="35"/>
      <c r="Y59" s="35"/>
      <c r="Z59" s="35"/>
    </row>
    <row r="60" spans="1:26" ht="14.25" customHeight="1" x14ac:dyDescent="0.3">
      <c r="A60" s="29">
        <f>FSR!D5</f>
        <v>0</v>
      </c>
      <c r="B60" s="30">
        <f>FSR!H71</f>
        <v>0</v>
      </c>
      <c r="C60" s="30">
        <f>FSR!I71</f>
        <v>0</v>
      </c>
      <c r="D60" s="30">
        <f>FSR!A71</f>
        <v>0</v>
      </c>
      <c r="E60" s="30">
        <f>FSR!B71</f>
        <v>0</v>
      </c>
      <c r="F60" s="31">
        <f>FSR!C71</f>
        <v>0</v>
      </c>
      <c r="G60" s="32">
        <f>FSR!E71</f>
        <v>0</v>
      </c>
      <c r="H60" s="33">
        <f>FSR!G71</f>
        <v>0</v>
      </c>
      <c r="I60" s="34" t="e">
        <f>IF(B60="", "", VLOOKUP(B60 &amp; "*", MASTER!D$1:N$4168, 3, FALSE))</f>
        <v>#N/A</v>
      </c>
      <c r="J60" s="35"/>
      <c r="K60" s="35"/>
      <c r="L60" s="35"/>
      <c r="M60" s="35"/>
      <c r="N60" s="35"/>
      <c r="O60" s="35"/>
      <c r="P60" s="35"/>
      <c r="Q60" s="35"/>
      <c r="R60" s="35"/>
      <c r="S60" s="35"/>
      <c r="T60" s="35"/>
      <c r="U60" s="35"/>
      <c r="V60" s="35"/>
      <c r="W60" s="35"/>
      <c r="X60" s="35"/>
      <c r="Y60" s="35"/>
      <c r="Z60" s="35"/>
    </row>
    <row r="61" spans="1:26" ht="14.25" customHeight="1" x14ac:dyDescent="0.3">
      <c r="A61" s="29">
        <f>FSR!D5</f>
        <v>0</v>
      </c>
      <c r="B61" s="30">
        <f>FSR!H72</f>
        <v>0</v>
      </c>
      <c r="C61" s="30">
        <f>FSR!I72</f>
        <v>0</v>
      </c>
      <c r="D61" s="30">
        <f>FSR!A72</f>
        <v>0</v>
      </c>
      <c r="E61" s="30">
        <f>FSR!B72</f>
        <v>0</v>
      </c>
      <c r="F61" s="31">
        <f>FSR!C72</f>
        <v>0</v>
      </c>
      <c r="G61" s="32">
        <f>FSR!E72</f>
        <v>0</v>
      </c>
      <c r="H61" s="33">
        <f>FSR!G72</f>
        <v>0</v>
      </c>
      <c r="I61" s="34" t="e">
        <f>IF(B61="", "", VLOOKUP(B61 &amp; "*", MASTER!D$1:N$4168, 3, FALSE))</f>
        <v>#N/A</v>
      </c>
      <c r="J61" s="35"/>
      <c r="K61" s="35"/>
      <c r="L61" s="35"/>
      <c r="M61" s="35"/>
      <c r="N61" s="35"/>
      <c r="O61" s="35"/>
      <c r="P61" s="35"/>
      <c r="Q61" s="35"/>
      <c r="R61" s="35"/>
      <c r="S61" s="35"/>
      <c r="T61" s="35"/>
      <c r="U61" s="35"/>
      <c r="V61" s="35"/>
      <c r="W61" s="35"/>
      <c r="X61" s="35"/>
      <c r="Y61" s="35"/>
      <c r="Z61" s="35"/>
    </row>
    <row r="62" spans="1:26" ht="14.25" customHeight="1" x14ac:dyDescent="0.3">
      <c r="A62" s="29">
        <f>FSR!D5</f>
        <v>0</v>
      </c>
      <c r="B62" s="30">
        <f>FSR!H73</f>
        <v>0</v>
      </c>
      <c r="C62" s="30">
        <f>FSR!I73</f>
        <v>0</v>
      </c>
      <c r="D62" s="30">
        <f>FSR!A73</f>
        <v>0</v>
      </c>
      <c r="E62" s="30">
        <f>FSR!B73</f>
        <v>0</v>
      </c>
      <c r="F62" s="31">
        <f>FSR!C73</f>
        <v>0</v>
      </c>
      <c r="G62" s="32">
        <f>FSR!E73</f>
        <v>0</v>
      </c>
      <c r="H62" s="33">
        <f>FSR!G73</f>
        <v>0</v>
      </c>
      <c r="I62" s="34" t="e">
        <f>IF(B62="", "", VLOOKUP(B62 &amp; "*", MASTER!D$1:N$4168, 3, FALSE))</f>
        <v>#N/A</v>
      </c>
      <c r="J62" s="35"/>
      <c r="K62" s="35"/>
      <c r="L62" s="35"/>
      <c r="M62" s="35"/>
      <c r="N62" s="35"/>
      <c r="O62" s="35"/>
      <c r="P62" s="35"/>
      <c r="Q62" s="35"/>
      <c r="R62" s="35"/>
      <c r="S62" s="35"/>
      <c r="T62" s="35"/>
      <c r="U62" s="35"/>
      <c r="V62" s="35"/>
      <c r="W62" s="35"/>
      <c r="X62" s="35"/>
      <c r="Y62" s="35"/>
      <c r="Z62" s="35"/>
    </row>
    <row r="63" spans="1:26" ht="14.25" customHeight="1" x14ac:dyDescent="0.3">
      <c r="A63" s="29">
        <f>FSR!D5</f>
        <v>0</v>
      </c>
      <c r="B63" s="30">
        <f>FSR!H74</f>
        <v>0</v>
      </c>
      <c r="C63" s="30">
        <f>FSR!I74</f>
        <v>0</v>
      </c>
      <c r="D63" s="30">
        <f>FSR!A74</f>
        <v>0</v>
      </c>
      <c r="E63" s="30">
        <f>FSR!B74</f>
        <v>0</v>
      </c>
      <c r="F63" s="31">
        <f>FSR!C74</f>
        <v>0</v>
      </c>
      <c r="G63" s="32">
        <f>FSR!E74</f>
        <v>0</v>
      </c>
      <c r="H63" s="33">
        <f>FSR!G74</f>
        <v>0</v>
      </c>
      <c r="I63" s="34" t="e">
        <f>IF(B63="", "", VLOOKUP(B63 &amp; "*", MASTER!D$1:N$4168, 3, FALSE))</f>
        <v>#N/A</v>
      </c>
      <c r="J63" s="35"/>
      <c r="K63" s="35"/>
      <c r="L63" s="35"/>
      <c r="M63" s="35"/>
      <c r="N63" s="35"/>
      <c r="O63" s="35"/>
      <c r="P63" s="35"/>
      <c r="Q63" s="35"/>
      <c r="R63" s="35"/>
      <c r="S63" s="35"/>
      <c r="T63" s="35"/>
      <c r="U63" s="35"/>
      <c r="V63" s="35"/>
      <c r="W63" s="35"/>
      <c r="X63" s="35"/>
      <c r="Y63" s="35"/>
      <c r="Z63" s="35"/>
    </row>
    <row r="64" spans="1:26" ht="14.25" customHeight="1" x14ac:dyDescent="0.3">
      <c r="A64" s="29">
        <f>FSR!D5</f>
        <v>0</v>
      </c>
      <c r="B64" s="30">
        <f>FSR!H75</f>
        <v>0</v>
      </c>
      <c r="C64" s="30">
        <f>FSR!I75</f>
        <v>0</v>
      </c>
      <c r="D64" s="30">
        <f>FSR!A75</f>
        <v>0</v>
      </c>
      <c r="E64" s="30">
        <f>FSR!B75</f>
        <v>0</v>
      </c>
      <c r="F64" s="31">
        <f>FSR!C75</f>
        <v>0</v>
      </c>
      <c r="G64" s="32">
        <f>FSR!E75</f>
        <v>0</v>
      </c>
      <c r="H64" s="33">
        <f>FSR!G75</f>
        <v>0</v>
      </c>
      <c r="I64" s="34" t="e">
        <f>IF(B64="", "", VLOOKUP(B64 &amp; "*", MASTER!D$1:N$4168, 3, FALSE))</f>
        <v>#N/A</v>
      </c>
      <c r="J64" s="35"/>
      <c r="K64" s="35"/>
      <c r="L64" s="35"/>
      <c r="M64" s="35"/>
      <c r="N64" s="35"/>
      <c r="O64" s="35"/>
      <c r="P64" s="35"/>
      <c r="Q64" s="35"/>
      <c r="R64" s="35"/>
      <c r="S64" s="35"/>
      <c r="T64" s="35"/>
      <c r="U64" s="35"/>
      <c r="V64" s="35"/>
      <c r="W64" s="35"/>
      <c r="X64" s="35"/>
      <c r="Y64" s="35"/>
      <c r="Z64" s="35"/>
    </row>
    <row r="65" spans="1:26" ht="14.25" customHeight="1" x14ac:dyDescent="0.3">
      <c r="A65" s="29">
        <f>FSR!D5</f>
        <v>0</v>
      </c>
      <c r="B65" s="30">
        <f>FSR!H76</f>
        <v>0</v>
      </c>
      <c r="C65" s="30">
        <f>FSR!I76</f>
        <v>0</v>
      </c>
      <c r="D65" s="30">
        <f>FSR!A76</f>
        <v>0</v>
      </c>
      <c r="E65" s="30">
        <f>FSR!B76</f>
        <v>0</v>
      </c>
      <c r="F65" s="31">
        <f>FSR!C76</f>
        <v>0</v>
      </c>
      <c r="G65" s="32">
        <f>FSR!E76</f>
        <v>0</v>
      </c>
      <c r="H65" s="33">
        <f>FSR!G76</f>
        <v>0</v>
      </c>
      <c r="I65" s="34" t="e">
        <f>IF(B65="", "", VLOOKUP(B65 &amp; "*", MASTER!D$1:N$4168, 3, FALSE))</f>
        <v>#N/A</v>
      </c>
      <c r="J65" s="35"/>
      <c r="K65" s="35"/>
      <c r="L65" s="35"/>
      <c r="M65" s="35"/>
      <c r="N65" s="35"/>
      <c r="O65" s="35"/>
      <c r="P65" s="35"/>
      <c r="Q65" s="35"/>
      <c r="R65" s="35"/>
      <c r="S65" s="35"/>
      <c r="T65" s="35"/>
      <c r="U65" s="35"/>
      <c r="V65" s="35"/>
      <c r="W65" s="35"/>
      <c r="X65" s="35"/>
      <c r="Y65" s="35"/>
      <c r="Z65" s="35"/>
    </row>
    <row r="66" spans="1:26" ht="14.25" customHeight="1" x14ac:dyDescent="0.3">
      <c r="A66" s="29">
        <f>FSR!D5</f>
        <v>0</v>
      </c>
      <c r="B66" s="30">
        <f>FSR!H77</f>
        <v>0</v>
      </c>
      <c r="C66" s="30">
        <f>FSR!I77</f>
        <v>0</v>
      </c>
      <c r="D66" s="30">
        <f>FSR!A77</f>
        <v>0</v>
      </c>
      <c r="E66" s="30">
        <f>FSR!B77</f>
        <v>0</v>
      </c>
      <c r="F66" s="31">
        <f>FSR!C77</f>
        <v>0</v>
      </c>
      <c r="G66" s="32">
        <f>FSR!E77</f>
        <v>0</v>
      </c>
      <c r="H66" s="33">
        <f>FSR!G77</f>
        <v>0</v>
      </c>
      <c r="I66" s="34" t="e">
        <f>IF(B66="", "", VLOOKUP(B66 &amp; "*", MASTER!D$1:N$4168, 3, FALSE))</f>
        <v>#N/A</v>
      </c>
      <c r="J66" s="35"/>
      <c r="K66" s="35"/>
      <c r="L66" s="35"/>
      <c r="M66" s="35"/>
      <c r="N66" s="35"/>
      <c r="O66" s="35"/>
      <c r="P66" s="35"/>
      <c r="Q66" s="35"/>
      <c r="R66" s="35"/>
      <c r="S66" s="35"/>
      <c r="T66" s="35"/>
      <c r="U66" s="35"/>
      <c r="V66" s="35"/>
      <c r="W66" s="35"/>
      <c r="X66" s="35"/>
      <c r="Y66" s="35"/>
      <c r="Z66" s="35"/>
    </row>
    <row r="67" spans="1:26" ht="14.25" customHeight="1" x14ac:dyDescent="0.3">
      <c r="A67" s="29">
        <f>FSR!D5</f>
        <v>0</v>
      </c>
      <c r="B67" s="30">
        <f>FSR!H78</f>
        <v>0</v>
      </c>
      <c r="C67" s="30">
        <f>FSR!I78</f>
        <v>0</v>
      </c>
      <c r="D67" s="30">
        <f>FSR!A78</f>
        <v>0</v>
      </c>
      <c r="E67" s="30">
        <f>FSR!B78</f>
        <v>0</v>
      </c>
      <c r="F67" s="31">
        <f>FSR!C78</f>
        <v>0</v>
      </c>
      <c r="G67" s="32">
        <f>FSR!E78</f>
        <v>0</v>
      </c>
      <c r="H67" s="33">
        <f>FSR!G78</f>
        <v>0</v>
      </c>
      <c r="I67" s="34" t="e">
        <f>IF(B67="", "", VLOOKUP(B67 &amp; "*", MASTER!D$1:N$4168, 3, FALSE))</f>
        <v>#N/A</v>
      </c>
      <c r="J67" s="35"/>
      <c r="K67" s="35"/>
      <c r="L67" s="35"/>
      <c r="M67" s="35"/>
      <c r="N67" s="35"/>
      <c r="O67" s="35"/>
      <c r="P67" s="35"/>
      <c r="Q67" s="35"/>
      <c r="R67" s="35"/>
      <c r="S67" s="35"/>
      <c r="T67" s="35"/>
      <c r="U67" s="35"/>
      <c r="V67" s="35"/>
      <c r="W67" s="35"/>
      <c r="X67" s="35"/>
      <c r="Y67" s="35"/>
      <c r="Z67" s="35"/>
    </row>
    <row r="68" spans="1:26" ht="14.25" customHeight="1" x14ac:dyDescent="0.3">
      <c r="A68" s="29">
        <f>FSR!D5</f>
        <v>0</v>
      </c>
      <c r="B68" s="30">
        <f>FSR!H79</f>
        <v>0</v>
      </c>
      <c r="C68" s="30">
        <f>FSR!I79</f>
        <v>0</v>
      </c>
      <c r="D68" s="30">
        <f>FSR!A79</f>
        <v>0</v>
      </c>
      <c r="E68" s="30">
        <f>FSR!B79</f>
        <v>0</v>
      </c>
      <c r="F68" s="31">
        <f>FSR!C79</f>
        <v>0</v>
      </c>
      <c r="G68" s="32">
        <f>FSR!E79</f>
        <v>0</v>
      </c>
      <c r="H68" s="33">
        <f>FSR!G79</f>
        <v>0</v>
      </c>
      <c r="I68" s="34" t="e">
        <f>IF(B68="", "", VLOOKUP(B68 &amp; "*", MASTER!D$1:N$4168, 3, FALSE))</f>
        <v>#N/A</v>
      </c>
      <c r="J68" s="35"/>
      <c r="K68" s="35"/>
      <c r="L68" s="35"/>
      <c r="M68" s="35"/>
      <c r="N68" s="35"/>
      <c r="O68" s="35"/>
      <c r="P68" s="35"/>
      <c r="Q68" s="35"/>
      <c r="R68" s="35"/>
      <c r="S68" s="35"/>
      <c r="T68" s="35"/>
      <c r="U68" s="35"/>
      <c r="V68" s="35"/>
      <c r="W68" s="35"/>
      <c r="X68" s="35"/>
      <c r="Y68" s="35"/>
      <c r="Z68" s="35"/>
    </row>
    <row r="69" spans="1:26" ht="14.25" customHeight="1" x14ac:dyDescent="0.3">
      <c r="A69" s="29">
        <f>FSR!D5</f>
        <v>0</v>
      </c>
      <c r="B69" s="30">
        <f>FSR!H80</f>
        <v>0</v>
      </c>
      <c r="C69" s="30">
        <f>FSR!I80</f>
        <v>0</v>
      </c>
      <c r="D69" s="30">
        <f>FSR!A80</f>
        <v>0</v>
      </c>
      <c r="E69" s="30">
        <f>FSR!B80</f>
        <v>0</v>
      </c>
      <c r="F69" s="31">
        <f>FSR!C80</f>
        <v>0</v>
      </c>
      <c r="G69" s="32">
        <f>FSR!E80</f>
        <v>0</v>
      </c>
      <c r="H69" s="33">
        <f>FSR!G80</f>
        <v>0</v>
      </c>
      <c r="I69" s="34" t="e">
        <f>IF(B69="", "", VLOOKUP(B69 &amp; "*", MASTER!D$1:N$4168, 3, FALSE))</f>
        <v>#N/A</v>
      </c>
      <c r="J69" s="35"/>
      <c r="K69" s="35"/>
      <c r="L69" s="35"/>
      <c r="M69" s="35"/>
      <c r="N69" s="35"/>
      <c r="O69" s="35"/>
      <c r="P69" s="35"/>
      <c r="Q69" s="35"/>
      <c r="R69" s="35"/>
      <c r="S69" s="35"/>
      <c r="T69" s="35"/>
      <c r="U69" s="35"/>
      <c r="V69" s="35"/>
      <c r="W69" s="35"/>
      <c r="X69" s="35"/>
      <c r="Y69" s="35"/>
      <c r="Z69" s="35"/>
    </row>
    <row r="70" spans="1:26" ht="14.25" customHeight="1" x14ac:dyDescent="0.3">
      <c r="A70" s="29">
        <f>FSR!D5</f>
        <v>0</v>
      </c>
      <c r="B70" s="30">
        <f>FSR!H81</f>
        <v>0</v>
      </c>
      <c r="C70" s="30">
        <f>FSR!I81</f>
        <v>0</v>
      </c>
      <c r="D70" s="30">
        <f>FSR!A81</f>
        <v>0</v>
      </c>
      <c r="E70" s="30">
        <f>FSR!B81</f>
        <v>0</v>
      </c>
      <c r="F70" s="31">
        <f>FSR!C81</f>
        <v>0</v>
      </c>
      <c r="G70" s="32">
        <f>FSR!E81</f>
        <v>0</v>
      </c>
      <c r="H70" s="33">
        <f>FSR!G81</f>
        <v>0</v>
      </c>
      <c r="I70" s="34" t="e">
        <f>IF(B70="", "", VLOOKUP(B70 &amp; "*", MASTER!D$1:N$4168, 3, FALSE))</f>
        <v>#N/A</v>
      </c>
      <c r="J70" s="35"/>
      <c r="K70" s="35"/>
      <c r="L70" s="35"/>
      <c r="M70" s="35"/>
      <c r="N70" s="35"/>
      <c r="O70" s="35"/>
      <c r="P70" s="35"/>
      <c r="Q70" s="35"/>
      <c r="R70" s="35"/>
      <c r="S70" s="35"/>
      <c r="T70" s="35"/>
      <c r="U70" s="35"/>
      <c r="V70" s="35"/>
      <c r="W70" s="35"/>
      <c r="X70" s="35"/>
      <c r="Y70" s="35"/>
      <c r="Z70" s="35"/>
    </row>
    <row r="71" spans="1:26" ht="14.25" customHeight="1" x14ac:dyDescent="0.3">
      <c r="A71" s="29">
        <f>FSR!D5</f>
        <v>0</v>
      </c>
      <c r="B71" s="30">
        <f>FSR!H82</f>
        <v>0</v>
      </c>
      <c r="C71" s="30">
        <f>FSR!I82</f>
        <v>0</v>
      </c>
      <c r="D71" s="30">
        <f>FSR!A82</f>
        <v>0</v>
      </c>
      <c r="E71" s="30">
        <f>FSR!B82</f>
        <v>0</v>
      </c>
      <c r="F71" s="31">
        <f>FSR!C82</f>
        <v>0</v>
      </c>
      <c r="G71" s="32">
        <f>FSR!E82</f>
        <v>0</v>
      </c>
      <c r="H71" s="33">
        <f>FSR!G82</f>
        <v>0</v>
      </c>
      <c r="I71" s="34" t="e">
        <f>IF(B71="", "", VLOOKUP(B71 &amp; "*", MASTER!D$1:N$4168, 3, FALSE))</f>
        <v>#N/A</v>
      </c>
      <c r="J71" s="35"/>
      <c r="K71" s="35"/>
      <c r="L71" s="35"/>
      <c r="M71" s="35"/>
      <c r="N71" s="35"/>
      <c r="O71" s="35"/>
      <c r="P71" s="35"/>
      <c r="Q71" s="35"/>
      <c r="R71" s="35"/>
      <c r="S71" s="35"/>
      <c r="T71" s="35"/>
      <c r="U71" s="35"/>
      <c r="V71" s="35"/>
      <c r="W71" s="35"/>
      <c r="X71" s="35"/>
      <c r="Y71" s="35"/>
      <c r="Z71" s="35"/>
    </row>
    <row r="72" spans="1:26" ht="14.25" customHeight="1" x14ac:dyDescent="0.3">
      <c r="A72" s="29">
        <f>FSR!D5</f>
        <v>0</v>
      </c>
      <c r="B72" s="30">
        <f>FSR!H83</f>
        <v>0</v>
      </c>
      <c r="C72" s="30">
        <f>FSR!I83</f>
        <v>0</v>
      </c>
      <c r="D72" s="30">
        <f>FSR!A83</f>
        <v>0</v>
      </c>
      <c r="E72" s="30">
        <f>FSR!B83</f>
        <v>0</v>
      </c>
      <c r="F72" s="31">
        <f>FSR!C83</f>
        <v>0</v>
      </c>
      <c r="G72" s="32">
        <f>FSR!E83</f>
        <v>0</v>
      </c>
      <c r="H72" s="33">
        <f>FSR!G83</f>
        <v>0</v>
      </c>
      <c r="I72" s="34" t="e">
        <f>IF(B72="", "", VLOOKUP(B72 &amp; "*", MASTER!D$1:N$4168, 3, FALSE))</f>
        <v>#N/A</v>
      </c>
      <c r="J72" s="35"/>
      <c r="K72" s="35"/>
      <c r="L72" s="35"/>
      <c r="M72" s="35"/>
      <c r="N72" s="35"/>
      <c r="O72" s="35"/>
      <c r="P72" s="35"/>
      <c r="Q72" s="35"/>
      <c r="R72" s="35"/>
      <c r="S72" s="35"/>
      <c r="T72" s="35"/>
      <c r="U72" s="35"/>
      <c r="V72" s="35"/>
      <c r="W72" s="35"/>
      <c r="X72" s="35"/>
      <c r="Y72" s="35"/>
      <c r="Z72" s="35"/>
    </row>
    <row r="73" spans="1:26" ht="14.25" customHeight="1" x14ac:dyDescent="0.3">
      <c r="A73" s="29">
        <f>FSR!D5</f>
        <v>0</v>
      </c>
      <c r="B73" s="30">
        <f>FSR!H84</f>
        <v>0</v>
      </c>
      <c r="C73" s="30">
        <f>FSR!I84</f>
        <v>0</v>
      </c>
      <c r="D73" s="30">
        <f>FSR!A84</f>
        <v>0</v>
      </c>
      <c r="E73" s="30">
        <f>FSR!B84</f>
        <v>0</v>
      </c>
      <c r="F73" s="31">
        <f>FSR!C84</f>
        <v>0</v>
      </c>
      <c r="G73" s="32">
        <f>FSR!E84</f>
        <v>0</v>
      </c>
      <c r="H73" s="33">
        <f>FSR!G84</f>
        <v>0</v>
      </c>
      <c r="I73" s="34" t="e">
        <f>IF(B73="", "", VLOOKUP(B73 &amp; "*", MASTER!D$1:N$4168, 3, FALSE))</f>
        <v>#N/A</v>
      </c>
      <c r="J73" s="35"/>
      <c r="K73" s="35"/>
      <c r="L73" s="35"/>
      <c r="M73" s="35"/>
      <c r="N73" s="35"/>
      <c r="O73" s="35"/>
      <c r="P73" s="35"/>
      <c r="Q73" s="35"/>
      <c r="R73" s="35"/>
      <c r="S73" s="35"/>
      <c r="T73" s="35"/>
      <c r="U73" s="35"/>
      <c r="V73" s="35"/>
      <c r="W73" s="35"/>
      <c r="X73" s="35"/>
      <c r="Y73" s="35"/>
      <c r="Z73" s="35"/>
    </row>
    <row r="74" spans="1:26" ht="14.25" customHeight="1" x14ac:dyDescent="0.3">
      <c r="A74" s="29">
        <f>FSR!D5</f>
        <v>0</v>
      </c>
      <c r="B74" s="30">
        <f>FSR!H85</f>
        <v>0</v>
      </c>
      <c r="C74" s="30">
        <f>FSR!I85</f>
        <v>0</v>
      </c>
      <c r="D74" s="30">
        <f>FSR!A85</f>
        <v>0</v>
      </c>
      <c r="E74" s="30">
        <f>FSR!B85</f>
        <v>0</v>
      </c>
      <c r="F74" s="31">
        <f>FSR!C85</f>
        <v>0</v>
      </c>
      <c r="G74" s="32">
        <f>FSR!E85</f>
        <v>0</v>
      </c>
      <c r="H74" s="33">
        <f>FSR!G85</f>
        <v>0</v>
      </c>
      <c r="I74" s="34" t="e">
        <f>IF(B74="", "", VLOOKUP(B74 &amp; "*", MASTER!D$1:N$4168, 3, FALSE))</f>
        <v>#N/A</v>
      </c>
      <c r="J74" s="35"/>
      <c r="K74" s="35"/>
      <c r="L74" s="35"/>
      <c r="M74" s="35"/>
      <c r="N74" s="35"/>
      <c r="O74" s="35"/>
      <c r="P74" s="35"/>
      <c r="Q74" s="35"/>
      <c r="R74" s="35"/>
      <c r="S74" s="35"/>
      <c r="T74" s="35"/>
      <c r="U74" s="35"/>
      <c r="V74" s="35"/>
      <c r="W74" s="35"/>
      <c r="X74" s="35"/>
      <c r="Y74" s="35"/>
      <c r="Z74" s="35"/>
    </row>
    <row r="75" spans="1:26" ht="14.25" customHeight="1" x14ac:dyDescent="0.3">
      <c r="A75" s="29">
        <f>FSR!D5</f>
        <v>0</v>
      </c>
      <c r="B75" s="30">
        <f>FSR!H86</f>
        <v>0</v>
      </c>
      <c r="C75" s="30">
        <f>FSR!I86</f>
        <v>0</v>
      </c>
      <c r="D75" s="30">
        <f>FSR!A86</f>
        <v>0</v>
      </c>
      <c r="E75" s="30">
        <f>FSR!B86</f>
        <v>0</v>
      </c>
      <c r="F75" s="31">
        <f>FSR!C86</f>
        <v>0</v>
      </c>
      <c r="G75" s="32">
        <f>FSR!E86</f>
        <v>0</v>
      </c>
      <c r="H75" s="33">
        <f>FSR!G86</f>
        <v>0</v>
      </c>
      <c r="I75" s="34" t="e">
        <f>IF(B75="", "", VLOOKUP(B75 &amp; "*", MASTER!D$1:N$4168, 3, FALSE))</f>
        <v>#N/A</v>
      </c>
      <c r="J75" s="35"/>
      <c r="K75" s="35"/>
      <c r="L75" s="35"/>
      <c r="M75" s="35"/>
      <c r="N75" s="35"/>
      <c r="O75" s="35"/>
      <c r="P75" s="35"/>
      <c r="Q75" s="35"/>
      <c r="R75" s="35"/>
      <c r="S75" s="35"/>
      <c r="T75" s="35"/>
      <c r="U75" s="35"/>
      <c r="V75" s="35"/>
      <c r="W75" s="35"/>
      <c r="X75" s="35"/>
      <c r="Y75" s="35"/>
      <c r="Z75" s="35"/>
    </row>
    <row r="76" spans="1:26" ht="14.25" customHeight="1" x14ac:dyDescent="0.3">
      <c r="A76" s="29">
        <f>FSR!D5</f>
        <v>0</v>
      </c>
      <c r="B76" s="30">
        <f>FSR!H87</f>
        <v>0</v>
      </c>
      <c r="C76" s="30">
        <f>FSR!I87</f>
        <v>0</v>
      </c>
      <c r="D76" s="30">
        <f>FSR!A87</f>
        <v>0</v>
      </c>
      <c r="E76" s="30">
        <f>FSR!B87</f>
        <v>0</v>
      </c>
      <c r="F76" s="31">
        <f>FSR!C87</f>
        <v>0</v>
      </c>
      <c r="G76" s="32">
        <f>FSR!E87</f>
        <v>0</v>
      </c>
      <c r="H76" s="33">
        <f>FSR!G87</f>
        <v>0</v>
      </c>
      <c r="I76" s="34" t="e">
        <f>IF(B76="", "", VLOOKUP(B76 &amp; "*", MASTER!D$1:N$4168, 3, FALSE))</f>
        <v>#N/A</v>
      </c>
      <c r="J76" s="35"/>
      <c r="K76" s="35"/>
      <c r="L76" s="35"/>
      <c r="M76" s="35"/>
      <c r="N76" s="35"/>
      <c r="O76" s="35"/>
      <c r="P76" s="35"/>
      <c r="Q76" s="35"/>
      <c r="R76" s="35"/>
      <c r="S76" s="35"/>
      <c r="T76" s="35"/>
      <c r="U76" s="35"/>
      <c r="V76" s="35"/>
      <c r="W76" s="35"/>
      <c r="X76" s="35"/>
      <c r="Y76" s="35"/>
      <c r="Z76" s="35"/>
    </row>
    <row r="77" spans="1:26" ht="14.25" customHeight="1" x14ac:dyDescent="0.3">
      <c r="A77" s="29">
        <f>FSR!D5</f>
        <v>0</v>
      </c>
      <c r="B77" s="30">
        <f>FSR!H88</f>
        <v>0</v>
      </c>
      <c r="C77" s="30">
        <f>FSR!I88</f>
        <v>0</v>
      </c>
      <c r="D77" s="30">
        <f>FSR!A88</f>
        <v>0</v>
      </c>
      <c r="E77" s="30">
        <f>FSR!B88</f>
        <v>0</v>
      </c>
      <c r="F77" s="31">
        <f>FSR!C88</f>
        <v>0</v>
      </c>
      <c r="G77" s="32">
        <f>FSR!E88</f>
        <v>0</v>
      </c>
      <c r="H77" s="33">
        <f>FSR!G88</f>
        <v>0</v>
      </c>
      <c r="I77" s="34" t="e">
        <f>IF(B77="", "", VLOOKUP(B77 &amp; "*", MASTER!D$1:N$4168, 3, FALSE))</f>
        <v>#N/A</v>
      </c>
      <c r="J77" s="35"/>
      <c r="K77" s="35"/>
      <c r="L77" s="35"/>
      <c r="M77" s="35"/>
      <c r="N77" s="35"/>
      <c r="O77" s="35"/>
      <c r="P77" s="35"/>
      <c r="Q77" s="35"/>
      <c r="R77" s="35"/>
      <c r="S77" s="35"/>
      <c r="T77" s="35"/>
      <c r="U77" s="35"/>
      <c r="V77" s="35"/>
      <c r="W77" s="35"/>
      <c r="X77" s="35"/>
      <c r="Y77" s="35"/>
      <c r="Z77" s="35"/>
    </row>
    <row r="78" spans="1:26" ht="14.25" customHeight="1" x14ac:dyDescent="0.3">
      <c r="A78" s="29">
        <f>FSR!D5</f>
        <v>0</v>
      </c>
      <c r="B78" s="30">
        <f>FSR!H89</f>
        <v>0</v>
      </c>
      <c r="C78" s="30">
        <f>FSR!I89</f>
        <v>0</v>
      </c>
      <c r="D78" s="30">
        <f>FSR!A89</f>
        <v>0</v>
      </c>
      <c r="E78" s="30">
        <f>FSR!B89</f>
        <v>0</v>
      </c>
      <c r="F78" s="31">
        <f>FSR!C89</f>
        <v>0</v>
      </c>
      <c r="G78" s="32">
        <f>FSR!E89</f>
        <v>0</v>
      </c>
      <c r="H78" s="33">
        <f>FSR!G89</f>
        <v>0</v>
      </c>
      <c r="I78" s="34" t="e">
        <f>IF(B78="", "", VLOOKUP(B78 &amp; "*", MASTER!D$1:N$4168, 3, FALSE))</f>
        <v>#N/A</v>
      </c>
      <c r="J78" s="35"/>
      <c r="K78" s="35"/>
      <c r="L78" s="35"/>
      <c r="M78" s="35"/>
      <c r="N78" s="35"/>
      <c r="O78" s="35"/>
      <c r="P78" s="35"/>
      <c r="Q78" s="35"/>
      <c r="R78" s="35"/>
      <c r="S78" s="35"/>
      <c r="T78" s="35"/>
      <c r="U78" s="35"/>
      <c r="V78" s="35"/>
      <c r="W78" s="35"/>
      <c r="X78" s="35"/>
      <c r="Y78" s="35"/>
      <c r="Z78" s="35"/>
    </row>
    <row r="79" spans="1:26" ht="14.25" customHeight="1" x14ac:dyDescent="0.3">
      <c r="A79" s="29">
        <f>FSR!D5</f>
        <v>0</v>
      </c>
      <c r="B79" s="30">
        <f>FSR!H90</f>
        <v>0</v>
      </c>
      <c r="C79" s="30">
        <f>FSR!I90</f>
        <v>0</v>
      </c>
      <c r="D79" s="30">
        <f>FSR!A90</f>
        <v>0</v>
      </c>
      <c r="E79" s="30">
        <f>FSR!B90</f>
        <v>0</v>
      </c>
      <c r="F79" s="31">
        <f>FSR!C90</f>
        <v>0</v>
      </c>
      <c r="G79" s="32">
        <f>FSR!E90</f>
        <v>0</v>
      </c>
      <c r="H79" s="33">
        <f>FSR!G90</f>
        <v>0</v>
      </c>
      <c r="I79" s="34" t="e">
        <f>IF(B79="", "", VLOOKUP(B79 &amp; "*", MASTER!D$1:N$4168, 3, FALSE))</f>
        <v>#N/A</v>
      </c>
      <c r="J79" s="35"/>
      <c r="K79" s="35"/>
      <c r="L79" s="35"/>
      <c r="M79" s="35"/>
      <c r="N79" s="35"/>
      <c r="O79" s="35"/>
      <c r="P79" s="35"/>
      <c r="Q79" s="35"/>
      <c r="R79" s="35"/>
      <c r="S79" s="35"/>
      <c r="T79" s="35"/>
      <c r="U79" s="35"/>
      <c r="V79" s="35"/>
      <c r="W79" s="35"/>
      <c r="X79" s="35"/>
      <c r="Y79" s="35"/>
      <c r="Z79" s="35"/>
    </row>
    <row r="80" spans="1:26" ht="14.25" customHeight="1" x14ac:dyDescent="0.3">
      <c r="A80" s="29">
        <f>FSR!D5</f>
        <v>0</v>
      </c>
      <c r="B80" s="30">
        <f>FSR!H91</f>
        <v>0</v>
      </c>
      <c r="C80" s="30">
        <f>FSR!I91</f>
        <v>0</v>
      </c>
      <c r="D80" s="30">
        <f>FSR!A91</f>
        <v>0</v>
      </c>
      <c r="E80" s="30">
        <f>FSR!B91</f>
        <v>0</v>
      </c>
      <c r="F80" s="31">
        <f>FSR!C91</f>
        <v>0</v>
      </c>
      <c r="G80" s="32">
        <f>FSR!E91</f>
        <v>0</v>
      </c>
      <c r="H80" s="33">
        <f>FSR!G91</f>
        <v>0</v>
      </c>
      <c r="I80" s="34" t="e">
        <f>IF(B80="", "", VLOOKUP(B80 &amp; "*", MASTER!D$1:N$4168, 3, FALSE))</f>
        <v>#N/A</v>
      </c>
      <c r="J80" s="35"/>
      <c r="K80" s="35"/>
      <c r="L80" s="35"/>
      <c r="M80" s="35"/>
      <c r="N80" s="35"/>
      <c r="O80" s="35"/>
      <c r="P80" s="35"/>
      <c r="Q80" s="35"/>
      <c r="R80" s="35"/>
      <c r="S80" s="35"/>
      <c r="T80" s="35"/>
      <c r="U80" s="35"/>
      <c r="V80" s="35"/>
      <c r="W80" s="35"/>
      <c r="X80" s="35"/>
      <c r="Y80" s="35"/>
      <c r="Z80" s="35"/>
    </row>
    <row r="81" spans="1:26" ht="14.25" customHeight="1" x14ac:dyDescent="0.3">
      <c r="A81" s="21"/>
      <c r="B81" s="36"/>
      <c r="C81" s="36"/>
      <c r="D81" s="36"/>
      <c r="E81" s="36"/>
      <c r="F81" s="36"/>
      <c r="G81" s="37"/>
      <c r="H81" s="37"/>
      <c r="I81" s="38"/>
      <c r="J81" s="35"/>
      <c r="K81" s="35"/>
      <c r="L81" s="35"/>
      <c r="M81" s="35"/>
      <c r="N81" s="35"/>
      <c r="O81" s="35"/>
      <c r="P81" s="35"/>
      <c r="Q81" s="35"/>
      <c r="R81" s="35"/>
      <c r="S81" s="35"/>
      <c r="T81" s="35"/>
      <c r="U81" s="35"/>
      <c r="V81" s="35"/>
      <c r="W81" s="35"/>
      <c r="X81" s="35"/>
      <c r="Y81" s="35"/>
      <c r="Z81" s="35"/>
    </row>
    <row r="82" spans="1:26" ht="14.25" customHeight="1" x14ac:dyDescent="0.3">
      <c r="A82" s="21"/>
      <c r="B82" s="36"/>
      <c r="C82" s="36"/>
      <c r="D82" s="36"/>
      <c r="E82" s="36"/>
      <c r="F82" s="36"/>
      <c r="G82" s="37"/>
      <c r="H82" s="37"/>
      <c r="I82" s="38"/>
      <c r="J82" s="35"/>
      <c r="K82" s="35"/>
      <c r="L82" s="35"/>
      <c r="M82" s="35"/>
      <c r="N82" s="35"/>
      <c r="O82" s="35"/>
      <c r="P82" s="35"/>
      <c r="Q82" s="35"/>
      <c r="R82" s="35"/>
      <c r="S82" s="35"/>
      <c r="T82" s="35"/>
      <c r="U82" s="35"/>
      <c r="V82" s="35"/>
      <c r="W82" s="35"/>
      <c r="X82" s="35"/>
      <c r="Y82" s="35"/>
      <c r="Z82" s="35"/>
    </row>
    <row r="83" spans="1:26" ht="14.25" customHeight="1" x14ac:dyDescent="0.3">
      <c r="A83" s="21"/>
      <c r="B83" s="36"/>
      <c r="C83" s="36"/>
      <c r="D83" s="36"/>
      <c r="E83" s="36"/>
      <c r="F83" s="36"/>
      <c r="G83" s="37"/>
      <c r="H83" s="37"/>
      <c r="I83" s="38"/>
      <c r="J83" s="35"/>
      <c r="K83" s="35"/>
      <c r="L83" s="35"/>
      <c r="M83" s="35"/>
      <c r="N83" s="35"/>
      <c r="O83" s="35"/>
      <c r="P83" s="35"/>
      <c r="Q83" s="35"/>
      <c r="R83" s="35"/>
      <c r="S83" s="35"/>
      <c r="T83" s="35"/>
      <c r="U83" s="35"/>
      <c r="V83" s="35"/>
      <c r="W83" s="35"/>
      <c r="X83" s="35"/>
      <c r="Y83" s="35"/>
      <c r="Z83" s="35"/>
    </row>
    <row r="84" spans="1:26" ht="14.25" customHeight="1" x14ac:dyDescent="0.3">
      <c r="A84" s="21"/>
      <c r="B84" s="36"/>
      <c r="C84" s="36"/>
      <c r="D84" s="36"/>
      <c r="E84" s="36"/>
      <c r="F84" s="36"/>
      <c r="G84" s="37"/>
      <c r="H84" s="37"/>
      <c r="I84" s="38"/>
      <c r="J84" s="35"/>
      <c r="K84" s="35"/>
      <c r="L84" s="35"/>
      <c r="M84" s="35"/>
      <c r="N84" s="35"/>
      <c r="O84" s="35"/>
      <c r="P84" s="35"/>
      <c r="Q84" s="35"/>
      <c r="R84" s="35"/>
      <c r="S84" s="35"/>
      <c r="T84" s="35"/>
      <c r="U84" s="35"/>
      <c r="V84" s="35"/>
      <c r="W84" s="35"/>
      <c r="X84" s="35"/>
      <c r="Y84" s="35"/>
      <c r="Z84" s="35"/>
    </row>
    <row r="85" spans="1:26" ht="14.25" customHeight="1" x14ac:dyDescent="0.3">
      <c r="A85" s="21"/>
      <c r="B85" s="36"/>
      <c r="C85" s="36"/>
      <c r="D85" s="36"/>
      <c r="E85" s="36"/>
      <c r="F85" s="36"/>
      <c r="G85" s="37"/>
      <c r="H85" s="37"/>
      <c r="I85" s="38"/>
      <c r="J85" s="35"/>
      <c r="K85" s="35"/>
      <c r="L85" s="35"/>
      <c r="M85" s="35"/>
      <c r="N85" s="35"/>
      <c r="O85" s="35"/>
      <c r="P85" s="35"/>
      <c r="Q85" s="35"/>
      <c r="R85" s="35"/>
      <c r="S85" s="35"/>
      <c r="T85" s="35"/>
      <c r="U85" s="35"/>
      <c r="V85" s="35"/>
      <c r="W85" s="35"/>
      <c r="X85" s="35"/>
      <c r="Y85" s="35"/>
      <c r="Z85" s="35"/>
    </row>
    <row r="86" spans="1:26" ht="14.25" customHeight="1" x14ac:dyDescent="0.3">
      <c r="A86" s="21"/>
      <c r="B86" s="36"/>
      <c r="C86" s="36"/>
      <c r="D86" s="36"/>
      <c r="E86" s="36"/>
      <c r="F86" s="36"/>
      <c r="G86" s="37"/>
      <c r="H86" s="37"/>
      <c r="I86" s="38"/>
      <c r="J86" s="35"/>
      <c r="K86" s="35"/>
      <c r="L86" s="35"/>
      <c r="M86" s="35"/>
      <c r="N86" s="35"/>
      <c r="O86" s="35"/>
      <c r="P86" s="35"/>
      <c r="Q86" s="35"/>
      <c r="R86" s="35"/>
      <c r="S86" s="35"/>
      <c r="T86" s="35"/>
      <c r="U86" s="35"/>
      <c r="V86" s="35"/>
      <c r="W86" s="35"/>
      <c r="X86" s="35"/>
      <c r="Y86" s="35"/>
      <c r="Z86" s="35"/>
    </row>
    <row r="87" spans="1:26" ht="14.25" customHeight="1" x14ac:dyDescent="0.3">
      <c r="A87" s="21"/>
      <c r="B87" s="36"/>
      <c r="C87" s="36"/>
      <c r="D87" s="36"/>
      <c r="E87" s="36"/>
      <c r="F87" s="36"/>
      <c r="G87" s="37"/>
      <c r="H87" s="37"/>
      <c r="I87" s="38"/>
      <c r="J87" s="35"/>
      <c r="K87" s="35"/>
      <c r="L87" s="35"/>
      <c r="M87" s="35"/>
      <c r="N87" s="35"/>
      <c r="O87" s="35"/>
      <c r="P87" s="35"/>
      <c r="Q87" s="35"/>
      <c r="R87" s="35"/>
      <c r="S87" s="35"/>
      <c r="T87" s="35"/>
      <c r="U87" s="35"/>
      <c r="V87" s="35"/>
      <c r="W87" s="35"/>
      <c r="X87" s="35"/>
      <c r="Y87" s="35"/>
      <c r="Z87" s="35"/>
    </row>
    <row r="88" spans="1:26" ht="14.25" customHeight="1" x14ac:dyDescent="0.3">
      <c r="A88" s="21"/>
      <c r="B88" s="36"/>
      <c r="C88" s="36"/>
      <c r="D88" s="36"/>
      <c r="E88" s="36"/>
      <c r="F88" s="36"/>
      <c r="G88" s="37"/>
      <c r="H88" s="37"/>
      <c r="I88" s="38"/>
      <c r="J88" s="35"/>
      <c r="K88" s="35"/>
      <c r="L88" s="35"/>
      <c r="M88" s="35"/>
      <c r="N88" s="35"/>
      <c r="O88" s="35"/>
      <c r="P88" s="35"/>
      <c r="Q88" s="35"/>
      <c r="R88" s="35"/>
      <c r="S88" s="35"/>
      <c r="T88" s="35"/>
      <c r="U88" s="35"/>
      <c r="V88" s="35"/>
      <c r="W88" s="35"/>
      <c r="X88" s="35"/>
      <c r="Y88" s="35"/>
      <c r="Z88" s="35"/>
    </row>
    <row r="89" spans="1:26" ht="14.25" customHeight="1" x14ac:dyDescent="0.3">
      <c r="A89" s="21"/>
      <c r="B89" s="36"/>
      <c r="C89" s="36"/>
      <c r="D89" s="36"/>
      <c r="E89" s="36"/>
      <c r="F89" s="36"/>
      <c r="G89" s="37"/>
      <c r="H89" s="37"/>
      <c r="I89" s="38"/>
      <c r="J89" s="35"/>
      <c r="K89" s="35"/>
      <c r="L89" s="35"/>
      <c r="M89" s="35"/>
      <c r="N89" s="35"/>
      <c r="O89" s="35"/>
      <c r="P89" s="35"/>
      <c r="Q89" s="35"/>
      <c r="R89" s="35"/>
      <c r="S89" s="35"/>
      <c r="T89" s="35"/>
      <c r="U89" s="35"/>
      <c r="V89" s="35"/>
      <c r="W89" s="35"/>
      <c r="X89" s="35"/>
      <c r="Y89" s="35"/>
      <c r="Z89" s="35"/>
    </row>
    <row r="90" spans="1:26" ht="14.25" customHeight="1" x14ac:dyDescent="0.3">
      <c r="A90" s="21"/>
      <c r="B90" s="36"/>
      <c r="C90" s="36"/>
      <c r="D90" s="36"/>
      <c r="E90" s="36"/>
      <c r="F90" s="36"/>
      <c r="G90" s="37"/>
      <c r="H90" s="37"/>
      <c r="I90" s="38"/>
      <c r="J90" s="35"/>
      <c r="K90" s="35"/>
      <c r="L90" s="35"/>
      <c r="M90" s="35"/>
      <c r="N90" s="35"/>
      <c r="O90" s="35"/>
      <c r="P90" s="35"/>
      <c r="Q90" s="35"/>
      <c r="R90" s="35"/>
      <c r="S90" s="35"/>
      <c r="T90" s="35"/>
      <c r="U90" s="35"/>
      <c r="V90" s="35"/>
      <c r="W90" s="35"/>
      <c r="X90" s="35"/>
      <c r="Y90" s="35"/>
      <c r="Z90" s="35"/>
    </row>
    <row r="91" spans="1:26" ht="14.25" customHeight="1" x14ac:dyDescent="0.3">
      <c r="A91" s="21"/>
      <c r="B91" s="36"/>
      <c r="C91" s="36"/>
      <c r="D91" s="36"/>
      <c r="E91" s="36"/>
      <c r="F91" s="36"/>
      <c r="G91" s="37"/>
      <c r="H91" s="37"/>
      <c r="I91" s="38"/>
      <c r="J91" s="35"/>
      <c r="K91" s="35"/>
      <c r="L91" s="35"/>
      <c r="M91" s="35"/>
      <c r="N91" s="35"/>
      <c r="O91" s="35"/>
      <c r="P91" s="35"/>
      <c r="Q91" s="35"/>
      <c r="R91" s="35"/>
      <c r="S91" s="35"/>
      <c r="T91" s="35"/>
      <c r="U91" s="35"/>
      <c r="V91" s="35"/>
      <c r="W91" s="35"/>
      <c r="X91" s="35"/>
      <c r="Y91" s="35"/>
      <c r="Z91" s="35"/>
    </row>
    <row r="92" spans="1:26" ht="14.25" customHeight="1" x14ac:dyDescent="0.3">
      <c r="A92" s="21"/>
      <c r="B92" s="36"/>
      <c r="C92" s="36"/>
      <c r="D92" s="36"/>
      <c r="E92" s="36"/>
      <c r="F92" s="36"/>
      <c r="G92" s="37"/>
      <c r="H92" s="37"/>
      <c r="I92" s="38"/>
      <c r="J92" s="35"/>
      <c r="K92" s="35"/>
      <c r="L92" s="35"/>
      <c r="M92" s="35"/>
      <c r="N92" s="35"/>
      <c r="O92" s="35"/>
      <c r="P92" s="35"/>
      <c r="Q92" s="35"/>
      <c r="R92" s="35"/>
      <c r="S92" s="35"/>
      <c r="T92" s="35"/>
      <c r="U92" s="35"/>
      <c r="V92" s="35"/>
      <c r="W92" s="35"/>
      <c r="X92" s="35"/>
      <c r="Y92" s="35"/>
      <c r="Z92" s="35"/>
    </row>
    <row r="93" spans="1:26" ht="14.25" customHeight="1" x14ac:dyDescent="0.3">
      <c r="A93" s="21"/>
      <c r="B93" s="36"/>
      <c r="C93" s="36"/>
      <c r="D93" s="36"/>
      <c r="E93" s="36"/>
      <c r="F93" s="36"/>
      <c r="G93" s="37"/>
      <c r="H93" s="37"/>
      <c r="I93" s="38"/>
      <c r="J93" s="35"/>
      <c r="K93" s="35"/>
      <c r="L93" s="35"/>
      <c r="M93" s="35"/>
      <c r="N93" s="35"/>
      <c r="O93" s="35"/>
      <c r="P93" s="35"/>
      <c r="Q93" s="35"/>
      <c r="R93" s="35"/>
      <c r="S93" s="35"/>
      <c r="T93" s="35"/>
      <c r="U93" s="35"/>
      <c r="V93" s="35"/>
      <c r="W93" s="35"/>
      <c r="X93" s="35"/>
      <c r="Y93" s="35"/>
      <c r="Z93" s="35"/>
    </row>
    <row r="94" spans="1:26" ht="14.25" customHeight="1" x14ac:dyDescent="0.3">
      <c r="A94" s="21"/>
      <c r="B94" s="36"/>
      <c r="C94" s="36"/>
      <c r="D94" s="36"/>
      <c r="E94" s="36"/>
      <c r="F94" s="36"/>
      <c r="G94" s="37"/>
      <c r="H94" s="37"/>
      <c r="I94" s="38"/>
      <c r="J94" s="35"/>
      <c r="K94" s="35"/>
      <c r="L94" s="35"/>
      <c r="M94" s="35"/>
      <c r="N94" s="35"/>
      <c r="O94" s="35"/>
      <c r="P94" s="35"/>
      <c r="Q94" s="35"/>
      <c r="R94" s="35"/>
      <c r="S94" s="35"/>
      <c r="T94" s="35"/>
      <c r="U94" s="35"/>
      <c r="V94" s="35"/>
      <c r="W94" s="35"/>
      <c r="X94" s="35"/>
      <c r="Y94" s="35"/>
      <c r="Z94" s="35"/>
    </row>
    <row r="95" spans="1:26" ht="14.25" customHeight="1" x14ac:dyDescent="0.3">
      <c r="A95" s="21"/>
      <c r="B95" s="36"/>
      <c r="C95" s="36"/>
      <c r="D95" s="36"/>
      <c r="E95" s="36"/>
      <c r="F95" s="36"/>
      <c r="G95" s="37"/>
      <c r="H95" s="37"/>
      <c r="I95" s="38"/>
      <c r="J95" s="35"/>
      <c r="K95" s="35"/>
      <c r="L95" s="35"/>
      <c r="M95" s="35"/>
      <c r="N95" s="35"/>
      <c r="O95" s="35"/>
      <c r="P95" s="35"/>
      <c r="Q95" s="35"/>
      <c r="R95" s="35"/>
      <c r="S95" s="35"/>
      <c r="T95" s="35"/>
      <c r="U95" s="35"/>
      <c r="V95" s="35"/>
      <c r="W95" s="35"/>
      <c r="X95" s="35"/>
      <c r="Y95" s="35"/>
      <c r="Z95" s="35"/>
    </row>
    <row r="96" spans="1:26" ht="14.25" customHeight="1" x14ac:dyDescent="0.3">
      <c r="A96" s="21"/>
      <c r="B96" s="36"/>
      <c r="C96" s="36"/>
      <c r="D96" s="36"/>
      <c r="E96" s="36"/>
      <c r="F96" s="36"/>
      <c r="G96" s="37"/>
      <c r="H96" s="37"/>
      <c r="I96" s="38"/>
      <c r="J96" s="35"/>
      <c r="K96" s="35"/>
      <c r="L96" s="35"/>
      <c r="M96" s="35"/>
      <c r="N96" s="35"/>
      <c r="O96" s="35"/>
      <c r="P96" s="35"/>
      <c r="Q96" s="35"/>
      <c r="R96" s="35"/>
      <c r="S96" s="35"/>
      <c r="T96" s="35"/>
      <c r="U96" s="35"/>
      <c r="V96" s="35"/>
      <c r="W96" s="35"/>
      <c r="X96" s="35"/>
      <c r="Y96" s="35"/>
      <c r="Z96" s="35"/>
    </row>
    <row r="97" spans="1:26" ht="14.25" customHeight="1" x14ac:dyDescent="0.3">
      <c r="A97" s="21"/>
      <c r="B97" s="36"/>
      <c r="C97" s="36"/>
      <c r="D97" s="36"/>
      <c r="E97" s="36"/>
      <c r="F97" s="36"/>
      <c r="G97" s="37"/>
      <c r="H97" s="37"/>
      <c r="I97" s="38"/>
      <c r="J97" s="35"/>
      <c r="K97" s="35"/>
      <c r="L97" s="35"/>
      <c r="M97" s="35"/>
      <c r="N97" s="35"/>
      <c r="O97" s="35"/>
      <c r="P97" s="35"/>
      <c r="Q97" s="35"/>
      <c r="R97" s="35"/>
      <c r="S97" s="35"/>
      <c r="T97" s="35"/>
      <c r="U97" s="35"/>
      <c r="V97" s="35"/>
      <c r="W97" s="35"/>
      <c r="X97" s="35"/>
      <c r="Y97" s="35"/>
      <c r="Z97" s="35"/>
    </row>
    <row r="98" spans="1:26" ht="14.25" customHeight="1" x14ac:dyDescent="0.3">
      <c r="A98" s="21"/>
      <c r="B98" s="36"/>
      <c r="C98" s="36"/>
      <c r="D98" s="36"/>
      <c r="E98" s="36"/>
      <c r="F98" s="36"/>
      <c r="G98" s="37"/>
      <c r="H98" s="37"/>
      <c r="I98" s="38"/>
      <c r="J98" s="35"/>
      <c r="K98" s="35"/>
      <c r="L98" s="35"/>
      <c r="M98" s="35"/>
      <c r="N98" s="35"/>
      <c r="O98" s="35"/>
      <c r="P98" s="35"/>
      <c r="Q98" s="35"/>
      <c r="R98" s="35"/>
      <c r="S98" s="35"/>
      <c r="T98" s="35"/>
      <c r="U98" s="35"/>
      <c r="V98" s="35"/>
      <c r="W98" s="35"/>
      <c r="X98" s="35"/>
      <c r="Y98" s="35"/>
      <c r="Z98" s="35"/>
    </row>
    <row r="99" spans="1:26" ht="14.25" customHeight="1" x14ac:dyDescent="0.3">
      <c r="A99" s="21"/>
      <c r="B99" s="36"/>
      <c r="C99" s="36"/>
      <c r="D99" s="36"/>
      <c r="E99" s="36"/>
      <c r="F99" s="36"/>
      <c r="G99" s="37"/>
      <c r="H99" s="37"/>
      <c r="I99" s="38"/>
      <c r="J99" s="35"/>
      <c r="K99" s="35"/>
      <c r="L99" s="35"/>
      <c r="M99" s="35"/>
      <c r="N99" s="35"/>
      <c r="O99" s="35"/>
      <c r="P99" s="35"/>
      <c r="Q99" s="35"/>
      <c r="R99" s="35"/>
      <c r="S99" s="35"/>
      <c r="T99" s="35"/>
      <c r="U99" s="35"/>
      <c r="V99" s="35"/>
      <c r="W99" s="35"/>
      <c r="X99" s="35"/>
      <c r="Y99" s="35"/>
      <c r="Z99" s="35"/>
    </row>
    <row r="100" spans="1:26" ht="14.25" customHeight="1" x14ac:dyDescent="0.3">
      <c r="A100" s="21"/>
      <c r="B100" s="36"/>
      <c r="C100" s="36"/>
      <c r="D100" s="36"/>
      <c r="E100" s="36"/>
      <c r="F100" s="36"/>
      <c r="G100" s="37"/>
      <c r="H100" s="37"/>
      <c r="I100" s="38"/>
      <c r="J100" s="35"/>
      <c r="K100" s="35"/>
      <c r="L100" s="35"/>
      <c r="M100" s="35"/>
      <c r="N100" s="35"/>
      <c r="O100" s="35"/>
      <c r="P100" s="35"/>
      <c r="Q100" s="35"/>
      <c r="R100" s="35"/>
      <c r="S100" s="35"/>
      <c r="T100" s="35"/>
      <c r="U100" s="35"/>
      <c r="V100" s="35"/>
      <c r="W100" s="35"/>
      <c r="X100" s="35"/>
      <c r="Y100" s="35"/>
      <c r="Z100" s="35"/>
    </row>
    <row r="101" spans="1:26" ht="14.25" customHeight="1" x14ac:dyDescent="0.3">
      <c r="A101" s="21"/>
      <c r="B101" s="36"/>
      <c r="C101" s="36"/>
      <c r="D101" s="36"/>
      <c r="E101" s="36"/>
      <c r="F101" s="36"/>
      <c r="G101" s="37"/>
      <c r="H101" s="37"/>
      <c r="I101" s="38"/>
      <c r="J101" s="35"/>
      <c r="K101" s="35"/>
      <c r="L101" s="35"/>
      <c r="M101" s="35"/>
      <c r="N101" s="35"/>
      <c r="O101" s="35"/>
      <c r="P101" s="35"/>
      <c r="Q101" s="35"/>
      <c r="R101" s="35"/>
      <c r="S101" s="35"/>
      <c r="T101" s="35"/>
      <c r="U101" s="35"/>
      <c r="V101" s="35"/>
      <c r="W101" s="35"/>
      <c r="X101" s="35"/>
      <c r="Y101" s="35"/>
      <c r="Z101" s="35"/>
    </row>
    <row r="102" spans="1:26" ht="14.25" customHeight="1" x14ac:dyDescent="0.3">
      <c r="A102" s="21"/>
      <c r="B102" s="36"/>
      <c r="C102" s="36"/>
      <c r="D102" s="36"/>
      <c r="E102" s="36"/>
      <c r="F102" s="36"/>
      <c r="G102" s="37"/>
      <c r="H102" s="37"/>
      <c r="I102" s="38"/>
      <c r="J102" s="35"/>
      <c r="K102" s="35"/>
      <c r="L102" s="35"/>
      <c r="M102" s="35"/>
      <c r="N102" s="35"/>
      <c r="O102" s="35"/>
      <c r="P102" s="35"/>
      <c r="Q102" s="35"/>
      <c r="R102" s="35"/>
      <c r="S102" s="35"/>
      <c r="T102" s="35"/>
      <c r="U102" s="35"/>
      <c r="V102" s="35"/>
      <c r="W102" s="35"/>
      <c r="X102" s="35"/>
      <c r="Y102" s="35"/>
      <c r="Z102" s="35"/>
    </row>
    <row r="103" spans="1:26" ht="14.25" customHeight="1" x14ac:dyDescent="0.3">
      <c r="A103" s="21"/>
      <c r="B103" s="36"/>
      <c r="C103" s="36"/>
      <c r="D103" s="36"/>
      <c r="E103" s="36"/>
      <c r="F103" s="36"/>
      <c r="G103" s="37"/>
      <c r="H103" s="37"/>
      <c r="I103" s="38"/>
      <c r="J103" s="35"/>
      <c r="K103" s="35"/>
      <c r="L103" s="35"/>
      <c r="M103" s="35"/>
      <c r="N103" s="35"/>
      <c r="O103" s="35"/>
      <c r="P103" s="35"/>
      <c r="Q103" s="35"/>
      <c r="R103" s="35"/>
      <c r="S103" s="35"/>
      <c r="T103" s="35"/>
      <c r="U103" s="35"/>
      <c r="V103" s="35"/>
      <c r="W103" s="35"/>
      <c r="X103" s="35"/>
      <c r="Y103" s="35"/>
      <c r="Z103" s="35"/>
    </row>
    <row r="104" spans="1:26" ht="14.25" customHeight="1" x14ac:dyDescent="0.3">
      <c r="A104" s="21"/>
      <c r="B104" s="36"/>
      <c r="C104" s="36"/>
      <c r="D104" s="36"/>
      <c r="E104" s="36"/>
      <c r="F104" s="36"/>
      <c r="G104" s="37"/>
      <c r="H104" s="37"/>
      <c r="I104" s="38"/>
      <c r="J104" s="35"/>
      <c r="K104" s="35"/>
      <c r="L104" s="35"/>
      <c r="M104" s="35"/>
      <c r="N104" s="35"/>
      <c r="O104" s="35"/>
      <c r="P104" s="35"/>
      <c r="Q104" s="35"/>
      <c r="R104" s="35"/>
      <c r="S104" s="35"/>
      <c r="T104" s="35"/>
      <c r="U104" s="35"/>
      <c r="V104" s="35"/>
      <c r="W104" s="35"/>
      <c r="X104" s="35"/>
      <c r="Y104" s="35"/>
      <c r="Z104" s="35"/>
    </row>
    <row r="105" spans="1:26" ht="14.25" customHeight="1" x14ac:dyDescent="0.3">
      <c r="A105" s="21"/>
      <c r="B105" s="36"/>
      <c r="C105" s="36"/>
      <c r="D105" s="36"/>
      <c r="E105" s="36"/>
      <c r="F105" s="36"/>
      <c r="G105" s="37"/>
      <c r="H105" s="37"/>
      <c r="I105" s="38"/>
      <c r="J105" s="35"/>
      <c r="K105" s="35"/>
      <c r="L105" s="35"/>
      <c r="M105" s="35"/>
      <c r="N105" s="35"/>
      <c r="O105" s="35"/>
      <c r="P105" s="35"/>
      <c r="Q105" s="35"/>
      <c r="R105" s="35"/>
      <c r="S105" s="35"/>
      <c r="T105" s="35"/>
      <c r="U105" s="35"/>
      <c r="V105" s="35"/>
      <c r="W105" s="35"/>
      <c r="X105" s="35"/>
      <c r="Y105" s="35"/>
      <c r="Z105" s="35"/>
    </row>
    <row r="106" spans="1:26" ht="14.25" customHeight="1" x14ac:dyDescent="0.3">
      <c r="A106" s="21"/>
      <c r="B106" s="36"/>
      <c r="C106" s="36"/>
      <c r="D106" s="36"/>
      <c r="E106" s="36"/>
      <c r="F106" s="36"/>
      <c r="G106" s="37"/>
      <c r="H106" s="37"/>
      <c r="I106" s="38"/>
      <c r="J106" s="35"/>
      <c r="K106" s="35"/>
      <c r="L106" s="35"/>
      <c r="M106" s="35"/>
      <c r="N106" s="35"/>
      <c r="O106" s="35"/>
      <c r="P106" s="35"/>
      <c r="Q106" s="35"/>
      <c r="R106" s="35"/>
      <c r="S106" s="35"/>
      <c r="T106" s="35"/>
      <c r="U106" s="35"/>
      <c r="V106" s="35"/>
      <c r="W106" s="35"/>
      <c r="X106" s="35"/>
      <c r="Y106" s="35"/>
      <c r="Z106" s="35"/>
    </row>
    <row r="107" spans="1:26" ht="14.25" customHeight="1" x14ac:dyDescent="0.3">
      <c r="A107" s="21"/>
      <c r="B107" s="36"/>
      <c r="C107" s="36"/>
      <c r="D107" s="36"/>
      <c r="E107" s="36"/>
      <c r="F107" s="36"/>
      <c r="G107" s="37"/>
      <c r="H107" s="37"/>
      <c r="I107" s="38"/>
      <c r="J107" s="35"/>
      <c r="K107" s="35"/>
      <c r="L107" s="35"/>
      <c r="M107" s="35"/>
      <c r="N107" s="35"/>
      <c r="O107" s="35"/>
      <c r="P107" s="35"/>
      <c r="Q107" s="35"/>
      <c r="R107" s="35"/>
      <c r="S107" s="35"/>
      <c r="T107" s="35"/>
      <c r="U107" s="35"/>
      <c r="V107" s="35"/>
      <c r="W107" s="35"/>
      <c r="X107" s="35"/>
      <c r="Y107" s="35"/>
      <c r="Z107" s="35"/>
    </row>
    <row r="108" spans="1:26" ht="14.25" customHeight="1" x14ac:dyDescent="0.3">
      <c r="A108" s="21"/>
      <c r="B108" s="36"/>
      <c r="C108" s="36"/>
      <c r="D108" s="36"/>
      <c r="E108" s="36"/>
      <c r="F108" s="36"/>
      <c r="G108" s="37"/>
      <c r="H108" s="37"/>
      <c r="I108" s="38"/>
      <c r="J108" s="35"/>
      <c r="K108" s="35"/>
      <c r="L108" s="35"/>
      <c r="M108" s="35"/>
      <c r="N108" s="35"/>
      <c r="O108" s="35"/>
      <c r="P108" s="35"/>
      <c r="Q108" s="35"/>
      <c r="R108" s="35"/>
      <c r="S108" s="35"/>
      <c r="T108" s="35"/>
      <c r="U108" s="35"/>
      <c r="V108" s="35"/>
      <c r="W108" s="35"/>
      <c r="X108" s="35"/>
      <c r="Y108" s="35"/>
      <c r="Z108" s="35"/>
    </row>
    <row r="109" spans="1:26" ht="14.25" customHeight="1" x14ac:dyDescent="0.3">
      <c r="A109" s="21"/>
      <c r="B109" s="36"/>
      <c r="C109" s="36"/>
      <c r="D109" s="36"/>
      <c r="E109" s="36"/>
      <c r="F109" s="36"/>
      <c r="G109" s="37"/>
      <c r="H109" s="37"/>
      <c r="I109" s="38"/>
      <c r="J109" s="35"/>
      <c r="K109" s="35"/>
      <c r="L109" s="35"/>
      <c r="M109" s="35"/>
      <c r="N109" s="35"/>
      <c r="O109" s="35"/>
      <c r="P109" s="35"/>
      <c r="Q109" s="35"/>
      <c r="R109" s="35"/>
      <c r="S109" s="35"/>
      <c r="T109" s="35"/>
      <c r="U109" s="35"/>
      <c r="V109" s="35"/>
      <c r="W109" s="35"/>
      <c r="X109" s="35"/>
      <c r="Y109" s="35"/>
      <c r="Z109" s="35"/>
    </row>
    <row r="110" spans="1:26" ht="14.25" customHeight="1" x14ac:dyDescent="0.3">
      <c r="A110" s="21"/>
      <c r="B110" s="36"/>
      <c r="C110" s="36"/>
      <c r="D110" s="36"/>
      <c r="E110" s="36"/>
      <c r="F110" s="36"/>
      <c r="G110" s="37"/>
      <c r="H110" s="37"/>
      <c r="I110" s="38"/>
      <c r="J110" s="35"/>
      <c r="K110" s="35"/>
      <c r="L110" s="35"/>
      <c r="M110" s="35"/>
      <c r="N110" s="35"/>
      <c r="O110" s="35"/>
      <c r="P110" s="35"/>
      <c r="Q110" s="35"/>
      <c r="R110" s="35"/>
      <c r="S110" s="35"/>
      <c r="T110" s="35"/>
      <c r="U110" s="35"/>
      <c r="V110" s="35"/>
      <c r="W110" s="35"/>
      <c r="X110" s="35"/>
      <c r="Y110" s="35"/>
      <c r="Z110" s="35"/>
    </row>
    <row r="111" spans="1:26" ht="14.25" customHeight="1" x14ac:dyDescent="0.3">
      <c r="A111" s="21"/>
      <c r="B111" s="36"/>
      <c r="C111" s="36"/>
      <c r="D111" s="36"/>
      <c r="E111" s="36"/>
      <c r="F111" s="36"/>
      <c r="G111" s="37"/>
      <c r="H111" s="37"/>
      <c r="I111" s="38"/>
      <c r="J111" s="35"/>
      <c r="K111" s="35"/>
      <c r="L111" s="35"/>
      <c r="M111" s="35"/>
      <c r="N111" s="35"/>
      <c r="O111" s="35"/>
      <c r="P111" s="35"/>
      <c r="Q111" s="35"/>
      <c r="R111" s="35"/>
      <c r="S111" s="35"/>
      <c r="T111" s="35"/>
      <c r="U111" s="35"/>
      <c r="V111" s="35"/>
      <c r="W111" s="35"/>
      <c r="X111" s="35"/>
      <c r="Y111" s="35"/>
      <c r="Z111" s="35"/>
    </row>
    <row r="112" spans="1:26" ht="14.25" customHeight="1" x14ac:dyDescent="0.3">
      <c r="A112" s="21"/>
      <c r="B112" s="36"/>
      <c r="C112" s="36"/>
      <c r="D112" s="36"/>
      <c r="E112" s="36"/>
      <c r="F112" s="36"/>
      <c r="G112" s="37"/>
      <c r="H112" s="37"/>
      <c r="I112" s="38"/>
      <c r="J112" s="35"/>
      <c r="K112" s="35"/>
      <c r="L112" s="35"/>
      <c r="M112" s="35"/>
      <c r="N112" s="35"/>
      <c r="O112" s="35"/>
      <c r="P112" s="35"/>
      <c r="Q112" s="35"/>
      <c r="R112" s="35"/>
      <c r="S112" s="35"/>
      <c r="T112" s="35"/>
      <c r="U112" s="35"/>
      <c r="V112" s="35"/>
      <c r="W112" s="35"/>
      <c r="X112" s="35"/>
      <c r="Y112" s="35"/>
      <c r="Z112" s="35"/>
    </row>
    <row r="113" spans="1:26" ht="14.25" customHeight="1" x14ac:dyDescent="0.3">
      <c r="A113" s="21"/>
      <c r="B113" s="36"/>
      <c r="C113" s="36"/>
      <c r="D113" s="36"/>
      <c r="E113" s="36"/>
      <c r="F113" s="36"/>
      <c r="G113" s="37"/>
      <c r="H113" s="37"/>
      <c r="I113" s="38"/>
      <c r="J113" s="35"/>
      <c r="K113" s="35"/>
      <c r="L113" s="35"/>
      <c r="M113" s="35"/>
      <c r="N113" s="35"/>
      <c r="O113" s="35"/>
      <c r="P113" s="35"/>
      <c r="Q113" s="35"/>
      <c r="R113" s="35"/>
      <c r="S113" s="35"/>
      <c r="T113" s="35"/>
      <c r="U113" s="35"/>
      <c r="V113" s="35"/>
      <c r="W113" s="35"/>
      <c r="X113" s="35"/>
      <c r="Y113" s="35"/>
      <c r="Z113" s="35"/>
    </row>
    <row r="114" spans="1:26" ht="14.25" customHeight="1" x14ac:dyDescent="0.3">
      <c r="A114" s="21"/>
      <c r="B114" s="36"/>
      <c r="C114" s="36"/>
      <c r="D114" s="36"/>
      <c r="E114" s="36"/>
      <c r="F114" s="36"/>
      <c r="G114" s="37"/>
      <c r="H114" s="37"/>
      <c r="I114" s="38"/>
      <c r="J114" s="35"/>
      <c r="K114" s="35"/>
      <c r="L114" s="35"/>
      <c r="M114" s="35"/>
      <c r="N114" s="35"/>
      <c r="O114" s="35"/>
      <c r="P114" s="35"/>
      <c r="Q114" s="35"/>
      <c r="R114" s="35"/>
      <c r="S114" s="35"/>
      <c r="T114" s="35"/>
      <c r="U114" s="35"/>
      <c r="V114" s="35"/>
      <c r="W114" s="35"/>
      <c r="X114" s="35"/>
      <c r="Y114" s="35"/>
      <c r="Z114" s="35"/>
    </row>
    <row r="115" spans="1:26" ht="14.25" customHeight="1" x14ac:dyDescent="0.3">
      <c r="A115" s="21"/>
      <c r="B115" s="36"/>
      <c r="C115" s="36"/>
      <c r="D115" s="36"/>
      <c r="E115" s="36"/>
      <c r="F115" s="36"/>
      <c r="G115" s="37"/>
      <c r="H115" s="37"/>
      <c r="I115" s="38"/>
      <c r="J115" s="35"/>
      <c r="K115" s="35"/>
      <c r="L115" s="35"/>
      <c r="M115" s="35"/>
      <c r="N115" s="35"/>
      <c r="O115" s="35"/>
      <c r="P115" s="35"/>
      <c r="Q115" s="35"/>
      <c r="R115" s="35"/>
      <c r="S115" s="35"/>
      <c r="T115" s="35"/>
      <c r="U115" s="35"/>
      <c r="V115" s="35"/>
      <c r="W115" s="35"/>
      <c r="X115" s="35"/>
      <c r="Y115" s="35"/>
      <c r="Z115" s="35"/>
    </row>
    <row r="116" spans="1:26" ht="14.25" customHeight="1" x14ac:dyDescent="0.3">
      <c r="A116" s="21"/>
      <c r="B116" s="36"/>
      <c r="C116" s="36"/>
      <c r="D116" s="36"/>
      <c r="E116" s="36"/>
      <c r="F116" s="36"/>
      <c r="G116" s="37"/>
      <c r="H116" s="37"/>
      <c r="I116" s="38"/>
      <c r="J116" s="35"/>
      <c r="K116" s="35"/>
      <c r="L116" s="35"/>
      <c r="M116" s="35"/>
      <c r="N116" s="35"/>
      <c r="O116" s="35"/>
      <c r="P116" s="35"/>
      <c r="Q116" s="35"/>
      <c r="R116" s="35"/>
      <c r="S116" s="35"/>
      <c r="T116" s="35"/>
      <c r="U116" s="35"/>
      <c r="V116" s="35"/>
      <c r="W116" s="35"/>
      <c r="X116" s="35"/>
      <c r="Y116" s="35"/>
      <c r="Z116" s="35"/>
    </row>
    <row r="117" spans="1:26" ht="14.25" customHeight="1" x14ac:dyDescent="0.3">
      <c r="A117" s="21"/>
      <c r="B117" s="36"/>
      <c r="C117" s="36"/>
      <c r="D117" s="36"/>
      <c r="E117" s="36"/>
      <c r="F117" s="36"/>
      <c r="G117" s="37"/>
      <c r="H117" s="37"/>
      <c r="I117" s="38"/>
      <c r="J117" s="35"/>
      <c r="K117" s="35"/>
      <c r="L117" s="35"/>
      <c r="M117" s="35"/>
      <c r="N117" s="35"/>
      <c r="O117" s="35"/>
      <c r="P117" s="35"/>
      <c r="Q117" s="35"/>
      <c r="R117" s="35"/>
      <c r="S117" s="35"/>
      <c r="T117" s="35"/>
      <c r="U117" s="35"/>
      <c r="V117" s="35"/>
      <c r="W117" s="35"/>
      <c r="X117" s="35"/>
      <c r="Y117" s="35"/>
      <c r="Z117" s="35"/>
    </row>
    <row r="118" spans="1:26" ht="14.25" customHeight="1" x14ac:dyDescent="0.3">
      <c r="A118" s="21"/>
      <c r="B118" s="36"/>
      <c r="C118" s="36"/>
      <c r="D118" s="36"/>
      <c r="E118" s="36"/>
      <c r="F118" s="36"/>
      <c r="G118" s="37"/>
      <c r="H118" s="37"/>
      <c r="I118" s="38"/>
      <c r="J118" s="35"/>
      <c r="K118" s="35"/>
      <c r="L118" s="35"/>
      <c r="M118" s="35"/>
      <c r="N118" s="35"/>
      <c r="O118" s="35"/>
      <c r="P118" s="35"/>
      <c r="Q118" s="35"/>
      <c r="R118" s="35"/>
      <c r="S118" s="35"/>
      <c r="T118" s="35"/>
      <c r="U118" s="35"/>
      <c r="V118" s="35"/>
      <c r="W118" s="35"/>
      <c r="X118" s="35"/>
      <c r="Y118" s="35"/>
      <c r="Z118" s="35"/>
    </row>
    <row r="119" spans="1:26" ht="14.25" customHeight="1" x14ac:dyDescent="0.3">
      <c r="A119" s="21"/>
      <c r="B119" s="36"/>
      <c r="C119" s="36"/>
      <c r="D119" s="36"/>
      <c r="E119" s="36"/>
      <c r="F119" s="36"/>
      <c r="G119" s="37"/>
      <c r="H119" s="37"/>
      <c r="I119" s="38"/>
      <c r="J119" s="35"/>
      <c r="K119" s="35"/>
      <c r="L119" s="35"/>
      <c r="M119" s="35"/>
      <c r="N119" s="35"/>
      <c r="O119" s="35"/>
      <c r="P119" s="35"/>
      <c r="Q119" s="35"/>
      <c r="R119" s="35"/>
      <c r="S119" s="35"/>
      <c r="T119" s="35"/>
      <c r="U119" s="35"/>
      <c r="V119" s="35"/>
      <c r="W119" s="35"/>
      <c r="X119" s="35"/>
      <c r="Y119" s="35"/>
      <c r="Z119" s="35"/>
    </row>
    <row r="120" spans="1:26" ht="14.25" customHeight="1" x14ac:dyDescent="0.3">
      <c r="A120" s="21"/>
      <c r="B120" s="36"/>
      <c r="C120" s="36"/>
      <c r="D120" s="36"/>
      <c r="E120" s="36"/>
      <c r="F120" s="36"/>
      <c r="G120" s="37"/>
      <c r="H120" s="37"/>
      <c r="I120" s="38"/>
      <c r="J120" s="35"/>
      <c r="K120" s="35"/>
      <c r="L120" s="35"/>
      <c r="M120" s="35"/>
      <c r="N120" s="35"/>
      <c r="O120" s="35"/>
      <c r="P120" s="35"/>
      <c r="Q120" s="35"/>
      <c r="R120" s="35"/>
      <c r="S120" s="35"/>
      <c r="T120" s="35"/>
      <c r="U120" s="35"/>
      <c r="V120" s="35"/>
      <c r="W120" s="35"/>
      <c r="X120" s="35"/>
      <c r="Y120" s="35"/>
      <c r="Z120" s="35"/>
    </row>
    <row r="121" spans="1:26" ht="14.25" customHeight="1" x14ac:dyDescent="0.3">
      <c r="A121" s="21"/>
      <c r="B121" s="36"/>
      <c r="C121" s="36"/>
      <c r="D121" s="36"/>
      <c r="E121" s="36"/>
      <c r="F121" s="36"/>
      <c r="G121" s="37"/>
      <c r="H121" s="37"/>
      <c r="I121" s="38"/>
      <c r="J121" s="35"/>
      <c r="K121" s="35"/>
      <c r="L121" s="35"/>
      <c r="M121" s="35"/>
      <c r="N121" s="35"/>
      <c r="O121" s="35"/>
      <c r="P121" s="35"/>
      <c r="Q121" s="35"/>
      <c r="R121" s="35"/>
      <c r="S121" s="35"/>
      <c r="T121" s="35"/>
      <c r="U121" s="35"/>
      <c r="V121" s="35"/>
      <c r="W121" s="35"/>
      <c r="X121" s="35"/>
      <c r="Y121" s="35"/>
      <c r="Z121" s="35"/>
    </row>
    <row r="122" spans="1:26" ht="14.25" customHeight="1" x14ac:dyDescent="0.3">
      <c r="A122" s="21"/>
      <c r="B122" s="36"/>
      <c r="C122" s="36"/>
      <c r="D122" s="36"/>
      <c r="E122" s="36"/>
      <c r="F122" s="36"/>
      <c r="G122" s="37"/>
      <c r="H122" s="37"/>
      <c r="I122" s="38"/>
      <c r="J122" s="35"/>
      <c r="K122" s="35"/>
      <c r="L122" s="35"/>
      <c r="M122" s="35"/>
      <c r="N122" s="35"/>
      <c r="O122" s="35"/>
      <c r="P122" s="35"/>
      <c r="Q122" s="35"/>
      <c r="R122" s="35"/>
      <c r="S122" s="35"/>
      <c r="T122" s="35"/>
      <c r="U122" s="35"/>
      <c r="V122" s="35"/>
      <c r="W122" s="35"/>
      <c r="X122" s="35"/>
      <c r="Y122" s="35"/>
      <c r="Z122" s="35"/>
    </row>
    <row r="123" spans="1:26" ht="14.25" customHeight="1" x14ac:dyDescent="0.3">
      <c r="A123" s="21"/>
      <c r="B123" s="36"/>
      <c r="C123" s="36"/>
      <c r="D123" s="36"/>
      <c r="E123" s="36"/>
      <c r="F123" s="36"/>
      <c r="G123" s="37"/>
      <c r="H123" s="37"/>
      <c r="I123" s="38"/>
      <c r="J123" s="35"/>
      <c r="K123" s="35"/>
      <c r="L123" s="35"/>
      <c r="M123" s="35"/>
      <c r="N123" s="35"/>
      <c r="O123" s="35"/>
      <c r="P123" s="35"/>
      <c r="Q123" s="35"/>
      <c r="R123" s="35"/>
      <c r="S123" s="35"/>
      <c r="T123" s="35"/>
      <c r="U123" s="35"/>
      <c r="V123" s="35"/>
      <c r="W123" s="35"/>
      <c r="X123" s="35"/>
      <c r="Y123" s="35"/>
      <c r="Z123" s="35"/>
    </row>
    <row r="124" spans="1:26" ht="14.25" customHeight="1" x14ac:dyDescent="0.3">
      <c r="A124" s="21"/>
      <c r="B124" s="36"/>
      <c r="C124" s="36"/>
      <c r="D124" s="36"/>
      <c r="E124" s="36"/>
      <c r="F124" s="36"/>
      <c r="G124" s="37"/>
      <c r="H124" s="37"/>
      <c r="I124" s="38"/>
      <c r="J124" s="35"/>
      <c r="K124" s="35"/>
      <c r="L124" s="35"/>
      <c r="M124" s="35"/>
      <c r="N124" s="35"/>
      <c r="O124" s="35"/>
      <c r="P124" s="35"/>
      <c r="Q124" s="35"/>
      <c r="R124" s="35"/>
      <c r="S124" s="35"/>
      <c r="T124" s="35"/>
      <c r="U124" s="35"/>
      <c r="V124" s="35"/>
      <c r="W124" s="35"/>
      <c r="X124" s="35"/>
      <c r="Y124" s="35"/>
      <c r="Z124" s="35"/>
    </row>
    <row r="125" spans="1:26" ht="14.25" customHeight="1" x14ac:dyDescent="0.3">
      <c r="A125" s="21"/>
      <c r="B125" s="36"/>
      <c r="C125" s="36"/>
      <c r="D125" s="36"/>
      <c r="E125" s="36"/>
      <c r="F125" s="36"/>
      <c r="G125" s="37"/>
      <c r="H125" s="37"/>
      <c r="I125" s="38"/>
      <c r="J125" s="35"/>
      <c r="K125" s="35"/>
      <c r="L125" s="35"/>
      <c r="M125" s="35"/>
      <c r="N125" s="35"/>
      <c r="O125" s="35"/>
      <c r="P125" s="35"/>
      <c r="Q125" s="35"/>
      <c r="R125" s="35"/>
      <c r="S125" s="35"/>
      <c r="T125" s="35"/>
      <c r="U125" s="35"/>
      <c r="V125" s="35"/>
      <c r="W125" s="35"/>
      <c r="X125" s="35"/>
      <c r="Y125" s="35"/>
      <c r="Z125" s="35"/>
    </row>
    <row r="126" spans="1:26" ht="14.25" customHeight="1" x14ac:dyDescent="0.3">
      <c r="A126" s="21"/>
      <c r="B126" s="36"/>
      <c r="C126" s="36"/>
      <c r="D126" s="36"/>
      <c r="E126" s="36"/>
      <c r="F126" s="36"/>
      <c r="G126" s="37"/>
      <c r="H126" s="37"/>
      <c r="I126" s="38"/>
      <c r="J126" s="35"/>
      <c r="K126" s="35"/>
      <c r="L126" s="35"/>
      <c r="M126" s="35"/>
      <c r="N126" s="35"/>
      <c r="O126" s="35"/>
      <c r="P126" s="35"/>
      <c r="Q126" s="35"/>
      <c r="R126" s="35"/>
      <c r="S126" s="35"/>
      <c r="T126" s="35"/>
      <c r="U126" s="35"/>
      <c r="V126" s="35"/>
      <c r="W126" s="35"/>
      <c r="X126" s="35"/>
      <c r="Y126" s="35"/>
      <c r="Z126" s="35"/>
    </row>
    <row r="127" spans="1:26" ht="14.25" customHeight="1" x14ac:dyDescent="0.3">
      <c r="A127" s="21"/>
      <c r="B127" s="36"/>
      <c r="C127" s="36"/>
      <c r="D127" s="36"/>
      <c r="E127" s="36"/>
      <c r="F127" s="36"/>
      <c r="G127" s="37"/>
      <c r="H127" s="37"/>
      <c r="I127" s="38"/>
      <c r="J127" s="35"/>
      <c r="K127" s="35"/>
      <c r="L127" s="35"/>
      <c r="M127" s="35"/>
      <c r="N127" s="35"/>
      <c r="O127" s="35"/>
      <c r="P127" s="35"/>
      <c r="Q127" s="35"/>
      <c r="R127" s="35"/>
      <c r="S127" s="35"/>
      <c r="T127" s="35"/>
      <c r="U127" s="35"/>
      <c r="V127" s="35"/>
      <c r="W127" s="35"/>
      <c r="X127" s="35"/>
      <c r="Y127" s="35"/>
      <c r="Z127" s="35"/>
    </row>
    <row r="128" spans="1:26" ht="14.25" customHeight="1" x14ac:dyDescent="0.3">
      <c r="A128" s="21"/>
      <c r="B128" s="36"/>
      <c r="C128" s="36"/>
      <c r="D128" s="36"/>
      <c r="E128" s="36"/>
      <c r="F128" s="36"/>
      <c r="G128" s="37"/>
      <c r="H128" s="37"/>
      <c r="I128" s="38"/>
      <c r="J128" s="35"/>
      <c r="K128" s="35"/>
      <c r="L128" s="35"/>
      <c r="M128" s="35"/>
      <c r="N128" s="35"/>
      <c r="O128" s="35"/>
      <c r="P128" s="35"/>
      <c r="Q128" s="35"/>
      <c r="R128" s="35"/>
      <c r="S128" s="35"/>
      <c r="T128" s="35"/>
      <c r="U128" s="35"/>
      <c r="V128" s="35"/>
      <c r="W128" s="35"/>
      <c r="X128" s="35"/>
      <c r="Y128" s="35"/>
      <c r="Z128" s="35"/>
    </row>
    <row r="129" spans="1:26" ht="14.25" customHeight="1" x14ac:dyDescent="0.3">
      <c r="A129" s="21"/>
      <c r="B129" s="36"/>
      <c r="C129" s="36"/>
      <c r="D129" s="36"/>
      <c r="E129" s="36"/>
      <c r="F129" s="36"/>
      <c r="G129" s="37"/>
      <c r="H129" s="37"/>
      <c r="I129" s="38"/>
      <c r="J129" s="35"/>
      <c r="K129" s="35"/>
      <c r="L129" s="35"/>
      <c r="M129" s="35"/>
      <c r="N129" s="35"/>
      <c r="O129" s="35"/>
      <c r="P129" s="35"/>
      <c r="Q129" s="35"/>
      <c r="R129" s="35"/>
      <c r="S129" s="35"/>
      <c r="T129" s="35"/>
      <c r="U129" s="35"/>
      <c r="V129" s="35"/>
      <c r="W129" s="35"/>
      <c r="X129" s="35"/>
      <c r="Y129" s="35"/>
      <c r="Z129" s="35"/>
    </row>
    <row r="130" spans="1:26" ht="14.25" customHeight="1" x14ac:dyDescent="0.3">
      <c r="A130" s="21"/>
      <c r="B130" s="36"/>
      <c r="C130" s="36"/>
      <c r="D130" s="36"/>
      <c r="E130" s="36"/>
      <c r="F130" s="36"/>
      <c r="G130" s="37"/>
      <c r="H130" s="37"/>
      <c r="I130" s="38"/>
      <c r="J130" s="35"/>
      <c r="K130" s="35"/>
      <c r="L130" s="35"/>
      <c r="M130" s="35"/>
      <c r="N130" s="35"/>
      <c r="O130" s="35"/>
      <c r="P130" s="35"/>
      <c r="Q130" s="35"/>
      <c r="R130" s="35"/>
      <c r="S130" s="35"/>
      <c r="T130" s="35"/>
      <c r="U130" s="35"/>
      <c r="V130" s="35"/>
      <c r="W130" s="35"/>
      <c r="X130" s="35"/>
      <c r="Y130" s="35"/>
      <c r="Z130" s="35"/>
    </row>
    <row r="131" spans="1:26" ht="14.25" customHeight="1" x14ac:dyDescent="0.3">
      <c r="A131" s="21"/>
      <c r="B131" s="36"/>
      <c r="C131" s="36"/>
      <c r="D131" s="36"/>
      <c r="E131" s="36"/>
      <c r="F131" s="36"/>
      <c r="G131" s="37"/>
      <c r="H131" s="37"/>
      <c r="I131" s="38"/>
      <c r="J131" s="35"/>
      <c r="K131" s="35"/>
      <c r="L131" s="35"/>
      <c r="M131" s="35"/>
      <c r="N131" s="35"/>
      <c r="O131" s="35"/>
      <c r="P131" s="35"/>
      <c r="Q131" s="35"/>
      <c r="R131" s="35"/>
      <c r="S131" s="35"/>
      <c r="T131" s="35"/>
      <c r="U131" s="35"/>
      <c r="V131" s="35"/>
      <c r="W131" s="35"/>
      <c r="X131" s="35"/>
      <c r="Y131" s="35"/>
      <c r="Z131" s="35"/>
    </row>
    <row r="132" spans="1:26" ht="14.25" customHeight="1" x14ac:dyDescent="0.3">
      <c r="A132" s="21"/>
      <c r="B132" s="36"/>
      <c r="C132" s="36"/>
      <c r="D132" s="36"/>
      <c r="E132" s="36"/>
      <c r="F132" s="36"/>
      <c r="G132" s="37"/>
      <c r="H132" s="37"/>
      <c r="I132" s="38"/>
      <c r="J132" s="35"/>
      <c r="K132" s="35"/>
      <c r="L132" s="35"/>
      <c r="M132" s="35"/>
      <c r="N132" s="35"/>
      <c r="O132" s="35"/>
      <c r="P132" s="35"/>
      <c r="Q132" s="35"/>
      <c r="R132" s="35"/>
      <c r="S132" s="35"/>
      <c r="T132" s="35"/>
      <c r="U132" s="35"/>
      <c r="V132" s="35"/>
      <c r="W132" s="35"/>
      <c r="X132" s="35"/>
      <c r="Y132" s="35"/>
      <c r="Z132" s="35"/>
    </row>
    <row r="133" spans="1:26" ht="14.25" customHeight="1" x14ac:dyDescent="0.3">
      <c r="A133" s="21"/>
      <c r="B133" s="36"/>
      <c r="C133" s="36"/>
      <c r="D133" s="36"/>
      <c r="E133" s="36"/>
      <c r="F133" s="36"/>
      <c r="G133" s="37"/>
      <c r="H133" s="37"/>
      <c r="I133" s="38"/>
      <c r="J133" s="35"/>
      <c r="K133" s="35"/>
      <c r="L133" s="35"/>
      <c r="M133" s="35"/>
      <c r="N133" s="35"/>
      <c r="O133" s="35"/>
      <c r="P133" s="35"/>
      <c r="Q133" s="35"/>
      <c r="R133" s="35"/>
      <c r="S133" s="35"/>
      <c r="T133" s="35"/>
      <c r="U133" s="35"/>
      <c r="V133" s="35"/>
      <c r="W133" s="35"/>
      <c r="X133" s="35"/>
      <c r="Y133" s="35"/>
      <c r="Z133" s="35"/>
    </row>
    <row r="134" spans="1:26" ht="14.25" customHeight="1" x14ac:dyDescent="0.3">
      <c r="A134" s="21"/>
      <c r="B134" s="36"/>
      <c r="C134" s="36"/>
      <c r="D134" s="36"/>
      <c r="E134" s="36"/>
      <c r="F134" s="36"/>
      <c r="G134" s="37"/>
      <c r="H134" s="37"/>
      <c r="I134" s="38"/>
      <c r="J134" s="35"/>
      <c r="K134" s="35"/>
      <c r="L134" s="35"/>
      <c r="M134" s="35"/>
      <c r="N134" s="35"/>
      <c r="O134" s="35"/>
      <c r="P134" s="35"/>
      <c r="Q134" s="35"/>
      <c r="R134" s="35"/>
      <c r="S134" s="35"/>
      <c r="T134" s="35"/>
      <c r="U134" s="35"/>
      <c r="V134" s="35"/>
      <c r="W134" s="35"/>
      <c r="X134" s="35"/>
      <c r="Y134" s="35"/>
      <c r="Z134" s="35"/>
    </row>
    <row r="135" spans="1:26" ht="14.25" customHeight="1" x14ac:dyDescent="0.3">
      <c r="A135" s="21"/>
      <c r="B135" s="36"/>
      <c r="C135" s="36"/>
      <c r="D135" s="36"/>
      <c r="E135" s="36"/>
      <c r="F135" s="36"/>
      <c r="G135" s="37"/>
      <c r="H135" s="37"/>
      <c r="I135" s="38"/>
      <c r="J135" s="35"/>
      <c r="K135" s="35"/>
      <c r="L135" s="35"/>
      <c r="M135" s="35"/>
      <c r="N135" s="35"/>
      <c r="O135" s="35"/>
      <c r="P135" s="35"/>
      <c r="Q135" s="35"/>
      <c r="R135" s="35"/>
      <c r="S135" s="35"/>
      <c r="T135" s="35"/>
      <c r="U135" s="35"/>
      <c r="V135" s="35"/>
      <c r="W135" s="35"/>
      <c r="X135" s="35"/>
      <c r="Y135" s="35"/>
      <c r="Z135" s="35"/>
    </row>
    <row r="136" spans="1:26" ht="14.25" customHeight="1" x14ac:dyDescent="0.3">
      <c r="A136" s="21"/>
      <c r="B136" s="36"/>
      <c r="C136" s="36"/>
      <c r="D136" s="36"/>
      <c r="E136" s="36"/>
      <c r="F136" s="36"/>
      <c r="G136" s="37"/>
      <c r="H136" s="37"/>
      <c r="I136" s="38"/>
      <c r="J136" s="35"/>
      <c r="K136" s="35"/>
      <c r="L136" s="35"/>
      <c r="M136" s="35"/>
      <c r="N136" s="35"/>
      <c r="O136" s="35"/>
      <c r="P136" s="35"/>
      <c r="Q136" s="35"/>
      <c r="R136" s="35"/>
      <c r="S136" s="35"/>
      <c r="T136" s="35"/>
      <c r="U136" s="35"/>
      <c r="V136" s="35"/>
      <c r="W136" s="35"/>
      <c r="X136" s="35"/>
      <c r="Y136" s="35"/>
      <c r="Z136" s="35"/>
    </row>
    <row r="137" spans="1:26" ht="14.25" customHeight="1" x14ac:dyDescent="0.3">
      <c r="A137" s="21"/>
      <c r="B137" s="36"/>
      <c r="C137" s="36"/>
      <c r="D137" s="36"/>
      <c r="E137" s="36"/>
      <c r="F137" s="36"/>
      <c r="G137" s="37"/>
      <c r="H137" s="37"/>
      <c r="I137" s="38"/>
      <c r="J137" s="35"/>
      <c r="K137" s="35"/>
      <c r="L137" s="35"/>
      <c r="M137" s="35"/>
      <c r="N137" s="35"/>
      <c r="O137" s="35"/>
      <c r="P137" s="35"/>
      <c r="Q137" s="35"/>
      <c r="R137" s="35"/>
      <c r="S137" s="35"/>
      <c r="T137" s="35"/>
      <c r="U137" s="35"/>
      <c r="V137" s="35"/>
      <c r="W137" s="35"/>
      <c r="X137" s="35"/>
      <c r="Y137" s="35"/>
      <c r="Z137" s="35"/>
    </row>
    <row r="138" spans="1:26" ht="14.25" customHeight="1" x14ac:dyDescent="0.3">
      <c r="A138" s="21"/>
      <c r="B138" s="36"/>
      <c r="C138" s="36"/>
      <c r="D138" s="36"/>
      <c r="E138" s="36"/>
      <c r="F138" s="36"/>
      <c r="G138" s="37"/>
      <c r="H138" s="37"/>
      <c r="I138" s="38"/>
      <c r="J138" s="35"/>
      <c r="K138" s="35"/>
      <c r="L138" s="35"/>
      <c r="M138" s="35"/>
      <c r="N138" s="35"/>
      <c r="O138" s="35"/>
      <c r="P138" s="35"/>
      <c r="Q138" s="35"/>
      <c r="R138" s="35"/>
      <c r="S138" s="35"/>
      <c r="T138" s="35"/>
      <c r="U138" s="35"/>
      <c r="V138" s="35"/>
      <c r="W138" s="35"/>
      <c r="X138" s="35"/>
      <c r="Y138" s="35"/>
      <c r="Z138" s="35"/>
    </row>
    <row r="139" spans="1:26" ht="14.25" customHeight="1" x14ac:dyDescent="0.3">
      <c r="A139" s="21"/>
      <c r="B139" s="36"/>
      <c r="C139" s="36"/>
      <c r="D139" s="36"/>
      <c r="E139" s="36"/>
      <c r="F139" s="36"/>
      <c r="G139" s="37"/>
      <c r="H139" s="37"/>
      <c r="I139" s="38"/>
      <c r="J139" s="35"/>
      <c r="K139" s="35"/>
      <c r="L139" s="35"/>
      <c r="M139" s="35"/>
      <c r="N139" s="35"/>
      <c r="O139" s="35"/>
      <c r="P139" s="35"/>
      <c r="Q139" s="35"/>
      <c r="R139" s="35"/>
      <c r="S139" s="35"/>
      <c r="T139" s="35"/>
      <c r="U139" s="35"/>
      <c r="V139" s="35"/>
      <c r="W139" s="35"/>
      <c r="X139" s="35"/>
      <c r="Y139" s="35"/>
      <c r="Z139" s="35"/>
    </row>
    <row r="140" spans="1:26" ht="14.25" customHeight="1" x14ac:dyDescent="0.3">
      <c r="A140" s="21"/>
      <c r="B140" s="36"/>
      <c r="C140" s="36"/>
      <c r="D140" s="36"/>
      <c r="E140" s="36"/>
      <c r="F140" s="36"/>
      <c r="G140" s="37"/>
      <c r="H140" s="37"/>
      <c r="I140" s="38"/>
      <c r="J140" s="35"/>
      <c r="K140" s="35"/>
      <c r="L140" s="35"/>
      <c r="M140" s="35"/>
      <c r="N140" s="35"/>
      <c r="O140" s="35"/>
      <c r="P140" s="35"/>
      <c r="Q140" s="35"/>
      <c r="R140" s="35"/>
      <c r="S140" s="35"/>
      <c r="T140" s="35"/>
      <c r="U140" s="35"/>
      <c r="V140" s="35"/>
      <c r="W140" s="35"/>
      <c r="X140" s="35"/>
      <c r="Y140" s="35"/>
      <c r="Z140" s="35"/>
    </row>
    <row r="141" spans="1:26" ht="14.25" customHeight="1" x14ac:dyDescent="0.3">
      <c r="A141" s="21"/>
      <c r="B141" s="36"/>
      <c r="C141" s="36"/>
      <c r="D141" s="36"/>
      <c r="E141" s="36"/>
      <c r="F141" s="36"/>
      <c r="G141" s="37"/>
      <c r="H141" s="37"/>
      <c r="I141" s="38"/>
      <c r="J141" s="35"/>
      <c r="K141" s="35"/>
      <c r="L141" s="35"/>
      <c r="M141" s="35"/>
      <c r="N141" s="35"/>
      <c r="O141" s="35"/>
      <c r="P141" s="35"/>
      <c r="Q141" s="35"/>
      <c r="R141" s="35"/>
      <c r="S141" s="35"/>
      <c r="T141" s="35"/>
      <c r="U141" s="35"/>
      <c r="V141" s="35"/>
      <c r="W141" s="35"/>
      <c r="X141" s="35"/>
      <c r="Y141" s="35"/>
      <c r="Z141" s="35"/>
    </row>
    <row r="142" spans="1:26" ht="14.25" customHeight="1" x14ac:dyDescent="0.3">
      <c r="A142" s="21"/>
      <c r="B142" s="36"/>
      <c r="C142" s="36"/>
      <c r="D142" s="36"/>
      <c r="E142" s="36"/>
      <c r="F142" s="36"/>
      <c r="G142" s="37"/>
      <c r="H142" s="37"/>
      <c r="I142" s="38"/>
      <c r="J142" s="35"/>
      <c r="K142" s="35"/>
      <c r="L142" s="35"/>
      <c r="M142" s="35"/>
      <c r="N142" s="35"/>
      <c r="O142" s="35"/>
      <c r="P142" s="35"/>
      <c r="Q142" s="35"/>
      <c r="R142" s="35"/>
      <c r="S142" s="35"/>
      <c r="T142" s="35"/>
      <c r="U142" s="35"/>
      <c r="V142" s="35"/>
      <c r="W142" s="35"/>
      <c r="X142" s="35"/>
      <c r="Y142" s="35"/>
      <c r="Z142" s="35"/>
    </row>
    <row r="143" spans="1:26" ht="14.25" customHeight="1" x14ac:dyDescent="0.3">
      <c r="A143" s="21"/>
      <c r="B143" s="36"/>
      <c r="C143" s="36"/>
      <c r="D143" s="36"/>
      <c r="E143" s="36"/>
      <c r="F143" s="36"/>
      <c r="G143" s="37"/>
      <c r="H143" s="37"/>
      <c r="I143" s="38"/>
      <c r="J143" s="35"/>
      <c r="K143" s="35"/>
      <c r="L143" s="35"/>
      <c r="M143" s="35"/>
      <c r="N143" s="35"/>
      <c r="O143" s="35"/>
      <c r="P143" s="35"/>
      <c r="Q143" s="35"/>
      <c r="R143" s="35"/>
      <c r="S143" s="35"/>
      <c r="T143" s="35"/>
      <c r="U143" s="35"/>
      <c r="V143" s="35"/>
      <c r="W143" s="35"/>
      <c r="X143" s="35"/>
      <c r="Y143" s="35"/>
      <c r="Z143" s="35"/>
    </row>
    <row r="144" spans="1:26" ht="14.25" customHeight="1" x14ac:dyDescent="0.3">
      <c r="A144" s="21"/>
      <c r="B144" s="36"/>
      <c r="C144" s="36"/>
      <c r="D144" s="36"/>
      <c r="E144" s="36"/>
      <c r="F144" s="36"/>
      <c r="G144" s="37"/>
      <c r="H144" s="37"/>
      <c r="I144" s="38"/>
      <c r="J144" s="35"/>
      <c r="K144" s="35"/>
      <c r="L144" s="35"/>
      <c r="M144" s="35"/>
      <c r="N144" s="35"/>
      <c r="O144" s="35"/>
      <c r="P144" s="35"/>
      <c r="Q144" s="35"/>
      <c r="R144" s="35"/>
      <c r="S144" s="35"/>
      <c r="T144" s="35"/>
      <c r="U144" s="35"/>
      <c r="V144" s="35"/>
      <c r="W144" s="35"/>
      <c r="X144" s="35"/>
      <c r="Y144" s="35"/>
      <c r="Z144" s="35"/>
    </row>
    <row r="145" spans="1:26" ht="14.25" customHeight="1" x14ac:dyDescent="0.3">
      <c r="A145" s="21"/>
      <c r="B145" s="36"/>
      <c r="C145" s="36"/>
      <c r="D145" s="36"/>
      <c r="E145" s="36"/>
      <c r="F145" s="36"/>
      <c r="G145" s="37"/>
      <c r="H145" s="37"/>
      <c r="I145" s="38"/>
      <c r="J145" s="35"/>
      <c r="K145" s="35"/>
      <c r="L145" s="35"/>
      <c r="M145" s="35"/>
      <c r="N145" s="35"/>
      <c r="O145" s="35"/>
      <c r="P145" s="35"/>
      <c r="Q145" s="35"/>
      <c r="R145" s="35"/>
      <c r="S145" s="35"/>
      <c r="T145" s="35"/>
      <c r="U145" s="35"/>
      <c r="V145" s="35"/>
      <c r="W145" s="35"/>
      <c r="X145" s="35"/>
      <c r="Y145" s="35"/>
      <c r="Z145" s="35"/>
    </row>
    <row r="146" spans="1:26" ht="14.25" customHeight="1" x14ac:dyDescent="0.3">
      <c r="A146" s="21"/>
      <c r="B146" s="36"/>
      <c r="C146" s="36"/>
      <c r="D146" s="36"/>
      <c r="E146" s="36"/>
      <c r="F146" s="36"/>
      <c r="G146" s="37"/>
      <c r="H146" s="37"/>
      <c r="I146" s="38"/>
      <c r="J146" s="35"/>
      <c r="K146" s="35"/>
      <c r="L146" s="35"/>
      <c r="M146" s="35"/>
      <c r="N146" s="35"/>
      <c r="O146" s="35"/>
      <c r="P146" s="35"/>
      <c r="Q146" s="35"/>
      <c r="R146" s="35"/>
      <c r="S146" s="35"/>
      <c r="T146" s="35"/>
      <c r="U146" s="35"/>
      <c r="V146" s="35"/>
      <c r="W146" s="35"/>
      <c r="X146" s="35"/>
      <c r="Y146" s="35"/>
      <c r="Z146" s="35"/>
    </row>
    <row r="147" spans="1:26" ht="14.25" customHeight="1" x14ac:dyDescent="0.3">
      <c r="A147" s="21"/>
      <c r="B147" s="36"/>
      <c r="C147" s="36"/>
      <c r="D147" s="36"/>
      <c r="E147" s="36"/>
      <c r="F147" s="36"/>
      <c r="G147" s="37"/>
      <c r="H147" s="37"/>
      <c r="I147" s="38"/>
      <c r="J147" s="35"/>
      <c r="K147" s="35"/>
      <c r="L147" s="35"/>
      <c r="M147" s="35"/>
      <c r="N147" s="35"/>
      <c r="O147" s="35"/>
      <c r="P147" s="35"/>
      <c r="Q147" s="35"/>
      <c r="R147" s="35"/>
      <c r="S147" s="35"/>
      <c r="T147" s="35"/>
      <c r="U147" s="35"/>
      <c r="V147" s="35"/>
      <c r="W147" s="35"/>
      <c r="X147" s="35"/>
      <c r="Y147" s="35"/>
      <c r="Z147" s="35"/>
    </row>
    <row r="148" spans="1:26" ht="14.25" customHeight="1" x14ac:dyDescent="0.3">
      <c r="A148" s="21"/>
      <c r="B148" s="36"/>
      <c r="C148" s="36"/>
      <c r="D148" s="36"/>
      <c r="E148" s="36"/>
      <c r="F148" s="36"/>
      <c r="G148" s="37"/>
      <c r="H148" s="37"/>
      <c r="I148" s="38"/>
      <c r="J148" s="35"/>
      <c r="K148" s="35"/>
      <c r="L148" s="35"/>
      <c r="M148" s="35"/>
      <c r="N148" s="35"/>
      <c r="O148" s="35"/>
      <c r="P148" s="35"/>
      <c r="Q148" s="35"/>
      <c r="R148" s="35"/>
      <c r="S148" s="35"/>
      <c r="T148" s="35"/>
      <c r="U148" s="35"/>
      <c r="V148" s="35"/>
      <c r="W148" s="35"/>
      <c r="X148" s="35"/>
      <c r="Y148" s="35"/>
      <c r="Z148" s="35"/>
    </row>
    <row r="149" spans="1:26" ht="14.25" customHeight="1" x14ac:dyDescent="0.3">
      <c r="A149" s="21"/>
      <c r="B149" s="36"/>
      <c r="C149" s="36"/>
      <c r="D149" s="36"/>
      <c r="E149" s="36"/>
      <c r="F149" s="36"/>
      <c r="G149" s="37"/>
      <c r="H149" s="37"/>
      <c r="I149" s="38"/>
      <c r="J149" s="35"/>
      <c r="K149" s="35"/>
      <c r="L149" s="35"/>
      <c r="M149" s="35"/>
      <c r="N149" s="35"/>
      <c r="O149" s="35"/>
      <c r="P149" s="35"/>
      <c r="Q149" s="35"/>
      <c r="R149" s="35"/>
      <c r="S149" s="35"/>
      <c r="T149" s="35"/>
      <c r="U149" s="35"/>
      <c r="V149" s="35"/>
      <c r="W149" s="35"/>
      <c r="X149" s="35"/>
      <c r="Y149" s="35"/>
      <c r="Z149" s="35"/>
    </row>
    <row r="150" spans="1:26" ht="14.25" customHeight="1" x14ac:dyDescent="0.3">
      <c r="A150" s="21"/>
      <c r="B150" s="36"/>
      <c r="C150" s="36"/>
      <c r="D150" s="36"/>
      <c r="E150" s="36"/>
      <c r="F150" s="36"/>
      <c r="G150" s="37"/>
      <c r="H150" s="37"/>
      <c r="I150" s="38"/>
      <c r="J150" s="35"/>
      <c r="K150" s="35"/>
      <c r="L150" s="35"/>
      <c r="M150" s="35"/>
      <c r="N150" s="35"/>
      <c r="O150" s="35"/>
      <c r="P150" s="35"/>
      <c r="Q150" s="35"/>
      <c r="R150" s="35"/>
      <c r="S150" s="35"/>
      <c r="T150" s="35"/>
      <c r="U150" s="35"/>
      <c r="V150" s="35"/>
      <c r="W150" s="35"/>
      <c r="X150" s="35"/>
      <c r="Y150" s="35"/>
      <c r="Z150" s="35"/>
    </row>
    <row r="151" spans="1:26" ht="14.25" customHeight="1" x14ac:dyDescent="0.3">
      <c r="A151" s="21"/>
      <c r="B151" s="36"/>
      <c r="C151" s="36"/>
      <c r="D151" s="36"/>
      <c r="E151" s="36"/>
      <c r="F151" s="36"/>
      <c r="G151" s="37"/>
      <c r="H151" s="37"/>
      <c r="I151" s="38"/>
      <c r="J151" s="35"/>
      <c r="K151" s="35"/>
      <c r="L151" s="35"/>
      <c r="M151" s="35"/>
      <c r="N151" s="35"/>
      <c r="O151" s="35"/>
      <c r="P151" s="35"/>
      <c r="Q151" s="35"/>
      <c r="R151" s="35"/>
      <c r="S151" s="35"/>
      <c r="T151" s="35"/>
      <c r="U151" s="35"/>
      <c r="V151" s="35"/>
      <c r="W151" s="35"/>
      <c r="X151" s="35"/>
      <c r="Y151" s="35"/>
      <c r="Z151" s="35"/>
    </row>
    <row r="152" spans="1:26" ht="14.25" customHeight="1" x14ac:dyDescent="0.3">
      <c r="A152" s="21"/>
      <c r="B152" s="36"/>
      <c r="C152" s="36"/>
      <c r="D152" s="36"/>
      <c r="E152" s="36"/>
      <c r="F152" s="36"/>
      <c r="G152" s="37"/>
      <c r="H152" s="37"/>
      <c r="I152" s="38"/>
      <c r="J152" s="35"/>
      <c r="K152" s="35"/>
      <c r="L152" s="35"/>
      <c r="M152" s="35"/>
      <c r="N152" s="35"/>
      <c r="O152" s="35"/>
      <c r="P152" s="35"/>
      <c r="Q152" s="35"/>
      <c r="R152" s="35"/>
      <c r="S152" s="35"/>
      <c r="T152" s="35"/>
      <c r="U152" s="35"/>
      <c r="V152" s="35"/>
      <c r="W152" s="35"/>
      <c r="X152" s="35"/>
      <c r="Y152" s="35"/>
      <c r="Z152" s="35"/>
    </row>
    <row r="153" spans="1:26" ht="14.25" customHeight="1" x14ac:dyDescent="0.3">
      <c r="A153" s="21"/>
      <c r="B153" s="36"/>
      <c r="C153" s="36"/>
      <c r="D153" s="36"/>
      <c r="E153" s="36"/>
      <c r="F153" s="36"/>
      <c r="G153" s="37"/>
      <c r="H153" s="37"/>
      <c r="I153" s="38"/>
      <c r="J153" s="35"/>
      <c r="K153" s="35"/>
      <c r="L153" s="35"/>
      <c r="M153" s="35"/>
      <c r="N153" s="35"/>
      <c r="O153" s="35"/>
      <c r="P153" s="35"/>
      <c r="Q153" s="35"/>
      <c r="R153" s="35"/>
      <c r="S153" s="35"/>
      <c r="T153" s="35"/>
      <c r="U153" s="35"/>
      <c r="V153" s="35"/>
      <c r="W153" s="35"/>
      <c r="X153" s="35"/>
      <c r="Y153" s="35"/>
      <c r="Z153" s="35"/>
    </row>
    <row r="154" spans="1:26" ht="14.25" customHeight="1" x14ac:dyDescent="0.3">
      <c r="A154" s="21"/>
      <c r="B154" s="36"/>
      <c r="C154" s="36"/>
      <c r="D154" s="36"/>
      <c r="E154" s="36"/>
      <c r="F154" s="36"/>
      <c r="G154" s="37"/>
      <c r="H154" s="37"/>
      <c r="I154" s="38"/>
      <c r="J154" s="35"/>
      <c r="K154" s="35"/>
      <c r="L154" s="35"/>
      <c r="M154" s="35"/>
      <c r="N154" s="35"/>
      <c r="O154" s="35"/>
      <c r="P154" s="35"/>
      <c r="Q154" s="35"/>
      <c r="R154" s="35"/>
      <c r="S154" s="35"/>
      <c r="T154" s="35"/>
      <c r="U154" s="35"/>
      <c r="V154" s="35"/>
      <c r="W154" s="35"/>
      <c r="X154" s="35"/>
      <c r="Y154" s="35"/>
      <c r="Z154" s="35"/>
    </row>
    <row r="155" spans="1:26" ht="14.25" customHeight="1" x14ac:dyDescent="0.3">
      <c r="A155" s="21"/>
      <c r="B155" s="36"/>
      <c r="C155" s="36"/>
      <c r="D155" s="36"/>
      <c r="E155" s="36"/>
      <c r="F155" s="36"/>
      <c r="G155" s="37"/>
      <c r="H155" s="37"/>
      <c r="I155" s="38"/>
      <c r="J155" s="35"/>
      <c r="K155" s="35"/>
      <c r="L155" s="35"/>
      <c r="M155" s="35"/>
      <c r="N155" s="35"/>
      <c r="O155" s="35"/>
      <c r="P155" s="35"/>
      <c r="Q155" s="35"/>
      <c r="R155" s="35"/>
      <c r="S155" s="35"/>
      <c r="T155" s="35"/>
      <c r="U155" s="35"/>
      <c r="V155" s="35"/>
      <c r="W155" s="35"/>
      <c r="X155" s="35"/>
      <c r="Y155" s="35"/>
      <c r="Z155" s="35"/>
    </row>
    <row r="156" spans="1:26" ht="14.25" customHeight="1" x14ac:dyDescent="0.3">
      <c r="A156" s="21"/>
      <c r="B156" s="36"/>
      <c r="C156" s="36"/>
      <c r="D156" s="36"/>
      <c r="E156" s="36"/>
      <c r="F156" s="36"/>
      <c r="G156" s="37"/>
      <c r="H156" s="37"/>
      <c r="I156" s="38"/>
      <c r="J156" s="35"/>
      <c r="K156" s="35"/>
      <c r="L156" s="35"/>
      <c r="M156" s="35"/>
      <c r="N156" s="35"/>
      <c r="O156" s="35"/>
      <c r="P156" s="35"/>
      <c r="Q156" s="35"/>
      <c r="R156" s="35"/>
      <c r="S156" s="35"/>
      <c r="T156" s="35"/>
      <c r="U156" s="35"/>
      <c r="V156" s="35"/>
      <c r="W156" s="35"/>
      <c r="X156" s="35"/>
      <c r="Y156" s="35"/>
      <c r="Z156" s="35"/>
    </row>
    <row r="157" spans="1:26" ht="14.25" customHeight="1" x14ac:dyDescent="0.3">
      <c r="A157" s="21"/>
      <c r="B157" s="36"/>
      <c r="C157" s="36"/>
      <c r="D157" s="36"/>
      <c r="E157" s="36"/>
      <c r="F157" s="36"/>
      <c r="G157" s="37"/>
      <c r="H157" s="37"/>
      <c r="I157" s="38"/>
      <c r="J157" s="35"/>
      <c r="K157" s="35"/>
      <c r="L157" s="35"/>
      <c r="M157" s="35"/>
      <c r="N157" s="35"/>
      <c r="O157" s="35"/>
      <c r="P157" s="35"/>
      <c r="Q157" s="35"/>
      <c r="R157" s="35"/>
      <c r="S157" s="35"/>
      <c r="T157" s="35"/>
      <c r="U157" s="35"/>
      <c r="V157" s="35"/>
      <c r="W157" s="35"/>
      <c r="X157" s="35"/>
      <c r="Y157" s="35"/>
      <c r="Z157" s="35"/>
    </row>
    <row r="158" spans="1:26" ht="14.25" customHeight="1" x14ac:dyDescent="0.3">
      <c r="A158" s="21"/>
      <c r="B158" s="36"/>
      <c r="C158" s="36"/>
      <c r="D158" s="36"/>
      <c r="E158" s="36"/>
      <c r="F158" s="36"/>
      <c r="G158" s="37"/>
      <c r="H158" s="37"/>
      <c r="I158" s="38"/>
      <c r="J158" s="35"/>
      <c r="K158" s="35"/>
      <c r="L158" s="35"/>
      <c r="M158" s="35"/>
      <c r="N158" s="35"/>
      <c r="O158" s="35"/>
      <c r="P158" s="35"/>
      <c r="Q158" s="35"/>
      <c r="R158" s="35"/>
      <c r="S158" s="35"/>
      <c r="T158" s="35"/>
      <c r="U158" s="35"/>
      <c r="V158" s="35"/>
      <c r="W158" s="35"/>
      <c r="X158" s="35"/>
      <c r="Y158" s="35"/>
      <c r="Z158" s="35"/>
    </row>
    <row r="159" spans="1:26" ht="14.25" customHeight="1" x14ac:dyDescent="0.3">
      <c r="A159" s="21"/>
      <c r="B159" s="36"/>
      <c r="C159" s="36"/>
      <c r="D159" s="36"/>
      <c r="E159" s="36"/>
      <c r="F159" s="36"/>
      <c r="G159" s="37"/>
      <c r="H159" s="37"/>
      <c r="I159" s="38"/>
      <c r="J159" s="35"/>
      <c r="K159" s="35"/>
      <c r="L159" s="35"/>
      <c r="M159" s="35"/>
      <c r="N159" s="35"/>
      <c r="O159" s="35"/>
      <c r="P159" s="35"/>
      <c r="Q159" s="35"/>
      <c r="R159" s="35"/>
      <c r="S159" s="35"/>
      <c r="T159" s="35"/>
      <c r="U159" s="35"/>
      <c r="V159" s="35"/>
      <c r="W159" s="35"/>
      <c r="X159" s="35"/>
      <c r="Y159" s="35"/>
      <c r="Z159" s="35"/>
    </row>
    <row r="160" spans="1:26" ht="14.25" customHeight="1" x14ac:dyDescent="0.3">
      <c r="A160" s="21"/>
      <c r="B160" s="36"/>
      <c r="C160" s="36"/>
      <c r="D160" s="36"/>
      <c r="E160" s="36"/>
      <c r="F160" s="36"/>
      <c r="G160" s="37"/>
      <c r="H160" s="37"/>
      <c r="I160" s="38"/>
      <c r="J160" s="35"/>
      <c r="K160" s="35"/>
      <c r="L160" s="35"/>
      <c r="M160" s="35"/>
      <c r="N160" s="35"/>
      <c r="O160" s="35"/>
      <c r="P160" s="35"/>
      <c r="Q160" s="35"/>
      <c r="R160" s="35"/>
      <c r="S160" s="35"/>
      <c r="T160" s="35"/>
      <c r="U160" s="35"/>
      <c r="V160" s="35"/>
      <c r="W160" s="35"/>
      <c r="X160" s="35"/>
      <c r="Y160" s="35"/>
      <c r="Z160" s="35"/>
    </row>
    <row r="161" spans="1:26" ht="14.25" customHeight="1" x14ac:dyDescent="0.3">
      <c r="A161" s="21"/>
      <c r="B161" s="36"/>
      <c r="C161" s="36"/>
      <c r="D161" s="36"/>
      <c r="E161" s="36"/>
      <c r="F161" s="36"/>
      <c r="G161" s="37"/>
      <c r="H161" s="37"/>
      <c r="I161" s="38"/>
      <c r="J161" s="35"/>
      <c r="K161" s="35"/>
      <c r="L161" s="35"/>
      <c r="M161" s="35"/>
      <c r="N161" s="35"/>
      <c r="O161" s="35"/>
      <c r="P161" s="35"/>
      <c r="Q161" s="35"/>
      <c r="R161" s="35"/>
      <c r="S161" s="35"/>
      <c r="T161" s="35"/>
      <c r="U161" s="35"/>
      <c r="V161" s="35"/>
      <c r="W161" s="35"/>
      <c r="X161" s="35"/>
      <c r="Y161" s="35"/>
      <c r="Z161" s="35"/>
    </row>
    <row r="162" spans="1:26" ht="14.25" customHeight="1" x14ac:dyDescent="0.3">
      <c r="A162" s="21"/>
      <c r="B162" s="36"/>
      <c r="C162" s="36"/>
      <c r="D162" s="36"/>
      <c r="E162" s="36"/>
      <c r="F162" s="36"/>
      <c r="G162" s="37"/>
      <c r="H162" s="37"/>
      <c r="I162" s="38"/>
      <c r="J162" s="35"/>
      <c r="K162" s="35"/>
      <c r="L162" s="35"/>
      <c r="M162" s="35"/>
      <c r="N162" s="35"/>
      <c r="O162" s="35"/>
      <c r="P162" s="35"/>
      <c r="Q162" s="35"/>
      <c r="R162" s="35"/>
      <c r="S162" s="35"/>
      <c r="T162" s="35"/>
      <c r="U162" s="35"/>
      <c r="V162" s="35"/>
      <c r="W162" s="35"/>
      <c r="X162" s="35"/>
      <c r="Y162" s="35"/>
      <c r="Z162" s="35"/>
    </row>
    <row r="163" spans="1:26" ht="14.25" customHeight="1" x14ac:dyDescent="0.3">
      <c r="A163" s="21"/>
      <c r="B163" s="36"/>
      <c r="C163" s="36"/>
      <c r="D163" s="36"/>
      <c r="E163" s="36"/>
      <c r="F163" s="36"/>
      <c r="G163" s="37"/>
      <c r="H163" s="37"/>
      <c r="I163" s="38"/>
      <c r="J163" s="35"/>
      <c r="K163" s="35"/>
      <c r="L163" s="35"/>
      <c r="M163" s="35"/>
      <c r="N163" s="35"/>
      <c r="O163" s="35"/>
      <c r="P163" s="35"/>
      <c r="Q163" s="35"/>
      <c r="R163" s="35"/>
      <c r="S163" s="35"/>
      <c r="T163" s="35"/>
      <c r="U163" s="35"/>
      <c r="V163" s="35"/>
      <c r="W163" s="35"/>
      <c r="X163" s="35"/>
      <c r="Y163" s="35"/>
      <c r="Z163" s="35"/>
    </row>
    <row r="164" spans="1:26" ht="14.25" customHeight="1" x14ac:dyDescent="0.3">
      <c r="A164" s="21"/>
      <c r="B164" s="36"/>
      <c r="C164" s="36"/>
      <c r="D164" s="36"/>
      <c r="E164" s="36"/>
      <c r="F164" s="36"/>
      <c r="G164" s="37"/>
      <c r="H164" s="37"/>
      <c r="I164" s="38"/>
      <c r="J164" s="35"/>
      <c r="K164" s="35"/>
      <c r="L164" s="35"/>
      <c r="M164" s="35"/>
      <c r="N164" s="35"/>
      <c r="O164" s="35"/>
      <c r="P164" s="35"/>
      <c r="Q164" s="35"/>
      <c r="R164" s="35"/>
      <c r="S164" s="35"/>
      <c r="T164" s="35"/>
      <c r="U164" s="35"/>
      <c r="V164" s="35"/>
      <c r="W164" s="35"/>
      <c r="X164" s="35"/>
      <c r="Y164" s="35"/>
      <c r="Z164" s="35"/>
    </row>
    <row r="165" spans="1:26" ht="14.25" customHeight="1" x14ac:dyDescent="0.3">
      <c r="A165" s="21"/>
      <c r="B165" s="36"/>
      <c r="C165" s="36"/>
      <c r="D165" s="36"/>
      <c r="E165" s="36"/>
      <c r="F165" s="36"/>
      <c r="G165" s="37"/>
      <c r="H165" s="37"/>
      <c r="I165" s="38"/>
      <c r="J165" s="35"/>
      <c r="K165" s="35"/>
      <c r="L165" s="35"/>
      <c r="M165" s="35"/>
      <c r="N165" s="35"/>
      <c r="O165" s="35"/>
      <c r="P165" s="35"/>
      <c r="Q165" s="35"/>
      <c r="R165" s="35"/>
      <c r="S165" s="35"/>
      <c r="T165" s="35"/>
      <c r="U165" s="35"/>
      <c r="V165" s="35"/>
      <c r="W165" s="35"/>
      <c r="X165" s="35"/>
      <c r="Y165" s="35"/>
      <c r="Z165" s="35"/>
    </row>
    <row r="166" spans="1:26" ht="14.25" customHeight="1" x14ac:dyDescent="0.3">
      <c r="A166" s="21"/>
      <c r="B166" s="36"/>
      <c r="C166" s="36"/>
      <c r="D166" s="36"/>
      <c r="E166" s="36"/>
      <c r="F166" s="36"/>
      <c r="G166" s="37"/>
      <c r="H166" s="37"/>
      <c r="I166" s="38"/>
      <c r="J166" s="35"/>
      <c r="K166" s="35"/>
      <c r="L166" s="35"/>
      <c r="M166" s="35"/>
      <c r="N166" s="35"/>
      <c r="O166" s="35"/>
      <c r="P166" s="35"/>
      <c r="Q166" s="35"/>
      <c r="R166" s="35"/>
      <c r="S166" s="35"/>
      <c r="T166" s="35"/>
      <c r="U166" s="35"/>
      <c r="V166" s="35"/>
      <c r="W166" s="35"/>
      <c r="X166" s="35"/>
      <c r="Y166" s="35"/>
      <c r="Z166" s="35"/>
    </row>
    <row r="167" spans="1:26" ht="14.25" customHeight="1" x14ac:dyDescent="0.3">
      <c r="A167" s="21"/>
      <c r="B167" s="36"/>
      <c r="C167" s="36"/>
      <c r="D167" s="36"/>
      <c r="E167" s="36"/>
      <c r="F167" s="36"/>
      <c r="G167" s="37"/>
      <c r="H167" s="37"/>
      <c r="I167" s="38"/>
      <c r="J167" s="35"/>
      <c r="K167" s="35"/>
      <c r="L167" s="35"/>
      <c r="M167" s="35"/>
      <c r="N167" s="35"/>
      <c r="O167" s="35"/>
      <c r="P167" s="35"/>
      <c r="Q167" s="35"/>
      <c r="R167" s="35"/>
      <c r="S167" s="35"/>
      <c r="T167" s="35"/>
      <c r="U167" s="35"/>
      <c r="V167" s="35"/>
      <c r="W167" s="35"/>
      <c r="X167" s="35"/>
      <c r="Y167" s="35"/>
      <c r="Z167" s="35"/>
    </row>
    <row r="168" spans="1:26" ht="14.25" customHeight="1" x14ac:dyDescent="0.3">
      <c r="A168" s="21"/>
      <c r="B168" s="36"/>
      <c r="C168" s="36"/>
      <c r="D168" s="36"/>
      <c r="E168" s="36"/>
      <c r="F168" s="36"/>
      <c r="G168" s="37"/>
      <c r="H168" s="37"/>
      <c r="I168" s="38"/>
      <c r="J168" s="35"/>
      <c r="K168" s="35"/>
      <c r="L168" s="35"/>
      <c r="M168" s="35"/>
      <c r="N168" s="35"/>
      <c r="O168" s="35"/>
      <c r="P168" s="35"/>
      <c r="Q168" s="35"/>
      <c r="R168" s="35"/>
      <c r="S168" s="35"/>
      <c r="T168" s="35"/>
      <c r="U168" s="35"/>
      <c r="V168" s="35"/>
      <c r="W168" s="35"/>
      <c r="X168" s="35"/>
      <c r="Y168" s="35"/>
      <c r="Z168" s="35"/>
    </row>
    <row r="169" spans="1:26" ht="14.25" customHeight="1" x14ac:dyDescent="0.3">
      <c r="A169" s="21"/>
      <c r="B169" s="36"/>
      <c r="C169" s="36"/>
      <c r="D169" s="36"/>
      <c r="E169" s="36"/>
      <c r="F169" s="36"/>
      <c r="G169" s="37"/>
      <c r="H169" s="37"/>
      <c r="I169" s="38"/>
      <c r="J169" s="35"/>
      <c r="K169" s="35"/>
      <c r="L169" s="35"/>
      <c r="M169" s="35"/>
      <c r="N169" s="35"/>
      <c r="O169" s="35"/>
      <c r="P169" s="35"/>
      <c r="Q169" s="35"/>
      <c r="R169" s="35"/>
      <c r="S169" s="35"/>
      <c r="T169" s="35"/>
      <c r="U169" s="35"/>
      <c r="V169" s="35"/>
      <c r="W169" s="35"/>
      <c r="X169" s="35"/>
      <c r="Y169" s="35"/>
      <c r="Z169" s="35"/>
    </row>
    <row r="170" spans="1:26" ht="14.25" customHeight="1" x14ac:dyDescent="0.3">
      <c r="A170" s="21"/>
      <c r="B170" s="36"/>
      <c r="C170" s="36"/>
      <c r="D170" s="36"/>
      <c r="E170" s="36"/>
      <c r="F170" s="36"/>
      <c r="G170" s="37"/>
      <c r="H170" s="37"/>
      <c r="I170" s="38"/>
      <c r="J170" s="35"/>
      <c r="K170" s="35"/>
      <c r="L170" s="35"/>
      <c r="M170" s="35"/>
      <c r="N170" s="35"/>
      <c r="O170" s="35"/>
      <c r="P170" s="35"/>
      <c r="Q170" s="35"/>
      <c r="R170" s="35"/>
      <c r="S170" s="35"/>
      <c r="T170" s="35"/>
      <c r="U170" s="35"/>
      <c r="V170" s="35"/>
      <c r="W170" s="35"/>
      <c r="X170" s="35"/>
      <c r="Y170" s="35"/>
      <c r="Z170" s="35"/>
    </row>
    <row r="171" spans="1:26" ht="14.25" customHeight="1" x14ac:dyDescent="0.3">
      <c r="A171" s="21"/>
      <c r="B171" s="36"/>
      <c r="C171" s="36"/>
      <c r="D171" s="36"/>
      <c r="E171" s="36"/>
      <c r="F171" s="36"/>
      <c r="G171" s="37"/>
      <c r="H171" s="37"/>
      <c r="I171" s="38"/>
      <c r="J171" s="35"/>
      <c r="K171" s="35"/>
      <c r="L171" s="35"/>
      <c r="M171" s="35"/>
      <c r="N171" s="35"/>
      <c r="O171" s="35"/>
      <c r="P171" s="35"/>
      <c r="Q171" s="35"/>
      <c r="R171" s="35"/>
      <c r="S171" s="35"/>
      <c r="T171" s="35"/>
      <c r="U171" s="35"/>
      <c r="V171" s="35"/>
      <c r="W171" s="35"/>
      <c r="X171" s="35"/>
      <c r="Y171" s="35"/>
      <c r="Z171" s="35"/>
    </row>
    <row r="172" spans="1:26" ht="14.25" customHeight="1" x14ac:dyDescent="0.3">
      <c r="A172" s="21"/>
      <c r="B172" s="36"/>
      <c r="C172" s="36"/>
      <c r="D172" s="36"/>
      <c r="E172" s="36"/>
      <c r="F172" s="36"/>
      <c r="G172" s="37"/>
      <c r="H172" s="37"/>
      <c r="I172" s="38"/>
      <c r="J172" s="35"/>
      <c r="K172" s="35"/>
      <c r="L172" s="35"/>
      <c r="M172" s="35"/>
      <c r="N172" s="35"/>
      <c r="O172" s="35"/>
      <c r="P172" s="35"/>
      <c r="Q172" s="35"/>
      <c r="R172" s="35"/>
      <c r="S172" s="35"/>
      <c r="T172" s="35"/>
      <c r="U172" s="35"/>
      <c r="V172" s="35"/>
      <c r="W172" s="35"/>
      <c r="X172" s="35"/>
      <c r="Y172" s="35"/>
      <c r="Z172" s="35"/>
    </row>
    <row r="173" spans="1:26" ht="14.25" customHeight="1" x14ac:dyDescent="0.3">
      <c r="A173" s="21"/>
      <c r="B173" s="36"/>
      <c r="C173" s="36"/>
      <c r="D173" s="36"/>
      <c r="E173" s="36"/>
      <c r="F173" s="36"/>
      <c r="G173" s="37"/>
      <c r="H173" s="37"/>
      <c r="I173" s="38"/>
      <c r="J173" s="35"/>
      <c r="K173" s="35"/>
      <c r="L173" s="35"/>
      <c r="M173" s="35"/>
      <c r="N173" s="35"/>
      <c r="O173" s="35"/>
      <c r="P173" s="35"/>
      <c r="Q173" s="35"/>
      <c r="R173" s="35"/>
      <c r="S173" s="35"/>
      <c r="T173" s="35"/>
      <c r="U173" s="35"/>
      <c r="V173" s="35"/>
      <c r="W173" s="35"/>
      <c r="X173" s="35"/>
      <c r="Y173" s="35"/>
      <c r="Z173" s="35"/>
    </row>
    <row r="174" spans="1:26" ht="14.25" customHeight="1" x14ac:dyDescent="0.3">
      <c r="A174" s="21"/>
      <c r="B174" s="36"/>
      <c r="C174" s="36"/>
      <c r="D174" s="36"/>
      <c r="E174" s="36"/>
      <c r="F174" s="36"/>
      <c r="G174" s="37"/>
      <c r="H174" s="37"/>
      <c r="I174" s="38"/>
      <c r="J174" s="35"/>
      <c r="K174" s="35"/>
      <c r="L174" s="35"/>
      <c r="M174" s="35"/>
      <c r="N174" s="35"/>
      <c r="O174" s="35"/>
      <c r="P174" s="35"/>
      <c r="Q174" s="35"/>
      <c r="R174" s="35"/>
      <c r="S174" s="35"/>
      <c r="T174" s="35"/>
      <c r="U174" s="35"/>
      <c r="V174" s="35"/>
      <c r="W174" s="35"/>
      <c r="X174" s="35"/>
      <c r="Y174" s="35"/>
      <c r="Z174" s="35"/>
    </row>
    <row r="175" spans="1:26" ht="14.25" customHeight="1" x14ac:dyDescent="0.3">
      <c r="A175" s="21"/>
      <c r="B175" s="36"/>
      <c r="C175" s="36"/>
      <c r="D175" s="36"/>
      <c r="E175" s="36"/>
      <c r="F175" s="36"/>
      <c r="G175" s="37"/>
      <c r="H175" s="37"/>
      <c r="I175" s="38"/>
      <c r="J175" s="35"/>
      <c r="K175" s="35"/>
      <c r="L175" s="35"/>
      <c r="M175" s="35"/>
      <c r="N175" s="35"/>
      <c r="O175" s="35"/>
      <c r="P175" s="35"/>
      <c r="Q175" s="35"/>
      <c r="R175" s="35"/>
      <c r="S175" s="35"/>
      <c r="T175" s="35"/>
      <c r="U175" s="35"/>
      <c r="V175" s="35"/>
      <c r="W175" s="35"/>
      <c r="X175" s="35"/>
      <c r="Y175" s="35"/>
      <c r="Z175" s="35"/>
    </row>
    <row r="176" spans="1:26" ht="14.25" customHeight="1" x14ac:dyDescent="0.3">
      <c r="A176" s="21"/>
      <c r="B176" s="36"/>
      <c r="C176" s="36"/>
      <c r="D176" s="36"/>
      <c r="E176" s="36"/>
      <c r="F176" s="36"/>
      <c r="G176" s="37"/>
      <c r="H176" s="37"/>
      <c r="I176" s="38"/>
      <c r="J176" s="35"/>
      <c r="K176" s="35"/>
      <c r="L176" s="35"/>
      <c r="M176" s="35"/>
      <c r="N176" s="35"/>
      <c r="O176" s="35"/>
      <c r="P176" s="35"/>
      <c r="Q176" s="35"/>
      <c r="R176" s="35"/>
      <c r="S176" s="35"/>
      <c r="T176" s="35"/>
      <c r="U176" s="35"/>
      <c r="V176" s="35"/>
      <c r="W176" s="35"/>
      <c r="X176" s="35"/>
      <c r="Y176" s="35"/>
      <c r="Z176" s="35"/>
    </row>
    <row r="177" spans="1:26" ht="14.25" customHeight="1" x14ac:dyDescent="0.3">
      <c r="A177" s="21"/>
      <c r="B177" s="36"/>
      <c r="C177" s="36"/>
      <c r="D177" s="36"/>
      <c r="E177" s="36"/>
      <c r="F177" s="36"/>
      <c r="G177" s="37"/>
      <c r="H177" s="37"/>
      <c r="I177" s="38"/>
      <c r="J177" s="35"/>
      <c r="K177" s="35"/>
      <c r="L177" s="35"/>
      <c r="M177" s="35"/>
      <c r="N177" s="35"/>
      <c r="O177" s="35"/>
      <c r="P177" s="35"/>
      <c r="Q177" s="35"/>
      <c r="R177" s="35"/>
      <c r="S177" s="35"/>
      <c r="T177" s="35"/>
      <c r="U177" s="35"/>
      <c r="V177" s="35"/>
      <c r="W177" s="35"/>
      <c r="X177" s="35"/>
      <c r="Y177" s="35"/>
      <c r="Z177" s="35"/>
    </row>
    <row r="178" spans="1:26" ht="14.25" customHeight="1" x14ac:dyDescent="0.3">
      <c r="A178" s="21"/>
      <c r="B178" s="36"/>
      <c r="C178" s="36"/>
      <c r="D178" s="36"/>
      <c r="E178" s="36"/>
      <c r="F178" s="36"/>
      <c r="G178" s="37"/>
      <c r="H178" s="37"/>
      <c r="I178" s="38"/>
      <c r="J178" s="35"/>
      <c r="K178" s="35"/>
      <c r="L178" s="35"/>
      <c r="M178" s="35"/>
      <c r="N178" s="35"/>
      <c r="O178" s="35"/>
      <c r="P178" s="35"/>
      <c r="Q178" s="35"/>
      <c r="R178" s="35"/>
      <c r="S178" s="35"/>
      <c r="T178" s="35"/>
      <c r="U178" s="35"/>
      <c r="V178" s="35"/>
      <c r="W178" s="35"/>
      <c r="X178" s="35"/>
      <c r="Y178" s="35"/>
      <c r="Z178" s="35"/>
    </row>
    <row r="179" spans="1:26" ht="14.25" customHeight="1" x14ac:dyDescent="0.3">
      <c r="A179" s="21"/>
      <c r="B179" s="36"/>
      <c r="C179" s="36"/>
      <c r="D179" s="36"/>
      <c r="E179" s="36"/>
      <c r="F179" s="36"/>
      <c r="G179" s="37"/>
      <c r="H179" s="37"/>
      <c r="I179" s="38"/>
      <c r="J179" s="35"/>
      <c r="K179" s="35"/>
      <c r="L179" s="35"/>
      <c r="M179" s="35"/>
      <c r="N179" s="35"/>
      <c r="O179" s="35"/>
      <c r="P179" s="35"/>
      <c r="Q179" s="35"/>
      <c r="R179" s="35"/>
      <c r="S179" s="35"/>
      <c r="T179" s="35"/>
      <c r="U179" s="35"/>
      <c r="V179" s="35"/>
      <c r="W179" s="35"/>
      <c r="X179" s="35"/>
      <c r="Y179" s="35"/>
      <c r="Z179" s="35"/>
    </row>
    <row r="180" spans="1:26" ht="14.25" customHeight="1" x14ac:dyDescent="0.3">
      <c r="A180" s="21"/>
      <c r="B180" s="36"/>
      <c r="C180" s="36"/>
      <c r="D180" s="36"/>
      <c r="E180" s="36"/>
      <c r="F180" s="36"/>
      <c r="G180" s="37"/>
      <c r="H180" s="37"/>
      <c r="I180" s="38"/>
      <c r="J180" s="35"/>
      <c r="K180" s="35"/>
      <c r="L180" s="35"/>
      <c r="M180" s="35"/>
      <c r="N180" s="35"/>
      <c r="O180" s="35"/>
      <c r="P180" s="35"/>
      <c r="Q180" s="35"/>
      <c r="R180" s="35"/>
      <c r="S180" s="35"/>
      <c r="T180" s="35"/>
      <c r="U180" s="35"/>
      <c r="V180" s="35"/>
      <c r="W180" s="35"/>
      <c r="X180" s="35"/>
      <c r="Y180" s="35"/>
      <c r="Z180" s="35"/>
    </row>
    <row r="181" spans="1:26" ht="14.25" customHeight="1" x14ac:dyDescent="0.3">
      <c r="A181" s="21"/>
      <c r="B181" s="36"/>
      <c r="C181" s="36"/>
      <c r="D181" s="36"/>
      <c r="E181" s="36"/>
      <c r="F181" s="36"/>
      <c r="G181" s="37"/>
      <c r="H181" s="37"/>
      <c r="I181" s="38"/>
      <c r="J181" s="35"/>
      <c r="K181" s="35"/>
      <c r="L181" s="35"/>
      <c r="M181" s="35"/>
      <c r="N181" s="35"/>
      <c r="O181" s="35"/>
      <c r="P181" s="35"/>
      <c r="Q181" s="35"/>
      <c r="R181" s="35"/>
      <c r="S181" s="35"/>
      <c r="T181" s="35"/>
      <c r="U181" s="35"/>
      <c r="V181" s="35"/>
      <c r="W181" s="35"/>
      <c r="X181" s="35"/>
      <c r="Y181" s="35"/>
      <c r="Z181" s="35"/>
    </row>
    <row r="182" spans="1:26" ht="14.25" customHeight="1" x14ac:dyDescent="0.3">
      <c r="A182" s="21"/>
      <c r="B182" s="36"/>
      <c r="C182" s="36"/>
      <c r="D182" s="36"/>
      <c r="E182" s="36"/>
      <c r="F182" s="36"/>
      <c r="G182" s="37"/>
      <c r="H182" s="37"/>
      <c r="I182" s="38"/>
      <c r="J182" s="35"/>
      <c r="K182" s="35"/>
      <c r="L182" s="35"/>
      <c r="M182" s="35"/>
      <c r="N182" s="35"/>
      <c r="O182" s="35"/>
      <c r="P182" s="35"/>
      <c r="Q182" s="35"/>
      <c r="R182" s="35"/>
      <c r="S182" s="35"/>
      <c r="T182" s="35"/>
      <c r="U182" s="35"/>
      <c r="V182" s="35"/>
      <c r="W182" s="35"/>
      <c r="X182" s="35"/>
      <c r="Y182" s="35"/>
      <c r="Z182" s="35"/>
    </row>
    <row r="183" spans="1:26" ht="14.25" customHeight="1" x14ac:dyDescent="0.3">
      <c r="A183" s="21"/>
      <c r="B183" s="36"/>
      <c r="C183" s="36"/>
      <c r="D183" s="36"/>
      <c r="E183" s="36"/>
      <c r="F183" s="36"/>
      <c r="G183" s="37"/>
      <c r="H183" s="37"/>
      <c r="I183" s="38"/>
      <c r="J183" s="35"/>
      <c r="K183" s="35"/>
      <c r="L183" s="35"/>
      <c r="M183" s="35"/>
      <c r="N183" s="35"/>
      <c r="O183" s="35"/>
      <c r="P183" s="35"/>
      <c r="Q183" s="35"/>
      <c r="R183" s="35"/>
      <c r="S183" s="35"/>
      <c r="T183" s="35"/>
      <c r="U183" s="35"/>
      <c r="V183" s="35"/>
      <c r="W183" s="35"/>
      <c r="X183" s="35"/>
      <c r="Y183" s="35"/>
      <c r="Z183" s="35"/>
    </row>
    <row r="184" spans="1:26" ht="14.25" customHeight="1" x14ac:dyDescent="0.3">
      <c r="A184" s="21"/>
      <c r="B184" s="36"/>
      <c r="C184" s="36"/>
      <c r="D184" s="36"/>
      <c r="E184" s="36"/>
      <c r="F184" s="36"/>
      <c r="G184" s="37"/>
      <c r="H184" s="37"/>
      <c r="I184" s="38"/>
      <c r="J184" s="35"/>
      <c r="K184" s="35"/>
      <c r="L184" s="35"/>
      <c r="M184" s="35"/>
      <c r="N184" s="35"/>
      <c r="O184" s="35"/>
      <c r="P184" s="35"/>
      <c r="Q184" s="35"/>
      <c r="R184" s="35"/>
      <c r="S184" s="35"/>
      <c r="T184" s="35"/>
      <c r="U184" s="35"/>
      <c r="V184" s="35"/>
      <c r="W184" s="35"/>
      <c r="X184" s="35"/>
      <c r="Y184" s="35"/>
      <c r="Z184" s="35"/>
    </row>
    <row r="185" spans="1:26" ht="14.25" customHeight="1" x14ac:dyDescent="0.3">
      <c r="A185" s="21"/>
      <c r="B185" s="36"/>
      <c r="C185" s="36"/>
      <c r="D185" s="36"/>
      <c r="E185" s="36"/>
      <c r="F185" s="36"/>
      <c r="G185" s="37"/>
      <c r="H185" s="37"/>
      <c r="I185" s="38"/>
      <c r="J185" s="35"/>
      <c r="K185" s="35"/>
      <c r="L185" s="35"/>
      <c r="M185" s="35"/>
      <c r="N185" s="35"/>
      <c r="O185" s="35"/>
      <c r="P185" s="35"/>
      <c r="Q185" s="35"/>
      <c r="R185" s="35"/>
      <c r="S185" s="35"/>
      <c r="T185" s="35"/>
      <c r="U185" s="35"/>
      <c r="V185" s="35"/>
      <c r="W185" s="35"/>
      <c r="X185" s="35"/>
      <c r="Y185" s="35"/>
      <c r="Z185" s="35"/>
    </row>
    <row r="186" spans="1:26" ht="14.25" customHeight="1" x14ac:dyDescent="0.3">
      <c r="A186" s="21"/>
      <c r="B186" s="36"/>
      <c r="C186" s="36"/>
      <c r="D186" s="36"/>
      <c r="E186" s="36"/>
      <c r="F186" s="36"/>
      <c r="G186" s="37"/>
      <c r="H186" s="37"/>
      <c r="I186" s="38"/>
      <c r="J186" s="35"/>
      <c r="K186" s="35"/>
      <c r="L186" s="35"/>
      <c r="M186" s="35"/>
      <c r="N186" s="35"/>
      <c r="O186" s="35"/>
      <c r="P186" s="35"/>
      <c r="Q186" s="35"/>
      <c r="R186" s="35"/>
      <c r="S186" s="35"/>
      <c r="T186" s="35"/>
      <c r="U186" s="35"/>
      <c r="V186" s="35"/>
      <c r="W186" s="35"/>
      <c r="X186" s="35"/>
      <c r="Y186" s="35"/>
      <c r="Z186" s="35"/>
    </row>
    <row r="187" spans="1:26" ht="14.25" customHeight="1" x14ac:dyDescent="0.3">
      <c r="A187" s="21"/>
      <c r="B187" s="36"/>
      <c r="C187" s="36"/>
      <c r="D187" s="36"/>
      <c r="E187" s="36"/>
      <c r="F187" s="36"/>
      <c r="G187" s="37"/>
      <c r="H187" s="37"/>
      <c r="I187" s="38"/>
      <c r="J187" s="35"/>
      <c r="K187" s="35"/>
      <c r="L187" s="35"/>
      <c r="M187" s="35"/>
      <c r="N187" s="35"/>
      <c r="O187" s="35"/>
      <c r="P187" s="35"/>
      <c r="Q187" s="35"/>
      <c r="R187" s="35"/>
      <c r="S187" s="35"/>
      <c r="T187" s="35"/>
      <c r="U187" s="35"/>
      <c r="V187" s="35"/>
      <c r="W187" s="35"/>
      <c r="X187" s="35"/>
      <c r="Y187" s="35"/>
      <c r="Z187" s="35"/>
    </row>
    <row r="188" spans="1:26" ht="14.25" customHeight="1" x14ac:dyDescent="0.3">
      <c r="A188" s="21"/>
      <c r="B188" s="36"/>
      <c r="C188" s="36"/>
      <c r="D188" s="36"/>
      <c r="E188" s="36"/>
      <c r="F188" s="36"/>
      <c r="G188" s="37"/>
      <c r="H188" s="37"/>
      <c r="I188" s="38"/>
      <c r="J188" s="35"/>
      <c r="K188" s="35"/>
      <c r="L188" s="35"/>
      <c r="M188" s="35"/>
      <c r="N188" s="35"/>
      <c r="O188" s="35"/>
      <c r="P188" s="35"/>
      <c r="Q188" s="35"/>
      <c r="R188" s="35"/>
      <c r="S188" s="35"/>
      <c r="T188" s="35"/>
      <c r="U188" s="35"/>
      <c r="V188" s="35"/>
      <c r="W188" s="35"/>
      <c r="X188" s="35"/>
      <c r="Y188" s="35"/>
      <c r="Z188" s="35"/>
    </row>
    <row r="189" spans="1:26" ht="14.25" customHeight="1" x14ac:dyDescent="0.3">
      <c r="A189" s="21"/>
      <c r="B189" s="36"/>
      <c r="C189" s="36"/>
      <c r="D189" s="36"/>
      <c r="E189" s="36"/>
      <c r="F189" s="36"/>
      <c r="G189" s="37"/>
      <c r="H189" s="37"/>
      <c r="I189" s="38"/>
      <c r="J189" s="35"/>
      <c r="K189" s="35"/>
      <c r="L189" s="35"/>
      <c r="M189" s="35"/>
      <c r="N189" s="35"/>
      <c r="O189" s="35"/>
      <c r="P189" s="35"/>
      <c r="Q189" s="35"/>
      <c r="R189" s="35"/>
      <c r="S189" s="35"/>
      <c r="T189" s="35"/>
      <c r="U189" s="35"/>
      <c r="V189" s="35"/>
      <c r="W189" s="35"/>
      <c r="X189" s="35"/>
      <c r="Y189" s="35"/>
      <c r="Z189" s="35"/>
    </row>
    <row r="190" spans="1:26" ht="14.25" customHeight="1" x14ac:dyDescent="0.3">
      <c r="A190" s="21"/>
      <c r="B190" s="36"/>
      <c r="C190" s="36"/>
      <c r="D190" s="36"/>
      <c r="E190" s="36"/>
      <c r="F190" s="36"/>
      <c r="G190" s="37"/>
      <c r="H190" s="37"/>
      <c r="I190" s="38"/>
      <c r="J190" s="35"/>
      <c r="K190" s="35"/>
      <c r="L190" s="35"/>
      <c r="M190" s="35"/>
      <c r="N190" s="35"/>
      <c r="O190" s="35"/>
      <c r="P190" s="35"/>
      <c r="Q190" s="35"/>
      <c r="R190" s="35"/>
      <c r="S190" s="35"/>
      <c r="T190" s="35"/>
      <c r="U190" s="35"/>
      <c r="V190" s="35"/>
      <c r="W190" s="35"/>
      <c r="X190" s="35"/>
      <c r="Y190" s="35"/>
      <c r="Z190" s="35"/>
    </row>
    <row r="191" spans="1:26" ht="14.25" customHeight="1" x14ac:dyDescent="0.3">
      <c r="A191" s="21"/>
      <c r="B191" s="36"/>
      <c r="C191" s="36"/>
      <c r="D191" s="36"/>
      <c r="E191" s="36"/>
      <c r="F191" s="36"/>
      <c r="G191" s="37"/>
      <c r="H191" s="37"/>
      <c r="I191" s="38"/>
      <c r="J191" s="35"/>
      <c r="K191" s="35"/>
      <c r="L191" s="35"/>
      <c r="M191" s="35"/>
      <c r="N191" s="35"/>
      <c r="O191" s="35"/>
      <c r="P191" s="35"/>
      <c r="Q191" s="35"/>
      <c r="R191" s="35"/>
      <c r="S191" s="35"/>
      <c r="T191" s="35"/>
      <c r="U191" s="35"/>
      <c r="V191" s="35"/>
      <c r="W191" s="35"/>
      <c r="X191" s="35"/>
      <c r="Y191" s="35"/>
      <c r="Z191" s="35"/>
    </row>
    <row r="192" spans="1:26" ht="14.25" customHeight="1" x14ac:dyDescent="0.3">
      <c r="A192" s="21"/>
      <c r="B192" s="36"/>
      <c r="C192" s="36"/>
      <c r="D192" s="36"/>
      <c r="E192" s="36"/>
      <c r="F192" s="36"/>
      <c r="G192" s="37"/>
      <c r="H192" s="37"/>
      <c r="I192" s="38"/>
      <c r="J192" s="35"/>
      <c r="K192" s="35"/>
      <c r="L192" s="35"/>
      <c r="M192" s="35"/>
      <c r="N192" s="35"/>
      <c r="O192" s="35"/>
      <c r="P192" s="35"/>
      <c r="Q192" s="35"/>
      <c r="R192" s="35"/>
      <c r="S192" s="35"/>
      <c r="T192" s="35"/>
      <c r="U192" s="35"/>
      <c r="V192" s="35"/>
      <c r="W192" s="35"/>
      <c r="X192" s="35"/>
      <c r="Y192" s="35"/>
      <c r="Z192" s="35"/>
    </row>
    <row r="193" spans="1:26" ht="14.25" customHeight="1" x14ac:dyDescent="0.3">
      <c r="A193" s="21"/>
      <c r="B193" s="36"/>
      <c r="C193" s="36"/>
      <c r="D193" s="36"/>
      <c r="E193" s="36"/>
      <c r="F193" s="36"/>
      <c r="G193" s="37"/>
      <c r="H193" s="37"/>
      <c r="I193" s="38"/>
      <c r="J193" s="35"/>
      <c r="K193" s="35"/>
      <c r="L193" s="35"/>
      <c r="M193" s="35"/>
      <c r="N193" s="35"/>
      <c r="O193" s="35"/>
      <c r="P193" s="35"/>
      <c r="Q193" s="35"/>
      <c r="R193" s="35"/>
      <c r="S193" s="35"/>
      <c r="T193" s="35"/>
      <c r="U193" s="35"/>
      <c r="V193" s="35"/>
      <c r="W193" s="35"/>
      <c r="X193" s="35"/>
      <c r="Y193" s="35"/>
      <c r="Z193" s="35"/>
    </row>
    <row r="194" spans="1:26" ht="14.25" customHeight="1" x14ac:dyDescent="0.3">
      <c r="A194" s="21"/>
      <c r="B194" s="36"/>
      <c r="C194" s="36"/>
      <c r="D194" s="36"/>
      <c r="E194" s="36"/>
      <c r="F194" s="36"/>
      <c r="G194" s="37"/>
      <c r="H194" s="37"/>
      <c r="I194" s="38"/>
      <c r="J194" s="35"/>
      <c r="K194" s="35"/>
      <c r="L194" s="35"/>
      <c r="M194" s="35"/>
      <c r="N194" s="35"/>
      <c r="O194" s="35"/>
      <c r="P194" s="35"/>
      <c r="Q194" s="35"/>
      <c r="R194" s="35"/>
      <c r="S194" s="35"/>
      <c r="T194" s="35"/>
      <c r="U194" s="35"/>
      <c r="V194" s="35"/>
      <c r="W194" s="35"/>
      <c r="X194" s="35"/>
      <c r="Y194" s="35"/>
      <c r="Z194" s="35"/>
    </row>
    <row r="195" spans="1:26" ht="14.25" customHeight="1" x14ac:dyDescent="0.3">
      <c r="A195" s="21"/>
      <c r="B195" s="36"/>
      <c r="C195" s="36"/>
      <c r="D195" s="36"/>
      <c r="E195" s="36"/>
      <c r="F195" s="36"/>
      <c r="G195" s="37"/>
      <c r="H195" s="37"/>
      <c r="I195" s="38"/>
      <c r="J195" s="35"/>
      <c r="K195" s="35"/>
      <c r="L195" s="35"/>
      <c r="M195" s="35"/>
      <c r="N195" s="35"/>
      <c r="O195" s="35"/>
      <c r="P195" s="35"/>
      <c r="Q195" s="35"/>
      <c r="R195" s="35"/>
      <c r="S195" s="35"/>
      <c r="T195" s="35"/>
      <c r="U195" s="35"/>
      <c r="V195" s="35"/>
      <c r="W195" s="35"/>
      <c r="X195" s="35"/>
      <c r="Y195" s="35"/>
      <c r="Z195" s="35"/>
    </row>
    <row r="196" spans="1:26" ht="14.25" customHeight="1" x14ac:dyDescent="0.3">
      <c r="A196" s="21"/>
      <c r="B196" s="36"/>
      <c r="C196" s="36"/>
      <c r="D196" s="36"/>
      <c r="E196" s="36"/>
      <c r="F196" s="36"/>
      <c r="G196" s="37"/>
      <c r="H196" s="37"/>
      <c r="I196" s="38"/>
      <c r="J196" s="35"/>
      <c r="K196" s="35"/>
      <c r="L196" s="35"/>
      <c r="M196" s="35"/>
      <c r="N196" s="35"/>
      <c r="O196" s="35"/>
      <c r="P196" s="35"/>
      <c r="Q196" s="35"/>
      <c r="R196" s="35"/>
      <c r="S196" s="35"/>
      <c r="T196" s="35"/>
      <c r="U196" s="35"/>
      <c r="V196" s="35"/>
      <c r="W196" s="35"/>
      <c r="X196" s="35"/>
      <c r="Y196" s="35"/>
      <c r="Z196" s="35"/>
    </row>
    <row r="197" spans="1:26" ht="14.25" customHeight="1" x14ac:dyDescent="0.3">
      <c r="A197" s="21"/>
      <c r="B197" s="36"/>
      <c r="C197" s="36"/>
      <c r="D197" s="36"/>
      <c r="E197" s="36"/>
      <c r="F197" s="36"/>
      <c r="G197" s="37"/>
      <c r="H197" s="37"/>
      <c r="I197" s="38"/>
      <c r="J197" s="35"/>
      <c r="K197" s="35"/>
      <c r="L197" s="35"/>
      <c r="M197" s="35"/>
      <c r="N197" s="35"/>
      <c r="O197" s="35"/>
      <c r="P197" s="35"/>
      <c r="Q197" s="35"/>
      <c r="R197" s="35"/>
      <c r="S197" s="35"/>
      <c r="T197" s="35"/>
      <c r="U197" s="35"/>
      <c r="V197" s="35"/>
      <c r="W197" s="35"/>
      <c r="X197" s="35"/>
      <c r="Y197" s="35"/>
      <c r="Z197" s="35"/>
    </row>
    <row r="198" spans="1:26" ht="14.25" customHeight="1" x14ac:dyDescent="0.3">
      <c r="A198" s="21"/>
      <c r="B198" s="36"/>
      <c r="C198" s="36"/>
      <c r="D198" s="36"/>
      <c r="E198" s="36"/>
      <c r="F198" s="36"/>
      <c r="G198" s="37"/>
      <c r="H198" s="37"/>
      <c r="I198" s="38"/>
      <c r="J198" s="35"/>
      <c r="K198" s="35"/>
      <c r="L198" s="35"/>
      <c r="M198" s="35"/>
      <c r="N198" s="35"/>
      <c r="O198" s="35"/>
      <c r="P198" s="35"/>
      <c r="Q198" s="35"/>
      <c r="R198" s="35"/>
      <c r="S198" s="35"/>
      <c r="T198" s="35"/>
      <c r="U198" s="35"/>
      <c r="V198" s="35"/>
      <c r="W198" s="35"/>
      <c r="X198" s="35"/>
      <c r="Y198" s="35"/>
      <c r="Z198" s="35"/>
    </row>
    <row r="199" spans="1:26" ht="14.25" customHeight="1" x14ac:dyDescent="0.3">
      <c r="A199" s="21"/>
      <c r="B199" s="36"/>
      <c r="C199" s="36"/>
      <c r="D199" s="36"/>
      <c r="E199" s="36"/>
      <c r="F199" s="36"/>
      <c r="G199" s="37"/>
      <c r="H199" s="37"/>
      <c r="I199" s="38"/>
      <c r="J199" s="35"/>
      <c r="K199" s="35"/>
      <c r="L199" s="35"/>
      <c r="M199" s="35"/>
      <c r="N199" s="35"/>
      <c r="O199" s="35"/>
      <c r="P199" s="35"/>
      <c r="Q199" s="35"/>
      <c r="R199" s="35"/>
      <c r="S199" s="35"/>
      <c r="T199" s="35"/>
      <c r="U199" s="35"/>
      <c r="V199" s="35"/>
      <c r="W199" s="35"/>
      <c r="X199" s="35"/>
      <c r="Y199" s="35"/>
      <c r="Z199" s="35"/>
    </row>
    <row r="200" spans="1:26" ht="14.25" customHeight="1" x14ac:dyDescent="0.3">
      <c r="A200" s="21"/>
      <c r="B200" s="36"/>
      <c r="C200" s="36"/>
      <c r="D200" s="36"/>
      <c r="E200" s="36"/>
      <c r="F200" s="36"/>
      <c r="G200" s="37"/>
      <c r="H200" s="37"/>
      <c r="I200" s="38"/>
      <c r="J200" s="35"/>
      <c r="K200" s="35"/>
      <c r="L200" s="35"/>
      <c r="M200" s="35"/>
      <c r="N200" s="35"/>
      <c r="O200" s="35"/>
      <c r="P200" s="35"/>
      <c r="Q200" s="35"/>
      <c r="R200" s="35"/>
      <c r="S200" s="35"/>
      <c r="T200" s="35"/>
      <c r="U200" s="35"/>
      <c r="V200" s="35"/>
      <c r="W200" s="35"/>
      <c r="X200" s="35"/>
      <c r="Y200" s="35"/>
      <c r="Z200" s="35"/>
    </row>
    <row r="201" spans="1:26" ht="14.25" customHeight="1" x14ac:dyDescent="0.3">
      <c r="A201" s="21"/>
      <c r="B201" s="36"/>
      <c r="C201" s="36"/>
      <c r="D201" s="36"/>
      <c r="E201" s="36"/>
      <c r="F201" s="36"/>
      <c r="G201" s="37"/>
      <c r="H201" s="37"/>
      <c r="I201" s="38"/>
      <c r="J201" s="35"/>
      <c r="K201" s="35"/>
      <c r="L201" s="35"/>
      <c r="M201" s="35"/>
      <c r="N201" s="35"/>
      <c r="O201" s="35"/>
      <c r="P201" s="35"/>
      <c r="Q201" s="35"/>
      <c r="R201" s="35"/>
      <c r="S201" s="35"/>
      <c r="T201" s="35"/>
      <c r="U201" s="35"/>
      <c r="V201" s="35"/>
      <c r="W201" s="35"/>
      <c r="X201" s="35"/>
      <c r="Y201" s="35"/>
      <c r="Z201" s="35"/>
    </row>
    <row r="202" spans="1:26" ht="14.25" customHeight="1" x14ac:dyDescent="0.3">
      <c r="A202" s="21"/>
      <c r="B202" s="36"/>
      <c r="C202" s="36"/>
      <c r="D202" s="36"/>
      <c r="E202" s="36"/>
      <c r="F202" s="36"/>
      <c r="G202" s="37"/>
      <c r="H202" s="37"/>
      <c r="I202" s="38"/>
      <c r="J202" s="35"/>
      <c r="K202" s="35"/>
      <c r="L202" s="35"/>
      <c r="M202" s="35"/>
      <c r="N202" s="35"/>
      <c r="O202" s="35"/>
      <c r="P202" s="35"/>
      <c r="Q202" s="35"/>
      <c r="R202" s="35"/>
      <c r="S202" s="35"/>
      <c r="T202" s="35"/>
      <c r="U202" s="35"/>
      <c r="V202" s="35"/>
      <c r="W202" s="35"/>
      <c r="X202" s="35"/>
      <c r="Y202" s="35"/>
      <c r="Z202" s="35"/>
    </row>
    <row r="203" spans="1:26" ht="14.25" customHeight="1" x14ac:dyDescent="0.3">
      <c r="A203" s="21"/>
      <c r="B203" s="36"/>
      <c r="C203" s="36"/>
      <c r="D203" s="36"/>
      <c r="E203" s="36"/>
      <c r="F203" s="36"/>
      <c r="G203" s="37"/>
      <c r="H203" s="37"/>
      <c r="I203" s="38"/>
      <c r="J203" s="35"/>
      <c r="K203" s="35"/>
      <c r="L203" s="35"/>
      <c r="M203" s="35"/>
      <c r="N203" s="35"/>
      <c r="O203" s="35"/>
      <c r="P203" s="35"/>
      <c r="Q203" s="35"/>
      <c r="R203" s="35"/>
      <c r="S203" s="35"/>
      <c r="T203" s="35"/>
      <c r="U203" s="35"/>
      <c r="V203" s="35"/>
      <c r="W203" s="35"/>
      <c r="X203" s="35"/>
      <c r="Y203" s="35"/>
      <c r="Z203" s="35"/>
    </row>
    <row r="204" spans="1:26" ht="14.25" customHeight="1" x14ac:dyDescent="0.3">
      <c r="A204" s="21"/>
      <c r="B204" s="36"/>
      <c r="C204" s="36"/>
      <c r="D204" s="36"/>
      <c r="E204" s="36"/>
      <c r="F204" s="36"/>
      <c r="G204" s="37"/>
      <c r="H204" s="37"/>
      <c r="I204" s="38"/>
      <c r="J204" s="35"/>
      <c r="K204" s="35"/>
      <c r="L204" s="35"/>
      <c r="M204" s="35"/>
      <c r="N204" s="35"/>
      <c r="O204" s="35"/>
      <c r="P204" s="35"/>
      <c r="Q204" s="35"/>
      <c r="R204" s="35"/>
      <c r="S204" s="35"/>
      <c r="T204" s="35"/>
      <c r="U204" s="35"/>
      <c r="V204" s="35"/>
      <c r="W204" s="35"/>
      <c r="X204" s="35"/>
      <c r="Y204" s="35"/>
      <c r="Z204" s="35"/>
    </row>
    <row r="205" spans="1:26" ht="14.25" customHeight="1" x14ac:dyDescent="0.3">
      <c r="A205" s="21"/>
      <c r="B205" s="36"/>
      <c r="C205" s="36"/>
      <c r="D205" s="36"/>
      <c r="E205" s="36"/>
      <c r="F205" s="36"/>
      <c r="G205" s="37"/>
      <c r="H205" s="37"/>
      <c r="I205" s="38"/>
      <c r="J205" s="35"/>
      <c r="K205" s="35"/>
      <c r="L205" s="35"/>
      <c r="M205" s="35"/>
      <c r="N205" s="35"/>
      <c r="O205" s="35"/>
      <c r="P205" s="35"/>
      <c r="Q205" s="35"/>
      <c r="R205" s="35"/>
      <c r="S205" s="35"/>
      <c r="T205" s="35"/>
      <c r="U205" s="35"/>
      <c r="V205" s="35"/>
      <c r="W205" s="35"/>
      <c r="X205" s="35"/>
      <c r="Y205" s="35"/>
      <c r="Z205" s="35"/>
    </row>
    <row r="206" spans="1:26" ht="14.25" customHeight="1" x14ac:dyDescent="0.3">
      <c r="A206" s="21"/>
      <c r="B206" s="36"/>
      <c r="C206" s="36"/>
      <c r="D206" s="36"/>
      <c r="E206" s="36"/>
      <c r="F206" s="36"/>
      <c r="G206" s="37"/>
      <c r="H206" s="37"/>
      <c r="I206" s="38"/>
      <c r="J206" s="35"/>
      <c r="K206" s="35"/>
      <c r="L206" s="35"/>
      <c r="M206" s="35"/>
      <c r="N206" s="35"/>
      <c r="O206" s="35"/>
      <c r="P206" s="35"/>
      <c r="Q206" s="35"/>
      <c r="R206" s="35"/>
      <c r="S206" s="35"/>
      <c r="T206" s="35"/>
      <c r="U206" s="35"/>
      <c r="V206" s="35"/>
      <c r="W206" s="35"/>
      <c r="X206" s="35"/>
      <c r="Y206" s="35"/>
      <c r="Z206" s="35"/>
    </row>
    <row r="207" spans="1:26" ht="14.25" customHeight="1" x14ac:dyDescent="0.3">
      <c r="A207" s="21"/>
      <c r="B207" s="36"/>
      <c r="C207" s="36"/>
      <c r="D207" s="36"/>
      <c r="E207" s="36"/>
      <c r="F207" s="36"/>
      <c r="G207" s="37"/>
      <c r="H207" s="37"/>
      <c r="I207" s="38"/>
      <c r="J207" s="35"/>
      <c r="K207" s="35"/>
      <c r="L207" s="35"/>
      <c r="M207" s="35"/>
      <c r="N207" s="35"/>
      <c r="O207" s="35"/>
      <c r="P207" s="35"/>
      <c r="Q207" s="35"/>
      <c r="R207" s="35"/>
      <c r="S207" s="35"/>
      <c r="T207" s="35"/>
      <c r="U207" s="35"/>
      <c r="V207" s="35"/>
      <c r="W207" s="35"/>
      <c r="X207" s="35"/>
      <c r="Y207" s="35"/>
      <c r="Z207" s="35"/>
    </row>
    <row r="208" spans="1:26" ht="14.25" customHeight="1" x14ac:dyDescent="0.3">
      <c r="A208" s="21"/>
      <c r="B208" s="36"/>
      <c r="C208" s="36"/>
      <c r="D208" s="36"/>
      <c r="E208" s="36"/>
      <c r="F208" s="36"/>
      <c r="G208" s="37"/>
      <c r="H208" s="37"/>
      <c r="I208" s="38"/>
      <c r="J208" s="35"/>
      <c r="K208" s="35"/>
      <c r="L208" s="35"/>
      <c r="M208" s="35"/>
      <c r="N208" s="35"/>
      <c r="O208" s="35"/>
      <c r="P208" s="35"/>
      <c r="Q208" s="35"/>
      <c r="R208" s="35"/>
      <c r="S208" s="35"/>
      <c r="T208" s="35"/>
      <c r="U208" s="35"/>
      <c r="V208" s="35"/>
      <c r="W208" s="35"/>
      <c r="X208" s="35"/>
      <c r="Y208" s="35"/>
      <c r="Z208" s="35"/>
    </row>
    <row r="209" spans="1:26" ht="14.25" customHeight="1" x14ac:dyDescent="0.3">
      <c r="A209" s="21"/>
      <c r="B209" s="36"/>
      <c r="C209" s="36"/>
      <c r="D209" s="36"/>
      <c r="E209" s="36"/>
      <c r="F209" s="36"/>
      <c r="G209" s="37"/>
      <c r="H209" s="37"/>
      <c r="I209" s="38"/>
      <c r="J209" s="35"/>
      <c r="K209" s="35"/>
      <c r="L209" s="35"/>
      <c r="M209" s="35"/>
      <c r="N209" s="35"/>
      <c r="O209" s="35"/>
      <c r="P209" s="35"/>
      <c r="Q209" s="35"/>
      <c r="R209" s="35"/>
      <c r="S209" s="35"/>
      <c r="T209" s="35"/>
      <c r="U209" s="35"/>
      <c r="V209" s="35"/>
      <c r="W209" s="35"/>
      <c r="X209" s="35"/>
      <c r="Y209" s="35"/>
      <c r="Z209" s="35"/>
    </row>
    <row r="210" spans="1:26" ht="14.25" customHeight="1" x14ac:dyDescent="0.3">
      <c r="A210" s="21"/>
      <c r="B210" s="36"/>
      <c r="C210" s="36"/>
      <c r="D210" s="36"/>
      <c r="E210" s="36"/>
      <c r="F210" s="36"/>
      <c r="G210" s="37"/>
      <c r="H210" s="37"/>
      <c r="I210" s="38"/>
      <c r="J210" s="35"/>
      <c r="K210" s="35"/>
      <c r="L210" s="35"/>
      <c r="M210" s="35"/>
      <c r="N210" s="35"/>
      <c r="O210" s="35"/>
      <c r="P210" s="35"/>
      <c r="Q210" s="35"/>
      <c r="R210" s="35"/>
      <c r="S210" s="35"/>
      <c r="T210" s="35"/>
      <c r="U210" s="35"/>
      <c r="V210" s="35"/>
      <c r="W210" s="35"/>
      <c r="X210" s="35"/>
      <c r="Y210" s="35"/>
      <c r="Z210" s="35"/>
    </row>
    <row r="211" spans="1:26" ht="14.25" customHeight="1" x14ac:dyDescent="0.3">
      <c r="A211" s="21"/>
      <c r="B211" s="36"/>
      <c r="C211" s="36"/>
      <c r="D211" s="36"/>
      <c r="E211" s="36"/>
      <c r="F211" s="36"/>
      <c r="G211" s="37"/>
      <c r="H211" s="37"/>
      <c r="I211" s="38"/>
      <c r="J211" s="35"/>
      <c r="K211" s="35"/>
      <c r="L211" s="35"/>
      <c r="M211" s="35"/>
      <c r="N211" s="35"/>
      <c r="O211" s="35"/>
      <c r="P211" s="35"/>
      <c r="Q211" s="35"/>
      <c r="R211" s="35"/>
      <c r="S211" s="35"/>
      <c r="T211" s="35"/>
      <c r="U211" s="35"/>
      <c r="V211" s="35"/>
      <c r="W211" s="35"/>
      <c r="X211" s="35"/>
      <c r="Y211" s="35"/>
      <c r="Z211" s="35"/>
    </row>
    <row r="212" spans="1:26" ht="14.25" customHeight="1" x14ac:dyDescent="0.3">
      <c r="A212" s="21"/>
      <c r="B212" s="36"/>
      <c r="C212" s="36"/>
      <c r="D212" s="36"/>
      <c r="E212" s="36"/>
      <c r="F212" s="36"/>
      <c r="G212" s="37"/>
      <c r="H212" s="37"/>
      <c r="I212" s="38"/>
      <c r="J212" s="35"/>
      <c r="K212" s="35"/>
      <c r="L212" s="35"/>
      <c r="M212" s="35"/>
      <c r="N212" s="35"/>
      <c r="O212" s="35"/>
      <c r="P212" s="35"/>
      <c r="Q212" s="35"/>
      <c r="R212" s="35"/>
      <c r="S212" s="35"/>
      <c r="T212" s="35"/>
      <c r="U212" s="35"/>
      <c r="V212" s="35"/>
      <c r="W212" s="35"/>
      <c r="X212" s="35"/>
      <c r="Y212" s="35"/>
      <c r="Z212" s="35"/>
    </row>
    <row r="213" spans="1:26" ht="14.25" customHeight="1" x14ac:dyDescent="0.3">
      <c r="A213" s="21"/>
      <c r="B213" s="36"/>
      <c r="C213" s="36"/>
      <c r="D213" s="36"/>
      <c r="E213" s="36"/>
      <c r="F213" s="36"/>
      <c r="G213" s="37"/>
      <c r="H213" s="37"/>
      <c r="I213" s="38"/>
      <c r="J213" s="35"/>
      <c r="K213" s="35"/>
      <c r="L213" s="35"/>
      <c r="M213" s="35"/>
      <c r="N213" s="35"/>
      <c r="O213" s="35"/>
      <c r="P213" s="35"/>
      <c r="Q213" s="35"/>
      <c r="R213" s="35"/>
      <c r="S213" s="35"/>
      <c r="T213" s="35"/>
      <c r="U213" s="35"/>
      <c r="V213" s="35"/>
      <c r="W213" s="35"/>
      <c r="X213" s="35"/>
      <c r="Y213" s="35"/>
      <c r="Z213" s="35"/>
    </row>
    <row r="214" spans="1:26" ht="14.25" customHeight="1" x14ac:dyDescent="0.3">
      <c r="A214" s="21"/>
      <c r="B214" s="36"/>
      <c r="C214" s="36"/>
      <c r="D214" s="36"/>
      <c r="E214" s="36"/>
      <c r="F214" s="36"/>
      <c r="G214" s="37"/>
      <c r="H214" s="37"/>
      <c r="I214" s="38"/>
      <c r="J214" s="35"/>
      <c r="K214" s="35"/>
      <c r="L214" s="35"/>
      <c r="M214" s="35"/>
      <c r="N214" s="35"/>
      <c r="O214" s="35"/>
      <c r="P214" s="35"/>
      <c r="Q214" s="35"/>
      <c r="R214" s="35"/>
      <c r="S214" s="35"/>
      <c r="T214" s="35"/>
      <c r="U214" s="35"/>
      <c r="V214" s="35"/>
      <c r="W214" s="35"/>
      <c r="X214" s="35"/>
      <c r="Y214" s="35"/>
      <c r="Z214" s="35"/>
    </row>
    <row r="215" spans="1:26" ht="14.25" customHeight="1" x14ac:dyDescent="0.3">
      <c r="A215" s="21"/>
      <c r="B215" s="36"/>
      <c r="C215" s="36"/>
      <c r="D215" s="36"/>
      <c r="E215" s="36"/>
      <c r="F215" s="36"/>
      <c r="G215" s="37"/>
      <c r="H215" s="37"/>
      <c r="I215" s="38"/>
      <c r="J215" s="35"/>
      <c r="K215" s="35"/>
      <c r="L215" s="35"/>
      <c r="M215" s="35"/>
      <c r="N215" s="35"/>
      <c r="O215" s="35"/>
      <c r="P215" s="35"/>
      <c r="Q215" s="35"/>
      <c r="R215" s="35"/>
      <c r="S215" s="35"/>
      <c r="T215" s="35"/>
      <c r="U215" s="35"/>
      <c r="V215" s="35"/>
      <c r="W215" s="35"/>
      <c r="X215" s="35"/>
      <c r="Y215" s="35"/>
      <c r="Z215" s="35"/>
    </row>
    <row r="216" spans="1:26" ht="14.25" customHeight="1" x14ac:dyDescent="0.3">
      <c r="A216" s="21"/>
      <c r="B216" s="36"/>
      <c r="C216" s="36"/>
      <c r="D216" s="36"/>
      <c r="E216" s="36"/>
      <c r="F216" s="36"/>
      <c r="G216" s="37"/>
      <c r="H216" s="37"/>
      <c r="I216" s="38"/>
      <c r="J216" s="35"/>
      <c r="K216" s="35"/>
      <c r="L216" s="35"/>
      <c r="M216" s="35"/>
      <c r="N216" s="35"/>
      <c r="O216" s="35"/>
      <c r="P216" s="35"/>
      <c r="Q216" s="35"/>
      <c r="R216" s="35"/>
      <c r="S216" s="35"/>
      <c r="T216" s="35"/>
      <c r="U216" s="35"/>
      <c r="V216" s="35"/>
      <c r="W216" s="35"/>
      <c r="X216" s="35"/>
      <c r="Y216" s="35"/>
      <c r="Z216" s="35"/>
    </row>
    <row r="217" spans="1:26" ht="14.25" customHeight="1" x14ac:dyDescent="0.3">
      <c r="A217" s="21"/>
      <c r="B217" s="36"/>
      <c r="C217" s="36"/>
      <c r="D217" s="36"/>
      <c r="E217" s="36"/>
      <c r="F217" s="36"/>
      <c r="G217" s="37"/>
      <c r="H217" s="37"/>
      <c r="I217" s="38"/>
      <c r="J217" s="35"/>
      <c r="K217" s="35"/>
      <c r="L217" s="35"/>
      <c r="M217" s="35"/>
      <c r="N217" s="35"/>
      <c r="O217" s="35"/>
      <c r="P217" s="35"/>
      <c r="Q217" s="35"/>
      <c r="R217" s="35"/>
      <c r="S217" s="35"/>
      <c r="T217" s="35"/>
      <c r="U217" s="35"/>
      <c r="V217" s="35"/>
      <c r="W217" s="35"/>
      <c r="X217" s="35"/>
      <c r="Y217" s="35"/>
      <c r="Z217" s="35"/>
    </row>
    <row r="218" spans="1:26" ht="14.25" customHeight="1" x14ac:dyDescent="0.3">
      <c r="A218" s="21"/>
      <c r="B218" s="36"/>
      <c r="C218" s="36"/>
      <c r="D218" s="36"/>
      <c r="E218" s="36"/>
      <c r="F218" s="36"/>
      <c r="G218" s="37"/>
      <c r="H218" s="37"/>
      <c r="I218" s="38"/>
      <c r="J218" s="35"/>
      <c r="K218" s="35"/>
      <c r="L218" s="35"/>
      <c r="M218" s="35"/>
      <c r="N218" s="35"/>
      <c r="O218" s="35"/>
      <c r="P218" s="35"/>
      <c r="Q218" s="35"/>
      <c r="R218" s="35"/>
      <c r="S218" s="35"/>
      <c r="T218" s="35"/>
      <c r="U218" s="35"/>
      <c r="V218" s="35"/>
      <c r="W218" s="35"/>
      <c r="X218" s="35"/>
      <c r="Y218" s="35"/>
      <c r="Z218" s="35"/>
    </row>
    <row r="219" spans="1:26" ht="14.25" customHeight="1" x14ac:dyDescent="0.3">
      <c r="A219" s="21"/>
      <c r="B219" s="36"/>
      <c r="C219" s="36"/>
      <c r="D219" s="36"/>
      <c r="E219" s="36"/>
      <c r="F219" s="36"/>
      <c r="G219" s="37"/>
      <c r="H219" s="37"/>
      <c r="I219" s="38"/>
      <c r="J219" s="35"/>
      <c r="K219" s="35"/>
      <c r="L219" s="35"/>
      <c r="M219" s="35"/>
      <c r="N219" s="35"/>
      <c r="O219" s="35"/>
      <c r="P219" s="35"/>
      <c r="Q219" s="35"/>
      <c r="R219" s="35"/>
      <c r="S219" s="35"/>
      <c r="T219" s="35"/>
      <c r="U219" s="35"/>
      <c r="V219" s="35"/>
      <c r="W219" s="35"/>
      <c r="X219" s="35"/>
      <c r="Y219" s="35"/>
      <c r="Z219" s="35"/>
    </row>
    <row r="220" spans="1:26" ht="14.25" customHeight="1" x14ac:dyDescent="0.3">
      <c r="A220" s="21"/>
      <c r="B220" s="36"/>
      <c r="C220" s="36"/>
      <c r="D220" s="36"/>
      <c r="E220" s="36"/>
      <c r="F220" s="36"/>
      <c r="G220" s="37"/>
      <c r="H220" s="37"/>
      <c r="I220" s="38"/>
      <c r="J220" s="35"/>
      <c r="K220" s="35"/>
      <c r="L220" s="35"/>
      <c r="M220" s="35"/>
      <c r="N220" s="35"/>
      <c r="O220" s="35"/>
      <c r="P220" s="35"/>
      <c r="Q220" s="35"/>
      <c r="R220" s="35"/>
      <c r="S220" s="35"/>
      <c r="T220" s="35"/>
      <c r="U220" s="35"/>
      <c r="V220" s="35"/>
      <c r="W220" s="35"/>
      <c r="X220" s="35"/>
      <c r="Y220" s="35"/>
      <c r="Z220" s="35"/>
    </row>
    <row r="221" spans="1:26" ht="14.25" customHeight="1" x14ac:dyDescent="0.3">
      <c r="A221" s="21"/>
      <c r="B221" s="36"/>
      <c r="C221" s="36"/>
      <c r="D221" s="36"/>
      <c r="E221" s="36"/>
      <c r="F221" s="36"/>
      <c r="G221" s="37"/>
      <c r="H221" s="37"/>
      <c r="I221" s="38"/>
      <c r="J221" s="35"/>
      <c r="K221" s="35"/>
      <c r="L221" s="35"/>
      <c r="M221" s="35"/>
      <c r="N221" s="35"/>
      <c r="O221" s="35"/>
      <c r="P221" s="35"/>
      <c r="Q221" s="35"/>
      <c r="R221" s="35"/>
      <c r="S221" s="35"/>
      <c r="T221" s="35"/>
      <c r="U221" s="35"/>
      <c r="V221" s="35"/>
      <c r="W221" s="35"/>
      <c r="X221" s="35"/>
      <c r="Y221" s="35"/>
      <c r="Z221" s="35"/>
    </row>
    <row r="222" spans="1:26" ht="14.25" customHeight="1" x14ac:dyDescent="0.3">
      <c r="A222" s="21"/>
      <c r="B222" s="36"/>
      <c r="C222" s="36"/>
      <c r="D222" s="36"/>
      <c r="E222" s="36"/>
      <c r="F222" s="36"/>
      <c r="G222" s="37"/>
      <c r="H222" s="37"/>
      <c r="I222" s="38"/>
      <c r="J222" s="35"/>
      <c r="K222" s="35"/>
      <c r="L222" s="35"/>
      <c r="M222" s="35"/>
      <c r="N222" s="35"/>
      <c r="O222" s="35"/>
      <c r="P222" s="35"/>
      <c r="Q222" s="35"/>
      <c r="R222" s="35"/>
      <c r="S222" s="35"/>
      <c r="T222" s="35"/>
      <c r="U222" s="35"/>
      <c r="V222" s="35"/>
      <c r="W222" s="35"/>
      <c r="X222" s="35"/>
      <c r="Y222" s="35"/>
      <c r="Z222" s="35"/>
    </row>
    <row r="223" spans="1:26" ht="14.25" customHeight="1" x14ac:dyDescent="0.3">
      <c r="A223" s="21"/>
      <c r="B223" s="36"/>
      <c r="C223" s="36"/>
      <c r="D223" s="36"/>
      <c r="E223" s="36"/>
      <c r="F223" s="36"/>
      <c r="G223" s="37"/>
      <c r="H223" s="37"/>
      <c r="I223" s="38"/>
      <c r="J223" s="35"/>
      <c r="K223" s="35"/>
      <c r="L223" s="35"/>
      <c r="M223" s="35"/>
      <c r="N223" s="35"/>
      <c r="O223" s="35"/>
      <c r="P223" s="35"/>
      <c r="Q223" s="35"/>
      <c r="R223" s="35"/>
      <c r="S223" s="35"/>
      <c r="T223" s="35"/>
      <c r="U223" s="35"/>
      <c r="V223" s="35"/>
      <c r="W223" s="35"/>
      <c r="X223" s="35"/>
      <c r="Y223" s="35"/>
      <c r="Z223" s="35"/>
    </row>
    <row r="224" spans="1:26" ht="14.25" customHeight="1" x14ac:dyDescent="0.3">
      <c r="A224" s="21"/>
      <c r="B224" s="36"/>
      <c r="C224" s="36"/>
      <c r="D224" s="36"/>
      <c r="E224" s="36"/>
      <c r="F224" s="36"/>
      <c r="G224" s="37"/>
      <c r="H224" s="37"/>
      <c r="I224" s="38"/>
      <c r="J224" s="35"/>
      <c r="K224" s="35"/>
      <c r="L224" s="35"/>
      <c r="M224" s="35"/>
      <c r="N224" s="35"/>
      <c r="O224" s="35"/>
      <c r="P224" s="35"/>
      <c r="Q224" s="35"/>
      <c r="R224" s="35"/>
      <c r="S224" s="35"/>
      <c r="T224" s="35"/>
      <c r="U224" s="35"/>
      <c r="V224" s="35"/>
      <c r="W224" s="35"/>
      <c r="X224" s="35"/>
      <c r="Y224" s="35"/>
      <c r="Z224" s="35"/>
    </row>
    <row r="225" spans="1:26" ht="14.25" customHeight="1" x14ac:dyDescent="0.3">
      <c r="A225" s="21"/>
      <c r="B225" s="36"/>
      <c r="C225" s="36"/>
      <c r="D225" s="36"/>
      <c r="E225" s="36"/>
      <c r="F225" s="36"/>
      <c r="G225" s="37"/>
      <c r="H225" s="37"/>
      <c r="I225" s="38"/>
      <c r="J225" s="35"/>
      <c r="K225" s="35"/>
      <c r="L225" s="35"/>
      <c r="M225" s="35"/>
      <c r="N225" s="35"/>
      <c r="O225" s="35"/>
      <c r="P225" s="35"/>
      <c r="Q225" s="35"/>
      <c r="R225" s="35"/>
      <c r="S225" s="35"/>
      <c r="T225" s="35"/>
      <c r="U225" s="35"/>
      <c r="V225" s="35"/>
      <c r="W225" s="35"/>
      <c r="X225" s="35"/>
      <c r="Y225" s="35"/>
      <c r="Z225" s="35"/>
    </row>
    <row r="226" spans="1:26" ht="14.25" customHeight="1" x14ac:dyDescent="0.3">
      <c r="A226" s="21"/>
      <c r="B226" s="36"/>
      <c r="C226" s="36"/>
      <c r="D226" s="36"/>
      <c r="E226" s="36"/>
      <c r="F226" s="36"/>
      <c r="G226" s="37"/>
      <c r="H226" s="37"/>
      <c r="I226" s="38"/>
      <c r="J226" s="35"/>
      <c r="K226" s="35"/>
      <c r="L226" s="35"/>
      <c r="M226" s="35"/>
      <c r="N226" s="35"/>
      <c r="O226" s="35"/>
      <c r="P226" s="35"/>
      <c r="Q226" s="35"/>
      <c r="R226" s="35"/>
      <c r="S226" s="35"/>
      <c r="T226" s="35"/>
      <c r="U226" s="35"/>
      <c r="V226" s="35"/>
      <c r="W226" s="35"/>
      <c r="X226" s="35"/>
      <c r="Y226" s="35"/>
      <c r="Z226" s="35"/>
    </row>
    <row r="227" spans="1:26" ht="14.25" customHeight="1" x14ac:dyDescent="0.3">
      <c r="A227" s="21"/>
      <c r="B227" s="36"/>
      <c r="C227" s="36"/>
      <c r="D227" s="36"/>
      <c r="E227" s="36"/>
      <c r="F227" s="36"/>
      <c r="G227" s="37"/>
      <c r="H227" s="37"/>
      <c r="I227" s="38"/>
      <c r="J227" s="35"/>
      <c r="K227" s="35"/>
      <c r="L227" s="35"/>
      <c r="M227" s="35"/>
      <c r="N227" s="35"/>
      <c r="O227" s="35"/>
      <c r="P227" s="35"/>
      <c r="Q227" s="35"/>
      <c r="R227" s="35"/>
      <c r="S227" s="35"/>
      <c r="T227" s="35"/>
      <c r="U227" s="35"/>
      <c r="V227" s="35"/>
      <c r="W227" s="35"/>
      <c r="X227" s="35"/>
      <c r="Y227" s="35"/>
      <c r="Z227" s="35"/>
    </row>
    <row r="228" spans="1:26" ht="14.25" customHeight="1" x14ac:dyDescent="0.3">
      <c r="A228" s="21"/>
      <c r="B228" s="36"/>
      <c r="C228" s="36"/>
      <c r="D228" s="36"/>
      <c r="E228" s="36"/>
      <c r="F228" s="36"/>
      <c r="G228" s="37"/>
      <c r="H228" s="37"/>
      <c r="I228" s="38"/>
      <c r="J228" s="35"/>
      <c r="K228" s="35"/>
      <c r="L228" s="35"/>
      <c r="M228" s="35"/>
      <c r="N228" s="35"/>
      <c r="O228" s="35"/>
      <c r="P228" s="35"/>
      <c r="Q228" s="35"/>
      <c r="R228" s="35"/>
      <c r="S228" s="35"/>
      <c r="T228" s="35"/>
      <c r="U228" s="35"/>
      <c r="V228" s="35"/>
      <c r="W228" s="35"/>
      <c r="X228" s="35"/>
      <c r="Y228" s="35"/>
      <c r="Z228" s="35"/>
    </row>
    <row r="229" spans="1:26" ht="14.25" customHeight="1" x14ac:dyDescent="0.3">
      <c r="A229" s="21"/>
      <c r="B229" s="36"/>
      <c r="C229" s="36"/>
      <c r="D229" s="36"/>
      <c r="E229" s="36"/>
      <c r="F229" s="36"/>
      <c r="G229" s="37"/>
      <c r="H229" s="37"/>
      <c r="I229" s="38"/>
      <c r="J229" s="35"/>
      <c r="K229" s="35"/>
      <c r="L229" s="35"/>
      <c r="M229" s="35"/>
      <c r="N229" s="35"/>
      <c r="O229" s="35"/>
      <c r="P229" s="35"/>
      <c r="Q229" s="35"/>
      <c r="R229" s="35"/>
      <c r="S229" s="35"/>
      <c r="T229" s="35"/>
      <c r="U229" s="35"/>
      <c r="V229" s="35"/>
      <c r="W229" s="35"/>
      <c r="X229" s="35"/>
      <c r="Y229" s="35"/>
      <c r="Z229" s="35"/>
    </row>
    <row r="230" spans="1:26" ht="14.25" customHeight="1" x14ac:dyDescent="0.3">
      <c r="A230" s="21"/>
      <c r="B230" s="36"/>
      <c r="C230" s="36"/>
      <c r="D230" s="36"/>
      <c r="E230" s="36"/>
      <c r="F230" s="36"/>
      <c r="G230" s="37"/>
      <c r="H230" s="37"/>
      <c r="I230" s="38"/>
      <c r="J230" s="35"/>
      <c r="K230" s="35"/>
      <c r="L230" s="35"/>
      <c r="M230" s="35"/>
      <c r="N230" s="35"/>
      <c r="O230" s="35"/>
      <c r="P230" s="35"/>
      <c r="Q230" s="35"/>
      <c r="R230" s="35"/>
      <c r="S230" s="35"/>
      <c r="T230" s="35"/>
      <c r="U230" s="35"/>
      <c r="V230" s="35"/>
      <c r="W230" s="35"/>
      <c r="X230" s="35"/>
      <c r="Y230" s="35"/>
      <c r="Z230" s="35"/>
    </row>
    <row r="231" spans="1:26" ht="14.25" customHeight="1" x14ac:dyDescent="0.3">
      <c r="A231" s="21"/>
      <c r="B231" s="36"/>
      <c r="C231" s="36"/>
      <c r="D231" s="36"/>
      <c r="E231" s="36"/>
      <c r="F231" s="36"/>
      <c r="G231" s="37"/>
      <c r="H231" s="37"/>
      <c r="I231" s="38"/>
      <c r="J231" s="35"/>
      <c r="K231" s="35"/>
      <c r="L231" s="35"/>
      <c r="M231" s="35"/>
      <c r="N231" s="35"/>
      <c r="O231" s="35"/>
      <c r="P231" s="35"/>
      <c r="Q231" s="35"/>
      <c r="R231" s="35"/>
      <c r="S231" s="35"/>
      <c r="T231" s="35"/>
      <c r="U231" s="35"/>
      <c r="V231" s="35"/>
      <c r="W231" s="35"/>
      <c r="X231" s="35"/>
      <c r="Y231" s="35"/>
      <c r="Z231" s="35"/>
    </row>
    <row r="232" spans="1:26" ht="14.25" customHeight="1" x14ac:dyDescent="0.3">
      <c r="A232" s="21"/>
      <c r="B232" s="36"/>
      <c r="C232" s="36"/>
      <c r="D232" s="36"/>
      <c r="E232" s="36"/>
      <c r="F232" s="36"/>
      <c r="G232" s="37"/>
      <c r="H232" s="37"/>
      <c r="I232" s="38"/>
      <c r="J232" s="35"/>
      <c r="K232" s="35"/>
      <c r="L232" s="35"/>
      <c r="M232" s="35"/>
      <c r="N232" s="35"/>
      <c r="O232" s="35"/>
      <c r="P232" s="35"/>
      <c r="Q232" s="35"/>
      <c r="R232" s="35"/>
      <c r="S232" s="35"/>
      <c r="T232" s="35"/>
      <c r="U232" s="35"/>
      <c r="V232" s="35"/>
      <c r="W232" s="35"/>
      <c r="X232" s="35"/>
      <c r="Y232" s="35"/>
      <c r="Z232" s="35"/>
    </row>
    <row r="233" spans="1:26" ht="14.25" customHeight="1" x14ac:dyDescent="0.3">
      <c r="A233" s="21"/>
      <c r="B233" s="36"/>
      <c r="C233" s="36"/>
      <c r="D233" s="36"/>
      <c r="E233" s="36"/>
      <c r="F233" s="36"/>
      <c r="G233" s="37"/>
      <c r="H233" s="37"/>
      <c r="I233" s="38"/>
      <c r="J233" s="35"/>
      <c r="K233" s="35"/>
      <c r="L233" s="35"/>
      <c r="M233" s="35"/>
      <c r="N233" s="35"/>
      <c r="O233" s="35"/>
      <c r="P233" s="35"/>
      <c r="Q233" s="35"/>
      <c r="R233" s="35"/>
      <c r="S233" s="35"/>
      <c r="T233" s="35"/>
      <c r="U233" s="35"/>
      <c r="V233" s="35"/>
      <c r="W233" s="35"/>
      <c r="X233" s="35"/>
      <c r="Y233" s="35"/>
      <c r="Z233" s="35"/>
    </row>
    <row r="234" spans="1:26" ht="14.25" customHeight="1" x14ac:dyDescent="0.3">
      <c r="A234" s="21"/>
      <c r="B234" s="36"/>
      <c r="C234" s="36"/>
      <c r="D234" s="36"/>
      <c r="E234" s="36"/>
      <c r="F234" s="36"/>
      <c r="G234" s="37"/>
      <c r="H234" s="37"/>
      <c r="I234" s="38"/>
      <c r="J234" s="35"/>
      <c r="K234" s="35"/>
      <c r="L234" s="35"/>
      <c r="M234" s="35"/>
      <c r="N234" s="35"/>
      <c r="O234" s="35"/>
      <c r="P234" s="35"/>
      <c r="Q234" s="35"/>
      <c r="R234" s="35"/>
      <c r="S234" s="35"/>
      <c r="T234" s="35"/>
      <c r="U234" s="35"/>
      <c r="V234" s="35"/>
      <c r="W234" s="35"/>
      <c r="X234" s="35"/>
      <c r="Y234" s="35"/>
      <c r="Z234" s="35"/>
    </row>
    <row r="235" spans="1:26" ht="14.25" customHeight="1" x14ac:dyDescent="0.3">
      <c r="A235" s="21"/>
      <c r="B235" s="36"/>
      <c r="C235" s="36"/>
      <c r="D235" s="36"/>
      <c r="E235" s="36"/>
      <c r="F235" s="36"/>
      <c r="G235" s="37"/>
      <c r="H235" s="37"/>
      <c r="I235" s="38"/>
      <c r="J235" s="35"/>
      <c r="K235" s="35"/>
      <c r="L235" s="35"/>
      <c r="M235" s="35"/>
      <c r="N235" s="35"/>
      <c r="O235" s="35"/>
      <c r="P235" s="35"/>
      <c r="Q235" s="35"/>
      <c r="R235" s="35"/>
      <c r="S235" s="35"/>
      <c r="T235" s="35"/>
      <c r="U235" s="35"/>
      <c r="V235" s="35"/>
      <c r="W235" s="35"/>
      <c r="X235" s="35"/>
      <c r="Y235" s="35"/>
      <c r="Z235" s="35"/>
    </row>
    <row r="236" spans="1:26" ht="14.25" customHeight="1" x14ac:dyDescent="0.3">
      <c r="A236" s="21"/>
      <c r="B236" s="36"/>
      <c r="C236" s="36"/>
      <c r="D236" s="36"/>
      <c r="E236" s="36"/>
      <c r="F236" s="36"/>
      <c r="G236" s="37"/>
      <c r="H236" s="37"/>
      <c r="I236" s="38"/>
      <c r="J236" s="35"/>
      <c r="K236" s="35"/>
      <c r="L236" s="35"/>
      <c r="M236" s="35"/>
      <c r="N236" s="35"/>
      <c r="O236" s="35"/>
      <c r="P236" s="35"/>
      <c r="Q236" s="35"/>
      <c r="R236" s="35"/>
      <c r="S236" s="35"/>
      <c r="T236" s="35"/>
      <c r="U236" s="35"/>
      <c r="V236" s="35"/>
      <c r="W236" s="35"/>
      <c r="X236" s="35"/>
      <c r="Y236" s="35"/>
      <c r="Z236" s="35"/>
    </row>
    <row r="237" spans="1:26" ht="14.25" customHeight="1" x14ac:dyDescent="0.3">
      <c r="A237" s="21"/>
      <c r="B237" s="36"/>
      <c r="C237" s="36"/>
      <c r="D237" s="36"/>
      <c r="E237" s="36"/>
      <c r="F237" s="36"/>
      <c r="G237" s="37"/>
      <c r="H237" s="37"/>
      <c r="I237" s="38"/>
      <c r="J237" s="35"/>
      <c r="K237" s="35"/>
      <c r="L237" s="35"/>
      <c r="M237" s="35"/>
      <c r="N237" s="35"/>
      <c r="O237" s="35"/>
      <c r="P237" s="35"/>
      <c r="Q237" s="35"/>
      <c r="R237" s="35"/>
      <c r="S237" s="35"/>
      <c r="T237" s="35"/>
      <c r="U237" s="35"/>
      <c r="V237" s="35"/>
      <c r="W237" s="35"/>
      <c r="X237" s="35"/>
      <c r="Y237" s="35"/>
      <c r="Z237" s="35"/>
    </row>
    <row r="238" spans="1:26" ht="14.25" customHeight="1" x14ac:dyDescent="0.3">
      <c r="A238" s="21"/>
      <c r="B238" s="36"/>
      <c r="C238" s="36"/>
      <c r="D238" s="36"/>
      <c r="E238" s="36"/>
      <c r="F238" s="36"/>
      <c r="G238" s="37"/>
      <c r="H238" s="37"/>
      <c r="I238" s="38"/>
      <c r="J238" s="35"/>
      <c r="K238" s="35"/>
      <c r="L238" s="35"/>
      <c r="M238" s="35"/>
      <c r="N238" s="35"/>
      <c r="O238" s="35"/>
      <c r="P238" s="35"/>
      <c r="Q238" s="35"/>
      <c r="R238" s="35"/>
      <c r="S238" s="35"/>
      <c r="T238" s="35"/>
      <c r="U238" s="35"/>
      <c r="V238" s="35"/>
      <c r="W238" s="35"/>
      <c r="X238" s="35"/>
      <c r="Y238" s="35"/>
      <c r="Z238" s="35"/>
    </row>
    <row r="239" spans="1:26" ht="14.25" customHeight="1" x14ac:dyDescent="0.3">
      <c r="A239" s="21"/>
      <c r="B239" s="36"/>
      <c r="C239" s="36"/>
      <c r="D239" s="36"/>
      <c r="E239" s="36"/>
      <c r="F239" s="36"/>
      <c r="G239" s="37"/>
      <c r="H239" s="37"/>
      <c r="I239" s="38"/>
      <c r="J239" s="35"/>
      <c r="K239" s="35"/>
      <c r="L239" s="35"/>
      <c r="M239" s="35"/>
      <c r="N239" s="35"/>
      <c r="O239" s="35"/>
      <c r="P239" s="35"/>
      <c r="Q239" s="35"/>
      <c r="R239" s="35"/>
      <c r="S239" s="35"/>
      <c r="T239" s="35"/>
      <c r="U239" s="35"/>
      <c r="V239" s="35"/>
      <c r="W239" s="35"/>
      <c r="X239" s="35"/>
      <c r="Y239" s="35"/>
      <c r="Z239" s="35"/>
    </row>
    <row r="240" spans="1:26" ht="14.25" customHeight="1" x14ac:dyDescent="0.3">
      <c r="A240" s="21"/>
      <c r="B240" s="36"/>
      <c r="C240" s="36"/>
      <c r="D240" s="36"/>
      <c r="E240" s="36"/>
      <c r="F240" s="36"/>
      <c r="G240" s="37"/>
      <c r="H240" s="37"/>
      <c r="I240" s="38"/>
      <c r="J240" s="35"/>
      <c r="K240" s="35"/>
      <c r="L240" s="35"/>
      <c r="M240" s="35"/>
      <c r="N240" s="35"/>
      <c r="O240" s="35"/>
      <c r="P240" s="35"/>
      <c r="Q240" s="35"/>
      <c r="R240" s="35"/>
      <c r="S240" s="35"/>
      <c r="T240" s="35"/>
      <c r="U240" s="35"/>
      <c r="V240" s="35"/>
      <c r="W240" s="35"/>
      <c r="X240" s="35"/>
      <c r="Y240" s="35"/>
      <c r="Z240" s="35"/>
    </row>
    <row r="241" spans="1:26" ht="14.25" customHeight="1" x14ac:dyDescent="0.3">
      <c r="A241" s="21"/>
      <c r="B241" s="36"/>
      <c r="C241" s="36"/>
      <c r="D241" s="36"/>
      <c r="E241" s="36"/>
      <c r="F241" s="36"/>
      <c r="G241" s="37"/>
      <c r="H241" s="37"/>
      <c r="I241" s="38"/>
      <c r="J241" s="35"/>
      <c r="K241" s="35"/>
      <c r="L241" s="35"/>
      <c r="M241" s="35"/>
      <c r="N241" s="35"/>
      <c r="O241" s="35"/>
      <c r="P241" s="35"/>
      <c r="Q241" s="35"/>
      <c r="R241" s="35"/>
      <c r="S241" s="35"/>
      <c r="T241" s="35"/>
      <c r="U241" s="35"/>
      <c r="V241" s="35"/>
      <c r="W241" s="35"/>
      <c r="X241" s="35"/>
      <c r="Y241" s="35"/>
      <c r="Z241" s="35"/>
    </row>
    <row r="242" spans="1:26" ht="14.25" customHeight="1" x14ac:dyDescent="0.3">
      <c r="A242" s="21"/>
      <c r="B242" s="36"/>
      <c r="C242" s="36"/>
      <c r="D242" s="36"/>
      <c r="E242" s="36"/>
      <c r="F242" s="36"/>
      <c r="G242" s="37"/>
      <c r="H242" s="37"/>
      <c r="I242" s="38"/>
      <c r="J242" s="35"/>
      <c r="K242" s="35"/>
      <c r="L242" s="35"/>
      <c r="M242" s="35"/>
      <c r="N242" s="35"/>
      <c r="O242" s="35"/>
      <c r="P242" s="35"/>
      <c r="Q242" s="35"/>
      <c r="R242" s="35"/>
      <c r="S242" s="35"/>
      <c r="T242" s="35"/>
      <c r="U242" s="35"/>
      <c r="V242" s="35"/>
      <c r="W242" s="35"/>
      <c r="X242" s="35"/>
      <c r="Y242" s="35"/>
      <c r="Z242" s="35"/>
    </row>
    <row r="243" spans="1:26" ht="14.25" customHeight="1" x14ac:dyDescent="0.3">
      <c r="A243" s="21"/>
      <c r="B243" s="36"/>
      <c r="C243" s="36"/>
      <c r="D243" s="36"/>
      <c r="E243" s="36"/>
      <c r="F243" s="36"/>
      <c r="G243" s="37"/>
      <c r="H243" s="37"/>
      <c r="I243" s="38"/>
      <c r="J243" s="35"/>
      <c r="K243" s="35"/>
      <c r="L243" s="35"/>
      <c r="M243" s="35"/>
      <c r="N243" s="35"/>
      <c r="O243" s="35"/>
      <c r="P243" s="35"/>
      <c r="Q243" s="35"/>
      <c r="R243" s="35"/>
      <c r="S243" s="35"/>
      <c r="T243" s="35"/>
      <c r="U243" s="35"/>
      <c r="V243" s="35"/>
      <c r="W243" s="35"/>
      <c r="X243" s="35"/>
      <c r="Y243" s="35"/>
      <c r="Z243" s="35"/>
    </row>
    <row r="244" spans="1:26" ht="14.25" customHeight="1" x14ac:dyDescent="0.3">
      <c r="A244" s="21"/>
      <c r="B244" s="36"/>
      <c r="C244" s="36"/>
      <c r="D244" s="36"/>
      <c r="E244" s="36"/>
      <c r="F244" s="36"/>
      <c r="G244" s="37"/>
      <c r="H244" s="37"/>
      <c r="I244" s="38"/>
      <c r="J244" s="35"/>
      <c r="K244" s="35"/>
      <c r="L244" s="35"/>
      <c r="M244" s="35"/>
      <c r="N244" s="35"/>
      <c r="O244" s="35"/>
      <c r="P244" s="35"/>
      <c r="Q244" s="35"/>
      <c r="R244" s="35"/>
      <c r="S244" s="35"/>
      <c r="T244" s="35"/>
      <c r="U244" s="35"/>
      <c r="V244" s="35"/>
      <c r="W244" s="35"/>
      <c r="X244" s="35"/>
      <c r="Y244" s="35"/>
      <c r="Z244" s="35"/>
    </row>
    <row r="245" spans="1:26" ht="14.25" customHeight="1" x14ac:dyDescent="0.3">
      <c r="A245" s="21"/>
      <c r="B245" s="36"/>
      <c r="C245" s="36"/>
      <c r="D245" s="36"/>
      <c r="E245" s="36"/>
      <c r="F245" s="36"/>
      <c r="G245" s="37"/>
      <c r="H245" s="37"/>
      <c r="I245" s="38"/>
      <c r="J245" s="35"/>
      <c r="K245" s="35"/>
      <c r="L245" s="35"/>
      <c r="M245" s="35"/>
      <c r="N245" s="35"/>
      <c r="O245" s="35"/>
      <c r="P245" s="35"/>
      <c r="Q245" s="35"/>
      <c r="R245" s="35"/>
      <c r="S245" s="35"/>
      <c r="T245" s="35"/>
      <c r="U245" s="35"/>
      <c r="V245" s="35"/>
      <c r="W245" s="35"/>
      <c r="X245" s="35"/>
      <c r="Y245" s="35"/>
      <c r="Z245" s="35"/>
    </row>
    <row r="246" spans="1:26" ht="14.25" customHeight="1" x14ac:dyDescent="0.3">
      <c r="A246" s="21"/>
      <c r="B246" s="36"/>
      <c r="C246" s="36"/>
      <c r="D246" s="36"/>
      <c r="E246" s="36"/>
      <c r="F246" s="36"/>
      <c r="G246" s="37"/>
      <c r="H246" s="37"/>
      <c r="I246" s="38"/>
      <c r="J246" s="35"/>
      <c r="K246" s="35"/>
      <c r="L246" s="35"/>
      <c r="M246" s="35"/>
      <c r="N246" s="35"/>
      <c r="O246" s="35"/>
      <c r="P246" s="35"/>
      <c r="Q246" s="35"/>
      <c r="R246" s="35"/>
      <c r="S246" s="35"/>
      <c r="T246" s="35"/>
      <c r="U246" s="35"/>
      <c r="V246" s="35"/>
      <c r="W246" s="35"/>
      <c r="X246" s="35"/>
      <c r="Y246" s="35"/>
      <c r="Z246" s="35"/>
    </row>
    <row r="247" spans="1:26" ht="14.25" customHeight="1" x14ac:dyDescent="0.3">
      <c r="A247" s="21"/>
      <c r="B247" s="36"/>
      <c r="C247" s="36"/>
      <c r="D247" s="36"/>
      <c r="E247" s="36"/>
      <c r="F247" s="36"/>
      <c r="G247" s="37"/>
      <c r="H247" s="37"/>
      <c r="I247" s="38"/>
      <c r="J247" s="35"/>
      <c r="K247" s="35"/>
      <c r="L247" s="35"/>
      <c r="M247" s="35"/>
      <c r="N247" s="35"/>
      <c r="O247" s="35"/>
      <c r="P247" s="35"/>
      <c r="Q247" s="35"/>
      <c r="R247" s="35"/>
      <c r="S247" s="35"/>
      <c r="T247" s="35"/>
      <c r="U247" s="35"/>
      <c r="V247" s="35"/>
      <c r="W247" s="35"/>
      <c r="X247" s="35"/>
      <c r="Y247" s="35"/>
      <c r="Z247" s="35"/>
    </row>
    <row r="248" spans="1:26" ht="14.25" customHeight="1" x14ac:dyDescent="0.3">
      <c r="A248" s="21"/>
      <c r="B248" s="36"/>
      <c r="C248" s="36"/>
      <c r="D248" s="36"/>
      <c r="E248" s="36"/>
      <c r="F248" s="36"/>
      <c r="G248" s="37"/>
      <c r="H248" s="37"/>
      <c r="I248" s="38"/>
      <c r="J248" s="35"/>
      <c r="K248" s="35"/>
      <c r="L248" s="35"/>
      <c r="M248" s="35"/>
      <c r="N248" s="35"/>
      <c r="O248" s="35"/>
      <c r="P248" s="35"/>
      <c r="Q248" s="35"/>
      <c r="R248" s="35"/>
      <c r="S248" s="35"/>
      <c r="T248" s="35"/>
      <c r="U248" s="35"/>
      <c r="V248" s="35"/>
      <c r="W248" s="35"/>
      <c r="X248" s="35"/>
      <c r="Y248" s="35"/>
      <c r="Z248" s="35"/>
    </row>
    <row r="249" spans="1:26" ht="14.25" customHeight="1" x14ac:dyDescent="0.3">
      <c r="A249" s="21"/>
      <c r="B249" s="36"/>
      <c r="C249" s="36"/>
      <c r="D249" s="36"/>
      <c r="E249" s="36"/>
      <c r="F249" s="36"/>
      <c r="G249" s="37"/>
      <c r="H249" s="37"/>
      <c r="I249" s="38"/>
      <c r="J249" s="35"/>
      <c r="K249" s="35"/>
      <c r="L249" s="35"/>
      <c r="M249" s="35"/>
      <c r="N249" s="35"/>
      <c r="O249" s="35"/>
      <c r="P249" s="35"/>
      <c r="Q249" s="35"/>
      <c r="R249" s="35"/>
      <c r="S249" s="35"/>
      <c r="T249" s="35"/>
      <c r="U249" s="35"/>
      <c r="V249" s="35"/>
      <c r="W249" s="35"/>
      <c r="X249" s="35"/>
      <c r="Y249" s="35"/>
      <c r="Z249" s="35"/>
    </row>
    <row r="250" spans="1:26" ht="14.25" customHeight="1" x14ac:dyDescent="0.3">
      <c r="A250" s="21"/>
      <c r="B250" s="36"/>
      <c r="C250" s="36"/>
      <c r="D250" s="36"/>
      <c r="E250" s="36"/>
      <c r="F250" s="36"/>
      <c r="G250" s="37"/>
      <c r="H250" s="37"/>
      <c r="I250" s="38"/>
      <c r="J250" s="35"/>
      <c r="K250" s="35"/>
      <c r="L250" s="35"/>
      <c r="M250" s="35"/>
      <c r="N250" s="35"/>
      <c r="O250" s="35"/>
      <c r="P250" s="35"/>
      <c r="Q250" s="35"/>
      <c r="R250" s="35"/>
      <c r="S250" s="35"/>
      <c r="T250" s="35"/>
      <c r="U250" s="35"/>
      <c r="V250" s="35"/>
      <c r="W250" s="35"/>
      <c r="X250" s="35"/>
      <c r="Y250" s="35"/>
      <c r="Z250" s="35"/>
    </row>
    <row r="251" spans="1:26" ht="14.25" customHeight="1" x14ac:dyDescent="0.3">
      <c r="A251" s="21"/>
      <c r="B251" s="36"/>
      <c r="C251" s="36"/>
      <c r="D251" s="36"/>
      <c r="E251" s="36"/>
      <c r="F251" s="36"/>
      <c r="G251" s="37"/>
      <c r="H251" s="37"/>
      <c r="I251" s="38"/>
      <c r="J251" s="35"/>
      <c r="K251" s="35"/>
      <c r="L251" s="35"/>
      <c r="M251" s="35"/>
      <c r="N251" s="35"/>
      <c r="O251" s="35"/>
      <c r="P251" s="35"/>
      <c r="Q251" s="35"/>
      <c r="R251" s="35"/>
      <c r="S251" s="35"/>
      <c r="T251" s="35"/>
      <c r="U251" s="35"/>
      <c r="V251" s="35"/>
      <c r="W251" s="35"/>
      <c r="X251" s="35"/>
      <c r="Y251" s="35"/>
      <c r="Z251" s="35"/>
    </row>
    <row r="252" spans="1:26" ht="14.25" customHeight="1" x14ac:dyDescent="0.3">
      <c r="A252" s="21"/>
      <c r="B252" s="36"/>
      <c r="C252" s="36"/>
      <c r="D252" s="36"/>
      <c r="E252" s="36"/>
      <c r="F252" s="36"/>
      <c r="G252" s="37"/>
      <c r="H252" s="37"/>
      <c r="I252" s="38"/>
      <c r="J252" s="35"/>
      <c r="K252" s="35"/>
      <c r="L252" s="35"/>
      <c r="M252" s="35"/>
      <c r="N252" s="35"/>
      <c r="O252" s="35"/>
      <c r="P252" s="35"/>
      <c r="Q252" s="35"/>
      <c r="R252" s="35"/>
      <c r="S252" s="35"/>
      <c r="T252" s="35"/>
      <c r="U252" s="35"/>
      <c r="V252" s="35"/>
      <c r="W252" s="35"/>
      <c r="X252" s="35"/>
      <c r="Y252" s="35"/>
      <c r="Z252" s="35"/>
    </row>
    <row r="253" spans="1:26" ht="14.25" customHeight="1" x14ac:dyDescent="0.3">
      <c r="A253" s="21"/>
      <c r="B253" s="36"/>
      <c r="C253" s="36"/>
      <c r="D253" s="36"/>
      <c r="E253" s="36"/>
      <c r="F253" s="36"/>
      <c r="G253" s="37"/>
      <c r="H253" s="37"/>
      <c r="I253" s="38"/>
      <c r="J253" s="35"/>
      <c r="K253" s="35"/>
      <c r="L253" s="35"/>
      <c r="M253" s="35"/>
      <c r="N253" s="35"/>
      <c r="O253" s="35"/>
      <c r="P253" s="35"/>
      <c r="Q253" s="35"/>
      <c r="R253" s="35"/>
      <c r="S253" s="35"/>
      <c r="T253" s="35"/>
      <c r="U253" s="35"/>
      <c r="V253" s="35"/>
      <c r="W253" s="35"/>
      <c r="X253" s="35"/>
      <c r="Y253" s="35"/>
      <c r="Z253" s="35"/>
    </row>
    <row r="254" spans="1:26" ht="14.25" customHeight="1" x14ac:dyDescent="0.3">
      <c r="A254" s="21"/>
      <c r="B254" s="36"/>
      <c r="C254" s="36"/>
      <c r="D254" s="36"/>
      <c r="E254" s="36"/>
      <c r="F254" s="36"/>
      <c r="G254" s="37"/>
      <c r="H254" s="37"/>
      <c r="I254" s="38"/>
      <c r="J254" s="35"/>
      <c r="K254" s="35"/>
      <c r="L254" s="35"/>
      <c r="M254" s="35"/>
      <c r="N254" s="35"/>
      <c r="O254" s="35"/>
      <c r="P254" s="35"/>
      <c r="Q254" s="35"/>
      <c r="R254" s="35"/>
      <c r="S254" s="35"/>
      <c r="T254" s="35"/>
      <c r="U254" s="35"/>
      <c r="V254" s="35"/>
      <c r="W254" s="35"/>
      <c r="X254" s="35"/>
      <c r="Y254" s="35"/>
      <c r="Z254" s="35"/>
    </row>
    <row r="255" spans="1:26" ht="14.25" customHeight="1" x14ac:dyDescent="0.3">
      <c r="A255" s="21"/>
      <c r="B255" s="36"/>
      <c r="C255" s="36"/>
      <c r="D255" s="36"/>
      <c r="E255" s="36"/>
      <c r="F255" s="36"/>
      <c r="G255" s="37"/>
      <c r="H255" s="37"/>
      <c r="I255" s="38"/>
      <c r="J255" s="35"/>
      <c r="K255" s="35"/>
      <c r="L255" s="35"/>
      <c r="M255" s="35"/>
      <c r="N255" s="35"/>
      <c r="O255" s="35"/>
      <c r="P255" s="35"/>
      <c r="Q255" s="35"/>
      <c r="R255" s="35"/>
      <c r="S255" s="35"/>
      <c r="T255" s="35"/>
      <c r="U255" s="35"/>
      <c r="V255" s="35"/>
      <c r="W255" s="35"/>
      <c r="X255" s="35"/>
      <c r="Y255" s="35"/>
      <c r="Z255" s="35"/>
    </row>
    <row r="256" spans="1:26" ht="14.25" customHeight="1" x14ac:dyDescent="0.3">
      <c r="A256" s="21"/>
      <c r="B256" s="36"/>
      <c r="C256" s="36"/>
      <c r="D256" s="36"/>
      <c r="E256" s="36"/>
      <c r="F256" s="36"/>
      <c r="G256" s="37"/>
      <c r="H256" s="37"/>
      <c r="I256" s="38"/>
      <c r="J256" s="35"/>
      <c r="K256" s="35"/>
      <c r="L256" s="35"/>
      <c r="M256" s="35"/>
      <c r="N256" s="35"/>
      <c r="O256" s="35"/>
      <c r="P256" s="35"/>
      <c r="Q256" s="35"/>
      <c r="R256" s="35"/>
      <c r="S256" s="35"/>
      <c r="T256" s="35"/>
      <c r="U256" s="35"/>
      <c r="V256" s="35"/>
      <c r="W256" s="35"/>
      <c r="X256" s="35"/>
      <c r="Y256" s="35"/>
      <c r="Z256" s="35"/>
    </row>
    <row r="257" spans="1:26" ht="14.25" customHeight="1" x14ac:dyDescent="0.3">
      <c r="A257" s="21"/>
      <c r="B257" s="36"/>
      <c r="C257" s="36"/>
      <c r="D257" s="36"/>
      <c r="E257" s="36"/>
      <c r="F257" s="36"/>
      <c r="G257" s="37"/>
      <c r="H257" s="37"/>
      <c r="I257" s="38"/>
      <c r="J257" s="35"/>
      <c r="K257" s="35"/>
      <c r="L257" s="35"/>
      <c r="M257" s="35"/>
      <c r="N257" s="35"/>
      <c r="O257" s="35"/>
      <c r="P257" s="35"/>
      <c r="Q257" s="35"/>
      <c r="R257" s="35"/>
      <c r="S257" s="35"/>
      <c r="T257" s="35"/>
      <c r="U257" s="35"/>
      <c r="V257" s="35"/>
      <c r="W257" s="35"/>
      <c r="X257" s="35"/>
      <c r="Y257" s="35"/>
      <c r="Z257" s="35"/>
    </row>
    <row r="258" spans="1:26" ht="14.25" customHeight="1" x14ac:dyDescent="0.3">
      <c r="A258" s="21"/>
      <c r="B258" s="36"/>
      <c r="C258" s="36"/>
      <c r="D258" s="36"/>
      <c r="E258" s="36"/>
      <c r="F258" s="36"/>
      <c r="G258" s="37"/>
      <c r="H258" s="37"/>
      <c r="I258" s="38"/>
      <c r="J258" s="35"/>
      <c r="K258" s="35"/>
      <c r="L258" s="35"/>
      <c r="M258" s="35"/>
      <c r="N258" s="35"/>
      <c r="O258" s="35"/>
      <c r="P258" s="35"/>
      <c r="Q258" s="35"/>
      <c r="R258" s="35"/>
      <c r="S258" s="35"/>
      <c r="T258" s="35"/>
      <c r="U258" s="35"/>
      <c r="V258" s="35"/>
      <c r="W258" s="35"/>
      <c r="X258" s="35"/>
      <c r="Y258" s="35"/>
      <c r="Z258" s="35"/>
    </row>
    <row r="259" spans="1:26" ht="14.25" customHeight="1" x14ac:dyDescent="0.3">
      <c r="A259" s="21"/>
      <c r="B259" s="36"/>
      <c r="C259" s="36"/>
      <c r="D259" s="36"/>
      <c r="E259" s="36"/>
      <c r="F259" s="36"/>
      <c r="G259" s="37"/>
      <c r="H259" s="37"/>
      <c r="I259" s="38"/>
      <c r="J259" s="35"/>
      <c r="K259" s="35"/>
      <c r="L259" s="35"/>
      <c r="M259" s="35"/>
      <c r="N259" s="35"/>
      <c r="O259" s="35"/>
      <c r="P259" s="35"/>
      <c r="Q259" s="35"/>
      <c r="R259" s="35"/>
      <c r="S259" s="35"/>
      <c r="T259" s="35"/>
      <c r="U259" s="35"/>
      <c r="V259" s="35"/>
      <c r="W259" s="35"/>
      <c r="X259" s="35"/>
      <c r="Y259" s="35"/>
      <c r="Z259" s="35"/>
    </row>
    <row r="260" spans="1:26" ht="14.25" customHeight="1" x14ac:dyDescent="0.3">
      <c r="A260" s="21"/>
      <c r="B260" s="36"/>
      <c r="C260" s="36"/>
      <c r="D260" s="36"/>
      <c r="E260" s="36"/>
      <c r="F260" s="36"/>
      <c r="G260" s="37"/>
      <c r="H260" s="37"/>
      <c r="I260" s="38"/>
      <c r="J260" s="35"/>
      <c r="K260" s="35"/>
      <c r="L260" s="35"/>
      <c r="M260" s="35"/>
      <c r="N260" s="35"/>
      <c r="O260" s="35"/>
      <c r="P260" s="35"/>
      <c r="Q260" s="35"/>
      <c r="R260" s="35"/>
      <c r="S260" s="35"/>
      <c r="T260" s="35"/>
      <c r="U260" s="35"/>
      <c r="V260" s="35"/>
      <c r="W260" s="35"/>
      <c r="X260" s="35"/>
      <c r="Y260" s="35"/>
      <c r="Z260" s="35"/>
    </row>
    <row r="261" spans="1:26" ht="14.25" customHeight="1" x14ac:dyDescent="0.3">
      <c r="A261" s="21"/>
      <c r="B261" s="36"/>
      <c r="C261" s="36"/>
      <c r="D261" s="36"/>
      <c r="E261" s="36"/>
      <c r="F261" s="36"/>
      <c r="G261" s="37"/>
      <c r="H261" s="37"/>
      <c r="I261" s="38"/>
      <c r="J261" s="35"/>
      <c r="K261" s="35"/>
      <c r="L261" s="35"/>
      <c r="M261" s="35"/>
      <c r="N261" s="35"/>
      <c r="O261" s="35"/>
      <c r="P261" s="35"/>
      <c r="Q261" s="35"/>
      <c r="R261" s="35"/>
      <c r="S261" s="35"/>
      <c r="T261" s="35"/>
      <c r="U261" s="35"/>
      <c r="V261" s="35"/>
      <c r="W261" s="35"/>
      <c r="X261" s="35"/>
      <c r="Y261" s="35"/>
      <c r="Z261" s="35"/>
    </row>
    <row r="262" spans="1:26" ht="14.25" customHeight="1" x14ac:dyDescent="0.3">
      <c r="A262" s="21"/>
      <c r="B262" s="36"/>
      <c r="C262" s="36"/>
      <c r="D262" s="36"/>
      <c r="E262" s="36"/>
      <c r="F262" s="36"/>
      <c r="G262" s="37"/>
      <c r="H262" s="37"/>
      <c r="I262" s="38"/>
      <c r="J262" s="35"/>
      <c r="K262" s="35"/>
      <c r="L262" s="35"/>
      <c r="M262" s="35"/>
      <c r="N262" s="35"/>
      <c r="O262" s="35"/>
      <c r="P262" s="35"/>
      <c r="Q262" s="35"/>
      <c r="R262" s="35"/>
      <c r="S262" s="35"/>
      <c r="T262" s="35"/>
      <c r="U262" s="35"/>
      <c r="V262" s="35"/>
      <c r="W262" s="35"/>
      <c r="X262" s="35"/>
      <c r="Y262" s="35"/>
      <c r="Z262" s="35"/>
    </row>
    <row r="263" spans="1:26" ht="14.25" customHeight="1" x14ac:dyDescent="0.3">
      <c r="A263" s="21"/>
      <c r="B263" s="36"/>
      <c r="C263" s="36"/>
      <c r="D263" s="36"/>
      <c r="E263" s="36"/>
      <c r="F263" s="36"/>
      <c r="G263" s="37"/>
      <c r="H263" s="37"/>
      <c r="I263" s="38"/>
      <c r="J263" s="35"/>
      <c r="K263" s="35"/>
      <c r="L263" s="35"/>
      <c r="M263" s="35"/>
      <c r="N263" s="35"/>
      <c r="O263" s="35"/>
      <c r="P263" s="35"/>
      <c r="Q263" s="35"/>
      <c r="R263" s="35"/>
      <c r="S263" s="35"/>
      <c r="T263" s="35"/>
      <c r="U263" s="35"/>
      <c r="V263" s="35"/>
      <c r="W263" s="35"/>
      <c r="X263" s="35"/>
      <c r="Y263" s="35"/>
      <c r="Z263" s="35"/>
    </row>
    <row r="264" spans="1:26" ht="14.25" customHeight="1" x14ac:dyDescent="0.3">
      <c r="A264" s="21"/>
      <c r="B264" s="36"/>
      <c r="C264" s="36"/>
      <c r="D264" s="36"/>
      <c r="E264" s="36"/>
      <c r="F264" s="36"/>
      <c r="G264" s="37"/>
      <c r="H264" s="37"/>
      <c r="I264" s="38"/>
      <c r="J264" s="35"/>
      <c r="K264" s="35"/>
      <c r="L264" s="35"/>
      <c r="M264" s="35"/>
      <c r="N264" s="35"/>
      <c r="O264" s="35"/>
      <c r="P264" s="35"/>
      <c r="Q264" s="35"/>
      <c r="R264" s="35"/>
      <c r="S264" s="35"/>
      <c r="T264" s="35"/>
      <c r="U264" s="35"/>
      <c r="V264" s="35"/>
      <c r="W264" s="35"/>
      <c r="X264" s="35"/>
      <c r="Y264" s="35"/>
      <c r="Z264" s="35"/>
    </row>
    <row r="265" spans="1:26" ht="14.25" customHeight="1" x14ac:dyDescent="0.3">
      <c r="A265" s="21"/>
      <c r="B265" s="36"/>
      <c r="C265" s="36"/>
      <c r="D265" s="36"/>
      <c r="E265" s="36"/>
      <c r="F265" s="36"/>
      <c r="G265" s="37"/>
      <c r="H265" s="37"/>
      <c r="I265" s="38"/>
      <c r="J265" s="35"/>
      <c r="K265" s="35"/>
      <c r="L265" s="35"/>
      <c r="M265" s="35"/>
      <c r="N265" s="35"/>
      <c r="O265" s="35"/>
      <c r="P265" s="35"/>
      <c r="Q265" s="35"/>
      <c r="R265" s="35"/>
      <c r="S265" s="35"/>
      <c r="T265" s="35"/>
      <c r="U265" s="35"/>
      <c r="V265" s="35"/>
      <c r="W265" s="35"/>
      <c r="X265" s="35"/>
      <c r="Y265" s="35"/>
      <c r="Z265" s="35"/>
    </row>
    <row r="266" spans="1:26" ht="14.25" customHeight="1" x14ac:dyDescent="0.3">
      <c r="A266" s="21"/>
      <c r="B266" s="36"/>
      <c r="C266" s="36"/>
      <c r="D266" s="36"/>
      <c r="E266" s="36"/>
      <c r="F266" s="36"/>
      <c r="G266" s="37"/>
      <c r="H266" s="37"/>
      <c r="I266" s="38"/>
      <c r="J266" s="35"/>
      <c r="K266" s="35"/>
      <c r="L266" s="35"/>
      <c r="M266" s="35"/>
      <c r="N266" s="35"/>
      <c r="O266" s="35"/>
      <c r="P266" s="35"/>
      <c r="Q266" s="35"/>
      <c r="R266" s="35"/>
      <c r="S266" s="35"/>
      <c r="T266" s="35"/>
      <c r="U266" s="35"/>
      <c r="V266" s="35"/>
      <c r="W266" s="35"/>
      <c r="X266" s="35"/>
      <c r="Y266" s="35"/>
      <c r="Z266" s="35"/>
    </row>
    <row r="267" spans="1:26" ht="14.25" customHeight="1" x14ac:dyDescent="0.3">
      <c r="A267" s="21"/>
      <c r="B267" s="36"/>
      <c r="C267" s="36"/>
      <c r="D267" s="36"/>
      <c r="E267" s="36"/>
      <c r="F267" s="36"/>
      <c r="G267" s="37"/>
      <c r="H267" s="37"/>
      <c r="I267" s="38"/>
      <c r="J267" s="35"/>
      <c r="K267" s="35"/>
      <c r="L267" s="35"/>
      <c r="M267" s="35"/>
      <c r="N267" s="35"/>
      <c r="O267" s="35"/>
      <c r="P267" s="35"/>
      <c r="Q267" s="35"/>
      <c r="R267" s="35"/>
      <c r="S267" s="35"/>
      <c r="T267" s="35"/>
      <c r="U267" s="35"/>
      <c r="V267" s="35"/>
      <c r="W267" s="35"/>
      <c r="X267" s="35"/>
      <c r="Y267" s="35"/>
      <c r="Z267" s="35"/>
    </row>
    <row r="268" spans="1:26" ht="14.25" customHeight="1" x14ac:dyDescent="0.3">
      <c r="A268" s="21"/>
      <c r="B268" s="36"/>
      <c r="C268" s="36"/>
      <c r="D268" s="36"/>
      <c r="E268" s="36"/>
      <c r="F268" s="36"/>
      <c r="G268" s="37"/>
      <c r="H268" s="37"/>
      <c r="I268" s="38"/>
      <c r="J268" s="35"/>
      <c r="K268" s="35"/>
      <c r="L268" s="35"/>
      <c r="M268" s="35"/>
      <c r="N268" s="35"/>
      <c r="O268" s="35"/>
      <c r="P268" s="35"/>
      <c r="Q268" s="35"/>
      <c r="R268" s="35"/>
      <c r="S268" s="35"/>
      <c r="T268" s="35"/>
      <c r="U268" s="35"/>
      <c r="V268" s="35"/>
      <c r="W268" s="35"/>
      <c r="X268" s="35"/>
      <c r="Y268" s="35"/>
      <c r="Z268" s="35"/>
    </row>
    <row r="269" spans="1:26" ht="14.25" customHeight="1" x14ac:dyDescent="0.3">
      <c r="A269" s="21"/>
      <c r="B269" s="36"/>
      <c r="C269" s="36"/>
      <c r="D269" s="36"/>
      <c r="E269" s="36"/>
      <c r="F269" s="36"/>
      <c r="G269" s="37"/>
      <c r="H269" s="37"/>
      <c r="I269" s="38"/>
      <c r="J269" s="35"/>
      <c r="K269" s="35"/>
      <c r="L269" s="35"/>
      <c r="M269" s="35"/>
      <c r="N269" s="35"/>
      <c r="O269" s="35"/>
      <c r="P269" s="35"/>
      <c r="Q269" s="35"/>
      <c r="R269" s="35"/>
      <c r="S269" s="35"/>
      <c r="T269" s="35"/>
      <c r="U269" s="35"/>
      <c r="V269" s="35"/>
      <c r="W269" s="35"/>
      <c r="X269" s="35"/>
      <c r="Y269" s="35"/>
      <c r="Z269" s="35"/>
    </row>
    <row r="270" spans="1:26" ht="14.25" customHeight="1" x14ac:dyDescent="0.3">
      <c r="A270" s="21"/>
      <c r="B270" s="36"/>
      <c r="C270" s="36"/>
      <c r="D270" s="36"/>
      <c r="E270" s="36"/>
      <c r="F270" s="36"/>
      <c r="G270" s="37"/>
      <c r="H270" s="37"/>
      <c r="I270" s="38"/>
      <c r="J270" s="35"/>
      <c r="K270" s="35"/>
      <c r="L270" s="35"/>
      <c r="M270" s="35"/>
      <c r="N270" s="35"/>
      <c r="O270" s="35"/>
      <c r="P270" s="35"/>
      <c r="Q270" s="35"/>
      <c r="R270" s="35"/>
      <c r="S270" s="35"/>
      <c r="T270" s="35"/>
      <c r="U270" s="35"/>
      <c r="V270" s="35"/>
      <c r="W270" s="35"/>
      <c r="X270" s="35"/>
      <c r="Y270" s="35"/>
      <c r="Z270" s="35"/>
    </row>
    <row r="271" spans="1:26" ht="14.25" customHeight="1" x14ac:dyDescent="0.3">
      <c r="A271" s="21"/>
      <c r="B271" s="36"/>
      <c r="C271" s="36"/>
      <c r="D271" s="36"/>
      <c r="E271" s="36"/>
      <c r="F271" s="36"/>
      <c r="G271" s="37"/>
      <c r="H271" s="37"/>
      <c r="I271" s="38"/>
      <c r="J271" s="35"/>
      <c r="K271" s="35"/>
      <c r="L271" s="35"/>
      <c r="M271" s="35"/>
      <c r="N271" s="35"/>
      <c r="O271" s="35"/>
      <c r="P271" s="35"/>
      <c r="Q271" s="35"/>
      <c r="R271" s="35"/>
      <c r="S271" s="35"/>
      <c r="T271" s="35"/>
      <c r="U271" s="35"/>
      <c r="V271" s="35"/>
      <c r="W271" s="35"/>
      <c r="X271" s="35"/>
      <c r="Y271" s="35"/>
      <c r="Z271" s="35"/>
    </row>
    <row r="272" spans="1:26" ht="14.25" customHeight="1" x14ac:dyDescent="0.3">
      <c r="A272" s="21"/>
      <c r="B272" s="36"/>
      <c r="C272" s="36"/>
      <c r="D272" s="36"/>
      <c r="E272" s="36"/>
      <c r="F272" s="36"/>
      <c r="G272" s="37"/>
      <c r="H272" s="37"/>
      <c r="I272" s="38"/>
      <c r="J272" s="35"/>
      <c r="K272" s="35"/>
      <c r="L272" s="35"/>
      <c r="M272" s="35"/>
      <c r="N272" s="35"/>
      <c r="O272" s="35"/>
      <c r="P272" s="35"/>
      <c r="Q272" s="35"/>
      <c r="R272" s="35"/>
      <c r="S272" s="35"/>
      <c r="T272" s="35"/>
      <c r="U272" s="35"/>
      <c r="V272" s="35"/>
      <c r="W272" s="35"/>
      <c r="X272" s="35"/>
      <c r="Y272" s="35"/>
      <c r="Z272" s="35"/>
    </row>
    <row r="273" spans="1:26" ht="14.25" customHeight="1" x14ac:dyDescent="0.3">
      <c r="A273" s="21"/>
      <c r="B273" s="36"/>
      <c r="C273" s="36"/>
      <c r="D273" s="36"/>
      <c r="E273" s="36"/>
      <c r="F273" s="36"/>
      <c r="G273" s="37"/>
      <c r="H273" s="37"/>
      <c r="I273" s="38"/>
      <c r="J273" s="35"/>
      <c r="K273" s="35"/>
      <c r="L273" s="35"/>
      <c r="M273" s="35"/>
      <c r="N273" s="35"/>
      <c r="O273" s="35"/>
      <c r="P273" s="35"/>
      <c r="Q273" s="35"/>
      <c r="R273" s="35"/>
      <c r="S273" s="35"/>
      <c r="T273" s="35"/>
      <c r="U273" s="35"/>
      <c r="V273" s="35"/>
      <c r="W273" s="35"/>
      <c r="X273" s="35"/>
      <c r="Y273" s="35"/>
      <c r="Z273" s="35"/>
    </row>
    <row r="274" spans="1:26" ht="14.25" customHeight="1" x14ac:dyDescent="0.3">
      <c r="A274" s="21"/>
      <c r="B274" s="36"/>
      <c r="C274" s="36"/>
      <c r="D274" s="36"/>
      <c r="E274" s="36"/>
      <c r="F274" s="36"/>
      <c r="G274" s="37"/>
      <c r="H274" s="37"/>
      <c r="I274" s="38"/>
      <c r="J274" s="35"/>
      <c r="K274" s="35"/>
      <c r="L274" s="35"/>
      <c r="M274" s="35"/>
      <c r="N274" s="35"/>
      <c r="O274" s="35"/>
      <c r="P274" s="35"/>
      <c r="Q274" s="35"/>
      <c r="R274" s="35"/>
      <c r="S274" s="35"/>
      <c r="T274" s="35"/>
      <c r="U274" s="35"/>
      <c r="V274" s="35"/>
      <c r="W274" s="35"/>
      <c r="X274" s="35"/>
      <c r="Y274" s="35"/>
      <c r="Z274" s="35"/>
    </row>
    <row r="275" spans="1:26" ht="14.25" customHeight="1" x14ac:dyDescent="0.3">
      <c r="A275" s="21"/>
      <c r="B275" s="36"/>
      <c r="C275" s="36"/>
      <c r="D275" s="36"/>
      <c r="E275" s="36"/>
      <c r="F275" s="36"/>
      <c r="G275" s="37"/>
      <c r="H275" s="37"/>
      <c r="I275" s="38"/>
      <c r="J275" s="35"/>
      <c r="K275" s="35"/>
      <c r="L275" s="35"/>
      <c r="M275" s="35"/>
      <c r="N275" s="35"/>
      <c r="O275" s="35"/>
      <c r="P275" s="35"/>
      <c r="Q275" s="35"/>
      <c r="R275" s="35"/>
      <c r="S275" s="35"/>
      <c r="T275" s="35"/>
      <c r="U275" s="35"/>
      <c r="V275" s="35"/>
      <c r="W275" s="35"/>
      <c r="X275" s="35"/>
      <c r="Y275" s="35"/>
      <c r="Z275" s="35"/>
    </row>
    <row r="276" spans="1:26" ht="14.25" customHeight="1" x14ac:dyDescent="0.3">
      <c r="A276" s="21"/>
      <c r="B276" s="36"/>
      <c r="C276" s="36"/>
      <c r="D276" s="36"/>
      <c r="E276" s="36"/>
      <c r="F276" s="36"/>
      <c r="G276" s="37"/>
      <c r="H276" s="37"/>
      <c r="I276" s="38"/>
      <c r="J276" s="35"/>
      <c r="K276" s="35"/>
      <c r="L276" s="35"/>
      <c r="M276" s="35"/>
      <c r="N276" s="35"/>
      <c r="O276" s="35"/>
      <c r="P276" s="35"/>
      <c r="Q276" s="35"/>
      <c r="R276" s="35"/>
      <c r="S276" s="35"/>
      <c r="T276" s="35"/>
      <c r="U276" s="35"/>
      <c r="V276" s="35"/>
      <c r="W276" s="35"/>
      <c r="X276" s="35"/>
      <c r="Y276" s="35"/>
      <c r="Z276" s="35"/>
    </row>
    <row r="277" spans="1:26" ht="14.25" customHeight="1" x14ac:dyDescent="0.3">
      <c r="A277" s="21"/>
      <c r="B277" s="36"/>
      <c r="C277" s="36"/>
      <c r="D277" s="36"/>
      <c r="E277" s="36"/>
      <c r="F277" s="36"/>
      <c r="G277" s="37"/>
      <c r="H277" s="37"/>
      <c r="I277" s="38"/>
      <c r="J277" s="35"/>
      <c r="K277" s="35"/>
      <c r="L277" s="35"/>
      <c r="M277" s="35"/>
      <c r="N277" s="35"/>
      <c r="O277" s="35"/>
      <c r="P277" s="35"/>
      <c r="Q277" s="35"/>
      <c r="R277" s="35"/>
      <c r="S277" s="35"/>
      <c r="T277" s="35"/>
      <c r="U277" s="35"/>
      <c r="V277" s="35"/>
      <c r="W277" s="35"/>
      <c r="X277" s="35"/>
      <c r="Y277" s="35"/>
      <c r="Z277" s="35"/>
    </row>
    <row r="278" spans="1:26" ht="14.25" customHeight="1" x14ac:dyDescent="0.3">
      <c r="A278" s="21"/>
      <c r="B278" s="36"/>
      <c r="C278" s="36"/>
      <c r="D278" s="36"/>
      <c r="E278" s="36"/>
      <c r="F278" s="36"/>
      <c r="G278" s="37"/>
      <c r="H278" s="37"/>
      <c r="I278" s="38"/>
      <c r="J278" s="35"/>
      <c r="K278" s="35"/>
      <c r="L278" s="35"/>
      <c r="M278" s="35"/>
      <c r="N278" s="35"/>
      <c r="O278" s="35"/>
      <c r="P278" s="35"/>
      <c r="Q278" s="35"/>
      <c r="R278" s="35"/>
      <c r="S278" s="35"/>
      <c r="T278" s="35"/>
      <c r="U278" s="35"/>
      <c r="V278" s="35"/>
      <c r="W278" s="35"/>
      <c r="X278" s="35"/>
      <c r="Y278" s="35"/>
      <c r="Z278" s="35"/>
    </row>
    <row r="279" spans="1:26" ht="14.25" customHeight="1" x14ac:dyDescent="0.3">
      <c r="A279" s="21"/>
      <c r="B279" s="36"/>
      <c r="C279" s="36"/>
      <c r="D279" s="36"/>
      <c r="E279" s="36"/>
      <c r="F279" s="36"/>
      <c r="G279" s="37"/>
      <c r="H279" s="37"/>
      <c r="I279" s="38"/>
      <c r="J279" s="35"/>
      <c r="K279" s="35"/>
      <c r="L279" s="35"/>
      <c r="M279" s="35"/>
      <c r="N279" s="35"/>
      <c r="O279" s="35"/>
      <c r="P279" s="35"/>
      <c r="Q279" s="35"/>
      <c r="R279" s="35"/>
      <c r="S279" s="35"/>
      <c r="T279" s="35"/>
      <c r="U279" s="35"/>
      <c r="V279" s="35"/>
      <c r="W279" s="35"/>
      <c r="X279" s="35"/>
      <c r="Y279" s="35"/>
      <c r="Z279" s="35"/>
    </row>
    <row r="280" spans="1:26" ht="14.25" customHeight="1" x14ac:dyDescent="0.3">
      <c r="A280" s="21"/>
      <c r="B280" s="36"/>
      <c r="C280" s="36"/>
      <c r="D280" s="36"/>
      <c r="E280" s="36"/>
      <c r="F280" s="36"/>
      <c r="G280" s="37"/>
      <c r="H280" s="37"/>
      <c r="I280" s="38"/>
      <c r="J280" s="35"/>
      <c r="K280" s="35"/>
      <c r="L280" s="35"/>
      <c r="M280" s="35"/>
      <c r="N280" s="35"/>
      <c r="O280" s="35"/>
      <c r="P280" s="35"/>
      <c r="Q280" s="35"/>
      <c r="R280" s="35"/>
      <c r="S280" s="35"/>
      <c r="T280" s="35"/>
      <c r="U280" s="35"/>
      <c r="V280" s="35"/>
      <c r="W280" s="35"/>
      <c r="X280" s="35"/>
      <c r="Y280" s="35"/>
      <c r="Z280" s="35"/>
    </row>
    <row r="281" spans="1:26" ht="14.25" customHeight="1" x14ac:dyDescent="0.3">
      <c r="A281" s="21"/>
      <c r="B281" s="36"/>
      <c r="C281" s="36"/>
      <c r="D281" s="36"/>
      <c r="E281" s="36"/>
      <c r="F281" s="36"/>
      <c r="G281" s="37"/>
      <c r="H281" s="37"/>
      <c r="I281" s="38"/>
      <c r="J281" s="35"/>
      <c r="K281" s="35"/>
      <c r="L281" s="35"/>
      <c r="M281" s="35"/>
      <c r="N281" s="35"/>
      <c r="O281" s="35"/>
      <c r="P281" s="35"/>
      <c r="Q281" s="35"/>
      <c r="R281" s="35"/>
      <c r="S281" s="35"/>
      <c r="T281" s="35"/>
      <c r="U281" s="35"/>
      <c r="V281" s="35"/>
      <c r="W281" s="35"/>
      <c r="X281" s="35"/>
      <c r="Y281" s="35"/>
      <c r="Z281" s="35"/>
    </row>
    <row r="282" spans="1:26" ht="14.25" customHeight="1" x14ac:dyDescent="0.3">
      <c r="A282" s="21"/>
      <c r="B282" s="36"/>
      <c r="C282" s="36"/>
      <c r="D282" s="36"/>
      <c r="E282" s="36"/>
      <c r="F282" s="36"/>
      <c r="G282" s="37"/>
      <c r="H282" s="37"/>
      <c r="I282" s="38"/>
      <c r="J282" s="35"/>
      <c r="K282" s="35"/>
      <c r="L282" s="35"/>
      <c r="M282" s="35"/>
      <c r="N282" s="35"/>
      <c r="O282" s="35"/>
      <c r="P282" s="35"/>
      <c r="Q282" s="35"/>
      <c r="R282" s="35"/>
      <c r="S282" s="35"/>
      <c r="T282" s="35"/>
      <c r="U282" s="35"/>
      <c r="V282" s="35"/>
      <c r="W282" s="35"/>
      <c r="X282" s="35"/>
      <c r="Y282" s="35"/>
      <c r="Z282" s="35"/>
    </row>
    <row r="283" spans="1:26" ht="14.25" customHeight="1" x14ac:dyDescent="0.3">
      <c r="A283" s="21"/>
      <c r="B283" s="36"/>
      <c r="C283" s="36"/>
      <c r="D283" s="36"/>
      <c r="E283" s="36"/>
      <c r="F283" s="36"/>
      <c r="G283" s="37"/>
      <c r="H283" s="37"/>
      <c r="I283" s="38"/>
      <c r="J283" s="35"/>
      <c r="K283" s="35"/>
      <c r="L283" s="35"/>
      <c r="M283" s="35"/>
      <c r="N283" s="35"/>
      <c r="O283" s="35"/>
      <c r="P283" s="35"/>
      <c r="Q283" s="35"/>
      <c r="R283" s="35"/>
      <c r="S283" s="35"/>
      <c r="T283" s="35"/>
      <c r="U283" s="35"/>
      <c r="V283" s="35"/>
      <c r="W283" s="35"/>
      <c r="X283" s="35"/>
      <c r="Y283" s="35"/>
      <c r="Z283" s="35"/>
    </row>
    <row r="284" spans="1:26" ht="14.25" customHeight="1" x14ac:dyDescent="0.3">
      <c r="A284" s="21"/>
      <c r="B284" s="36"/>
      <c r="C284" s="36"/>
      <c r="D284" s="36"/>
      <c r="E284" s="36"/>
      <c r="F284" s="36"/>
      <c r="G284" s="37"/>
      <c r="H284" s="37"/>
      <c r="I284" s="38"/>
      <c r="J284" s="35"/>
      <c r="K284" s="35"/>
      <c r="L284" s="35"/>
      <c r="M284" s="35"/>
      <c r="N284" s="35"/>
      <c r="O284" s="35"/>
      <c r="P284" s="35"/>
      <c r="Q284" s="35"/>
      <c r="R284" s="35"/>
      <c r="S284" s="35"/>
      <c r="T284" s="35"/>
      <c r="U284" s="35"/>
      <c r="V284" s="35"/>
      <c r="W284" s="35"/>
      <c r="X284" s="35"/>
      <c r="Y284" s="35"/>
      <c r="Z284" s="35"/>
    </row>
    <row r="285" spans="1:26" ht="14.25" customHeight="1" x14ac:dyDescent="0.3">
      <c r="A285" s="21"/>
      <c r="B285" s="36"/>
      <c r="C285" s="36"/>
      <c r="D285" s="36"/>
      <c r="E285" s="36"/>
      <c r="F285" s="36"/>
      <c r="G285" s="37"/>
      <c r="H285" s="37"/>
      <c r="I285" s="38"/>
      <c r="J285" s="35"/>
      <c r="K285" s="35"/>
      <c r="L285" s="35"/>
      <c r="M285" s="35"/>
      <c r="N285" s="35"/>
      <c r="O285" s="35"/>
      <c r="P285" s="35"/>
      <c r="Q285" s="35"/>
      <c r="R285" s="35"/>
      <c r="S285" s="35"/>
      <c r="T285" s="35"/>
      <c r="U285" s="35"/>
      <c r="V285" s="35"/>
      <c r="W285" s="35"/>
      <c r="X285" s="35"/>
      <c r="Y285" s="35"/>
      <c r="Z285" s="35"/>
    </row>
    <row r="286" spans="1:26" ht="14.25" customHeight="1" x14ac:dyDescent="0.3">
      <c r="A286" s="21"/>
      <c r="B286" s="36"/>
      <c r="C286" s="36"/>
      <c r="D286" s="36"/>
      <c r="E286" s="36"/>
      <c r="F286" s="36"/>
      <c r="G286" s="37"/>
      <c r="H286" s="37"/>
      <c r="I286" s="38"/>
      <c r="J286" s="35"/>
      <c r="K286" s="35"/>
      <c r="L286" s="35"/>
      <c r="M286" s="35"/>
      <c r="N286" s="35"/>
      <c r="O286" s="35"/>
      <c r="P286" s="35"/>
      <c r="Q286" s="35"/>
      <c r="R286" s="35"/>
      <c r="S286" s="35"/>
      <c r="T286" s="35"/>
      <c r="U286" s="35"/>
      <c r="V286" s="35"/>
      <c r="W286" s="35"/>
      <c r="X286" s="35"/>
      <c r="Y286" s="35"/>
      <c r="Z286" s="35"/>
    </row>
    <row r="287" spans="1:26" ht="14.25" customHeight="1" x14ac:dyDescent="0.3">
      <c r="A287" s="21"/>
      <c r="B287" s="36"/>
      <c r="C287" s="36"/>
      <c r="D287" s="36"/>
      <c r="E287" s="36"/>
      <c r="F287" s="36"/>
      <c r="G287" s="37"/>
      <c r="H287" s="37"/>
      <c r="I287" s="38"/>
      <c r="J287" s="35"/>
      <c r="K287" s="35"/>
      <c r="L287" s="35"/>
      <c r="M287" s="35"/>
      <c r="N287" s="35"/>
      <c r="O287" s="35"/>
      <c r="P287" s="35"/>
      <c r="Q287" s="35"/>
      <c r="R287" s="35"/>
      <c r="S287" s="35"/>
      <c r="T287" s="35"/>
      <c r="U287" s="35"/>
      <c r="V287" s="35"/>
      <c r="W287" s="35"/>
      <c r="X287" s="35"/>
      <c r="Y287" s="35"/>
      <c r="Z287" s="35"/>
    </row>
    <row r="288" spans="1:26" ht="14.25" customHeight="1" x14ac:dyDescent="0.3">
      <c r="A288" s="21"/>
      <c r="B288" s="36"/>
      <c r="C288" s="36"/>
      <c r="D288" s="36"/>
      <c r="E288" s="36"/>
      <c r="F288" s="36"/>
      <c r="G288" s="37"/>
      <c r="H288" s="37"/>
      <c r="I288" s="38"/>
      <c r="J288" s="35"/>
      <c r="K288" s="35"/>
      <c r="L288" s="35"/>
      <c r="M288" s="35"/>
      <c r="N288" s="35"/>
      <c r="O288" s="35"/>
      <c r="P288" s="35"/>
      <c r="Q288" s="35"/>
      <c r="R288" s="35"/>
      <c r="S288" s="35"/>
      <c r="T288" s="35"/>
      <c r="U288" s="35"/>
      <c r="V288" s="35"/>
      <c r="W288" s="35"/>
      <c r="X288" s="35"/>
      <c r="Y288" s="35"/>
      <c r="Z288" s="35"/>
    </row>
    <row r="289" spans="1:26" ht="14.25" customHeight="1" x14ac:dyDescent="0.3">
      <c r="A289" s="21"/>
      <c r="B289" s="36"/>
      <c r="C289" s="36"/>
      <c r="D289" s="36"/>
      <c r="E289" s="36"/>
      <c r="F289" s="36"/>
      <c r="G289" s="37"/>
      <c r="H289" s="37"/>
      <c r="I289" s="38"/>
      <c r="J289" s="35"/>
      <c r="K289" s="35"/>
      <c r="L289" s="35"/>
      <c r="M289" s="35"/>
      <c r="N289" s="35"/>
      <c r="O289" s="35"/>
      <c r="P289" s="35"/>
      <c r="Q289" s="35"/>
      <c r="R289" s="35"/>
      <c r="S289" s="35"/>
      <c r="T289" s="35"/>
      <c r="U289" s="35"/>
      <c r="V289" s="35"/>
      <c r="W289" s="35"/>
      <c r="X289" s="35"/>
      <c r="Y289" s="35"/>
      <c r="Z289" s="35"/>
    </row>
    <row r="290" spans="1:26" ht="14.25" customHeight="1" x14ac:dyDescent="0.3">
      <c r="A290" s="21"/>
      <c r="B290" s="36"/>
      <c r="C290" s="36"/>
      <c r="D290" s="36"/>
      <c r="E290" s="36"/>
      <c r="F290" s="36"/>
      <c r="G290" s="37"/>
      <c r="H290" s="37"/>
      <c r="I290" s="38"/>
      <c r="J290" s="35"/>
      <c r="K290" s="35"/>
      <c r="L290" s="35"/>
      <c r="M290" s="35"/>
      <c r="N290" s="35"/>
      <c r="O290" s="35"/>
      <c r="P290" s="35"/>
      <c r="Q290" s="35"/>
      <c r="R290" s="35"/>
      <c r="S290" s="35"/>
      <c r="T290" s="35"/>
      <c r="U290" s="35"/>
      <c r="V290" s="35"/>
      <c r="W290" s="35"/>
      <c r="X290" s="35"/>
      <c r="Y290" s="35"/>
      <c r="Z290" s="35"/>
    </row>
    <row r="291" spans="1:26" ht="14.25" customHeight="1" x14ac:dyDescent="0.3">
      <c r="A291" s="21"/>
      <c r="B291" s="36"/>
      <c r="C291" s="36"/>
      <c r="D291" s="36"/>
      <c r="E291" s="36"/>
      <c r="F291" s="36"/>
      <c r="G291" s="37"/>
      <c r="H291" s="37"/>
      <c r="I291" s="38"/>
      <c r="J291" s="35"/>
      <c r="K291" s="35"/>
      <c r="L291" s="35"/>
      <c r="M291" s="35"/>
      <c r="N291" s="35"/>
      <c r="O291" s="35"/>
      <c r="P291" s="35"/>
      <c r="Q291" s="35"/>
      <c r="R291" s="35"/>
      <c r="S291" s="35"/>
      <c r="T291" s="35"/>
      <c r="U291" s="35"/>
      <c r="V291" s="35"/>
      <c r="W291" s="35"/>
      <c r="X291" s="35"/>
      <c r="Y291" s="35"/>
      <c r="Z291" s="35"/>
    </row>
    <row r="292" spans="1:26" ht="14.25" customHeight="1" x14ac:dyDescent="0.3">
      <c r="A292" s="21"/>
      <c r="B292" s="36"/>
      <c r="C292" s="36"/>
      <c r="D292" s="36"/>
      <c r="E292" s="36"/>
      <c r="F292" s="36"/>
      <c r="G292" s="37"/>
      <c r="H292" s="37"/>
      <c r="I292" s="38"/>
      <c r="J292" s="35"/>
      <c r="K292" s="35"/>
      <c r="L292" s="35"/>
      <c r="M292" s="35"/>
      <c r="N292" s="35"/>
      <c r="O292" s="35"/>
      <c r="P292" s="35"/>
      <c r="Q292" s="35"/>
      <c r="R292" s="35"/>
      <c r="S292" s="35"/>
      <c r="T292" s="35"/>
      <c r="U292" s="35"/>
      <c r="V292" s="35"/>
      <c r="W292" s="35"/>
      <c r="X292" s="35"/>
      <c r="Y292" s="35"/>
      <c r="Z292" s="35"/>
    </row>
    <row r="293" spans="1:26" ht="14.25" customHeight="1" x14ac:dyDescent="0.3">
      <c r="A293" s="21"/>
      <c r="B293" s="36"/>
      <c r="C293" s="36"/>
      <c r="D293" s="36"/>
      <c r="E293" s="36"/>
      <c r="F293" s="36"/>
      <c r="G293" s="37"/>
      <c r="H293" s="37"/>
      <c r="I293" s="38"/>
      <c r="J293" s="35"/>
      <c r="K293" s="35"/>
      <c r="L293" s="35"/>
      <c r="M293" s="35"/>
      <c r="N293" s="35"/>
      <c r="O293" s="35"/>
      <c r="P293" s="35"/>
      <c r="Q293" s="35"/>
      <c r="R293" s="35"/>
      <c r="S293" s="35"/>
      <c r="T293" s="35"/>
      <c r="U293" s="35"/>
      <c r="V293" s="35"/>
      <c r="W293" s="35"/>
      <c r="X293" s="35"/>
      <c r="Y293" s="35"/>
      <c r="Z293" s="35"/>
    </row>
    <row r="294" spans="1:26" ht="14.25" customHeight="1" x14ac:dyDescent="0.3">
      <c r="A294" s="21"/>
      <c r="B294" s="36"/>
      <c r="C294" s="36"/>
      <c r="D294" s="36"/>
      <c r="E294" s="36"/>
      <c r="F294" s="36"/>
      <c r="G294" s="37"/>
      <c r="H294" s="37"/>
      <c r="I294" s="38"/>
      <c r="J294" s="35"/>
      <c r="K294" s="35"/>
      <c r="L294" s="35"/>
      <c r="M294" s="35"/>
      <c r="N294" s="35"/>
      <c r="O294" s="35"/>
      <c r="P294" s="35"/>
      <c r="Q294" s="35"/>
      <c r="R294" s="35"/>
      <c r="S294" s="35"/>
      <c r="T294" s="35"/>
      <c r="U294" s="35"/>
      <c r="V294" s="35"/>
      <c r="W294" s="35"/>
      <c r="X294" s="35"/>
      <c r="Y294" s="35"/>
      <c r="Z294" s="35"/>
    </row>
    <row r="295" spans="1:26" ht="14.25" customHeight="1" x14ac:dyDescent="0.3">
      <c r="A295" s="21"/>
      <c r="B295" s="36"/>
      <c r="C295" s="36"/>
      <c r="D295" s="36"/>
      <c r="E295" s="36"/>
      <c r="F295" s="36"/>
      <c r="G295" s="37"/>
      <c r="H295" s="37"/>
      <c r="I295" s="38"/>
      <c r="J295" s="35"/>
      <c r="K295" s="35"/>
      <c r="L295" s="35"/>
      <c r="M295" s="35"/>
      <c r="N295" s="35"/>
      <c r="O295" s="35"/>
      <c r="P295" s="35"/>
      <c r="Q295" s="35"/>
      <c r="R295" s="35"/>
      <c r="S295" s="35"/>
      <c r="T295" s="35"/>
      <c r="U295" s="35"/>
      <c r="V295" s="35"/>
      <c r="W295" s="35"/>
      <c r="X295" s="35"/>
      <c r="Y295" s="35"/>
      <c r="Z295" s="35"/>
    </row>
    <row r="296" spans="1:26" ht="14.25" customHeight="1" x14ac:dyDescent="0.3">
      <c r="A296" s="21"/>
      <c r="B296" s="36"/>
      <c r="C296" s="36"/>
      <c r="D296" s="36"/>
      <c r="E296" s="36"/>
      <c r="F296" s="36"/>
      <c r="G296" s="37"/>
      <c r="H296" s="37"/>
      <c r="I296" s="38"/>
      <c r="J296" s="35"/>
      <c r="K296" s="35"/>
      <c r="L296" s="35"/>
      <c r="M296" s="35"/>
      <c r="N296" s="35"/>
      <c r="O296" s="35"/>
      <c r="P296" s="35"/>
      <c r="Q296" s="35"/>
      <c r="R296" s="35"/>
      <c r="S296" s="35"/>
      <c r="T296" s="35"/>
      <c r="U296" s="35"/>
      <c r="V296" s="35"/>
      <c r="W296" s="35"/>
      <c r="X296" s="35"/>
      <c r="Y296" s="35"/>
      <c r="Z296" s="35"/>
    </row>
    <row r="297" spans="1:26" ht="14.25" customHeight="1" x14ac:dyDescent="0.3">
      <c r="A297" s="21"/>
      <c r="B297" s="36"/>
      <c r="C297" s="36"/>
      <c r="D297" s="36"/>
      <c r="E297" s="36"/>
      <c r="F297" s="36"/>
      <c r="G297" s="37"/>
      <c r="H297" s="37"/>
      <c r="I297" s="38"/>
      <c r="J297" s="35"/>
      <c r="K297" s="35"/>
      <c r="L297" s="35"/>
      <c r="M297" s="35"/>
      <c r="N297" s="35"/>
      <c r="O297" s="35"/>
      <c r="P297" s="35"/>
      <c r="Q297" s="35"/>
      <c r="R297" s="35"/>
      <c r="S297" s="35"/>
      <c r="T297" s="35"/>
      <c r="U297" s="35"/>
      <c r="V297" s="35"/>
      <c r="W297" s="35"/>
      <c r="X297" s="35"/>
      <c r="Y297" s="35"/>
      <c r="Z297" s="35"/>
    </row>
    <row r="298" spans="1:26" ht="14.25" customHeight="1" x14ac:dyDescent="0.3">
      <c r="A298" s="21"/>
      <c r="B298" s="36"/>
      <c r="C298" s="36"/>
      <c r="D298" s="36"/>
      <c r="E298" s="36"/>
      <c r="F298" s="36"/>
      <c r="G298" s="37"/>
      <c r="H298" s="37"/>
      <c r="I298" s="38"/>
      <c r="J298" s="35"/>
      <c r="K298" s="35"/>
      <c r="L298" s="35"/>
      <c r="M298" s="35"/>
      <c r="N298" s="35"/>
      <c r="O298" s="35"/>
      <c r="P298" s="35"/>
      <c r="Q298" s="35"/>
      <c r="R298" s="35"/>
      <c r="S298" s="35"/>
      <c r="T298" s="35"/>
      <c r="U298" s="35"/>
      <c r="V298" s="35"/>
      <c r="W298" s="35"/>
      <c r="X298" s="35"/>
      <c r="Y298" s="35"/>
      <c r="Z298" s="35"/>
    </row>
    <row r="299" spans="1:26" ht="14.25" customHeight="1" x14ac:dyDescent="0.3">
      <c r="A299" s="21"/>
      <c r="B299" s="36"/>
      <c r="C299" s="36"/>
      <c r="D299" s="36"/>
      <c r="E299" s="36"/>
      <c r="F299" s="36"/>
      <c r="G299" s="37"/>
      <c r="H299" s="37"/>
      <c r="I299" s="38"/>
      <c r="J299" s="35"/>
      <c r="K299" s="35"/>
      <c r="L299" s="35"/>
      <c r="M299" s="35"/>
      <c r="N299" s="35"/>
      <c r="O299" s="35"/>
      <c r="P299" s="35"/>
      <c r="Q299" s="35"/>
      <c r="R299" s="35"/>
      <c r="S299" s="35"/>
      <c r="T299" s="35"/>
      <c r="U299" s="35"/>
      <c r="V299" s="35"/>
      <c r="W299" s="35"/>
      <c r="X299" s="35"/>
      <c r="Y299" s="35"/>
      <c r="Z299" s="35"/>
    </row>
    <row r="300" spans="1:26" ht="14.25" customHeight="1" x14ac:dyDescent="0.3">
      <c r="A300" s="21"/>
      <c r="B300" s="36"/>
      <c r="C300" s="36"/>
      <c r="D300" s="36"/>
      <c r="E300" s="36"/>
      <c r="F300" s="36"/>
      <c r="G300" s="37"/>
      <c r="H300" s="37"/>
      <c r="I300" s="38"/>
      <c r="J300" s="35"/>
      <c r="K300" s="35"/>
      <c r="L300" s="35"/>
      <c r="M300" s="35"/>
      <c r="N300" s="35"/>
      <c r="O300" s="35"/>
      <c r="P300" s="35"/>
      <c r="Q300" s="35"/>
      <c r="R300" s="35"/>
      <c r="S300" s="35"/>
      <c r="T300" s="35"/>
      <c r="U300" s="35"/>
      <c r="V300" s="35"/>
      <c r="W300" s="35"/>
      <c r="X300" s="35"/>
      <c r="Y300" s="35"/>
      <c r="Z300" s="35"/>
    </row>
    <row r="301" spans="1:26" ht="14.25" customHeight="1" x14ac:dyDescent="0.3">
      <c r="A301" s="21"/>
      <c r="B301" s="36"/>
      <c r="C301" s="36"/>
      <c r="D301" s="36"/>
      <c r="E301" s="36"/>
      <c r="F301" s="36"/>
      <c r="G301" s="37"/>
      <c r="H301" s="37"/>
      <c r="I301" s="38"/>
      <c r="J301" s="35"/>
      <c r="K301" s="35"/>
      <c r="L301" s="35"/>
      <c r="M301" s="35"/>
      <c r="N301" s="35"/>
      <c r="O301" s="35"/>
      <c r="P301" s="35"/>
      <c r="Q301" s="35"/>
      <c r="R301" s="35"/>
      <c r="S301" s="35"/>
      <c r="T301" s="35"/>
      <c r="U301" s="35"/>
      <c r="V301" s="35"/>
      <c r="W301" s="35"/>
      <c r="X301" s="35"/>
      <c r="Y301" s="35"/>
      <c r="Z301" s="35"/>
    </row>
    <row r="302" spans="1:26" ht="14.25" customHeight="1" x14ac:dyDescent="0.3">
      <c r="A302" s="21"/>
      <c r="B302" s="36"/>
      <c r="C302" s="36"/>
      <c r="D302" s="36"/>
      <c r="E302" s="36"/>
      <c r="F302" s="36"/>
      <c r="G302" s="37"/>
      <c r="H302" s="37"/>
      <c r="I302" s="38"/>
      <c r="J302" s="35"/>
      <c r="K302" s="35"/>
      <c r="L302" s="35"/>
      <c r="M302" s="35"/>
      <c r="N302" s="35"/>
      <c r="O302" s="35"/>
      <c r="P302" s="35"/>
      <c r="Q302" s="35"/>
      <c r="R302" s="35"/>
      <c r="S302" s="35"/>
      <c r="T302" s="35"/>
      <c r="U302" s="35"/>
      <c r="V302" s="35"/>
      <c r="W302" s="35"/>
      <c r="X302" s="35"/>
      <c r="Y302" s="35"/>
      <c r="Z302" s="35"/>
    </row>
    <row r="303" spans="1:26" ht="14.25" customHeight="1" x14ac:dyDescent="0.3">
      <c r="A303" s="21"/>
      <c r="B303" s="36"/>
      <c r="C303" s="36"/>
      <c r="D303" s="36"/>
      <c r="E303" s="36"/>
      <c r="F303" s="36"/>
      <c r="G303" s="37"/>
      <c r="H303" s="37"/>
      <c r="I303" s="38"/>
      <c r="J303" s="35"/>
      <c r="K303" s="35"/>
      <c r="L303" s="35"/>
      <c r="M303" s="35"/>
      <c r="N303" s="35"/>
      <c r="O303" s="35"/>
      <c r="P303" s="35"/>
      <c r="Q303" s="35"/>
      <c r="R303" s="35"/>
      <c r="S303" s="35"/>
      <c r="T303" s="35"/>
      <c r="U303" s="35"/>
      <c r="V303" s="35"/>
      <c r="W303" s="35"/>
      <c r="X303" s="35"/>
      <c r="Y303" s="35"/>
      <c r="Z303" s="35"/>
    </row>
    <row r="304" spans="1:26" ht="14.25" customHeight="1" x14ac:dyDescent="0.3">
      <c r="A304" s="21"/>
      <c r="B304" s="36"/>
      <c r="C304" s="36"/>
      <c r="D304" s="36"/>
      <c r="E304" s="36"/>
      <c r="F304" s="36"/>
      <c r="G304" s="37"/>
      <c r="H304" s="37"/>
      <c r="I304" s="38"/>
      <c r="J304" s="35"/>
      <c r="K304" s="35"/>
      <c r="L304" s="35"/>
      <c r="M304" s="35"/>
      <c r="N304" s="35"/>
      <c r="O304" s="35"/>
      <c r="P304" s="35"/>
      <c r="Q304" s="35"/>
      <c r="R304" s="35"/>
      <c r="S304" s="35"/>
      <c r="T304" s="35"/>
      <c r="U304" s="35"/>
      <c r="V304" s="35"/>
      <c r="W304" s="35"/>
      <c r="X304" s="35"/>
      <c r="Y304" s="35"/>
      <c r="Z304" s="35"/>
    </row>
    <row r="305" spans="1:26" ht="14.25" customHeight="1" x14ac:dyDescent="0.3">
      <c r="A305" s="21"/>
      <c r="B305" s="36"/>
      <c r="C305" s="36"/>
      <c r="D305" s="36"/>
      <c r="E305" s="36"/>
      <c r="F305" s="36"/>
      <c r="G305" s="37"/>
      <c r="H305" s="37"/>
      <c r="I305" s="38"/>
      <c r="J305" s="35"/>
      <c r="K305" s="35"/>
      <c r="L305" s="35"/>
      <c r="M305" s="35"/>
      <c r="N305" s="35"/>
      <c r="O305" s="35"/>
      <c r="P305" s="35"/>
      <c r="Q305" s="35"/>
      <c r="R305" s="35"/>
      <c r="S305" s="35"/>
      <c r="T305" s="35"/>
      <c r="U305" s="35"/>
      <c r="V305" s="35"/>
      <c r="W305" s="35"/>
      <c r="X305" s="35"/>
      <c r="Y305" s="35"/>
      <c r="Z305" s="35"/>
    </row>
    <row r="306" spans="1:26" ht="14.25" customHeight="1" x14ac:dyDescent="0.3">
      <c r="A306" s="21"/>
      <c r="B306" s="36"/>
      <c r="C306" s="36"/>
      <c r="D306" s="36"/>
      <c r="E306" s="36"/>
      <c r="F306" s="36"/>
      <c r="G306" s="37"/>
      <c r="H306" s="37"/>
      <c r="I306" s="38"/>
      <c r="J306" s="35"/>
      <c r="K306" s="35"/>
      <c r="L306" s="35"/>
      <c r="M306" s="35"/>
      <c r="N306" s="35"/>
      <c r="O306" s="35"/>
      <c r="P306" s="35"/>
      <c r="Q306" s="35"/>
      <c r="R306" s="35"/>
      <c r="S306" s="35"/>
      <c r="T306" s="35"/>
      <c r="U306" s="35"/>
      <c r="V306" s="35"/>
      <c r="W306" s="35"/>
      <c r="X306" s="35"/>
      <c r="Y306" s="35"/>
      <c r="Z306" s="35"/>
    </row>
    <row r="307" spans="1:26" ht="14.25" customHeight="1" x14ac:dyDescent="0.3">
      <c r="A307" s="21"/>
      <c r="B307" s="36"/>
      <c r="C307" s="36"/>
      <c r="D307" s="36"/>
      <c r="E307" s="36"/>
      <c r="F307" s="36"/>
      <c r="G307" s="37"/>
      <c r="H307" s="37"/>
      <c r="I307" s="38"/>
      <c r="J307" s="35"/>
      <c r="K307" s="35"/>
      <c r="L307" s="35"/>
      <c r="M307" s="35"/>
      <c r="N307" s="35"/>
      <c r="O307" s="35"/>
      <c r="P307" s="35"/>
      <c r="Q307" s="35"/>
      <c r="R307" s="35"/>
      <c r="S307" s="35"/>
      <c r="T307" s="35"/>
      <c r="U307" s="35"/>
      <c r="V307" s="35"/>
      <c r="W307" s="35"/>
      <c r="X307" s="35"/>
      <c r="Y307" s="35"/>
      <c r="Z307" s="35"/>
    </row>
    <row r="308" spans="1:26" ht="14.25" customHeight="1" x14ac:dyDescent="0.3">
      <c r="A308" s="21"/>
      <c r="B308" s="36"/>
      <c r="C308" s="36"/>
      <c r="D308" s="36"/>
      <c r="E308" s="36"/>
      <c r="F308" s="36"/>
      <c r="G308" s="37"/>
      <c r="H308" s="37"/>
      <c r="I308" s="38"/>
      <c r="J308" s="35"/>
      <c r="K308" s="35"/>
      <c r="L308" s="35"/>
      <c r="M308" s="35"/>
      <c r="N308" s="35"/>
      <c r="O308" s="35"/>
      <c r="P308" s="35"/>
      <c r="Q308" s="35"/>
      <c r="R308" s="35"/>
      <c r="S308" s="35"/>
      <c r="T308" s="35"/>
      <c r="U308" s="35"/>
      <c r="V308" s="35"/>
      <c r="W308" s="35"/>
      <c r="X308" s="35"/>
      <c r="Y308" s="35"/>
      <c r="Z308" s="35"/>
    </row>
    <row r="309" spans="1:26" ht="14.25" customHeight="1" x14ac:dyDescent="0.3">
      <c r="A309" s="21"/>
      <c r="B309" s="36"/>
      <c r="C309" s="36"/>
      <c r="D309" s="36"/>
      <c r="E309" s="36"/>
      <c r="F309" s="36"/>
      <c r="G309" s="37"/>
      <c r="H309" s="37"/>
      <c r="I309" s="38"/>
      <c r="J309" s="35"/>
      <c r="K309" s="35"/>
      <c r="L309" s="35"/>
      <c r="M309" s="35"/>
      <c r="N309" s="35"/>
      <c r="O309" s="35"/>
      <c r="P309" s="35"/>
      <c r="Q309" s="35"/>
      <c r="R309" s="35"/>
      <c r="S309" s="35"/>
      <c r="T309" s="35"/>
      <c r="U309" s="35"/>
      <c r="V309" s="35"/>
      <c r="W309" s="35"/>
      <c r="X309" s="35"/>
      <c r="Y309" s="35"/>
      <c r="Z309" s="35"/>
    </row>
    <row r="310" spans="1:26" ht="14.25" customHeight="1" x14ac:dyDescent="0.3">
      <c r="A310" s="21"/>
      <c r="B310" s="36"/>
      <c r="C310" s="36"/>
      <c r="D310" s="36"/>
      <c r="E310" s="36"/>
      <c r="F310" s="36"/>
      <c r="G310" s="37"/>
      <c r="H310" s="37"/>
      <c r="I310" s="38"/>
      <c r="J310" s="35"/>
      <c r="K310" s="35"/>
      <c r="L310" s="35"/>
      <c r="M310" s="35"/>
      <c r="N310" s="35"/>
      <c r="O310" s="35"/>
      <c r="P310" s="35"/>
      <c r="Q310" s="35"/>
      <c r="R310" s="35"/>
      <c r="S310" s="35"/>
      <c r="T310" s="35"/>
      <c r="U310" s="35"/>
      <c r="V310" s="35"/>
      <c r="W310" s="35"/>
      <c r="X310" s="35"/>
      <c r="Y310" s="35"/>
      <c r="Z310" s="35"/>
    </row>
    <row r="311" spans="1:26" ht="14.25" customHeight="1" x14ac:dyDescent="0.3">
      <c r="A311" s="21"/>
      <c r="B311" s="36"/>
      <c r="C311" s="36"/>
      <c r="D311" s="36"/>
      <c r="E311" s="36"/>
      <c r="F311" s="36"/>
      <c r="G311" s="37"/>
      <c r="H311" s="37"/>
      <c r="I311" s="38"/>
      <c r="J311" s="35"/>
      <c r="K311" s="35"/>
      <c r="L311" s="35"/>
      <c r="M311" s="35"/>
      <c r="N311" s="35"/>
      <c r="O311" s="35"/>
      <c r="P311" s="35"/>
      <c r="Q311" s="35"/>
      <c r="R311" s="35"/>
      <c r="S311" s="35"/>
      <c r="T311" s="35"/>
      <c r="U311" s="35"/>
      <c r="V311" s="35"/>
      <c r="W311" s="35"/>
      <c r="X311" s="35"/>
      <c r="Y311" s="35"/>
      <c r="Z311" s="35"/>
    </row>
    <row r="312" spans="1:26" ht="14.25" customHeight="1" x14ac:dyDescent="0.3">
      <c r="A312" s="21"/>
      <c r="B312" s="36"/>
      <c r="C312" s="36"/>
      <c r="D312" s="36"/>
      <c r="E312" s="36"/>
      <c r="F312" s="36"/>
      <c r="G312" s="37"/>
      <c r="H312" s="37"/>
      <c r="I312" s="38"/>
      <c r="J312" s="35"/>
      <c r="K312" s="35"/>
      <c r="L312" s="35"/>
      <c r="M312" s="35"/>
      <c r="N312" s="35"/>
      <c r="O312" s="35"/>
      <c r="P312" s="35"/>
      <c r="Q312" s="35"/>
      <c r="R312" s="35"/>
      <c r="S312" s="35"/>
      <c r="T312" s="35"/>
      <c r="U312" s="35"/>
      <c r="V312" s="35"/>
      <c r="W312" s="35"/>
      <c r="X312" s="35"/>
      <c r="Y312" s="35"/>
      <c r="Z312" s="35"/>
    </row>
    <row r="313" spans="1:26" ht="14.25" customHeight="1" x14ac:dyDescent="0.3">
      <c r="A313" s="21"/>
      <c r="B313" s="36"/>
      <c r="C313" s="36"/>
      <c r="D313" s="36"/>
      <c r="E313" s="36"/>
      <c r="F313" s="36"/>
      <c r="G313" s="37"/>
      <c r="H313" s="37"/>
      <c r="I313" s="38"/>
      <c r="J313" s="35"/>
      <c r="K313" s="35"/>
      <c r="L313" s="35"/>
      <c r="M313" s="35"/>
      <c r="N313" s="35"/>
      <c r="O313" s="35"/>
      <c r="P313" s="35"/>
      <c r="Q313" s="35"/>
      <c r="R313" s="35"/>
      <c r="S313" s="35"/>
      <c r="T313" s="35"/>
      <c r="U313" s="35"/>
      <c r="V313" s="35"/>
      <c r="W313" s="35"/>
      <c r="X313" s="35"/>
      <c r="Y313" s="35"/>
      <c r="Z313" s="35"/>
    </row>
    <row r="314" spans="1:26" ht="14.25" customHeight="1" x14ac:dyDescent="0.3">
      <c r="A314" s="21"/>
      <c r="B314" s="36"/>
      <c r="C314" s="36"/>
      <c r="D314" s="36"/>
      <c r="E314" s="36"/>
      <c r="F314" s="36"/>
      <c r="G314" s="37"/>
      <c r="H314" s="37"/>
      <c r="I314" s="38"/>
      <c r="J314" s="35"/>
      <c r="K314" s="35"/>
      <c r="L314" s="35"/>
      <c r="M314" s="35"/>
      <c r="N314" s="35"/>
      <c r="O314" s="35"/>
      <c r="P314" s="35"/>
      <c r="Q314" s="35"/>
      <c r="R314" s="35"/>
      <c r="S314" s="35"/>
      <c r="T314" s="35"/>
      <c r="U314" s="35"/>
      <c r="V314" s="35"/>
      <c r="W314" s="35"/>
      <c r="X314" s="35"/>
      <c r="Y314" s="35"/>
      <c r="Z314" s="35"/>
    </row>
    <row r="315" spans="1:26" ht="14.25" customHeight="1" x14ac:dyDescent="0.3">
      <c r="A315" s="21"/>
      <c r="B315" s="36"/>
      <c r="C315" s="36"/>
      <c r="D315" s="36"/>
      <c r="E315" s="36"/>
      <c r="F315" s="36"/>
      <c r="G315" s="37"/>
      <c r="H315" s="37"/>
      <c r="I315" s="38"/>
      <c r="J315" s="35"/>
      <c r="K315" s="35"/>
      <c r="L315" s="35"/>
      <c r="M315" s="35"/>
      <c r="N315" s="35"/>
      <c r="O315" s="35"/>
      <c r="P315" s="35"/>
      <c r="Q315" s="35"/>
      <c r="R315" s="35"/>
      <c r="S315" s="35"/>
      <c r="T315" s="35"/>
      <c r="U315" s="35"/>
      <c r="V315" s="35"/>
      <c r="W315" s="35"/>
      <c r="X315" s="35"/>
      <c r="Y315" s="35"/>
      <c r="Z315" s="35"/>
    </row>
    <row r="316" spans="1:26" ht="14.25" customHeight="1" x14ac:dyDescent="0.3">
      <c r="A316" s="21"/>
      <c r="B316" s="36"/>
      <c r="C316" s="36"/>
      <c r="D316" s="36"/>
      <c r="E316" s="36"/>
      <c r="F316" s="36"/>
      <c r="G316" s="37"/>
      <c r="H316" s="37"/>
      <c r="I316" s="38"/>
      <c r="J316" s="35"/>
      <c r="K316" s="35"/>
      <c r="L316" s="35"/>
      <c r="M316" s="35"/>
      <c r="N316" s="35"/>
      <c r="O316" s="35"/>
      <c r="P316" s="35"/>
      <c r="Q316" s="35"/>
      <c r="R316" s="35"/>
      <c r="S316" s="35"/>
      <c r="T316" s="35"/>
      <c r="U316" s="35"/>
      <c r="V316" s="35"/>
      <c r="W316" s="35"/>
      <c r="X316" s="35"/>
      <c r="Y316" s="35"/>
      <c r="Z316" s="35"/>
    </row>
    <row r="317" spans="1:26" ht="14.25" customHeight="1" x14ac:dyDescent="0.3">
      <c r="A317" s="21"/>
      <c r="B317" s="36"/>
      <c r="C317" s="36"/>
      <c r="D317" s="36"/>
      <c r="E317" s="36"/>
      <c r="F317" s="36"/>
      <c r="G317" s="37"/>
      <c r="H317" s="37"/>
      <c r="I317" s="38"/>
      <c r="J317" s="35"/>
      <c r="K317" s="35"/>
      <c r="L317" s="35"/>
      <c r="M317" s="35"/>
      <c r="N317" s="35"/>
      <c r="O317" s="35"/>
      <c r="P317" s="35"/>
      <c r="Q317" s="35"/>
      <c r="R317" s="35"/>
      <c r="S317" s="35"/>
      <c r="T317" s="35"/>
      <c r="U317" s="35"/>
      <c r="V317" s="35"/>
      <c r="W317" s="35"/>
      <c r="X317" s="35"/>
      <c r="Y317" s="35"/>
      <c r="Z317" s="35"/>
    </row>
    <row r="318" spans="1:26" ht="14.25" customHeight="1" x14ac:dyDescent="0.3">
      <c r="A318" s="21"/>
      <c r="B318" s="36"/>
      <c r="C318" s="36"/>
      <c r="D318" s="36"/>
      <c r="E318" s="36"/>
      <c r="F318" s="36"/>
      <c r="G318" s="37"/>
      <c r="H318" s="37"/>
      <c r="I318" s="38"/>
      <c r="J318" s="35"/>
      <c r="K318" s="35"/>
      <c r="L318" s="35"/>
      <c r="M318" s="35"/>
      <c r="N318" s="35"/>
      <c r="O318" s="35"/>
      <c r="P318" s="35"/>
      <c r="Q318" s="35"/>
      <c r="R318" s="35"/>
      <c r="S318" s="35"/>
      <c r="T318" s="35"/>
      <c r="U318" s="35"/>
      <c r="V318" s="35"/>
      <c r="W318" s="35"/>
      <c r="X318" s="35"/>
      <c r="Y318" s="35"/>
      <c r="Z318" s="35"/>
    </row>
    <row r="319" spans="1:26" ht="14.25" customHeight="1" x14ac:dyDescent="0.3">
      <c r="A319" s="21"/>
      <c r="B319" s="36"/>
      <c r="C319" s="36"/>
      <c r="D319" s="36"/>
      <c r="E319" s="36"/>
      <c r="F319" s="36"/>
      <c r="G319" s="37"/>
      <c r="H319" s="37"/>
      <c r="I319" s="38"/>
      <c r="J319" s="35"/>
      <c r="K319" s="35"/>
      <c r="L319" s="35"/>
      <c r="M319" s="35"/>
      <c r="N319" s="35"/>
      <c r="O319" s="35"/>
      <c r="P319" s="35"/>
      <c r="Q319" s="35"/>
      <c r="R319" s="35"/>
      <c r="S319" s="35"/>
      <c r="T319" s="35"/>
      <c r="U319" s="35"/>
      <c r="V319" s="35"/>
      <c r="W319" s="35"/>
      <c r="X319" s="35"/>
      <c r="Y319" s="35"/>
      <c r="Z319" s="35"/>
    </row>
    <row r="320" spans="1:26" ht="14.25" customHeight="1" x14ac:dyDescent="0.3">
      <c r="A320" s="21"/>
      <c r="B320" s="36"/>
      <c r="C320" s="36"/>
      <c r="D320" s="36"/>
      <c r="E320" s="36"/>
      <c r="F320" s="36"/>
      <c r="G320" s="37"/>
      <c r="H320" s="37"/>
      <c r="I320" s="38"/>
      <c r="J320" s="35"/>
      <c r="K320" s="35"/>
      <c r="L320" s="35"/>
      <c r="M320" s="35"/>
      <c r="N320" s="35"/>
      <c r="O320" s="35"/>
      <c r="P320" s="35"/>
      <c r="Q320" s="35"/>
      <c r="R320" s="35"/>
      <c r="S320" s="35"/>
      <c r="T320" s="35"/>
      <c r="U320" s="35"/>
      <c r="V320" s="35"/>
      <c r="W320" s="35"/>
      <c r="X320" s="35"/>
      <c r="Y320" s="35"/>
      <c r="Z320" s="35"/>
    </row>
    <row r="321" spans="1:26" ht="14.25" customHeight="1" x14ac:dyDescent="0.3">
      <c r="A321" s="21"/>
      <c r="B321" s="36"/>
      <c r="C321" s="36"/>
      <c r="D321" s="36"/>
      <c r="E321" s="36"/>
      <c r="F321" s="36"/>
      <c r="G321" s="37"/>
      <c r="H321" s="37"/>
      <c r="I321" s="38"/>
      <c r="J321" s="35"/>
      <c r="K321" s="35"/>
      <c r="L321" s="35"/>
      <c r="M321" s="35"/>
      <c r="N321" s="35"/>
      <c r="O321" s="35"/>
      <c r="P321" s="35"/>
      <c r="Q321" s="35"/>
      <c r="R321" s="35"/>
      <c r="S321" s="35"/>
      <c r="T321" s="35"/>
      <c r="U321" s="35"/>
      <c r="V321" s="35"/>
      <c r="W321" s="35"/>
      <c r="X321" s="35"/>
      <c r="Y321" s="35"/>
      <c r="Z321" s="35"/>
    </row>
    <row r="322" spans="1:26" ht="14.25" customHeight="1" x14ac:dyDescent="0.3">
      <c r="A322" s="21"/>
      <c r="B322" s="36"/>
      <c r="C322" s="36"/>
      <c r="D322" s="36"/>
      <c r="E322" s="36"/>
      <c r="F322" s="36"/>
      <c r="G322" s="37"/>
      <c r="H322" s="37"/>
      <c r="I322" s="38"/>
      <c r="J322" s="35"/>
      <c r="K322" s="35"/>
      <c r="L322" s="35"/>
      <c r="M322" s="35"/>
      <c r="N322" s="35"/>
      <c r="O322" s="35"/>
      <c r="P322" s="35"/>
      <c r="Q322" s="35"/>
      <c r="R322" s="35"/>
      <c r="S322" s="35"/>
      <c r="T322" s="35"/>
      <c r="U322" s="35"/>
      <c r="V322" s="35"/>
      <c r="W322" s="35"/>
      <c r="X322" s="35"/>
      <c r="Y322" s="35"/>
      <c r="Z322" s="35"/>
    </row>
    <row r="323" spans="1:26" ht="14.25" customHeight="1" x14ac:dyDescent="0.3">
      <c r="A323" s="21"/>
      <c r="B323" s="36"/>
      <c r="C323" s="36"/>
      <c r="D323" s="36"/>
      <c r="E323" s="36"/>
      <c r="F323" s="36"/>
      <c r="G323" s="37"/>
      <c r="H323" s="37"/>
      <c r="I323" s="38"/>
      <c r="J323" s="35"/>
      <c r="K323" s="35"/>
      <c r="L323" s="35"/>
      <c r="M323" s="35"/>
      <c r="N323" s="35"/>
      <c r="O323" s="35"/>
      <c r="P323" s="35"/>
      <c r="Q323" s="35"/>
      <c r="R323" s="35"/>
      <c r="S323" s="35"/>
      <c r="T323" s="35"/>
      <c r="U323" s="35"/>
      <c r="V323" s="35"/>
      <c r="W323" s="35"/>
      <c r="X323" s="35"/>
      <c r="Y323" s="35"/>
      <c r="Z323" s="35"/>
    </row>
    <row r="324" spans="1:26" ht="14.25" customHeight="1" x14ac:dyDescent="0.3">
      <c r="A324" s="21"/>
      <c r="B324" s="36"/>
      <c r="C324" s="36"/>
      <c r="D324" s="36"/>
      <c r="E324" s="36"/>
      <c r="F324" s="36"/>
      <c r="G324" s="37"/>
      <c r="H324" s="37"/>
      <c r="I324" s="38"/>
      <c r="J324" s="35"/>
      <c r="K324" s="35"/>
      <c r="L324" s="35"/>
      <c r="M324" s="35"/>
      <c r="N324" s="35"/>
      <c r="O324" s="35"/>
      <c r="P324" s="35"/>
      <c r="Q324" s="35"/>
      <c r="R324" s="35"/>
      <c r="S324" s="35"/>
      <c r="T324" s="35"/>
      <c r="U324" s="35"/>
      <c r="V324" s="35"/>
      <c r="W324" s="35"/>
      <c r="X324" s="35"/>
      <c r="Y324" s="35"/>
      <c r="Z324" s="35"/>
    </row>
    <row r="325" spans="1:26" ht="14.25" customHeight="1" x14ac:dyDescent="0.3">
      <c r="A325" s="21"/>
      <c r="B325" s="36"/>
      <c r="C325" s="36"/>
      <c r="D325" s="36"/>
      <c r="E325" s="36"/>
      <c r="F325" s="36"/>
      <c r="G325" s="37"/>
      <c r="H325" s="37"/>
      <c r="I325" s="38"/>
      <c r="J325" s="35"/>
      <c r="K325" s="35"/>
      <c r="L325" s="35"/>
      <c r="M325" s="35"/>
      <c r="N325" s="35"/>
      <c r="O325" s="35"/>
      <c r="P325" s="35"/>
      <c r="Q325" s="35"/>
      <c r="R325" s="35"/>
      <c r="S325" s="35"/>
      <c r="T325" s="35"/>
      <c r="U325" s="35"/>
      <c r="V325" s="35"/>
      <c r="W325" s="35"/>
      <c r="X325" s="35"/>
      <c r="Y325" s="35"/>
      <c r="Z325" s="35"/>
    </row>
    <row r="326" spans="1:26" ht="14.25" customHeight="1" x14ac:dyDescent="0.3">
      <c r="A326" s="21"/>
      <c r="B326" s="36"/>
      <c r="C326" s="36"/>
      <c r="D326" s="36"/>
      <c r="E326" s="36"/>
      <c r="F326" s="36"/>
      <c r="G326" s="37"/>
      <c r="H326" s="37"/>
      <c r="I326" s="38"/>
      <c r="J326" s="35"/>
      <c r="K326" s="35"/>
      <c r="L326" s="35"/>
      <c r="M326" s="35"/>
      <c r="N326" s="35"/>
      <c r="O326" s="35"/>
      <c r="P326" s="35"/>
      <c r="Q326" s="35"/>
      <c r="R326" s="35"/>
      <c r="S326" s="35"/>
      <c r="T326" s="35"/>
      <c r="U326" s="35"/>
      <c r="V326" s="35"/>
      <c r="W326" s="35"/>
      <c r="X326" s="35"/>
      <c r="Y326" s="35"/>
      <c r="Z326" s="35"/>
    </row>
    <row r="327" spans="1:26" ht="14.25" customHeight="1" x14ac:dyDescent="0.3">
      <c r="A327" s="21"/>
      <c r="B327" s="36"/>
      <c r="C327" s="36"/>
      <c r="D327" s="36"/>
      <c r="E327" s="36"/>
      <c r="F327" s="36"/>
      <c r="G327" s="37"/>
      <c r="H327" s="37"/>
      <c r="I327" s="38"/>
      <c r="J327" s="35"/>
      <c r="K327" s="35"/>
      <c r="L327" s="35"/>
      <c r="M327" s="35"/>
      <c r="N327" s="35"/>
      <c r="O327" s="35"/>
      <c r="P327" s="35"/>
      <c r="Q327" s="35"/>
      <c r="R327" s="35"/>
      <c r="S327" s="35"/>
      <c r="T327" s="35"/>
      <c r="U327" s="35"/>
      <c r="V327" s="35"/>
      <c r="W327" s="35"/>
      <c r="X327" s="35"/>
      <c r="Y327" s="35"/>
      <c r="Z327" s="35"/>
    </row>
    <row r="328" spans="1:26" ht="14.25" customHeight="1" x14ac:dyDescent="0.3">
      <c r="A328" s="21"/>
      <c r="B328" s="36"/>
      <c r="C328" s="36"/>
      <c r="D328" s="36"/>
      <c r="E328" s="36"/>
      <c r="F328" s="36"/>
      <c r="G328" s="37"/>
      <c r="H328" s="37"/>
      <c r="I328" s="38"/>
      <c r="J328" s="35"/>
      <c r="K328" s="35"/>
      <c r="L328" s="35"/>
      <c r="M328" s="35"/>
      <c r="N328" s="35"/>
      <c r="O328" s="35"/>
      <c r="P328" s="35"/>
      <c r="Q328" s="35"/>
      <c r="R328" s="35"/>
      <c r="S328" s="35"/>
      <c r="T328" s="35"/>
      <c r="U328" s="35"/>
      <c r="V328" s="35"/>
      <c r="W328" s="35"/>
      <c r="X328" s="35"/>
      <c r="Y328" s="35"/>
      <c r="Z328" s="35"/>
    </row>
    <row r="329" spans="1:26" ht="14.25" customHeight="1" x14ac:dyDescent="0.3">
      <c r="A329" s="21"/>
      <c r="B329" s="36"/>
      <c r="C329" s="36"/>
      <c r="D329" s="36"/>
      <c r="E329" s="36"/>
      <c r="F329" s="36"/>
      <c r="G329" s="37"/>
      <c r="H329" s="37"/>
      <c r="I329" s="38"/>
      <c r="J329" s="35"/>
      <c r="K329" s="35"/>
      <c r="L329" s="35"/>
      <c r="M329" s="35"/>
      <c r="N329" s="35"/>
      <c r="O329" s="35"/>
      <c r="P329" s="35"/>
      <c r="Q329" s="35"/>
      <c r="R329" s="35"/>
      <c r="S329" s="35"/>
      <c r="T329" s="35"/>
      <c r="U329" s="35"/>
      <c r="V329" s="35"/>
      <c r="W329" s="35"/>
      <c r="X329" s="35"/>
      <c r="Y329" s="35"/>
      <c r="Z329" s="35"/>
    </row>
    <row r="330" spans="1:26" ht="14.25" customHeight="1" x14ac:dyDescent="0.3">
      <c r="A330" s="21"/>
      <c r="B330" s="36"/>
      <c r="C330" s="36"/>
      <c r="D330" s="36"/>
      <c r="E330" s="36"/>
      <c r="F330" s="36"/>
      <c r="G330" s="37"/>
      <c r="H330" s="37"/>
      <c r="I330" s="38"/>
      <c r="J330" s="35"/>
      <c r="K330" s="35"/>
      <c r="L330" s="35"/>
      <c r="M330" s="35"/>
      <c r="N330" s="35"/>
      <c r="O330" s="35"/>
      <c r="P330" s="35"/>
      <c r="Q330" s="35"/>
      <c r="R330" s="35"/>
      <c r="S330" s="35"/>
      <c r="T330" s="35"/>
      <c r="U330" s="35"/>
      <c r="V330" s="35"/>
      <c r="W330" s="35"/>
      <c r="X330" s="35"/>
      <c r="Y330" s="35"/>
      <c r="Z330" s="35"/>
    </row>
    <row r="331" spans="1:26" ht="14.25" customHeight="1" x14ac:dyDescent="0.3">
      <c r="A331" s="21"/>
      <c r="B331" s="36"/>
      <c r="C331" s="36"/>
      <c r="D331" s="36"/>
      <c r="E331" s="36"/>
      <c r="F331" s="36"/>
      <c r="G331" s="37"/>
      <c r="H331" s="37"/>
      <c r="I331" s="38"/>
      <c r="J331" s="35"/>
      <c r="K331" s="35"/>
      <c r="L331" s="35"/>
      <c r="M331" s="35"/>
      <c r="N331" s="35"/>
      <c r="O331" s="35"/>
      <c r="P331" s="35"/>
      <c r="Q331" s="35"/>
      <c r="R331" s="35"/>
      <c r="S331" s="35"/>
      <c r="T331" s="35"/>
      <c r="U331" s="35"/>
      <c r="V331" s="35"/>
      <c r="W331" s="35"/>
      <c r="X331" s="35"/>
      <c r="Y331" s="35"/>
      <c r="Z331" s="35"/>
    </row>
    <row r="332" spans="1:26" ht="14.25" customHeight="1" x14ac:dyDescent="0.3">
      <c r="A332" s="21"/>
      <c r="B332" s="36"/>
      <c r="C332" s="36"/>
      <c r="D332" s="36"/>
      <c r="E332" s="36"/>
      <c r="F332" s="36"/>
      <c r="G332" s="37"/>
      <c r="H332" s="37"/>
      <c r="I332" s="38"/>
      <c r="J332" s="35"/>
      <c r="K332" s="35"/>
      <c r="L332" s="35"/>
      <c r="M332" s="35"/>
      <c r="N332" s="35"/>
      <c r="O332" s="35"/>
      <c r="P332" s="35"/>
      <c r="Q332" s="35"/>
      <c r="R332" s="35"/>
      <c r="S332" s="35"/>
      <c r="T332" s="35"/>
      <c r="U332" s="35"/>
      <c r="V332" s="35"/>
      <c r="W332" s="35"/>
      <c r="X332" s="35"/>
      <c r="Y332" s="35"/>
      <c r="Z332" s="35"/>
    </row>
    <row r="333" spans="1:26" ht="14.25" customHeight="1" x14ac:dyDescent="0.3">
      <c r="A333" s="21"/>
      <c r="B333" s="36"/>
      <c r="C333" s="36"/>
      <c r="D333" s="36"/>
      <c r="E333" s="36"/>
      <c r="F333" s="36"/>
      <c r="G333" s="37"/>
      <c r="H333" s="37"/>
      <c r="I333" s="38"/>
      <c r="J333" s="35"/>
      <c r="K333" s="35"/>
      <c r="L333" s="35"/>
      <c r="M333" s="35"/>
      <c r="N333" s="35"/>
      <c r="O333" s="35"/>
      <c r="P333" s="35"/>
      <c r="Q333" s="35"/>
      <c r="R333" s="35"/>
      <c r="S333" s="35"/>
      <c r="T333" s="35"/>
      <c r="U333" s="35"/>
      <c r="V333" s="35"/>
      <c r="W333" s="35"/>
      <c r="X333" s="35"/>
      <c r="Y333" s="35"/>
      <c r="Z333" s="35"/>
    </row>
    <row r="334" spans="1:26" ht="14.25" customHeight="1" x14ac:dyDescent="0.3">
      <c r="A334" s="21"/>
      <c r="B334" s="36"/>
      <c r="C334" s="36"/>
      <c r="D334" s="36"/>
      <c r="E334" s="36"/>
      <c r="F334" s="36"/>
      <c r="G334" s="37"/>
      <c r="H334" s="37"/>
      <c r="I334" s="38"/>
      <c r="J334" s="35"/>
      <c r="K334" s="35"/>
      <c r="L334" s="35"/>
      <c r="M334" s="35"/>
      <c r="N334" s="35"/>
      <c r="O334" s="35"/>
      <c r="P334" s="35"/>
      <c r="Q334" s="35"/>
      <c r="R334" s="35"/>
      <c r="S334" s="35"/>
      <c r="T334" s="35"/>
      <c r="U334" s="35"/>
      <c r="V334" s="35"/>
      <c r="W334" s="35"/>
      <c r="X334" s="35"/>
      <c r="Y334" s="35"/>
      <c r="Z334" s="35"/>
    </row>
    <row r="335" spans="1:26" ht="14.25" customHeight="1" x14ac:dyDescent="0.3">
      <c r="A335" s="21"/>
      <c r="B335" s="36"/>
      <c r="C335" s="36"/>
      <c r="D335" s="36"/>
      <c r="E335" s="36"/>
      <c r="F335" s="36"/>
      <c r="G335" s="37"/>
      <c r="H335" s="37"/>
      <c r="I335" s="38"/>
      <c r="J335" s="35"/>
      <c r="K335" s="35"/>
      <c r="L335" s="35"/>
      <c r="M335" s="35"/>
      <c r="N335" s="35"/>
      <c r="O335" s="35"/>
      <c r="P335" s="35"/>
      <c r="Q335" s="35"/>
      <c r="R335" s="35"/>
      <c r="S335" s="35"/>
      <c r="T335" s="35"/>
      <c r="U335" s="35"/>
      <c r="V335" s="35"/>
      <c r="W335" s="35"/>
      <c r="X335" s="35"/>
      <c r="Y335" s="35"/>
      <c r="Z335" s="35"/>
    </row>
    <row r="336" spans="1:26" ht="14.25" customHeight="1" x14ac:dyDescent="0.3">
      <c r="A336" s="21"/>
      <c r="B336" s="36"/>
      <c r="C336" s="36"/>
      <c r="D336" s="36"/>
      <c r="E336" s="36"/>
      <c r="F336" s="36"/>
      <c r="G336" s="37"/>
      <c r="H336" s="37"/>
      <c r="I336" s="38"/>
      <c r="J336" s="35"/>
      <c r="K336" s="35"/>
      <c r="L336" s="35"/>
      <c r="M336" s="35"/>
      <c r="N336" s="35"/>
      <c r="O336" s="35"/>
      <c r="P336" s="35"/>
      <c r="Q336" s="35"/>
      <c r="R336" s="35"/>
      <c r="S336" s="35"/>
      <c r="T336" s="35"/>
      <c r="U336" s="35"/>
      <c r="V336" s="35"/>
      <c r="W336" s="35"/>
      <c r="X336" s="35"/>
      <c r="Y336" s="35"/>
      <c r="Z336" s="35"/>
    </row>
    <row r="337" spans="1:26" ht="14.25" customHeight="1" x14ac:dyDescent="0.3">
      <c r="A337" s="21"/>
      <c r="B337" s="36"/>
      <c r="C337" s="36"/>
      <c r="D337" s="36"/>
      <c r="E337" s="36"/>
      <c r="F337" s="36"/>
      <c r="G337" s="37"/>
      <c r="H337" s="37"/>
      <c r="I337" s="38"/>
      <c r="J337" s="35"/>
      <c r="K337" s="35"/>
      <c r="L337" s="35"/>
      <c r="M337" s="35"/>
      <c r="N337" s="35"/>
      <c r="O337" s="35"/>
      <c r="P337" s="35"/>
      <c r="Q337" s="35"/>
      <c r="R337" s="35"/>
      <c r="S337" s="35"/>
      <c r="T337" s="35"/>
      <c r="U337" s="35"/>
      <c r="V337" s="35"/>
      <c r="W337" s="35"/>
      <c r="X337" s="35"/>
      <c r="Y337" s="35"/>
      <c r="Z337" s="35"/>
    </row>
    <row r="338" spans="1:26" ht="14.25" customHeight="1" x14ac:dyDescent="0.3">
      <c r="A338" s="21"/>
      <c r="B338" s="36"/>
      <c r="C338" s="36"/>
      <c r="D338" s="36"/>
      <c r="E338" s="36"/>
      <c r="F338" s="36"/>
      <c r="G338" s="37"/>
      <c r="H338" s="37"/>
      <c r="I338" s="38"/>
      <c r="J338" s="35"/>
      <c r="K338" s="35"/>
      <c r="L338" s="35"/>
      <c r="M338" s="35"/>
      <c r="N338" s="35"/>
      <c r="O338" s="35"/>
      <c r="P338" s="35"/>
      <c r="Q338" s="35"/>
      <c r="R338" s="35"/>
      <c r="S338" s="35"/>
      <c r="T338" s="35"/>
      <c r="U338" s="35"/>
      <c r="V338" s="35"/>
      <c r="W338" s="35"/>
      <c r="X338" s="35"/>
      <c r="Y338" s="35"/>
      <c r="Z338" s="35"/>
    </row>
    <row r="339" spans="1:26" ht="14.25" customHeight="1" x14ac:dyDescent="0.3">
      <c r="A339" s="21"/>
      <c r="B339" s="36"/>
      <c r="C339" s="36"/>
      <c r="D339" s="36"/>
      <c r="E339" s="36"/>
      <c r="F339" s="36"/>
      <c r="G339" s="37"/>
      <c r="H339" s="37"/>
      <c r="I339" s="38"/>
      <c r="J339" s="35"/>
      <c r="K339" s="35"/>
      <c r="L339" s="35"/>
      <c r="M339" s="35"/>
      <c r="N339" s="35"/>
      <c r="O339" s="35"/>
      <c r="P339" s="35"/>
      <c r="Q339" s="35"/>
      <c r="R339" s="35"/>
      <c r="S339" s="35"/>
      <c r="T339" s="35"/>
      <c r="U339" s="35"/>
      <c r="V339" s="35"/>
      <c r="W339" s="35"/>
      <c r="X339" s="35"/>
      <c r="Y339" s="35"/>
      <c r="Z339" s="35"/>
    </row>
    <row r="340" spans="1:26" ht="14.25" customHeight="1" x14ac:dyDescent="0.3">
      <c r="A340" s="21"/>
      <c r="B340" s="36"/>
      <c r="C340" s="36"/>
      <c r="D340" s="36"/>
      <c r="E340" s="36"/>
      <c r="F340" s="36"/>
      <c r="G340" s="37"/>
      <c r="H340" s="37"/>
      <c r="I340" s="38"/>
      <c r="J340" s="35"/>
      <c r="K340" s="35"/>
      <c r="L340" s="35"/>
      <c r="M340" s="35"/>
      <c r="N340" s="35"/>
      <c r="O340" s="35"/>
      <c r="P340" s="35"/>
      <c r="Q340" s="35"/>
      <c r="R340" s="35"/>
      <c r="S340" s="35"/>
      <c r="T340" s="35"/>
      <c r="U340" s="35"/>
      <c r="V340" s="35"/>
      <c r="W340" s="35"/>
      <c r="X340" s="35"/>
      <c r="Y340" s="35"/>
      <c r="Z340" s="35"/>
    </row>
    <row r="341" spans="1:26" ht="14.25" customHeight="1" x14ac:dyDescent="0.3">
      <c r="A341" s="21"/>
      <c r="B341" s="36"/>
      <c r="C341" s="36"/>
      <c r="D341" s="36"/>
      <c r="E341" s="36"/>
      <c r="F341" s="36"/>
      <c r="G341" s="37"/>
      <c r="H341" s="37"/>
      <c r="I341" s="38"/>
      <c r="J341" s="35"/>
      <c r="K341" s="35"/>
      <c r="L341" s="35"/>
      <c r="M341" s="35"/>
      <c r="N341" s="35"/>
      <c r="O341" s="35"/>
      <c r="P341" s="35"/>
      <c r="Q341" s="35"/>
      <c r="R341" s="35"/>
      <c r="S341" s="35"/>
      <c r="T341" s="35"/>
      <c r="U341" s="35"/>
      <c r="V341" s="35"/>
      <c r="W341" s="35"/>
      <c r="X341" s="35"/>
      <c r="Y341" s="35"/>
      <c r="Z341" s="35"/>
    </row>
    <row r="342" spans="1:26" ht="14.25" customHeight="1" x14ac:dyDescent="0.3">
      <c r="A342" s="21"/>
      <c r="B342" s="36"/>
      <c r="C342" s="36"/>
      <c r="D342" s="36"/>
      <c r="E342" s="36"/>
      <c r="F342" s="36"/>
      <c r="G342" s="37"/>
      <c r="H342" s="37"/>
      <c r="I342" s="38"/>
      <c r="J342" s="35"/>
      <c r="K342" s="35"/>
      <c r="L342" s="35"/>
      <c r="M342" s="35"/>
      <c r="N342" s="35"/>
      <c r="O342" s="35"/>
      <c r="P342" s="35"/>
      <c r="Q342" s="35"/>
      <c r="R342" s="35"/>
      <c r="S342" s="35"/>
      <c r="T342" s="35"/>
      <c r="U342" s="35"/>
      <c r="V342" s="35"/>
      <c r="W342" s="35"/>
      <c r="X342" s="35"/>
      <c r="Y342" s="35"/>
      <c r="Z342" s="35"/>
    </row>
    <row r="343" spans="1:26" ht="14.25" customHeight="1" x14ac:dyDescent="0.3">
      <c r="A343" s="21"/>
      <c r="B343" s="36"/>
      <c r="C343" s="36"/>
      <c r="D343" s="36"/>
      <c r="E343" s="36"/>
      <c r="F343" s="36"/>
      <c r="G343" s="37"/>
      <c r="H343" s="37"/>
      <c r="I343" s="38"/>
      <c r="J343" s="35"/>
      <c r="K343" s="35"/>
      <c r="L343" s="35"/>
      <c r="M343" s="35"/>
      <c r="N343" s="35"/>
      <c r="O343" s="35"/>
      <c r="P343" s="35"/>
      <c r="Q343" s="35"/>
      <c r="R343" s="35"/>
      <c r="S343" s="35"/>
      <c r="T343" s="35"/>
      <c r="U343" s="35"/>
      <c r="V343" s="35"/>
      <c r="W343" s="35"/>
      <c r="X343" s="35"/>
      <c r="Y343" s="35"/>
      <c r="Z343" s="35"/>
    </row>
    <row r="344" spans="1:26" ht="14.25" customHeight="1" x14ac:dyDescent="0.3">
      <c r="A344" s="21"/>
      <c r="B344" s="36"/>
      <c r="C344" s="36"/>
      <c r="D344" s="36"/>
      <c r="E344" s="36"/>
      <c r="F344" s="36"/>
      <c r="G344" s="37"/>
      <c r="H344" s="37"/>
      <c r="I344" s="38"/>
      <c r="J344" s="35"/>
      <c r="K344" s="35"/>
      <c r="L344" s="35"/>
      <c r="M344" s="35"/>
      <c r="N344" s="35"/>
      <c r="O344" s="35"/>
      <c r="P344" s="35"/>
      <c r="Q344" s="35"/>
      <c r="R344" s="35"/>
      <c r="S344" s="35"/>
      <c r="T344" s="35"/>
      <c r="U344" s="35"/>
      <c r="V344" s="35"/>
      <c r="W344" s="35"/>
      <c r="X344" s="35"/>
      <c r="Y344" s="35"/>
      <c r="Z344" s="35"/>
    </row>
    <row r="345" spans="1:26" ht="14.25" customHeight="1" x14ac:dyDescent="0.3">
      <c r="A345" s="21"/>
      <c r="B345" s="36"/>
      <c r="C345" s="36"/>
      <c r="D345" s="36"/>
      <c r="E345" s="36"/>
      <c r="F345" s="36"/>
      <c r="G345" s="37"/>
      <c r="H345" s="37"/>
      <c r="I345" s="38"/>
      <c r="J345" s="35"/>
      <c r="K345" s="35"/>
      <c r="L345" s="35"/>
      <c r="M345" s="35"/>
      <c r="N345" s="35"/>
      <c r="O345" s="35"/>
      <c r="P345" s="35"/>
      <c r="Q345" s="35"/>
      <c r="R345" s="35"/>
      <c r="S345" s="35"/>
      <c r="T345" s="35"/>
      <c r="U345" s="35"/>
      <c r="V345" s="35"/>
      <c r="W345" s="35"/>
      <c r="X345" s="35"/>
      <c r="Y345" s="35"/>
      <c r="Z345" s="35"/>
    </row>
    <row r="346" spans="1:26" ht="14.25" customHeight="1" x14ac:dyDescent="0.3">
      <c r="A346" s="21"/>
      <c r="B346" s="36"/>
      <c r="C346" s="36"/>
      <c r="D346" s="36"/>
      <c r="E346" s="36"/>
      <c r="F346" s="36"/>
      <c r="G346" s="37"/>
      <c r="H346" s="37"/>
      <c r="I346" s="38"/>
      <c r="J346" s="35"/>
      <c r="K346" s="35"/>
      <c r="L346" s="35"/>
      <c r="M346" s="35"/>
      <c r="N346" s="35"/>
      <c r="O346" s="35"/>
      <c r="P346" s="35"/>
      <c r="Q346" s="35"/>
      <c r="R346" s="35"/>
      <c r="S346" s="35"/>
      <c r="T346" s="35"/>
      <c r="U346" s="35"/>
      <c r="V346" s="35"/>
      <c r="W346" s="35"/>
      <c r="X346" s="35"/>
      <c r="Y346" s="35"/>
      <c r="Z346" s="35"/>
    </row>
    <row r="347" spans="1:26" ht="14.25" customHeight="1" x14ac:dyDescent="0.3">
      <c r="A347" s="21"/>
      <c r="B347" s="36"/>
      <c r="C347" s="36"/>
      <c r="D347" s="36"/>
      <c r="E347" s="36"/>
      <c r="F347" s="36"/>
      <c r="G347" s="37"/>
      <c r="H347" s="37"/>
      <c r="I347" s="38"/>
      <c r="J347" s="35"/>
      <c r="K347" s="35"/>
      <c r="L347" s="35"/>
      <c r="M347" s="35"/>
      <c r="N347" s="35"/>
      <c r="O347" s="35"/>
      <c r="P347" s="35"/>
      <c r="Q347" s="35"/>
      <c r="R347" s="35"/>
      <c r="S347" s="35"/>
      <c r="T347" s="35"/>
      <c r="U347" s="35"/>
      <c r="V347" s="35"/>
      <c r="W347" s="35"/>
      <c r="X347" s="35"/>
      <c r="Y347" s="35"/>
      <c r="Z347" s="35"/>
    </row>
    <row r="348" spans="1:26" ht="14.25" customHeight="1" x14ac:dyDescent="0.3">
      <c r="A348" s="21"/>
      <c r="B348" s="36"/>
      <c r="C348" s="36"/>
      <c r="D348" s="36"/>
      <c r="E348" s="36"/>
      <c r="F348" s="36"/>
      <c r="G348" s="37"/>
      <c r="H348" s="37"/>
      <c r="I348" s="38"/>
      <c r="J348" s="35"/>
      <c r="K348" s="35"/>
      <c r="L348" s="35"/>
      <c r="M348" s="35"/>
      <c r="N348" s="35"/>
      <c r="O348" s="35"/>
      <c r="P348" s="35"/>
      <c r="Q348" s="35"/>
      <c r="R348" s="35"/>
      <c r="S348" s="35"/>
      <c r="T348" s="35"/>
      <c r="U348" s="35"/>
      <c r="V348" s="35"/>
      <c r="W348" s="35"/>
      <c r="X348" s="35"/>
      <c r="Y348" s="35"/>
      <c r="Z348" s="35"/>
    </row>
    <row r="349" spans="1:26" ht="14.25" customHeight="1" x14ac:dyDescent="0.3">
      <c r="A349" s="21"/>
      <c r="B349" s="36"/>
      <c r="C349" s="36"/>
      <c r="D349" s="36"/>
      <c r="E349" s="36"/>
      <c r="F349" s="36"/>
      <c r="G349" s="37"/>
      <c r="H349" s="37"/>
      <c r="I349" s="38"/>
      <c r="J349" s="35"/>
      <c r="K349" s="35"/>
      <c r="L349" s="35"/>
      <c r="M349" s="35"/>
      <c r="N349" s="35"/>
      <c r="O349" s="35"/>
      <c r="P349" s="35"/>
      <c r="Q349" s="35"/>
      <c r="R349" s="35"/>
      <c r="S349" s="35"/>
      <c r="T349" s="35"/>
      <c r="U349" s="35"/>
      <c r="V349" s="35"/>
      <c r="W349" s="35"/>
      <c r="X349" s="35"/>
      <c r="Y349" s="35"/>
      <c r="Z349" s="35"/>
    </row>
    <row r="350" spans="1:26" ht="14.25" customHeight="1" x14ac:dyDescent="0.3">
      <c r="A350" s="21"/>
      <c r="B350" s="36"/>
      <c r="C350" s="36"/>
      <c r="D350" s="36"/>
      <c r="E350" s="36"/>
      <c r="F350" s="36"/>
      <c r="G350" s="37"/>
      <c r="H350" s="37"/>
      <c r="I350" s="38"/>
      <c r="J350" s="35"/>
      <c r="K350" s="35"/>
      <c r="L350" s="35"/>
      <c r="M350" s="35"/>
      <c r="N350" s="35"/>
      <c r="O350" s="35"/>
      <c r="P350" s="35"/>
      <c r="Q350" s="35"/>
      <c r="R350" s="35"/>
      <c r="S350" s="35"/>
      <c r="T350" s="35"/>
      <c r="U350" s="35"/>
      <c r="V350" s="35"/>
      <c r="W350" s="35"/>
      <c r="X350" s="35"/>
      <c r="Y350" s="35"/>
      <c r="Z350" s="35"/>
    </row>
    <row r="351" spans="1:26" ht="14.25" customHeight="1" x14ac:dyDescent="0.3">
      <c r="A351" s="21"/>
      <c r="B351" s="36"/>
      <c r="C351" s="36"/>
      <c r="D351" s="36"/>
      <c r="E351" s="36"/>
      <c r="F351" s="36"/>
      <c r="G351" s="37"/>
      <c r="H351" s="37"/>
      <c r="I351" s="38"/>
      <c r="J351" s="35"/>
      <c r="K351" s="35"/>
      <c r="L351" s="35"/>
      <c r="M351" s="35"/>
      <c r="N351" s="35"/>
      <c r="O351" s="35"/>
      <c r="P351" s="35"/>
      <c r="Q351" s="35"/>
      <c r="R351" s="35"/>
      <c r="S351" s="35"/>
      <c r="T351" s="35"/>
      <c r="U351" s="35"/>
      <c r="V351" s="35"/>
      <c r="W351" s="35"/>
      <c r="X351" s="35"/>
      <c r="Y351" s="35"/>
      <c r="Z351" s="35"/>
    </row>
    <row r="352" spans="1:26" ht="14.25" customHeight="1" x14ac:dyDescent="0.3">
      <c r="A352" s="21"/>
      <c r="B352" s="36"/>
      <c r="C352" s="36"/>
      <c r="D352" s="36"/>
      <c r="E352" s="36"/>
      <c r="F352" s="36"/>
      <c r="G352" s="37"/>
      <c r="H352" s="37"/>
      <c r="I352" s="38"/>
      <c r="J352" s="35"/>
      <c r="K352" s="35"/>
      <c r="L352" s="35"/>
      <c r="M352" s="35"/>
      <c r="N352" s="35"/>
      <c r="O352" s="35"/>
      <c r="P352" s="35"/>
      <c r="Q352" s="35"/>
      <c r="R352" s="35"/>
      <c r="S352" s="35"/>
      <c r="T352" s="35"/>
      <c r="U352" s="35"/>
      <c r="V352" s="35"/>
      <c r="W352" s="35"/>
      <c r="X352" s="35"/>
      <c r="Y352" s="35"/>
      <c r="Z352" s="35"/>
    </row>
    <row r="353" spans="1:26" ht="14.25" customHeight="1" x14ac:dyDescent="0.3">
      <c r="A353" s="21"/>
      <c r="B353" s="36"/>
      <c r="C353" s="36"/>
      <c r="D353" s="36"/>
      <c r="E353" s="36"/>
      <c r="F353" s="36"/>
      <c r="G353" s="37"/>
      <c r="H353" s="37"/>
      <c r="I353" s="38"/>
      <c r="J353" s="35"/>
      <c r="K353" s="35"/>
      <c r="L353" s="35"/>
      <c r="M353" s="35"/>
      <c r="N353" s="35"/>
      <c r="O353" s="35"/>
      <c r="P353" s="35"/>
      <c r="Q353" s="35"/>
      <c r="R353" s="35"/>
      <c r="S353" s="35"/>
      <c r="T353" s="35"/>
      <c r="U353" s="35"/>
      <c r="V353" s="35"/>
      <c r="W353" s="35"/>
      <c r="X353" s="35"/>
      <c r="Y353" s="35"/>
      <c r="Z353" s="35"/>
    </row>
    <row r="354" spans="1:26" ht="14.25" customHeight="1" x14ac:dyDescent="0.3">
      <c r="A354" s="21"/>
      <c r="B354" s="36"/>
      <c r="C354" s="36"/>
      <c r="D354" s="36"/>
      <c r="E354" s="36"/>
      <c r="F354" s="36"/>
      <c r="G354" s="37"/>
      <c r="H354" s="37"/>
      <c r="I354" s="38"/>
      <c r="J354" s="35"/>
      <c r="K354" s="35"/>
      <c r="L354" s="35"/>
      <c r="M354" s="35"/>
      <c r="N354" s="35"/>
      <c r="O354" s="35"/>
      <c r="P354" s="35"/>
      <c r="Q354" s="35"/>
      <c r="R354" s="35"/>
      <c r="S354" s="35"/>
      <c r="T354" s="35"/>
      <c r="U354" s="35"/>
      <c r="V354" s="35"/>
      <c r="W354" s="35"/>
      <c r="X354" s="35"/>
      <c r="Y354" s="35"/>
      <c r="Z354" s="35"/>
    </row>
    <row r="355" spans="1:26" ht="14.25" customHeight="1" x14ac:dyDescent="0.3">
      <c r="A355" s="21"/>
      <c r="B355" s="36"/>
      <c r="C355" s="36"/>
      <c r="D355" s="36"/>
      <c r="E355" s="36"/>
      <c r="F355" s="36"/>
      <c r="G355" s="37"/>
      <c r="H355" s="37"/>
      <c r="I355" s="38"/>
      <c r="J355" s="35"/>
      <c r="K355" s="35"/>
      <c r="L355" s="35"/>
      <c r="M355" s="35"/>
      <c r="N355" s="35"/>
      <c r="O355" s="35"/>
      <c r="P355" s="35"/>
      <c r="Q355" s="35"/>
      <c r="R355" s="35"/>
      <c r="S355" s="35"/>
      <c r="T355" s="35"/>
      <c r="U355" s="35"/>
      <c r="V355" s="35"/>
      <c r="W355" s="35"/>
      <c r="X355" s="35"/>
      <c r="Y355" s="35"/>
      <c r="Z355" s="35"/>
    </row>
    <row r="356" spans="1:26" ht="14.25" customHeight="1" x14ac:dyDescent="0.3">
      <c r="A356" s="21"/>
      <c r="B356" s="36"/>
      <c r="C356" s="36"/>
      <c r="D356" s="36"/>
      <c r="E356" s="36"/>
      <c r="F356" s="36"/>
      <c r="G356" s="37"/>
      <c r="H356" s="37"/>
      <c r="I356" s="38"/>
      <c r="J356" s="35"/>
      <c r="K356" s="35"/>
      <c r="L356" s="35"/>
      <c r="M356" s="35"/>
      <c r="N356" s="35"/>
      <c r="O356" s="35"/>
      <c r="P356" s="35"/>
      <c r="Q356" s="35"/>
      <c r="R356" s="35"/>
      <c r="S356" s="35"/>
      <c r="T356" s="35"/>
      <c r="U356" s="35"/>
      <c r="V356" s="35"/>
      <c r="W356" s="35"/>
      <c r="X356" s="35"/>
      <c r="Y356" s="35"/>
      <c r="Z356" s="35"/>
    </row>
    <row r="357" spans="1:26" ht="14.25" customHeight="1" x14ac:dyDescent="0.3">
      <c r="A357" s="21"/>
      <c r="B357" s="36"/>
      <c r="C357" s="36"/>
      <c r="D357" s="36"/>
      <c r="E357" s="36"/>
      <c r="F357" s="36"/>
      <c r="G357" s="37"/>
      <c r="H357" s="37"/>
      <c r="I357" s="38"/>
      <c r="J357" s="35"/>
      <c r="K357" s="35"/>
      <c r="L357" s="35"/>
      <c r="M357" s="35"/>
      <c r="N357" s="35"/>
      <c r="O357" s="35"/>
      <c r="P357" s="35"/>
      <c r="Q357" s="35"/>
      <c r="R357" s="35"/>
      <c r="S357" s="35"/>
      <c r="T357" s="35"/>
      <c r="U357" s="35"/>
      <c r="V357" s="35"/>
      <c r="W357" s="35"/>
      <c r="X357" s="35"/>
      <c r="Y357" s="35"/>
      <c r="Z357" s="35"/>
    </row>
    <row r="358" spans="1:26" ht="14.25" customHeight="1" x14ac:dyDescent="0.3">
      <c r="A358" s="21"/>
      <c r="B358" s="36"/>
      <c r="C358" s="36"/>
      <c r="D358" s="36"/>
      <c r="E358" s="36"/>
      <c r="F358" s="36"/>
      <c r="G358" s="37"/>
      <c r="H358" s="37"/>
      <c r="I358" s="38"/>
      <c r="J358" s="35"/>
      <c r="K358" s="35"/>
      <c r="L358" s="35"/>
      <c r="M358" s="35"/>
      <c r="N358" s="35"/>
      <c r="O358" s="35"/>
      <c r="P358" s="35"/>
      <c r="Q358" s="35"/>
      <c r="R358" s="35"/>
      <c r="S358" s="35"/>
      <c r="T358" s="35"/>
      <c r="U358" s="35"/>
      <c r="V358" s="35"/>
      <c r="W358" s="35"/>
      <c r="X358" s="35"/>
      <c r="Y358" s="35"/>
      <c r="Z358" s="35"/>
    </row>
    <row r="359" spans="1:26" ht="14.25" customHeight="1" x14ac:dyDescent="0.3">
      <c r="A359" s="21"/>
      <c r="B359" s="36"/>
      <c r="C359" s="36"/>
      <c r="D359" s="36"/>
      <c r="E359" s="36"/>
      <c r="F359" s="36"/>
      <c r="G359" s="37"/>
      <c r="H359" s="37"/>
      <c r="I359" s="38"/>
      <c r="J359" s="35"/>
      <c r="K359" s="35"/>
      <c r="L359" s="35"/>
      <c r="M359" s="35"/>
      <c r="N359" s="35"/>
      <c r="O359" s="35"/>
      <c r="P359" s="35"/>
      <c r="Q359" s="35"/>
      <c r="R359" s="35"/>
      <c r="S359" s="35"/>
      <c r="T359" s="35"/>
      <c r="U359" s="35"/>
      <c r="V359" s="35"/>
      <c r="W359" s="35"/>
      <c r="X359" s="35"/>
      <c r="Y359" s="35"/>
      <c r="Z359" s="35"/>
    </row>
    <row r="360" spans="1:26" ht="14.25" customHeight="1" x14ac:dyDescent="0.3">
      <c r="A360" s="21"/>
      <c r="B360" s="36"/>
      <c r="C360" s="36"/>
      <c r="D360" s="36"/>
      <c r="E360" s="36"/>
      <c r="F360" s="36"/>
      <c r="G360" s="37"/>
      <c r="H360" s="37"/>
      <c r="I360" s="38"/>
      <c r="J360" s="35"/>
      <c r="K360" s="35"/>
      <c r="L360" s="35"/>
      <c r="M360" s="35"/>
      <c r="N360" s="35"/>
      <c r="O360" s="35"/>
      <c r="P360" s="35"/>
      <c r="Q360" s="35"/>
      <c r="R360" s="35"/>
      <c r="S360" s="35"/>
      <c r="T360" s="35"/>
      <c r="U360" s="35"/>
      <c r="V360" s="35"/>
      <c r="W360" s="35"/>
      <c r="X360" s="35"/>
      <c r="Y360" s="35"/>
      <c r="Z360" s="35"/>
    </row>
    <row r="361" spans="1:26" ht="14.25" customHeight="1" x14ac:dyDescent="0.3">
      <c r="A361" s="21"/>
      <c r="B361" s="36"/>
      <c r="C361" s="36"/>
      <c r="D361" s="36"/>
      <c r="E361" s="36"/>
      <c r="F361" s="36"/>
      <c r="G361" s="37"/>
      <c r="H361" s="37"/>
      <c r="I361" s="38"/>
      <c r="J361" s="35"/>
      <c r="K361" s="35"/>
      <c r="L361" s="35"/>
      <c r="M361" s="35"/>
      <c r="N361" s="35"/>
      <c r="O361" s="35"/>
      <c r="P361" s="35"/>
      <c r="Q361" s="35"/>
      <c r="R361" s="35"/>
      <c r="S361" s="35"/>
      <c r="T361" s="35"/>
      <c r="U361" s="35"/>
      <c r="V361" s="35"/>
      <c r="W361" s="35"/>
      <c r="X361" s="35"/>
      <c r="Y361" s="35"/>
      <c r="Z361" s="35"/>
    </row>
    <row r="362" spans="1:26" ht="14.25" customHeight="1" x14ac:dyDescent="0.3">
      <c r="A362" s="21"/>
      <c r="B362" s="36"/>
      <c r="C362" s="36"/>
      <c r="D362" s="36"/>
      <c r="E362" s="36"/>
      <c r="F362" s="36"/>
      <c r="G362" s="37"/>
      <c r="H362" s="37"/>
      <c r="I362" s="38"/>
      <c r="J362" s="35"/>
      <c r="K362" s="35"/>
      <c r="L362" s="35"/>
      <c r="M362" s="35"/>
      <c r="N362" s="35"/>
      <c r="O362" s="35"/>
      <c r="P362" s="35"/>
      <c r="Q362" s="35"/>
      <c r="R362" s="35"/>
      <c r="S362" s="35"/>
      <c r="T362" s="35"/>
      <c r="U362" s="35"/>
      <c r="V362" s="35"/>
      <c r="W362" s="35"/>
      <c r="X362" s="35"/>
      <c r="Y362" s="35"/>
      <c r="Z362" s="35"/>
    </row>
    <row r="363" spans="1:26" ht="14.25" customHeight="1" x14ac:dyDescent="0.3">
      <c r="A363" s="21"/>
      <c r="B363" s="36"/>
      <c r="C363" s="36"/>
      <c r="D363" s="36"/>
      <c r="E363" s="36"/>
      <c r="F363" s="36"/>
      <c r="G363" s="37"/>
      <c r="H363" s="37"/>
      <c r="I363" s="38"/>
      <c r="J363" s="35"/>
      <c r="K363" s="35"/>
      <c r="L363" s="35"/>
      <c r="M363" s="35"/>
      <c r="N363" s="35"/>
      <c r="O363" s="35"/>
      <c r="P363" s="35"/>
      <c r="Q363" s="35"/>
      <c r="R363" s="35"/>
      <c r="S363" s="35"/>
      <c r="T363" s="35"/>
      <c r="U363" s="35"/>
      <c r="V363" s="35"/>
      <c r="W363" s="35"/>
      <c r="X363" s="35"/>
      <c r="Y363" s="35"/>
      <c r="Z363" s="35"/>
    </row>
    <row r="364" spans="1:26" ht="14.25" customHeight="1" x14ac:dyDescent="0.3">
      <c r="A364" s="21"/>
      <c r="B364" s="36"/>
      <c r="C364" s="36"/>
      <c r="D364" s="36"/>
      <c r="E364" s="36"/>
      <c r="F364" s="36"/>
      <c r="G364" s="37"/>
      <c r="H364" s="37"/>
      <c r="I364" s="38"/>
      <c r="J364" s="35"/>
      <c r="K364" s="35"/>
      <c r="L364" s="35"/>
      <c r="M364" s="35"/>
      <c r="N364" s="35"/>
      <c r="O364" s="35"/>
      <c r="P364" s="35"/>
      <c r="Q364" s="35"/>
      <c r="R364" s="35"/>
      <c r="S364" s="35"/>
      <c r="T364" s="35"/>
      <c r="U364" s="35"/>
      <c r="V364" s="35"/>
      <c r="W364" s="35"/>
      <c r="X364" s="35"/>
      <c r="Y364" s="35"/>
      <c r="Z364" s="35"/>
    </row>
    <row r="365" spans="1:26" ht="14.25" customHeight="1" x14ac:dyDescent="0.3">
      <c r="A365" s="21"/>
      <c r="B365" s="36"/>
      <c r="C365" s="36"/>
      <c r="D365" s="36"/>
      <c r="E365" s="36"/>
      <c r="F365" s="36"/>
      <c r="G365" s="37"/>
      <c r="H365" s="37"/>
      <c r="I365" s="38"/>
      <c r="J365" s="35"/>
      <c r="K365" s="35"/>
      <c r="L365" s="35"/>
      <c r="M365" s="35"/>
      <c r="N365" s="35"/>
      <c r="O365" s="35"/>
      <c r="P365" s="35"/>
      <c r="Q365" s="35"/>
      <c r="R365" s="35"/>
      <c r="S365" s="35"/>
      <c r="T365" s="35"/>
      <c r="U365" s="35"/>
      <c r="V365" s="35"/>
      <c r="W365" s="35"/>
      <c r="X365" s="35"/>
      <c r="Y365" s="35"/>
      <c r="Z365" s="35"/>
    </row>
    <row r="366" spans="1:26" ht="14.25" customHeight="1" x14ac:dyDescent="0.3">
      <c r="A366" s="21"/>
      <c r="B366" s="36"/>
      <c r="C366" s="36"/>
      <c r="D366" s="36"/>
      <c r="E366" s="36"/>
      <c r="F366" s="36"/>
      <c r="G366" s="37"/>
      <c r="H366" s="37"/>
      <c r="I366" s="38"/>
      <c r="J366" s="35"/>
      <c r="K366" s="35"/>
      <c r="L366" s="35"/>
      <c r="M366" s="35"/>
      <c r="N366" s="35"/>
      <c r="O366" s="35"/>
      <c r="P366" s="35"/>
      <c r="Q366" s="35"/>
      <c r="R366" s="35"/>
      <c r="S366" s="35"/>
      <c r="T366" s="35"/>
      <c r="U366" s="35"/>
      <c r="V366" s="35"/>
      <c r="W366" s="35"/>
      <c r="X366" s="35"/>
      <c r="Y366" s="35"/>
      <c r="Z366" s="35"/>
    </row>
    <row r="367" spans="1:26" ht="14.25" customHeight="1" x14ac:dyDescent="0.3">
      <c r="A367" s="21"/>
      <c r="B367" s="36"/>
      <c r="C367" s="36"/>
      <c r="D367" s="36"/>
      <c r="E367" s="36"/>
      <c r="F367" s="36"/>
      <c r="G367" s="37"/>
      <c r="H367" s="37"/>
      <c r="I367" s="38"/>
      <c r="J367" s="35"/>
      <c r="K367" s="35"/>
      <c r="L367" s="35"/>
      <c r="M367" s="35"/>
      <c r="N367" s="35"/>
      <c r="O367" s="35"/>
      <c r="P367" s="35"/>
      <c r="Q367" s="35"/>
      <c r="R367" s="35"/>
      <c r="S367" s="35"/>
      <c r="T367" s="35"/>
      <c r="U367" s="35"/>
      <c r="V367" s="35"/>
      <c r="W367" s="35"/>
      <c r="X367" s="35"/>
      <c r="Y367" s="35"/>
      <c r="Z367" s="35"/>
    </row>
    <row r="368" spans="1:26" ht="14.25" customHeight="1" x14ac:dyDescent="0.3">
      <c r="A368" s="21"/>
      <c r="B368" s="36"/>
      <c r="C368" s="36"/>
      <c r="D368" s="36"/>
      <c r="E368" s="36"/>
      <c r="F368" s="36"/>
      <c r="G368" s="37"/>
      <c r="H368" s="37"/>
      <c r="I368" s="38"/>
      <c r="J368" s="35"/>
      <c r="K368" s="35"/>
      <c r="L368" s="35"/>
      <c r="M368" s="35"/>
      <c r="N368" s="35"/>
      <c r="O368" s="35"/>
      <c r="P368" s="35"/>
      <c r="Q368" s="35"/>
      <c r="R368" s="35"/>
      <c r="S368" s="35"/>
      <c r="T368" s="35"/>
      <c r="U368" s="35"/>
      <c r="V368" s="35"/>
      <c r="W368" s="35"/>
      <c r="X368" s="35"/>
      <c r="Y368" s="35"/>
      <c r="Z368" s="35"/>
    </row>
    <row r="369" spans="1:26" ht="14.25" customHeight="1" x14ac:dyDescent="0.3">
      <c r="A369" s="21"/>
      <c r="B369" s="36"/>
      <c r="C369" s="36"/>
      <c r="D369" s="36"/>
      <c r="E369" s="36"/>
      <c r="F369" s="36"/>
      <c r="G369" s="37"/>
      <c r="H369" s="37"/>
      <c r="I369" s="38"/>
      <c r="J369" s="35"/>
      <c r="K369" s="35"/>
      <c r="L369" s="35"/>
      <c r="M369" s="35"/>
      <c r="N369" s="35"/>
      <c r="O369" s="35"/>
      <c r="P369" s="35"/>
      <c r="Q369" s="35"/>
      <c r="R369" s="35"/>
      <c r="S369" s="35"/>
      <c r="T369" s="35"/>
      <c r="U369" s="35"/>
      <c r="V369" s="35"/>
      <c r="W369" s="35"/>
      <c r="X369" s="35"/>
      <c r="Y369" s="35"/>
      <c r="Z369" s="35"/>
    </row>
    <row r="370" spans="1:26" ht="14.25" customHeight="1" x14ac:dyDescent="0.3">
      <c r="A370" s="21"/>
      <c r="B370" s="36"/>
      <c r="C370" s="36"/>
      <c r="D370" s="36"/>
      <c r="E370" s="36"/>
      <c r="F370" s="36"/>
      <c r="G370" s="37"/>
      <c r="H370" s="37"/>
      <c r="I370" s="38"/>
      <c r="J370" s="35"/>
      <c r="K370" s="35"/>
      <c r="L370" s="35"/>
      <c r="M370" s="35"/>
      <c r="N370" s="35"/>
      <c r="O370" s="35"/>
      <c r="P370" s="35"/>
      <c r="Q370" s="35"/>
      <c r="R370" s="35"/>
      <c r="S370" s="35"/>
      <c r="T370" s="35"/>
      <c r="U370" s="35"/>
      <c r="V370" s="35"/>
      <c r="W370" s="35"/>
      <c r="X370" s="35"/>
      <c r="Y370" s="35"/>
      <c r="Z370" s="35"/>
    </row>
    <row r="371" spans="1:26" ht="14.25" customHeight="1" x14ac:dyDescent="0.3">
      <c r="A371" s="21"/>
      <c r="B371" s="36"/>
      <c r="C371" s="36"/>
      <c r="D371" s="36"/>
      <c r="E371" s="36"/>
      <c r="F371" s="36"/>
      <c r="G371" s="37"/>
      <c r="H371" s="37"/>
      <c r="I371" s="38"/>
      <c r="J371" s="35"/>
      <c r="K371" s="35"/>
      <c r="L371" s="35"/>
      <c r="M371" s="35"/>
      <c r="N371" s="35"/>
      <c r="O371" s="35"/>
      <c r="P371" s="35"/>
      <c r="Q371" s="35"/>
      <c r="R371" s="35"/>
      <c r="S371" s="35"/>
      <c r="T371" s="35"/>
      <c r="U371" s="35"/>
      <c r="V371" s="35"/>
      <c r="W371" s="35"/>
      <c r="X371" s="35"/>
      <c r="Y371" s="35"/>
      <c r="Z371" s="35"/>
    </row>
    <row r="372" spans="1:26" ht="14.25" customHeight="1" x14ac:dyDescent="0.3">
      <c r="A372" s="21"/>
      <c r="B372" s="36"/>
      <c r="C372" s="36"/>
      <c r="D372" s="36"/>
      <c r="E372" s="36"/>
      <c r="F372" s="36"/>
      <c r="G372" s="37"/>
      <c r="H372" s="37"/>
      <c r="I372" s="38"/>
      <c r="J372" s="35"/>
      <c r="K372" s="35"/>
      <c r="L372" s="35"/>
      <c r="M372" s="35"/>
      <c r="N372" s="35"/>
      <c r="O372" s="35"/>
      <c r="P372" s="35"/>
      <c r="Q372" s="35"/>
      <c r="R372" s="35"/>
      <c r="S372" s="35"/>
      <c r="T372" s="35"/>
      <c r="U372" s="35"/>
      <c r="V372" s="35"/>
      <c r="W372" s="35"/>
      <c r="X372" s="35"/>
      <c r="Y372" s="35"/>
      <c r="Z372" s="35"/>
    </row>
    <row r="373" spans="1:26" ht="14.25" customHeight="1" x14ac:dyDescent="0.3">
      <c r="A373" s="21"/>
      <c r="B373" s="36"/>
      <c r="C373" s="36"/>
      <c r="D373" s="36"/>
      <c r="E373" s="36"/>
      <c r="F373" s="36"/>
      <c r="G373" s="37"/>
      <c r="H373" s="37"/>
      <c r="I373" s="38"/>
      <c r="J373" s="35"/>
      <c r="K373" s="35"/>
      <c r="L373" s="35"/>
      <c r="M373" s="35"/>
      <c r="N373" s="35"/>
      <c r="O373" s="35"/>
      <c r="P373" s="35"/>
      <c r="Q373" s="35"/>
      <c r="R373" s="35"/>
      <c r="S373" s="35"/>
      <c r="T373" s="35"/>
      <c r="U373" s="35"/>
      <c r="V373" s="35"/>
      <c r="W373" s="35"/>
      <c r="X373" s="35"/>
      <c r="Y373" s="35"/>
      <c r="Z373" s="35"/>
    </row>
    <row r="374" spans="1:26" ht="14.25" customHeight="1" x14ac:dyDescent="0.3">
      <c r="A374" s="21"/>
      <c r="B374" s="36"/>
      <c r="C374" s="36"/>
      <c r="D374" s="36"/>
      <c r="E374" s="36"/>
      <c r="F374" s="36"/>
      <c r="G374" s="37"/>
      <c r="H374" s="37"/>
      <c r="I374" s="38"/>
      <c r="J374" s="35"/>
      <c r="K374" s="35"/>
      <c r="L374" s="35"/>
      <c r="M374" s="35"/>
      <c r="N374" s="35"/>
      <c r="O374" s="35"/>
      <c r="P374" s="35"/>
      <c r="Q374" s="35"/>
      <c r="R374" s="35"/>
      <c r="S374" s="35"/>
      <c r="T374" s="35"/>
      <c r="U374" s="35"/>
      <c r="V374" s="35"/>
      <c r="W374" s="35"/>
      <c r="X374" s="35"/>
      <c r="Y374" s="35"/>
      <c r="Z374" s="35"/>
    </row>
    <row r="375" spans="1:26" ht="14.25" customHeight="1" x14ac:dyDescent="0.3">
      <c r="A375" s="21"/>
      <c r="B375" s="36"/>
      <c r="C375" s="36"/>
      <c r="D375" s="36"/>
      <c r="E375" s="36"/>
      <c r="F375" s="36"/>
      <c r="G375" s="37"/>
      <c r="H375" s="37"/>
      <c r="I375" s="38"/>
      <c r="J375" s="35"/>
      <c r="K375" s="35"/>
      <c r="L375" s="35"/>
      <c r="M375" s="35"/>
      <c r="N375" s="35"/>
      <c r="O375" s="35"/>
      <c r="P375" s="35"/>
      <c r="Q375" s="35"/>
      <c r="R375" s="35"/>
      <c r="S375" s="35"/>
      <c r="T375" s="35"/>
      <c r="U375" s="35"/>
      <c r="V375" s="35"/>
      <c r="W375" s="35"/>
      <c r="X375" s="35"/>
      <c r="Y375" s="35"/>
      <c r="Z375" s="35"/>
    </row>
    <row r="376" spans="1:26" ht="14.25" customHeight="1" x14ac:dyDescent="0.3">
      <c r="A376" s="21"/>
      <c r="B376" s="36"/>
      <c r="C376" s="36"/>
      <c r="D376" s="36"/>
      <c r="E376" s="36"/>
      <c r="F376" s="36"/>
      <c r="G376" s="37"/>
      <c r="H376" s="37"/>
      <c r="I376" s="38"/>
      <c r="J376" s="35"/>
      <c r="K376" s="35"/>
      <c r="L376" s="35"/>
      <c r="M376" s="35"/>
      <c r="N376" s="35"/>
      <c r="O376" s="35"/>
      <c r="P376" s="35"/>
      <c r="Q376" s="35"/>
      <c r="R376" s="35"/>
      <c r="S376" s="35"/>
      <c r="T376" s="35"/>
      <c r="U376" s="35"/>
      <c r="V376" s="35"/>
      <c r="W376" s="35"/>
      <c r="X376" s="35"/>
      <c r="Y376" s="35"/>
      <c r="Z376" s="35"/>
    </row>
    <row r="377" spans="1:26" ht="14.25" customHeight="1" x14ac:dyDescent="0.3">
      <c r="A377" s="21"/>
      <c r="B377" s="36"/>
      <c r="C377" s="36"/>
      <c r="D377" s="36"/>
      <c r="E377" s="36"/>
      <c r="F377" s="36"/>
      <c r="G377" s="37"/>
      <c r="H377" s="37"/>
      <c r="I377" s="38"/>
      <c r="J377" s="35"/>
      <c r="K377" s="35"/>
      <c r="L377" s="35"/>
      <c r="M377" s="35"/>
      <c r="N377" s="35"/>
      <c r="O377" s="35"/>
      <c r="P377" s="35"/>
      <c r="Q377" s="35"/>
      <c r="R377" s="35"/>
      <c r="S377" s="35"/>
      <c r="T377" s="35"/>
      <c r="U377" s="35"/>
      <c r="V377" s="35"/>
      <c r="W377" s="35"/>
      <c r="X377" s="35"/>
      <c r="Y377" s="35"/>
      <c r="Z377" s="35"/>
    </row>
    <row r="378" spans="1:26" ht="14.25" customHeight="1" x14ac:dyDescent="0.3">
      <c r="A378" s="21"/>
      <c r="B378" s="36"/>
      <c r="C378" s="36"/>
      <c r="D378" s="36"/>
      <c r="E378" s="36"/>
      <c r="F378" s="36"/>
      <c r="G378" s="37"/>
      <c r="H378" s="37"/>
      <c r="I378" s="38"/>
      <c r="J378" s="35"/>
      <c r="K378" s="35"/>
      <c r="L378" s="35"/>
      <c r="M378" s="35"/>
      <c r="N378" s="35"/>
      <c r="O378" s="35"/>
      <c r="P378" s="35"/>
      <c r="Q378" s="35"/>
      <c r="R378" s="35"/>
      <c r="S378" s="35"/>
      <c r="T378" s="35"/>
      <c r="U378" s="35"/>
      <c r="V378" s="35"/>
      <c r="W378" s="35"/>
      <c r="X378" s="35"/>
      <c r="Y378" s="35"/>
      <c r="Z378" s="35"/>
    </row>
    <row r="379" spans="1:26" ht="14.25" customHeight="1" x14ac:dyDescent="0.3">
      <c r="A379" s="21"/>
      <c r="B379" s="36"/>
      <c r="C379" s="36"/>
      <c r="D379" s="36"/>
      <c r="E379" s="36"/>
      <c r="F379" s="36"/>
      <c r="G379" s="37"/>
      <c r="H379" s="37"/>
      <c r="I379" s="38"/>
      <c r="J379" s="35"/>
      <c r="K379" s="35"/>
      <c r="L379" s="35"/>
      <c r="M379" s="35"/>
      <c r="N379" s="35"/>
      <c r="O379" s="35"/>
      <c r="P379" s="35"/>
      <c r="Q379" s="35"/>
      <c r="R379" s="35"/>
      <c r="S379" s="35"/>
      <c r="T379" s="35"/>
      <c r="U379" s="35"/>
      <c r="V379" s="35"/>
      <c r="W379" s="35"/>
      <c r="X379" s="35"/>
      <c r="Y379" s="35"/>
      <c r="Z379" s="35"/>
    </row>
    <row r="380" spans="1:26" ht="14.25" customHeight="1" x14ac:dyDescent="0.3">
      <c r="A380" s="21"/>
      <c r="B380" s="36"/>
      <c r="C380" s="36"/>
      <c r="D380" s="36"/>
      <c r="E380" s="36"/>
      <c r="F380" s="36"/>
      <c r="G380" s="37"/>
      <c r="H380" s="37"/>
      <c r="I380" s="38"/>
      <c r="J380" s="35"/>
      <c r="K380" s="35"/>
      <c r="L380" s="35"/>
      <c r="M380" s="35"/>
      <c r="N380" s="35"/>
      <c r="O380" s="35"/>
      <c r="P380" s="35"/>
      <c r="Q380" s="35"/>
      <c r="R380" s="35"/>
      <c r="S380" s="35"/>
      <c r="T380" s="35"/>
      <c r="U380" s="35"/>
      <c r="V380" s="35"/>
      <c r="W380" s="35"/>
      <c r="X380" s="35"/>
      <c r="Y380" s="35"/>
      <c r="Z380" s="35"/>
    </row>
    <row r="381" spans="1:26" ht="14.25" customHeight="1" x14ac:dyDescent="0.3">
      <c r="A381" s="21"/>
      <c r="B381" s="36"/>
      <c r="C381" s="36"/>
      <c r="D381" s="36"/>
      <c r="E381" s="36"/>
      <c r="F381" s="36"/>
      <c r="G381" s="37"/>
      <c r="H381" s="37"/>
      <c r="I381" s="38"/>
      <c r="J381" s="35"/>
      <c r="K381" s="35"/>
      <c r="L381" s="35"/>
      <c r="M381" s="35"/>
      <c r="N381" s="35"/>
      <c r="O381" s="35"/>
      <c r="P381" s="35"/>
      <c r="Q381" s="35"/>
      <c r="R381" s="35"/>
      <c r="S381" s="35"/>
      <c r="T381" s="35"/>
      <c r="U381" s="35"/>
      <c r="V381" s="35"/>
      <c r="W381" s="35"/>
      <c r="X381" s="35"/>
      <c r="Y381" s="35"/>
      <c r="Z381" s="35"/>
    </row>
    <row r="382" spans="1:26" ht="14.25" customHeight="1" x14ac:dyDescent="0.3">
      <c r="A382" s="21"/>
      <c r="B382" s="36"/>
      <c r="C382" s="36"/>
      <c r="D382" s="36"/>
      <c r="E382" s="36"/>
      <c r="F382" s="36"/>
      <c r="G382" s="37"/>
      <c r="H382" s="37"/>
      <c r="I382" s="38"/>
      <c r="J382" s="35"/>
      <c r="K382" s="35"/>
      <c r="L382" s="35"/>
      <c r="M382" s="35"/>
      <c r="N382" s="35"/>
      <c r="O382" s="35"/>
      <c r="P382" s="35"/>
      <c r="Q382" s="35"/>
      <c r="R382" s="35"/>
      <c r="S382" s="35"/>
      <c r="T382" s="35"/>
      <c r="U382" s="35"/>
      <c r="V382" s="35"/>
      <c r="W382" s="35"/>
      <c r="X382" s="35"/>
      <c r="Y382" s="35"/>
      <c r="Z382" s="35"/>
    </row>
    <row r="383" spans="1:26" ht="14.25" customHeight="1" x14ac:dyDescent="0.3">
      <c r="A383" s="21"/>
      <c r="B383" s="36"/>
      <c r="C383" s="36"/>
      <c r="D383" s="36"/>
      <c r="E383" s="36"/>
      <c r="F383" s="36"/>
      <c r="G383" s="37"/>
      <c r="H383" s="37"/>
      <c r="I383" s="38"/>
      <c r="J383" s="35"/>
      <c r="K383" s="35"/>
      <c r="L383" s="35"/>
      <c r="M383" s="35"/>
      <c r="N383" s="35"/>
      <c r="O383" s="35"/>
      <c r="P383" s="35"/>
      <c r="Q383" s="35"/>
      <c r="R383" s="35"/>
      <c r="S383" s="35"/>
      <c r="T383" s="35"/>
      <c r="U383" s="35"/>
      <c r="V383" s="35"/>
      <c r="W383" s="35"/>
      <c r="X383" s="35"/>
      <c r="Y383" s="35"/>
      <c r="Z383" s="35"/>
    </row>
    <row r="384" spans="1:26" ht="14.25" customHeight="1" x14ac:dyDescent="0.3">
      <c r="A384" s="21"/>
      <c r="B384" s="36"/>
      <c r="C384" s="36"/>
      <c r="D384" s="36"/>
      <c r="E384" s="36"/>
      <c r="F384" s="36"/>
      <c r="G384" s="37"/>
      <c r="H384" s="37"/>
      <c r="I384" s="38"/>
      <c r="J384" s="35"/>
      <c r="K384" s="35"/>
      <c r="L384" s="35"/>
      <c r="M384" s="35"/>
      <c r="N384" s="35"/>
      <c r="O384" s="35"/>
      <c r="P384" s="35"/>
      <c r="Q384" s="35"/>
      <c r="R384" s="35"/>
      <c r="S384" s="35"/>
      <c r="T384" s="35"/>
      <c r="U384" s="35"/>
      <c r="V384" s="35"/>
      <c r="W384" s="35"/>
      <c r="X384" s="35"/>
      <c r="Y384" s="35"/>
      <c r="Z384" s="35"/>
    </row>
    <row r="385" spans="1:26" ht="14.25" customHeight="1" x14ac:dyDescent="0.3">
      <c r="A385" s="21"/>
      <c r="B385" s="36"/>
      <c r="C385" s="36"/>
      <c r="D385" s="36"/>
      <c r="E385" s="36"/>
      <c r="F385" s="36"/>
      <c r="G385" s="37"/>
      <c r="H385" s="37"/>
      <c r="I385" s="38"/>
      <c r="J385" s="35"/>
      <c r="K385" s="35"/>
      <c r="L385" s="35"/>
      <c r="M385" s="35"/>
      <c r="N385" s="35"/>
      <c r="O385" s="35"/>
      <c r="P385" s="35"/>
      <c r="Q385" s="35"/>
      <c r="R385" s="35"/>
      <c r="S385" s="35"/>
      <c r="T385" s="35"/>
      <c r="U385" s="35"/>
      <c r="V385" s="35"/>
      <c r="W385" s="35"/>
      <c r="X385" s="35"/>
      <c r="Y385" s="35"/>
      <c r="Z385" s="35"/>
    </row>
    <row r="386" spans="1:26" ht="14.25" customHeight="1" x14ac:dyDescent="0.3">
      <c r="A386" s="21"/>
      <c r="B386" s="36"/>
      <c r="C386" s="36"/>
      <c r="D386" s="36"/>
      <c r="E386" s="36"/>
      <c r="F386" s="36"/>
      <c r="G386" s="37"/>
      <c r="H386" s="37"/>
      <c r="I386" s="38"/>
      <c r="J386" s="35"/>
      <c r="K386" s="35"/>
      <c r="L386" s="35"/>
      <c r="M386" s="35"/>
      <c r="N386" s="35"/>
      <c r="O386" s="35"/>
      <c r="P386" s="35"/>
      <c r="Q386" s="35"/>
      <c r="R386" s="35"/>
      <c r="S386" s="35"/>
      <c r="T386" s="35"/>
      <c r="U386" s="35"/>
      <c r="V386" s="35"/>
      <c r="W386" s="35"/>
      <c r="X386" s="35"/>
      <c r="Y386" s="35"/>
      <c r="Z386" s="35"/>
    </row>
    <row r="387" spans="1:26" ht="14.25" customHeight="1" x14ac:dyDescent="0.3">
      <c r="A387" s="21"/>
      <c r="B387" s="36"/>
      <c r="C387" s="36"/>
      <c r="D387" s="36"/>
      <c r="E387" s="36"/>
      <c r="F387" s="36"/>
      <c r="G387" s="37"/>
      <c r="H387" s="37"/>
      <c r="I387" s="38"/>
      <c r="J387" s="35"/>
      <c r="K387" s="35"/>
      <c r="L387" s="35"/>
      <c r="M387" s="35"/>
      <c r="N387" s="35"/>
      <c r="O387" s="35"/>
      <c r="P387" s="35"/>
      <c r="Q387" s="35"/>
      <c r="R387" s="35"/>
      <c r="S387" s="35"/>
      <c r="T387" s="35"/>
      <c r="U387" s="35"/>
      <c r="V387" s="35"/>
      <c r="W387" s="35"/>
      <c r="X387" s="35"/>
      <c r="Y387" s="35"/>
      <c r="Z387" s="35"/>
    </row>
    <row r="388" spans="1:26" ht="14.25" customHeight="1" x14ac:dyDescent="0.3">
      <c r="A388" s="21"/>
      <c r="B388" s="36"/>
      <c r="C388" s="36"/>
      <c r="D388" s="36"/>
      <c r="E388" s="36"/>
      <c r="F388" s="36"/>
      <c r="G388" s="37"/>
      <c r="H388" s="37"/>
      <c r="I388" s="38"/>
      <c r="J388" s="35"/>
      <c r="K388" s="35"/>
      <c r="L388" s="35"/>
      <c r="M388" s="35"/>
      <c r="N388" s="35"/>
      <c r="O388" s="35"/>
      <c r="P388" s="35"/>
      <c r="Q388" s="35"/>
      <c r="R388" s="35"/>
      <c r="S388" s="35"/>
      <c r="T388" s="35"/>
      <c r="U388" s="35"/>
      <c r="V388" s="35"/>
      <c r="W388" s="35"/>
      <c r="X388" s="35"/>
      <c r="Y388" s="35"/>
      <c r="Z388" s="35"/>
    </row>
    <row r="389" spans="1:26" ht="14.25" customHeight="1" x14ac:dyDescent="0.3">
      <c r="A389" s="21"/>
      <c r="B389" s="36"/>
      <c r="C389" s="36"/>
      <c r="D389" s="36"/>
      <c r="E389" s="36"/>
      <c r="F389" s="36"/>
      <c r="G389" s="37"/>
      <c r="H389" s="37"/>
      <c r="I389" s="38"/>
      <c r="J389" s="35"/>
      <c r="K389" s="35"/>
      <c r="L389" s="35"/>
      <c r="M389" s="35"/>
      <c r="N389" s="35"/>
      <c r="O389" s="35"/>
      <c r="P389" s="35"/>
      <c r="Q389" s="35"/>
      <c r="R389" s="35"/>
      <c r="S389" s="35"/>
      <c r="T389" s="35"/>
      <c r="U389" s="35"/>
      <c r="V389" s="35"/>
      <c r="W389" s="35"/>
      <c r="X389" s="35"/>
      <c r="Y389" s="35"/>
      <c r="Z389" s="35"/>
    </row>
    <row r="390" spans="1:26" ht="14.25" customHeight="1" x14ac:dyDescent="0.3">
      <c r="A390" s="21"/>
      <c r="B390" s="36"/>
      <c r="C390" s="36"/>
      <c r="D390" s="36"/>
      <c r="E390" s="36"/>
      <c r="F390" s="36"/>
      <c r="G390" s="37"/>
      <c r="H390" s="37"/>
      <c r="I390" s="38"/>
      <c r="J390" s="35"/>
      <c r="K390" s="35"/>
      <c r="L390" s="35"/>
      <c r="M390" s="35"/>
      <c r="N390" s="35"/>
      <c r="O390" s="35"/>
      <c r="P390" s="35"/>
      <c r="Q390" s="35"/>
      <c r="R390" s="35"/>
      <c r="S390" s="35"/>
      <c r="T390" s="35"/>
      <c r="U390" s="35"/>
      <c r="V390" s="35"/>
      <c r="W390" s="35"/>
      <c r="X390" s="35"/>
      <c r="Y390" s="35"/>
      <c r="Z390" s="35"/>
    </row>
    <row r="391" spans="1:26" ht="14.25" customHeight="1" x14ac:dyDescent="0.3">
      <c r="A391" s="21"/>
      <c r="B391" s="36"/>
      <c r="C391" s="36"/>
      <c r="D391" s="36"/>
      <c r="E391" s="36"/>
      <c r="F391" s="36"/>
      <c r="G391" s="37"/>
      <c r="H391" s="37"/>
      <c r="I391" s="38"/>
      <c r="J391" s="35"/>
      <c r="K391" s="35"/>
      <c r="L391" s="35"/>
      <c r="M391" s="35"/>
      <c r="N391" s="35"/>
      <c r="O391" s="35"/>
      <c r="P391" s="35"/>
      <c r="Q391" s="35"/>
      <c r="R391" s="35"/>
      <c r="S391" s="35"/>
      <c r="T391" s="35"/>
      <c r="U391" s="35"/>
      <c r="V391" s="35"/>
      <c r="W391" s="35"/>
      <c r="X391" s="35"/>
      <c r="Y391" s="35"/>
      <c r="Z391" s="35"/>
    </row>
    <row r="392" spans="1:26" ht="14.25" customHeight="1" x14ac:dyDescent="0.3">
      <c r="A392" s="21"/>
      <c r="B392" s="36"/>
      <c r="C392" s="36"/>
      <c r="D392" s="36"/>
      <c r="E392" s="36"/>
      <c r="F392" s="36"/>
      <c r="G392" s="37"/>
      <c r="H392" s="37"/>
      <c r="I392" s="38"/>
      <c r="J392" s="35"/>
      <c r="K392" s="35"/>
      <c r="L392" s="35"/>
      <c r="M392" s="35"/>
      <c r="N392" s="35"/>
      <c r="O392" s="35"/>
      <c r="P392" s="35"/>
      <c r="Q392" s="35"/>
      <c r="R392" s="35"/>
      <c r="S392" s="35"/>
      <c r="T392" s="35"/>
      <c r="U392" s="35"/>
      <c r="V392" s="35"/>
      <c r="W392" s="35"/>
      <c r="X392" s="35"/>
      <c r="Y392" s="35"/>
      <c r="Z392" s="35"/>
    </row>
    <row r="393" spans="1:26" ht="14.25" customHeight="1" x14ac:dyDescent="0.3">
      <c r="A393" s="21"/>
      <c r="B393" s="36"/>
      <c r="C393" s="36"/>
      <c r="D393" s="36"/>
      <c r="E393" s="36"/>
      <c r="F393" s="36"/>
      <c r="G393" s="37"/>
      <c r="H393" s="37"/>
      <c r="I393" s="38"/>
      <c r="J393" s="35"/>
      <c r="K393" s="35"/>
      <c r="L393" s="35"/>
      <c r="M393" s="35"/>
      <c r="N393" s="35"/>
      <c r="O393" s="35"/>
      <c r="P393" s="35"/>
      <c r="Q393" s="35"/>
      <c r="R393" s="35"/>
      <c r="S393" s="35"/>
      <c r="T393" s="35"/>
      <c r="U393" s="35"/>
      <c r="V393" s="35"/>
      <c r="W393" s="35"/>
      <c r="X393" s="35"/>
      <c r="Y393" s="35"/>
      <c r="Z393" s="35"/>
    </row>
    <row r="394" spans="1:26" ht="14.25" customHeight="1" x14ac:dyDescent="0.3">
      <c r="A394" s="21"/>
      <c r="B394" s="36"/>
      <c r="C394" s="36"/>
      <c r="D394" s="36"/>
      <c r="E394" s="36"/>
      <c r="F394" s="36"/>
      <c r="G394" s="37"/>
      <c r="H394" s="37"/>
      <c r="I394" s="38"/>
      <c r="J394" s="35"/>
      <c r="K394" s="35"/>
      <c r="L394" s="35"/>
      <c r="M394" s="35"/>
      <c r="N394" s="35"/>
      <c r="O394" s="35"/>
      <c r="P394" s="35"/>
      <c r="Q394" s="35"/>
      <c r="R394" s="35"/>
      <c r="S394" s="35"/>
      <c r="T394" s="35"/>
      <c r="U394" s="35"/>
      <c r="V394" s="35"/>
      <c r="W394" s="35"/>
      <c r="X394" s="35"/>
      <c r="Y394" s="35"/>
      <c r="Z394" s="35"/>
    </row>
    <row r="395" spans="1:26" ht="14.25" customHeight="1" x14ac:dyDescent="0.3">
      <c r="A395" s="21"/>
      <c r="B395" s="36"/>
      <c r="C395" s="36"/>
      <c r="D395" s="36"/>
      <c r="E395" s="36"/>
      <c r="F395" s="36"/>
      <c r="G395" s="37"/>
      <c r="H395" s="37"/>
      <c r="I395" s="38"/>
      <c r="J395" s="35"/>
      <c r="K395" s="35"/>
      <c r="L395" s="35"/>
      <c r="M395" s="35"/>
      <c r="N395" s="35"/>
      <c r="O395" s="35"/>
      <c r="P395" s="35"/>
      <c r="Q395" s="35"/>
      <c r="R395" s="35"/>
      <c r="S395" s="35"/>
      <c r="T395" s="35"/>
      <c r="U395" s="35"/>
      <c r="V395" s="35"/>
      <c r="W395" s="35"/>
      <c r="X395" s="35"/>
      <c r="Y395" s="35"/>
      <c r="Z395" s="35"/>
    </row>
    <row r="396" spans="1:26" ht="14.25" customHeight="1" x14ac:dyDescent="0.3">
      <c r="A396" s="21"/>
      <c r="B396" s="36"/>
      <c r="C396" s="36"/>
      <c r="D396" s="36"/>
      <c r="E396" s="36"/>
      <c r="F396" s="36"/>
      <c r="G396" s="37"/>
      <c r="H396" s="37"/>
      <c r="I396" s="38"/>
      <c r="J396" s="35"/>
      <c r="K396" s="35"/>
      <c r="L396" s="35"/>
      <c r="M396" s="35"/>
      <c r="N396" s="35"/>
      <c r="O396" s="35"/>
      <c r="P396" s="35"/>
      <c r="Q396" s="35"/>
      <c r="R396" s="35"/>
      <c r="S396" s="35"/>
      <c r="T396" s="35"/>
      <c r="U396" s="35"/>
      <c r="V396" s="35"/>
      <c r="W396" s="35"/>
      <c r="X396" s="35"/>
      <c r="Y396" s="35"/>
      <c r="Z396" s="35"/>
    </row>
    <row r="397" spans="1:26" ht="14.25" customHeight="1" x14ac:dyDescent="0.3">
      <c r="A397" s="21"/>
      <c r="B397" s="36"/>
      <c r="C397" s="36"/>
      <c r="D397" s="36"/>
      <c r="E397" s="36"/>
      <c r="F397" s="36"/>
      <c r="G397" s="37"/>
      <c r="H397" s="37"/>
      <c r="I397" s="38"/>
      <c r="J397" s="35"/>
      <c r="K397" s="35"/>
      <c r="L397" s="35"/>
      <c r="M397" s="35"/>
      <c r="N397" s="35"/>
      <c r="O397" s="35"/>
      <c r="P397" s="35"/>
      <c r="Q397" s="35"/>
      <c r="R397" s="35"/>
      <c r="S397" s="35"/>
      <c r="T397" s="35"/>
      <c r="U397" s="35"/>
      <c r="V397" s="35"/>
      <c r="W397" s="35"/>
      <c r="X397" s="35"/>
      <c r="Y397" s="35"/>
      <c r="Z397" s="35"/>
    </row>
    <row r="398" spans="1:26" ht="14.25" customHeight="1" x14ac:dyDescent="0.3">
      <c r="A398" s="21"/>
      <c r="B398" s="36"/>
      <c r="C398" s="36"/>
      <c r="D398" s="36"/>
      <c r="E398" s="36"/>
      <c r="F398" s="36"/>
      <c r="G398" s="37"/>
      <c r="H398" s="37"/>
      <c r="I398" s="38"/>
      <c r="J398" s="35"/>
      <c r="K398" s="35"/>
      <c r="L398" s="35"/>
      <c r="M398" s="35"/>
      <c r="N398" s="35"/>
      <c r="O398" s="35"/>
      <c r="P398" s="35"/>
      <c r="Q398" s="35"/>
      <c r="R398" s="35"/>
      <c r="S398" s="35"/>
      <c r="T398" s="35"/>
      <c r="U398" s="35"/>
      <c r="V398" s="35"/>
      <c r="W398" s="35"/>
      <c r="X398" s="35"/>
      <c r="Y398" s="35"/>
      <c r="Z398" s="35"/>
    </row>
    <row r="399" spans="1:26" ht="14.25" customHeight="1" x14ac:dyDescent="0.3">
      <c r="A399" s="21"/>
      <c r="B399" s="36"/>
      <c r="C399" s="36"/>
      <c r="D399" s="36"/>
      <c r="E399" s="36"/>
      <c r="F399" s="36"/>
      <c r="G399" s="37"/>
      <c r="H399" s="37"/>
      <c r="I399" s="38"/>
      <c r="J399" s="35"/>
      <c r="K399" s="35"/>
      <c r="L399" s="35"/>
      <c r="M399" s="35"/>
      <c r="N399" s="35"/>
      <c r="O399" s="35"/>
      <c r="P399" s="35"/>
      <c r="Q399" s="35"/>
      <c r="R399" s="35"/>
      <c r="S399" s="35"/>
      <c r="T399" s="35"/>
      <c r="U399" s="35"/>
      <c r="V399" s="35"/>
      <c r="W399" s="35"/>
      <c r="X399" s="35"/>
      <c r="Y399" s="35"/>
      <c r="Z399" s="35"/>
    </row>
    <row r="400" spans="1:26" ht="14.25" customHeight="1" x14ac:dyDescent="0.3">
      <c r="A400" s="21"/>
      <c r="B400" s="36"/>
      <c r="C400" s="36"/>
      <c r="D400" s="36"/>
      <c r="E400" s="36"/>
      <c r="F400" s="36"/>
      <c r="G400" s="37"/>
      <c r="H400" s="37"/>
      <c r="I400" s="38"/>
      <c r="J400" s="35"/>
      <c r="K400" s="35"/>
      <c r="L400" s="35"/>
      <c r="M400" s="35"/>
      <c r="N400" s="35"/>
      <c r="O400" s="35"/>
      <c r="P400" s="35"/>
      <c r="Q400" s="35"/>
      <c r="R400" s="35"/>
      <c r="S400" s="35"/>
      <c r="T400" s="35"/>
      <c r="U400" s="35"/>
      <c r="V400" s="35"/>
      <c r="W400" s="35"/>
      <c r="X400" s="35"/>
      <c r="Y400" s="35"/>
      <c r="Z400" s="35"/>
    </row>
    <row r="401" spans="1:26" ht="14.25" customHeight="1" x14ac:dyDescent="0.3">
      <c r="A401" s="21"/>
      <c r="B401" s="36"/>
      <c r="C401" s="36"/>
      <c r="D401" s="36"/>
      <c r="E401" s="36"/>
      <c r="F401" s="36"/>
      <c r="G401" s="37"/>
      <c r="H401" s="37"/>
      <c r="I401" s="38"/>
      <c r="J401" s="35"/>
      <c r="K401" s="35"/>
      <c r="L401" s="35"/>
      <c r="M401" s="35"/>
      <c r="N401" s="35"/>
      <c r="O401" s="35"/>
      <c r="P401" s="35"/>
      <c r="Q401" s="35"/>
      <c r="R401" s="35"/>
      <c r="S401" s="35"/>
      <c r="T401" s="35"/>
      <c r="U401" s="35"/>
      <c r="V401" s="35"/>
      <c r="W401" s="35"/>
      <c r="X401" s="35"/>
      <c r="Y401" s="35"/>
      <c r="Z401" s="35"/>
    </row>
    <row r="402" spans="1:26" ht="14.25" customHeight="1" x14ac:dyDescent="0.3">
      <c r="A402" s="21"/>
      <c r="B402" s="36"/>
      <c r="C402" s="36"/>
      <c r="D402" s="36"/>
      <c r="E402" s="36"/>
      <c r="F402" s="36"/>
      <c r="G402" s="37"/>
      <c r="H402" s="37"/>
      <c r="I402" s="38"/>
      <c r="J402" s="35"/>
      <c r="K402" s="35"/>
      <c r="L402" s="35"/>
      <c r="M402" s="35"/>
      <c r="N402" s="35"/>
      <c r="O402" s="35"/>
      <c r="P402" s="35"/>
      <c r="Q402" s="35"/>
      <c r="R402" s="35"/>
      <c r="S402" s="35"/>
      <c r="T402" s="35"/>
      <c r="U402" s="35"/>
      <c r="V402" s="35"/>
      <c r="W402" s="35"/>
      <c r="X402" s="35"/>
      <c r="Y402" s="35"/>
      <c r="Z402" s="35"/>
    </row>
    <row r="403" spans="1:26" ht="14.25" customHeight="1" x14ac:dyDescent="0.3">
      <c r="A403" s="21"/>
      <c r="B403" s="36"/>
      <c r="C403" s="36"/>
      <c r="D403" s="36"/>
      <c r="E403" s="36"/>
      <c r="F403" s="36"/>
      <c r="G403" s="37"/>
      <c r="H403" s="37"/>
      <c r="I403" s="38"/>
      <c r="J403" s="35"/>
      <c r="K403" s="35"/>
      <c r="L403" s="35"/>
      <c r="M403" s="35"/>
      <c r="N403" s="35"/>
      <c r="O403" s="35"/>
      <c r="P403" s="35"/>
      <c r="Q403" s="35"/>
      <c r="R403" s="35"/>
      <c r="S403" s="35"/>
      <c r="T403" s="35"/>
      <c r="U403" s="35"/>
      <c r="V403" s="35"/>
      <c r="W403" s="35"/>
      <c r="X403" s="35"/>
      <c r="Y403" s="35"/>
      <c r="Z403" s="35"/>
    </row>
    <row r="404" spans="1:26" ht="14.25" customHeight="1" x14ac:dyDescent="0.3">
      <c r="A404" s="21"/>
      <c r="B404" s="36"/>
      <c r="C404" s="36"/>
      <c r="D404" s="36"/>
      <c r="E404" s="36"/>
      <c r="F404" s="36"/>
      <c r="G404" s="37"/>
      <c r="H404" s="37"/>
      <c r="I404" s="38"/>
      <c r="J404" s="35"/>
      <c r="K404" s="35"/>
      <c r="L404" s="35"/>
      <c r="M404" s="35"/>
      <c r="N404" s="35"/>
      <c r="O404" s="35"/>
      <c r="P404" s="35"/>
      <c r="Q404" s="35"/>
      <c r="R404" s="35"/>
      <c r="S404" s="35"/>
      <c r="T404" s="35"/>
      <c r="U404" s="35"/>
      <c r="V404" s="35"/>
      <c r="W404" s="35"/>
      <c r="X404" s="35"/>
      <c r="Y404" s="35"/>
      <c r="Z404" s="35"/>
    </row>
    <row r="405" spans="1:26" ht="14.25" customHeight="1" x14ac:dyDescent="0.3">
      <c r="A405" s="21"/>
      <c r="B405" s="36"/>
      <c r="C405" s="36"/>
      <c r="D405" s="36"/>
      <c r="E405" s="36"/>
      <c r="F405" s="36"/>
      <c r="G405" s="37"/>
      <c r="H405" s="37"/>
      <c r="I405" s="38"/>
      <c r="J405" s="35"/>
      <c r="K405" s="35"/>
      <c r="L405" s="35"/>
      <c r="M405" s="35"/>
      <c r="N405" s="35"/>
      <c r="O405" s="35"/>
      <c r="P405" s="35"/>
      <c r="Q405" s="35"/>
      <c r="R405" s="35"/>
      <c r="S405" s="35"/>
      <c r="T405" s="35"/>
      <c r="U405" s="35"/>
      <c r="V405" s="35"/>
      <c r="W405" s="35"/>
      <c r="X405" s="35"/>
      <c r="Y405" s="35"/>
      <c r="Z405" s="35"/>
    </row>
    <row r="406" spans="1:26" ht="14.25" customHeight="1" x14ac:dyDescent="0.3">
      <c r="A406" s="21"/>
      <c r="B406" s="36"/>
      <c r="C406" s="36"/>
      <c r="D406" s="36"/>
      <c r="E406" s="36"/>
      <c r="F406" s="36"/>
      <c r="G406" s="37"/>
      <c r="H406" s="37"/>
      <c r="I406" s="38"/>
      <c r="J406" s="35"/>
      <c r="K406" s="35"/>
      <c r="L406" s="35"/>
      <c r="M406" s="35"/>
      <c r="N406" s="35"/>
      <c r="O406" s="35"/>
      <c r="P406" s="35"/>
      <c r="Q406" s="35"/>
      <c r="R406" s="35"/>
      <c r="S406" s="35"/>
      <c r="T406" s="35"/>
      <c r="U406" s="35"/>
      <c r="V406" s="35"/>
      <c r="W406" s="35"/>
      <c r="X406" s="35"/>
      <c r="Y406" s="35"/>
      <c r="Z406" s="35"/>
    </row>
    <row r="407" spans="1:26" ht="14.25" customHeight="1" x14ac:dyDescent="0.3">
      <c r="A407" s="21"/>
      <c r="B407" s="36"/>
      <c r="C407" s="36"/>
      <c r="D407" s="36"/>
      <c r="E407" s="36"/>
      <c r="F407" s="36"/>
      <c r="G407" s="37"/>
      <c r="H407" s="37"/>
      <c r="I407" s="38"/>
      <c r="J407" s="35"/>
      <c r="K407" s="35"/>
      <c r="L407" s="35"/>
      <c r="M407" s="35"/>
      <c r="N407" s="35"/>
      <c r="O407" s="35"/>
      <c r="P407" s="35"/>
      <c r="Q407" s="35"/>
      <c r="R407" s="35"/>
      <c r="S407" s="35"/>
      <c r="T407" s="35"/>
      <c r="U407" s="35"/>
      <c r="V407" s="35"/>
      <c r="W407" s="35"/>
      <c r="X407" s="35"/>
      <c r="Y407" s="35"/>
      <c r="Z407" s="35"/>
    </row>
    <row r="408" spans="1:26" ht="14.25" customHeight="1" x14ac:dyDescent="0.3">
      <c r="A408" s="21"/>
      <c r="B408" s="36"/>
      <c r="C408" s="36"/>
      <c r="D408" s="36"/>
      <c r="E408" s="36"/>
      <c r="F408" s="36"/>
      <c r="G408" s="37"/>
      <c r="H408" s="37"/>
      <c r="I408" s="38"/>
      <c r="J408" s="35"/>
      <c r="K408" s="35"/>
      <c r="L408" s="35"/>
      <c r="M408" s="35"/>
      <c r="N408" s="35"/>
      <c r="O408" s="35"/>
      <c r="P408" s="35"/>
      <c r="Q408" s="35"/>
      <c r="R408" s="35"/>
      <c r="S408" s="35"/>
      <c r="T408" s="35"/>
      <c r="U408" s="35"/>
      <c r="V408" s="35"/>
      <c r="W408" s="35"/>
      <c r="X408" s="35"/>
      <c r="Y408" s="35"/>
      <c r="Z408" s="35"/>
    </row>
    <row r="409" spans="1:26" ht="14.25" customHeight="1" x14ac:dyDescent="0.3">
      <c r="A409" s="21"/>
      <c r="B409" s="36"/>
      <c r="C409" s="36"/>
      <c r="D409" s="36"/>
      <c r="E409" s="36"/>
      <c r="F409" s="36"/>
      <c r="G409" s="37"/>
      <c r="H409" s="37"/>
      <c r="I409" s="38"/>
      <c r="J409" s="35"/>
      <c r="K409" s="35"/>
      <c r="L409" s="35"/>
      <c r="M409" s="35"/>
      <c r="N409" s="35"/>
      <c r="O409" s="35"/>
      <c r="P409" s="35"/>
      <c r="Q409" s="35"/>
      <c r="R409" s="35"/>
      <c r="S409" s="35"/>
      <c r="T409" s="35"/>
      <c r="U409" s="35"/>
      <c r="V409" s="35"/>
      <c r="W409" s="35"/>
      <c r="X409" s="35"/>
      <c r="Y409" s="35"/>
      <c r="Z409" s="35"/>
    </row>
    <row r="410" spans="1:26" ht="14.25" customHeight="1" x14ac:dyDescent="0.3">
      <c r="A410" s="21"/>
      <c r="B410" s="36"/>
      <c r="C410" s="36"/>
      <c r="D410" s="36"/>
      <c r="E410" s="36"/>
      <c r="F410" s="36"/>
      <c r="G410" s="37"/>
      <c r="H410" s="37"/>
      <c r="I410" s="38"/>
      <c r="J410" s="35"/>
      <c r="K410" s="35"/>
      <c r="L410" s="35"/>
      <c r="M410" s="35"/>
      <c r="N410" s="35"/>
      <c r="O410" s="35"/>
      <c r="P410" s="35"/>
      <c r="Q410" s="35"/>
      <c r="R410" s="35"/>
      <c r="S410" s="35"/>
      <c r="T410" s="35"/>
      <c r="U410" s="35"/>
      <c r="V410" s="35"/>
      <c r="W410" s="35"/>
      <c r="X410" s="35"/>
      <c r="Y410" s="35"/>
      <c r="Z410" s="35"/>
    </row>
    <row r="411" spans="1:26" ht="14.25" customHeight="1" x14ac:dyDescent="0.3">
      <c r="A411" s="21"/>
      <c r="B411" s="36"/>
      <c r="C411" s="36"/>
      <c r="D411" s="36"/>
      <c r="E411" s="36"/>
      <c r="F411" s="36"/>
      <c r="G411" s="37"/>
      <c r="H411" s="37"/>
      <c r="I411" s="38"/>
      <c r="J411" s="35"/>
      <c r="K411" s="35"/>
      <c r="L411" s="35"/>
      <c r="M411" s="35"/>
      <c r="N411" s="35"/>
      <c r="O411" s="35"/>
      <c r="P411" s="35"/>
      <c r="Q411" s="35"/>
      <c r="R411" s="35"/>
      <c r="S411" s="35"/>
      <c r="T411" s="35"/>
      <c r="U411" s="35"/>
      <c r="V411" s="35"/>
      <c r="W411" s="35"/>
      <c r="X411" s="35"/>
      <c r="Y411" s="35"/>
      <c r="Z411" s="35"/>
    </row>
    <row r="412" spans="1:26" ht="14.25" customHeight="1" x14ac:dyDescent="0.3">
      <c r="A412" s="21"/>
      <c r="B412" s="36"/>
      <c r="C412" s="36"/>
      <c r="D412" s="36"/>
      <c r="E412" s="36"/>
      <c r="F412" s="36"/>
      <c r="G412" s="37"/>
      <c r="H412" s="37"/>
      <c r="I412" s="38"/>
      <c r="J412" s="35"/>
      <c r="K412" s="35"/>
      <c r="L412" s="35"/>
      <c r="M412" s="35"/>
      <c r="N412" s="35"/>
      <c r="O412" s="35"/>
      <c r="P412" s="35"/>
      <c r="Q412" s="35"/>
      <c r="R412" s="35"/>
      <c r="S412" s="35"/>
      <c r="T412" s="35"/>
      <c r="U412" s="35"/>
      <c r="V412" s="35"/>
      <c r="W412" s="35"/>
      <c r="X412" s="35"/>
      <c r="Y412" s="35"/>
      <c r="Z412" s="35"/>
    </row>
    <row r="413" spans="1:26" ht="14.25" customHeight="1" x14ac:dyDescent="0.3">
      <c r="A413" s="21"/>
      <c r="B413" s="36"/>
      <c r="C413" s="36"/>
      <c r="D413" s="36"/>
      <c r="E413" s="36"/>
      <c r="F413" s="36"/>
      <c r="G413" s="37"/>
      <c r="H413" s="37"/>
      <c r="I413" s="38"/>
      <c r="J413" s="35"/>
      <c r="K413" s="35"/>
      <c r="L413" s="35"/>
      <c r="M413" s="35"/>
      <c r="N413" s="35"/>
      <c r="O413" s="35"/>
      <c r="P413" s="35"/>
      <c r="Q413" s="35"/>
      <c r="R413" s="35"/>
      <c r="S413" s="35"/>
      <c r="T413" s="35"/>
      <c r="U413" s="35"/>
      <c r="V413" s="35"/>
      <c r="W413" s="35"/>
      <c r="X413" s="35"/>
      <c r="Y413" s="35"/>
      <c r="Z413" s="35"/>
    </row>
    <row r="414" spans="1:26" ht="14.25" customHeight="1" x14ac:dyDescent="0.3">
      <c r="A414" s="21"/>
      <c r="B414" s="36"/>
      <c r="C414" s="36"/>
      <c r="D414" s="36"/>
      <c r="E414" s="36"/>
      <c r="F414" s="36"/>
      <c r="G414" s="37"/>
      <c r="H414" s="37"/>
      <c r="I414" s="38"/>
      <c r="J414" s="35"/>
      <c r="K414" s="35"/>
      <c r="L414" s="35"/>
      <c r="M414" s="35"/>
      <c r="N414" s="35"/>
      <c r="O414" s="35"/>
      <c r="P414" s="35"/>
      <c r="Q414" s="35"/>
      <c r="R414" s="35"/>
      <c r="S414" s="35"/>
      <c r="T414" s="35"/>
      <c r="U414" s="35"/>
      <c r="V414" s="35"/>
      <c r="W414" s="35"/>
      <c r="X414" s="35"/>
      <c r="Y414" s="35"/>
      <c r="Z414" s="35"/>
    </row>
    <row r="415" spans="1:26" ht="14.25" customHeight="1" x14ac:dyDescent="0.3">
      <c r="A415" s="21"/>
      <c r="B415" s="36"/>
      <c r="C415" s="36"/>
      <c r="D415" s="36"/>
      <c r="E415" s="36"/>
      <c r="F415" s="36"/>
      <c r="G415" s="37"/>
      <c r="H415" s="37"/>
      <c r="I415" s="38"/>
      <c r="J415" s="35"/>
      <c r="K415" s="35"/>
      <c r="L415" s="35"/>
      <c r="M415" s="35"/>
      <c r="N415" s="35"/>
      <c r="O415" s="35"/>
      <c r="P415" s="35"/>
      <c r="Q415" s="35"/>
      <c r="R415" s="35"/>
      <c r="S415" s="35"/>
      <c r="T415" s="35"/>
      <c r="U415" s="35"/>
      <c r="V415" s="35"/>
      <c r="W415" s="35"/>
      <c r="X415" s="35"/>
      <c r="Y415" s="35"/>
      <c r="Z415" s="35"/>
    </row>
    <row r="416" spans="1:26" ht="14.25" customHeight="1" x14ac:dyDescent="0.3">
      <c r="A416" s="21"/>
      <c r="B416" s="36"/>
      <c r="C416" s="36"/>
      <c r="D416" s="36"/>
      <c r="E416" s="36"/>
      <c r="F416" s="36"/>
      <c r="G416" s="37"/>
      <c r="H416" s="37"/>
      <c r="I416" s="38"/>
      <c r="J416" s="35"/>
      <c r="K416" s="35"/>
      <c r="L416" s="35"/>
      <c r="M416" s="35"/>
      <c r="N416" s="35"/>
      <c r="O416" s="35"/>
      <c r="P416" s="35"/>
      <c r="Q416" s="35"/>
      <c r="R416" s="35"/>
      <c r="S416" s="35"/>
      <c r="T416" s="35"/>
      <c r="U416" s="35"/>
      <c r="V416" s="35"/>
      <c r="W416" s="35"/>
      <c r="X416" s="35"/>
      <c r="Y416" s="35"/>
      <c r="Z416" s="35"/>
    </row>
    <row r="417" spans="1:26" ht="14.25" customHeight="1" x14ac:dyDescent="0.3">
      <c r="A417" s="21"/>
      <c r="B417" s="36"/>
      <c r="C417" s="36"/>
      <c r="D417" s="36"/>
      <c r="E417" s="36"/>
      <c r="F417" s="36"/>
      <c r="G417" s="37"/>
      <c r="H417" s="37"/>
      <c r="I417" s="38"/>
      <c r="J417" s="35"/>
      <c r="K417" s="35"/>
      <c r="L417" s="35"/>
      <c r="M417" s="35"/>
      <c r="N417" s="35"/>
      <c r="O417" s="35"/>
      <c r="P417" s="35"/>
      <c r="Q417" s="35"/>
      <c r="R417" s="35"/>
      <c r="S417" s="35"/>
      <c r="T417" s="35"/>
      <c r="U417" s="35"/>
      <c r="V417" s="35"/>
      <c r="W417" s="35"/>
      <c r="X417" s="35"/>
      <c r="Y417" s="35"/>
      <c r="Z417" s="35"/>
    </row>
    <row r="418" spans="1:26" ht="14.25" customHeight="1" x14ac:dyDescent="0.3">
      <c r="A418" s="21"/>
      <c r="B418" s="36"/>
      <c r="C418" s="36"/>
      <c r="D418" s="36"/>
      <c r="E418" s="36"/>
      <c r="F418" s="36"/>
      <c r="G418" s="37"/>
      <c r="H418" s="37"/>
      <c r="I418" s="38"/>
      <c r="J418" s="35"/>
      <c r="K418" s="35"/>
      <c r="L418" s="35"/>
      <c r="M418" s="35"/>
      <c r="N418" s="35"/>
      <c r="O418" s="35"/>
      <c r="P418" s="35"/>
      <c r="Q418" s="35"/>
      <c r="R418" s="35"/>
      <c r="S418" s="35"/>
      <c r="T418" s="35"/>
      <c r="U418" s="35"/>
      <c r="V418" s="35"/>
      <c r="W418" s="35"/>
      <c r="X418" s="35"/>
      <c r="Y418" s="35"/>
      <c r="Z418" s="35"/>
    </row>
    <row r="419" spans="1:26" ht="14.25" customHeight="1" x14ac:dyDescent="0.3">
      <c r="A419" s="21"/>
      <c r="B419" s="36"/>
      <c r="C419" s="36"/>
      <c r="D419" s="36"/>
      <c r="E419" s="36"/>
      <c r="F419" s="36"/>
      <c r="G419" s="37"/>
      <c r="H419" s="37"/>
      <c r="I419" s="38"/>
      <c r="J419" s="35"/>
      <c r="K419" s="35"/>
      <c r="L419" s="35"/>
      <c r="M419" s="35"/>
      <c r="N419" s="35"/>
      <c r="O419" s="35"/>
      <c r="P419" s="35"/>
      <c r="Q419" s="35"/>
      <c r="R419" s="35"/>
      <c r="S419" s="35"/>
      <c r="T419" s="35"/>
      <c r="U419" s="35"/>
      <c r="V419" s="35"/>
      <c r="W419" s="35"/>
      <c r="X419" s="35"/>
      <c r="Y419" s="35"/>
      <c r="Z419" s="35"/>
    </row>
    <row r="420" spans="1:26" ht="14.25" customHeight="1" x14ac:dyDescent="0.3">
      <c r="A420" s="21"/>
      <c r="B420" s="36"/>
      <c r="C420" s="36"/>
      <c r="D420" s="36"/>
      <c r="E420" s="36"/>
      <c r="F420" s="36"/>
      <c r="G420" s="37"/>
      <c r="H420" s="37"/>
      <c r="I420" s="38"/>
      <c r="J420" s="35"/>
      <c r="K420" s="35"/>
      <c r="L420" s="35"/>
      <c r="M420" s="35"/>
      <c r="N420" s="35"/>
      <c r="O420" s="35"/>
      <c r="P420" s="35"/>
      <c r="Q420" s="35"/>
      <c r="R420" s="35"/>
      <c r="S420" s="35"/>
      <c r="T420" s="35"/>
      <c r="U420" s="35"/>
      <c r="V420" s="35"/>
      <c r="W420" s="35"/>
      <c r="X420" s="35"/>
      <c r="Y420" s="35"/>
      <c r="Z420" s="35"/>
    </row>
    <row r="421" spans="1:26" ht="14.25" customHeight="1" x14ac:dyDescent="0.3">
      <c r="A421" s="21"/>
      <c r="B421" s="36"/>
      <c r="C421" s="36"/>
      <c r="D421" s="36"/>
      <c r="E421" s="36"/>
      <c r="F421" s="36"/>
      <c r="G421" s="37"/>
      <c r="H421" s="37"/>
      <c r="I421" s="38"/>
      <c r="J421" s="35"/>
      <c r="K421" s="35"/>
      <c r="L421" s="35"/>
      <c r="M421" s="35"/>
      <c r="N421" s="35"/>
      <c r="O421" s="35"/>
      <c r="P421" s="35"/>
      <c r="Q421" s="35"/>
      <c r="R421" s="35"/>
      <c r="S421" s="35"/>
      <c r="T421" s="35"/>
      <c r="U421" s="35"/>
      <c r="V421" s="35"/>
      <c r="W421" s="35"/>
      <c r="X421" s="35"/>
      <c r="Y421" s="35"/>
      <c r="Z421" s="35"/>
    </row>
    <row r="422" spans="1:26" ht="14.25" customHeight="1" x14ac:dyDescent="0.3">
      <c r="A422" s="21"/>
      <c r="B422" s="36"/>
      <c r="C422" s="36"/>
      <c r="D422" s="36"/>
      <c r="E422" s="36"/>
      <c r="F422" s="36"/>
      <c r="G422" s="37"/>
      <c r="H422" s="37"/>
      <c r="I422" s="38"/>
      <c r="J422" s="35"/>
      <c r="K422" s="35"/>
      <c r="L422" s="35"/>
      <c r="M422" s="35"/>
      <c r="N422" s="35"/>
      <c r="O422" s="35"/>
      <c r="P422" s="35"/>
      <c r="Q422" s="35"/>
      <c r="R422" s="35"/>
      <c r="S422" s="35"/>
      <c r="T422" s="35"/>
      <c r="U422" s="35"/>
      <c r="V422" s="35"/>
      <c r="W422" s="35"/>
      <c r="X422" s="35"/>
      <c r="Y422" s="35"/>
      <c r="Z422" s="35"/>
    </row>
    <row r="423" spans="1:26" ht="14.25" customHeight="1" x14ac:dyDescent="0.3">
      <c r="A423" s="21"/>
      <c r="B423" s="36"/>
      <c r="C423" s="36"/>
      <c r="D423" s="36"/>
      <c r="E423" s="36"/>
      <c r="F423" s="36"/>
      <c r="G423" s="37"/>
      <c r="H423" s="37"/>
      <c r="I423" s="38"/>
      <c r="J423" s="35"/>
      <c r="K423" s="35"/>
      <c r="L423" s="35"/>
      <c r="M423" s="35"/>
      <c r="N423" s="35"/>
      <c r="O423" s="35"/>
      <c r="P423" s="35"/>
      <c r="Q423" s="35"/>
      <c r="R423" s="35"/>
      <c r="S423" s="35"/>
      <c r="T423" s="35"/>
      <c r="U423" s="35"/>
      <c r="V423" s="35"/>
      <c r="W423" s="35"/>
      <c r="X423" s="35"/>
      <c r="Y423" s="35"/>
      <c r="Z423" s="35"/>
    </row>
    <row r="424" spans="1:26" ht="14.25" customHeight="1" x14ac:dyDescent="0.3">
      <c r="A424" s="21"/>
      <c r="B424" s="36"/>
      <c r="C424" s="36"/>
      <c r="D424" s="36"/>
      <c r="E424" s="36"/>
      <c r="F424" s="36"/>
      <c r="G424" s="37"/>
      <c r="H424" s="37"/>
      <c r="I424" s="38"/>
      <c r="J424" s="35"/>
      <c r="K424" s="35"/>
      <c r="L424" s="35"/>
      <c r="M424" s="35"/>
      <c r="N424" s="35"/>
      <c r="O424" s="35"/>
      <c r="P424" s="35"/>
      <c r="Q424" s="35"/>
      <c r="R424" s="35"/>
      <c r="S424" s="35"/>
      <c r="T424" s="35"/>
      <c r="U424" s="35"/>
      <c r="V424" s="35"/>
      <c r="W424" s="35"/>
      <c r="X424" s="35"/>
      <c r="Y424" s="35"/>
      <c r="Z424" s="35"/>
    </row>
    <row r="425" spans="1:26" ht="14.25" customHeight="1" x14ac:dyDescent="0.3">
      <c r="A425" s="21"/>
      <c r="B425" s="36"/>
      <c r="C425" s="36"/>
      <c r="D425" s="36"/>
      <c r="E425" s="36"/>
      <c r="F425" s="36"/>
      <c r="G425" s="37"/>
      <c r="H425" s="37"/>
      <c r="I425" s="38"/>
      <c r="J425" s="35"/>
      <c r="K425" s="35"/>
      <c r="L425" s="35"/>
      <c r="M425" s="35"/>
      <c r="N425" s="35"/>
      <c r="O425" s="35"/>
      <c r="P425" s="35"/>
      <c r="Q425" s="35"/>
      <c r="R425" s="35"/>
      <c r="S425" s="35"/>
      <c r="T425" s="35"/>
      <c r="U425" s="35"/>
      <c r="V425" s="35"/>
      <c r="W425" s="35"/>
      <c r="X425" s="35"/>
      <c r="Y425" s="35"/>
      <c r="Z425" s="35"/>
    </row>
    <row r="426" spans="1:26" ht="14.25" customHeight="1" x14ac:dyDescent="0.3">
      <c r="A426" s="21"/>
      <c r="B426" s="36"/>
      <c r="C426" s="36"/>
      <c r="D426" s="36"/>
      <c r="E426" s="36"/>
      <c r="F426" s="36"/>
      <c r="G426" s="37"/>
      <c r="H426" s="37"/>
      <c r="I426" s="38"/>
      <c r="J426" s="35"/>
      <c r="K426" s="35"/>
      <c r="L426" s="35"/>
      <c r="M426" s="35"/>
      <c r="N426" s="35"/>
      <c r="O426" s="35"/>
      <c r="P426" s="35"/>
      <c r="Q426" s="35"/>
      <c r="R426" s="35"/>
      <c r="S426" s="35"/>
      <c r="T426" s="35"/>
      <c r="U426" s="35"/>
      <c r="V426" s="35"/>
      <c r="W426" s="35"/>
      <c r="X426" s="35"/>
      <c r="Y426" s="35"/>
      <c r="Z426" s="35"/>
    </row>
    <row r="427" spans="1:26" ht="14.25" customHeight="1" x14ac:dyDescent="0.3">
      <c r="A427" s="21"/>
      <c r="B427" s="36"/>
      <c r="C427" s="36"/>
      <c r="D427" s="36"/>
      <c r="E427" s="36"/>
      <c r="F427" s="36"/>
      <c r="G427" s="37"/>
      <c r="H427" s="37"/>
      <c r="I427" s="38"/>
      <c r="J427" s="35"/>
      <c r="K427" s="35"/>
      <c r="L427" s="35"/>
      <c r="M427" s="35"/>
      <c r="N427" s="35"/>
      <c r="O427" s="35"/>
      <c r="P427" s="35"/>
      <c r="Q427" s="35"/>
      <c r="R427" s="35"/>
      <c r="S427" s="35"/>
      <c r="T427" s="35"/>
      <c r="U427" s="35"/>
      <c r="V427" s="35"/>
      <c r="W427" s="35"/>
      <c r="X427" s="35"/>
      <c r="Y427" s="35"/>
      <c r="Z427" s="35"/>
    </row>
    <row r="428" spans="1:26" ht="14.25" customHeight="1" x14ac:dyDescent="0.3">
      <c r="A428" s="21"/>
      <c r="B428" s="36"/>
      <c r="C428" s="36"/>
      <c r="D428" s="36"/>
      <c r="E428" s="36"/>
      <c r="F428" s="36"/>
      <c r="G428" s="37"/>
      <c r="H428" s="37"/>
      <c r="I428" s="38"/>
      <c r="J428" s="35"/>
      <c r="K428" s="35"/>
      <c r="L428" s="35"/>
      <c r="M428" s="35"/>
      <c r="N428" s="35"/>
      <c r="O428" s="35"/>
      <c r="P428" s="35"/>
      <c r="Q428" s="35"/>
      <c r="R428" s="35"/>
      <c r="S428" s="35"/>
      <c r="T428" s="35"/>
      <c r="U428" s="35"/>
      <c r="V428" s="35"/>
      <c r="W428" s="35"/>
      <c r="X428" s="35"/>
      <c r="Y428" s="35"/>
      <c r="Z428" s="35"/>
    </row>
    <row r="429" spans="1:26" ht="14.25" customHeight="1" x14ac:dyDescent="0.3">
      <c r="A429" s="21"/>
      <c r="B429" s="36"/>
      <c r="C429" s="36"/>
      <c r="D429" s="36"/>
      <c r="E429" s="36"/>
      <c r="F429" s="36"/>
      <c r="G429" s="37"/>
      <c r="H429" s="37"/>
      <c r="I429" s="38"/>
      <c r="J429" s="35"/>
      <c r="K429" s="35"/>
      <c r="L429" s="35"/>
      <c r="M429" s="35"/>
      <c r="N429" s="35"/>
      <c r="O429" s="35"/>
      <c r="P429" s="35"/>
      <c r="Q429" s="35"/>
      <c r="R429" s="35"/>
      <c r="S429" s="35"/>
      <c r="T429" s="35"/>
      <c r="U429" s="35"/>
      <c r="V429" s="35"/>
      <c r="W429" s="35"/>
      <c r="X429" s="35"/>
      <c r="Y429" s="35"/>
      <c r="Z429" s="35"/>
    </row>
    <row r="430" spans="1:26" ht="14.25" customHeight="1" x14ac:dyDescent="0.3">
      <c r="A430" s="21"/>
      <c r="B430" s="36"/>
      <c r="C430" s="36"/>
      <c r="D430" s="36"/>
      <c r="E430" s="36"/>
      <c r="F430" s="36"/>
      <c r="G430" s="37"/>
      <c r="H430" s="37"/>
      <c r="I430" s="38"/>
      <c r="J430" s="35"/>
      <c r="K430" s="35"/>
      <c r="L430" s="35"/>
      <c r="M430" s="35"/>
      <c r="N430" s="35"/>
      <c r="O430" s="35"/>
      <c r="P430" s="35"/>
      <c r="Q430" s="35"/>
      <c r="R430" s="35"/>
      <c r="S430" s="35"/>
      <c r="T430" s="35"/>
      <c r="U430" s="35"/>
      <c r="V430" s="35"/>
      <c r="W430" s="35"/>
      <c r="X430" s="35"/>
      <c r="Y430" s="35"/>
      <c r="Z430" s="35"/>
    </row>
    <row r="431" spans="1:26" ht="14.25" customHeight="1" x14ac:dyDescent="0.3">
      <c r="A431" s="21"/>
      <c r="B431" s="36"/>
      <c r="C431" s="36"/>
      <c r="D431" s="36"/>
      <c r="E431" s="36"/>
      <c r="F431" s="36"/>
      <c r="G431" s="37"/>
      <c r="H431" s="37"/>
      <c r="I431" s="38"/>
      <c r="J431" s="35"/>
      <c r="K431" s="35"/>
      <c r="L431" s="35"/>
      <c r="M431" s="35"/>
      <c r="N431" s="35"/>
      <c r="O431" s="35"/>
      <c r="P431" s="35"/>
      <c r="Q431" s="35"/>
      <c r="R431" s="35"/>
      <c r="S431" s="35"/>
      <c r="T431" s="35"/>
      <c r="U431" s="35"/>
      <c r="V431" s="35"/>
      <c r="W431" s="35"/>
      <c r="X431" s="35"/>
      <c r="Y431" s="35"/>
      <c r="Z431" s="35"/>
    </row>
    <row r="432" spans="1:26" ht="14.25" customHeight="1" x14ac:dyDescent="0.3">
      <c r="A432" s="21"/>
      <c r="B432" s="36"/>
      <c r="C432" s="36"/>
      <c r="D432" s="36"/>
      <c r="E432" s="36"/>
      <c r="F432" s="36"/>
      <c r="G432" s="37"/>
      <c r="H432" s="37"/>
      <c r="I432" s="38"/>
      <c r="J432" s="35"/>
      <c r="K432" s="35"/>
      <c r="L432" s="35"/>
      <c r="M432" s="35"/>
      <c r="N432" s="35"/>
      <c r="O432" s="35"/>
      <c r="P432" s="35"/>
      <c r="Q432" s="35"/>
      <c r="R432" s="35"/>
      <c r="S432" s="35"/>
      <c r="T432" s="35"/>
      <c r="U432" s="35"/>
      <c r="V432" s="35"/>
      <c r="W432" s="35"/>
      <c r="X432" s="35"/>
      <c r="Y432" s="35"/>
      <c r="Z432" s="35"/>
    </row>
    <row r="433" spans="1:26" ht="14.25" customHeight="1" x14ac:dyDescent="0.3">
      <c r="A433" s="21"/>
      <c r="B433" s="36"/>
      <c r="C433" s="36"/>
      <c r="D433" s="36"/>
      <c r="E433" s="36"/>
      <c r="F433" s="36"/>
      <c r="G433" s="37"/>
      <c r="H433" s="37"/>
      <c r="I433" s="38"/>
      <c r="J433" s="35"/>
      <c r="K433" s="35"/>
      <c r="L433" s="35"/>
      <c r="M433" s="35"/>
      <c r="N433" s="35"/>
      <c r="O433" s="35"/>
      <c r="P433" s="35"/>
      <c r="Q433" s="35"/>
      <c r="R433" s="35"/>
      <c r="S433" s="35"/>
      <c r="T433" s="35"/>
      <c r="U433" s="35"/>
      <c r="V433" s="35"/>
      <c r="W433" s="35"/>
      <c r="X433" s="35"/>
      <c r="Y433" s="35"/>
      <c r="Z433" s="35"/>
    </row>
    <row r="434" spans="1:26" ht="14.25" customHeight="1" x14ac:dyDescent="0.3">
      <c r="A434" s="21"/>
      <c r="B434" s="36"/>
      <c r="C434" s="36"/>
      <c r="D434" s="36"/>
      <c r="E434" s="36"/>
      <c r="F434" s="36"/>
      <c r="G434" s="37"/>
      <c r="H434" s="37"/>
      <c r="I434" s="38"/>
      <c r="J434" s="35"/>
      <c r="K434" s="35"/>
      <c r="L434" s="35"/>
      <c r="M434" s="35"/>
      <c r="N434" s="35"/>
      <c r="O434" s="35"/>
      <c r="P434" s="35"/>
      <c r="Q434" s="35"/>
      <c r="R434" s="35"/>
      <c r="S434" s="35"/>
      <c r="T434" s="35"/>
      <c r="U434" s="35"/>
      <c r="V434" s="35"/>
      <c r="W434" s="35"/>
      <c r="X434" s="35"/>
      <c r="Y434" s="35"/>
      <c r="Z434" s="35"/>
    </row>
    <row r="435" spans="1:26" ht="14.25" customHeight="1" x14ac:dyDescent="0.3">
      <c r="A435" s="21"/>
      <c r="B435" s="36"/>
      <c r="C435" s="36"/>
      <c r="D435" s="36"/>
      <c r="E435" s="36"/>
      <c r="F435" s="36"/>
      <c r="G435" s="37"/>
      <c r="H435" s="37"/>
      <c r="I435" s="38"/>
      <c r="J435" s="35"/>
      <c r="K435" s="35"/>
      <c r="L435" s="35"/>
      <c r="M435" s="35"/>
      <c r="N435" s="35"/>
      <c r="O435" s="35"/>
      <c r="P435" s="35"/>
      <c r="Q435" s="35"/>
      <c r="R435" s="35"/>
      <c r="S435" s="35"/>
      <c r="T435" s="35"/>
      <c r="U435" s="35"/>
      <c r="V435" s="35"/>
      <c r="W435" s="35"/>
      <c r="X435" s="35"/>
      <c r="Y435" s="35"/>
      <c r="Z435" s="35"/>
    </row>
    <row r="436" spans="1:26" ht="14.25" customHeight="1" x14ac:dyDescent="0.3">
      <c r="A436" s="21"/>
      <c r="B436" s="36"/>
      <c r="C436" s="36"/>
      <c r="D436" s="36"/>
      <c r="E436" s="36"/>
      <c r="F436" s="36"/>
      <c r="G436" s="37"/>
      <c r="H436" s="37"/>
      <c r="I436" s="38"/>
      <c r="J436" s="35"/>
      <c r="K436" s="35"/>
      <c r="L436" s="35"/>
      <c r="M436" s="35"/>
      <c r="N436" s="35"/>
      <c r="O436" s="35"/>
      <c r="P436" s="35"/>
      <c r="Q436" s="35"/>
      <c r="R436" s="35"/>
      <c r="S436" s="35"/>
      <c r="T436" s="35"/>
      <c r="U436" s="35"/>
      <c r="V436" s="35"/>
      <c r="W436" s="35"/>
      <c r="X436" s="35"/>
      <c r="Y436" s="35"/>
      <c r="Z436" s="35"/>
    </row>
    <row r="437" spans="1:26" ht="14.25" customHeight="1" x14ac:dyDescent="0.3">
      <c r="A437" s="21"/>
      <c r="B437" s="36"/>
      <c r="C437" s="36"/>
      <c r="D437" s="36"/>
      <c r="E437" s="36"/>
      <c r="F437" s="36"/>
      <c r="G437" s="37"/>
      <c r="H437" s="37"/>
      <c r="I437" s="38"/>
      <c r="J437" s="35"/>
      <c r="K437" s="35"/>
      <c r="L437" s="35"/>
      <c r="M437" s="35"/>
      <c r="N437" s="35"/>
      <c r="O437" s="35"/>
      <c r="P437" s="35"/>
      <c r="Q437" s="35"/>
      <c r="R437" s="35"/>
      <c r="S437" s="35"/>
      <c r="T437" s="35"/>
      <c r="U437" s="35"/>
      <c r="V437" s="35"/>
      <c r="W437" s="35"/>
      <c r="X437" s="35"/>
      <c r="Y437" s="35"/>
      <c r="Z437" s="35"/>
    </row>
    <row r="438" spans="1:26" ht="14.25" customHeight="1" x14ac:dyDescent="0.3">
      <c r="A438" s="21"/>
      <c r="B438" s="36"/>
      <c r="C438" s="36"/>
      <c r="D438" s="36"/>
      <c r="E438" s="36"/>
      <c r="F438" s="36"/>
      <c r="G438" s="37"/>
      <c r="H438" s="37"/>
      <c r="I438" s="38"/>
      <c r="J438" s="35"/>
      <c r="K438" s="35"/>
      <c r="L438" s="35"/>
      <c r="M438" s="35"/>
      <c r="N438" s="35"/>
      <c r="O438" s="35"/>
      <c r="P438" s="35"/>
      <c r="Q438" s="35"/>
      <c r="R438" s="35"/>
      <c r="S438" s="35"/>
      <c r="T438" s="35"/>
      <c r="U438" s="35"/>
      <c r="V438" s="35"/>
      <c r="W438" s="35"/>
      <c r="X438" s="35"/>
      <c r="Y438" s="35"/>
      <c r="Z438" s="35"/>
    </row>
    <row r="439" spans="1:26" ht="14.25" customHeight="1" x14ac:dyDescent="0.3">
      <c r="A439" s="21"/>
      <c r="B439" s="36"/>
      <c r="C439" s="36"/>
      <c r="D439" s="36"/>
      <c r="E439" s="36"/>
      <c r="F439" s="36"/>
      <c r="G439" s="37"/>
      <c r="H439" s="37"/>
      <c r="I439" s="38"/>
      <c r="J439" s="35"/>
      <c r="K439" s="35"/>
      <c r="L439" s="35"/>
      <c r="M439" s="35"/>
      <c r="N439" s="35"/>
      <c r="O439" s="35"/>
      <c r="P439" s="35"/>
      <c r="Q439" s="35"/>
      <c r="R439" s="35"/>
      <c r="S439" s="35"/>
      <c r="T439" s="35"/>
      <c r="U439" s="35"/>
      <c r="V439" s="35"/>
      <c r="W439" s="35"/>
      <c r="X439" s="35"/>
      <c r="Y439" s="35"/>
      <c r="Z439" s="35"/>
    </row>
    <row r="440" spans="1:26" ht="14.25" customHeight="1" x14ac:dyDescent="0.3">
      <c r="A440" s="21"/>
      <c r="B440" s="36"/>
      <c r="C440" s="36"/>
      <c r="D440" s="36"/>
      <c r="E440" s="36"/>
      <c r="F440" s="36"/>
      <c r="G440" s="37"/>
      <c r="H440" s="37"/>
      <c r="I440" s="38"/>
      <c r="J440" s="35"/>
      <c r="K440" s="35"/>
      <c r="L440" s="35"/>
      <c r="M440" s="35"/>
      <c r="N440" s="35"/>
      <c r="O440" s="35"/>
      <c r="P440" s="35"/>
      <c r="Q440" s="35"/>
      <c r="R440" s="35"/>
      <c r="S440" s="35"/>
      <c r="T440" s="35"/>
      <c r="U440" s="35"/>
      <c r="V440" s="35"/>
      <c r="W440" s="35"/>
      <c r="X440" s="35"/>
      <c r="Y440" s="35"/>
      <c r="Z440" s="35"/>
    </row>
    <row r="441" spans="1:26" ht="14.25" customHeight="1" x14ac:dyDescent="0.3">
      <c r="A441" s="21"/>
      <c r="B441" s="36"/>
      <c r="C441" s="36"/>
      <c r="D441" s="36"/>
      <c r="E441" s="36"/>
      <c r="F441" s="36"/>
      <c r="G441" s="37"/>
      <c r="H441" s="37"/>
      <c r="I441" s="38"/>
      <c r="J441" s="35"/>
      <c r="K441" s="35"/>
      <c r="L441" s="35"/>
      <c r="M441" s="35"/>
      <c r="N441" s="35"/>
      <c r="O441" s="35"/>
      <c r="P441" s="35"/>
      <c r="Q441" s="35"/>
      <c r="R441" s="35"/>
      <c r="S441" s="35"/>
      <c r="T441" s="35"/>
      <c r="U441" s="35"/>
      <c r="V441" s="35"/>
      <c r="W441" s="35"/>
      <c r="X441" s="35"/>
      <c r="Y441" s="35"/>
      <c r="Z441" s="35"/>
    </row>
    <row r="442" spans="1:26" ht="14.25" customHeight="1" x14ac:dyDescent="0.3">
      <c r="A442" s="21"/>
      <c r="B442" s="36"/>
      <c r="C442" s="36"/>
      <c r="D442" s="36"/>
      <c r="E442" s="36"/>
      <c r="F442" s="36"/>
      <c r="G442" s="37"/>
      <c r="H442" s="37"/>
      <c r="I442" s="38"/>
      <c r="J442" s="35"/>
      <c r="K442" s="35"/>
      <c r="L442" s="35"/>
      <c r="M442" s="35"/>
      <c r="N442" s="35"/>
      <c r="O442" s="35"/>
      <c r="P442" s="35"/>
      <c r="Q442" s="35"/>
      <c r="R442" s="35"/>
      <c r="S442" s="35"/>
      <c r="T442" s="35"/>
      <c r="U442" s="35"/>
      <c r="V442" s="35"/>
      <c r="W442" s="35"/>
      <c r="X442" s="35"/>
      <c r="Y442" s="35"/>
      <c r="Z442" s="35"/>
    </row>
    <row r="443" spans="1:26" ht="14.25" customHeight="1" x14ac:dyDescent="0.3">
      <c r="A443" s="21"/>
      <c r="B443" s="36"/>
      <c r="C443" s="36"/>
      <c r="D443" s="36"/>
      <c r="E443" s="36"/>
      <c r="F443" s="36"/>
      <c r="G443" s="37"/>
      <c r="H443" s="37"/>
      <c r="I443" s="38"/>
      <c r="J443" s="35"/>
      <c r="K443" s="35"/>
      <c r="L443" s="35"/>
      <c r="M443" s="35"/>
      <c r="N443" s="35"/>
      <c r="O443" s="35"/>
      <c r="P443" s="35"/>
      <c r="Q443" s="35"/>
      <c r="R443" s="35"/>
      <c r="S443" s="35"/>
      <c r="T443" s="35"/>
      <c r="U443" s="35"/>
      <c r="V443" s="35"/>
      <c r="W443" s="35"/>
      <c r="X443" s="35"/>
      <c r="Y443" s="35"/>
      <c r="Z443" s="35"/>
    </row>
    <row r="444" spans="1:26" ht="14.25" customHeight="1" x14ac:dyDescent="0.3">
      <c r="A444" s="21"/>
      <c r="B444" s="36"/>
      <c r="C444" s="36"/>
      <c r="D444" s="36"/>
      <c r="E444" s="36"/>
      <c r="F444" s="36"/>
      <c r="G444" s="37"/>
      <c r="H444" s="37"/>
      <c r="I444" s="38"/>
      <c r="J444" s="35"/>
      <c r="K444" s="35"/>
      <c r="L444" s="35"/>
      <c r="M444" s="35"/>
      <c r="N444" s="35"/>
      <c r="O444" s="35"/>
      <c r="P444" s="35"/>
      <c r="Q444" s="35"/>
      <c r="R444" s="35"/>
      <c r="S444" s="35"/>
      <c r="T444" s="35"/>
      <c r="U444" s="35"/>
      <c r="V444" s="35"/>
      <c r="W444" s="35"/>
      <c r="X444" s="35"/>
      <c r="Y444" s="35"/>
      <c r="Z444" s="35"/>
    </row>
    <row r="445" spans="1:26" ht="14.25" customHeight="1" x14ac:dyDescent="0.3">
      <c r="A445" s="21"/>
      <c r="B445" s="36"/>
      <c r="C445" s="36"/>
      <c r="D445" s="36"/>
      <c r="E445" s="36"/>
      <c r="F445" s="36"/>
      <c r="G445" s="37"/>
      <c r="H445" s="37"/>
      <c r="I445" s="38"/>
      <c r="J445" s="35"/>
      <c r="K445" s="35"/>
      <c r="L445" s="35"/>
      <c r="M445" s="35"/>
      <c r="N445" s="35"/>
      <c r="O445" s="35"/>
      <c r="P445" s="35"/>
      <c r="Q445" s="35"/>
      <c r="R445" s="35"/>
      <c r="S445" s="35"/>
      <c r="T445" s="35"/>
      <c r="U445" s="35"/>
      <c r="V445" s="35"/>
      <c r="W445" s="35"/>
      <c r="X445" s="35"/>
      <c r="Y445" s="35"/>
      <c r="Z445" s="35"/>
    </row>
    <row r="446" spans="1:26" ht="14.25" customHeight="1" x14ac:dyDescent="0.3">
      <c r="A446" s="21"/>
      <c r="B446" s="36"/>
      <c r="C446" s="36"/>
      <c r="D446" s="36"/>
      <c r="E446" s="36"/>
      <c r="F446" s="36"/>
      <c r="G446" s="37"/>
      <c r="H446" s="37"/>
      <c r="I446" s="38"/>
      <c r="J446" s="35"/>
      <c r="K446" s="35"/>
      <c r="L446" s="35"/>
      <c r="M446" s="35"/>
      <c r="N446" s="35"/>
      <c r="O446" s="35"/>
      <c r="P446" s="35"/>
      <c r="Q446" s="35"/>
      <c r="R446" s="35"/>
      <c r="S446" s="35"/>
      <c r="T446" s="35"/>
      <c r="U446" s="35"/>
      <c r="V446" s="35"/>
      <c r="W446" s="35"/>
      <c r="X446" s="35"/>
      <c r="Y446" s="35"/>
      <c r="Z446" s="35"/>
    </row>
    <row r="447" spans="1:26" ht="14.25" customHeight="1" x14ac:dyDescent="0.3">
      <c r="A447" s="21"/>
      <c r="B447" s="36"/>
      <c r="C447" s="36"/>
      <c r="D447" s="36"/>
      <c r="E447" s="36"/>
      <c r="F447" s="36"/>
      <c r="G447" s="37"/>
      <c r="H447" s="37"/>
      <c r="I447" s="38"/>
      <c r="J447" s="35"/>
      <c r="K447" s="35"/>
      <c r="L447" s="35"/>
      <c r="M447" s="35"/>
      <c r="N447" s="35"/>
      <c r="O447" s="35"/>
      <c r="P447" s="35"/>
      <c r="Q447" s="35"/>
      <c r="R447" s="35"/>
      <c r="S447" s="35"/>
      <c r="T447" s="35"/>
      <c r="U447" s="35"/>
      <c r="V447" s="35"/>
      <c r="W447" s="35"/>
      <c r="X447" s="35"/>
      <c r="Y447" s="35"/>
      <c r="Z447" s="35"/>
    </row>
    <row r="448" spans="1:26" ht="14.25" customHeight="1" x14ac:dyDescent="0.3">
      <c r="A448" s="21"/>
      <c r="B448" s="36"/>
      <c r="C448" s="36"/>
      <c r="D448" s="36"/>
      <c r="E448" s="36"/>
      <c r="F448" s="36"/>
      <c r="G448" s="37"/>
      <c r="H448" s="37"/>
      <c r="I448" s="38"/>
      <c r="J448" s="35"/>
      <c r="K448" s="35"/>
      <c r="L448" s="35"/>
      <c r="M448" s="35"/>
      <c r="N448" s="35"/>
      <c r="O448" s="35"/>
      <c r="P448" s="35"/>
      <c r="Q448" s="35"/>
      <c r="R448" s="35"/>
      <c r="S448" s="35"/>
      <c r="T448" s="35"/>
      <c r="U448" s="35"/>
      <c r="V448" s="35"/>
      <c r="W448" s="35"/>
      <c r="X448" s="35"/>
      <c r="Y448" s="35"/>
      <c r="Z448" s="35"/>
    </row>
    <row r="449" spans="1:26" ht="14.25" customHeight="1" x14ac:dyDescent="0.3">
      <c r="A449" s="21"/>
      <c r="B449" s="36"/>
      <c r="C449" s="36"/>
      <c r="D449" s="36"/>
      <c r="E449" s="36"/>
      <c r="F449" s="36"/>
      <c r="G449" s="37"/>
      <c r="H449" s="37"/>
      <c r="I449" s="38"/>
      <c r="J449" s="35"/>
      <c r="K449" s="35"/>
      <c r="L449" s="35"/>
      <c r="M449" s="35"/>
      <c r="N449" s="35"/>
      <c r="O449" s="35"/>
      <c r="P449" s="35"/>
      <c r="Q449" s="35"/>
      <c r="R449" s="35"/>
      <c r="S449" s="35"/>
      <c r="T449" s="35"/>
      <c r="U449" s="35"/>
      <c r="V449" s="35"/>
      <c r="W449" s="35"/>
      <c r="X449" s="35"/>
      <c r="Y449" s="35"/>
      <c r="Z449" s="35"/>
    </row>
    <row r="450" spans="1:26" ht="14.25" customHeight="1" x14ac:dyDescent="0.3">
      <c r="A450" s="21"/>
      <c r="B450" s="36"/>
      <c r="C450" s="36"/>
      <c r="D450" s="36"/>
      <c r="E450" s="36"/>
      <c r="F450" s="36"/>
      <c r="G450" s="37"/>
      <c r="H450" s="37"/>
      <c r="I450" s="38"/>
      <c r="J450" s="35"/>
      <c r="K450" s="35"/>
      <c r="L450" s="35"/>
      <c r="M450" s="35"/>
      <c r="N450" s="35"/>
      <c r="O450" s="35"/>
      <c r="P450" s="35"/>
      <c r="Q450" s="35"/>
      <c r="R450" s="35"/>
      <c r="S450" s="35"/>
      <c r="T450" s="35"/>
      <c r="U450" s="35"/>
      <c r="V450" s="35"/>
      <c r="W450" s="35"/>
      <c r="X450" s="35"/>
      <c r="Y450" s="35"/>
      <c r="Z450" s="35"/>
    </row>
    <row r="451" spans="1:26" ht="14.25" customHeight="1" x14ac:dyDescent="0.3">
      <c r="A451" s="21"/>
      <c r="B451" s="36"/>
      <c r="C451" s="36"/>
      <c r="D451" s="36"/>
      <c r="E451" s="36"/>
      <c r="F451" s="36"/>
      <c r="G451" s="37"/>
      <c r="H451" s="37"/>
      <c r="I451" s="38"/>
      <c r="J451" s="35"/>
      <c r="K451" s="35"/>
      <c r="L451" s="35"/>
      <c r="M451" s="35"/>
      <c r="N451" s="35"/>
      <c r="O451" s="35"/>
      <c r="P451" s="35"/>
      <c r="Q451" s="35"/>
      <c r="R451" s="35"/>
      <c r="S451" s="35"/>
      <c r="T451" s="35"/>
      <c r="U451" s="35"/>
      <c r="V451" s="35"/>
      <c r="W451" s="35"/>
      <c r="X451" s="35"/>
      <c r="Y451" s="35"/>
      <c r="Z451" s="35"/>
    </row>
    <row r="452" spans="1:26" ht="14.25" customHeight="1" x14ac:dyDescent="0.3">
      <c r="A452" s="21"/>
      <c r="B452" s="36"/>
      <c r="C452" s="36"/>
      <c r="D452" s="36"/>
      <c r="E452" s="36"/>
      <c r="F452" s="36"/>
      <c r="G452" s="37"/>
      <c r="H452" s="37"/>
      <c r="I452" s="38"/>
      <c r="J452" s="35"/>
      <c r="K452" s="35"/>
      <c r="L452" s="35"/>
      <c r="M452" s="35"/>
      <c r="N452" s="35"/>
      <c r="O452" s="35"/>
      <c r="P452" s="35"/>
      <c r="Q452" s="35"/>
      <c r="R452" s="35"/>
      <c r="S452" s="35"/>
      <c r="T452" s="35"/>
      <c r="U452" s="35"/>
      <c r="V452" s="35"/>
      <c r="W452" s="35"/>
      <c r="X452" s="35"/>
      <c r="Y452" s="35"/>
      <c r="Z452" s="35"/>
    </row>
    <row r="453" spans="1:26" ht="14.25" customHeight="1" x14ac:dyDescent="0.3">
      <c r="A453" s="21"/>
      <c r="B453" s="36"/>
      <c r="C453" s="36"/>
      <c r="D453" s="36"/>
      <c r="E453" s="36"/>
      <c r="F453" s="36"/>
      <c r="G453" s="37"/>
      <c r="H453" s="37"/>
      <c r="I453" s="38"/>
      <c r="J453" s="35"/>
      <c r="K453" s="35"/>
      <c r="L453" s="35"/>
      <c r="M453" s="35"/>
      <c r="N453" s="35"/>
      <c r="O453" s="35"/>
      <c r="P453" s="35"/>
      <c r="Q453" s="35"/>
      <c r="R453" s="35"/>
      <c r="S453" s="35"/>
      <c r="T453" s="35"/>
      <c r="U453" s="35"/>
      <c r="V453" s="35"/>
      <c r="W453" s="35"/>
      <c r="X453" s="35"/>
      <c r="Y453" s="35"/>
      <c r="Z453" s="35"/>
    </row>
    <row r="454" spans="1:26" ht="14.25" customHeight="1" x14ac:dyDescent="0.3">
      <c r="A454" s="21"/>
      <c r="B454" s="36"/>
      <c r="C454" s="36"/>
      <c r="D454" s="36"/>
      <c r="E454" s="36"/>
      <c r="F454" s="36"/>
      <c r="G454" s="37"/>
      <c r="H454" s="37"/>
      <c r="I454" s="38"/>
      <c r="J454" s="35"/>
      <c r="K454" s="35"/>
      <c r="L454" s="35"/>
      <c r="M454" s="35"/>
      <c r="N454" s="35"/>
      <c r="O454" s="35"/>
      <c r="P454" s="35"/>
      <c r="Q454" s="35"/>
      <c r="R454" s="35"/>
      <c r="S454" s="35"/>
      <c r="T454" s="35"/>
      <c r="U454" s="35"/>
      <c r="V454" s="35"/>
      <c r="W454" s="35"/>
      <c r="X454" s="35"/>
      <c r="Y454" s="35"/>
      <c r="Z454" s="35"/>
    </row>
    <row r="455" spans="1:26" ht="14.25" customHeight="1" x14ac:dyDescent="0.3">
      <c r="A455" s="21"/>
      <c r="B455" s="36"/>
      <c r="C455" s="36"/>
      <c r="D455" s="36"/>
      <c r="E455" s="36"/>
      <c r="F455" s="36"/>
      <c r="G455" s="37"/>
      <c r="H455" s="37"/>
      <c r="I455" s="38"/>
      <c r="J455" s="35"/>
      <c r="K455" s="35"/>
      <c r="L455" s="35"/>
      <c r="M455" s="35"/>
      <c r="N455" s="35"/>
      <c r="O455" s="35"/>
      <c r="P455" s="35"/>
      <c r="Q455" s="35"/>
      <c r="R455" s="35"/>
      <c r="S455" s="35"/>
      <c r="T455" s="35"/>
      <c r="U455" s="35"/>
      <c r="V455" s="35"/>
      <c r="W455" s="35"/>
      <c r="X455" s="35"/>
      <c r="Y455" s="35"/>
      <c r="Z455" s="35"/>
    </row>
    <row r="456" spans="1:26" ht="14.25" customHeight="1" x14ac:dyDescent="0.3">
      <c r="A456" s="21"/>
      <c r="B456" s="36"/>
      <c r="C456" s="36"/>
      <c r="D456" s="36"/>
      <c r="E456" s="36"/>
      <c r="F456" s="36"/>
      <c r="G456" s="37"/>
      <c r="H456" s="37"/>
      <c r="I456" s="38"/>
      <c r="J456" s="35"/>
      <c r="K456" s="35"/>
      <c r="L456" s="35"/>
      <c r="M456" s="35"/>
      <c r="N456" s="35"/>
      <c r="O456" s="35"/>
      <c r="P456" s="35"/>
      <c r="Q456" s="35"/>
      <c r="R456" s="35"/>
      <c r="S456" s="35"/>
      <c r="T456" s="35"/>
      <c r="U456" s="35"/>
      <c r="V456" s="35"/>
      <c r="W456" s="35"/>
      <c r="X456" s="35"/>
      <c r="Y456" s="35"/>
      <c r="Z456" s="35"/>
    </row>
    <row r="457" spans="1:26" ht="14.25" customHeight="1" x14ac:dyDescent="0.3">
      <c r="A457" s="21"/>
      <c r="B457" s="36"/>
      <c r="C457" s="36"/>
      <c r="D457" s="36"/>
      <c r="E457" s="36"/>
      <c r="F457" s="36"/>
      <c r="G457" s="37"/>
      <c r="H457" s="37"/>
      <c r="I457" s="38"/>
      <c r="J457" s="35"/>
      <c r="K457" s="35"/>
      <c r="L457" s="35"/>
      <c r="M457" s="35"/>
      <c r="N457" s="35"/>
      <c r="O457" s="35"/>
      <c r="P457" s="35"/>
      <c r="Q457" s="35"/>
      <c r="R457" s="35"/>
      <c r="S457" s="35"/>
      <c r="T457" s="35"/>
      <c r="U457" s="35"/>
      <c r="V457" s="35"/>
      <c r="W457" s="35"/>
      <c r="X457" s="35"/>
      <c r="Y457" s="35"/>
      <c r="Z457" s="35"/>
    </row>
    <row r="458" spans="1:26" ht="14.25" customHeight="1" x14ac:dyDescent="0.3">
      <c r="A458" s="21"/>
      <c r="B458" s="36"/>
      <c r="C458" s="36"/>
      <c r="D458" s="36"/>
      <c r="E458" s="36"/>
      <c r="F458" s="36"/>
      <c r="G458" s="37"/>
      <c r="H458" s="37"/>
      <c r="I458" s="38"/>
      <c r="J458" s="35"/>
      <c r="K458" s="35"/>
      <c r="L458" s="35"/>
      <c r="M458" s="35"/>
      <c r="N458" s="35"/>
      <c r="O458" s="35"/>
      <c r="P458" s="35"/>
      <c r="Q458" s="35"/>
      <c r="R458" s="35"/>
      <c r="S458" s="35"/>
      <c r="T458" s="35"/>
      <c r="U458" s="35"/>
      <c r="V458" s="35"/>
      <c r="W458" s="35"/>
      <c r="X458" s="35"/>
      <c r="Y458" s="35"/>
      <c r="Z458" s="35"/>
    </row>
    <row r="459" spans="1:26" ht="14.25" customHeight="1" x14ac:dyDescent="0.3">
      <c r="A459" s="21"/>
      <c r="B459" s="36"/>
      <c r="C459" s="36"/>
      <c r="D459" s="36"/>
      <c r="E459" s="36"/>
      <c r="F459" s="36"/>
      <c r="G459" s="37"/>
      <c r="H459" s="37"/>
      <c r="I459" s="38"/>
      <c r="J459" s="35"/>
      <c r="K459" s="35"/>
      <c r="L459" s="35"/>
      <c r="M459" s="35"/>
      <c r="N459" s="35"/>
      <c r="O459" s="35"/>
      <c r="P459" s="35"/>
      <c r="Q459" s="35"/>
      <c r="R459" s="35"/>
      <c r="S459" s="35"/>
      <c r="T459" s="35"/>
      <c r="U459" s="35"/>
      <c r="V459" s="35"/>
      <c r="W459" s="35"/>
      <c r="X459" s="35"/>
      <c r="Y459" s="35"/>
      <c r="Z459" s="35"/>
    </row>
    <row r="460" spans="1:26" ht="14.25" customHeight="1" x14ac:dyDescent="0.3">
      <c r="A460" s="21"/>
      <c r="B460" s="36"/>
      <c r="C460" s="36"/>
      <c r="D460" s="36"/>
      <c r="E460" s="36"/>
      <c r="F460" s="36"/>
      <c r="G460" s="37"/>
      <c r="H460" s="37"/>
      <c r="I460" s="38"/>
      <c r="J460" s="35"/>
      <c r="K460" s="35"/>
      <c r="L460" s="35"/>
      <c r="M460" s="35"/>
      <c r="N460" s="35"/>
      <c r="O460" s="35"/>
      <c r="P460" s="35"/>
      <c r="Q460" s="35"/>
      <c r="R460" s="35"/>
      <c r="S460" s="35"/>
      <c r="T460" s="35"/>
      <c r="U460" s="35"/>
      <c r="V460" s="35"/>
      <c r="W460" s="35"/>
      <c r="X460" s="35"/>
      <c r="Y460" s="35"/>
      <c r="Z460" s="35"/>
    </row>
    <row r="461" spans="1:26" ht="14.25" customHeight="1" x14ac:dyDescent="0.3">
      <c r="A461" s="21"/>
      <c r="B461" s="36"/>
      <c r="C461" s="36"/>
      <c r="D461" s="36"/>
      <c r="E461" s="36"/>
      <c r="F461" s="36"/>
      <c r="G461" s="37"/>
      <c r="H461" s="37"/>
      <c r="I461" s="38"/>
      <c r="J461" s="35"/>
      <c r="K461" s="35"/>
      <c r="L461" s="35"/>
      <c r="M461" s="35"/>
      <c r="N461" s="35"/>
      <c r="O461" s="35"/>
      <c r="P461" s="35"/>
      <c r="Q461" s="35"/>
      <c r="R461" s="35"/>
      <c r="S461" s="35"/>
      <c r="T461" s="35"/>
      <c r="U461" s="35"/>
      <c r="V461" s="35"/>
      <c r="W461" s="35"/>
      <c r="X461" s="35"/>
      <c r="Y461" s="35"/>
      <c r="Z461" s="35"/>
    </row>
    <row r="462" spans="1:26" ht="14.25" customHeight="1" x14ac:dyDescent="0.3">
      <c r="A462" s="21"/>
      <c r="B462" s="36"/>
      <c r="C462" s="36"/>
      <c r="D462" s="36"/>
      <c r="E462" s="36"/>
      <c r="F462" s="36"/>
      <c r="G462" s="37"/>
      <c r="H462" s="37"/>
      <c r="I462" s="38"/>
      <c r="J462" s="35"/>
      <c r="K462" s="35"/>
      <c r="L462" s="35"/>
      <c r="M462" s="35"/>
      <c r="N462" s="35"/>
      <c r="O462" s="35"/>
      <c r="P462" s="35"/>
      <c r="Q462" s="35"/>
      <c r="R462" s="35"/>
      <c r="S462" s="35"/>
      <c r="T462" s="35"/>
      <c r="U462" s="35"/>
      <c r="V462" s="35"/>
      <c r="W462" s="35"/>
      <c r="X462" s="35"/>
      <c r="Y462" s="35"/>
      <c r="Z462" s="35"/>
    </row>
    <row r="463" spans="1:26" ht="14.25" customHeight="1" x14ac:dyDescent="0.3">
      <c r="A463" s="21"/>
      <c r="B463" s="36"/>
      <c r="C463" s="36"/>
      <c r="D463" s="36"/>
      <c r="E463" s="36"/>
      <c r="F463" s="36"/>
      <c r="G463" s="37"/>
      <c r="H463" s="37"/>
      <c r="I463" s="38"/>
      <c r="J463" s="35"/>
      <c r="K463" s="35"/>
      <c r="L463" s="35"/>
      <c r="M463" s="35"/>
      <c r="N463" s="35"/>
      <c r="O463" s="35"/>
      <c r="P463" s="35"/>
      <c r="Q463" s="35"/>
      <c r="R463" s="35"/>
      <c r="S463" s="35"/>
      <c r="T463" s="35"/>
      <c r="U463" s="35"/>
      <c r="V463" s="35"/>
      <c r="W463" s="35"/>
      <c r="X463" s="35"/>
      <c r="Y463" s="35"/>
      <c r="Z463" s="35"/>
    </row>
    <row r="464" spans="1:26" ht="14.25" customHeight="1" x14ac:dyDescent="0.3">
      <c r="A464" s="21"/>
      <c r="B464" s="36"/>
      <c r="C464" s="36"/>
      <c r="D464" s="36"/>
      <c r="E464" s="36"/>
      <c r="F464" s="36"/>
      <c r="G464" s="37"/>
      <c r="H464" s="37"/>
      <c r="I464" s="38"/>
      <c r="J464" s="35"/>
      <c r="K464" s="35"/>
      <c r="L464" s="35"/>
      <c r="M464" s="35"/>
      <c r="N464" s="35"/>
      <c r="O464" s="35"/>
      <c r="P464" s="35"/>
      <c r="Q464" s="35"/>
      <c r="R464" s="35"/>
      <c r="S464" s="35"/>
      <c r="T464" s="35"/>
      <c r="U464" s="35"/>
      <c r="V464" s="35"/>
      <c r="W464" s="35"/>
      <c r="X464" s="35"/>
      <c r="Y464" s="35"/>
      <c r="Z464" s="35"/>
    </row>
    <row r="465" spans="1:26" ht="14.25" customHeight="1" x14ac:dyDescent="0.3">
      <c r="A465" s="21"/>
      <c r="B465" s="36"/>
      <c r="C465" s="36"/>
      <c r="D465" s="36"/>
      <c r="E465" s="36"/>
      <c r="F465" s="36"/>
      <c r="G465" s="37"/>
      <c r="H465" s="37"/>
      <c r="I465" s="38"/>
      <c r="J465" s="35"/>
      <c r="K465" s="35"/>
      <c r="L465" s="35"/>
      <c r="M465" s="35"/>
      <c r="N465" s="35"/>
      <c r="O465" s="35"/>
      <c r="P465" s="35"/>
      <c r="Q465" s="35"/>
      <c r="R465" s="35"/>
      <c r="S465" s="35"/>
      <c r="T465" s="35"/>
      <c r="U465" s="35"/>
      <c r="V465" s="35"/>
      <c r="W465" s="35"/>
      <c r="X465" s="35"/>
      <c r="Y465" s="35"/>
      <c r="Z465" s="35"/>
    </row>
    <row r="466" spans="1:26" ht="14.25" customHeight="1" x14ac:dyDescent="0.3">
      <c r="A466" s="21"/>
      <c r="B466" s="36"/>
      <c r="C466" s="36"/>
      <c r="D466" s="36"/>
      <c r="E466" s="36"/>
      <c r="F466" s="36"/>
      <c r="G466" s="37"/>
      <c r="H466" s="37"/>
      <c r="I466" s="38"/>
      <c r="J466" s="35"/>
      <c r="K466" s="35"/>
      <c r="L466" s="35"/>
      <c r="M466" s="35"/>
      <c r="N466" s="35"/>
      <c r="O466" s="35"/>
      <c r="P466" s="35"/>
      <c r="Q466" s="35"/>
      <c r="R466" s="35"/>
      <c r="S466" s="35"/>
      <c r="T466" s="35"/>
      <c r="U466" s="35"/>
      <c r="V466" s="35"/>
      <c r="W466" s="35"/>
      <c r="X466" s="35"/>
      <c r="Y466" s="35"/>
      <c r="Z466" s="35"/>
    </row>
    <row r="467" spans="1:26" ht="14.25" customHeight="1" x14ac:dyDescent="0.3">
      <c r="A467" s="21"/>
      <c r="B467" s="36"/>
      <c r="C467" s="36"/>
      <c r="D467" s="36"/>
      <c r="E467" s="36"/>
      <c r="F467" s="36"/>
      <c r="G467" s="37"/>
      <c r="H467" s="37"/>
      <c r="I467" s="38"/>
      <c r="J467" s="35"/>
      <c r="K467" s="35"/>
      <c r="L467" s="35"/>
      <c r="M467" s="35"/>
      <c r="N467" s="35"/>
      <c r="O467" s="35"/>
      <c r="P467" s="35"/>
      <c r="Q467" s="35"/>
      <c r="R467" s="35"/>
      <c r="S467" s="35"/>
      <c r="T467" s="35"/>
      <c r="U467" s="35"/>
      <c r="V467" s="35"/>
      <c r="W467" s="35"/>
      <c r="X467" s="35"/>
      <c r="Y467" s="35"/>
      <c r="Z467" s="35"/>
    </row>
    <row r="468" spans="1:26" ht="14.25" customHeight="1" x14ac:dyDescent="0.3">
      <c r="A468" s="21"/>
      <c r="B468" s="36"/>
      <c r="C468" s="36"/>
      <c r="D468" s="36"/>
      <c r="E468" s="36"/>
      <c r="F468" s="36"/>
      <c r="G468" s="37"/>
      <c r="H468" s="37"/>
      <c r="I468" s="38"/>
      <c r="J468" s="35"/>
      <c r="K468" s="35"/>
      <c r="L468" s="35"/>
      <c r="M468" s="35"/>
      <c r="N468" s="35"/>
      <c r="O468" s="35"/>
      <c r="P468" s="35"/>
      <c r="Q468" s="35"/>
      <c r="R468" s="35"/>
      <c r="S468" s="35"/>
      <c r="T468" s="35"/>
      <c r="U468" s="35"/>
      <c r="V468" s="35"/>
      <c r="W468" s="35"/>
      <c r="X468" s="35"/>
      <c r="Y468" s="35"/>
      <c r="Z468" s="35"/>
    </row>
    <row r="469" spans="1:26" ht="14.25" customHeight="1" x14ac:dyDescent="0.3">
      <c r="A469" s="21"/>
      <c r="B469" s="36"/>
      <c r="C469" s="36"/>
      <c r="D469" s="36"/>
      <c r="E469" s="36"/>
      <c r="F469" s="36"/>
      <c r="G469" s="37"/>
      <c r="H469" s="37"/>
      <c r="I469" s="38"/>
      <c r="J469" s="35"/>
      <c r="K469" s="35"/>
      <c r="L469" s="35"/>
      <c r="M469" s="35"/>
      <c r="N469" s="35"/>
      <c r="O469" s="35"/>
      <c r="P469" s="35"/>
      <c r="Q469" s="35"/>
      <c r="R469" s="35"/>
      <c r="S469" s="35"/>
      <c r="T469" s="35"/>
      <c r="U469" s="35"/>
      <c r="V469" s="35"/>
      <c r="W469" s="35"/>
      <c r="X469" s="35"/>
      <c r="Y469" s="35"/>
      <c r="Z469" s="35"/>
    </row>
    <row r="470" spans="1:26" ht="14.25" customHeight="1" x14ac:dyDescent="0.3">
      <c r="A470" s="21"/>
      <c r="B470" s="36"/>
      <c r="C470" s="36"/>
      <c r="D470" s="36"/>
      <c r="E470" s="36"/>
      <c r="F470" s="36"/>
      <c r="G470" s="37"/>
      <c r="H470" s="37"/>
      <c r="I470" s="38"/>
      <c r="J470" s="35"/>
      <c r="K470" s="35"/>
      <c r="L470" s="35"/>
      <c r="M470" s="35"/>
      <c r="N470" s="35"/>
      <c r="O470" s="35"/>
      <c r="P470" s="35"/>
      <c r="Q470" s="35"/>
      <c r="R470" s="35"/>
      <c r="S470" s="35"/>
      <c r="T470" s="35"/>
      <c r="U470" s="35"/>
      <c r="V470" s="35"/>
      <c r="W470" s="35"/>
      <c r="X470" s="35"/>
      <c r="Y470" s="35"/>
      <c r="Z470" s="35"/>
    </row>
    <row r="471" spans="1:26" ht="14.25" customHeight="1" x14ac:dyDescent="0.3">
      <c r="A471" s="21"/>
      <c r="B471" s="36"/>
      <c r="C471" s="36"/>
      <c r="D471" s="36"/>
      <c r="E471" s="36"/>
      <c r="F471" s="36"/>
      <c r="G471" s="37"/>
      <c r="H471" s="37"/>
      <c r="I471" s="38"/>
      <c r="J471" s="35"/>
      <c r="K471" s="35"/>
      <c r="L471" s="35"/>
      <c r="M471" s="35"/>
      <c r="N471" s="35"/>
      <c r="O471" s="35"/>
      <c r="P471" s="35"/>
      <c r="Q471" s="35"/>
      <c r="R471" s="35"/>
      <c r="S471" s="35"/>
      <c r="T471" s="35"/>
      <c r="U471" s="35"/>
      <c r="V471" s="35"/>
      <c r="W471" s="35"/>
      <c r="X471" s="35"/>
      <c r="Y471" s="35"/>
      <c r="Z471" s="35"/>
    </row>
    <row r="472" spans="1:26" ht="14.25" customHeight="1" x14ac:dyDescent="0.3">
      <c r="A472" s="21"/>
      <c r="B472" s="36"/>
      <c r="C472" s="36"/>
      <c r="D472" s="36"/>
      <c r="E472" s="36"/>
      <c r="F472" s="36"/>
      <c r="G472" s="37"/>
      <c r="H472" s="37"/>
      <c r="I472" s="38"/>
      <c r="J472" s="35"/>
      <c r="K472" s="35"/>
      <c r="L472" s="35"/>
      <c r="M472" s="35"/>
      <c r="N472" s="35"/>
      <c r="O472" s="35"/>
      <c r="P472" s="35"/>
      <c r="Q472" s="35"/>
      <c r="R472" s="35"/>
      <c r="S472" s="35"/>
      <c r="T472" s="35"/>
      <c r="U472" s="35"/>
      <c r="V472" s="35"/>
      <c r="W472" s="35"/>
      <c r="X472" s="35"/>
      <c r="Y472" s="35"/>
      <c r="Z472" s="35"/>
    </row>
    <row r="473" spans="1:26" ht="14.25" customHeight="1" x14ac:dyDescent="0.3">
      <c r="A473" s="21"/>
      <c r="B473" s="36"/>
      <c r="C473" s="36"/>
      <c r="D473" s="36"/>
      <c r="E473" s="36"/>
      <c r="F473" s="36"/>
      <c r="G473" s="37"/>
      <c r="H473" s="37"/>
      <c r="I473" s="38"/>
      <c r="J473" s="35"/>
      <c r="K473" s="35"/>
      <c r="L473" s="35"/>
      <c r="M473" s="35"/>
      <c r="N473" s="35"/>
      <c r="O473" s="35"/>
      <c r="P473" s="35"/>
      <c r="Q473" s="35"/>
      <c r="R473" s="35"/>
      <c r="S473" s="35"/>
      <c r="T473" s="35"/>
      <c r="U473" s="35"/>
      <c r="V473" s="35"/>
      <c r="W473" s="35"/>
      <c r="X473" s="35"/>
      <c r="Y473" s="35"/>
      <c r="Z473" s="35"/>
    </row>
    <row r="474" spans="1:26" ht="14.25" customHeight="1" x14ac:dyDescent="0.3">
      <c r="A474" s="21"/>
      <c r="B474" s="36"/>
      <c r="C474" s="36"/>
      <c r="D474" s="36"/>
      <c r="E474" s="36"/>
      <c r="F474" s="36"/>
      <c r="G474" s="37"/>
      <c r="H474" s="37"/>
      <c r="I474" s="38"/>
      <c r="J474" s="35"/>
      <c r="K474" s="35"/>
      <c r="L474" s="35"/>
      <c r="M474" s="35"/>
      <c r="N474" s="35"/>
      <c r="O474" s="35"/>
      <c r="P474" s="35"/>
      <c r="Q474" s="35"/>
      <c r="R474" s="35"/>
      <c r="S474" s="35"/>
      <c r="T474" s="35"/>
      <c r="U474" s="35"/>
      <c r="V474" s="35"/>
      <c r="W474" s="35"/>
      <c r="X474" s="35"/>
      <c r="Y474" s="35"/>
      <c r="Z474" s="35"/>
    </row>
    <row r="475" spans="1:26" ht="14.25" customHeight="1" x14ac:dyDescent="0.3">
      <c r="A475" s="21"/>
      <c r="B475" s="36"/>
      <c r="C475" s="36"/>
      <c r="D475" s="36"/>
      <c r="E475" s="36"/>
      <c r="F475" s="36"/>
      <c r="G475" s="37"/>
      <c r="H475" s="37"/>
      <c r="I475" s="38"/>
      <c r="J475" s="35"/>
      <c r="K475" s="35"/>
      <c r="L475" s="35"/>
      <c r="M475" s="35"/>
      <c r="N475" s="35"/>
      <c r="O475" s="35"/>
      <c r="P475" s="35"/>
      <c r="Q475" s="35"/>
      <c r="R475" s="35"/>
      <c r="S475" s="35"/>
      <c r="T475" s="35"/>
      <c r="U475" s="35"/>
      <c r="V475" s="35"/>
      <c r="W475" s="35"/>
      <c r="X475" s="35"/>
      <c r="Y475" s="35"/>
      <c r="Z475" s="35"/>
    </row>
    <row r="476" spans="1:26" ht="14.25" customHeight="1" x14ac:dyDescent="0.3">
      <c r="A476" s="21"/>
      <c r="B476" s="36"/>
      <c r="C476" s="36"/>
      <c r="D476" s="36"/>
      <c r="E476" s="36"/>
      <c r="F476" s="36"/>
      <c r="G476" s="37"/>
      <c r="H476" s="37"/>
      <c r="I476" s="38"/>
      <c r="J476" s="35"/>
      <c r="K476" s="35"/>
      <c r="L476" s="35"/>
      <c r="M476" s="35"/>
      <c r="N476" s="35"/>
      <c r="O476" s="35"/>
      <c r="P476" s="35"/>
      <c r="Q476" s="35"/>
      <c r="R476" s="35"/>
      <c r="S476" s="35"/>
      <c r="T476" s="35"/>
      <c r="U476" s="35"/>
      <c r="V476" s="35"/>
      <c r="W476" s="35"/>
      <c r="X476" s="35"/>
      <c r="Y476" s="35"/>
      <c r="Z476" s="35"/>
    </row>
    <row r="477" spans="1:26" ht="14.25" customHeight="1" x14ac:dyDescent="0.3">
      <c r="A477" s="21"/>
      <c r="B477" s="36"/>
      <c r="C477" s="36"/>
      <c r="D477" s="36"/>
      <c r="E477" s="36"/>
      <c r="F477" s="36"/>
      <c r="G477" s="37"/>
      <c r="H477" s="37"/>
      <c r="I477" s="38"/>
      <c r="J477" s="35"/>
      <c r="K477" s="35"/>
      <c r="L477" s="35"/>
      <c r="M477" s="35"/>
      <c r="N477" s="35"/>
      <c r="O477" s="35"/>
      <c r="P477" s="35"/>
      <c r="Q477" s="35"/>
      <c r="R477" s="35"/>
      <c r="S477" s="35"/>
      <c r="T477" s="35"/>
      <c r="U477" s="35"/>
      <c r="V477" s="35"/>
      <c r="W477" s="35"/>
      <c r="X477" s="35"/>
      <c r="Y477" s="35"/>
      <c r="Z477" s="35"/>
    </row>
    <row r="478" spans="1:26" ht="14.25" customHeight="1" x14ac:dyDescent="0.3">
      <c r="A478" s="21"/>
      <c r="B478" s="36"/>
      <c r="C478" s="36"/>
      <c r="D478" s="36"/>
      <c r="E478" s="36"/>
      <c r="F478" s="36"/>
      <c r="G478" s="37"/>
      <c r="H478" s="37"/>
      <c r="I478" s="38"/>
      <c r="J478" s="35"/>
      <c r="K478" s="35"/>
      <c r="L478" s="35"/>
      <c r="M478" s="35"/>
      <c r="N478" s="35"/>
      <c r="O478" s="35"/>
      <c r="P478" s="35"/>
      <c r="Q478" s="35"/>
      <c r="R478" s="35"/>
      <c r="S478" s="35"/>
      <c r="T478" s="35"/>
      <c r="U478" s="35"/>
      <c r="V478" s="35"/>
      <c r="W478" s="35"/>
      <c r="X478" s="35"/>
      <c r="Y478" s="35"/>
      <c r="Z478" s="35"/>
    </row>
    <row r="479" spans="1:26" ht="14.25" customHeight="1" x14ac:dyDescent="0.3">
      <c r="A479" s="21"/>
      <c r="B479" s="36"/>
      <c r="C479" s="36"/>
      <c r="D479" s="36"/>
      <c r="E479" s="36"/>
      <c r="F479" s="36"/>
      <c r="G479" s="37"/>
      <c r="H479" s="37"/>
      <c r="I479" s="38"/>
      <c r="J479" s="35"/>
      <c r="K479" s="35"/>
      <c r="L479" s="35"/>
      <c r="M479" s="35"/>
      <c r="N479" s="35"/>
      <c r="O479" s="35"/>
      <c r="P479" s="35"/>
      <c r="Q479" s="35"/>
      <c r="R479" s="35"/>
      <c r="S479" s="35"/>
      <c r="T479" s="35"/>
      <c r="U479" s="35"/>
      <c r="V479" s="35"/>
      <c r="W479" s="35"/>
      <c r="X479" s="35"/>
      <c r="Y479" s="35"/>
      <c r="Z479" s="35"/>
    </row>
    <row r="480" spans="1:26" ht="14.25" customHeight="1" x14ac:dyDescent="0.3">
      <c r="A480" s="21"/>
      <c r="B480" s="36"/>
      <c r="C480" s="36"/>
      <c r="D480" s="36"/>
      <c r="E480" s="36"/>
      <c r="F480" s="36"/>
      <c r="G480" s="37"/>
      <c r="H480" s="37"/>
      <c r="I480" s="38"/>
      <c r="J480" s="35"/>
      <c r="K480" s="35"/>
      <c r="L480" s="35"/>
      <c r="M480" s="35"/>
      <c r="N480" s="35"/>
      <c r="O480" s="35"/>
      <c r="P480" s="35"/>
      <c r="Q480" s="35"/>
      <c r="R480" s="35"/>
      <c r="S480" s="35"/>
      <c r="T480" s="35"/>
      <c r="U480" s="35"/>
      <c r="V480" s="35"/>
      <c r="W480" s="35"/>
      <c r="X480" s="35"/>
      <c r="Y480" s="35"/>
      <c r="Z480" s="35"/>
    </row>
    <row r="481" spans="1:26" ht="14.25" customHeight="1" x14ac:dyDescent="0.3">
      <c r="A481" s="21"/>
      <c r="B481" s="36"/>
      <c r="C481" s="36"/>
      <c r="D481" s="36"/>
      <c r="E481" s="36"/>
      <c r="F481" s="36"/>
      <c r="G481" s="37"/>
      <c r="H481" s="37"/>
      <c r="I481" s="38"/>
      <c r="J481" s="35"/>
      <c r="K481" s="35"/>
      <c r="L481" s="35"/>
      <c r="M481" s="35"/>
      <c r="N481" s="35"/>
      <c r="O481" s="35"/>
      <c r="P481" s="35"/>
      <c r="Q481" s="35"/>
      <c r="R481" s="35"/>
      <c r="S481" s="35"/>
      <c r="T481" s="35"/>
      <c r="U481" s="35"/>
      <c r="V481" s="35"/>
      <c r="W481" s="35"/>
      <c r="X481" s="35"/>
      <c r="Y481" s="35"/>
      <c r="Z481" s="35"/>
    </row>
    <row r="482" spans="1:26" ht="14.25" customHeight="1" x14ac:dyDescent="0.3">
      <c r="A482" s="21"/>
      <c r="B482" s="36"/>
      <c r="C482" s="36"/>
      <c r="D482" s="36"/>
      <c r="E482" s="36"/>
      <c r="F482" s="36"/>
      <c r="G482" s="37"/>
      <c r="H482" s="37"/>
      <c r="I482" s="38"/>
      <c r="J482" s="35"/>
      <c r="K482" s="35"/>
      <c r="L482" s="35"/>
      <c r="M482" s="35"/>
      <c r="N482" s="35"/>
      <c r="O482" s="35"/>
      <c r="P482" s="35"/>
      <c r="Q482" s="35"/>
      <c r="R482" s="35"/>
      <c r="S482" s="35"/>
      <c r="T482" s="35"/>
      <c r="U482" s="35"/>
      <c r="V482" s="35"/>
      <c r="W482" s="35"/>
      <c r="X482" s="35"/>
      <c r="Y482" s="35"/>
      <c r="Z482" s="35"/>
    </row>
    <row r="483" spans="1:26" ht="14.25" customHeight="1" x14ac:dyDescent="0.3">
      <c r="A483" s="21"/>
      <c r="B483" s="36"/>
      <c r="C483" s="36"/>
      <c r="D483" s="36"/>
      <c r="E483" s="36"/>
      <c r="F483" s="36"/>
      <c r="G483" s="37"/>
      <c r="H483" s="37"/>
      <c r="I483" s="38"/>
      <c r="J483" s="35"/>
      <c r="K483" s="35"/>
      <c r="L483" s="35"/>
      <c r="M483" s="35"/>
      <c r="N483" s="35"/>
      <c r="O483" s="35"/>
      <c r="P483" s="35"/>
      <c r="Q483" s="35"/>
      <c r="R483" s="35"/>
      <c r="S483" s="35"/>
      <c r="T483" s="35"/>
      <c r="U483" s="35"/>
      <c r="V483" s="35"/>
      <c r="W483" s="35"/>
      <c r="X483" s="35"/>
      <c r="Y483" s="35"/>
      <c r="Z483" s="35"/>
    </row>
    <row r="484" spans="1:26" ht="14.25" customHeight="1" x14ac:dyDescent="0.3">
      <c r="A484" s="21"/>
      <c r="B484" s="36"/>
      <c r="C484" s="36"/>
      <c r="D484" s="36"/>
      <c r="E484" s="36"/>
      <c r="F484" s="36"/>
      <c r="G484" s="37"/>
      <c r="H484" s="37"/>
      <c r="I484" s="38"/>
      <c r="J484" s="35"/>
      <c r="K484" s="35"/>
      <c r="L484" s="35"/>
      <c r="M484" s="35"/>
      <c r="N484" s="35"/>
      <c r="O484" s="35"/>
      <c r="P484" s="35"/>
      <c r="Q484" s="35"/>
      <c r="R484" s="35"/>
      <c r="S484" s="35"/>
      <c r="T484" s="35"/>
      <c r="U484" s="35"/>
      <c r="V484" s="35"/>
      <c r="W484" s="35"/>
      <c r="X484" s="35"/>
      <c r="Y484" s="35"/>
      <c r="Z484" s="35"/>
    </row>
    <row r="485" spans="1:26" ht="14.25" customHeight="1" x14ac:dyDescent="0.3">
      <c r="A485" s="21"/>
      <c r="B485" s="36"/>
      <c r="C485" s="36"/>
      <c r="D485" s="36"/>
      <c r="E485" s="36"/>
      <c r="F485" s="36"/>
      <c r="G485" s="37"/>
      <c r="H485" s="37"/>
      <c r="I485" s="38"/>
      <c r="J485" s="35"/>
      <c r="K485" s="35"/>
      <c r="L485" s="35"/>
      <c r="M485" s="35"/>
      <c r="N485" s="35"/>
      <c r="O485" s="35"/>
      <c r="P485" s="35"/>
      <c r="Q485" s="35"/>
      <c r="R485" s="35"/>
      <c r="S485" s="35"/>
      <c r="T485" s="35"/>
      <c r="U485" s="35"/>
      <c r="V485" s="35"/>
      <c r="W485" s="35"/>
      <c r="X485" s="35"/>
      <c r="Y485" s="35"/>
      <c r="Z485" s="35"/>
    </row>
    <row r="486" spans="1:26" ht="14.25" customHeight="1" x14ac:dyDescent="0.3">
      <c r="A486" s="21"/>
      <c r="B486" s="36"/>
      <c r="C486" s="36"/>
      <c r="D486" s="36"/>
      <c r="E486" s="36"/>
      <c r="F486" s="36"/>
      <c r="G486" s="37"/>
      <c r="H486" s="37"/>
      <c r="I486" s="38"/>
      <c r="J486" s="35"/>
      <c r="K486" s="35"/>
      <c r="L486" s="35"/>
      <c r="M486" s="35"/>
      <c r="N486" s="35"/>
      <c r="O486" s="35"/>
      <c r="P486" s="35"/>
      <c r="Q486" s="35"/>
      <c r="R486" s="35"/>
      <c r="S486" s="35"/>
      <c r="T486" s="35"/>
      <c r="U486" s="35"/>
      <c r="V486" s="35"/>
      <c r="W486" s="35"/>
      <c r="X486" s="35"/>
      <c r="Y486" s="35"/>
      <c r="Z486" s="35"/>
    </row>
    <row r="487" spans="1:26" ht="14.25" customHeight="1" x14ac:dyDescent="0.3">
      <c r="A487" s="21"/>
      <c r="B487" s="36"/>
      <c r="C487" s="36"/>
      <c r="D487" s="36"/>
      <c r="E487" s="36"/>
      <c r="F487" s="36"/>
      <c r="G487" s="37"/>
      <c r="H487" s="37"/>
      <c r="I487" s="38"/>
      <c r="J487" s="35"/>
      <c r="K487" s="35"/>
      <c r="L487" s="35"/>
      <c r="M487" s="35"/>
      <c r="N487" s="35"/>
      <c r="O487" s="35"/>
      <c r="P487" s="35"/>
      <c r="Q487" s="35"/>
      <c r="R487" s="35"/>
      <c r="S487" s="35"/>
      <c r="T487" s="35"/>
      <c r="U487" s="35"/>
      <c r="V487" s="35"/>
      <c r="W487" s="35"/>
      <c r="X487" s="35"/>
      <c r="Y487" s="35"/>
      <c r="Z487" s="35"/>
    </row>
    <row r="488" spans="1:26" ht="14.25" customHeight="1" x14ac:dyDescent="0.3">
      <c r="A488" s="21"/>
      <c r="B488" s="36"/>
      <c r="C488" s="36"/>
      <c r="D488" s="36"/>
      <c r="E488" s="36"/>
      <c r="F488" s="36"/>
      <c r="G488" s="37"/>
      <c r="H488" s="37"/>
      <c r="I488" s="38"/>
      <c r="J488" s="35"/>
      <c r="K488" s="35"/>
      <c r="L488" s="35"/>
      <c r="M488" s="35"/>
      <c r="N488" s="35"/>
      <c r="O488" s="35"/>
      <c r="P488" s="35"/>
      <c r="Q488" s="35"/>
      <c r="R488" s="35"/>
      <c r="S488" s="35"/>
      <c r="T488" s="35"/>
      <c r="U488" s="35"/>
      <c r="V488" s="35"/>
      <c r="W488" s="35"/>
      <c r="X488" s="35"/>
      <c r="Y488" s="35"/>
      <c r="Z488" s="35"/>
    </row>
    <row r="489" spans="1:26" ht="14.25" customHeight="1" x14ac:dyDescent="0.3">
      <c r="A489" s="21"/>
      <c r="B489" s="36"/>
      <c r="C489" s="36"/>
      <c r="D489" s="36"/>
      <c r="E489" s="36"/>
      <c r="F489" s="36"/>
      <c r="G489" s="37"/>
      <c r="H489" s="37"/>
      <c r="I489" s="38"/>
      <c r="J489" s="35"/>
      <c r="K489" s="35"/>
      <c r="L489" s="35"/>
      <c r="M489" s="35"/>
      <c r="N489" s="35"/>
      <c r="O489" s="35"/>
      <c r="P489" s="35"/>
      <c r="Q489" s="35"/>
      <c r="R489" s="35"/>
      <c r="S489" s="35"/>
      <c r="T489" s="35"/>
      <c r="U489" s="35"/>
      <c r="V489" s="35"/>
      <c r="W489" s="35"/>
      <c r="X489" s="35"/>
      <c r="Y489" s="35"/>
      <c r="Z489" s="35"/>
    </row>
    <row r="490" spans="1:26" ht="14.25" customHeight="1" x14ac:dyDescent="0.3">
      <c r="A490" s="21"/>
      <c r="B490" s="36"/>
      <c r="C490" s="36"/>
      <c r="D490" s="36"/>
      <c r="E490" s="36"/>
      <c r="F490" s="36"/>
      <c r="G490" s="37"/>
      <c r="H490" s="37"/>
      <c r="I490" s="38"/>
      <c r="J490" s="35"/>
      <c r="K490" s="35"/>
      <c r="L490" s="35"/>
      <c r="M490" s="35"/>
      <c r="N490" s="35"/>
      <c r="O490" s="35"/>
      <c r="P490" s="35"/>
      <c r="Q490" s="35"/>
      <c r="R490" s="35"/>
      <c r="S490" s="35"/>
      <c r="T490" s="35"/>
      <c r="U490" s="35"/>
      <c r="V490" s="35"/>
      <c r="W490" s="35"/>
      <c r="X490" s="35"/>
      <c r="Y490" s="35"/>
      <c r="Z490" s="35"/>
    </row>
    <row r="491" spans="1:26" ht="14.25" customHeight="1" x14ac:dyDescent="0.3">
      <c r="A491" s="21"/>
      <c r="B491" s="36"/>
      <c r="C491" s="36"/>
      <c r="D491" s="36"/>
      <c r="E491" s="36"/>
      <c r="F491" s="36"/>
      <c r="G491" s="37"/>
      <c r="H491" s="37"/>
      <c r="I491" s="38"/>
      <c r="J491" s="35"/>
      <c r="K491" s="35"/>
      <c r="L491" s="35"/>
      <c r="M491" s="35"/>
      <c r="N491" s="35"/>
      <c r="O491" s="35"/>
      <c r="P491" s="35"/>
      <c r="Q491" s="35"/>
      <c r="R491" s="35"/>
      <c r="S491" s="35"/>
      <c r="T491" s="35"/>
      <c r="U491" s="35"/>
      <c r="V491" s="35"/>
      <c r="W491" s="35"/>
      <c r="X491" s="35"/>
      <c r="Y491" s="35"/>
      <c r="Z491" s="35"/>
    </row>
    <row r="492" spans="1:26" ht="14.25" customHeight="1" x14ac:dyDescent="0.3">
      <c r="A492" s="21"/>
      <c r="B492" s="36"/>
      <c r="C492" s="36"/>
      <c r="D492" s="36"/>
      <c r="E492" s="36"/>
      <c r="F492" s="36"/>
      <c r="G492" s="37"/>
      <c r="H492" s="37"/>
      <c r="I492" s="38"/>
      <c r="J492" s="35"/>
      <c r="K492" s="35"/>
      <c r="L492" s="35"/>
      <c r="M492" s="35"/>
      <c r="N492" s="35"/>
      <c r="O492" s="35"/>
      <c r="P492" s="35"/>
      <c r="Q492" s="35"/>
      <c r="R492" s="35"/>
      <c r="S492" s="35"/>
      <c r="T492" s="35"/>
      <c r="U492" s="35"/>
      <c r="V492" s="35"/>
      <c r="W492" s="35"/>
      <c r="X492" s="35"/>
      <c r="Y492" s="35"/>
      <c r="Z492" s="35"/>
    </row>
    <row r="493" spans="1:26" ht="14.25" customHeight="1" x14ac:dyDescent="0.3">
      <c r="A493" s="21"/>
      <c r="B493" s="36"/>
      <c r="C493" s="36"/>
      <c r="D493" s="36"/>
      <c r="E493" s="36"/>
      <c r="F493" s="36"/>
      <c r="G493" s="37"/>
      <c r="H493" s="37"/>
      <c r="I493" s="38"/>
      <c r="J493" s="35"/>
      <c r="K493" s="35"/>
      <c r="L493" s="35"/>
      <c r="M493" s="35"/>
      <c r="N493" s="35"/>
      <c r="O493" s="35"/>
      <c r="P493" s="35"/>
      <c r="Q493" s="35"/>
      <c r="R493" s="35"/>
      <c r="S493" s="35"/>
      <c r="T493" s="35"/>
      <c r="U493" s="35"/>
      <c r="V493" s="35"/>
      <c r="W493" s="35"/>
      <c r="X493" s="35"/>
      <c r="Y493" s="35"/>
      <c r="Z493" s="35"/>
    </row>
    <row r="494" spans="1:26" ht="14.25" customHeight="1" x14ac:dyDescent="0.3">
      <c r="A494" s="21"/>
      <c r="B494" s="36"/>
      <c r="C494" s="36"/>
      <c r="D494" s="36"/>
      <c r="E494" s="36"/>
      <c r="F494" s="36"/>
      <c r="G494" s="37"/>
      <c r="H494" s="37"/>
      <c r="I494" s="38"/>
      <c r="J494" s="35"/>
      <c r="K494" s="35"/>
      <c r="L494" s="35"/>
      <c r="M494" s="35"/>
      <c r="N494" s="35"/>
      <c r="O494" s="35"/>
      <c r="P494" s="35"/>
      <c r="Q494" s="35"/>
      <c r="R494" s="35"/>
      <c r="S494" s="35"/>
      <c r="T494" s="35"/>
      <c r="U494" s="35"/>
      <c r="V494" s="35"/>
      <c r="W494" s="35"/>
      <c r="X494" s="35"/>
      <c r="Y494" s="35"/>
      <c r="Z494" s="35"/>
    </row>
    <row r="495" spans="1:26" ht="14.25" customHeight="1" x14ac:dyDescent="0.3">
      <c r="A495" s="21"/>
      <c r="B495" s="36"/>
      <c r="C495" s="36"/>
      <c r="D495" s="36"/>
      <c r="E495" s="36"/>
      <c r="F495" s="36"/>
      <c r="G495" s="37"/>
      <c r="H495" s="37"/>
      <c r="I495" s="38"/>
      <c r="J495" s="35"/>
      <c r="K495" s="35"/>
      <c r="L495" s="35"/>
      <c r="M495" s="35"/>
      <c r="N495" s="35"/>
      <c r="O495" s="35"/>
      <c r="P495" s="35"/>
      <c r="Q495" s="35"/>
      <c r="R495" s="35"/>
      <c r="S495" s="35"/>
      <c r="T495" s="35"/>
      <c r="U495" s="35"/>
      <c r="V495" s="35"/>
      <c r="W495" s="35"/>
      <c r="X495" s="35"/>
      <c r="Y495" s="35"/>
      <c r="Z495" s="35"/>
    </row>
    <row r="496" spans="1:26" ht="14.25" customHeight="1" x14ac:dyDescent="0.3">
      <c r="A496" s="21"/>
      <c r="B496" s="36"/>
      <c r="C496" s="36"/>
      <c r="D496" s="36"/>
      <c r="E496" s="36"/>
      <c r="F496" s="36"/>
      <c r="G496" s="37"/>
      <c r="H496" s="37"/>
      <c r="I496" s="38"/>
      <c r="J496" s="35"/>
      <c r="K496" s="35"/>
      <c r="L496" s="35"/>
      <c r="M496" s="35"/>
      <c r="N496" s="35"/>
      <c r="O496" s="35"/>
      <c r="P496" s="35"/>
      <c r="Q496" s="35"/>
      <c r="R496" s="35"/>
      <c r="S496" s="35"/>
      <c r="T496" s="35"/>
      <c r="U496" s="35"/>
      <c r="V496" s="35"/>
      <c r="W496" s="35"/>
      <c r="X496" s="35"/>
      <c r="Y496" s="35"/>
      <c r="Z496" s="35"/>
    </row>
    <row r="497" spans="1:26" ht="14.25" customHeight="1" x14ac:dyDescent="0.3">
      <c r="A497" s="21"/>
      <c r="B497" s="36"/>
      <c r="C497" s="36"/>
      <c r="D497" s="36"/>
      <c r="E497" s="36"/>
      <c r="F497" s="36"/>
      <c r="G497" s="37"/>
      <c r="H497" s="37"/>
      <c r="I497" s="38"/>
      <c r="J497" s="35"/>
      <c r="K497" s="35"/>
      <c r="L497" s="35"/>
      <c r="M497" s="35"/>
      <c r="N497" s="35"/>
      <c r="O497" s="35"/>
      <c r="P497" s="35"/>
      <c r="Q497" s="35"/>
      <c r="R497" s="35"/>
      <c r="S497" s="35"/>
      <c r="T497" s="35"/>
      <c r="U497" s="35"/>
      <c r="V497" s="35"/>
      <c r="W497" s="35"/>
      <c r="X497" s="35"/>
      <c r="Y497" s="35"/>
      <c r="Z497" s="35"/>
    </row>
    <row r="498" spans="1:26" ht="14.25" customHeight="1" x14ac:dyDescent="0.3">
      <c r="A498" s="21"/>
      <c r="B498" s="36"/>
      <c r="C498" s="36"/>
      <c r="D498" s="36"/>
      <c r="E498" s="36"/>
      <c r="F498" s="36"/>
      <c r="G498" s="37"/>
      <c r="H498" s="37"/>
      <c r="I498" s="38"/>
      <c r="J498" s="35"/>
      <c r="K498" s="35"/>
      <c r="L498" s="35"/>
      <c r="M498" s="35"/>
      <c r="N498" s="35"/>
      <c r="O498" s="35"/>
      <c r="P498" s="35"/>
      <c r="Q498" s="35"/>
      <c r="R498" s="35"/>
      <c r="S498" s="35"/>
      <c r="T498" s="35"/>
      <c r="U498" s="35"/>
      <c r="V498" s="35"/>
      <c r="W498" s="35"/>
      <c r="X498" s="35"/>
      <c r="Y498" s="35"/>
      <c r="Z498" s="35"/>
    </row>
    <row r="499" spans="1:26" ht="14.25" customHeight="1" x14ac:dyDescent="0.3">
      <c r="A499" s="21"/>
      <c r="B499" s="36"/>
      <c r="C499" s="36"/>
      <c r="D499" s="36"/>
      <c r="E499" s="36"/>
      <c r="F499" s="36"/>
      <c r="G499" s="37"/>
      <c r="H499" s="37"/>
      <c r="I499" s="38"/>
      <c r="J499" s="35"/>
      <c r="K499" s="35"/>
      <c r="L499" s="35"/>
      <c r="M499" s="35"/>
      <c r="N499" s="35"/>
      <c r="O499" s="35"/>
      <c r="P499" s="35"/>
      <c r="Q499" s="35"/>
      <c r="R499" s="35"/>
      <c r="S499" s="35"/>
      <c r="T499" s="35"/>
      <c r="U499" s="35"/>
      <c r="V499" s="35"/>
      <c r="W499" s="35"/>
      <c r="X499" s="35"/>
      <c r="Y499" s="35"/>
      <c r="Z499" s="35"/>
    </row>
    <row r="500" spans="1:26" ht="14.25" customHeight="1" x14ac:dyDescent="0.3">
      <c r="A500" s="21"/>
      <c r="B500" s="36"/>
      <c r="C500" s="36"/>
      <c r="D500" s="36"/>
      <c r="E500" s="36"/>
      <c r="F500" s="36"/>
      <c r="G500" s="37"/>
      <c r="H500" s="37"/>
      <c r="I500" s="38"/>
      <c r="J500" s="35"/>
      <c r="K500" s="35"/>
      <c r="L500" s="35"/>
      <c r="M500" s="35"/>
      <c r="N500" s="35"/>
      <c r="O500" s="35"/>
      <c r="P500" s="35"/>
      <c r="Q500" s="35"/>
      <c r="R500" s="35"/>
      <c r="S500" s="35"/>
      <c r="T500" s="35"/>
      <c r="U500" s="35"/>
      <c r="V500" s="35"/>
      <c r="W500" s="35"/>
      <c r="X500" s="35"/>
      <c r="Y500" s="35"/>
      <c r="Z500" s="35"/>
    </row>
    <row r="501" spans="1:26" ht="14.25" customHeight="1" x14ac:dyDescent="0.3">
      <c r="A501" s="21"/>
      <c r="B501" s="36"/>
      <c r="C501" s="36"/>
      <c r="D501" s="36"/>
      <c r="E501" s="36"/>
      <c r="F501" s="36"/>
      <c r="G501" s="37"/>
      <c r="H501" s="37"/>
      <c r="I501" s="38"/>
      <c r="J501" s="35"/>
      <c r="K501" s="35"/>
      <c r="L501" s="35"/>
      <c r="M501" s="35"/>
      <c r="N501" s="35"/>
      <c r="O501" s="35"/>
      <c r="P501" s="35"/>
      <c r="Q501" s="35"/>
      <c r="R501" s="35"/>
      <c r="S501" s="35"/>
      <c r="T501" s="35"/>
      <c r="U501" s="35"/>
      <c r="V501" s="35"/>
      <c r="W501" s="35"/>
      <c r="X501" s="35"/>
      <c r="Y501" s="35"/>
      <c r="Z501" s="35"/>
    </row>
    <row r="502" spans="1:26" ht="14.25" customHeight="1" x14ac:dyDescent="0.3">
      <c r="A502" s="21"/>
      <c r="B502" s="36"/>
      <c r="C502" s="36"/>
      <c r="D502" s="36"/>
      <c r="E502" s="36"/>
      <c r="F502" s="36"/>
      <c r="G502" s="37"/>
      <c r="H502" s="37"/>
      <c r="I502" s="38"/>
      <c r="J502" s="35"/>
      <c r="K502" s="35"/>
      <c r="L502" s="35"/>
      <c r="M502" s="35"/>
      <c r="N502" s="35"/>
      <c r="O502" s="35"/>
      <c r="P502" s="35"/>
      <c r="Q502" s="35"/>
      <c r="R502" s="35"/>
      <c r="S502" s="35"/>
      <c r="T502" s="35"/>
      <c r="U502" s="35"/>
      <c r="V502" s="35"/>
      <c r="W502" s="35"/>
      <c r="X502" s="35"/>
      <c r="Y502" s="35"/>
      <c r="Z502" s="35"/>
    </row>
    <row r="503" spans="1:26" ht="14.25" customHeight="1" x14ac:dyDescent="0.3">
      <c r="A503" s="21"/>
      <c r="B503" s="36"/>
      <c r="C503" s="36"/>
      <c r="D503" s="36"/>
      <c r="E503" s="36"/>
      <c r="F503" s="36"/>
      <c r="G503" s="37"/>
      <c r="H503" s="37"/>
      <c r="I503" s="38"/>
      <c r="J503" s="35"/>
      <c r="K503" s="35"/>
      <c r="L503" s="35"/>
      <c r="M503" s="35"/>
      <c r="N503" s="35"/>
      <c r="O503" s="35"/>
      <c r="P503" s="35"/>
      <c r="Q503" s="35"/>
      <c r="R503" s="35"/>
      <c r="S503" s="35"/>
      <c r="T503" s="35"/>
      <c r="U503" s="35"/>
      <c r="V503" s="35"/>
      <c r="W503" s="35"/>
      <c r="X503" s="35"/>
      <c r="Y503" s="35"/>
      <c r="Z503" s="35"/>
    </row>
    <row r="504" spans="1:26" ht="14.25" customHeight="1" x14ac:dyDescent="0.3">
      <c r="A504" s="21"/>
      <c r="B504" s="36"/>
      <c r="C504" s="36"/>
      <c r="D504" s="36"/>
      <c r="E504" s="36"/>
      <c r="F504" s="36"/>
      <c r="G504" s="37"/>
      <c r="H504" s="37"/>
      <c r="I504" s="38"/>
      <c r="J504" s="35"/>
      <c r="K504" s="35"/>
      <c r="L504" s="35"/>
      <c r="M504" s="35"/>
      <c r="N504" s="35"/>
      <c r="O504" s="35"/>
      <c r="P504" s="35"/>
      <c r="Q504" s="35"/>
      <c r="R504" s="35"/>
      <c r="S504" s="35"/>
      <c r="T504" s="35"/>
      <c r="U504" s="35"/>
      <c r="V504" s="35"/>
      <c r="W504" s="35"/>
      <c r="X504" s="35"/>
      <c r="Y504" s="35"/>
      <c r="Z504" s="35"/>
    </row>
    <row r="505" spans="1:26" ht="14.25" customHeight="1" x14ac:dyDescent="0.3">
      <c r="A505" s="21"/>
      <c r="B505" s="36"/>
      <c r="C505" s="36"/>
      <c r="D505" s="36"/>
      <c r="E505" s="36"/>
      <c r="F505" s="36"/>
      <c r="G505" s="37"/>
      <c r="H505" s="37"/>
      <c r="I505" s="38"/>
      <c r="J505" s="35"/>
      <c r="K505" s="35"/>
      <c r="L505" s="35"/>
      <c r="M505" s="35"/>
      <c r="N505" s="35"/>
      <c r="O505" s="35"/>
      <c r="P505" s="35"/>
      <c r="Q505" s="35"/>
      <c r="R505" s="35"/>
      <c r="S505" s="35"/>
      <c r="T505" s="35"/>
      <c r="U505" s="35"/>
      <c r="V505" s="35"/>
      <c r="W505" s="35"/>
      <c r="X505" s="35"/>
      <c r="Y505" s="35"/>
      <c r="Z505" s="35"/>
    </row>
    <row r="506" spans="1:26" ht="14.25" customHeight="1" x14ac:dyDescent="0.3">
      <c r="A506" s="21"/>
      <c r="B506" s="36"/>
      <c r="C506" s="36"/>
      <c r="D506" s="36"/>
      <c r="E506" s="36"/>
      <c r="F506" s="36"/>
      <c r="G506" s="37"/>
      <c r="H506" s="37"/>
      <c r="I506" s="38"/>
      <c r="J506" s="35"/>
      <c r="K506" s="35"/>
      <c r="L506" s="35"/>
      <c r="M506" s="35"/>
      <c r="N506" s="35"/>
      <c r="O506" s="35"/>
      <c r="P506" s="35"/>
      <c r="Q506" s="35"/>
      <c r="R506" s="35"/>
      <c r="S506" s="35"/>
      <c r="T506" s="35"/>
      <c r="U506" s="35"/>
      <c r="V506" s="35"/>
      <c r="W506" s="35"/>
      <c r="X506" s="35"/>
      <c r="Y506" s="35"/>
      <c r="Z506" s="35"/>
    </row>
    <row r="507" spans="1:26" ht="14.25" customHeight="1" x14ac:dyDescent="0.3">
      <c r="A507" s="21"/>
      <c r="B507" s="36"/>
      <c r="C507" s="36"/>
      <c r="D507" s="36"/>
      <c r="E507" s="36"/>
      <c r="F507" s="36"/>
      <c r="G507" s="37"/>
      <c r="H507" s="37"/>
      <c r="I507" s="38"/>
      <c r="J507" s="35"/>
      <c r="K507" s="35"/>
      <c r="L507" s="35"/>
      <c r="M507" s="35"/>
      <c r="N507" s="35"/>
      <c r="O507" s="35"/>
      <c r="P507" s="35"/>
      <c r="Q507" s="35"/>
      <c r="R507" s="35"/>
      <c r="S507" s="35"/>
      <c r="T507" s="35"/>
      <c r="U507" s="35"/>
      <c r="V507" s="35"/>
      <c r="W507" s="35"/>
      <c r="X507" s="35"/>
      <c r="Y507" s="35"/>
      <c r="Z507" s="35"/>
    </row>
    <row r="508" spans="1:26" ht="14.25" customHeight="1" x14ac:dyDescent="0.3">
      <c r="A508" s="21"/>
      <c r="B508" s="36"/>
      <c r="C508" s="36"/>
      <c r="D508" s="36"/>
      <c r="E508" s="36"/>
      <c r="F508" s="36"/>
      <c r="G508" s="37"/>
      <c r="H508" s="37"/>
      <c r="I508" s="38"/>
      <c r="J508" s="35"/>
      <c r="K508" s="35"/>
      <c r="L508" s="35"/>
      <c r="M508" s="35"/>
      <c r="N508" s="35"/>
      <c r="O508" s="35"/>
      <c r="P508" s="35"/>
      <c r="Q508" s="35"/>
      <c r="R508" s="35"/>
      <c r="S508" s="35"/>
      <c r="T508" s="35"/>
      <c r="U508" s="35"/>
      <c r="V508" s="35"/>
      <c r="W508" s="35"/>
      <c r="X508" s="35"/>
      <c r="Y508" s="35"/>
      <c r="Z508" s="35"/>
    </row>
    <row r="509" spans="1:26" ht="14.25" customHeight="1" x14ac:dyDescent="0.3">
      <c r="A509" s="21"/>
      <c r="B509" s="36"/>
      <c r="C509" s="36"/>
      <c r="D509" s="36"/>
      <c r="E509" s="36"/>
      <c r="F509" s="36"/>
      <c r="G509" s="37"/>
      <c r="H509" s="37"/>
      <c r="I509" s="38"/>
      <c r="J509" s="35"/>
      <c r="K509" s="35"/>
      <c r="L509" s="35"/>
      <c r="M509" s="35"/>
      <c r="N509" s="35"/>
      <c r="O509" s="35"/>
      <c r="P509" s="35"/>
      <c r="Q509" s="35"/>
      <c r="R509" s="35"/>
      <c r="S509" s="35"/>
      <c r="T509" s="35"/>
      <c r="U509" s="35"/>
      <c r="V509" s="35"/>
      <c r="W509" s="35"/>
      <c r="X509" s="35"/>
      <c r="Y509" s="35"/>
      <c r="Z509" s="35"/>
    </row>
    <row r="510" spans="1:26" ht="14.25" customHeight="1" x14ac:dyDescent="0.3">
      <c r="A510" s="21"/>
      <c r="B510" s="36"/>
      <c r="C510" s="36"/>
      <c r="D510" s="36"/>
      <c r="E510" s="36"/>
      <c r="F510" s="36"/>
      <c r="G510" s="37"/>
      <c r="H510" s="37"/>
      <c r="I510" s="38"/>
      <c r="J510" s="35"/>
      <c r="K510" s="35"/>
      <c r="L510" s="35"/>
      <c r="M510" s="35"/>
      <c r="N510" s="35"/>
      <c r="O510" s="35"/>
      <c r="P510" s="35"/>
      <c r="Q510" s="35"/>
      <c r="R510" s="35"/>
      <c r="S510" s="35"/>
      <c r="T510" s="35"/>
      <c r="U510" s="35"/>
      <c r="V510" s="35"/>
      <c r="W510" s="35"/>
      <c r="X510" s="35"/>
      <c r="Y510" s="35"/>
      <c r="Z510" s="35"/>
    </row>
    <row r="511" spans="1:26" ht="14.25" customHeight="1" x14ac:dyDescent="0.3">
      <c r="A511" s="21"/>
      <c r="B511" s="36"/>
      <c r="C511" s="36"/>
      <c r="D511" s="36"/>
      <c r="E511" s="36"/>
      <c r="F511" s="36"/>
      <c r="G511" s="37"/>
      <c r="H511" s="37"/>
      <c r="I511" s="38"/>
      <c r="J511" s="35"/>
      <c r="K511" s="35"/>
      <c r="L511" s="35"/>
      <c r="M511" s="35"/>
      <c r="N511" s="35"/>
      <c r="O511" s="35"/>
      <c r="P511" s="35"/>
      <c r="Q511" s="35"/>
      <c r="R511" s="35"/>
      <c r="S511" s="35"/>
      <c r="T511" s="35"/>
      <c r="U511" s="35"/>
      <c r="V511" s="35"/>
      <c r="W511" s="35"/>
      <c r="X511" s="35"/>
      <c r="Y511" s="35"/>
      <c r="Z511" s="35"/>
    </row>
    <row r="512" spans="1:26" ht="14.25" customHeight="1" x14ac:dyDescent="0.3">
      <c r="A512" s="21"/>
      <c r="B512" s="36"/>
      <c r="C512" s="36"/>
      <c r="D512" s="36"/>
      <c r="E512" s="36"/>
      <c r="F512" s="36"/>
      <c r="G512" s="37"/>
      <c r="H512" s="37"/>
      <c r="I512" s="38"/>
      <c r="J512" s="35"/>
      <c r="K512" s="35"/>
      <c r="L512" s="35"/>
      <c r="M512" s="35"/>
      <c r="N512" s="35"/>
      <c r="O512" s="35"/>
      <c r="P512" s="35"/>
      <c r="Q512" s="35"/>
      <c r="R512" s="35"/>
      <c r="S512" s="35"/>
      <c r="T512" s="35"/>
      <c r="U512" s="35"/>
      <c r="V512" s="35"/>
      <c r="W512" s="35"/>
      <c r="X512" s="35"/>
      <c r="Y512" s="35"/>
      <c r="Z512" s="35"/>
    </row>
    <row r="513" spans="1:26" ht="14.25" customHeight="1" x14ac:dyDescent="0.3">
      <c r="A513" s="21"/>
      <c r="B513" s="36"/>
      <c r="C513" s="36"/>
      <c r="D513" s="36"/>
      <c r="E513" s="36"/>
      <c r="F513" s="36"/>
      <c r="G513" s="37"/>
      <c r="H513" s="37"/>
      <c r="I513" s="38"/>
      <c r="J513" s="35"/>
      <c r="K513" s="35"/>
      <c r="L513" s="35"/>
      <c r="M513" s="35"/>
      <c r="N513" s="35"/>
      <c r="O513" s="35"/>
      <c r="P513" s="35"/>
      <c r="Q513" s="35"/>
      <c r="R513" s="35"/>
      <c r="S513" s="35"/>
      <c r="T513" s="35"/>
      <c r="U513" s="35"/>
      <c r="V513" s="35"/>
      <c r="W513" s="35"/>
      <c r="X513" s="35"/>
      <c r="Y513" s="35"/>
      <c r="Z513" s="35"/>
    </row>
    <row r="514" spans="1:26" ht="14.25" customHeight="1" x14ac:dyDescent="0.3">
      <c r="A514" s="21"/>
      <c r="B514" s="36"/>
      <c r="C514" s="36"/>
      <c r="D514" s="36"/>
      <c r="E514" s="36"/>
      <c r="F514" s="36"/>
      <c r="G514" s="37"/>
      <c r="H514" s="37"/>
      <c r="I514" s="38"/>
      <c r="J514" s="35"/>
      <c r="K514" s="35"/>
      <c r="L514" s="35"/>
      <c r="M514" s="35"/>
      <c r="N514" s="35"/>
      <c r="O514" s="35"/>
      <c r="P514" s="35"/>
      <c r="Q514" s="35"/>
      <c r="R514" s="35"/>
      <c r="S514" s="35"/>
      <c r="T514" s="35"/>
      <c r="U514" s="35"/>
      <c r="V514" s="35"/>
      <c r="W514" s="35"/>
      <c r="X514" s="35"/>
      <c r="Y514" s="35"/>
      <c r="Z514" s="35"/>
    </row>
    <row r="515" spans="1:26" ht="14.25" customHeight="1" x14ac:dyDescent="0.3">
      <c r="A515" s="21"/>
      <c r="B515" s="36"/>
      <c r="C515" s="36"/>
      <c r="D515" s="36"/>
      <c r="E515" s="36"/>
      <c r="F515" s="36"/>
      <c r="G515" s="37"/>
      <c r="H515" s="37"/>
      <c r="I515" s="38"/>
      <c r="J515" s="35"/>
      <c r="K515" s="35"/>
      <c r="L515" s="35"/>
      <c r="M515" s="35"/>
      <c r="N515" s="35"/>
      <c r="O515" s="35"/>
      <c r="P515" s="35"/>
      <c r="Q515" s="35"/>
      <c r="R515" s="35"/>
      <c r="S515" s="35"/>
      <c r="T515" s="35"/>
      <c r="U515" s="35"/>
      <c r="V515" s="35"/>
      <c r="W515" s="35"/>
      <c r="X515" s="35"/>
      <c r="Y515" s="35"/>
      <c r="Z515" s="35"/>
    </row>
    <row r="516" spans="1:26" ht="14.25" customHeight="1" x14ac:dyDescent="0.3">
      <c r="A516" s="21"/>
      <c r="B516" s="36"/>
      <c r="C516" s="36"/>
      <c r="D516" s="36"/>
      <c r="E516" s="36"/>
      <c r="F516" s="36"/>
      <c r="G516" s="37"/>
      <c r="H516" s="37"/>
      <c r="I516" s="38"/>
      <c r="J516" s="35"/>
      <c r="K516" s="35"/>
      <c r="L516" s="35"/>
      <c r="M516" s="35"/>
      <c r="N516" s="35"/>
      <c r="O516" s="35"/>
      <c r="P516" s="35"/>
      <c r="Q516" s="35"/>
      <c r="R516" s="35"/>
      <c r="S516" s="35"/>
      <c r="T516" s="35"/>
      <c r="U516" s="35"/>
      <c r="V516" s="35"/>
      <c r="W516" s="35"/>
      <c r="X516" s="35"/>
      <c r="Y516" s="35"/>
      <c r="Z516" s="35"/>
    </row>
    <row r="517" spans="1:26" ht="14.25" customHeight="1" x14ac:dyDescent="0.3">
      <c r="A517" s="21"/>
      <c r="B517" s="36"/>
      <c r="C517" s="36"/>
      <c r="D517" s="36"/>
      <c r="E517" s="36"/>
      <c r="F517" s="36"/>
      <c r="G517" s="37"/>
      <c r="H517" s="37"/>
      <c r="I517" s="38"/>
      <c r="J517" s="35"/>
      <c r="K517" s="35"/>
      <c r="L517" s="35"/>
      <c r="M517" s="35"/>
      <c r="N517" s="35"/>
      <c r="O517" s="35"/>
      <c r="P517" s="35"/>
      <c r="Q517" s="35"/>
      <c r="R517" s="35"/>
      <c r="S517" s="35"/>
      <c r="T517" s="35"/>
      <c r="U517" s="35"/>
      <c r="V517" s="35"/>
      <c r="W517" s="35"/>
      <c r="X517" s="35"/>
      <c r="Y517" s="35"/>
      <c r="Z517" s="35"/>
    </row>
    <row r="518" spans="1:26" ht="14.25" customHeight="1" x14ac:dyDescent="0.3">
      <c r="A518" s="21"/>
      <c r="B518" s="36"/>
      <c r="C518" s="36"/>
      <c r="D518" s="36"/>
      <c r="E518" s="36"/>
      <c r="F518" s="36"/>
      <c r="G518" s="37"/>
      <c r="H518" s="37"/>
      <c r="I518" s="38"/>
      <c r="J518" s="35"/>
      <c r="K518" s="35"/>
      <c r="L518" s="35"/>
      <c r="M518" s="35"/>
      <c r="N518" s="35"/>
      <c r="O518" s="35"/>
      <c r="P518" s="35"/>
      <c r="Q518" s="35"/>
      <c r="R518" s="35"/>
      <c r="S518" s="35"/>
      <c r="T518" s="35"/>
      <c r="U518" s="35"/>
      <c r="V518" s="35"/>
      <c r="W518" s="35"/>
      <c r="X518" s="35"/>
      <c r="Y518" s="35"/>
      <c r="Z518" s="35"/>
    </row>
    <row r="519" spans="1:26" ht="14.25" customHeight="1" x14ac:dyDescent="0.3">
      <c r="A519" s="21"/>
      <c r="B519" s="36"/>
      <c r="C519" s="36"/>
      <c r="D519" s="36"/>
      <c r="E519" s="36"/>
      <c r="F519" s="36"/>
      <c r="G519" s="37"/>
      <c r="H519" s="37"/>
      <c r="I519" s="38"/>
      <c r="J519" s="35"/>
      <c r="K519" s="35"/>
      <c r="L519" s="35"/>
      <c r="M519" s="35"/>
      <c r="N519" s="35"/>
      <c r="O519" s="35"/>
      <c r="P519" s="35"/>
      <c r="Q519" s="35"/>
      <c r="R519" s="35"/>
      <c r="S519" s="35"/>
      <c r="T519" s="35"/>
      <c r="U519" s="35"/>
      <c r="V519" s="35"/>
      <c r="W519" s="35"/>
      <c r="X519" s="35"/>
      <c r="Y519" s="35"/>
      <c r="Z519" s="35"/>
    </row>
    <row r="520" spans="1:26" ht="14.25" customHeight="1" x14ac:dyDescent="0.3">
      <c r="A520" s="21"/>
      <c r="B520" s="36"/>
      <c r="C520" s="36"/>
      <c r="D520" s="36"/>
      <c r="E520" s="36"/>
      <c r="F520" s="36"/>
      <c r="G520" s="37"/>
      <c r="H520" s="37"/>
      <c r="I520" s="38"/>
      <c r="J520" s="35"/>
      <c r="K520" s="35"/>
      <c r="L520" s="35"/>
      <c r="M520" s="35"/>
      <c r="N520" s="35"/>
      <c r="O520" s="35"/>
      <c r="P520" s="35"/>
      <c r="Q520" s="35"/>
      <c r="R520" s="35"/>
      <c r="S520" s="35"/>
      <c r="T520" s="35"/>
      <c r="U520" s="35"/>
      <c r="V520" s="35"/>
      <c r="W520" s="35"/>
      <c r="X520" s="35"/>
      <c r="Y520" s="35"/>
      <c r="Z520" s="35"/>
    </row>
    <row r="521" spans="1:26" ht="14.25" customHeight="1" x14ac:dyDescent="0.3">
      <c r="A521" s="21"/>
      <c r="B521" s="36"/>
      <c r="C521" s="36"/>
      <c r="D521" s="36"/>
      <c r="E521" s="36"/>
      <c r="F521" s="36"/>
      <c r="G521" s="37"/>
      <c r="H521" s="37"/>
      <c r="I521" s="38"/>
      <c r="J521" s="35"/>
      <c r="K521" s="35"/>
      <c r="L521" s="35"/>
      <c r="M521" s="35"/>
      <c r="N521" s="35"/>
      <c r="O521" s="35"/>
      <c r="P521" s="35"/>
      <c r="Q521" s="35"/>
      <c r="R521" s="35"/>
      <c r="S521" s="35"/>
      <c r="T521" s="35"/>
      <c r="U521" s="35"/>
      <c r="V521" s="35"/>
      <c r="W521" s="35"/>
      <c r="X521" s="35"/>
      <c r="Y521" s="35"/>
      <c r="Z521" s="35"/>
    </row>
    <row r="522" spans="1:26" ht="14.25" customHeight="1" x14ac:dyDescent="0.3">
      <c r="A522" s="21"/>
      <c r="B522" s="36"/>
      <c r="C522" s="36"/>
      <c r="D522" s="36"/>
      <c r="E522" s="36"/>
      <c r="F522" s="36"/>
      <c r="G522" s="37"/>
      <c r="H522" s="37"/>
      <c r="I522" s="38"/>
      <c r="J522" s="35"/>
      <c r="K522" s="35"/>
      <c r="L522" s="35"/>
      <c r="M522" s="35"/>
      <c r="N522" s="35"/>
      <c r="O522" s="35"/>
      <c r="P522" s="35"/>
      <c r="Q522" s="35"/>
      <c r="R522" s="35"/>
      <c r="S522" s="35"/>
      <c r="T522" s="35"/>
      <c r="U522" s="35"/>
      <c r="V522" s="35"/>
      <c r="W522" s="35"/>
      <c r="X522" s="35"/>
      <c r="Y522" s="35"/>
      <c r="Z522" s="35"/>
    </row>
    <row r="523" spans="1:26" ht="14.25" customHeight="1" x14ac:dyDescent="0.3">
      <c r="A523" s="21"/>
      <c r="B523" s="36"/>
      <c r="C523" s="36"/>
      <c r="D523" s="36"/>
      <c r="E523" s="36"/>
      <c r="F523" s="36"/>
      <c r="G523" s="37"/>
      <c r="H523" s="37"/>
      <c r="I523" s="38"/>
      <c r="J523" s="35"/>
      <c r="K523" s="35"/>
      <c r="L523" s="35"/>
      <c r="M523" s="35"/>
      <c r="N523" s="35"/>
      <c r="O523" s="35"/>
      <c r="P523" s="35"/>
      <c r="Q523" s="35"/>
      <c r="R523" s="35"/>
      <c r="S523" s="35"/>
      <c r="T523" s="35"/>
      <c r="U523" s="35"/>
      <c r="V523" s="35"/>
      <c r="W523" s="35"/>
      <c r="X523" s="35"/>
      <c r="Y523" s="35"/>
      <c r="Z523" s="35"/>
    </row>
    <row r="524" spans="1:26" ht="14.25" customHeight="1" x14ac:dyDescent="0.3">
      <c r="A524" s="21"/>
      <c r="B524" s="36"/>
      <c r="C524" s="36"/>
      <c r="D524" s="36"/>
      <c r="E524" s="36"/>
      <c r="F524" s="36"/>
      <c r="G524" s="37"/>
      <c r="H524" s="37"/>
      <c r="I524" s="38"/>
      <c r="J524" s="35"/>
      <c r="K524" s="35"/>
      <c r="L524" s="35"/>
      <c r="M524" s="35"/>
      <c r="N524" s="35"/>
      <c r="O524" s="35"/>
      <c r="P524" s="35"/>
      <c r="Q524" s="35"/>
      <c r="R524" s="35"/>
      <c r="S524" s="35"/>
      <c r="T524" s="35"/>
      <c r="U524" s="35"/>
      <c r="V524" s="35"/>
      <c r="W524" s="35"/>
      <c r="X524" s="35"/>
      <c r="Y524" s="35"/>
      <c r="Z524" s="35"/>
    </row>
    <row r="525" spans="1:26" ht="14.25" customHeight="1" x14ac:dyDescent="0.3">
      <c r="A525" s="21"/>
      <c r="B525" s="36"/>
      <c r="C525" s="36"/>
      <c r="D525" s="36"/>
      <c r="E525" s="36"/>
      <c r="F525" s="36"/>
      <c r="G525" s="37"/>
      <c r="H525" s="37"/>
      <c r="I525" s="38"/>
      <c r="J525" s="35"/>
      <c r="K525" s="35"/>
      <c r="L525" s="35"/>
      <c r="M525" s="35"/>
      <c r="N525" s="35"/>
      <c r="O525" s="35"/>
      <c r="P525" s="35"/>
      <c r="Q525" s="35"/>
      <c r="R525" s="35"/>
      <c r="S525" s="35"/>
      <c r="T525" s="35"/>
      <c r="U525" s="35"/>
      <c r="V525" s="35"/>
      <c r="W525" s="35"/>
      <c r="X525" s="35"/>
      <c r="Y525" s="35"/>
      <c r="Z525" s="35"/>
    </row>
    <row r="526" spans="1:26" ht="14.25" customHeight="1" x14ac:dyDescent="0.3">
      <c r="A526" s="21"/>
      <c r="B526" s="36"/>
      <c r="C526" s="36"/>
      <c r="D526" s="36"/>
      <c r="E526" s="36"/>
      <c r="F526" s="36"/>
      <c r="G526" s="37"/>
      <c r="H526" s="37"/>
      <c r="I526" s="38"/>
      <c r="J526" s="35"/>
      <c r="K526" s="35"/>
      <c r="L526" s="35"/>
      <c r="M526" s="35"/>
      <c r="N526" s="35"/>
      <c r="O526" s="35"/>
      <c r="P526" s="35"/>
      <c r="Q526" s="35"/>
      <c r="R526" s="35"/>
      <c r="S526" s="35"/>
      <c r="T526" s="35"/>
      <c r="U526" s="35"/>
      <c r="V526" s="35"/>
      <c r="W526" s="35"/>
      <c r="X526" s="35"/>
      <c r="Y526" s="35"/>
      <c r="Z526" s="35"/>
    </row>
    <row r="527" spans="1:26" ht="14.25" customHeight="1" x14ac:dyDescent="0.3">
      <c r="A527" s="21"/>
      <c r="B527" s="36"/>
      <c r="C527" s="36"/>
      <c r="D527" s="36"/>
      <c r="E527" s="36"/>
      <c r="F527" s="36"/>
      <c r="G527" s="37"/>
      <c r="H527" s="37"/>
      <c r="I527" s="38"/>
      <c r="J527" s="35"/>
      <c r="K527" s="35"/>
      <c r="L527" s="35"/>
      <c r="M527" s="35"/>
      <c r="N527" s="35"/>
      <c r="O527" s="35"/>
      <c r="P527" s="35"/>
      <c r="Q527" s="35"/>
      <c r="R527" s="35"/>
      <c r="S527" s="35"/>
      <c r="T527" s="35"/>
      <c r="U527" s="35"/>
      <c r="V527" s="35"/>
      <c r="W527" s="35"/>
      <c r="X527" s="35"/>
      <c r="Y527" s="35"/>
      <c r="Z527" s="35"/>
    </row>
    <row r="528" spans="1:26" ht="14.25" customHeight="1" x14ac:dyDescent="0.3">
      <c r="A528" s="21"/>
      <c r="B528" s="36"/>
      <c r="C528" s="36"/>
      <c r="D528" s="36"/>
      <c r="E528" s="36"/>
      <c r="F528" s="36"/>
      <c r="G528" s="37"/>
      <c r="H528" s="37"/>
      <c r="I528" s="38"/>
      <c r="J528" s="35"/>
      <c r="K528" s="35"/>
      <c r="L528" s="35"/>
      <c r="M528" s="35"/>
      <c r="N528" s="35"/>
      <c r="O528" s="35"/>
      <c r="P528" s="35"/>
      <c r="Q528" s="35"/>
      <c r="R528" s="35"/>
      <c r="S528" s="35"/>
      <c r="T528" s="35"/>
      <c r="U528" s="35"/>
      <c r="V528" s="35"/>
      <c r="W528" s="35"/>
      <c r="X528" s="35"/>
      <c r="Y528" s="35"/>
      <c r="Z528" s="35"/>
    </row>
    <row r="529" spans="1:26" ht="14.25" customHeight="1" x14ac:dyDescent="0.3">
      <c r="A529" s="21"/>
      <c r="B529" s="36"/>
      <c r="C529" s="36"/>
      <c r="D529" s="36"/>
      <c r="E529" s="36"/>
      <c r="F529" s="36"/>
      <c r="G529" s="37"/>
      <c r="H529" s="37"/>
      <c r="I529" s="38"/>
      <c r="J529" s="35"/>
      <c r="K529" s="35"/>
      <c r="L529" s="35"/>
      <c r="M529" s="35"/>
      <c r="N529" s="35"/>
      <c r="O529" s="35"/>
      <c r="P529" s="35"/>
      <c r="Q529" s="35"/>
      <c r="R529" s="35"/>
      <c r="S529" s="35"/>
      <c r="T529" s="35"/>
      <c r="U529" s="35"/>
      <c r="V529" s="35"/>
      <c r="W529" s="35"/>
      <c r="X529" s="35"/>
      <c r="Y529" s="35"/>
      <c r="Z529" s="35"/>
    </row>
    <row r="530" spans="1:26" ht="14.25" customHeight="1" x14ac:dyDescent="0.3">
      <c r="A530" s="21"/>
      <c r="B530" s="36"/>
      <c r="C530" s="36"/>
      <c r="D530" s="36"/>
      <c r="E530" s="36"/>
      <c r="F530" s="36"/>
      <c r="G530" s="37"/>
      <c r="H530" s="37"/>
      <c r="I530" s="38"/>
      <c r="J530" s="35"/>
      <c r="K530" s="35"/>
      <c r="L530" s="35"/>
      <c r="M530" s="35"/>
      <c r="N530" s="35"/>
      <c r="O530" s="35"/>
      <c r="P530" s="35"/>
      <c r="Q530" s="35"/>
      <c r="R530" s="35"/>
      <c r="S530" s="35"/>
      <c r="T530" s="35"/>
      <c r="U530" s="35"/>
      <c r="V530" s="35"/>
      <c r="W530" s="35"/>
      <c r="X530" s="35"/>
      <c r="Y530" s="35"/>
      <c r="Z530" s="35"/>
    </row>
    <row r="531" spans="1:26" ht="14.25" customHeight="1" x14ac:dyDescent="0.3">
      <c r="A531" s="21"/>
      <c r="B531" s="36"/>
      <c r="C531" s="36"/>
      <c r="D531" s="36"/>
      <c r="E531" s="36"/>
      <c r="F531" s="36"/>
      <c r="G531" s="37"/>
      <c r="H531" s="37"/>
      <c r="I531" s="38"/>
      <c r="J531" s="35"/>
      <c r="K531" s="35"/>
      <c r="L531" s="35"/>
      <c r="M531" s="35"/>
      <c r="N531" s="35"/>
      <c r="O531" s="35"/>
      <c r="P531" s="35"/>
      <c r="Q531" s="35"/>
      <c r="R531" s="35"/>
      <c r="S531" s="35"/>
      <c r="T531" s="35"/>
      <c r="U531" s="35"/>
      <c r="V531" s="35"/>
      <c r="W531" s="35"/>
      <c r="X531" s="35"/>
      <c r="Y531" s="35"/>
      <c r="Z531" s="35"/>
    </row>
    <row r="532" spans="1:26" ht="14.25" customHeight="1" x14ac:dyDescent="0.3">
      <c r="A532" s="21"/>
      <c r="B532" s="36"/>
      <c r="C532" s="36"/>
      <c r="D532" s="36"/>
      <c r="E532" s="36"/>
      <c r="F532" s="36"/>
      <c r="G532" s="37"/>
      <c r="H532" s="37"/>
      <c r="I532" s="38"/>
      <c r="J532" s="35"/>
      <c r="K532" s="35"/>
      <c r="L532" s="35"/>
      <c r="M532" s="35"/>
      <c r="N532" s="35"/>
      <c r="O532" s="35"/>
      <c r="P532" s="35"/>
      <c r="Q532" s="35"/>
      <c r="R532" s="35"/>
      <c r="S532" s="35"/>
      <c r="T532" s="35"/>
      <c r="U532" s="35"/>
      <c r="V532" s="35"/>
      <c r="W532" s="35"/>
      <c r="X532" s="35"/>
      <c r="Y532" s="35"/>
      <c r="Z532" s="35"/>
    </row>
    <row r="533" spans="1:26" ht="14.25" customHeight="1" x14ac:dyDescent="0.3">
      <c r="A533" s="21"/>
      <c r="B533" s="36"/>
      <c r="C533" s="36"/>
      <c r="D533" s="36"/>
      <c r="E533" s="36"/>
      <c r="F533" s="36"/>
      <c r="G533" s="37"/>
      <c r="H533" s="37"/>
      <c r="I533" s="38"/>
      <c r="J533" s="35"/>
      <c r="K533" s="35"/>
      <c r="L533" s="35"/>
      <c r="M533" s="35"/>
      <c r="N533" s="35"/>
      <c r="O533" s="35"/>
      <c r="P533" s="35"/>
      <c r="Q533" s="35"/>
      <c r="R533" s="35"/>
      <c r="S533" s="35"/>
      <c r="T533" s="35"/>
      <c r="U533" s="35"/>
      <c r="V533" s="35"/>
      <c r="W533" s="35"/>
      <c r="X533" s="35"/>
      <c r="Y533" s="35"/>
      <c r="Z533" s="35"/>
    </row>
    <row r="534" spans="1:26" ht="14.25" customHeight="1" x14ac:dyDescent="0.3">
      <c r="A534" s="21"/>
      <c r="B534" s="36"/>
      <c r="C534" s="36"/>
      <c r="D534" s="36"/>
      <c r="E534" s="36"/>
      <c r="F534" s="36"/>
      <c r="G534" s="37"/>
      <c r="H534" s="37"/>
      <c r="I534" s="38"/>
      <c r="J534" s="35"/>
      <c r="K534" s="35"/>
      <c r="L534" s="35"/>
      <c r="M534" s="35"/>
      <c r="N534" s="35"/>
      <c r="O534" s="35"/>
      <c r="P534" s="35"/>
      <c r="Q534" s="35"/>
      <c r="R534" s="35"/>
      <c r="S534" s="35"/>
      <c r="T534" s="35"/>
      <c r="U534" s="35"/>
      <c r="V534" s="35"/>
      <c r="W534" s="35"/>
      <c r="X534" s="35"/>
      <c r="Y534" s="35"/>
      <c r="Z534" s="35"/>
    </row>
    <row r="535" spans="1:26" ht="14.25" customHeight="1" x14ac:dyDescent="0.3">
      <c r="A535" s="21"/>
      <c r="B535" s="36"/>
      <c r="C535" s="36"/>
      <c r="D535" s="36"/>
      <c r="E535" s="36"/>
      <c r="F535" s="36"/>
      <c r="G535" s="37"/>
      <c r="H535" s="37"/>
      <c r="I535" s="38"/>
      <c r="J535" s="35"/>
      <c r="K535" s="35"/>
      <c r="L535" s="35"/>
      <c r="M535" s="35"/>
      <c r="N535" s="35"/>
      <c r="O535" s="35"/>
      <c r="P535" s="35"/>
      <c r="Q535" s="35"/>
      <c r="R535" s="35"/>
      <c r="S535" s="35"/>
      <c r="T535" s="35"/>
      <c r="U535" s="35"/>
      <c r="V535" s="35"/>
      <c r="W535" s="35"/>
      <c r="X535" s="35"/>
      <c r="Y535" s="35"/>
      <c r="Z535" s="35"/>
    </row>
    <row r="536" spans="1:26" ht="14.25" customHeight="1" x14ac:dyDescent="0.3">
      <c r="A536" s="21"/>
      <c r="B536" s="36"/>
      <c r="C536" s="36"/>
      <c r="D536" s="36"/>
      <c r="E536" s="36"/>
      <c r="F536" s="36"/>
      <c r="G536" s="37"/>
      <c r="H536" s="37"/>
      <c r="I536" s="38"/>
      <c r="J536" s="35"/>
      <c r="K536" s="35"/>
      <c r="L536" s="35"/>
      <c r="M536" s="35"/>
      <c r="N536" s="35"/>
      <c r="O536" s="35"/>
      <c r="P536" s="35"/>
      <c r="Q536" s="35"/>
      <c r="R536" s="35"/>
      <c r="S536" s="35"/>
      <c r="T536" s="35"/>
      <c r="U536" s="35"/>
      <c r="V536" s="35"/>
      <c r="W536" s="35"/>
      <c r="X536" s="35"/>
      <c r="Y536" s="35"/>
      <c r="Z536" s="35"/>
    </row>
    <row r="537" spans="1:26" ht="14.25" customHeight="1" x14ac:dyDescent="0.3">
      <c r="A537" s="21"/>
      <c r="B537" s="36"/>
      <c r="C537" s="36"/>
      <c r="D537" s="36"/>
      <c r="E537" s="36"/>
      <c r="F537" s="36"/>
      <c r="G537" s="37"/>
      <c r="H537" s="37"/>
      <c r="I537" s="38"/>
      <c r="J537" s="35"/>
      <c r="K537" s="35"/>
      <c r="L537" s="35"/>
      <c r="M537" s="35"/>
      <c r="N537" s="35"/>
      <c r="O537" s="35"/>
      <c r="P537" s="35"/>
      <c r="Q537" s="35"/>
      <c r="R537" s="35"/>
      <c r="S537" s="35"/>
      <c r="T537" s="35"/>
      <c r="U537" s="35"/>
      <c r="V537" s="35"/>
      <c r="W537" s="35"/>
      <c r="X537" s="35"/>
      <c r="Y537" s="35"/>
      <c r="Z537" s="35"/>
    </row>
    <row r="538" spans="1:26" ht="14.25" customHeight="1" x14ac:dyDescent="0.3">
      <c r="A538" s="21"/>
      <c r="B538" s="36"/>
      <c r="C538" s="36"/>
      <c r="D538" s="36"/>
      <c r="E538" s="36"/>
      <c r="F538" s="36"/>
      <c r="G538" s="37"/>
      <c r="H538" s="37"/>
      <c r="I538" s="38"/>
      <c r="J538" s="35"/>
      <c r="K538" s="35"/>
      <c r="L538" s="35"/>
      <c r="M538" s="35"/>
      <c r="N538" s="35"/>
      <c r="O538" s="35"/>
      <c r="P538" s="35"/>
      <c r="Q538" s="35"/>
      <c r="R538" s="35"/>
      <c r="S538" s="35"/>
      <c r="T538" s="35"/>
      <c r="U538" s="35"/>
      <c r="V538" s="35"/>
      <c r="W538" s="35"/>
      <c r="X538" s="35"/>
      <c r="Y538" s="35"/>
      <c r="Z538" s="35"/>
    </row>
    <row r="539" spans="1:26" ht="14.25" customHeight="1" x14ac:dyDescent="0.3">
      <c r="A539" s="21"/>
      <c r="B539" s="36"/>
      <c r="C539" s="36"/>
      <c r="D539" s="36"/>
      <c r="E539" s="36"/>
      <c r="F539" s="36"/>
      <c r="G539" s="37"/>
      <c r="H539" s="37"/>
      <c r="I539" s="38"/>
      <c r="J539" s="35"/>
      <c r="K539" s="35"/>
      <c r="L539" s="35"/>
      <c r="M539" s="35"/>
      <c r="N539" s="35"/>
      <c r="O539" s="35"/>
      <c r="P539" s="35"/>
      <c r="Q539" s="35"/>
      <c r="R539" s="35"/>
      <c r="S539" s="35"/>
      <c r="T539" s="35"/>
      <c r="U539" s="35"/>
      <c r="V539" s="35"/>
      <c r="W539" s="35"/>
      <c r="X539" s="35"/>
      <c r="Y539" s="35"/>
      <c r="Z539" s="35"/>
    </row>
    <row r="540" spans="1:26" ht="14.25" customHeight="1" x14ac:dyDescent="0.3">
      <c r="A540" s="21"/>
      <c r="B540" s="36"/>
      <c r="C540" s="36"/>
      <c r="D540" s="36"/>
      <c r="E540" s="36"/>
      <c r="F540" s="36"/>
      <c r="G540" s="37"/>
      <c r="H540" s="37"/>
      <c r="I540" s="38"/>
      <c r="J540" s="35"/>
      <c r="K540" s="35"/>
      <c r="L540" s="35"/>
      <c r="M540" s="35"/>
      <c r="N540" s="35"/>
      <c r="O540" s="35"/>
      <c r="P540" s="35"/>
      <c r="Q540" s="35"/>
      <c r="R540" s="35"/>
      <c r="S540" s="35"/>
      <c r="T540" s="35"/>
      <c r="U540" s="35"/>
      <c r="V540" s="35"/>
      <c r="W540" s="35"/>
      <c r="X540" s="35"/>
      <c r="Y540" s="35"/>
      <c r="Z540" s="35"/>
    </row>
    <row r="541" spans="1:26" ht="14.25" customHeight="1" x14ac:dyDescent="0.3">
      <c r="A541" s="21"/>
      <c r="B541" s="36"/>
      <c r="C541" s="36"/>
      <c r="D541" s="36"/>
      <c r="E541" s="36"/>
      <c r="F541" s="36"/>
      <c r="G541" s="37"/>
      <c r="H541" s="37"/>
      <c r="I541" s="38"/>
      <c r="J541" s="35"/>
      <c r="K541" s="35"/>
      <c r="L541" s="35"/>
      <c r="M541" s="35"/>
      <c r="N541" s="35"/>
      <c r="O541" s="35"/>
      <c r="P541" s="35"/>
      <c r="Q541" s="35"/>
      <c r="R541" s="35"/>
      <c r="S541" s="35"/>
      <c r="T541" s="35"/>
      <c r="U541" s="35"/>
      <c r="V541" s="35"/>
      <c r="W541" s="35"/>
      <c r="X541" s="35"/>
      <c r="Y541" s="35"/>
      <c r="Z541" s="35"/>
    </row>
    <row r="542" spans="1:26" ht="14.25" customHeight="1" x14ac:dyDescent="0.3">
      <c r="A542" s="21"/>
      <c r="B542" s="36"/>
      <c r="C542" s="36"/>
      <c r="D542" s="36"/>
      <c r="E542" s="36"/>
      <c r="F542" s="36"/>
      <c r="G542" s="37"/>
      <c r="H542" s="37"/>
      <c r="I542" s="38"/>
      <c r="J542" s="35"/>
      <c r="K542" s="35"/>
      <c r="L542" s="35"/>
      <c r="M542" s="35"/>
      <c r="N542" s="35"/>
      <c r="O542" s="35"/>
      <c r="P542" s="35"/>
      <c r="Q542" s="35"/>
      <c r="R542" s="35"/>
      <c r="S542" s="35"/>
      <c r="T542" s="35"/>
      <c r="U542" s="35"/>
      <c r="V542" s="35"/>
      <c r="W542" s="35"/>
      <c r="X542" s="35"/>
      <c r="Y542" s="35"/>
      <c r="Z542" s="35"/>
    </row>
    <row r="543" spans="1:26" ht="14.25" customHeight="1" x14ac:dyDescent="0.3">
      <c r="A543" s="21"/>
      <c r="B543" s="36"/>
      <c r="C543" s="36"/>
      <c r="D543" s="36"/>
      <c r="E543" s="36"/>
      <c r="F543" s="36"/>
      <c r="G543" s="37"/>
      <c r="H543" s="37"/>
      <c r="I543" s="38"/>
      <c r="J543" s="35"/>
      <c r="K543" s="35"/>
      <c r="L543" s="35"/>
      <c r="M543" s="35"/>
      <c r="N543" s="35"/>
      <c r="O543" s="35"/>
      <c r="P543" s="35"/>
      <c r="Q543" s="35"/>
      <c r="R543" s="35"/>
      <c r="S543" s="35"/>
      <c r="T543" s="35"/>
      <c r="U543" s="35"/>
      <c r="V543" s="35"/>
      <c r="W543" s="35"/>
      <c r="X543" s="35"/>
      <c r="Y543" s="35"/>
      <c r="Z543" s="35"/>
    </row>
    <row r="544" spans="1:26" ht="14.25" customHeight="1" x14ac:dyDescent="0.3">
      <c r="A544" s="21"/>
      <c r="B544" s="36"/>
      <c r="C544" s="36"/>
      <c r="D544" s="36"/>
      <c r="E544" s="36"/>
      <c r="F544" s="36"/>
      <c r="G544" s="37"/>
      <c r="H544" s="37"/>
      <c r="I544" s="38"/>
      <c r="J544" s="35"/>
      <c r="K544" s="35"/>
      <c r="L544" s="35"/>
      <c r="M544" s="35"/>
      <c r="N544" s="35"/>
      <c r="O544" s="35"/>
      <c r="P544" s="35"/>
      <c r="Q544" s="35"/>
      <c r="R544" s="35"/>
      <c r="S544" s="35"/>
      <c r="T544" s="35"/>
      <c r="U544" s="35"/>
      <c r="V544" s="35"/>
      <c r="W544" s="35"/>
      <c r="X544" s="35"/>
      <c r="Y544" s="35"/>
      <c r="Z544" s="35"/>
    </row>
    <row r="545" spans="1:26" ht="14.25" customHeight="1" x14ac:dyDescent="0.3">
      <c r="A545" s="21"/>
      <c r="B545" s="36"/>
      <c r="C545" s="36"/>
      <c r="D545" s="36"/>
      <c r="E545" s="36"/>
      <c r="F545" s="36"/>
      <c r="G545" s="37"/>
      <c r="H545" s="37"/>
      <c r="I545" s="38"/>
      <c r="J545" s="35"/>
      <c r="K545" s="35"/>
      <c r="L545" s="35"/>
      <c r="M545" s="35"/>
      <c r="N545" s="35"/>
      <c r="O545" s="35"/>
      <c r="P545" s="35"/>
      <c r="Q545" s="35"/>
      <c r="R545" s="35"/>
      <c r="S545" s="35"/>
      <c r="T545" s="35"/>
      <c r="U545" s="35"/>
      <c r="V545" s="35"/>
      <c r="W545" s="35"/>
      <c r="X545" s="35"/>
      <c r="Y545" s="35"/>
      <c r="Z545" s="35"/>
    </row>
    <row r="546" spans="1:26" ht="14.25" customHeight="1" x14ac:dyDescent="0.3">
      <c r="A546" s="21"/>
      <c r="B546" s="36"/>
      <c r="C546" s="36"/>
      <c r="D546" s="36"/>
      <c r="E546" s="36"/>
      <c r="F546" s="36"/>
      <c r="G546" s="37"/>
      <c r="H546" s="37"/>
      <c r="I546" s="38"/>
      <c r="J546" s="35"/>
      <c r="K546" s="35"/>
      <c r="L546" s="35"/>
      <c r="M546" s="35"/>
      <c r="N546" s="35"/>
      <c r="O546" s="35"/>
      <c r="P546" s="35"/>
      <c r="Q546" s="35"/>
      <c r="R546" s="35"/>
      <c r="S546" s="35"/>
      <c r="T546" s="35"/>
      <c r="U546" s="35"/>
      <c r="V546" s="35"/>
      <c r="W546" s="35"/>
      <c r="X546" s="35"/>
      <c r="Y546" s="35"/>
      <c r="Z546" s="35"/>
    </row>
    <row r="547" spans="1:26" ht="14.25" customHeight="1" x14ac:dyDescent="0.3">
      <c r="A547" s="21"/>
      <c r="B547" s="36"/>
      <c r="C547" s="36"/>
      <c r="D547" s="36"/>
      <c r="E547" s="36"/>
      <c r="F547" s="36"/>
      <c r="G547" s="37"/>
      <c r="H547" s="37"/>
      <c r="I547" s="38"/>
      <c r="J547" s="35"/>
      <c r="K547" s="35"/>
      <c r="L547" s="35"/>
      <c r="M547" s="35"/>
      <c r="N547" s="35"/>
      <c r="O547" s="35"/>
      <c r="P547" s="35"/>
      <c r="Q547" s="35"/>
      <c r="R547" s="35"/>
      <c r="S547" s="35"/>
      <c r="T547" s="35"/>
      <c r="U547" s="35"/>
      <c r="V547" s="35"/>
      <c r="W547" s="35"/>
      <c r="X547" s="35"/>
      <c r="Y547" s="35"/>
      <c r="Z547" s="35"/>
    </row>
    <row r="548" spans="1:26" ht="14.25" customHeight="1" x14ac:dyDescent="0.3">
      <c r="A548" s="21"/>
      <c r="B548" s="36"/>
      <c r="C548" s="36"/>
      <c r="D548" s="36"/>
      <c r="E548" s="36"/>
      <c r="F548" s="36"/>
      <c r="G548" s="37"/>
      <c r="H548" s="37"/>
      <c r="I548" s="38"/>
      <c r="J548" s="35"/>
      <c r="K548" s="35"/>
      <c r="L548" s="35"/>
      <c r="M548" s="35"/>
      <c r="N548" s="35"/>
      <c r="O548" s="35"/>
      <c r="P548" s="35"/>
      <c r="Q548" s="35"/>
      <c r="R548" s="35"/>
      <c r="S548" s="35"/>
      <c r="T548" s="35"/>
      <c r="U548" s="35"/>
      <c r="V548" s="35"/>
      <c r="W548" s="35"/>
      <c r="X548" s="35"/>
      <c r="Y548" s="35"/>
      <c r="Z548" s="35"/>
    </row>
    <row r="549" spans="1:26" ht="14.25" customHeight="1" x14ac:dyDescent="0.3">
      <c r="A549" s="21"/>
      <c r="B549" s="36"/>
      <c r="C549" s="36"/>
      <c r="D549" s="36"/>
      <c r="E549" s="36"/>
      <c r="F549" s="36"/>
      <c r="G549" s="37"/>
      <c r="H549" s="37"/>
      <c r="I549" s="38"/>
      <c r="J549" s="35"/>
      <c r="K549" s="35"/>
      <c r="L549" s="35"/>
      <c r="M549" s="35"/>
      <c r="N549" s="35"/>
      <c r="O549" s="35"/>
      <c r="P549" s="35"/>
      <c r="Q549" s="35"/>
      <c r="R549" s="35"/>
      <c r="S549" s="35"/>
      <c r="T549" s="35"/>
      <c r="U549" s="35"/>
      <c r="V549" s="35"/>
      <c r="W549" s="35"/>
      <c r="X549" s="35"/>
      <c r="Y549" s="35"/>
      <c r="Z549" s="35"/>
    </row>
    <row r="550" spans="1:26" ht="14.25" customHeight="1" x14ac:dyDescent="0.3">
      <c r="A550" s="21"/>
      <c r="B550" s="36"/>
      <c r="C550" s="36"/>
      <c r="D550" s="36"/>
      <c r="E550" s="36"/>
      <c r="F550" s="36"/>
      <c r="G550" s="37"/>
      <c r="H550" s="37"/>
      <c r="I550" s="38"/>
      <c r="J550" s="35"/>
      <c r="K550" s="35"/>
      <c r="L550" s="35"/>
      <c r="M550" s="35"/>
      <c r="N550" s="35"/>
      <c r="O550" s="35"/>
      <c r="P550" s="35"/>
      <c r="Q550" s="35"/>
      <c r="R550" s="35"/>
      <c r="S550" s="35"/>
      <c r="T550" s="35"/>
      <c r="U550" s="35"/>
      <c r="V550" s="35"/>
      <c r="W550" s="35"/>
      <c r="X550" s="35"/>
      <c r="Y550" s="35"/>
      <c r="Z550" s="35"/>
    </row>
    <row r="551" spans="1:26" ht="14.25" customHeight="1" x14ac:dyDescent="0.3">
      <c r="A551" s="21"/>
      <c r="B551" s="36"/>
      <c r="C551" s="36"/>
      <c r="D551" s="36"/>
      <c r="E551" s="36"/>
      <c r="F551" s="36"/>
      <c r="G551" s="37"/>
      <c r="H551" s="37"/>
      <c r="I551" s="38"/>
      <c r="J551" s="35"/>
      <c r="K551" s="35"/>
      <c r="L551" s="35"/>
      <c r="M551" s="35"/>
      <c r="N551" s="35"/>
      <c r="O551" s="35"/>
      <c r="P551" s="35"/>
      <c r="Q551" s="35"/>
      <c r="R551" s="35"/>
      <c r="S551" s="35"/>
      <c r="T551" s="35"/>
      <c r="U551" s="35"/>
      <c r="V551" s="35"/>
      <c r="W551" s="35"/>
      <c r="X551" s="35"/>
      <c r="Y551" s="35"/>
      <c r="Z551" s="35"/>
    </row>
    <row r="552" spans="1:26" ht="14.25" customHeight="1" x14ac:dyDescent="0.3">
      <c r="A552" s="21"/>
      <c r="B552" s="36"/>
      <c r="C552" s="36"/>
      <c r="D552" s="36"/>
      <c r="E552" s="36"/>
      <c r="F552" s="36"/>
      <c r="G552" s="37"/>
      <c r="H552" s="37"/>
      <c r="I552" s="38"/>
      <c r="J552" s="35"/>
      <c r="K552" s="35"/>
      <c r="L552" s="35"/>
      <c r="M552" s="35"/>
      <c r="N552" s="35"/>
      <c r="O552" s="35"/>
      <c r="P552" s="35"/>
      <c r="Q552" s="35"/>
      <c r="R552" s="35"/>
      <c r="S552" s="35"/>
      <c r="T552" s="35"/>
      <c r="U552" s="35"/>
      <c r="V552" s="35"/>
      <c r="W552" s="35"/>
      <c r="X552" s="35"/>
      <c r="Y552" s="35"/>
      <c r="Z552" s="35"/>
    </row>
    <row r="553" spans="1:26" ht="14.25" customHeight="1" x14ac:dyDescent="0.3">
      <c r="A553" s="21"/>
      <c r="B553" s="36"/>
      <c r="C553" s="36"/>
      <c r="D553" s="36"/>
      <c r="E553" s="36"/>
      <c r="F553" s="36"/>
      <c r="G553" s="37"/>
      <c r="H553" s="37"/>
      <c r="I553" s="38"/>
      <c r="J553" s="35"/>
      <c r="K553" s="35"/>
      <c r="L553" s="35"/>
      <c r="M553" s="35"/>
      <c r="N553" s="35"/>
      <c r="O553" s="35"/>
      <c r="P553" s="35"/>
      <c r="Q553" s="35"/>
      <c r="R553" s="35"/>
      <c r="S553" s="35"/>
      <c r="T553" s="35"/>
      <c r="U553" s="35"/>
      <c r="V553" s="35"/>
      <c r="W553" s="35"/>
      <c r="X553" s="35"/>
      <c r="Y553" s="35"/>
      <c r="Z553" s="35"/>
    </row>
    <row r="554" spans="1:26" ht="14.25" customHeight="1" x14ac:dyDescent="0.3">
      <c r="A554" s="21"/>
      <c r="B554" s="36"/>
      <c r="C554" s="36"/>
      <c r="D554" s="36"/>
      <c r="E554" s="36"/>
      <c r="F554" s="36"/>
      <c r="G554" s="37"/>
      <c r="H554" s="37"/>
      <c r="I554" s="38"/>
      <c r="J554" s="35"/>
      <c r="K554" s="35"/>
      <c r="L554" s="35"/>
      <c r="M554" s="35"/>
      <c r="N554" s="35"/>
      <c r="O554" s="35"/>
      <c r="P554" s="35"/>
      <c r="Q554" s="35"/>
      <c r="R554" s="35"/>
      <c r="S554" s="35"/>
      <c r="T554" s="35"/>
      <c r="U554" s="35"/>
      <c r="V554" s="35"/>
      <c r="W554" s="35"/>
      <c r="X554" s="35"/>
      <c r="Y554" s="35"/>
      <c r="Z554" s="35"/>
    </row>
    <row r="555" spans="1:26" ht="14.25" customHeight="1" x14ac:dyDescent="0.3">
      <c r="A555" s="21"/>
      <c r="B555" s="36"/>
      <c r="C555" s="36"/>
      <c r="D555" s="36"/>
      <c r="E555" s="36"/>
      <c r="F555" s="36"/>
      <c r="G555" s="37"/>
      <c r="H555" s="37"/>
      <c r="I555" s="38"/>
      <c r="J555" s="35"/>
      <c r="K555" s="35"/>
      <c r="L555" s="35"/>
      <c r="M555" s="35"/>
      <c r="N555" s="35"/>
      <c r="O555" s="35"/>
      <c r="P555" s="35"/>
      <c r="Q555" s="35"/>
      <c r="R555" s="35"/>
      <c r="S555" s="35"/>
      <c r="T555" s="35"/>
      <c r="U555" s="35"/>
      <c r="V555" s="35"/>
      <c r="W555" s="35"/>
      <c r="X555" s="35"/>
      <c r="Y555" s="35"/>
      <c r="Z555" s="35"/>
    </row>
    <row r="556" spans="1:26" ht="14.25" customHeight="1" x14ac:dyDescent="0.3">
      <c r="A556" s="21"/>
      <c r="B556" s="36"/>
      <c r="C556" s="36"/>
      <c r="D556" s="36"/>
      <c r="E556" s="36"/>
      <c r="F556" s="36"/>
      <c r="G556" s="37"/>
      <c r="H556" s="37"/>
      <c r="I556" s="38"/>
      <c r="J556" s="35"/>
      <c r="K556" s="35"/>
      <c r="L556" s="35"/>
      <c r="M556" s="35"/>
      <c r="N556" s="35"/>
      <c r="O556" s="35"/>
      <c r="P556" s="35"/>
      <c r="Q556" s="35"/>
      <c r="R556" s="35"/>
      <c r="S556" s="35"/>
      <c r="T556" s="35"/>
      <c r="U556" s="35"/>
      <c r="V556" s="35"/>
      <c r="W556" s="35"/>
      <c r="X556" s="35"/>
      <c r="Y556" s="35"/>
      <c r="Z556" s="35"/>
    </row>
    <row r="557" spans="1:26" ht="14.25" customHeight="1" x14ac:dyDescent="0.3">
      <c r="A557" s="21"/>
      <c r="B557" s="36"/>
      <c r="C557" s="36"/>
      <c r="D557" s="36"/>
      <c r="E557" s="36"/>
      <c r="F557" s="36"/>
      <c r="G557" s="37"/>
      <c r="H557" s="37"/>
      <c r="I557" s="38"/>
      <c r="J557" s="35"/>
      <c r="K557" s="35"/>
      <c r="L557" s="35"/>
      <c r="M557" s="35"/>
      <c r="N557" s="35"/>
      <c r="O557" s="35"/>
      <c r="P557" s="35"/>
      <c r="Q557" s="35"/>
      <c r="R557" s="35"/>
      <c r="S557" s="35"/>
      <c r="T557" s="35"/>
      <c r="U557" s="35"/>
      <c r="V557" s="35"/>
      <c r="W557" s="35"/>
      <c r="X557" s="35"/>
      <c r="Y557" s="35"/>
      <c r="Z557" s="35"/>
    </row>
    <row r="558" spans="1:26" ht="14.25" customHeight="1" x14ac:dyDescent="0.3">
      <c r="A558" s="21"/>
      <c r="B558" s="36"/>
      <c r="C558" s="36"/>
      <c r="D558" s="36"/>
      <c r="E558" s="36"/>
      <c r="F558" s="36"/>
      <c r="G558" s="37"/>
      <c r="H558" s="37"/>
      <c r="I558" s="38"/>
      <c r="J558" s="35"/>
      <c r="K558" s="35"/>
      <c r="L558" s="35"/>
      <c r="M558" s="35"/>
      <c r="N558" s="35"/>
      <c r="O558" s="35"/>
      <c r="P558" s="35"/>
      <c r="Q558" s="35"/>
      <c r="R558" s="35"/>
      <c r="S558" s="35"/>
      <c r="T558" s="35"/>
      <c r="U558" s="35"/>
      <c r="V558" s="35"/>
      <c r="W558" s="35"/>
      <c r="X558" s="35"/>
      <c r="Y558" s="35"/>
      <c r="Z558" s="35"/>
    </row>
    <row r="559" spans="1:26" ht="14.25" customHeight="1" x14ac:dyDescent="0.3">
      <c r="A559" s="21"/>
      <c r="B559" s="36"/>
      <c r="C559" s="36"/>
      <c r="D559" s="36"/>
      <c r="E559" s="36"/>
      <c r="F559" s="36"/>
      <c r="G559" s="37"/>
      <c r="H559" s="37"/>
      <c r="I559" s="38"/>
      <c r="J559" s="35"/>
      <c r="K559" s="35"/>
      <c r="L559" s="35"/>
      <c r="M559" s="35"/>
      <c r="N559" s="35"/>
      <c r="O559" s="35"/>
      <c r="P559" s="35"/>
      <c r="Q559" s="35"/>
      <c r="R559" s="35"/>
      <c r="S559" s="35"/>
      <c r="T559" s="35"/>
      <c r="U559" s="35"/>
      <c r="V559" s="35"/>
      <c r="W559" s="35"/>
      <c r="X559" s="35"/>
      <c r="Y559" s="35"/>
      <c r="Z559" s="35"/>
    </row>
    <row r="560" spans="1:26" ht="14.25" customHeight="1" x14ac:dyDescent="0.3">
      <c r="A560" s="21"/>
      <c r="B560" s="36"/>
      <c r="C560" s="36"/>
      <c r="D560" s="36"/>
      <c r="E560" s="36"/>
      <c r="F560" s="36"/>
      <c r="G560" s="37"/>
      <c r="H560" s="37"/>
      <c r="I560" s="38"/>
      <c r="J560" s="35"/>
      <c r="K560" s="35"/>
      <c r="L560" s="35"/>
      <c r="M560" s="35"/>
      <c r="N560" s="35"/>
      <c r="O560" s="35"/>
      <c r="P560" s="35"/>
      <c r="Q560" s="35"/>
      <c r="R560" s="35"/>
      <c r="S560" s="35"/>
      <c r="T560" s="35"/>
      <c r="U560" s="35"/>
      <c r="V560" s="35"/>
      <c r="W560" s="35"/>
      <c r="X560" s="35"/>
      <c r="Y560" s="35"/>
      <c r="Z560" s="35"/>
    </row>
    <row r="561" spans="1:26" ht="14.25" customHeight="1" x14ac:dyDescent="0.3">
      <c r="A561" s="21"/>
      <c r="B561" s="36"/>
      <c r="C561" s="36"/>
      <c r="D561" s="36"/>
      <c r="E561" s="36"/>
      <c r="F561" s="36"/>
      <c r="G561" s="37"/>
      <c r="H561" s="37"/>
      <c r="I561" s="38"/>
      <c r="J561" s="35"/>
      <c r="K561" s="35"/>
      <c r="L561" s="35"/>
      <c r="M561" s="35"/>
      <c r="N561" s="35"/>
      <c r="O561" s="35"/>
      <c r="P561" s="35"/>
      <c r="Q561" s="35"/>
      <c r="R561" s="35"/>
      <c r="S561" s="35"/>
      <c r="T561" s="35"/>
      <c r="U561" s="35"/>
      <c r="V561" s="35"/>
      <c r="W561" s="35"/>
      <c r="X561" s="35"/>
      <c r="Y561" s="35"/>
      <c r="Z561" s="35"/>
    </row>
    <row r="562" spans="1:26" ht="14.25" customHeight="1" x14ac:dyDescent="0.3">
      <c r="A562" s="21"/>
      <c r="B562" s="36"/>
      <c r="C562" s="36"/>
      <c r="D562" s="36"/>
      <c r="E562" s="36"/>
      <c r="F562" s="36"/>
      <c r="G562" s="37"/>
      <c r="H562" s="37"/>
      <c r="I562" s="38"/>
      <c r="J562" s="35"/>
      <c r="K562" s="35"/>
      <c r="L562" s="35"/>
      <c r="M562" s="35"/>
      <c r="N562" s="35"/>
      <c r="O562" s="35"/>
      <c r="P562" s="35"/>
      <c r="Q562" s="35"/>
      <c r="R562" s="35"/>
      <c r="S562" s="35"/>
      <c r="T562" s="35"/>
      <c r="U562" s="35"/>
      <c r="V562" s="35"/>
      <c r="W562" s="35"/>
      <c r="X562" s="35"/>
      <c r="Y562" s="35"/>
      <c r="Z562" s="35"/>
    </row>
    <row r="563" spans="1:26" ht="14.25" customHeight="1" x14ac:dyDescent="0.3">
      <c r="A563" s="21"/>
      <c r="B563" s="36"/>
      <c r="C563" s="36"/>
      <c r="D563" s="36"/>
      <c r="E563" s="36"/>
      <c r="F563" s="36"/>
      <c r="G563" s="37"/>
      <c r="H563" s="37"/>
      <c r="I563" s="38"/>
      <c r="J563" s="35"/>
      <c r="K563" s="35"/>
      <c r="L563" s="35"/>
      <c r="M563" s="35"/>
      <c r="N563" s="35"/>
      <c r="O563" s="35"/>
      <c r="P563" s="35"/>
      <c r="Q563" s="35"/>
      <c r="R563" s="35"/>
      <c r="S563" s="35"/>
      <c r="T563" s="35"/>
      <c r="U563" s="35"/>
      <c r="V563" s="35"/>
      <c r="W563" s="35"/>
      <c r="X563" s="35"/>
      <c r="Y563" s="35"/>
      <c r="Z563" s="35"/>
    </row>
    <row r="564" spans="1:26" ht="14.25" customHeight="1" x14ac:dyDescent="0.3">
      <c r="A564" s="21"/>
      <c r="B564" s="36"/>
      <c r="C564" s="36"/>
      <c r="D564" s="36"/>
      <c r="E564" s="36"/>
      <c r="F564" s="36"/>
      <c r="G564" s="37"/>
      <c r="H564" s="37"/>
      <c r="I564" s="38"/>
      <c r="J564" s="35"/>
      <c r="K564" s="35"/>
      <c r="L564" s="35"/>
      <c r="M564" s="35"/>
      <c r="N564" s="35"/>
      <c r="O564" s="35"/>
      <c r="P564" s="35"/>
      <c r="Q564" s="35"/>
      <c r="R564" s="35"/>
      <c r="S564" s="35"/>
      <c r="T564" s="35"/>
      <c r="U564" s="35"/>
      <c r="V564" s="35"/>
      <c r="W564" s="35"/>
      <c r="X564" s="35"/>
      <c r="Y564" s="35"/>
      <c r="Z564" s="35"/>
    </row>
    <row r="565" spans="1:26" ht="14.25" customHeight="1" x14ac:dyDescent="0.3">
      <c r="A565" s="21"/>
      <c r="B565" s="36"/>
      <c r="C565" s="36"/>
      <c r="D565" s="36"/>
      <c r="E565" s="36"/>
      <c r="F565" s="36"/>
      <c r="G565" s="37"/>
      <c r="H565" s="37"/>
      <c r="I565" s="38"/>
      <c r="J565" s="35"/>
      <c r="K565" s="35"/>
      <c r="L565" s="35"/>
      <c r="M565" s="35"/>
      <c r="N565" s="35"/>
      <c r="O565" s="35"/>
      <c r="P565" s="35"/>
      <c r="Q565" s="35"/>
      <c r="R565" s="35"/>
      <c r="S565" s="35"/>
      <c r="T565" s="35"/>
      <c r="U565" s="35"/>
      <c r="V565" s="35"/>
      <c r="W565" s="35"/>
      <c r="X565" s="35"/>
      <c r="Y565" s="35"/>
      <c r="Z565" s="35"/>
    </row>
    <row r="566" spans="1:26" ht="14.25" customHeight="1" x14ac:dyDescent="0.3">
      <c r="A566" s="21"/>
      <c r="B566" s="36"/>
      <c r="C566" s="36"/>
      <c r="D566" s="36"/>
      <c r="E566" s="36"/>
      <c r="F566" s="36"/>
      <c r="G566" s="37"/>
      <c r="H566" s="37"/>
      <c r="I566" s="38"/>
      <c r="J566" s="35"/>
      <c r="K566" s="35"/>
      <c r="L566" s="35"/>
      <c r="M566" s="35"/>
      <c r="N566" s="35"/>
      <c r="O566" s="35"/>
      <c r="P566" s="35"/>
      <c r="Q566" s="35"/>
      <c r="R566" s="35"/>
      <c r="S566" s="35"/>
      <c r="T566" s="35"/>
      <c r="U566" s="35"/>
      <c r="V566" s="35"/>
      <c r="W566" s="35"/>
      <c r="X566" s="35"/>
      <c r="Y566" s="35"/>
      <c r="Z566" s="35"/>
    </row>
    <row r="567" spans="1:26" ht="14.25" customHeight="1" x14ac:dyDescent="0.3">
      <c r="A567" s="21"/>
      <c r="B567" s="36"/>
      <c r="C567" s="36"/>
      <c r="D567" s="36"/>
      <c r="E567" s="36"/>
      <c r="F567" s="36"/>
      <c r="G567" s="37"/>
      <c r="H567" s="37"/>
      <c r="I567" s="38"/>
      <c r="J567" s="35"/>
      <c r="K567" s="35"/>
      <c r="L567" s="35"/>
      <c r="M567" s="35"/>
      <c r="N567" s="35"/>
      <c r="O567" s="35"/>
      <c r="P567" s="35"/>
      <c r="Q567" s="35"/>
      <c r="R567" s="35"/>
      <c r="S567" s="35"/>
      <c r="T567" s="35"/>
      <c r="U567" s="35"/>
      <c r="V567" s="35"/>
      <c r="W567" s="35"/>
      <c r="X567" s="35"/>
      <c r="Y567" s="35"/>
      <c r="Z567" s="35"/>
    </row>
    <row r="568" spans="1:26" ht="14.25" customHeight="1" x14ac:dyDescent="0.3">
      <c r="A568" s="21"/>
      <c r="B568" s="36"/>
      <c r="C568" s="36"/>
      <c r="D568" s="36"/>
      <c r="E568" s="36"/>
      <c r="F568" s="36"/>
      <c r="G568" s="37"/>
      <c r="H568" s="37"/>
      <c r="I568" s="38"/>
      <c r="J568" s="35"/>
      <c r="K568" s="35"/>
      <c r="L568" s="35"/>
      <c r="M568" s="35"/>
      <c r="N568" s="35"/>
      <c r="O568" s="35"/>
      <c r="P568" s="35"/>
      <c r="Q568" s="35"/>
      <c r="R568" s="35"/>
      <c r="S568" s="35"/>
      <c r="T568" s="35"/>
      <c r="U568" s="35"/>
      <c r="V568" s="35"/>
      <c r="W568" s="35"/>
      <c r="X568" s="35"/>
      <c r="Y568" s="35"/>
      <c r="Z568" s="35"/>
    </row>
    <row r="569" spans="1:26" ht="14.25" customHeight="1" x14ac:dyDescent="0.3">
      <c r="A569" s="21"/>
      <c r="B569" s="36"/>
      <c r="C569" s="36"/>
      <c r="D569" s="36"/>
      <c r="E569" s="36"/>
      <c r="F569" s="36"/>
      <c r="G569" s="37"/>
      <c r="H569" s="37"/>
      <c r="I569" s="38"/>
      <c r="J569" s="35"/>
      <c r="K569" s="35"/>
      <c r="L569" s="35"/>
      <c r="M569" s="35"/>
      <c r="N569" s="35"/>
      <c r="O569" s="35"/>
      <c r="P569" s="35"/>
      <c r="Q569" s="35"/>
      <c r="R569" s="35"/>
      <c r="S569" s="35"/>
      <c r="T569" s="35"/>
      <c r="U569" s="35"/>
      <c r="V569" s="35"/>
      <c r="W569" s="35"/>
      <c r="X569" s="35"/>
      <c r="Y569" s="35"/>
      <c r="Z569" s="35"/>
    </row>
    <row r="570" spans="1:26" ht="14.25" customHeight="1" x14ac:dyDescent="0.3">
      <c r="A570" s="21"/>
      <c r="B570" s="36"/>
      <c r="C570" s="36"/>
      <c r="D570" s="36"/>
      <c r="E570" s="36"/>
      <c r="F570" s="36"/>
      <c r="G570" s="37"/>
      <c r="H570" s="37"/>
      <c r="I570" s="38"/>
      <c r="J570" s="35"/>
      <c r="K570" s="35"/>
      <c r="L570" s="35"/>
      <c r="M570" s="35"/>
      <c r="N570" s="35"/>
      <c r="O570" s="35"/>
      <c r="P570" s="35"/>
      <c r="Q570" s="35"/>
      <c r="R570" s="35"/>
      <c r="S570" s="35"/>
      <c r="T570" s="35"/>
      <c r="U570" s="35"/>
      <c r="V570" s="35"/>
      <c r="W570" s="35"/>
      <c r="X570" s="35"/>
      <c r="Y570" s="35"/>
      <c r="Z570" s="35"/>
    </row>
    <row r="571" spans="1:26" ht="14.25" customHeight="1" x14ac:dyDescent="0.3">
      <c r="A571" s="21"/>
      <c r="B571" s="36"/>
      <c r="C571" s="36"/>
      <c r="D571" s="36"/>
      <c r="E571" s="36"/>
      <c r="F571" s="36"/>
      <c r="G571" s="37"/>
      <c r="H571" s="37"/>
      <c r="I571" s="38"/>
      <c r="J571" s="35"/>
      <c r="K571" s="35"/>
      <c r="L571" s="35"/>
      <c r="M571" s="35"/>
      <c r="N571" s="35"/>
      <c r="O571" s="35"/>
      <c r="P571" s="35"/>
      <c r="Q571" s="35"/>
      <c r="R571" s="35"/>
      <c r="S571" s="35"/>
      <c r="T571" s="35"/>
      <c r="U571" s="35"/>
      <c r="V571" s="35"/>
      <c r="W571" s="35"/>
      <c r="X571" s="35"/>
      <c r="Y571" s="35"/>
      <c r="Z571" s="35"/>
    </row>
    <row r="572" spans="1:26" ht="14.25" customHeight="1" x14ac:dyDescent="0.3">
      <c r="A572" s="21"/>
      <c r="B572" s="36"/>
      <c r="C572" s="36"/>
      <c r="D572" s="36"/>
      <c r="E572" s="36"/>
      <c r="F572" s="36"/>
      <c r="G572" s="37"/>
      <c r="H572" s="37"/>
      <c r="I572" s="38"/>
      <c r="J572" s="35"/>
      <c r="K572" s="35"/>
      <c r="L572" s="35"/>
      <c r="M572" s="35"/>
      <c r="N572" s="35"/>
      <c r="O572" s="35"/>
      <c r="P572" s="35"/>
      <c r="Q572" s="35"/>
      <c r="R572" s="35"/>
      <c r="S572" s="35"/>
      <c r="T572" s="35"/>
      <c r="U572" s="35"/>
      <c r="V572" s="35"/>
      <c r="W572" s="35"/>
      <c r="X572" s="35"/>
      <c r="Y572" s="35"/>
      <c r="Z572" s="35"/>
    </row>
    <row r="573" spans="1:26" ht="14.25" customHeight="1" x14ac:dyDescent="0.3">
      <c r="A573" s="21"/>
      <c r="B573" s="36"/>
      <c r="C573" s="36"/>
      <c r="D573" s="36"/>
      <c r="E573" s="36"/>
      <c r="F573" s="36"/>
      <c r="G573" s="37"/>
      <c r="H573" s="37"/>
      <c r="I573" s="38"/>
      <c r="J573" s="35"/>
      <c r="K573" s="35"/>
      <c r="L573" s="35"/>
      <c r="M573" s="35"/>
      <c r="N573" s="35"/>
      <c r="O573" s="35"/>
      <c r="P573" s="35"/>
      <c r="Q573" s="35"/>
      <c r="R573" s="35"/>
      <c r="S573" s="35"/>
      <c r="T573" s="35"/>
      <c r="U573" s="35"/>
      <c r="V573" s="35"/>
      <c r="W573" s="35"/>
      <c r="X573" s="35"/>
      <c r="Y573" s="35"/>
      <c r="Z573" s="35"/>
    </row>
    <row r="574" spans="1:26" ht="14.25" customHeight="1" x14ac:dyDescent="0.3">
      <c r="A574" s="21"/>
      <c r="B574" s="36"/>
      <c r="C574" s="36"/>
      <c r="D574" s="36"/>
      <c r="E574" s="36"/>
      <c r="F574" s="36"/>
      <c r="G574" s="37"/>
      <c r="H574" s="37"/>
      <c r="I574" s="38"/>
      <c r="J574" s="35"/>
      <c r="K574" s="35"/>
      <c r="L574" s="35"/>
      <c r="M574" s="35"/>
      <c r="N574" s="35"/>
      <c r="O574" s="35"/>
      <c r="P574" s="35"/>
      <c r="Q574" s="35"/>
      <c r="R574" s="35"/>
      <c r="S574" s="35"/>
      <c r="T574" s="35"/>
      <c r="U574" s="35"/>
      <c r="V574" s="35"/>
      <c r="W574" s="35"/>
      <c r="X574" s="35"/>
      <c r="Y574" s="35"/>
      <c r="Z574" s="35"/>
    </row>
    <row r="575" spans="1:26" ht="14.25" customHeight="1" x14ac:dyDescent="0.3">
      <c r="A575" s="21"/>
      <c r="B575" s="36"/>
      <c r="C575" s="36"/>
      <c r="D575" s="36"/>
      <c r="E575" s="36"/>
      <c r="F575" s="36"/>
      <c r="G575" s="37"/>
      <c r="H575" s="37"/>
      <c r="I575" s="38"/>
      <c r="J575" s="35"/>
      <c r="K575" s="35"/>
      <c r="L575" s="35"/>
      <c r="M575" s="35"/>
      <c r="N575" s="35"/>
      <c r="O575" s="35"/>
      <c r="P575" s="35"/>
      <c r="Q575" s="35"/>
      <c r="R575" s="35"/>
      <c r="S575" s="35"/>
      <c r="T575" s="35"/>
      <c r="U575" s="35"/>
      <c r="V575" s="35"/>
      <c r="W575" s="35"/>
      <c r="X575" s="35"/>
      <c r="Y575" s="35"/>
      <c r="Z575" s="35"/>
    </row>
    <row r="576" spans="1:26" ht="14.25" customHeight="1" x14ac:dyDescent="0.3">
      <c r="A576" s="21"/>
      <c r="B576" s="36"/>
      <c r="C576" s="36"/>
      <c r="D576" s="36"/>
      <c r="E576" s="36"/>
      <c r="F576" s="36"/>
      <c r="G576" s="37"/>
      <c r="H576" s="37"/>
      <c r="I576" s="38"/>
      <c r="J576" s="35"/>
      <c r="K576" s="35"/>
      <c r="L576" s="35"/>
      <c r="M576" s="35"/>
      <c r="N576" s="35"/>
      <c r="O576" s="35"/>
      <c r="P576" s="35"/>
      <c r="Q576" s="35"/>
      <c r="R576" s="35"/>
      <c r="S576" s="35"/>
      <c r="T576" s="35"/>
      <c r="U576" s="35"/>
      <c r="V576" s="35"/>
      <c r="W576" s="35"/>
      <c r="X576" s="35"/>
      <c r="Y576" s="35"/>
      <c r="Z576" s="35"/>
    </row>
    <row r="577" spans="1:26" ht="14.25" customHeight="1" x14ac:dyDescent="0.3">
      <c r="A577" s="21"/>
      <c r="B577" s="36"/>
      <c r="C577" s="36"/>
      <c r="D577" s="36"/>
      <c r="E577" s="36"/>
      <c r="F577" s="36"/>
      <c r="G577" s="37"/>
      <c r="H577" s="37"/>
      <c r="I577" s="38"/>
      <c r="J577" s="35"/>
      <c r="K577" s="35"/>
      <c r="L577" s="35"/>
      <c r="M577" s="35"/>
      <c r="N577" s="35"/>
      <c r="O577" s="35"/>
      <c r="P577" s="35"/>
      <c r="Q577" s="35"/>
      <c r="R577" s="35"/>
      <c r="S577" s="35"/>
      <c r="T577" s="35"/>
      <c r="U577" s="35"/>
      <c r="V577" s="35"/>
      <c r="W577" s="35"/>
      <c r="X577" s="35"/>
      <c r="Y577" s="35"/>
      <c r="Z577" s="35"/>
    </row>
    <row r="578" spans="1:26" ht="14.25" customHeight="1" x14ac:dyDescent="0.3">
      <c r="A578" s="21"/>
      <c r="B578" s="36"/>
      <c r="C578" s="36"/>
      <c r="D578" s="36"/>
      <c r="E578" s="36"/>
      <c r="F578" s="36"/>
      <c r="G578" s="37"/>
      <c r="H578" s="37"/>
      <c r="I578" s="38"/>
      <c r="J578" s="35"/>
      <c r="K578" s="35"/>
      <c r="L578" s="35"/>
      <c r="M578" s="35"/>
      <c r="N578" s="35"/>
      <c r="O578" s="35"/>
      <c r="P578" s="35"/>
      <c r="Q578" s="35"/>
      <c r="R578" s="35"/>
      <c r="S578" s="35"/>
      <c r="T578" s="35"/>
      <c r="U578" s="35"/>
      <c r="V578" s="35"/>
      <c r="W578" s="35"/>
      <c r="X578" s="35"/>
      <c r="Y578" s="35"/>
      <c r="Z578" s="35"/>
    </row>
    <row r="579" spans="1:26" ht="14.25" customHeight="1" x14ac:dyDescent="0.3">
      <c r="A579" s="21"/>
      <c r="B579" s="36"/>
      <c r="C579" s="36"/>
      <c r="D579" s="36"/>
      <c r="E579" s="36"/>
      <c r="F579" s="36"/>
      <c r="G579" s="37"/>
      <c r="H579" s="37"/>
      <c r="I579" s="38"/>
      <c r="J579" s="35"/>
      <c r="K579" s="35"/>
      <c r="L579" s="35"/>
      <c r="M579" s="35"/>
      <c r="N579" s="35"/>
      <c r="O579" s="35"/>
      <c r="P579" s="35"/>
      <c r="Q579" s="35"/>
      <c r="R579" s="35"/>
      <c r="S579" s="35"/>
      <c r="T579" s="35"/>
      <c r="U579" s="35"/>
      <c r="V579" s="35"/>
      <c r="W579" s="35"/>
      <c r="X579" s="35"/>
      <c r="Y579" s="35"/>
      <c r="Z579" s="35"/>
    </row>
    <row r="580" spans="1:26" ht="14.25" customHeight="1" x14ac:dyDescent="0.3">
      <c r="A580" s="21"/>
      <c r="B580" s="36"/>
      <c r="C580" s="36"/>
      <c r="D580" s="36"/>
      <c r="E580" s="36"/>
      <c r="F580" s="36"/>
      <c r="G580" s="37"/>
      <c r="H580" s="37"/>
      <c r="I580" s="38"/>
      <c r="J580" s="35"/>
      <c r="K580" s="35"/>
      <c r="L580" s="35"/>
      <c r="M580" s="35"/>
      <c r="N580" s="35"/>
      <c r="O580" s="35"/>
      <c r="P580" s="35"/>
      <c r="Q580" s="35"/>
      <c r="R580" s="35"/>
      <c r="S580" s="35"/>
      <c r="T580" s="35"/>
      <c r="U580" s="35"/>
      <c r="V580" s="35"/>
      <c r="W580" s="35"/>
      <c r="X580" s="35"/>
      <c r="Y580" s="35"/>
      <c r="Z580" s="35"/>
    </row>
    <row r="581" spans="1:26" ht="14.25" customHeight="1" x14ac:dyDescent="0.3">
      <c r="A581" s="21"/>
      <c r="B581" s="36"/>
      <c r="C581" s="36"/>
      <c r="D581" s="36"/>
      <c r="E581" s="36"/>
      <c r="F581" s="36"/>
      <c r="G581" s="37"/>
      <c r="H581" s="37"/>
      <c r="I581" s="38"/>
      <c r="J581" s="35"/>
      <c r="K581" s="35"/>
      <c r="L581" s="35"/>
      <c r="M581" s="35"/>
      <c r="N581" s="35"/>
      <c r="O581" s="35"/>
      <c r="P581" s="35"/>
      <c r="Q581" s="35"/>
      <c r="R581" s="35"/>
      <c r="S581" s="35"/>
      <c r="T581" s="35"/>
      <c r="U581" s="35"/>
      <c r="V581" s="35"/>
      <c r="W581" s="35"/>
      <c r="X581" s="35"/>
      <c r="Y581" s="35"/>
      <c r="Z581" s="35"/>
    </row>
    <row r="582" spans="1:26" ht="14.25" customHeight="1" x14ac:dyDescent="0.3">
      <c r="A582" s="21"/>
      <c r="B582" s="36"/>
      <c r="C582" s="36"/>
      <c r="D582" s="36"/>
      <c r="E582" s="36"/>
      <c r="F582" s="36"/>
      <c r="G582" s="37"/>
      <c r="H582" s="37"/>
      <c r="I582" s="38"/>
      <c r="J582" s="35"/>
      <c r="K582" s="35"/>
      <c r="L582" s="35"/>
      <c r="M582" s="35"/>
      <c r="N582" s="35"/>
      <c r="O582" s="35"/>
      <c r="P582" s="35"/>
      <c r="Q582" s="35"/>
      <c r="R582" s="35"/>
      <c r="S582" s="35"/>
      <c r="T582" s="35"/>
      <c r="U582" s="35"/>
      <c r="V582" s="35"/>
      <c r="W582" s="35"/>
      <c r="X582" s="35"/>
      <c r="Y582" s="35"/>
      <c r="Z582" s="35"/>
    </row>
    <row r="583" spans="1:26" ht="14.25" customHeight="1" x14ac:dyDescent="0.3">
      <c r="A583" s="21"/>
      <c r="B583" s="36"/>
      <c r="C583" s="36"/>
      <c r="D583" s="36"/>
      <c r="E583" s="36"/>
      <c r="F583" s="36"/>
      <c r="G583" s="37"/>
      <c r="H583" s="37"/>
      <c r="I583" s="38"/>
      <c r="J583" s="35"/>
      <c r="K583" s="35"/>
      <c r="L583" s="35"/>
      <c r="M583" s="35"/>
      <c r="N583" s="35"/>
      <c r="O583" s="35"/>
      <c r="P583" s="35"/>
      <c r="Q583" s="35"/>
      <c r="R583" s="35"/>
      <c r="S583" s="35"/>
      <c r="T583" s="35"/>
      <c r="U583" s="35"/>
      <c r="V583" s="35"/>
      <c r="W583" s="35"/>
      <c r="X583" s="35"/>
      <c r="Y583" s="35"/>
      <c r="Z583" s="35"/>
    </row>
    <row r="584" spans="1:26" ht="14.25" customHeight="1" x14ac:dyDescent="0.3">
      <c r="A584" s="21"/>
      <c r="B584" s="36"/>
      <c r="C584" s="36"/>
      <c r="D584" s="36"/>
      <c r="E584" s="36"/>
      <c r="F584" s="36"/>
      <c r="G584" s="37"/>
      <c r="H584" s="37"/>
      <c r="I584" s="38"/>
      <c r="J584" s="35"/>
      <c r="K584" s="35"/>
      <c r="L584" s="35"/>
      <c r="M584" s="35"/>
      <c r="N584" s="35"/>
      <c r="O584" s="35"/>
      <c r="P584" s="35"/>
      <c r="Q584" s="35"/>
      <c r="R584" s="35"/>
      <c r="S584" s="35"/>
      <c r="T584" s="35"/>
      <c r="U584" s="35"/>
      <c r="V584" s="35"/>
      <c r="W584" s="35"/>
      <c r="X584" s="35"/>
      <c r="Y584" s="35"/>
      <c r="Z584" s="35"/>
    </row>
    <row r="585" spans="1:26" ht="14.25" customHeight="1" x14ac:dyDescent="0.3">
      <c r="A585" s="21"/>
      <c r="B585" s="36"/>
      <c r="C585" s="36"/>
      <c r="D585" s="36"/>
      <c r="E585" s="36"/>
      <c r="F585" s="36"/>
      <c r="G585" s="37"/>
      <c r="H585" s="37"/>
      <c r="I585" s="38"/>
      <c r="J585" s="35"/>
      <c r="K585" s="35"/>
      <c r="L585" s="35"/>
      <c r="M585" s="35"/>
      <c r="N585" s="35"/>
      <c r="O585" s="35"/>
      <c r="P585" s="35"/>
      <c r="Q585" s="35"/>
      <c r="R585" s="35"/>
      <c r="S585" s="35"/>
      <c r="T585" s="35"/>
      <c r="U585" s="35"/>
      <c r="V585" s="35"/>
      <c r="W585" s="35"/>
      <c r="X585" s="35"/>
      <c r="Y585" s="35"/>
      <c r="Z585" s="35"/>
    </row>
    <row r="586" spans="1:26" ht="14.25" customHeight="1" x14ac:dyDescent="0.3">
      <c r="A586" s="21"/>
      <c r="B586" s="36"/>
      <c r="C586" s="36"/>
      <c r="D586" s="36"/>
      <c r="E586" s="36"/>
      <c r="F586" s="36"/>
      <c r="G586" s="37"/>
      <c r="H586" s="37"/>
      <c r="I586" s="38"/>
      <c r="J586" s="35"/>
      <c r="K586" s="35"/>
      <c r="L586" s="35"/>
      <c r="M586" s="35"/>
      <c r="N586" s="35"/>
      <c r="O586" s="35"/>
      <c r="P586" s="35"/>
      <c r="Q586" s="35"/>
      <c r="R586" s="35"/>
      <c r="S586" s="35"/>
      <c r="T586" s="35"/>
      <c r="U586" s="35"/>
      <c r="V586" s="35"/>
      <c r="W586" s="35"/>
      <c r="X586" s="35"/>
      <c r="Y586" s="35"/>
      <c r="Z586" s="35"/>
    </row>
    <row r="587" spans="1:26" ht="14.25" customHeight="1" x14ac:dyDescent="0.3">
      <c r="A587" s="21"/>
      <c r="B587" s="36"/>
      <c r="C587" s="36"/>
      <c r="D587" s="36"/>
      <c r="E587" s="36"/>
      <c r="F587" s="36"/>
      <c r="G587" s="37"/>
      <c r="H587" s="37"/>
      <c r="I587" s="38"/>
      <c r="J587" s="35"/>
      <c r="K587" s="35"/>
      <c r="L587" s="35"/>
      <c r="M587" s="35"/>
      <c r="N587" s="35"/>
      <c r="O587" s="35"/>
      <c r="P587" s="35"/>
      <c r="Q587" s="35"/>
      <c r="R587" s="35"/>
      <c r="S587" s="35"/>
      <c r="T587" s="35"/>
      <c r="U587" s="35"/>
      <c r="V587" s="35"/>
      <c r="W587" s="35"/>
      <c r="X587" s="35"/>
      <c r="Y587" s="35"/>
      <c r="Z587" s="35"/>
    </row>
    <row r="588" spans="1:26" ht="14.25" customHeight="1" x14ac:dyDescent="0.3">
      <c r="A588" s="21"/>
      <c r="B588" s="36"/>
      <c r="C588" s="36"/>
      <c r="D588" s="36"/>
      <c r="E588" s="36"/>
      <c r="F588" s="36"/>
      <c r="G588" s="37"/>
      <c r="H588" s="37"/>
      <c r="I588" s="38"/>
      <c r="J588" s="35"/>
      <c r="K588" s="35"/>
      <c r="L588" s="35"/>
      <c r="M588" s="35"/>
      <c r="N588" s="35"/>
      <c r="O588" s="35"/>
      <c r="P588" s="35"/>
      <c r="Q588" s="35"/>
      <c r="R588" s="35"/>
      <c r="S588" s="35"/>
      <c r="T588" s="35"/>
      <c r="U588" s="35"/>
      <c r="V588" s="35"/>
      <c r="W588" s="35"/>
      <c r="X588" s="35"/>
      <c r="Y588" s="35"/>
      <c r="Z588" s="35"/>
    </row>
    <row r="589" spans="1:26" ht="14.25" customHeight="1" x14ac:dyDescent="0.3">
      <c r="A589" s="21"/>
      <c r="B589" s="36"/>
      <c r="C589" s="36"/>
      <c r="D589" s="36"/>
      <c r="E589" s="36"/>
      <c r="F589" s="36"/>
      <c r="G589" s="37"/>
      <c r="H589" s="37"/>
      <c r="I589" s="38"/>
      <c r="J589" s="35"/>
      <c r="K589" s="35"/>
      <c r="L589" s="35"/>
      <c r="M589" s="35"/>
      <c r="N589" s="35"/>
      <c r="O589" s="35"/>
      <c r="P589" s="35"/>
      <c r="Q589" s="35"/>
      <c r="R589" s="35"/>
      <c r="S589" s="35"/>
      <c r="T589" s="35"/>
      <c r="U589" s="35"/>
      <c r="V589" s="35"/>
      <c r="W589" s="35"/>
      <c r="X589" s="35"/>
      <c r="Y589" s="35"/>
      <c r="Z589" s="35"/>
    </row>
    <row r="590" spans="1:26" ht="14.25" customHeight="1" x14ac:dyDescent="0.3">
      <c r="A590" s="21"/>
      <c r="B590" s="36"/>
      <c r="C590" s="36"/>
      <c r="D590" s="36"/>
      <c r="E590" s="36"/>
      <c r="F590" s="36"/>
      <c r="G590" s="37"/>
      <c r="H590" s="37"/>
      <c r="I590" s="38"/>
      <c r="J590" s="35"/>
      <c r="K590" s="35"/>
      <c r="L590" s="35"/>
      <c r="M590" s="35"/>
      <c r="N590" s="35"/>
      <c r="O590" s="35"/>
      <c r="P590" s="35"/>
      <c r="Q590" s="35"/>
      <c r="R590" s="35"/>
      <c r="S590" s="35"/>
      <c r="T590" s="35"/>
      <c r="U590" s="35"/>
      <c r="V590" s="35"/>
      <c r="W590" s="35"/>
      <c r="X590" s="35"/>
      <c r="Y590" s="35"/>
      <c r="Z590" s="35"/>
    </row>
    <row r="591" spans="1:26" ht="14.25" customHeight="1" x14ac:dyDescent="0.3">
      <c r="A591" s="21"/>
      <c r="B591" s="36"/>
      <c r="C591" s="36"/>
      <c r="D591" s="36"/>
      <c r="E591" s="36"/>
      <c r="F591" s="36"/>
      <c r="G591" s="37"/>
      <c r="H591" s="37"/>
      <c r="I591" s="38"/>
      <c r="J591" s="35"/>
      <c r="K591" s="35"/>
      <c r="L591" s="35"/>
      <c r="M591" s="35"/>
      <c r="N591" s="35"/>
      <c r="O591" s="35"/>
      <c r="P591" s="35"/>
      <c r="Q591" s="35"/>
      <c r="R591" s="35"/>
      <c r="S591" s="35"/>
      <c r="T591" s="35"/>
      <c r="U591" s="35"/>
      <c r="V591" s="35"/>
      <c r="W591" s="35"/>
      <c r="X591" s="35"/>
      <c r="Y591" s="35"/>
      <c r="Z591" s="35"/>
    </row>
    <row r="592" spans="1:26" ht="14.25" customHeight="1" x14ac:dyDescent="0.3">
      <c r="A592" s="21"/>
      <c r="B592" s="36"/>
      <c r="C592" s="36"/>
      <c r="D592" s="36"/>
      <c r="E592" s="36"/>
      <c r="F592" s="36"/>
      <c r="G592" s="37"/>
      <c r="H592" s="37"/>
      <c r="I592" s="38"/>
      <c r="J592" s="35"/>
      <c r="K592" s="35"/>
      <c r="L592" s="35"/>
      <c r="M592" s="35"/>
      <c r="N592" s="35"/>
      <c r="O592" s="35"/>
      <c r="P592" s="35"/>
      <c r="Q592" s="35"/>
      <c r="R592" s="35"/>
      <c r="S592" s="35"/>
      <c r="T592" s="35"/>
      <c r="U592" s="35"/>
      <c r="V592" s="35"/>
      <c r="W592" s="35"/>
      <c r="X592" s="35"/>
      <c r="Y592" s="35"/>
      <c r="Z592" s="35"/>
    </row>
    <row r="593" spans="1:26" ht="14.25" customHeight="1" x14ac:dyDescent="0.3">
      <c r="A593" s="21"/>
      <c r="B593" s="36"/>
      <c r="C593" s="36"/>
      <c r="D593" s="36"/>
      <c r="E593" s="36"/>
      <c r="F593" s="36"/>
      <c r="G593" s="37"/>
      <c r="H593" s="37"/>
      <c r="I593" s="38"/>
      <c r="J593" s="35"/>
      <c r="K593" s="35"/>
      <c r="L593" s="35"/>
      <c r="M593" s="35"/>
      <c r="N593" s="35"/>
      <c r="O593" s="35"/>
      <c r="P593" s="35"/>
      <c r="Q593" s="35"/>
      <c r="R593" s="35"/>
      <c r="S593" s="35"/>
      <c r="T593" s="35"/>
      <c r="U593" s="35"/>
      <c r="V593" s="35"/>
      <c r="W593" s="35"/>
      <c r="X593" s="35"/>
      <c r="Y593" s="35"/>
      <c r="Z593" s="35"/>
    </row>
    <row r="594" spans="1:26" ht="14.25" customHeight="1" x14ac:dyDescent="0.3">
      <c r="A594" s="21"/>
      <c r="B594" s="36"/>
      <c r="C594" s="36"/>
      <c r="D594" s="36"/>
      <c r="E594" s="36"/>
      <c r="F594" s="36"/>
      <c r="G594" s="37"/>
      <c r="H594" s="37"/>
      <c r="I594" s="38"/>
      <c r="J594" s="35"/>
      <c r="K594" s="35"/>
      <c r="L594" s="35"/>
      <c r="M594" s="35"/>
      <c r="N594" s="35"/>
      <c r="O594" s="35"/>
      <c r="P594" s="35"/>
      <c r="Q594" s="35"/>
      <c r="R594" s="35"/>
      <c r="S594" s="35"/>
      <c r="T594" s="35"/>
      <c r="U594" s="35"/>
      <c r="V594" s="35"/>
      <c r="W594" s="35"/>
      <c r="X594" s="35"/>
      <c r="Y594" s="35"/>
      <c r="Z594" s="35"/>
    </row>
    <row r="595" spans="1:26" ht="14.25" customHeight="1" x14ac:dyDescent="0.3">
      <c r="A595" s="21"/>
      <c r="B595" s="36"/>
      <c r="C595" s="36"/>
      <c r="D595" s="36"/>
      <c r="E595" s="36"/>
      <c r="F595" s="36"/>
      <c r="G595" s="37"/>
      <c r="H595" s="37"/>
      <c r="I595" s="38"/>
      <c r="J595" s="35"/>
      <c r="K595" s="35"/>
      <c r="L595" s="35"/>
      <c r="M595" s="35"/>
      <c r="N595" s="35"/>
      <c r="O595" s="35"/>
      <c r="P595" s="35"/>
      <c r="Q595" s="35"/>
      <c r="R595" s="35"/>
      <c r="S595" s="35"/>
      <c r="T595" s="35"/>
      <c r="U595" s="35"/>
      <c r="V595" s="35"/>
      <c r="W595" s="35"/>
      <c r="X595" s="35"/>
      <c r="Y595" s="35"/>
      <c r="Z595" s="35"/>
    </row>
    <row r="596" spans="1:26" ht="14.25" customHeight="1" x14ac:dyDescent="0.3">
      <c r="A596" s="21"/>
      <c r="B596" s="36"/>
      <c r="C596" s="36"/>
      <c r="D596" s="36"/>
      <c r="E596" s="36"/>
      <c r="F596" s="36"/>
      <c r="G596" s="37"/>
      <c r="H596" s="37"/>
      <c r="I596" s="38"/>
      <c r="J596" s="35"/>
      <c r="K596" s="35"/>
      <c r="L596" s="35"/>
      <c r="M596" s="35"/>
      <c r="N596" s="35"/>
      <c r="O596" s="35"/>
      <c r="P596" s="35"/>
      <c r="Q596" s="35"/>
      <c r="R596" s="35"/>
      <c r="S596" s="35"/>
      <c r="T596" s="35"/>
      <c r="U596" s="35"/>
      <c r="V596" s="35"/>
      <c r="W596" s="35"/>
      <c r="X596" s="35"/>
      <c r="Y596" s="35"/>
      <c r="Z596" s="35"/>
    </row>
    <row r="597" spans="1:26" ht="14.25" customHeight="1" x14ac:dyDescent="0.3">
      <c r="A597" s="21"/>
      <c r="B597" s="36"/>
      <c r="C597" s="36"/>
      <c r="D597" s="36"/>
      <c r="E597" s="36"/>
      <c r="F597" s="36"/>
      <c r="G597" s="37"/>
      <c r="H597" s="37"/>
      <c r="I597" s="38"/>
      <c r="J597" s="35"/>
      <c r="K597" s="35"/>
      <c r="L597" s="35"/>
      <c r="M597" s="35"/>
      <c r="N597" s="35"/>
      <c r="O597" s="35"/>
      <c r="P597" s="35"/>
      <c r="Q597" s="35"/>
      <c r="R597" s="35"/>
      <c r="S597" s="35"/>
      <c r="T597" s="35"/>
      <c r="U597" s="35"/>
      <c r="V597" s="35"/>
      <c r="W597" s="35"/>
      <c r="X597" s="35"/>
      <c r="Y597" s="35"/>
      <c r="Z597" s="35"/>
    </row>
    <row r="598" spans="1:26" ht="14.25" customHeight="1" x14ac:dyDescent="0.3">
      <c r="A598" s="21"/>
      <c r="B598" s="36"/>
      <c r="C598" s="36"/>
      <c r="D598" s="36"/>
      <c r="E598" s="36"/>
      <c r="F598" s="36"/>
      <c r="G598" s="37"/>
      <c r="H598" s="37"/>
      <c r="I598" s="38"/>
      <c r="J598" s="35"/>
      <c r="K598" s="35"/>
      <c r="L598" s="35"/>
      <c r="M598" s="35"/>
      <c r="N598" s="35"/>
      <c r="O598" s="35"/>
      <c r="P598" s="35"/>
      <c r="Q598" s="35"/>
      <c r="R598" s="35"/>
      <c r="S598" s="35"/>
      <c r="T598" s="35"/>
      <c r="U598" s="35"/>
      <c r="V598" s="35"/>
      <c r="W598" s="35"/>
      <c r="X598" s="35"/>
      <c r="Y598" s="35"/>
      <c r="Z598" s="35"/>
    </row>
    <row r="599" spans="1:26" ht="14.25" customHeight="1" x14ac:dyDescent="0.3">
      <c r="A599" s="21"/>
      <c r="B599" s="36"/>
      <c r="C599" s="36"/>
      <c r="D599" s="36"/>
      <c r="E599" s="36"/>
      <c r="F599" s="36"/>
      <c r="G599" s="37"/>
      <c r="H599" s="37"/>
      <c r="I599" s="38"/>
      <c r="J599" s="35"/>
      <c r="K599" s="35"/>
      <c r="L599" s="35"/>
      <c r="M599" s="35"/>
      <c r="N599" s="35"/>
      <c r="O599" s="35"/>
      <c r="P599" s="35"/>
      <c r="Q599" s="35"/>
      <c r="R599" s="35"/>
      <c r="S599" s="35"/>
      <c r="T599" s="35"/>
      <c r="U599" s="35"/>
      <c r="V599" s="35"/>
      <c r="W599" s="35"/>
      <c r="X599" s="35"/>
      <c r="Y599" s="35"/>
      <c r="Z599" s="35"/>
    </row>
    <row r="600" spans="1:26" ht="14.25" customHeight="1" x14ac:dyDescent="0.3">
      <c r="A600" s="21"/>
      <c r="B600" s="36"/>
      <c r="C600" s="36"/>
      <c r="D600" s="36"/>
      <c r="E600" s="36"/>
      <c r="F600" s="36"/>
      <c r="G600" s="37"/>
      <c r="H600" s="37"/>
      <c r="I600" s="38"/>
      <c r="J600" s="35"/>
      <c r="K600" s="35"/>
      <c r="L600" s="35"/>
      <c r="M600" s="35"/>
      <c r="N600" s="35"/>
      <c r="O600" s="35"/>
      <c r="P600" s="35"/>
      <c r="Q600" s="35"/>
      <c r="R600" s="35"/>
      <c r="S600" s="35"/>
      <c r="T600" s="35"/>
      <c r="U600" s="35"/>
      <c r="V600" s="35"/>
      <c r="W600" s="35"/>
      <c r="X600" s="35"/>
      <c r="Y600" s="35"/>
      <c r="Z600" s="35"/>
    </row>
    <row r="601" spans="1:26" ht="14.25" customHeight="1" x14ac:dyDescent="0.3">
      <c r="A601" s="21"/>
      <c r="B601" s="36"/>
      <c r="C601" s="36"/>
      <c r="D601" s="36"/>
      <c r="E601" s="36"/>
      <c r="F601" s="36"/>
      <c r="G601" s="37"/>
      <c r="H601" s="37"/>
      <c r="I601" s="38"/>
      <c r="J601" s="35"/>
      <c r="K601" s="35"/>
      <c r="L601" s="35"/>
      <c r="M601" s="35"/>
      <c r="N601" s="35"/>
      <c r="O601" s="35"/>
      <c r="P601" s="35"/>
      <c r="Q601" s="35"/>
      <c r="R601" s="35"/>
      <c r="S601" s="35"/>
      <c r="T601" s="35"/>
      <c r="U601" s="35"/>
      <c r="V601" s="35"/>
      <c r="W601" s="35"/>
      <c r="X601" s="35"/>
      <c r="Y601" s="35"/>
      <c r="Z601" s="35"/>
    </row>
    <row r="602" spans="1:26" ht="14.25" customHeight="1" x14ac:dyDescent="0.3">
      <c r="A602" s="21"/>
      <c r="B602" s="36"/>
      <c r="C602" s="36"/>
      <c r="D602" s="36"/>
      <c r="E602" s="36"/>
      <c r="F602" s="36"/>
      <c r="G602" s="37"/>
      <c r="H602" s="37"/>
      <c r="I602" s="38"/>
      <c r="J602" s="35"/>
      <c r="K602" s="35"/>
      <c r="L602" s="35"/>
      <c r="M602" s="35"/>
      <c r="N602" s="35"/>
      <c r="O602" s="35"/>
      <c r="P602" s="35"/>
      <c r="Q602" s="35"/>
      <c r="R602" s="35"/>
      <c r="S602" s="35"/>
      <c r="T602" s="35"/>
      <c r="U602" s="35"/>
      <c r="V602" s="35"/>
      <c r="W602" s="35"/>
      <c r="X602" s="35"/>
      <c r="Y602" s="35"/>
      <c r="Z602" s="35"/>
    </row>
    <row r="603" spans="1:26" ht="14.25" customHeight="1" x14ac:dyDescent="0.3">
      <c r="A603" s="21"/>
      <c r="B603" s="36"/>
      <c r="C603" s="36"/>
      <c r="D603" s="36"/>
      <c r="E603" s="36"/>
      <c r="F603" s="36"/>
      <c r="G603" s="37"/>
      <c r="H603" s="37"/>
      <c r="I603" s="38"/>
      <c r="J603" s="35"/>
      <c r="K603" s="35"/>
      <c r="L603" s="35"/>
      <c r="M603" s="35"/>
      <c r="N603" s="35"/>
      <c r="O603" s="35"/>
      <c r="P603" s="35"/>
      <c r="Q603" s="35"/>
      <c r="R603" s="35"/>
      <c r="S603" s="35"/>
      <c r="T603" s="35"/>
      <c r="U603" s="35"/>
      <c r="V603" s="35"/>
      <c r="W603" s="35"/>
      <c r="X603" s="35"/>
      <c r="Y603" s="35"/>
      <c r="Z603" s="35"/>
    </row>
    <row r="604" spans="1:26" ht="14.25" customHeight="1" x14ac:dyDescent="0.3">
      <c r="A604" s="21"/>
      <c r="B604" s="36"/>
      <c r="C604" s="36"/>
      <c r="D604" s="36"/>
      <c r="E604" s="36"/>
      <c r="F604" s="36"/>
      <c r="G604" s="37"/>
      <c r="H604" s="37"/>
      <c r="I604" s="38"/>
      <c r="J604" s="35"/>
      <c r="K604" s="35"/>
      <c r="L604" s="35"/>
      <c r="M604" s="35"/>
      <c r="N604" s="35"/>
      <c r="O604" s="35"/>
      <c r="P604" s="35"/>
      <c r="Q604" s="35"/>
      <c r="R604" s="35"/>
      <c r="S604" s="35"/>
      <c r="T604" s="35"/>
      <c r="U604" s="35"/>
      <c r="V604" s="35"/>
      <c r="W604" s="35"/>
      <c r="X604" s="35"/>
      <c r="Y604" s="35"/>
      <c r="Z604" s="35"/>
    </row>
    <row r="605" spans="1:26" ht="14.25" customHeight="1" x14ac:dyDescent="0.3">
      <c r="A605" s="21"/>
      <c r="B605" s="36"/>
      <c r="C605" s="36"/>
      <c r="D605" s="36"/>
      <c r="E605" s="36"/>
      <c r="F605" s="36"/>
      <c r="G605" s="37"/>
      <c r="H605" s="37"/>
      <c r="I605" s="38"/>
      <c r="J605" s="35"/>
      <c r="K605" s="35"/>
      <c r="L605" s="35"/>
      <c r="M605" s="35"/>
      <c r="N605" s="35"/>
      <c r="O605" s="35"/>
      <c r="P605" s="35"/>
      <c r="Q605" s="35"/>
      <c r="R605" s="35"/>
      <c r="S605" s="35"/>
      <c r="T605" s="35"/>
      <c r="U605" s="35"/>
      <c r="V605" s="35"/>
      <c r="W605" s="35"/>
      <c r="X605" s="35"/>
      <c r="Y605" s="35"/>
      <c r="Z605" s="35"/>
    </row>
    <row r="606" spans="1:26" ht="14.25" customHeight="1" x14ac:dyDescent="0.3">
      <c r="A606" s="21"/>
      <c r="B606" s="36"/>
      <c r="C606" s="36"/>
      <c r="D606" s="36"/>
      <c r="E606" s="36"/>
      <c r="F606" s="36"/>
      <c r="G606" s="37"/>
      <c r="H606" s="37"/>
      <c r="I606" s="38"/>
      <c r="J606" s="35"/>
      <c r="K606" s="35"/>
      <c r="L606" s="35"/>
      <c r="M606" s="35"/>
      <c r="N606" s="35"/>
      <c r="O606" s="35"/>
      <c r="P606" s="35"/>
      <c r="Q606" s="35"/>
      <c r="R606" s="35"/>
      <c r="S606" s="35"/>
      <c r="T606" s="35"/>
      <c r="U606" s="35"/>
      <c r="V606" s="35"/>
      <c r="W606" s="35"/>
      <c r="X606" s="35"/>
      <c r="Y606" s="35"/>
      <c r="Z606" s="35"/>
    </row>
    <row r="607" spans="1:26" ht="14.25" customHeight="1" x14ac:dyDescent="0.3">
      <c r="A607" s="21"/>
      <c r="B607" s="36"/>
      <c r="C607" s="36"/>
      <c r="D607" s="36"/>
      <c r="E607" s="36"/>
      <c r="F607" s="36"/>
      <c r="G607" s="37"/>
      <c r="H607" s="37"/>
      <c r="I607" s="38"/>
      <c r="J607" s="35"/>
      <c r="K607" s="35"/>
      <c r="L607" s="35"/>
      <c r="M607" s="35"/>
      <c r="N607" s="35"/>
      <c r="O607" s="35"/>
      <c r="P607" s="35"/>
      <c r="Q607" s="35"/>
      <c r="R607" s="35"/>
      <c r="S607" s="35"/>
      <c r="T607" s="35"/>
      <c r="U607" s="35"/>
      <c r="V607" s="35"/>
      <c r="W607" s="35"/>
      <c r="X607" s="35"/>
      <c r="Y607" s="35"/>
      <c r="Z607" s="35"/>
    </row>
    <row r="608" spans="1:26" ht="14.25" customHeight="1" x14ac:dyDescent="0.3">
      <c r="A608" s="21"/>
      <c r="B608" s="36"/>
      <c r="C608" s="36"/>
      <c r="D608" s="36"/>
      <c r="E608" s="36"/>
      <c r="F608" s="36"/>
      <c r="G608" s="37"/>
      <c r="H608" s="37"/>
      <c r="I608" s="38"/>
      <c r="J608" s="35"/>
      <c r="K608" s="35"/>
      <c r="L608" s="35"/>
      <c r="M608" s="35"/>
      <c r="N608" s="35"/>
      <c r="O608" s="35"/>
      <c r="P608" s="35"/>
      <c r="Q608" s="35"/>
      <c r="R608" s="35"/>
      <c r="S608" s="35"/>
      <c r="T608" s="35"/>
      <c r="U608" s="35"/>
      <c r="V608" s="35"/>
      <c r="W608" s="35"/>
      <c r="X608" s="35"/>
      <c r="Y608" s="35"/>
      <c r="Z608" s="35"/>
    </row>
    <row r="609" spans="1:26" ht="14.25" customHeight="1" x14ac:dyDescent="0.3">
      <c r="A609" s="21"/>
      <c r="B609" s="36"/>
      <c r="C609" s="36"/>
      <c r="D609" s="36"/>
      <c r="E609" s="36"/>
      <c r="F609" s="36"/>
      <c r="G609" s="37"/>
      <c r="H609" s="37"/>
      <c r="I609" s="38"/>
      <c r="J609" s="35"/>
      <c r="K609" s="35"/>
      <c r="L609" s="35"/>
      <c r="M609" s="35"/>
      <c r="N609" s="35"/>
      <c r="O609" s="35"/>
      <c r="P609" s="35"/>
      <c r="Q609" s="35"/>
      <c r="R609" s="35"/>
      <c r="S609" s="35"/>
      <c r="T609" s="35"/>
      <c r="U609" s="35"/>
      <c r="V609" s="35"/>
      <c r="W609" s="35"/>
      <c r="X609" s="35"/>
      <c r="Y609" s="35"/>
      <c r="Z609" s="35"/>
    </row>
    <row r="610" spans="1:26" ht="14.25" customHeight="1" x14ac:dyDescent="0.3">
      <c r="A610" s="21"/>
      <c r="B610" s="36"/>
      <c r="C610" s="36"/>
      <c r="D610" s="36"/>
      <c r="E610" s="36"/>
      <c r="F610" s="36"/>
      <c r="G610" s="37"/>
      <c r="H610" s="37"/>
      <c r="I610" s="38"/>
      <c r="J610" s="35"/>
      <c r="K610" s="35"/>
      <c r="L610" s="35"/>
      <c r="M610" s="35"/>
      <c r="N610" s="35"/>
      <c r="O610" s="35"/>
      <c r="P610" s="35"/>
      <c r="Q610" s="35"/>
      <c r="R610" s="35"/>
      <c r="S610" s="35"/>
      <c r="T610" s="35"/>
      <c r="U610" s="35"/>
      <c r="V610" s="35"/>
      <c r="W610" s="35"/>
      <c r="X610" s="35"/>
      <c r="Y610" s="35"/>
      <c r="Z610" s="35"/>
    </row>
    <row r="611" spans="1:26" ht="14.25" customHeight="1" x14ac:dyDescent="0.3">
      <c r="A611" s="21"/>
      <c r="B611" s="36"/>
      <c r="C611" s="36"/>
      <c r="D611" s="36"/>
      <c r="E611" s="36"/>
      <c r="F611" s="36"/>
      <c r="G611" s="37"/>
      <c r="H611" s="37"/>
      <c r="I611" s="38"/>
      <c r="J611" s="35"/>
      <c r="K611" s="35"/>
      <c r="L611" s="35"/>
      <c r="M611" s="35"/>
      <c r="N611" s="35"/>
      <c r="O611" s="35"/>
      <c r="P611" s="35"/>
      <c r="Q611" s="35"/>
      <c r="R611" s="35"/>
      <c r="S611" s="35"/>
      <c r="T611" s="35"/>
      <c r="U611" s="35"/>
      <c r="V611" s="35"/>
      <c r="W611" s="35"/>
      <c r="X611" s="35"/>
      <c r="Y611" s="35"/>
      <c r="Z611" s="35"/>
    </row>
    <row r="612" spans="1:26" ht="14.25" customHeight="1" x14ac:dyDescent="0.3">
      <c r="A612" s="21"/>
      <c r="B612" s="36"/>
      <c r="C612" s="36"/>
      <c r="D612" s="36"/>
      <c r="E612" s="36"/>
      <c r="F612" s="36"/>
      <c r="G612" s="37"/>
      <c r="H612" s="37"/>
      <c r="I612" s="38"/>
      <c r="J612" s="35"/>
      <c r="K612" s="35"/>
      <c r="L612" s="35"/>
      <c r="M612" s="35"/>
      <c r="N612" s="35"/>
      <c r="O612" s="35"/>
      <c r="P612" s="35"/>
      <c r="Q612" s="35"/>
      <c r="R612" s="35"/>
      <c r="S612" s="35"/>
      <c r="T612" s="35"/>
      <c r="U612" s="35"/>
      <c r="V612" s="35"/>
      <c r="W612" s="35"/>
      <c r="X612" s="35"/>
      <c r="Y612" s="35"/>
      <c r="Z612" s="35"/>
    </row>
    <row r="613" spans="1:26" ht="14.25" customHeight="1" x14ac:dyDescent="0.3">
      <c r="A613" s="21"/>
      <c r="B613" s="36"/>
      <c r="C613" s="36"/>
      <c r="D613" s="36"/>
      <c r="E613" s="36"/>
      <c r="F613" s="36"/>
      <c r="G613" s="37"/>
      <c r="H613" s="37"/>
      <c r="I613" s="38"/>
      <c r="J613" s="35"/>
      <c r="K613" s="35"/>
      <c r="L613" s="35"/>
      <c r="M613" s="35"/>
      <c r="N613" s="35"/>
      <c r="O613" s="35"/>
      <c r="P613" s="35"/>
      <c r="Q613" s="35"/>
      <c r="R613" s="35"/>
      <c r="S613" s="35"/>
      <c r="T613" s="35"/>
      <c r="U613" s="35"/>
      <c r="V613" s="35"/>
      <c r="W613" s="35"/>
      <c r="X613" s="35"/>
      <c r="Y613" s="35"/>
      <c r="Z613" s="35"/>
    </row>
    <row r="614" spans="1:26" ht="14.25" customHeight="1" x14ac:dyDescent="0.3">
      <c r="A614" s="21"/>
      <c r="B614" s="36"/>
      <c r="C614" s="36"/>
      <c r="D614" s="36"/>
      <c r="E614" s="36"/>
      <c r="F614" s="36"/>
      <c r="G614" s="37"/>
      <c r="H614" s="37"/>
      <c r="I614" s="38"/>
      <c r="J614" s="35"/>
      <c r="K614" s="35"/>
      <c r="L614" s="35"/>
      <c r="M614" s="35"/>
      <c r="N614" s="35"/>
      <c r="O614" s="35"/>
      <c r="P614" s="35"/>
      <c r="Q614" s="35"/>
      <c r="R614" s="35"/>
      <c r="S614" s="35"/>
      <c r="T614" s="35"/>
      <c r="U614" s="35"/>
      <c r="V614" s="35"/>
      <c r="W614" s="35"/>
      <c r="X614" s="35"/>
      <c r="Y614" s="35"/>
      <c r="Z614" s="35"/>
    </row>
    <row r="615" spans="1:26" ht="14.25" customHeight="1" x14ac:dyDescent="0.3">
      <c r="A615" s="21"/>
      <c r="B615" s="36"/>
      <c r="C615" s="36"/>
      <c r="D615" s="36"/>
      <c r="E615" s="36"/>
      <c r="F615" s="36"/>
      <c r="G615" s="37"/>
      <c r="H615" s="37"/>
      <c r="I615" s="38"/>
      <c r="J615" s="35"/>
      <c r="K615" s="35"/>
      <c r="L615" s="35"/>
      <c r="M615" s="35"/>
      <c r="N615" s="35"/>
      <c r="O615" s="35"/>
      <c r="P615" s="35"/>
      <c r="Q615" s="35"/>
      <c r="R615" s="35"/>
      <c r="S615" s="35"/>
      <c r="T615" s="35"/>
      <c r="U615" s="35"/>
      <c r="V615" s="35"/>
      <c r="W615" s="35"/>
      <c r="X615" s="35"/>
      <c r="Y615" s="35"/>
      <c r="Z615" s="35"/>
    </row>
    <row r="616" spans="1:26" ht="14.25" customHeight="1" x14ac:dyDescent="0.3">
      <c r="A616" s="21"/>
      <c r="B616" s="36"/>
      <c r="C616" s="36"/>
      <c r="D616" s="36"/>
      <c r="E616" s="36"/>
      <c r="F616" s="36"/>
      <c r="G616" s="37"/>
      <c r="H616" s="37"/>
      <c r="I616" s="38"/>
      <c r="J616" s="35"/>
      <c r="K616" s="35"/>
      <c r="L616" s="35"/>
      <c r="M616" s="35"/>
      <c r="N616" s="35"/>
      <c r="O616" s="35"/>
      <c r="P616" s="35"/>
      <c r="Q616" s="35"/>
      <c r="R616" s="35"/>
      <c r="S616" s="35"/>
      <c r="T616" s="35"/>
      <c r="U616" s="35"/>
      <c r="V616" s="35"/>
      <c r="W616" s="35"/>
      <c r="X616" s="35"/>
      <c r="Y616" s="35"/>
      <c r="Z616" s="35"/>
    </row>
    <row r="617" spans="1:26" ht="14.25" customHeight="1" x14ac:dyDescent="0.3">
      <c r="A617" s="21"/>
      <c r="B617" s="36"/>
      <c r="C617" s="36"/>
      <c r="D617" s="36"/>
      <c r="E617" s="36"/>
      <c r="F617" s="36"/>
      <c r="G617" s="37"/>
      <c r="H617" s="37"/>
      <c r="I617" s="38"/>
      <c r="J617" s="35"/>
      <c r="K617" s="35"/>
      <c r="L617" s="35"/>
      <c r="M617" s="35"/>
      <c r="N617" s="35"/>
      <c r="O617" s="35"/>
      <c r="P617" s="35"/>
      <c r="Q617" s="35"/>
      <c r="R617" s="35"/>
      <c r="S617" s="35"/>
      <c r="T617" s="35"/>
      <c r="U617" s="35"/>
      <c r="V617" s="35"/>
      <c r="W617" s="35"/>
      <c r="X617" s="35"/>
      <c r="Y617" s="35"/>
      <c r="Z617" s="35"/>
    </row>
    <row r="618" spans="1:26" ht="14.25" customHeight="1" x14ac:dyDescent="0.3">
      <c r="A618" s="21"/>
      <c r="B618" s="36"/>
      <c r="C618" s="36"/>
      <c r="D618" s="36"/>
      <c r="E618" s="36"/>
      <c r="F618" s="36"/>
      <c r="G618" s="37"/>
      <c r="H618" s="37"/>
      <c r="I618" s="38"/>
      <c r="J618" s="35"/>
      <c r="K618" s="35"/>
      <c r="L618" s="35"/>
      <c r="M618" s="35"/>
      <c r="N618" s="35"/>
      <c r="O618" s="35"/>
      <c r="P618" s="35"/>
      <c r="Q618" s="35"/>
      <c r="R618" s="35"/>
      <c r="S618" s="35"/>
      <c r="T618" s="35"/>
      <c r="U618" s="35"/>
      <c r="V618" s="35"/>
      <c r="W618" s="35"/>
      <c r="X618" s="35"/>
      <c r="Y618" s="35"/>
      <c r="Z618" s="35"/>
    </row>
    <row r="619" spans="1:26" ht="14.25" customHeight="1" x14ac:dyDescent="0.3">
      <c r="A619" s="21"/>
      <c r="B619" s="36"/>
      <c r="C619" s="36"/>
      <c r="D619" s="36"/>
      <c r="E619" s="36"/>
      <c r="F619" s="36"/>
      <c r="G619" s="37"/>
      <c r="H619" s="37"/>
      <c r="I619" s="38"/>
      <c r="J619" s="35"/>
      <c r="K619" s="35"/>
      <c r="L619" s="35"/>
      <c r="M619" s="35"/>
      <c r="N619" s="35"/>
      <c r="O619" s="35"/>
      <c r="P619" s="35"/>
      <c r="Q619" s="35"/>
      <c r="R619" s="35"/>
      <c r="S619" s="35"/>
      <c r="T619" s="35"/>
      <c r="U619" s="35"/>
      <c r="V619" s="35"/>
      <c r="W619" s="35"/>
      <c r="X619" s="35"/>
      <c r="Y619" s="35"/>
      <c r="Z619" s="35"/>
    </row>
    <row r="620" spans="1:26" ht="14.25" customHeight="1" x14ac:dyDescent="0.3">
      <c r="A620" s="21"/>
      <c r="B620" s="36"/>
      <c r="C620" s="36"/>
      <c r="D620" s="36"/>
      <c r="E620" s="36"/>
      <c r="F620" s="36"/>
      <c r="G620" s="37"/>
      <c r="H620" s="37"/>
      <c r="I620" s="38"/>
      <c r="J620" s="35"/>
      <c r="K620" s="35"/>
      <c r="L620" s="35"/>
      <c r="M620" s="35"/>
      <c r="N620" s="35"/>
      <c r="O620" s="35"/>
      <c r="P620" s="35"/>
      <c r="Q620" s="35"/>
      <c r="R620" s="35"/>
      <c r="S620" s="35"/>
      <c r="T620" s="35"/>
      <c r="U620" s="35"/>
      <c r="V620" s="35"/>
      <c r="W620" s="35"/>
      <c r="X620" s="35"/>
      <c r="Y620" s="35"/>
      <c r="Z620" s="35"/>
    </row>
    <row r="621" spans="1:26" ht="14.25" customHeight="1" x14ac:dyDescent="0.3">
      <c r="A621" s="21"/>
      <c r="B621" s="36"/>
      <c r="C621" s="36"/>
      <c r="D621" s="36"/>
      <c r="E621" s="36"/>
      <c r="F621" s="36"/>
      <c r="G621" s="37"/>
      <c r="H621" s="37"/>
      <c r="I621" s="38"/>
      <c r="J621" s="35"/>
      <c r="K621" s="35"/>
      <c r="L621" s="35"/>
      <c r="M621" s="35"/>
      <c r="N621" s="35"/>
      <c r="O621" s="35"/>
      <c r="P621" s="35"/>
      <c r="Q621" s="35"/>
      <c r="R621" s="35"/>
      <c r="S621" s="35"/>
      <c r="T621" s="35"/>
      <c r="U621" s="35"/>
      <c r="V621" s="35"/>
      <c r="W621" s="35"/>
      <c r="X621" s="35"/>
      <c r="Y621" s="35"/>
      <c r="Z621" s="35"/>
    </row>
    <row r="622" spans="1:26" ht="14.25" customHeight="1" x14ac:dyDescent="0.3">
      <c r="A622" s="21"/>
      <c r="B622" s="36"/>
      <c r="C622" s="36"/>
      <c r="D622" s="36"/>
      <c r="E622" s="36"/>
      <c r="F622" s="36"/>
      <c r="G622" s="37"/>
      <c r="H622" s="37"/>
      <c r="I622" s="38"/>
      <c r="J622" s="35"/>
      <c r="K622" s="35"/>
      <c r="L622" s="35"/>
      <c r="M622" s="35"/>
      <c r="N622" s="35"/>
      <c r="O622" s="35"/>
      <c r="P622" s="35"/>
      <c r="Q622" s="35"/>
      <c r="R622" s="35"/>
      <c r="S622" s="35"/>
      <c r="T622" s="35"/>
      <c r="U622" s="35"/>
      <c r="V622" s="35"/>
      <c r="W622" s="35"/>
      <c r="X622" s="35"/>
      <c r="Y622" s="35"/>
      <c r="Z622" s="35"/>
    </row>
    <row r="623" spans="1:26" ht="14.25" customHeight="1" x14ac:dyDescent="0.3">
      <c r="A623" s="21"/>
      <c r="B623" s="36"/>
      <c r="C623" s="36"/>
      <c r="D623" s="36"/>
      <c r="E623" s="36"/>
      <c r="F623" s="36"/>
      <c r="G623" s="37"/>
      <c r="H623" s="37"/>
      <c r="I623" s="38"/>
      <c r="J623" s="35"/>
      <c r="K623" s="35"/>
      <c r="L623" s="35"/>
      <c r="M623" s="35"/>
      <c r="N623" s="35"/>
      <c r="O623" s="35"/>
      <c r="P623" s="35"/>
      <c r="Q623" s="35"/>
      <c r="R623" s="35"/>
      <c r="S623" s="35"/>
      <c r="T623" s="35"/>
      <c r="U623" s="35"/>
      <c r="V623" s="35"/>
      <c r="W623" s="35"/>
      <c r="X623" s="35"/>
      <c r="Y623" s="35"/>
      <c r="Z623" s="35"/>
    </row>
    <row r="624" spans="1:26" ht="14.25" customHeight="1" x14ac:dyDescent="0.3">
      <c r="A624" s="21"/>
      <c r="B624" s="36"/>
      <c r="C624" s="36"/>
      <c r="D624" s="36"/>
      <c r="E624" s="36"/>
      <c r="F624" s="36"/>
      <c r="G624" s="37"/>
      <c r="H624" s="37"/>
      <c r="I624" s="38"/>
      <c r="J624" s="35"/>
      <c r="K624" s="35"/>
      <c r="L624" s="35"/>
      <c r="M624" s="35"/>
      <c r="N624" s="35"/>
      <c r="O624" s="35"/>
      <c r="P624" s="35"/>
      <c r="Q624" s="35"/>
      <c r="R624" s="35"/>
      <c r="S624" s="35"/>
      <c r="T624" s="35"/>
      <c r="U624" s="35"/>
      <c r="V624" s="35"/>
      <c r="W624" s="35"/>
      <c r="X624" s="35"/>
      <c r="Y624" s="35"/>
      <c r="Z624" s="35"/>
    </row>
    <row r="625" spans="1:26" ht="14.25" customHeight="1" x14ac:dyDescent="0.3">
      <c r="A625" s="21"/>
      <c r="B625" s="36"/>
      <c r="C625" s="36"/>
      <c r="D625" s="36"/>
      <c r="E625" s="36"/>
      <c r="F625" s="36"/>
      <c r="G625" s="37"/>
      <c r="H625" s="37"/>
      <c r="I625" s="38"/>
      <c r="J625" s="35"/>
      <c r="K625" s="35"/>
      <c r="L625" s="35"/>
      <c r="M625" s="35"/>
      <c r="N625" s="35"/>
      <c r="O625" s="35"/>
      <c r="P625" s="35"/>
      <c r="Q625" s="35"/>
      <c r="R625" s="35"/>
      <c r="S625" s="35"/>
      <c r="T625" s="35"/>
      <c r="U625" s="35"/>
      <c r="V625" s="35"/>
      <c r="W625" s="35"/>
      <c r="X625" s="35"/>
      <c r="Y625" s="35"/>
      <c r="Z625" s="35"/>
    </row>
    <row r="626" spans="1:26" ht="14.25" customHeight="1" x14ac:dyDescent="0.3">
      <c r="A626" s="21"/>
      <c r="B626" s="36"/>
      <c r="C626" s="36"/>
      <c r="D626" s="36"/>
      <c r="E626" s="36"/>
      <c r="F626" s="36"/>
      <c r="G626" s="37"/>
      <c r="H626" s="37"/>
      <c r="I626" s="38"/>
      <c r="J626" s="35"/>
      <c r="K626" s="35"/>
      <c r="L626" s="35"/>
      <c r="M626" s="35"/>
      <c r="N626" s="35"/>
      <c r="O626" s="35"/>
      <c r="P626" s="35"/>
      <c r="Q626" s="35"/>
      <c r="R626" s="35"/>
      <c r="S626" s="35"/>
      <c r="T626" s="35"/>
      <c r="U626" s="35"/>
      <c r="V626" s="35"/>
      <c r="W626" s="35"/>
      <c r="X626" s="35"/>
      <c r="Y626" s="35"/>
      <c r="Z626" s="35"/>
    </row>
    <row r="627" spans="1:26" ht="14.25" customHeight="1" x14ac:dyDescent="0.3">
      <c r="A627" s="21"/>
      <c r="B627" s="36"/>
      <c r="C627" s="36"/>
      <c r="D627" s="36"/>
      <c r="E627" s="36"/>
      <c r="F627" s="36"/>
      <c r="G627" s="37"/>
      <c r="H627" s="37"/>
      <c r="I627" s="38"/>
      <c r="J627" s="35"/>
      <c r="K627" s="35"/>
      <c r="L627" s="35"/>
      <c r="M627" s="35"/>
      <c r="N627" s="35"/>
      <c r="O627" s="35"/>
      <c r="P627" s="35"/>
      <c r="Q627" s="35"/>
      <c r="R627" s="35"/>
      <c r="S627" s="35"/>
      <c r="T627" s="35"/>
      <c r="U627" s="35"/>
      <c r="V627" s="35"/>
      <c r="W627" s="35"/>
      <c r="X627" s="35"/>
      <c r="Y627" s="35"/>
      <c r="Z627" s="35"/>
    </row>
    <row r="628" spans="1:26" ht="14.25" customHeight="1" x14ac:dyDescent="0.3">
      <c r="A628" s="21"/>
      <c r="B628" s="36"/>
      <c r="C628" s="36"/>
      <c r="D628" s="36"/>
      <c r="E628" s="36"/>
      <c r="F628" s="36"/>
      <c r="G628" s="37"/>
      <c r="H628" s="37"/>
      <c r="I628" s="38"/>
      <c r="J628" s="35"/>
      <c r="K628" s="35"/>
      <c r="L628" s="35"/>
      <c r="M628" s="35"/>
      <c r="N628" s="35"/>
      <c r="O628" s="35"/>
      <c r="P628" s="35"/>
      <c r="Q628" s="35"/>
      <c r="R628" s="35"/>
      <c r="S628" s="35"/>
      <c r="T628" s="35"/>
      <c r="U628" s="35"/>
      <c r="V628" s="35"/>
      <c r="W628" s="35"/>
      <c r="X628" s="35"/>
      <c r="Y628" s="35"/>
      <c r="Z628" s="35"/>
    </row>
    <row r="629" spans="1:26" ht="14.25" customHeight="1" x14ac:dyDescent="0.3">
      <c r="A629" s="21"/>
      <c r="B629" s="36"/>
      <c r="C629" s="36"/>
      <c r="D629" s="36"/>
      <c r="E629" s="36"/>
      <c r="F629" s="36"/>
      <c r="G629" s="37"/>
      <c r="H629" s="37"/>
      <c r="I629" s="38"/>
      <c r="J629" s="35"/>
      <c r="K629" s="35"/>
      <c r="L629" s="35"/>
      <c r="M629" s="35"/>
      <c r="N629" s="35"/>
      <c r="O629" s="35"/>
      <c r="P629" s="35"/>
      <c r="Q629" s="35"/>
      <c r="R629" s="35"/>
      <c r="S629" s="35"/>
      <c r="T629" s="35"/>
      <c r="U629" s="35"/>
      <c r="V629" s="35"/>
      <c r="W629" s="35"/>
      <c r="X629" s="35"/>
      <c r="Y629" s="35"/>
      <c r="Z629" s="35"/>
    </row>
    <row r="630" spans="1:26" ht="14.25" customHeight="1" x14ac:dyDescent="0.3">
      <c r="A630" s="21"/>
      <c r="B630" s="36"/>
      <c r="C630" s="36"/>
      <c r="D630" s="36"/>
      <c r="E630" s="36"/>
      <c r="F630" s="36"/>
      <c r="G630" s="37"/>
      <c r="H630" s="37"/>
      <c r="I630" s="38"/>
      <c r="J630" s="35"/>
      <c r="K630" s="35"/>
      <c r="L630" s="35"/>
      <c r="M630" s="35"/>
      <c r="N630" s="35"/>
      <c r="O630" s="35"/>
      <c r="P630" s="35"/>
      <c r="Q630" s="35"/>
      <c r="R630" s="35"/>
      <c r="S630" s="35"/>
      <c r="T630" s="35"/>
      <c r="U630" s="35"/>
      <c r="V630" s="35"/>
      <c r="W630" s="35"/>
      <c r="X630" s="35"/>
      <c r="Y630" s="35"/>
      <c r="Z630" s="35"/>
    </row>
    <row r="631" spans="1:26" ht="14.25" customHeight="1" x14ac:dyDescent="0.3">
      <c r="A631" s="21"/>
      <c r="B631" s="36"/>
      <c r="C631" s="36"/>
      <c r="D631" s="36"/>
      <c r="E631" s="36"/>
      <c r="F631" s="36"/>
      <c r="G631" s="37"/>
      <c r="H631" s="37"/>
      <c r="I631" s="38"/>
      <c r="J631" s="35"/>
      <c r="K631" s="35"/>
      <c r="L631" s="35"/>
      <c r="M631" s="35"/>
      <c r="N631" s="35"/>
      <c r="O631" s="35"/>
      <c r="P631" s="35"/>
      <c r="Q631" s="35"/>
      <c r="R631" s="35"/>
      <c r="S631" s="35"/>
      <c r="T631" s="35"/>
      <c r="U631" s="35"/>
      <c r="V631" s="35"/>
      <c r="W631" s="35"/>
      <c r="X631" s="35"/>
      <c r="Y631" s="35"/>
      <c r="Z631" s="35"/>
    </row>
    <row r="632" spans="1:26" ht="14.25" customHeight="1" x14ac:dyDescent="0.3">
      <c r="A632" s="21"/>
      <c r="B632" s="36"/>
      <c r="C632" s="36"/>
      <c r="D632" s="36"/>
      <c r="E632" s="36"/>
      <c r="F632" s="36"/>
      <c r="G632" s="37"/>
      <c r="H632" s="37"/>
      <c r="I632" s="38"/>
      <c r="J632" s="35"/>
      <c r="K632" s="35"/>
      <c r="L632" s="35"/>
      <c r="M632" s="35"/>
      <c r="N632" s="35"/>
      <c r="O632" s="35"/>
      <c r="P632" s="35"/>
      <c r="Q632" s="35"/>
      <c r="R632" s="35"/>
      <c r="S632" s="35"/>
      <c r="T632" s="35"/>
      <c r="U632" s="35"/>
      <c r="V632" s="35"/>
      <c r="W632" s="35"/>
      <c r="X632" s="35"/>
      <c r="Y632" s="35"/>
      <c r="Z632" s="35"/>
    </row>
    <row r="633" spans="1:26" ht="14.25" customHeight="1" x14ac:dyDescent="0.3">
      <c r="A633" s="21"/>
      <c r="B633" s="36"/>
      <c r="C633" s="36"/>
      <c r="D633" s="36"/>
      <c r="E633" s="36"/>
      <c r="F633" s="36"/>
      <c r="G633" s="37"/>
      <c r="H633" s="37"/>
      <c r="I633" s="38"/>
      <c r="J633" s="35"/>
      <c r="K633" s="35"/>
      <c r="L633" s="35"/>
      <c r="M633" s="35"/>
      <c r="N633" s="35"/>
      <c r="O633" s="35"/>
      <c r="P633" s="35"/>
      <c r="Q633" s="35"/>
      <c r="R633" s="35"/>
      <c r="S633" s="35"/>
      <c r="T633" s="35"/>
      <c r="U633" s="35"/>
      <c r="V633" s="35"/>
      <c r="W633" s="35"/>
      <c r="X633" s="35"/>
      <c r="Y633" s="35"/>
      <c r="Z633" s="35"/>
    </row>
    <row r="634" spans="1:26" ht="14.25" customHeight="1" x14ac:dyDescent="0.3">
      <c r="A634" s="21"/>
      <c r="B634" s="36"/>
      <c r="C634" s="36"/>
      <c r="D634" s="36"/>
      <c r="E634" s="36"/>
      <c r="F634" s="36"/>
      <c r="G634" s="37"/>
      <c r="H634" s="37"/>
      <c r="I634" s="38"/>
      <c r="J634" s="35"/>
      <c r="K634" s="35"/>
      <c r="L634" s="35"/>
      <c r="M634" s="35"/>
      <c r="N634" s="35"/>
      <c r="O634" s="35"/>
      <c r="P634" s="35"/>
      <c r="Q634" s="35"/>
      <c r="R634" s="35"/>
      <c r="S634" s="35"/>
      <c r="T634" s="35"/>
      <c r="U634" s="35"/>
      <c r="V634" s="35"/>
      <c r="W634" s="35"/>
      <c r="X634" s="35"/>
      <c r="Y634" s="35"/>
      <c r="Z634" s="35"/>
    </row>
    <row r="635" spans="1:26" ht="14.25" customHeight="1" x14ac:dyDescent="0.3">
      <c r="A635" s="21"/>
      <c r="B635" s="36"/>
      <c r="C635" s="36"/>
      <c r="D635" s="36"/>
      <c r="E635" s="36"/>
      <c r="F635" s="36"/>
      <c r="G635" s="37"/>
      <c r="H635" s="37"/>
      <c r="I635" s="38"/>
      <c r="J635" s="35"/>
      <c r="K635" s="35"/>
      <c r="L635" s="35"/>
      <c r="M635" s="35"/>
      <c r="N635" s="35"/>
      <c r="O635" s="35"/>
      <c r="P635" s="35"/>
      <c r="Q635" s="35"/>
      <c r="R635" s="35"/>
      <c r="S635" s="35"/>
      <c r="T635" s="35"/>
      <c r="U635" s="35"/>
      <c r="V635" s="35"/>
      <c r="W635" s="35"/>
      <c r="X635" s="35"/>
      <c r="Y635" s="35"/>
      <c r="Z635" s="35"/>
    </row>
    <row r="636" spans="1:26" ht="14.25" customHeight="1" x14ac:dyDescent="0.3">
      <c r="A636" s="21"/>
      <c r="B636" s="36"/>
      <c r="C636" s="36"/>
      <c r="D636" s="36"/>
      <c r="E636" s="36"/>
      <c r="F636" s="36"/>
      <c r="G636" s="37"/>
      <c r="H636" s="37"/>
      <c r="I636" s="38"/>
      <c r="J636" s="35"/>
      <c r="K636" s="35"/>
      <c r="L636" s="35"/>
      <c r="M636" s="35"/>
      <c r="N636" s="35"/>
      <c r="O636" s="35"/>
      <c r="P636" s="35"/>
      <c r="Q636" s="35"/>
      <c r="R636" s="35"/>
      <c r="S636" s="35"/>
      <c r="T636" s="35"/>
      <c r="U636" s="35"/>
      <c r="V636" s="35"/>
      <c r="W636" s="35"/>
      <c r="X636" s="35"/>
      <c r="Y636" s="35"/>
      <c r="Z636" s="35"/>
    </row>
    <row r="637" spans="1:26" ht="14.25" customHeight="1" x14ac:dyDescent="0.3">
      <c r="A637" s="21"/>
      <c r="B637" s="36"/>
      <c r="C637" s="36"/>
      <c r="D637" s="36"/>
      <c r="E637" s="36"/>
      <c r="F637" s="36"/>
      <c r="G637" s="37"/>
      <c r="H637" s="37"/>
      <c r="I637" s="38"/>
      <c r="J637" s="35"/>
      <c r="K637" s="35"/>
      <c r="L637" s="35"/>
      <c r="M637" s="35"/>
      <c r="N637" s="35"/>
      <c r="O637" s="35"/>
      <c r="P637" s="35"/>
      <c r="Q637" s="35"/>
      <c r="R637" s="35"/>
      <c r="S637" s="35"/>
      <c r="T637" s="35"/>
      <c r="U637" s="35"/>
      <c r="V637" s="35"/>
      <c r="W637" s="35"/>
      <c r="X637" s="35"/>
      <c r="Y637" s="35"/>
      <c r="Z637" s="35"/>
    </row>
    <row r="638" spans="1:26" ht="14.25" customHeight="1" x14ac:dyDescent="0.3">
      <c r="A638" s="21"/>
      <c r="B638" s="36"/>
      <c r="C638" s="36"/>
      <c r="D638" s="36"/>
      <c r="E638" s="36"/>
      <c r="F638" s="36"/>
      <c r="G638" s="37"/>
      <c r="H638" s="37"/>
      <c r="I638" s="38"/>
      <c r="J638" s="35"/>
      <c r="K638" s="35"/>
      <c r="L638" s="35"/>
      <c r="M638" s="35"/>
      <c r="N638" s="35"/>
      <c r="O638" s="35"/>
      <c r="P638" s="35"/>
      <c r="Q638" s="35"/>
      <c r="R638" s="35"/>
      <c r="S638" s="35"/>
      <c r="T638" s="35"/>
      <c r="U638" s="35"/>
      <c r="V638" s="35"/>
      <c r="W638" s="35"/>
      <c r="X638" s="35"/>
      <c r="Y638" s="35"/>
      <c r="Z638" s="35"/>
    </row>
    <row r="639" spans="1:26" ht="14.25" customHeight="1" x14ac:dyDescent="0.3">
      <c r="A639" s="21"/>
      <c r="B639" s="36"/>
      <c r="C639" s="36"/>
      <c r="D639" s="36"/>
      <c r="E639" s="36"/>
      <c r="F639" s="36"/>
      <c r="G639" s="37"/>
      <c r="H639" s="37"/>
      <c r="I639" s="38"/>
      <c r="J639" s="35"/>
      <c r="K639" s="35"/>
      <c r="L639" s="35"/>
      <c r="M639" s="35"/>
      <c r="N639" s="35"/>
      <c r="O639" s="35"/>
      <c r="P639" s="35"/>
      <c r="Q639" s="35"/>
      <c r="R639" s="35"/>
      <c r="S639" s="35"/>
      <c r="T639" s="35"/>
      <c r="U639" s="35"/>
      <c r="V639" s="35"/>
      <c r="W639" s="35"/>
      <c r="X639" s="35"/>
      <c r="Y639" s="35"/>
      <c r="Z639" s="35"/>
    </row>
    <row r="640" spans="1:26" ht="14.25" customHeight="1" x14ac:dyDescent="0.3">
      <c r="A640" s="21"/>
      <c r="B640" s="36"/>
      <c r="C640" s="36"/>
      <c r="D640" s="36"/>
      <c r="E640" s="36"/>
      <c r="F640" s="36"/>
      <c r="G640" s="37"/>
      <c r="H640" s="37"/>
      <c r="I640" s="38"/>
      <c r="J640" s="35"/>
      <c r="K640" s="35"/>
      <c r="L640" s="35"/>
      <c r="M640" s="35"/>
      <c r="N640" s="35"/>
      <c r="O640" s="35"/>
      <c r="P640" s="35"/>
      <c r="Q640" s="35"/>
      <c r="R640" s="35"/>
      <c r="S640" s="35"/>
      <c r="T640" s="35"/>
      <c r="U640" s="35"/>
      <c r="V640" s="35"/>
      <c r="W640" s="35"/>
      <c r="X640" s="35"/>
      <c r="Y640" s="35"/>
      <c r="Z640" s="35"/>
    </row>
    <row r="641" spans="1:26" ht="14.25" customHeight="1" x14ac:dyDescent="0.3">
      <c r="A641" s="21"/>
      <c r="B641" s="36"/>
      <c r="C641" s="36"/>
      <c r="D641" s="36"/>
      <c r="E641" s="36"/>
      <c r="F641" s="36"/>
      <c r="G641" s="37"/>
      <c r="H641" s="37"/>
      <c r="I641" s="38"/>
      <c r="J641" s="35"/>
      <c r="K641" s="35"/>
      <c r="L641" s="35"/>
      <c r="M641" s="35"/>
      <c r="N641" s="35"/>
      <c r="O641" s="35"/>
      <c r="P641" s="35"/>
      <c r="Q641" s="35"/>
      <c r="R641" s="35"/>
      <c r="S641" s="35"/>
      <c r="T641" s="35"/>
      <c r="U641" s="35"/>
      <c r="V641" s="35"/>
      <c r="W641" s="35"/>
      <c r="X641" s="35"/>
      <c r="Y641" s="35"/>
      <c r="Z641" s="35"/>
    </row>
    <row r="642" spans="1:26" ht="14.25" customHeight="1" x14ac:dyDescent="0.3">
      <c r="A642" s="21"/>
      <c r="B642" s="36"/>
      <c r="C642" s="36"/>
      <c r="D642" s="36"/>
      <c r="E642" s="36"/>
      <c r="F642" s="36"/>
      <c r="G642" s="37"/>
      <c r="H642" s="37"/>
      <c r="I642" s="38"/>
      <c r="J642" s="35"/>
      <c r="K642" s="35"/>
      <c r="L642" s="35"/>
      <c r="M642" s="35"/>
      <c r="N642" s="35"/>
      <c r="O642" s="35"/>
      <c r="P642" s="35"/>
      <c r="Q642" s="35"/>
      <c r="R642" s="35"/>
      <c r="S642" s="35"/>
      <c r="T642" s="35"/>
      <c r="U642" s="35"/>
      <c r="V642" s="35"/>
      <c r="W642" s="35"/>
      <c r="X642" s="35"/>
      <c r="Y642" s="35"/>
      <c r="Z642" s="35"/>
    </row>
    <row r="643" spans="1:26" ht="14.25" customHeight="1" x14ac:dyDescent="0.3">
      <c r="A643" s="21"/>
      <c r="B643" s="36"/>
      <c r="C643" s="36"/>
      <c r="D643" s="36"/>
      <c r="E643" s="36"/>
      <c r="F643" s="36"/>
      <c r="G643" s="37"/>
      <c r="H643" s="37"/>
      <c r="I643" s="38"/>
      <c r="J643" s="35"/>
      <c r="K643" s="35"/>
      <c r="L643" s="35"/>
      <c r="M643" s="35"/>
      <c r="N643" s="35"/>
      <c r="O643" s="35"/>
      <c r="P643" s="35"/>
      <c r="Q643" s="35"/>
      <c r="R643" s="35"/>
      <c r="S643" s="35"/>
      <c r="T643" s="35"/>
      <c r="U643" s="35"/>
      <c r="V643" s="35"/>
      <c r="W643" s="35"/>
      <c r="X643" s="35"/>
      <c r="Y643" s="35"/>
      <c r="Z643" s="35"/>
    </row>
    <row r="644" spans="1:26" ht="14.25" customHeight="1" x14ac:dyDescent="0.3">
      <c r="A644" s="21"/>
      <c r="B644" s="36"/>
      <c r="C644" s="36"/>
      <c r="D644" s="36"/>
      <c r="E644" s="36"/>
      <c r="F644" s="36"/>
      <c r="G644" s="37"/>
      <c r="H644" s="37"/>
      <c r="I644" s="38"/>
      <c r="J644" s="35"/>
      <c r="K644" s="35"/>
      <c r="L644" s="35"/>
      <c r="M644" s="35"/>
      <c r="N644" s="35"/>
      <c r="O644" s="35"/>
      <c r="P644" s="35"/>
      <c r="Q644" s="35"/>
      <c r="R644" s="35"/>
      <c r="S644" s="35"/>
      <c r="T644" s="35"/>
      <c r="U644" s="35"/>
      <c r="V644" s="35"/>
      <c r="W644" s="35"/>
      <c r="X644" s="35"/>
      <c r="Y644" s="35"/>
      <c r="Z644" s="35"/>
    </row>
    <row r="645" spans="1:26" ht="14.25" customHeight="1" x14ac:dyDescent="0.3">
      <c r="A645" s="21"/>
      <c r="B645" s="36"/>
      <c r="C645" s="36"/>
      <c r="D645" s="36"/>
      <c r="E645" s="36"/>
      <c r="F645" s="36"/>
      <c r="G645" s="37"/>
      <c r="H645" s="37"/>
      <c r="I645" s="38"/>
      <c r="J645" s="35"/>
      <c r="K645" s="35"/>
      <c r="L645" s="35"/>
      <c r="M645" s="35"/>
      <c r="N645" s="35"/>
      <c r="O645" s="35"/>
      <c r="P645" s="35"/>
      <c r="Q645" s="35"/>
      <c r="R645" s="35"/>
      <c r="S645" s="35"/>
      <c r="T645" s="35"/>
      <c r="U645" s="35"/>
      <c r="V645" s="35"/>
      <c r="W645" s="35"/>
      <c r="X645" s="35"/>
      <c r="Y645" s="35"/>
      <c r="Z645" s="35"/>
    </row>
    <row r="646" spans="1:26" ht="14.25" customHeight="1" x14ac:dyDescent="0.3">
      <c r="A646" s="21"/>
      <c r="B646" s="36"/>
      <c r="C646" s="36"/>
      <c r="D646" s="36"/>
      <c r="E646" s="36"/>
      <c r="F646" s="36"/>
      <c r="G646" s="37"/>
      <c r="H646" s="37"/>
      <c r="I646" s="38"/>
      <c r="J646" s="35"/>
      <c r="K646" s="35"/>
      <c r="L646" s="35"/>
      <c r="M646" s="35"/>
      <c r="N646" s="35"/>
      <c r="O646" s="35"/>
      <c r="P646" s="35"/>
      <c r="Q646" s="35"/>
      <c r="R646" s="35"/>
      <c r="S646" s="35"/>
      <c r="T646" s="35"/>
      <c r="U646" s="35"/>
      <c r="V646" s="35"/>
      <c r="W646" s="35"/>
      <c r="X646" s="35"/>
      <c r="Y646" s="35"/>
      <c r="Z646" s="35"/>
    </row>
    <row r="647" spans="1:26" ht="14.25" customHeight="1" x14ac:dyDescent="0.3">
      <c r="A647" s="21"/>
      <c r="B647" s="36"/>
      <c r="C647" s="36"/>
      <c r="D647" s="36"/>
      <c r="E647" s="36"/>
      <c r="F647" s="36"/>
      <c r="G647" s="37"/>
      <c r="H647" s="37"/>
      <c r="I647" s="38"/>
      <c r="J647" s="35"/>
      <c r="K647" s="35"/>
      <c r="L647" s="35"/>
      <c r="M647" s="35"/>
      <c r="N647" s="35"/>
      <c r="O647" s="35"/>
      <c r="P647" s="35"/>
      <c r="Q647" s="35"/>
      <c r="R647" s="35"/>
      <c r="S647" s="35"/>
      <c r="T647" s="35"/>
      <c r="U647" s="35"/>
      <c r="V647" s="35"/>
      <c r="W647" s="35"/>
      <c r="X647" s="35"/>
      <c r="Y647" s="35"/>
      <c r="Z647" s="35"/>
    </row>
    <row r="648" spans="1:26" ht="14.25" customHeight="1" x14ac:dyDescent="0.3">
      <c r="A648" s="21"/>
      <c r="B648" s="36"/>
      <c r="C648" s="36"/>
      <c r="D648" s="36"/>
      <c r="E648" s="36"/>
      <c r="F648" s="36"/>
      <c r="G648" s="37"/>
      <c r="H648" s="37"/>
      <c r="I648" s="38"/>
      <c r="J648" s="35"/>
      <c r="K648" s="35"/>
      <c r="L648" s="35"/>
      <c r="M648" s="35"/>
      <c r="N648" s="35"/>
      <c r="O648" s="35"/>
      <c r="P648" s="35"/>
      <c r="Q648" s="35"/>
      <c r="R648" s="35"/>
      <c r="S648" s="35"/>
      <c r="T648" s="35"/>
      <c r="U648" s="35"/>
      <c r="V648" s="35"/>
      <c r="W648" s="35"/>
      <c r="X648" s="35"/>
      <c r="Y648" s="35"/>
      <c r="Z648" s="35"/>
    </row>
    <row r="649" spans="1:26" ht="14.25" customHeight="1" x14ac:dyDescent="0.3">
      <c r="A649" s="21"/>
      <c r="B649" s="36"/>
      <c r="C649" s="36"/>
      <c r="D649" s="36"/>
      <c r="E649" s="36"/>
      <c r="F649" s="36"/>
      <c r="G649" s="37"/>
      <c r="H649" s="37"/>
      <c r="I649" s="38"/>
      <c r="J649" s="35"/>
      <c r="K649" s="35"/>
      <c r="L649" s="35"/>
      <c r="M649" s="35"/>
      <c r="N649" s="35"/>
      <c r="O649" s="35"/>
      <c r="P649" s="35"/>
      <c r="Q649" s="35"/>
      <c r="R649" s="35"/>
      <c r="S649" s="35"/>
      <c r="T649" s="35"/>
      <c r="U649" s="35"/>
      <c r="V649" s="35"/>
      <c r="W649" s="35"/>
      <c r="X649" s="35"/>
      <c r="Y649" s="35"/>
      <c r="Z649" s="35"/>
    </row>
    <row r="650" spans="1:26" ht="14.25" customHeight="1" x14ac:dyDescent="0.3">
      <c r="A650" s="21"/>
      <c r="B650" s="36"/>
      <c r="C650" s="36"/>
      <c r="D650" s="36"/>
      <c r="E650" s="36"/>
      <c r="F650" s="36"/>
      <c r="G650" s="37"/>
      <c r="H650" s="37"/>
      <c r="I650" s="38"/>
      <c r="J650" s="35"/>
      <c r="K650" s="35"/>
      <c r="L650" s="35"/>
      <c r="M650" s="35"/>
      <c r="N650" s="35"/>
      <c r="O650" s="35"/>
      <c r="P650" s="35"/>
      <c r="Q650" s="35"/>
      <c r="R650" s="35"/>
      <c r="S650" s="35"/>
      <c r="T650" s="35"/>
      <c r="U650" s="35"/>
      <c r="V650" s="35"/>
      <c r="W650" s="35"/>
      <c r="X650" s="35"/>
      <c r="Y650" s="35"/>
      <c r="Z650" s="35"/>
    </row>
    <row r="651" spans="1:26" ht="14.25" customHeight="1" x14ac:dyDescent="0.3">
      <c r="A651" s="21"/>
      <c r="B651" s="36"/>
      <c r="C651" s="36"/>
      <c r="D651" s="36"/>
      <c r="E651" s="36"/>
      <c r="F651" s="36"/>
      <c r="G651" s="37"/>
      <c r="H651" s="37"/>
      <c r="I651" s="38"/>
      <c r="J651" s="35"/>
      <c r="K651" s="35"/>
      <c r="L651" s="35"/>
      <c r="M651" s="35"/>
      <c r="N651" s="35"/>
      <c r="O651" s="35"/>
      <c r="P651" s="35"/>
      <c r="Q651" s="35"/>
      <c r="R651" s="35"/>
      <c r="S651" s="35"/>
      <c r="T651" s="35"/>
      <c r="U651" s="35"/>
      <c r="V651" s="35"/>
      <c r="W651" s="35"/>
      <c r="X651" s="35"/>
      <c r="Y651" s="35"/>
      <c r="Z651" s="35"/>
    </row>
    <row r="652" spans="1:26" ht="14.25" customHeight="1" x14ac:dyDescent="0.3">
      <c r="A652" s="21"/>
      <c r="B652" s="36"/>
      <c r="C652" s="36"/>
      <c r="D652" s="36"/>
      <c r="E652" s="36"/>
      <c r="F652" s="36"/>
      <c r="G652" s="37"/>
      <c r="H652" s="37"/>
      <c r="I652" s="38"/>
      <c r="J652" s="35"/>
      <c r="K652" s="35"/>
      <c r="L652" s="35"/>
      <c r="M652" s="35"/>
      <c r="N652" s="35"/>
      <c r="O652" s="35"/>
      <c r="P652" s="35"/>
      <c r="Q652" s="35"/>
      <c r="R652" s="35"/>
      <c r="S652" s="35"/>
      <c r="T652" s="35"/>
      <c r="U652" s="35"/>
      <c r="V652" s="35"/>
      <c r="W652" s="35"/>
      <c r="X652" s="35"/>
      <c r="Y652" s="35"/>
      <c r="Z652" s="35"/>
    </row>
    <row r="653" spans="1:26" ht="14.25" customHeight="1" x14ac:dyDescent="0.3">
      <c r="A653" s="21"/>
      <c r="B653" s="36"/>
      <c r="C653" s="36"/>
      <c r="D653" s="36"/>
      <c r="E653" s="36"/>
      <c r="F653" s="36"/>
      <c r="G653" s="37"/>
      <c r="H653" s="37"/>
      <c r="I653" s="38"/>
      <c r="J653" s="35"/>
      <c r="K653" s="35"/>
      <c r="L653" s="35"/>
      <c r="M653" s="35"/>
      <c r="N653" s="35"/>
      <c r="O653" s="35"/>
      <c r="P653" s="35"/>
      <c r="Q653" s="35"/>
      <c r="R653" s="35"/>
      <c r="S653" s="35"/>
      <c r="T653" s="35"/>
      <c r="U653" s="35"/>
      <c r="V653" s="35"/>
      <c r="W653" s="35"/>
      <c r="X653" s="35"/>
      <c r="Y653" s="35"/>
      <c r="Z653" s="35"/>
    </row>
    <row r="654" spans="1:26" ht="14.25" customHeight="1" x14ac:dyDescent="0.3">
      <c r="A654" s="21"/>
      <c r="B654" s="36"/>
      <c r="C654" s="36"/>
      <c r="D654" s="36"/>
      <c r="E654" s="36"/>
      <c r="F654" s="36"/>
      <c r="G654" s="37"/>
      <c r="H654" s="37"/>
      <c r="I654" s="38"/>
      <c r="J654" s="35"/>
      <c r="K654" s="35"/>
      <c r="L654" s="35"/>
      <c r="M654" s="35"/>
      <c r="N654" s="35"/>
      <c r="O654" s="35"/>
      <c r="P654" s="35"/>
      <c r="Q654" s="35"/>
      <c r="R654" s="35"/>
      <c r="S654" s="35"/>
      <c r="T654" s="35"/>
      <c r="U654" s="35"/>
      <c r="V654" s="35"/>
      <c r="W654" s="35"/>
      <c r="X654" s="35"/>
      <c r="Y654" s="35"/>
      <c r="Z654" s="35"/>
    </row>
    <row r="655" spans="1:26" ht="14.25" customHeight="1" x14ac:dyDescent="0.3">
      <c r="A655" s="21"/>
      <c r="B655" s="36"/>
      <c r="C655" s="36"/>
      <c r="D655" s="36"/>
      <c r="E655" s="36"/>
      <c r="F655" s="36"/>
      <c r="G655" s="37"/>
      <c r="H655" s="37"/>
      <c r="I655" s="38"/>
      <c r="J655" s="35"/>
      <c r="K655" s="35"/>
      <c r="L655" s="35"/>
      <c r="M655" s="35"/>
      <c r="N655" s="35"/>
      <c r="O655" s="35"/>
      <c r="P655" s="35"/>
      <c r="Q655" s="35"/>
      <c r="R655" s="35"/>
      <c r="S655" s="35"/>
      <c r="T655" s="35"/>
      <c r="U655" s="35"/>
      <c r="V655" s="35"/>
      <c r="W655" s="35"/>
      <c r="X655" s="35"/>
      <c r="Y655" s="35"/>
      <c r="Z655" s="35"/>
    </row>
    <row r="656" spans="1:26" ht="14.25" customHeight="1" x14ac:dyDescent="0.3">
      <c r="A656" s="21"/>
      <c r="B656" s="36"/>
      <c r="C656" s="36"/>
      <c r="D656" s="36"/>
      <c r="E656" s="36"/>
      <c r="F656" s="36"/>
      <c r="G656" s="37"/>
      <c r="H656" s="37"/>
      <c r="I656" s="38"/>
      <c r="J656" s="35"/>
      <c r="K656" s="35"/>
      <c r="L656" s="35"/>
      <c r="M656" s="35"/>
      <c r="N656" s="35"/>
      <c r="O656" s="35"/>
      <c r="P656" s="35"/>
      <c r="Q656" s="35"/>
      <c r="R656" s="35"/>
      <c r="S656" s="35"/>
      <c r="T656" s="35"/>
      <c r="U656" s="35"/>
      <c r="V656" s="35"/>
      <c r="W656" s="35"/>
      <c r="X656" s="35"/>
      <c r="Y656" s="35"/>
      <c r="Z656" s="35"/>
    </row>
    <row r="657" spans="1:26" ht="14.25" customHeight="1" x14ac:dyDescent="0.3">
      <c r="A657" s="21"/>
      <c r="B657" s="36"/>
      <c r="C657" s="36"/>
      <c r="D657" s="36"/>
      <c r="E657" s="36"/>
      <c r="F657" s="36"/>
      <c r="G657" s="37"/>
      <c r="H657" s="37"/>
      <c r="I657" s="38"/>
      <c r="J657" s="35"/>
      <c r="K657" s="35"/>
      <c r="L657" s="35"/>
      <c r="M657" s="35"/>
      <c r="N657" s="35"/>
      <c r="O657" s="35"/>
      <c r="P657" s="35"/>
      <c r="Q657" s="35"/>
      <c r="R657" s="35"/>
      <c r="S657" s="35"/>
      <c r="T657" s="35"/>
      <c r="U657" s="35"/>
      <c r="V657" s="35"/>
      <c r="W657" s="35"/>
      <c r="X657" s="35"/>
      <c r="Y657" s="35"/>
      <c r="Z657" s="35"/>
    </row>
    <row r="658" spans="1:26" ht="14.25" customHeight="1" x14ac:dyDescent="0.3">
      <c r="A658" s="21"/>
      <c r="B658" s="36"/>
      <c r="C658" s="36"/>
      <c r="D658" s="36"/>
      <c r="E658" s="36"/>
      <c r="F658" s="36"/>
      <c r="G658" s="37"/>
      <c r="H658" s="37"/>
      <c r="I658" s="38"/>
      <c r="J658" s="35"/>
      <c r="K658" s="35"/>
      <c r="L658" s="35"/>
      <c r="M658" s="35"/>
      <c r="N658" s="35"/>
      <c r="O658" s="35"/>
      <c r="P658" s="35"/>
      <c r="Q658" s="35"/>
      <c r="R658" s="35"/>
      <c r="S658" s="35"/>
      <c r="T658" s="35"/>
      <c r="U658" s="35"/>
      <c r="V658" s="35"/>
      <c r="W658" s="35"/>
      <c r="X658" s="35"/>
      <c r="Y658" s="35"/>
      <c r="Z658" s="35"/>
    </row>
    <row r="659" spans="1:26" ht="14.25" customHeight="1" x14ac:dyDescent="0.3">
      <c r="A659" s="21"/>
      <c r="B659" s="36"/>
      <c r="C659" s="36"/>
      <c r="D659" s="36"/>
      <c r="E659" s="36"/>
      <c r="F659" s="36"/>
      <c r="G659" s="37"/>
      <c r="H659" s="37"/>
      <c r="I659" s="38"/>
      <c r="J659" s="35"/>
      <c r="K659" s="35"/>
      <c r="L659" s="35"/>
      <c r="M659" s="35"/>
      <c r="N659" s="35"/>
      <c r="O659" s="35"/>
      <c r="P659" s="35"/>
      <c r="Q659" s="35"/>
      <c r="R659" s="35"/>
      <c r="S659" s="35"/>
      <c r="T659" s="35"/>
      <c r="U659" s="35"/>
      <c r="V659" s="35"/>
      <c r="W659" s="35"/>
      <c r="X659" s="35"/>
      <c r="Y659" s="35"/>
      <c r="Z659" s="35"/>
    </row>
    <row r="660" spans="1:26" ht="14.25" customHeight="1" x14ac:dyDescent="0.3">
      <c r="A660" s="21"/>
      <c r="B660" s="36"/>
      <c r="C660" s="36"/>
      <c r="D660" s="36"/>
      <c r="E660" s="36"/>
      <c r="F660" s="36"/>
      <c r="G660" s="37"/>
      <c r="H660" s="37"/>
      <c r="I660" s="38"/>
      <c r="J660" s="35"/>
      <c r="K660" s="35"/>
      <c r="L660" s="35"/>
      <c r="M660" s="35"/>
      <c r="N660" s="35"/>
      <c r="O660" s="35"/>
      <c r="P660" s="35"/>
      <c r="Q660" s="35"/>
      <c r="R660" s="35"/>
      <c r="S660" s="35"/>
      <c r="T660" s="35"/>
      <c r="U660" s="35"/>
      <c r="V660" s="35"/>
      <c r="W660" s="35"/>
      <c r="X660" s="35"/>
      <c r="Y660" s="35"/>
      <c r="Z660" s="35"/>
    </row>
    <row r="661" spans="1:26" ht="14.25" customHeight="1" x14ac:dyDescent="0.3">
      <c r="A661" s="21"/>
      <c r="B661" s="36"/>
      <c r="C661" s="36"/>
      <c r="D661" s="36"/>
      <c r="E661" s="36"/>
      <c r="F661" s="36"/>
      <c r="G661" s="37"/>
      <c r="H661" s="37"/>
      <c r="I661" s="38"/>
      <c r="J661" s="35"/>
      <c r="K661" s="35"/>
      <c r="L661" s="35"/>
      <c r="M661" s="35"/>
      <c r="N661" s="35"/>
      <c r="O661" s="35"/>
      <c r="P661" s="35"/>
      <c r="Q661" s="35"/>
      <c r="R661" s="35"/>
      <c r="S661" s="35"/>
      <c r="T661" s="35"/>
      <c r="U661" s="35"/>
      <c r="V661" s="35"/>
      <c r="W661" s="35"/>
      <c r="X661" s="35"/>
      <c r="Y661" s="35"/>
      <c r="Z661" s="35"/>
    </row>
    <row r="662" spans="1:26" ht="14.25" customHeight="1" x14ac:dyDescent="0.3">
      <c r="A662" s="21"/>
      <c r="B662" s="36"/>
      <c r="C662" s="36"/>
      <c r="D662" s="36"/>
      <c r="E662" s="36"/>
      <c r="F662" s="36"/>
      <c r="G662" s="37"/>
      <c r="H662" s="37"/>
      <c r="I662" s="38"/>
      <c r="J662" s="35"/>
      <c r="K662" s="35"/>
      <c r="L662" s="35"/>
      <c r="M662" s="35"/>
      <c r="N662" s="35"/>
      <c r="O662" s="35"/>
      <c r="P662" s="35"/>
      <c r="Q662" s="35"/>
      <c r="R662" s="35"/>
      <c r="S662" s="35"/>
      <c r="T662" s="35"/>
      <c r="U662" s="35"/>
      <c r="V662" s="35"/>
      <c r="W662" s="35"/>
      <c r="X662" s="35"/>
      <c r="Y662" s="35"/>
      <c r="Z662" s="35"/>
    </row>
    <row r="663" spans="1:26" ht="14.25" customHeight="1" x14ac:dyDescent="0.3">
      <c r="A663" s="21"/>
      <c r="B663" s="36"/>
      <c r="C663" s="36"/>
      <c r="D663" s="36"/>
      <c r="E663" s="36"/>
      <c r="F663" s="36"/>
      <c r="G663" s="37"/>
      <c r="H663" s="37"/>
      <c r="I663" s="38"/>
      <c r="J663" s="35"/>
      <c r="K663" s="35"/>
      <c r="L663" s="35"/>
      <c r="M663" s="35"/>
      <c r="N663" s="35"/>
      <c r="O663" s="35"/>
      <c r="P663" s="35"/>
      <c r="Q663" s="35"/>
      <c r="R663" s="35"/>
      <c r="S663" s="35"/>
      <c r="T663" s="35"/>
      <c r="U663" s="35"/>
      <c r="V663" s="35"/>
      <c r="W663" s="35"/>
      <c r="X663" s="35"/>
      <c r="Y663" s="35"/>
      <c r="Z663" s="35"/>
    </row>
    <row r="664" spans="1:26" ht="14.25" customHeight="1" x14ac:dyDescent="0.3">
      <c r="A664" s="21"/>
      <c r="B664" s="36"/>
      <c r="C664" s="36"/>
      <c r="D664" s="36"/>
      <c r="E664" s="36"/>
      <c r="F664" s="36"/>
      <c r="G664" s="37"/>
      <c r="H664" s="37"/>
      <c r="I664" s="38"/>
      <c r="J664" s="35"/>
      <c r="K664" s="35"/>
      <c r="L664" s="35"/>
      <c r="M664" s="35"/>
      <c r="N664" s="35"/>
      <c r="O664" s="35"/>
      <c r="P664" s="35"/>
      <c r="Q664" s="35"/>
      <c r="R664" s="35"/>
      <c r="S664" s="35"/>
      <c r="T664" s="35"/>
      <c r="U664" s="35"/>
      <c r="V664" s="35"/>
      <c r="W664" s="35"/>
      <c r="X664" s="35"/>
      <c r="Y664" s="35"/>
      <c r="Z664" s="35"/>
    </row>
    <row r="665" spans="1:26" ht="14.25" customHeight="1" x14ac:dyDescent="0.3">
      <c r="A665" s="21"/>
      <c r="B665" s="36"/>
      <c r="C665" s="36"/>
      <c r="D665" s="36"/>
      <c r="E665" s="36"/>
      <c r="F665" s="36"/>
      <c r="G665" s="37"/>
      <c r="H665" s="37"/>
      <c r="I665" s="38"/>
      <c r="J665" s="35"/>
      <c r="K665" s="35"/>
      <c r="L665" s="35"/>
      <c r="M665" s="35"/>
      <c r="N665" s="35"/>
      <c r="O665" s="35"/>
      <c r="P665" s="35"/>
      <c r="Q665" s="35"/>
      <c r="R665" s="35"/>
      <c r="S665" s="35"/>
      <c r="T665" s="35"/>
      <c r="U665" s="35"/>
      <c r="V665" s="35"/>
      <c r="W665" s="35"/>
      <c r="X665" s="35"/>
      <c r="Y665" s="35"/>
      <c r="Z665" s="35"/>
    </row>
    <row r="666" spans="1:26" ht="14.25" customHeight="1" x14ac:dyDescent="0.3">
      <c r="A666" s="21"/>
      <c r="B666" s="36"/>
      <c r="C666" s="36"/>
      <c r="D666" s="36"/>
      <c r="E666" s="36"/>
      <c r="F666" s="36"/>
      <c r="G666" s="37"/>
      <c r="H666" s="37"/>
      <c r="I666" s="38"/>
      <c r="J666" s="35"/>
      <c r="K666" s="35"/>
      <c r="L666" s="35"/>
      <c r="M666" s="35"/>
      <c r="N666" s="35"/>
      <c r="O666" s="35"/>
      <c r="P666" s="35"/>
      <c r="Q666" s="35"/>
      <c r="R666" s="35"/>
      <c r="S666" s="35"/>
      <c r="T666" s="35"/>
      <c r="U666" s="35"/>
      <c r="V666" s="35"/>
      <c r="W666" s="35"/>
      <c r="X666" s="35"/>
      <c r="Y666" s="35"/>
      <c r="Z666" s="35"/>
    </row>
    <row r="667" spans="1:26" ht="14.25" customHeight="1" x14ac:dyDescent="0.3">
      <c r="A667" s="21"/>
      <c r="B667" s="36"/>
      <c r="C667" s="36"/>
      <c r="D667" s="36"/>
      <c r="E667" s="36"/>
      <c r="F667" s="36"/>
      <c r="G667" s="37"/>
      <c r="H667" s="37"/>
      <c r="I667" s="38"/>
      <c r="J667" s="35"/>
      <c r="K667" s="35"/>
      <c r="L667" s="35"/>
      <c r="M667" s="35"/>
      <c r="N667" s="35"/>
      <c r="O667" s="35"/>
      <c r="P667" s="35"/>
      <c r="Q667" s="35"/>
      <c r="R667" s="35"/>
      <c r="S667" s="35"/>
      <c r="T667" s="35"/>
      <c r="U667" s="35"/>
      <c r="V667" s="35"/>
      <c r="W667" s="35"/>
      <c r="X667" s="35"/>
      <c r="Y667" s="35"/>
      <c r="Z667" s="35"/>
    </row>
    <row r="668" spans="1:26" ht="14.25" customHeight="1" x14ac:dyDescent="0.3">
      <c r="A668" s="21"/>
      <c r="B668" s="36"/>
      <c r="C668" s="36"/>
      <c r="D668" s="36"/>
      <c r="E668" s="36"/>
      <c r="F668" s="36"/>
      <c r="G668" s="37"/>
      <c r="H668" s="37"/>
      <c r="I668" s="38"/>
      <c r="J668" s="35"/>
      <c r="K668" s="35"/>
      <c r="L668" s="35"/>
      <c r="M668" s="35"/>
      <c r="N668" s="35"/>
      <c r="O668" s="35"/>
      <c r="P668" s="35"/>
      <c r="Q668" s="35"/>
      <c r="R668" s="35"/>
      <c r="S668" s="35"/>
      <c r="T668" s="35"/>
      <c r="U668" s="35"/>
      <c r="V668" s="35"/>
      <c r="W668" s="35"/>
      <c r="X668" s="35"/>
      <c r="Y668" s="35"/>
      <c r="Z668" s="35"/>
    </row>
    <row r="669" spans="1:26" ht="14.25" customHeight="1" x14ac:dyDescent="0.3">
      <c r="A669" s="21"/>
      <c r="B669" s="36"/>
      <c r="C669" s="36"/>
      <c r="D669" s="36"/>
      <c r="E669" s="36"/>
      <c r="F669" s="36"/>
      <c r="G669" s="37"/>
      <c r="H669" s="37"/>
      <c r="I669" s="38"/>
      <c r="J669" s="35"/>
      <c r="K669" s="35"/>
      <c r="L669" s="35"/>
      <c r="M669" s="35"/>
      <c r="N669" s="35"/>
      <c r="O669" s="35"/>
      <c r="P669" s="35"/>
      <c r="Q669" s="35"/>
      <c r="R669" s="35"/>
      <c r="S669" s="35"/>
      <c r="T669" s="35"/>
      <c r="U669" s="35"/>
      <c r="V669" s="35"/>
      <c r="W669" s="35"/>
      <c r="X669" s="35"/>
      <c r="Y669" s="35"/>
      <c r="Z669" s="35"/>
    </row>
    <row r="670" spans="1:26" ht="14.25" customHeight="1" x14ac:dyDescent="0.3">
      <c r="A670" s="21"/>
      <c r="B670" s="36"/>
      <c r="C670" s="36"/>
      <c r="D670" s="36"/>
      <c r="E670" s="36"/>
      <c r="F670" s="36"/>
      <c r="G670" s="37"/>
      <c r="H670" s="37"/>
      <c r="I670" s="38"/>
      <c r="J670" s="35"/>
      <c r="K670" s="35"/>
      <c r="L670" s="35"/>
      <c r="M670" s="35"/>
      <c r="N670" s="35"/>
      <c r="O670" s="35"/>
      <c r="P670" s="35"/>
      <c r="Q670" s="35"/>
      <c r="R670" s="35"/>
      <c r="S670" s="35"/>
      <c r="T670" s="35"/>
      <c r="U670" s="35"/>
      <c r="V670" s="35"/>
      <c r="W670" s="35"/>
      <c r="X670" s="35"/>
      <c r="Y670" s="35"/>
      <c r="Z670" s="35"/>
    </row>
    <row r="671" spans="1:26" ht="14.25" customHeight="1" x14ac:dyDescent="0.3">
      <c r="A671" s="21"/>
      <c r="B671" s="36"/>
      <c r="C671" s="36"/>
      <c r="D671" s="36"/>
      <c r="E671" s="36"/>
      <c r="F671" s="36"/>
      <c r="G671" s="37"/>
      <c r="H671" s="37"/>
      <c r="I671" s="38"/>
      <c r="J671" s="35"/>
      <c r="K671" s="35"/>
      <c r="L671" s="35"/>
      <c r="M671" s="35"/>
      <c r="N671" s="35"/>
      <c r="O671" s="35"/>
      <c r="P671" s="35"/>
      <c r="Q671" s="35"/>
      <c r="R671" s="35"/>
      <c r="S671" s="35"/>
      <c r="T671" s="35"/>
      <c r="U671" s="35"/>
      <c r="V671" s="35"/>
      <c r="W671" s="35"/>
      <c r="X671" s="35"/>
      <c r="Y671" s="35"/>
      <c r="Z671" s="35"/>
    </row>
    <row r="672" spans="1:26" ht="14.25" customHeight="1" x14ac:dyDescent="0.3">
      <c r="A672" s="21"/>
      <c r="B672" s="36"/>
      <c r="C672" s="36"/>
      <c r="D672" s="36"/>
      <c r="E672" s="36"/>
      <c r="F672" s="36"/>
      <c r="G672" s="37"/>
      <c r="H672" s="37"/>
      <c r="I672" s="38"/>
      <c r="J672" s="35"/>
      <c r="K672" s="35"/>
      <c r="L672" s="35"/>
      <c r="M672" s="35"/>
      <c r="N672" s="35"/>
      <c r="O672" s="35"/>
      <c r="P672" s="35"/>
      <c r="Q672" s="35"/>
      <c r="R672" s="35"/>
      <c r="S672" s="35"/>
      <c r="T672" s="35"/>
      <c r="U672" s="35"/>
      <c r="V672" s="35"/>
      <c r="W672" s="35"/>
      <c r="X672" s="35"/>
      <c r="Y672" s="35"/>
      <c r="Z672" s="35"/>
    </row>
    <row r="673" spans="1:26" ht="14.25" customHeight="1" x14ac:dyDescent="0.3">
      <c r="A673" s="21"/>
      <c r="B673" s="36"/>
      <c r="C673" s="36"/>
      <c r="D673" s="36"/>
      <c r="E673" s="36"/>
      <c r="F673" s="36"/>
      <c r="G673" s="37"/>
      <c r="H673" s="37"/>
      <c r="I673" s="38"/>
      <c r="J673" s="35"/>
      <c r="K673" s="35"/>
      <c r="L673" s="35"/>
      <c r="M673" s="35"/>
      <c r="N673" s="35"/>
      <c r="O673" s="35"/>
      <c r="P673" s="35"/>
      <c r="Q673" s="35"/>
      <c r="R673" s="35"/>
      <c r="S673" s="35"/>
      <c r="T673" s="35"/>
      <c r="U673" s="35"/>
      <c r="V673" s="35"/>
      <c r="W673" s="35"/>
      <c r="X673" s="35"/>
      <c r="Y673" s="35"/>
      <c r="Z673" s="35"/>
    </row>
    <row r="674" spans="1:26" ht="14.25" customHeight="1" x14ac:dyDescent="0.3">
      <c r="A674" s="21"/>
      <c r="B674" s="36"/>
      <c r="C674" s="36"/>
      <c r="D674" s="36"/>
      <c r="E674" s="36"/>
      <c r="F674" s="36"/>
      <c r="G674" s="37"/>
      <c r="H674" s="37"/>
      <c r="I674" s="38"/>
      <c r="J674" s="35"/>
      <c r="K674" s="35"/>
      <c r="L674" s="35"/>
      <c r="M674" s="35"/>
      <c r="N674" s="35"/>
      <c r="O674" s="35"/>
      <c r="P674" s="35"/>
      <c r="Q674" s="35"/>
      <c r="R674" s="35"/>
      <c r="S674" s="35"/>
      <c r="T674" s="35"/>
      <c r="U674" s="35"/>
      <c r="V674" s="35"/>
      <c r="W674" s="35"/>
      <c r="X674" s="35"/>
      <c r="Y674" s="35"/>
      <c r="Z674" s="35"/>
    </row>
    <row r="675" spans="1:26" ht="14.25" customHeight="1" x14ac:dyDescent="0.3">
      <c r="A675" s="21"/>
      <c r="B675" s="36"/>
      <c r="C675" s="36"/>
      <c r="D675" s="36"/>
      <c r="E675" s="36"/>
      <c r="F675" s="36"/>
      <c r="G675" s="37"/>
      <c r="H675" s="37"/>
      <c r="I675" s="38"/>
      <c r="J675" s="35"/>
      <c r="K675" s="35"/>
      <c r="L675" s="35"/>
      <c r="M675" s="35"/>
      <c r="N675" s="35"/>
      <c r="O675" s="35"/>
      <c r="P675" s="35"/>
      <c r="Q675" s="35"/>
      <c r="R675" s="35"/>
      <c r="S675" s="35"/>
      <c r="T675" s="35"/>
      <c r="U675" s="35"/>
      <c r="V675" s="35"/>
      <c r="W675" s="35"/>
      <c r="X675" s="35"/>
      <c r="Y675" s="35"/>
      <c r="Z675" s="35"/>
    </row>
    <row r="676" spans="1:26" ht="14.25" customHeight="1" x14ac:dyDescent="0.3">
      <c r="A676" s="21"/>
      <c r="B676" s="36"/>
      <c r="C676" s="36"/>
      <c r="D676" s="36"/>
      <c r="E676" s="36"/>
      <c r="F676" s="36"/>
      <c r="G676" s="37"/>
      <c r="H676" s="37"/>
      <c r="I676" s="38"/>
      <c r="J676" s="35"/>
      <c r="K676" s="35"/>
      <c r="L676" s="35"/>
      <c r="M676" s="35"/>
      <c r="N676" s="35"/>
      <c r="O676" s="35"/>
      <c r="P676" s="35"/>
      <c r="Q676" s="35"/>
      <c r="R676" s="35"/>
      <c r="S676" s="35"/>
      <c r="T676" s="35"/>
      <c r="U676" s="35"/>
      <c r="V676" s="35"/>
      <c r="W676" s="35"/>
      <c r="X676" s="35"/>
      <c r="Y676" s="35"/>
      <c r="Z676" s="35"/>
    </row>
    <row r="677" spans="1:26" ht="14.25" customHeight="1" x14ac:dyDescent="0.3">
      <c r="A677" s="21"/>
      <c r="B677" s="36"/>
      <c r="C677" s="36"/>
      <c r="D677" s="36"/>
      <c r="E677" s="36"/>
      <c r="F677" s="36"/>
      <c r="G677" s="37"/>
      <c r="H677" s="37"/>
      <c r="I677" s="38"/>
      <c r="J677" s="35"/>
      <c r="K677" s="35"/>
      <c r="L677" s="35"/>
      <c r="M677" s="35"/>
      <c r="N677" s="35"/>
      <c r="O677" s="35"/>
      <c r="P677" s="35"/>
      <c r="Q677" s="35"/>
      <c r="R677" s="35"/>
      <c r="S677" s="35"/>
      <c r="T677" s="35"/>
      <c r="U677" s="35"/>
      <c r="V677" s="35"/>
      <c r="W677" s="35"/>
      <c r="X677" s="35"/>
      <c r="Y677" s="35"/>
      <c r="Z677" s="35"/>
    </row>
    <row r="678" spans="1:26" ht="14.25" customHeight="1" x14ac:dyDescent="0.3">
      <c r="A678" s="21"/>
      <c r="B678" s="36"/>
      <c r="C678" s="36"/>
      <c r="D678" s="36"/>
      <c r="E678" s="36"/>
      <c r="F678" s="36"/>
      <c r="G678" s="37"/>
      <c r="H678" s="37"/>
      <c r="I678" s="38"/>
      <c r="J678" s="35"/>
      <c r="K678" s="35"/>
      <c r="L678" s="35"/>
      <c r="M678" s="35"/>
      <c r="N678" s="35"/>
      <c r="O678" s="35"/>
      <c r="P678" s="35"/>
      <c r="Q678" s="35"/>
      <c r="R678" s="35"/>
      <c r="S678" s="35"/>
      <c r="T678" s="35"/>
      <c r="U678" s="35"/>
      <c r="V678" s="35"/>
      <c r="W678" s="35"/>
      <c r="X678" s="35"/>
      <c r="Y678" s="35"/>
      <c r="Z678" s="35"/>
    </row>
    <row r="679" spans="1:26" ht="14.25" customHeight="1" x14ac:dyDescent="0.3">
      <c r="A679" s="21"/>
      <c r="B679" s="36"/>
      <c r="C679" s="36"/>
      <c r="D679" s="36"/>
      <c r="E679" s="36"/>
      <c r="F679" s="36"/>
      <c r="G679" s="37"/>
      <c r="H679" s="37"/>
      <c r="I679" s="38"/>
      <c r="J679" s="35"/>
      <c r="K679" s="35"/>
      <c r="L679" s="35"/>
      <c r="M679" s="35"/>
      <c r="N679" s="35"/>
      <c r="O679" s="35"/>
      <c r="P679" s="35"/>
      <c r="Q679" s="35"/>
      <c r="R679" s="35"/>
      <c r="S679" s="35"/>
      <c r="T679" s="35"/>
      <c r="U679" s="35"/>
      <c r="V679" s="35"/>
      <c r="W679" s="35"/>
      <c r="X679" s="35"/>
      <c r="Y679" s="35"/>
      <c r="Z679" s="35"/>
    </row>
    <row r="680" spans="1:26" ht="14.25" customHeight="1" x14ac:dyDescent="0.3">
      <c r="A680" s="21"/>
      <c r="B680" s="36"/>
      <c r="C680" s="36"/>
      <c r="D680" s="36"/>
      <c r="E680" s="36"/>
      <c r="F680" s="36"/>
      <c r="G680" s="37"/>
      <c r="H680" s="37"/>
      <c r="I680" s="38"/>
      <c r="J680" s="35"/>
      <c r="K680" s="35"/>
      <c r="L680" s="35"/>
      <c r="M680" s="35"/>
      <c r="N680" s="35"/>
      <c r="O680" s="35"/>
      <c r="P680" s="35"/>
      <c r="Q680" s="35"/>
      <c r="R680" s="35"/>
      <c r="S680" s="35"/>
      <c r="T680" s="35"/>
      <c r="U680" s="35"/>
      <c r="V680" s="35"/>
      <c r="W680" s="35"/>
      <c r="X680" s="35"/>
      <c r="Y680" s="35"/>
      <c r="Z680" s="35"/>
    </row>
    <row r="681" spans="1:26" ht="14.25" customHeight="1" x14ac:dyDescent="0.3">
      <c r="A681" s="21"/>
      <c r="B681" s="36"/>
      <c r="C681" s="36"/>
      <c r="D681" s="36"/>
      <c r="E681" s="36"/>
      <c r="F681" s="36"/>
      <c r="G681" s="37"/>
      <c r="H681" s="37"/>
      <c r="I681" s="38"/>
      <c r="J681" s="35"/>
      <c r="K681" s="35"/>
      <c r="L681" s="35"/>
      <c r="M681" s="35"/>
      <c r="N681" s="35"/>
      <c r="O681" s="35"/>
      <c r="P681" s="35"/>
      <c r="Q681" s="35"/>
      <c r="R681" s="35"/>
      <c r="S681" s="35"/>
      <c r="T681" s="35"/>
      <c r="U681" s="35"/>
      <c r="V681" s="35"/>
      <c r="W681" s="35"/>
      <c r="X681" s="35"/>
      <c r="Y681" s="35"/>
      <c r="Z681" s="35"/>
    </row>
    <row r="682" spans="1:26" ht="14.25" customHeight="1" x14ac:dyDescent="0.3">
      <c r="A682" s="21"/>
      <c r="B682" s="36"/>
      <c r="C682" s="36"/>
      <c r="D682" s="36"/>
      <c r="E682" s="36"/>
      <c r="F682" s="36"/>
      <c r="G682" s="37"/>
      <c r="H682" s="37"/>
      <c r="I682" s="38"/>
      <c r="J682" s="35"/>
      <c r="K682" s="35"/>
      <c r="L682" s="35"/>
      <c r="M682" s="35"/>
      <c r="N682" s="35"/>
      <c r="O682" s="35"/>
      <c r="P682" s="35"/>
      <c r="Q682" s="35"/>
      <c r="R682" s="35"/>
      <c r="S682" s="35"/>
      <c r="T682" s="35"/>
      <c r="U682" s="35"/>
      <c r="V682" s="35"/>
      <c r="W682" s="35"/>
      <c r="X682" s="35"/>
      <c r="Y682" s="35"/>
      <c r="Z682" s="35"/>
    </row>
    <row r="683" spans="1:26" ht="14.25" customHeight="1" x14ac:dyDescent="0.3">
      <c r="A683" s="21"/>
      <c r="B683" s="36"/>
      <c r="C683" s="36"/>
      <c r="D683" s="36"/>
      <c r="E683" s="36"/>
      <c r="F683" s="36"/>
      <c r="G683" s="37"/>
      <c r="H683" s="37"/>
      <c r="I683" s="38"/>
      <c r="J683" s="35"/>
      <c r="K683" s="35"/>
      <c r="L683" s="35"/>
      <c r="M683" s="35"/>
      <c r="N683" s="35"/>
      <c r="O683" s="35"/>
      <c r="P683" s="35"/>
      <c r="Q683" s="35"/>
      <c r="R683" s="35"/>
      <c r="S683" s="35"/>
      <c r="T683" s="35"/>
      <c r="U683" s="35"/>
      <c r="V683" s="35"/>
      <c r="W683" s="35"/>
      <c r="X683" s="35"/>
      <c r="Y683" s="35"/>
      <c r="Z683" s="35"/>
    </row>
    <row r="684" spans="1:26" ht="14.25" customHeight="1" x14ac:dyDescent="0.3">
      <c r="A684" s="21"/>
      <c r="B684" s="36"/>
      <c r="C684" s="36"/>
      <c r="D684" s="36"/>
      <c r="E684" s="36"/>
      <c r="F684" s="36"/>
      <c r="G684" s="37"/>
      <c r="H684" s="37"/>
      <c r="I684" s="38"/>
      <c r="J684" s="35"/>
      <c r="K684" s="35"/>
      <c r="L684" s="35"/>
      <c r="M684" s="35"/>
      <c r="N684" s="35"/>
      <c r="O684" s="35"/>
      <c r="P684" s="35"/>
      <c r="Q684" s="35"/>
      <c r="R684" s="35"/>
      <c r="S684" s="35"/>
      <c r="T684" s="35"/>
      <c r="U684" s="35"/>
      <c r="V684" s="35"/>
      <c r="W684" s="35"/>
      <c r="X684" s="35"/>
      <c r="Y684" s="35"/>
      <c r="Z684" s="35"/>
    </row>
    <row r="685" spans="1:26" ht="14.25" customHeight="1" x14ac:dyDescent="0.3">
      <c r="A685" s="21"/>
      <c r="B685" s="36"/>
      <c r="C685" s="36"/>
      <c r="D685" s="36"/>
      <c r="E685" s="36"/>
      <c r="F685" s="36"/>
      <c r="G685" s="37"/>
      <c r="H685" s="37"/>
      <c r="I685" s="38"/>
      <c r="J685" s="35"/>
      <c r="K685" s="35"/>
      <c r="L685" s="35"/>
      <c r="M685" s="35"/>
      <c r="N685" s="35"/>
      <c r="O685" s="35"/>
      <c r="P685" s="35"/>
      <c r="Q685" s="35"/>
      <c r="R685" s="35"/>
      <c r="S685" s="35"/>
      <c r="T685" s="35"/>
      <c r="U685" s="35"/>
      <c r="V685" s="35"/>
      <c r="W685" s="35"/>
      <c r="X685" s="35"/>
      <c r="Y685" s="35"/>
      <c r="Z685" s="35"/>
    </row>
    <row r="686" spans="1:26" ht="14.25" customHeight="1" x14ac:dyDescent="0.3">
      <c r="A686" s="21"/>
      <c r="B686" s="36"/>
      <c r="C686" s="36"/>
      <c r="D686" s="36"/>
      <c r="E686" s="36"/>
      <c r="F686" s="36"/>
      <c r="G686" s="37"/>
      <c r="H686" s="37"/>
      <c r="I686" s="38"/>
      <c r="J686" s="35"/>
      <c r="K686" s="35"/>
      <c r="L686" s="35"/>
      <c r="M686" s="35"/>
      <c r="N686" s="35"/>
      <c r="O686" s="35"/>
      <c r="P686" s="35"/>
      <c r="Q686" s="35"/>
      <c r="R686" s="35"/>
      <c r="S686" s="35"/>
      <c r="T686" s="35"/>
      <c r="U686" s="35"/>
      <c r="V686" s="35"/>
      <c r="W686" s="35"/>
      <c r="X686" s="35"/>
      <c r="Y686" s="35"/>
      <c r="Z686" s="35"/>
    </row>
    <row r="687" spans="1:26" ht="14.25" customHeight="1" x14ac:dyDescent="0.3">
      <c r="A687" s="21"/>
      <c r="B687" s="36"/>
      <c r="C687" s="36"/>
      <c r="D687" s="36"/>
      <c r="E687" s="36"/>
      <c r="F687" s="36"/>
      <c r="G687" s="37"/>
      <c r="H687" s="37"/>
      <c r="I687" s="38"/>
      <c r="J687" s="35"/>
      <c r="K687" s="35"/>
      <c r="L687" s="35"/>
      <c r="M687" s="35"/>
      <c r="N687" s="35"/>
      <c r="O687" s="35"/>
      <c r="P687" s="35"/>
      <c r="Q687" s="35"/>
      <c r="R687" s="35"/>
      <c r="S687" s="35"/>
      <c r="T687" s="35"/>
      <c r="U687" s="35"/>
      <c r="V687" s="35"/>
      <c r="W687" s="35"/>
      <c r="X687" s="35"/>
      <c r="Y687" s="35"/>
      <c r="Z687" s="35"/>
    </row>
    <row r="688" spans="1:26" ht="14.25" customHeight="1" x14ac:dyDescent="0.3">
      <c r="A688" s="21"/>
      <c r="B688" s="36"/>
      <c r="C688" s="36"/>
      <c r="D688" s="36"/>
      <c r="E688" s="36"/>
      <c r="F688" s="36"/>
      <c r="G688" s="37"/>
      <c r="H688" s="37"/>
      <c r="I688" s="38"/>
      <c r="J688" s="35"/>
      <c r="K688" s="35"/>
      <c r="L688" s="35"/>
      <c r="M688" s="35"/>
      <c r="N688" s="35"/>
      <c r="O688" s="35"/>
      <c r="P688" s="35"/>
      <c r="Q688" s="35"/>
      <c r="R688" s="35"/>
      <c r="S688" s="35"/>
      <c r="T688" s="35"/>
      <c r="U688" s="35"/>
      <c r="V688" s="35"/>
      <c r="W688" s="35"/>
      <c r="X688" s="35"/>
      <c r="Y688" s="35"/>
      <c r="Z688" s="35"/>
    </row>
    <row r="689" spans="1:26" ht="14.25" customHeight="1" x14ac:dyDescent="0.3">
      <c r="A689" s="21"/>
      <c r="B689" s="36"/>
      <c r="C689" s="36"/>
      <c r="D689" s="36"/>
      <c r="E689" s="36"/>
      <c r="F689" s="36"/>
      <c r="G689" s="37"/>
      <c r="H689" s="37"/>
      <c r="I689" s="38"/>
      <c r="J689" s="35"/>
      <c r="K689" s="35"/>
      <c r="L689" s="35"/>
      <c r="M689" s="35"/>
      <c r="N689" s="35"/>
      <c r="O689" s="35"/>
      <c r="P689" s="35"/>
      <c r="Q689" s="35"/>
      <c r="R689" s="35"/>
      <c r="S689" s="35"/>
      <c r="T689" s="35"/>
      <c r="U689" s="35"/>
      <c r="V689" s="35"/>
      <c r="W689" s="35"/>
      <c r="X689" s="35"/>
      <c r="Y689" s="35"/>
      <c r="Z689" s="35"/>
    </row>
    <row r="690" spans="1:26" ht="14.25" customHeight="1" x14ac:dyDescent="0.3">
      <c r="A690" s="21"/>
      <c r="B690" s="36"/>
      <c r="C690" s="36"/>
      <c r="D690" s="36"/>
      <c r="E690" s="36"/>
      <c r="F690" s="36"/>
      <c r="G690" s="37"/>
      <c r="H690" s="37"/>
      <c r="I690" s="38"/>
      <c r="J690" s="35"/>
      <c r="K690" s="35"/>
      <c r="L690" s="35"/>
      <c r="M690" s="35"/>
      <c r="N690" s="35"/>
      <c r="O690" s="35"/>
      <c r="P690" s="35"/>
      <c r="Q690" s="35"/>
      <c r="R690" s="35"/>
      <c r="S690" s="35"/>
      <c r="T690" s="35"/>
      <c r="U690" s="35"/>
      <c r="V690" s="35"/>
      <c r="W690" s="35"/>
      <c r="X690" s="35"/>
      <c r="Y690" s="35"/>
      <c r="Z690" s="35"/>
    </row>
    <row r="691" spans="1:26" ht="14.25" customHeight="1" x14ac:dyDescent="0.3">
      <c r="A691" s="21"/>
      <c r="B691" s="36"/>
      <c r="C691" s="36"/>
      <c r="D691" s="36"/>
      <c r="E691" s="36"/>
      <c r="F691" s="36"/>
      <c r="G691" s="37"/>
      <c r="H691" s="37"/>
      <c r="I691" s="38"/>
      <c r="J691" s="35"/>
      <c r="K691" s="35"/>
      <c r="L691" s="35"/>
      <c r="M691" s="35"/>
      <c r="N691" s="35"/>
      <c r="O691" s="35"/>
      <c r="P691" s="35"/>
      <c r="Q691" s="35"/>
      <c r="R691" s="35"/>
      <c r="S691" s="35"/>
      <c r="T691" s="35"/>
      <c r="U691" s="35"/>
      <c r="V691" s="35"/>
      <c r="W691" s="35"/>
      <c r="X691" s="35"/>
      <c r="Y691" s="35"/>
      <c r="Z691" s="35"/>
    </row>
    <row r="692" spans="1:26" ht="14.25" customHeight="1" x14ac:dyDescent="0.3">
      <c r="A692" s="21"/>
      <c r="B692" s="36"/>
      <c r="C692" s="36"/>
      <c r="D692" s="36"/>
      <c r="E692" s="36"/>
      <c r="F692" s="36"/>
      <c r="G692" s="37"/>
      <c r="H692" s="37"/>
      <c r="I692" s="38"/>
      <c r="J692" s="35"/>
      <c r="K692" s="35"/>
      <c r="L692" s="35"/>
      <c r="M692" s="35"/>
      <c r="N692" s="35"/>
      <c r="O692" s="35"/>
      <c r="P692" s="35"/>
      <c r="Q692" s="35"/>
      <c r="R692" s="35"/>
      <c r="S692" s="35"/>
      <c r="T692" s="35"/>
      <c r="U692" s="35"/>
      <c r="V692" s="35"/>
      <c r="W692" s="35"/>
      <c r="X692" s="35"/>
      <c r="Y692" s="35"/>
      <c r="Z692" s="35"/>
    </row>
    <row r="693" spans="1:26" ht="14.25" customHeight="1" x14ac:dyDescent="0.3">
      <c r="A693" s="21"/>
      <c r="B693" s="36"/>
      <c r="C693" s="36"/>
      <c r="D693" s="36"/>
      <c r="E693" s="36"/>
      <c r="F693" s="36"/>
      <c r="G693" s="37"/>
      <c r="H693" s="37"/>
      <c r="I693" s="38"/>
      <c r="J693" s="35"/>
      <c r="K693" s="35"/>
      <c r="L693" s="35"/>
      <c r="M693" s="35"/>
      <c r="N693" s="35"/>
      <c r="O693" s="35"/>
      <c r="P693" s="35"/>
      <c r="Q693" s="35"/>
      <c r="R693" s="35"/>
      <c r="S693" s="35"/>
      <c r="T693" s="35"/>
      <c r="U693" s="35"/>
      <c r="V693" s="35"/>
      <c r="W693" s="35"/>
      <c r="X693" s="35"/>
      <c r="Y693" s="35"/>
      <c r="Z693" s="35"/>
    </row>
    <row r="694" spans="1:26" ht="14.25" customHeight="1" x14ac:dyDescent="0.3">
      <c r="A694" s="21"/>
      <c r="B694" s="36"/>
      <c r="C694" s="36"/>
      <c r="D694" s="36"/>
      <c r="E694" s="36"/>
      <c r="F694" s="36"/>
      <c r="G694" s="37"/>
      <c r="H694" s="37"/>
      <c r="I694" s="38"/>
      <c r="J694" s="35"/>
      <c r="K694" s="35"/>
      <c r="L694" s="35"/>
      <c r="M694" s="35"/>
      <c r="N694" s="35"/>
      <c r="O694" s="35"/>
      <c r="P694" s="35"/>
      <c r="Q694" s="35"/>
      <c r="R694" s="35"/>
      <c r="S694" s="35"/>
      <c r="T694" s="35"/>
      <c r="U694" s="35"/>
      <c r="V694" s="35"/>
      <c r="W694" s="35"/>
      <c r="X694" s="35"/>
      <c r="Y694" s="35"/>
      <c r="Z694" s="35"/>
    </row>
    <row r="695" spans="1:26" ht="14.25" customHeight="1" x14ac:dyDescent="0.3">
      <c r="A695" s="21"/>
      <c r="B695" s="36"/>
      <c r="C695" s="36"/>
      <c r="D695" s="36"/>
      <c r="E695" s="36"/>
      <c r="F695" s="36"/>
      <c r="G695" s="37"/>
      <c r="H695" s="37"/>
      <c r="I695" s="38"/>
      <c r="J695" s="35"/>
      <c r="K695" s="35"/>
      <c r="L695" s="35"/>
      <c r="M695" s="35"/>
      <c r="N695" s="35"/>
      <c r="O695" s="35"/>
      <c r="P695" s="35"/>
      <c r="Q695" s="35"/>
      <c r="R695" s="35"/>
      <c r="S695" s="35"/>
      <c r="T695" s="35"/>
      <c r="U695" s="35"/>
      <c r="V695" s="35"/>
      <c r="W695" s="35"/>
      <c r="X695" s="35"/>
      <c r="Y695" s="35"/>
      <c r="Z695" s="35"/>
    </row>
    <row r="696" spans="1:26" ht="14.25" customHeight="1" x14ac:dyDescent="0.3">
      <c r="A696" s="21"/>
      <c r="B696" s="36"/>
      <c r="C696" s="36"/>
      <c r="D696" s="36"/>
      <c r="E696" s="36"/>
      <c r="F696" s="36"/>
      <c r="G696" s="37"/>
      <c r="H696" s="37"/>
      <c r="I696" s="38"/>
      <c r="J696" s="35"/>
      <c r="K696" s="35"/>
      <c r="L696" s="35"/>
      <c r="M696" s="35"/>
      <c r="N696" s="35"/>
      <c r="O696" s="35"/>
      <c r="P696" s="35"/>
      <c r="Q696" s="35"/>
      <c r="R696" s="35"/>
      <c r="S696" s="35"/>
      <c r="T696" s="35"/>
      <c r="U696" s="35"/>
      <c r="V696" s="35"/>
      <c r="W696" s="35"/>
      <c r="X696" s="35"/>
      <c r="Y696" s="35"/>
      <c r="Z696" s="35"/>
    </row>
    <row r="697" spans="1:26" ht="14.25" customHeight="1" x14ac:dyDescent="0.3">
      <c r="A697" s="21"/>
      <c r="B697" s="36"/>
      <c r="C697" s="36"/>
      <c r="D697" s="36"/>
      <c r="E697" s="36"/>
      <c r="F697" s="36"/>
      <c r="G697" s="37"/>
      <c r="H697" s="37"/>
      <c r="I697" s="38"/>
      <c r="J697" s="35"/>
      <c r="K697" s="35"/>
      <c r="L697" s="35"/>
      <c r="M697" s="35"/>
      <c r="N697" s="35"/>
      <c r="O697" s="35"/>
      <c r="P697" s="35"/>
      <c r="Q697" s="35"/>
      <c r="R697" s="35"/>
      <c r="S697" s="35"/>
      <c r="T697" s="35"/>
      <c r="U697" s="35"/>
      <c r="V697" s="35"/>
      <c r="W697" s="35"/>
      <c r="X697" s="35"/>
      <c r="Y697" s="35"/>
      <c r="Z697" s="35"/>
    </row>
    <row r="698" spans="1:26" ht="14.25" customHeight="1" x14ac:dyDescent="0.3">
      <c r="A698" s="21"/>
      <c r="B698" s="36"/>
      <c r="C698" s="36"/>
      <c r="D698" s="36"/>
      <c r="E698" s="36"/>
      <c r="F698" s="36"/>
      <c r="G698" s="37"/>
      <c r="H698" s="37"/>
      <c r="I698" s="38"/>
      <c r="J698" s="35"/>
      <c r="K698" s="35"/>
      <c r="L698" s="35"/>
      <c r="M698" s="35"/>
      <c r="N698" s="35"/>
      <c r="O698" s="35"/>
      <c r="P698" s="35"/>
      <c r="Q698" s="35"/>
      <c r="R698" s="35"/>
      <c r="S698" s="35"/>
      <c r="T698" s="35"/>
      <c r="U698" s="35"/>
      <c r="V698" s="35"/>
      <c r="W698" s="35"/>
      <c r="X698" s="35"/>
      <c r="Y698" s="35"/>
      <c r="Z698" s="35"/>
    </row>
    <row r="699" spans="1:26" ht="14.25" customHeight="1" x14ac:dyDescent="0.3">
      <c r="A699" s="21"/>
      <c r="B699" s="36"/>
      <c r="C699" s="36"/>
      <c r="D699" s="36"/>
      <c r="E699" s="36"/>
      <c r="F699" s="36"/>
      <c r="G699" s="37"/>
      <c r="H699" s="37"/>
      <c r="I699" s="38"/>
      <c r="J699" s="35"/>
      <c r="K699" s="35"/>
      <c r="L699" s="35"/>
      <c r="M699" s="35"/>
      <c r="N699" s="35"/>
      <c r="O699" s="35"/>
      <c r="P699" s="35"/>
      <c r="Q699" s="35"/>
      <c r="R699" s="35"/>
      <c r="S699" s="35"/>
      <c r="T699" s="35"/>
      <c r="U699" s="35"/>
      <c r="V699" s="35"/>
      <c r="W699" s="35"/>
      <c r="X699" s="35"/>
      <c r="Y699" s="35"/>
      <c r="Z699" s="35"/>
    </row>
    <row r="700" spans="1:26" ht="14.25" customHeight="1" x14ac:dyDescent="0.3">
      <c r="A700" s="21"/>
      <c r="B700" s="36"/>
      <c r="C700" s="36"/>
      <c r="D700" s="36"/>
      <c r="E700" s="36"/>
      <c r="F700" s="36"/>
      <c r="G700" s="37"/>
      <c r="H700" s="37"/>
      <c r="I700" s="38"/>
      <c r="J700" s="35"/>
      <c r="K700" s="35"/>
      <c r="L700" s="35"/>
      <c r="M700" s="35"/>
      <c r="N700" s="35"/>
      <c r="O700" s="35"/>
      <c r="P700" s="35"/>
      <c r="Q700" s="35"/>
      <c r="R700" s="35"/>
      <c r="S700" s="35"/>
      <c r="T700" s="35"/>
      <c r="U700" s="35"/>
      <c r="V700" s="35"/>
      <c r="W700" s="35"/>
      <c r="X700" s="35"/>
      <c r="Y700" s="35"/>
      <c r="Z700" s="35"/>
    </row>
    <row r="701" spans="1:26" ht="14.25" customHeight="1" x14ac:dyDescent="0.3">
      <c r="A701" s="21"/>
      <c r="B701" s="36"/>
      <c r="C701" s="36"/>
      <c r="D701" s="36"/>
      <c r="E701" s="36"/>
      <c r="F701" s="36"/>
      <c r="G701" s="37"/>
      <c r="H701" s="37"/>
      <c r="I701" s="38"/>
      <c r="J701" s="35"/>
      <c r="K701" s="35"/>
      <c r="L701" s="35"/>
      <c r="M701" s="35"/>
      <c r="N701" s="35"/>
      <c r="O701" s="35"/>
      <c r="P701" s="35"/>
      <c r="Q701" s="35"/>
      <c r="R701" s="35"/>
      <c r="S701" s="35"/>
      <c r="T701" s="35"/>
      <c r="U701" s="35"/>
      <c r="V701" s="35"/>
      <c r="W701" s="35"/>
      <c r="X701" s="35"/>
      <c r="Y701" s="35"/>
      <c r="Z701" s="35"/>
    </row>
    <row r="702" spans="1:26" ht="14.25" customHeight="1" x14ac:dyDescent="0.3">
      <c r="A702" s="21"/>
      <c r="B702" s="36"/>
      <c r="C702" s="36"/>
      <c r="D702" s="36"/>
      <c r="E702" s="36"/>
      <c r="F702" s="36"/>
      <c r="G702" s="37"/>
      <c r="H702" s="37"/>
      <c r="I702" s="38"/>
      <c r="J702" s="35"/>
      <c r="K702" s="35"/>
      <c r="L702" s="35"/>
      <c r="M702" s="35"/>
      <c r="N702" s="35"/>
      <c r="O702" s="35"/>
      <c r="P702" s="35"/>
      <c r="Q702" s="35"/>
      <c r="R702" s="35"/>
      <c r="S702" s="35"/>
      <c r="T702" s="35"/>
      <c r="U702" s="35"/>
      <c r="V702" s="35"/>
      <c r="W702" s="35"/>
      <c r="X702" s="35"/>
      <c r="Y702" s="35"/>
      <c r="Z702" s="35"/>
    </row>
    <row r="703" spans="1:26" ht="14.25" customHeight="1" x14ac:dyDescent="0.3">
      <c r="A703" s="21"/>
      <c r="B703" s="36"/>
      <c r="C703" s="36"/>
      <c r="D703" s="36"/>
      <c r="E703" s="36"/>
      <c r="F703" s="36"/>
      <c r="G703" s="37"/>
      <c r="H703" s="37"/>
      <c r="I703" s="38"/>
      <c r="J703" s="35"/>
      <c r="K703" s="35"/>
      <c r="L703" s="35"/>
      <c r="M703" s="35"/>
      <c r="N703" s="35"/>
      <c r="O703" s="35"/>
      <c r="P703" s="35"/>
      <c r="Q703" s="35"/>
      <c r="R703" s="35"/>
      <c r="S703" s="35"/>
      <c r="T703" s="35"/>
      <c r="U703" s="35"/>
      <c r="V703" s="35"/>
      <c r="W703" s="35"/>
      <c r="X703" s="35"/>
      <c r="Y703" s="35"/>
      <c r="Z703" s="35"/>
    </row>
    <row r="704" spans="1:26" ht="14.25" customHeight="1" x14ac:dyDescent="0.3">
      <c r="A704" s="21"/>
      <c r="B704" s="36"/>
      <c r="C704" s="36"/>
      <c r="D704" s="36"/>
      <c r="E704" s="36"/>
      <c r="F704" s="36"/>
      <c r="G704" s="37"/>
      <c r="H704" s="37"/>
      <c r="I704" s="38"/>
      <c r="J704" s="35"/>
      <c r="K704" s="35"/>
      <c r="L704" s="35"/>
      <c r="M704" s="35"/>
      <c r="N704" s="35"/>
      <c r="O704" s="35"/>
      <c r="P704" s="35"/>
      <c r="Q704" s="35"/>
      <c r="R704" s="35"/>
      <c r="S704" s="35"/>
      <c r="T704" s="35"/>
      <c r="U704" s="35"/>
      <c r="V704" s="35"/>
      <c r="W704" s="35"/>
      <c r="X704" s="35"/>
      <c r="Y704" s="35"/>
      <c r="Z704" s="35"/>
    </row>
    <row r="705" spans="1:26" ht="14.25" customHeight="1" x14ac:dyDescent="0.3">
      <c r="A705" s="21"/>
      <c r="B705" s="36"/>
      <c r="C705" s="36"/>
      <c r="D705" s="36"/>
      <c r="E705" s="36"/>
      <c r="F705" s="36"/>
      <c r="G705" s="37"/>
      <c r="H705" s="37"/>
      <c r="I705" s="38"/>
      <c r="J705" s="35"/>
      <c r="K705" s="35"/>
      <c r="L705" s="35"/>
      <c r="M705" s="35"/>
      <c r="N705" s="35"/>
      <c r="O705" s="35"/>
      <c r="P705" s="35"/>
      <c r="Q705" s="35"/>
      <c r="R705" s="35"/>
      <c r="S705" s="35"/>
      <c r="T705" s="35"/>
      <c r="U705" s="35"/>
      <c r="V705" s="35"/>
      <c r="W705" s="35"/>
      <c r="X705" s="35"/>
      <c r="Y705" s="35"/>
      <c r="Z705" s="35"/>
    </row>
    <row r="706" spans="1:26" ht="14.25" customHeight="1" x14ac:dyDescent="0.3">
      <c r="A706" s="21"/>
      <c r="B706" s="36"/>
      <c r="C706" s="36"/>
      <c r="D706" s="36"/>
      <c r="E706" s="36"/>
      <c r="F706" s="36"/>
      <c r="G706" s="37"/>
      <c r="H706" s="37"/>
      <c r="I706" s="38"/>
      <c r="J706" s="35"/>
      <c r="K706" s="35"/>
      <c r="L706" s="35"/>
      <c r="M706" s="35"/>
      <c r="N706" s="35"/>
      <c r="O706" s="35"/>
      <c r="P706" s="35"/>
      <c r="Q706" s="35"/>
      <c r="R706" s="35"/>
      <c r="S706" s="35"/>
      <c r="T706" s="35"/>
      <c r="U706" s="35"/>
      <c r="V706" s="35"/>
      <c r="W706" s="35"/>
      <c r="X706" s="35"/>
      <c r="Y706" s="35"/>
      <c r="Z706" s="35"/>
    </row>
    <row r="707" spans="1:26" ht="14.25" customHeight="1" x14ac:dyDescent="0.3">
      <c r="A707" s="21"/>
      <c r="B707" s="36"/>
      <c r="C707" s="36"/>
      <c r="D707" s="36"/>
      <c r="E707" s="36"/>
      <c r="F707" s="36"/>
      <c r="G707" s="37"/>
      <c r="H707" s="37"/>
      <c r="I707" s="38"/>
      <c r="J707" s="35"/>
      <c r="K707" s="35"/>
      <c r="L707" s="35"/>
      <c r="M707" s="35"/>
      <c r="N707" s="35"/>
      <c r="O707" s="35"/>
      <c r="P707" s="35"/>
      <c r="Q707" s="35"/>
      <c r="R707" s="35"/>
      <c r="S707" s="35"/>
      <c r="T707" s="35"/>
      <c r="U707" s="35"/>
      <c r="V707" s="35"/>
      <c r="W707" s="35"/>
      <c r="X707" s="35"/>
      <c r="Y707" s="35"/>
      <c r="Z707" s="35"/>
    </row>
    <row r="708" spans="1:26" ht="14.25" customHeight="1" x14ac:dyDescent="0.3">
      <c r="A708" s="21"/>
      <c r="B708" s="36"/>
      <c r="C708" s="36"/>
      <c r="D708" s="36"/>
      <c r="E708" s="36"/>
      <c r="F708" s="36"/>
      <c r="G708" s="37"/>
      <c r="H708" s="37"/>
      <c r="I708" s="38"/>
      <c r="J708" s="35"/>
      <c r="K708" s="35"/>
      <c r="L708" s="35"/>
      <c r="M708" s="35"/>
      <c r="N708" s="35"/>
      <c r="O708" s="35"/>
      <c r="P708" s="35"/>
      <c r="Q708" s="35"/>
      <c r="R708" s="35"/>
      <c r="S708" s="35"/>
      <c r="T708" s="35"/>
      <c r="U708" s="35"/>
      <c r="V708" s="35"/>
      <c r="W708" s="35"/>
      <c r="X708" s="35"/>
      <c r="Y708" s="35"/>
      <c r="Z708" s="35"/>
    </row>
    <row r="709" spans="1:26" ht="14.25" customHeight="1" x14ac:dyDescent="0.3">
      <c r="A709" s="21"/>
      <c r="B709" s="36"/>
      <c r="C709" s="36"/>
      <c r="D709" s="36"/>
      <c r="E709" s="36"/>
      <c r="F709" s="36"/>
      <c r="G709" s="37"/>
      <c r="H709" s="37"/>
      <c r="I709" s="38"/>
      <c r="J709" s="35"/>
      <c r="K709" s="35"/>
      <c r="L709" s="35"/>
      <c r="M709" s="35"/>
      <c r="N709" s="35"/>
      <c r="O709" s="35"/>
      <c r="P709" s="35"/>
      <c r="Q709" s="35"/>
      <c r="R709" s="35"/>
      <c r="S709" s="35"/>
      <c r="T709" s="35"/>
      <c r="U709" s="35"/>
      <c r="V709" s="35"/>
      <c r="W709" s="35"/>
      <c r="X709" s="35"/>
      <c r="Y709" s="35"/>
      <c r="Z709" s="35"/>
    </row>
    <row r="710" spans="1:26" ht="14.25" customHeight="1" x14ac:dyDescent="0.3">
      <c r="A710" s="21"/>
      <c r="B710" s="36"/>
      <c r="C710" s="36"/>
      <c r="D710" s="36"/>
      <c r="E710" s="36"/>
      <c r="F710" s="36"/>
      <c r="G710" s="37"/>
      <c r="H710" s="37"/>
      <c r="I710" s="38"/>
      <c r="J710" s="35"/>
      <c r="K710" s="35"/>
      <c r="L710" s="35"/>
      <c r="M710" s="35"/>
      <c r="N710" s="35"/>
      <c r="O710" s="35"/>
      <c r="P710" s="35"/>
      <c r="Q710" s="35"/>
      <c r="R710" s="35"/>
      <c r="S710" s="35"/>
      <c r="T710" s="35"/>
      <c r="U710" s="35"/>
      <c r="V710" s="35"/>
      <c r="W710" s="35"/>
      <c r="X710" s="35"/>
      <c r="Y710" s="35"/>
      <c r="Z710" s="35"/>
    </row>
    <row r="711" spans="1:26" ht="14.25" customHeight="1" x14ac:dyDescent="0.3">
      <c r="A711" s="21"/>
      <c r="B711" s="36"/>
      <c r="C711" s="36"/>
      <c r="D711" s="36"/>
      <c r="E711" s="36"/>
      <c r="F711" s="36"/>
      <c r="G711" s="37"/>
      <c r="H711" s="37"/>
      <c r="I711" s="38"/>
      <c r="J711" s="35"/>
      <c r="K711" s="35"/>
      <c r="L711" s="35"/>
      <c r="M711" s="35"/>
      <c r="N711" s="35"/>
      <c r="O711" s="35"/>
      <c r="P711" s="35"/>
      <c r="Q711" s="35"/>
      <c r="R711" s="35"/>
      <c r="S711" s="35"/>
      <c r="T711" s="35"/>
      <c r="U711" s="35"/>
      <c r="V711" s="35"/>
      <c r="W711" s="35"/>
      <c r="X711" s="35"/>
      <c r="Y711" s="35"/>
      <c r="Z711" s="35"/>
    </row>
    <row r="712" spans="1:26" ht="14.25" customHeight="1" x14ac:dyDescent="0.3">
      <c r="A712" s="21"/>
      <c r="B712" s="36"/>
      <c r="C712" s="36"/>
      <c r="D712" s="36"/>
      <c r="E712" s="36"/>
      <c r="F712" s="36"/>
      <c r="G712" s="37"/>
      <c r="H712" s="37"/>
      <c r="I712" s="38"/>
      <c r="J712" s="35"/>
      <c r="K712" s="35"/>
      <c r="L712" s="35"/>
      <c r="M712" s="35"/>
      <c r="N712" s="35"/>
      <c r="O712" s="35"/>
      <c r="P712" s="35"/>
      <c r="Q712" s="35"/>
      <c r="R712" s="35"/>
      <c r="S712" s="35"/>
      <c r="T712" s="35"/>
      <c r="U712" s="35"/>
      <c r="V712" s="35"/>
      <c r="W712" s="35"/>
      <c r="X712" s="35"/>
      <c r="Y712" s="35"/>
      <c r="Z712" s="35"/>
    </row>
    <row r="713" spans="1:26" ht="14.25" customHeight="1" x14ac:dyDescent="0.3">
      <c r="A713" s="21"/>
      <c r="B713" s="36"/>
      <c r="C713" s="36"/>
      <c r="D713" s="36"/>
      <c r="E713" s="36"/>
      <c r="F713" s="36"/>
      <c r="G713" s="37"/>
      <c r="H713" s="37"/>
      <c r="I713" s="38"/>
      <c r="J713" s="35"/>
      <c r="K713" s="35"/>
      <c r="L713" s="35"/>
      <c r="M713" s="35"/>
      <c r="N713" s="35"/>
      <c r="O713" s="35"/>
      <c r="P713" s="35"/>
      <c r="Q713" s="35"/>
      <c r="R713" s="35"/>
      <c r="S713" s="35"/>
      <c r="T713" s="35"/>
      <c r="U713" s="35"/>
      <c r="V713" s="35"/>
      <c r="W713" s="35"/>
      <c r="X713" s="35"/>
      <c r="Y713" s="35"/>
      <c r="Z713" s="35"/>
    </row>
    <row r="714" spans="1:26" ht="14.25" customHeight="1" x14ac:dyDescent="0.3">
      <c r="A714" s="21"/>
      <c r="B714" s="36"/>
      <c r="C714" s="36"/>
      <c r="D714" s="36"/>
      <c r="E714" s="36"/>
      <c r="F714" s="36"/>
      <c r="G714" s="37"/>
      <c r="H714" s="37"/>
      <c r="I714" s="38"/>
      <c r="J714" s="35"/>
      <c r="K714" s="35"/>
      <c r="L714" s="35"/>
      <c r="M714" s="35"/>
      <c r="N714" s="35"/>
      <c r="O714" s="35"/>
      <c r="P714" s="35"/>
      <c r="Q714" s="35"/>
      <c r="R714" s="35"/>
      <c r="S714" s="35"/>
      <c r="T714" s="35"/>
      <c r="U714" s="35"/>
      <c r="V714" s="35"/>
      <c r="W714" s="35"/>
      <c r="X714" s="35"/>
      <c r="Y714" s="35"/>
      <c r="Z714" s="35"/>
    </row>
    <row r="715" spans="1:26" ht="14.25" customHeight="1" x14ac:dyDescent="0.3">
      <c r="A715" s="21"/>
      <c r="B715" s="36"/>
      <c r="C715" s="36"/>
      <c r="D715" s="36"/>
      <c r="E715" s="36"/>
      <c r="F715" s="36"/>
      <c r="G715" s="37"/>
      <c r="H715" s="37"/>
      <c r="I715" s="38"/>
      <c r="J715" s="35"/>
      <c r="K715" s="35"/>
      <c r="L715" s="35"/>
      <c r="M715" s="35"/>
      <c r="N715" s="35"/>
      <c r="O715" s="35"/>
      <c r="P715" s="35"/>
      <c r="Q715" s="35"/>
      <c r="R715" s="35"/>
      <c r="S715" s="35"/>
      <c r="T715" s="35"/>
      <c r="U715" s="35"/>
      <c r="V715" s="35"/>
      <c r="W715" s="35"/>
      <c r="X715" s="35"/>
      <c r="Y715" s="35"/>
      <c r="Z715" s="35"/>
    </row>
    <row r="716" spans="1:26" ht="14.25" customHeight="1" x14ac:dyDescent="0.3">
      <c r="A716" s="21"/>
      <c r="B716" s="36"/>
      <c r="C716" s="36"/>
      <c r="D716" s="36"/>
      <c r="E716" s="36"/>
      <c r="F716" s="36"/>
      <c r="G716" s="37"/>
      <c r="H716" s="37"/>
      <c r="I716" s="38"/>
      <c r="J716" s="35"/>
      <c r="K716" s="35"/>
      <c r="L716" s="35"/>
      <c r="M716" s="35"/>
      <c r="N716" s="35"/>
      <c r="O716" s="35"/>
      <c r="P716" s="35"/>
      <c r="Q716" s="35"/>
      <c r="R716" s="35"/>
      <c r="S716" s="35"/>
      <c r="T716" s="35"/>
      <c r="U716" s="35"/>
      <c r="V716" s="35"/>
      <c r="W716" s="35"/>
      <c r="X716" s="35"/>
      <c r="Y716" s="35"/>
      <c r="Z716" s="35"/>
    </row>
    <row r="717" spans="1:26" ht="14.25" customHeight="1" x14ac:dyDescent="0.3">
      <c r="A717" s="21"/>
      <c r="B717" s="36"/>
      <c r="C717" s="36"/>
      <c r="D717" s="36"/>
      <c r="E717" s="36"/>
      <c r="F717" s="36"/>
      <c r="G717" s="37"/>
      <c r="H717" s="37"/>
      <c r="I717" s="38"/>
      <c r="J717" s="35"/>
      <c r="K717" s="35"/>
      <c r="L717" s="35"/>
      <c r="M717" s="35"/>
      <c r="N717" s="35"/>
      <c r="O717" s="35"/>
      <c r="P717" s="35"/>
      <c r="Q717" s="35"/>
      <c r="R717" s="35"/>
      <c r="S717" s="35"/>
      <c r="T717" s="35"/>
      <c r="U717" s="35"/>
      <c r="V717" s="35"/>
      <c r="W717" s="35"/>
      <c r="X717" s="35"/>
      <c r="Y717" s="35"/>
      <c r="Z717" s="35"/>
    </row>
    <row r="718" spans="1:26" ht="14.25" customHeight="1" x14ac:dyDescent="0.3">
      <c r="A718" s="21"/>
      <c r="B718" s="36"/>
      <c r="C718" s="36"/>
      <c r="D718" s="36"/>
      <c r="E718" s="36"/>
      <c r="F718" s="36"/>
      <c r="G718" s="37"/>
      <c r="H718" s="37"/>
      <c r="I718" s="38"/>
      <c r="J718" s="35"/>
      <c r="K718" s="35"/>
      <c r="L718" s="35"/>
      <c r="M718" s="35"/>
      <c r="N718" s="35"/>
      <c r="O718" s="35"/>
      <c r="P718" s="35"/>
      <c r="Q718" s="35"/>
      <c r="R718" s="35"/>
      <c r="S718" s="35"/>
      <c r="T718" s="35"/>
      <c r="U718" s="35"/>
      <c r="V718" s="35"/>
      <c r="W718" s="35"/>
      <c r="X718" s="35"/>
      <c r="Y718" s="35"/>
      <c r="Z718" s="35"/>
    </row>
    <row r="719" spans="1:26" ht="14.25" customHeight="1" x14ac:dyDescent="0.3">
      <c r="A719" s="21"/>
      <c r="B719" s="36"/>
      <c r="C719" s="36"/>
      <c r="D719" s="36"/>
      <c r="E719" s="36"/>
      <c r="F719" s="36"/>
      <c r="G719" s="37"/>
      <c r="H719" s="37"/>
      <c r="I719" s="38"/>
      <c r="J719" s="35"/>
      <c r="K719" s="35"/>
      <c r="L719" s="35"/>
      <c r="M719" s="35"/>
      <c r="N719" s="35"/>
      <c r="O719" s="35"/>
      <c r="P719" s="35"/>
      <c r="Q719" s="35"/>
      <c r="R719" s="35"/>
      <c r="S719" s="35"/>
      <c r="T719" s="35"/>
      <c r="U719" s="35"/>
      <c r="V719" s="35"/>
      <c r="W719" s="35"/>
      <c r="X719" s="35"/>
      <c r="Y719" s="35"/>
      <c r="Z719" s="35"/>
    </row>
    <row r="720" spans="1:26" ht="14.25" customHeight="1" x14ac:dyDescent="0.3">
      <c r="A720" s="21"/>
      <c r="B720" s="36"/>
      <c r="C720" s="36"/>
      <c r="D720" s="36"/>
      <c r="E720" s="36"/>
      <c r="F720" s="36"/>
      <c r="G720" s="37"/>
      <c r="H720" s="37"/>
      <c r="I720" s="38"/>
      <c r="J720" s="35"/>
      <c r="K720" s="35"/>
      <c r="L720" s="35"/>
      <c r="M720" s="35"/>
      <c r="N720" s="35"/>
      <c r="O720" s="35"/>
      <c r="P720" s="35"/>
      <c r="Q720" s="35"/>
      <c r="R720" s="35"/>
      <c r="S720" s="35"/>
      <c r="T720" s="35"/>
      <c r="U720" s="35"/>
      <c r="V720" s="35"/>
      <c r="W720" s="35"/>
      <c r="X720" s="35"/>
      <c r="Y720" s="35"/>
      <c r="Z720" s="35"/>
    </row>
    <row r="721" spans="1:26" ht="14.25" customHeight="1" x14ac:dyDescent="0.3">
      <c r="A721" s="21"/>
      <c r="B721" s="36"/>
      <c r="C721" s="36"/>
      <c r="D721" s="36"/>
      <c r="E721" s="36"/>
      <c r="F721" s="36"/>
      <c r="G721" s="37"/>
      <c r="H721" s="37"/>
      <c r="I721" s="38"/>
      <c r="J721" s="35"/>
      <c r="K721" s="35"/>
      <c r="L721" s="35"/>
      <c r="M721" s="35"/>
      <c r="N721" s="35"/>
      <c r="O721" s="35"/>
      <c r="P721" s="35"/>
      <c r="Q721" s="35"/>
      <c r="R721" s="35"/>
      <c r="S721" s="35"/>
      <c r="T721" s="35"/>
      <c r="U721" s="35"/>
      <c r="V721" s="35"/>
      <c r="W721" s="35"/>
      <c r="X721" s="35"/>
      <c r="Y721" s="35"/>
      <c r="Z721" s="35"/>
    </row>
    <row r="722" spans="1:26" ht="14.25" customHeight="1" x14ac:dyDescent="0.3">
      <c r="A722" s="21"/>
      <c r="B722" s="36"/>
      <c r="C722" s="36"/>
      <c r="D722" s="36"/>
      <c r="E722" s="36"/>
      <c r="F722" s="36"/>
      <c r="G722" s="37"/>
      <c r="H722" s="37"/>
      <c r="I722" s="38"/>
      <c r="J722" s="35"/>
      <c r="K722" s="35"/>
      <c r="L722" s="35"/>
      <c r="M722" s="35"/>
      <c r="N722" s="35"/>
      <c r="O722" s="35"/>
      <c r="P722" s="35"/>
      <c r="Q722" s="35"/>
      <c r="R722" s="35"/>
      <c r="S722" s="35"/>
      <c r="T722" s="35"/>
      <c r="U722" s="35"/>
      <c r="V722" s="35"/>
      <c r="W722" s="35"/>
      <c r="X722" s="35"/>
      <c r="Y722" s="35"/>
      <c r="Z722" s="35"/>
    </row>
    <row r="723" spans="1:26" ht="14.25" customHeight="1" x14ac:dyDescent="0.3">
      <c r="A723" s="21"/>
      <c r="B723" s="36"/>
      <c r="C723" s="36"/>
      <c r="D723" s="36"/>
      <c r="E723" s="36"/>
      <c r="F723" s="36"/>
      <c r="G723" s="37"/>
      <c r="H723" s="37"/>
      <c r="I723" s="38"/>
      <c r="J723" s="35"/>
      <c r="K723" s="35"/>
      <c r="L723" s="35"/>
      <c r="M723" s="35"/>
      <c r="N723" s="35"/>
      <c r="O723" s="35"/>
      <c r="P723" s="35"/>
      <c r="Q723" s="35"/>
      <c r="R723" s="35"/>
      <c r="S723" s="35"/>
      <c r="T723" s="35"/>
      <c r="U723" s="35"/>
      <c r="V723" s="35"/>
      <c r="W723" s="35"/>
      <c r="X723" s="35"/>
      <c r="Y723" s="35"/>
      <c r="Z723" s="35"/>
    </row>
    <row r="724" spans="1:26" ht="14.25" customHeight="1" x14ac:dyDescent="0.3">
      <c r="A724" s="21"/>
      <c r="B724" s="36"/>
      <c r="C724" s="36"/>
      <c r="D724" s="36"/>
      <c r="E724" s="36"/>
      <c r="F724" s="36"/>
      <c r="G724" s="37"/>
      <c r="H724" s="37"/>
      <c r="I724" s="38"/>
      <c r="J724" s="35"/>
      <c r="K724" s="35"/>
      <c r="L724" s="35"/>
      <c r="M724" s="35"/>
      <c r="N724" s="35"/>
      <c r="O724" s="35"/>
      <c r="P724" s="35"/>
      <c r="Q724" s="35"/>
      <c r="R724" s="35"/>
      <c r="S724" s="35"/>
      <c r="T724" s="35"/>
      <c r="U724" s="35"/>
      <c r="V724" s="35"/>
      <c r="W724" s="35"/>
      <c r="X724" s="35"/>
      <c r="Y724" s="35"/>
      <c r="Z724" s="35"/>
    </row>
    <row r="725" spans="1:26" ht="14.25" customHeight="1" x14ac:dyDescent="0.3">
      <c r="A725" s="21"/>
      <c r="B725" s="36"/>
      <c r="C725" s="36"/>
      <c r="D725" s="36"/>
      <c r="E725" s="36"/>
      <c r="F725" s="36"/>
      <c r="G725" s="37"/>
      <c r="H725" s="37"/>
      <c r="I725" s="38"/>
      <c r="J725" s="35"/>
      <c r="K725" s="35"/>
      <c r="L725" s="35"/>
      <c r="M725" s="35"/>
      <c r="N725" s="35"/>
      <c r="O725" s="35"/>
      <c r="P725" s="35"/>
      <c r="Q725" s="35"/>
      <c r="R725" s="35"/>
      <c r="S725" s="35"/>
      <c r="T725" s="35"/>
      <c r="U725" s="35"/>
      <c r="V725" s="35"/>
      <c r="W725" s="35"/>
      <c r="X725" s="35"/>
      <c r="Y725" s="35"/>
      <c r="Z725" s="35"/>
    </row>
    <row r="726" spans="1:26" ht="14.25" customHeight="1" x14ac:dyDescent="0.3">
      <c r="A726" s="21"/>
      <c r="B726" s="36"/>
      <c r="C726" s="36"/>
      <c r="D726" s="36"/>
      <c r="E726" s="36"/>
      <c r="F726" s="36"/>
      <c r="G726" s="37"/>
      <c r="H726" s="37"/>
      <c r="I726" s="38"/>
      <c r="J726" s="35"/>
      <c r="K726" s="35"/>
      <c r="L726" s="35"/>
      <c r="M726" s="35"/>
      <c r="N726" s="35"/>
      <c r="O726" s="35"/>
      <c r="P726" s="35"/>
      <c r="Q726" s="35"/>
      <c r="R726" s="35"/>
      <c r="S726" s="35"/>
      <c r="T726" s="35"/>
      <c r="U726" s="35"/>
      <c r="V726" s="35"/>
      <c r="W726" s="35"/>
      <c r="X726" s="35"/>
      <c r="Y726" s="35"/>
      <c r="Z726" s="35"/>
    </row>
    <row r="727" spans="1:26" ht="14.25" customHeight="1" x14ac:dyDescent="0.3">
      <c r="A727" s="21"/>
      <c r="B727" s="36"/>
      <c r="C727" s="36"/>
      <c r="D727" s="36"/>
      <c r="E727" s="36"/>
      <c r="F727" s="36"/>
      <c r="G727" s="37"/>
      <c r="H727" s="37"/>
      <c r="I727" s="38"/>
      <c r="J727" s="35"/>
      <c r="K727" s="35"/>
      <c r="L727" s="35"/>
      <c r="M727" s="35"/>
      <c r="N727" s="35"/>
      <c r="O727" s="35"/>
      <c r="P727" s="35"/>
      <c r="Q727" s="35"/>
      <c r="R727" s="35"/>
      <c r="S727" s="35"/>
      <c r="T727" s="35"/>
      <c r="U727" s="35"/>
      <c r="V727" s="35"/>
      <c r="W727" s="35"/>
      <c r="X727" s="35"/>
      <c r="Y727" s="35"/>
      <c r="Z727" s="35"/>
    </row>
    <row r="728" spans="1:26" ht="14.25" customHeight="1" x14ac:dyDescent="0.3">
      <c r="A728" s="21"/>
      <c r="B728" s="36"/>
      <c r="C728" s="36"/>
      <c r="D728" s="36"/>
      <c r="E728" s="36"/>
      <c r="F728" s="36"/>
      <c r="G728" s="37"/>
      <c r="H728" s="37"/>
      <c r="I728" s="38"/>
      <c r="J728" s="35"/>
      <c r="K728" s="35"/>
      <c r="L728" s="35"/>
      <c r="M728" s="35"/>
      <c r="N728" s="35"/>
      <c r="O728" s="35"/>
      <c r="P728" s="35"/>
      <c r="Q728" s="35"/>
      <c r="R728" s="35"/>
      <c r="S728" s="35"/>
      <c r="T728" s="35"/>
      <c r="U728" s="35"/>
      <c r="V728" s="35"/>
      <c r="W728" s="35"/>
      <c r="X728" s="35"/>
      <c r="Y728" s="35"/>
      <c r="Z728" s="35"/>
    </row>
    <row r="729" spans="1:26" ht="14.25" customHeight="1" x14ac:dyDescent="0.3">
      <c r="A729" s="21"/>
      <c r="B729" s="36"/>
      <c r="C729" s="36"/>
      <c r="D729" s="36"/>
      <c r="E729" s="36"/>
      <c r="F729" s="36"/>
      <c r="G729" s="37"/>
      <c r="H729" s="37"/>
      <c r="I729" s="38"/>
      <c r="J729" s="35"/>
      <c r="K729" s="35"/>
      <c r="L729" s="35"/>
      <c r="M729" s="35"/>
      <c r="N729" s="35"/>
      <c r="O729" s="35"/>
      <c r="P729" s="35"/>
      <c r="Q729" s="35"/>
      <c r="R729" s="35"/>
      <c r="S729" s="35"/>
      <c r="T729" s="35"/>
      <c r="U729" s="35"/>
      <c r="V729" s="35"/>
      <c r="W729" s="35"/>
      <c r="X729" s="35"/>
      <c r="Y729" s="35"/>
      <c r="Z729" s="35"/>
    </row>
    <row r="730" spans="1:26" ht="14.25" customHeight="1" x14ac:dyDescent="0.3">
      <c r="A730" s="21"/>
      <c r="B730" s="36"/>
      <c r="C730" s="36"/>
      <c r="D730" s="36"/>
      <c r="E730" s="36"/>
      <c r="F730" s="36"/>
      <c r="G730" s="37"/>
      <c r="H730" s="37"/>
      <c r="I730" s="38"/>
      <c r="J730" s="35"/>
      <c r="K730" s="35"/>
      <c r="L730" s="35"/>
      <c r="M730" s="35"/>
      <c r="N730" s="35"/>
      <c r="O730" s="35"/>
      <c r="P730" s="35"/>
      <c r="Q730" s="35"/>
      <c r="R730" s="35"/>
      <c r="S730" s="35"/>
      <c r="T730" s="35"/>
      <c r="U730" s="35"/>
      <c r="V730" s="35"/>
      <c r="W730" s="35"/>
      <c r="X730" s="35"/>
      <c r="Y730" s="35"/>
      <c r="Z730" s="35"/>
    </row>
    <row r="731" spans="1:26" ht="14.25" customHeight="1" x14ac:dyDescent="0.3">
      <c r="A731" s="21"/>
      <c r="B731" s="36"/>
      <c r="C731" s="36"/>
      <c r="D731" s="36"/>
      <c r="E731" s="36"/>
      <c r="F731" s="36"/>
      <c r="G731" s="37"/>
      <c r="H731" s="37"/>
      <c r="I731" s="38"/>
      <c r="J731" s="35"/>
      <c r="K731" s="35"/>
      <c r="L731" s="35"/>
      <c r="M731" s="35"/>
      <c r="N731" s="35"/>
      <c r="O731" s="35"/>
      <c r="P731" s="35"/>
      <c r="Q731" s="35"/>
      <c r="R731" s="35"/>
      <c r="S731" s="35"/>
      <c r="T731" s="35"/>
      <c r="U731" s="35"/>
      <c r="V731" s="35"/>
      <c r="W731" s="35"/>
      <c r="X731" s="35"/>
      <c r="Y731" s="35"/>
      <c r="Z731" s="35"/>
    </row>
    <row r="732" spans="1:26" ht="14.25" customHeight="1" x14ac:dyDescent="0.3">
      <c r="A732" s="21"/>
      <c r="B732" s="36"/>
      <c r="C732" s="36"/>
      <c r="D732" s="36"/>
      <c r="E732" s="36"/>
      <c r="F732" s="36"/>
      <c r="G732" s="37"/>
      <c r="H732" s="37"/>
      <c r="I732" s="38"/>
      <c r="J732" s="35"/>
      <c r="K732" s="35"/>
      <c r="L732" s="35"/>
      <c r="M732" s="35"/>
      <c r="N732" s="35"/>
      <c r="O732" s="35"/>
      <c r="P732" s="35"/>
      <c r="Q732" s="35"/>
      <c r="R732" s="35"/>
      <c r="S732" s="35"/>
      <c r="T732" s="35"/>
      <c r="U732" s="35"/>
      <c r="V732" s="35"/>
      <c r="W732" s="35"/>
      <c r="X732" s="35"/>
      <c r="Y732" s="35"/>
      <c r="Z732" s="35"/>
    </row>
    <row r="733" spans="1:26" ht="14.25" customHeight="1" x14ac:dyDescent="0.3">
      <c r="A733" s="21"/>
      <c r="B733" s="36"/>
      <c r="C733" s="36"/>
      <c r="D733" s="36"/>
      <c r="E733" s="36"/>
      <c r="F733" s="36"/>
      <c r="G733" s="37"/>
      <c r="H733" s="37"/>
      <c r="I733" s="38"/>
      <c r="J733" s="35"/>
      <c r="K733" s="35"/>
      <c r="L733" s="35"/>
      <c r="M733" s="35"/>
      <c r="N733" s="35"/>
      <c r="O733" s="35"/>
      <c r="P733" s="35"/>
      <c r="Q733" s="35"/>
      <c r="R733" s="35"/>
      <c r="S733" s="35"/>
      <c r="T733" s="35"/>
      <c r="U733" s="35"/>
      <c r="V733" s="35"/>
      <c r="W733" s="35"/>
      <c r="X733" s="35"/>
      <c r="Y733" s="35"/>
      <c r="Z733" s="35"/>
    </row>
    <row r="734" spans="1:26" ht="14.25" customHeight="1" x14ac:dyDescent="0.3">
      <c r="A734" s="21"/>
      <c r="B734" s="36"/>
      <c r="C734" s="36"/>
      <c r="D734" s="36"/>
      <c r="E734" s="36"/>
      <c r="F734" s="36"/>
      <c r="G734" s="37"/>
      <c r="H734" s="37"/>
      <c r="I734" s="38"/>
      <c r="J734" s="35"/>
      <c r="K734" s="35"/>
      <c r="L734" s="35"/>
      <c r="M734" s="35"/>
      <c r="N734" s="35"/>
      <c r="O734" s="35"/>
      <c r="P734" s="35"/>
      <c r="Q734" s="35"/>
      <c r="R734" s="35"/>
      <c r="S734" s="35"/>
      <c r="T734" s="35"/>
      <c r="U734" s="35"/>
      <c r="V734" s="35"/>
      <c r="W734" s="35"/>
      <c r="X734" s="35"/>
      <c r="Y734" s="35"/>
      <c r="Z734" s="35"/>
    </row>
    <row r="735" spans="1:26" ht="14.25" customHeight="1" x14ac:dyDescent="0.3">
      <c r="A735" s="21"/>
      <c r="B735" s="36"/>
      <c r="C735" s="36"/>
      <c r="D735" s="36"/>
      <c r="E735" s="36"/>
      <c r="F735" s="36"/>
      <c r="G735" s="37"/>
      <c r="H735" s="37"/>
      <c r="I735" s="38"/>
      <c r="J735" s="35"/>
      <c r="K735" s="35"/>
      <c r="L735" s="35"/>
      <c r="M735" s="35"/>
      <c r="N735" s="35"/>
      <c r="O735" s="35"/>
      <c r="P735" s="35"/>
      <c r="Q735" s="35"/>
      <c r="R735" s="35"/>
      <c r="S735" s="35"/>
      <c r="T735" s="35"/>
      <c r="U735" s="35"/>
      <c r="V735" s="35"/>
      <c r="W735" s="35"/>
      <c r="X735" s="35"/>
      <c r="Y735" s="35"/>
      <c r="Z735" s="35"/>
    </row>
    <row r="736" spans="1:26" ht="14.25" customHeight="1" x14ac:dyDescent="0.3">
      <c r="A736" s="21"/>
      <c r="B736" s="36"/>
      <c r="C736" s="36"/>
      <c r="D736" s="36"/>
      <c r="E736" s="36"/>
      <c r="F736" s="36"/>
      <c r="G736" s="37"/>
      <c r="H736" s="37"/>
      <c r="I736" s="38"/>
      <c r="J736" s="35"/>
      <c r="K736" s="35"/>
      <c r="L736" s="35"/>
      <c r="M736" s="35"/>
      <c r="N736" s="35"/>
      <c r="O736" s="35"/>
      <c r="P736" s="35"/>
      <c r="Q736" s="35"/>
      <c r="R736" s="35"/>
      <c r="S736" s="35"/>
      <c r="T736" s="35"/>
      <c r="U736" s="35"/>
      <c r="V736" s="35"/>
      <c r="W736" s="35"/>
      <c r="X736" s="35"/>
      <c r="Y736" s="35"/>
      <c r="Z736" s="35"/>
    </row>
    <row r="737" spans="1:26" ht="14.25" customHeight="1" x14ac:dyDescent="0.3">
      <c r="A737" s="21"/>
      <c r="B737" s="36"/>
      <c r="C737" s="36"/>
      <c r="D737" s="36"/>
      <c r="E737" s="36"/>
      <c r="F737" s="36"/>
      <c r="G737" s="37"/>
      <c r="H737" s="37"/>
      <c r="I737" s="38"/>
      <c r="J737" s="35"/>
      <c r="K737" s="35"/>
      <c r="L737" s="35"/>
      <c r="M737" s="35"/>
      <c r="N737" s="35"/>
      <c r="O737" s="35"/>
      <c r="P737" s="35"/>
      <c r="Q737" s="35"/>
      <c r="R737" s="35"/>
      <c r="S737" s="35"/>
      <c r="T737" s="35"/>
      <c r="U737" s="35"/>
      <c r="V737" s="35"/>
      <c r="W737" s="35"/>
      <c r="X737" s="35"/>
      <c r="Y737" s="35"/>
      <c r="Z737" s="35"/>
    </row>
    <row r="738" spans="1:26" ht="14.25" customHeight="1" x14ac:dyDescent="0.3">
      <c r="A738" s="21"/>
      <c r="B738" s="36"/>
      <c r="C738" s="36"/>
      <c r="D738" s="36"/>
      <c r="E738" s="36"/>
      <c r="F738" s="36"/>
      <c r="G738" s="37"/>
      <c r="H738" s="37"/>
      <c r="I738" s="38"/>
      <c r="J738" s="35"/>
      <c r="K738" s="35"/>
      <c r="L738" s="35"/>
      <c r="M738" s="35"/>
      <c r="N738" s="35"/>
      <c r="O738" s="35"/>
      <c r="P738" s="35"/>
      <c r="Q738" s="35"/>
      <c r="R738" s="35"/>
      <c r="S738" s="35"/>
      <c r="T738" s="35"/>
      <c r="U738" s="35"/>
      <c r="V738" s="35"/>
      <c r="W738" s="35"/>
      <c r="X738" s="35"/>
      <c r="Y738" s="35"/>
      <c r="Z738" s="35"/>
    </row>
    <row r="739" spans="1:26" ht="14.25" customHeight="1" x14ac:dyDescent="0.3">
      <c r="A739" s="21"/>
      <c r="B739" s="36"/>
      <c r="C739" s="36"/>
      <c r="D739" s="36"/>
      <c r="E739" s="36"/>
      <c r="F739" s="36"/>
      <c r="G739" s="37"/>
      <c r="H739" s="37"/>
      <c r="I739" s="38"/>
      <c r="J739" s="35"/>
      <c r="K739" s="35"/>
      <c r="L739" s="35"/>
      <c r="M739" s="35"/>
      <c r="N739" s="35"/>
      <c r="O739" s="35"/>
      <c r="P739" s="35"/>
      <c r="Q739" s="35"/>
      <c r="R739" s="35"/>
      <c r="S739" s="35"/>
      <c r="T739" s="35"/>
      <c r="U739" s="35"/>
      <c r="V739" s="35"/>
      <c r="W739" s="35"/>
      <c r="X739" s="35"/>
      <c r="Y739" s="35"/>
      <c r="Z739" s="35"/>
    </row>
    <row r="740" spans="1:26" ht="14.25" customHeight="1" x14ac:dyDescent="0.3">
      <c r="A740" s="21"/>
      <c r="B740" s="36"/>
      <c r="C740" s="36"/>
      <c r="D740" s="36"/>
      <c r="E740" s="36"/>
      <c r="F740" s="36"/>
      <c r="G740" s="37"/>
      <c r="H740" s="37"/>
      <c r="I740" s="38"/>
      <c r="J740" s="35"/>
      <c r="K740" s="35"/>
      <c r="L740" s="35"/>
      <c r="M740" s="35"/>
      <c r="N740" s="35"/>
      <c r="O740" s="35"/>
      <c r="P740" s="35"/>
      <c r="Q740" s="35"/>
      <c r="R740" s="35"/>
      <c r="S740" s="35"/>
      <c r="T740" s="35"/>
      <c r="U740" s="35"/>
      <c r="V740" s="35"/>
      <c r="W740" s="35"/>
      <c r="X740" s="35"/>
      <c r="Y740" s="35"/>
      <c r="Z740" s="35"/>
    </row>
    <row r="741" spans="1:26" ht="14.25" customHeight="1" x14ac:dyDescent="0.3">
      <c r="A741" s="21"/>
      <c r="B741" s="36"/>
      <c r="C741" s="36"/>
      <c r="D741" s="36"/>
      <c r="E741" s="36"/>
      <c r="F741" s="36"/>
      <c r="G741" s="37"/>
      <c r="H741" s="37"/>
      <c r="I741" s="38"/>
      <c r="J741" s="35"/>
      <c r="K741" s="35"/>
      <c r="L741" s="35"/>
      <c r="M741" s="35"/>
      <c r="N741" s="35"/>
      <c r="O741" s="35"/>
      <c r="P741" s="35"/>
      <c r="Q741" s="35"/>
      <c r="R741" s="35"/>
      <c r="S741" s="35"/>
      <c r="T741" s="35"/>
      <c r="U741" s="35"/>
      <c r="V741" s="35"/>
      <c r="W741" s="35"/>
      <c r="X741" s="35"/>
      <c r="Y741" s="35"/>
      <c r="Z741" s="35"/>
    </row>
    <row r="742" spans="1:26" ht="14.25" customHeight="1" x14ac:dyDescent="0.3">
      <c r="A742" s="21"/>
      <c r="B742" s="36"/>
      <c r="C742" s="36"/>
      <c r="D742" s="36"/>
      <c r="E742" s="36"/>
      <c r="F742" s="36"/>
      <c r="G742" s="37"/>
      <c r="H742" s="37"/>
      <c r="I742" s="38"/>
      <c r="J742" s="35"/>
      <c r="K742" s="35"/>
      <c r="L742" s="35"/>
      <c r="M742" s="35"/>
      <c r="N742" s="35"/>
      <c r="O742" s="35"/>
      <c r="P742" s="35"/>
      <c r="Q742" s="35"/>
      <c r="R742" s="35"/>
      <c r="S742" s="35"/>
      <c r="T742" s="35"/>
      <c r="U742" s="35"/>
      <c r="V742" s="35"/>
      <c r="W742" s="35"/>
      <c r="X742" s="35"/>
      <c r="Y742" s="35"/>
      <c r="Z742" s="35"/>
    </row>
    <row r="743" spans="1:26" ht="14.25" customHeight="1" x14ac:dyDescent="0.3">
      <c r="A743" s="21"/>
      <c r="B743" s="36"/>
      <c r="C743" s="36"/>
      <c r="D743" s="36"/>
      <c r="E743" s="36"/>
      <c r="F743" s="36"/>
      <c r="G743" s="37"/>
      <c r="H743" s="37"/>
      <c r="I743" s="38"/>
      <c r="J743" s="35"/>
      <c r="K743" s="35"/>
      <c r="L743" s="35"/>
      <c r="M743" s="35"/>
      <c r="N743" s="35"/>
      <c r="O743" s="35"/>
      <c r="P743" s="35"/>
      <c r="Q743" s="35"/>
      <c r="R743" s="35"/>
      <c r="S743" s="35"/>
      <c r="T743" s="35"/>
      <c r="U743" s="35"/>
      <c r="V743" s="35"/>
      <c r="W743" s="35"/>
      <c r="X743" s="35"/>
      <c r="Y743" s="35"/>
      <c r="Z743" s="35"/>
    </row>
    <row r="744" spans="1:26" ht="14.25" customHeight="1" x14ac:dyDescent="0.3">
      <c r="A744" s="21"/>
      <c r="B744" s="36"/>
      <c r="C744" s="36"/>
      <c r="D744" s="36"/>
      <c r="E744" s="36"/>
      <c r="F744" s="36"/>
      <c r="G744" s="37"/>
      <c r="H744" s="37"/>
      <c r="I744" s="38"/>
      <c r="J744" s="35"/>
      <c r="K744" s="35"/>
      <c r="L744" s="35"/>
      <c r="M744" s="35"/>
      <c r="N744" s="35"/>
      <c r="O744" s="35"/>
      <c r="P744" s="35"/>
      <c r="Q744" s="35"/>
      <c r="R744" s="35"/>
      <c r="S744" s="35"/>
      <c r="T744" s="35"/>
      <c r="U744" s="35"/>
      <c r="V744" s="35"/>
      <c r="W744" s="35"/>
      <c r="X744" s="35"/>
      <c r="Y744" s="35"/>
      <c r="Z744" s="35"/>
    </row>
    <row r="745" spans="1:26" ht="14.25" customHeight="1" x14ac:dyDescent="0.3">
      <c r="A745" s="21"/>
      <c r="B745" s="36"/>
      <c r="C745" s="36"/>
      <c r="D745" s="36"/>
      <c r="E745" s="36"/>
      <c r="F745" s="36"/>
      <c r="G745" s="37"/>
      <c r="H745" s="37"/>
      <c r="I745" s="38"/>
      <c r="J745" s="35"/>
      <c r="K745" s="35"/>
      <c r="L745" s="35"/>
      <c r="M745" s="35"/>
      <c r="N745" s="35"/>
      <c r="O745" s="35"/>
      <c r="P745" s="35"/>
      <c r="Q745" s="35"/>
      <c r="R745" s="35"/>
      <c r="S745" s="35"/>
      <c r="T745" s="35"/>
      <c r="U745" s="35"/>
      <c r="V745" s="35"/>
      <c r="W745" s="35"/>
      <c r="X745" s="35"/>
      <c r="Y745" s="35"/>
      <c r="Z745" s="35"/>
    </row>
    <row r="746" spans="1:26" ht="14.25" customHeight="1" x14ac:dyDescent="0.3">
      <c r="A746" s="21"/>
      <c r="B746" s="36"/>
      <c r="C746" s="36"/>
      <c r="D746" s="36"/>
      <c r="E746" s="36"/>
      <c r="F746" s="36"/>
      <c r="G746" s="37"/>
      <c r="H746" s="37"/>
      <c r="I746" s="38"/>
      <c r="J746" s="35"/>
      <c r="K746" s="35"/>
      <c r="L746" s="35"/>
      <c r="M746" s="35"/>
      <c r="N746" s="35"/>
      <c r="O746" s="35"/>
      <c r="P746" s="35"/>
      <c r="Q746" s="35"/>
      <c r="R746" s="35"/>
      <c r="S746" s="35"/>
      <c r="T746" s="35"/>
      <c r="U746" s="35"/>
      <c r="V746" s="35"/>
      <c r="W746" s="35"/>
      <c r="X746" s="35"/>
      <c r="Y746" s="35"/>
      <c r="Z746" s="35"/>
    </row>
    <row r="747" spans="1:26" ht="14.25" customHeight="1" x14ac:dyDescent="0.3">
      <c r="A747" s="21"/>
      <c r="B747" s="36"/>
      <c r="C747" s="36"/>
      <c r="D747" s="36"/>
      <c r="E747" s="36"/>
      <c r="F747" s="36"/>
      <c r="G747" s="37"/>
      <c r="H747" s="37"/>
      <c r="I747" s="38"/>
      <c r="J747" s="35"/>
      <c r="K747" s="35"/>
      <c r="L747" s="35"/>
      <c r="M747" s="35"/>
      <c r="N747" s="35"/>
      <c r="O747" s="35"/>
      <c r="P747" s="35"/>
      <c r="Q747" s="35"/>
      <c r="R747" s="35"/>
      <c r="S747" s="35"/>
      <c r="T747" s="35"/>
      <c r="U747" s="35"/>
      <c r="V747" s="35"/>
      <c r="W747" s="35"/>
      <c r="X747" s="35"/>
      <c r="Y747" s="35"/>
      <c r="Z747" s="35"/>
    </row>
    <row r="748" spans="1:26" ht="14.25" customHeight="1" x14ac:dyDescent="0.3">
      <c r="A748" s="21"/>
      <c r="B748" s="36"/>
      <c r="C748" s="36"/>
      <c r="D748" s="36"/>
      <c r="E748" s="36"/>
      <c r="F748" s="36"/>
      <c r="G748" s="37"/>
      <c r="H748" s="37"/>
      <c r="I748" s="38"/>
      <c r="J748" s="35"/>
      <c r="K748" s="35"/>
      <c r="L748" s="35"/>
      <c r="M748" s="35"/>
      <c r="N748" s="35"/>
      <c r="O748" s="35"/>
      <c r="P748" s="35"/>
      <c r="Q748" s="35"/>
      <c r="R748" s="35"/>
      <c r="S748" s="35"/>
      <c r="T748" s="35"/>
      <c r="U748" s="35"/>
      <c r="V748" s="35"/>
      <c r="W748" s="35"/>
      <c r="X748" s="35"/>
      <c r="Y748" s="35"/>
      <c r="Z748" s="35"/>
    </row>
    <row r="749" spans="1:26" ht="14.25" customHeight="1" x14ac:dyDescent="0.3">
      <c r="A749" s="21"/>
      <c r="B749" s="36"/>
      <c r="C749" s="36"/>
      <c r="D749" s="36"/>
      <c r="E749" s="36"/>
      <c r="F749" s="36"/>
      <c r="G749" s="37"/>
      <c r="H749" s="37"/>
      <c r="I749" s="38"/>
      <c r="J749" s="35"/>
      <c r="K749" s="35"/>
      <c r="L749" s="35"/>
      <c r="M749" s="35"/>
      <c r="N749" s="35"/>
      <c r="O749" s="35"/>
      <c r="P749" s="35"/>
      <c r="Q749" s="35"/>
      <c r="R749" s="35"/>
      <c r="S749" s="35"/>
      <c r="T749" s="35"/>
      <c r="U749" s="35"/>
      <c r="V749" s="35"/>
      <c r="W749" s="35"/>
      <c r="X749" s="35"/>
      <c r="Y749" s="35"/>
      <c r="Z749" s="35"/>
    </row>
    <row r="750" spans="1:26" ht="14.25" customHeight="1" x14ac:dyDescent="0.3">
      <c r="A750" s="21"/>
      <c r="B750" s="36"/>
      <c r="C750" s="36"/>
      <c r="D750" s="36"/>
      <c r="E750" s="36"/>
      <c r="F750" s="36"/>
      <c r="G750" s="37"/>
      <c r="H750" s="37"/>
      <c r="I750" s="38"/>
      <c r="J750" s="35"/>
      <c r="K750" s="35"/>
      <c r="L750" s="35"/>
      <c r="M750" s="35"/>
      <c r="N750" s="35"/>
      <c r="O750" s="35"/>
      <c r="P750" s="35"/>
      <c r="Q750" s="35"/>
      <c r="R750" s="35"/>
      <c r="S750" s="35"/>
      <c r="T750" s="35"/>
      <c r="U750" s="35"/>
      <c r="V750" s="35"/>
      <c r="W750" s="35"/>
      <c r="X750" s="35"/>
      <c r="Y750" s="35"/>
      <c r="Z750" s="35"/>
    </row>
    <row r="751" spans="1:26" ht="14.25" customHeight="1" x14ac:dyDescent="0.3">
      <c r="A751" s="21"/>
      <c r="B751" s="36"/>
      <c r="C751" s="36"/>
      <c r="D751" s="36"/>
      <c r="E751" s="36"/>
      <c r="F751" s="36"/>
      <c r="G751" s="37"/>
      <c r="H751" s="37"/>
      <c r="I751" s="38"/>
      <c r="J751" s="35"/>
      <c r="K751" s="35"/>
      <c r="L751" s="35"/>
      <c r="M751" s="35"/>
      <c r="N751" s="35"/>
      <c r="O751" s="35"/>
      <c r="P751" s="35"/>
      <c r="Q751" s="35"/>
      <c r="R751" s="35"/>
      <c r="S751" s="35"/>
      <c r="T751" s="35"/>
      <c r="U751" s="35"/>
      <c r="V751" s="35"/>
      <c r="W751" s="35"/>
      <c r="X751" s="35"/>
      <c r="Y751" s="35"/>
      <c r="Z751" s="35"/>
    </row>
    <row r="752" spans="1:26" ht="14.25" customHeight="1" x14ac:dyDescent="0.3">
      <c r="A752" s="21"/>
      <c r="B752" s="36"/>
      <c r="C752" s="36"/>
      <c r="D752" s="36"/>
      <c r="E752" s="36"/>
      <c r="F752" s="36"/>
      <c r="G752" s="37"/>
      <c r="H752" s="37"/>
      <c r="I752" s="38"/>
      <c r="J752" s="35"/>
      <c r="K752" s="35"/>
      <c r="L752" s="35"/>
      <c r="M752" s="35"/>
      <c r="N752" s="35"/>
      <c r="O752" s="35"/>
      <c r="P752" s="35"/>
      <c r="Q752" s="35"/>
      <c r="R752" s="35"/>
      <c r="S752" s="35"/>
      <c r="T752" s="35"/>
      <c r="U752" s="35"/>
      <c r="V752" s="35"/>
      <c r="W752" s="35"/>
      <c r="X752" s="35"/>
      <c r="Y752" s="35"/>
      <c r="Z752" s="35"/>
    </row>
    <row r="753" spans="1:26" ht="14.25" customHeight="1" x14ac:dyDescent="0.3">
      <c r="A753" s="21"/>
      <c r="B753" s="36"/>
      <c r="C753" s="36"/>
      <c r="D753" s="36"/>
      <c r="E753" s="36"/>
      <c r="F753" s="36"/>
      <c r="G753" s="37"/>
      <c r="H753" s="37"/>
      <c r="I753" s="38"/>
      <c r="J753" s="35"/>
      <c r="K753" s="35"/>
      <c r="L753" s="35"/>
      <c r="M753" s="35"/>
      <c r="N753" s="35"/>
      <c r="O753" s="35"/>
      <c r="P753" s="35"/>
      <c r="Q753" s="35"/>
      <c r="R753" s="35"/>
      <c r="S753" s="35"/>
      <c r="T753" s="35"/>
      <c r="U753" s="35"/>
      <c r="V753" s="35"/>
      <c r="W753" s="35"/>
      <c r="X753" s="35"/>
      <c r="Y753" s="35"/>
      <c r="Z753" s="35"/>
    </row>
    <row r="754" spans="1:26" ht="14.25" customHeight="1" x14ac:dyDescent="0.3">
      <c r="A754" s="21"/>
      <c r="B754" s="36"/>
      <c r="C754" s="36"/>
      <c r="D754" s="36"/>
      <c r="E754" s="36"/>
      <c r="F754" s="36"/>
      <c r="G754" s="37"/>
      <c r="H754" s="37"/>
      <c r="I754" s="38"/>
      <c r="J754" s="35"/>
      <c r="K754" s="35"/>
      <c r="L754" s="35"/>
      <c r="M754" s="35"/>
      <c r="N754" s="35"/>
      <c r="O754" s="35"/>
      <c r="P754" s="35"/>
      <c r="Q754" s="35"/>
      <c r="R754" s="35"/>
      <c r="S754" s="35"/>
      <c r="T754" s="35"/>
      <c r="U754" s="35"/>
      <c r="V754" s="35"/>
      <c r="W754" s="35"/>
      <c r="X754" s="35"/>
      <c r="Y754" s="35"/>
      <c r="Z754" s="35"/>
    </row>
    <row r="755" spans="1:26" ht="14.25" customHeight="1" x14ac:dyDescent="0.3">
      <c r="A755" s="21"/>
      <c r="B755" s="36"/>
      <c r="C755" s="36"/>
      <c r="D755" s="36"/>
      <c r="E755" s="36"/>
      <c r="F755" s="36"/>
      <c r="G755" s="37"/>
      <c r="H755" s="37"/>
      <c r="I755" s="38"/>
      <c r="J755" s="35"/>
      <c r="K755" s="35"/>
      <c r="L755" s="35"/>
      <c r="M755" s="35"/>
      <c r="N755" s="35"/>
      <c r="O755" s="35"/>
      <c r="P755" s="35"/>
      <c r="Q755" s="35"/>
      <c r="R755" s="35"/>
      <c r="S755" s="35"/>
      <c r="T755" s="35"/>
      <c r="U755" s="35"/>
      <c r="V755" s="35"/>
      <c r="W755" s="35"/>
      <c r="X755" s="35"/>
      <c r="Y755" s="35"/>
      <c r="Z755" s="35"/>
    </row>
    <row r="756" spans="1:26" ht="14.25" customHeight="1" x14ac:dyDescent="0.3">
      <c r="A756" s="21"/>
      <c r="B756" s="36"/>
      <c r="C756" s="36"/>
      <c r="D756" s="36"/>
      <c r="E756" s="36"/>
      <c r="F756" s="36"/>
      <c r="G756" s="37"/>
      <c r="H756" s="37"/>
      <c r="I756" s="38"/>
      <c r="J756" s="35"/>
      <c r="K756" s="35"/>
      <c r="L756" s="35"/>
      <c r="M756" s="35"/>
      <c r="N756" s="35"/>
      <c r="O756" s="35"/>
      <c r="P756" s="35"/>
      <c r="Q756" s="35"/>
      <c r="R756" s="35"/>
      <c r="S756" s="35"/>
      <c r="T756" s="35"/>
      <c r="U756" s="35"/>
      <c r="V756" s="35"/>
      <c r="W756" s="35"/>
      <c r="X756" s="35"/>
      <c r="Y756" s="35"/>
      <c r="Z756" s="35"/>
    </row>
    <row r="757" spans="1:26" ht="14.25" customHeight="1" x14ac:dyDescent="0.3">
      <c r="A757" s="21"/>
      <c r="B757" s="36"/>
      <c r="C757" s="36"/>
      <c r="D757" s="36"/>
      <c r="E757" s="36"/>
      <c r="F757" s="36"/>
      <c r="G757" s="37"/>
      <c r="H757" s="37"/>
      <c r="I757" s="38"/>
      <c r="J757" s="35"/>
      <c r="K757" s="35"/>
      <c r="L757" s="35"/>
      <c r="M757" s="35"/>
      <c r="N757" s="35"/>
      <c r="O757" s="35"/>
      <c r="P757" s="35"/>
      <c r="Q757" s="35"/>
      <c r="R757" s="35"/>
      <c r="S757" s="35"/>
      <c r="T757" s="35"/>
      <c r="U757" s="35"/>
      <c r="V757" s="35"/>
      <c r="W757" s="35"/>
      <c r="X757" s="35"/>
      <c r="Y757" s="35"/>
      <c r="Z757" s="35"/>
    </row>
    <row r="758" spans="1:26" ht="14.25" customHeight="1" x14ac:dyDescent="0.3">
      <c r="A758" s="21"/>
      <c r="B758" s="36"/>
      <c r="C758" s="36"/>
      <c r="D758" s="36"/>
      <c r="E758" s="36"/>
      <c r="F758" s="36"/>
      <c r="G758" s="37"/>
      <c r="H758" s="37"/>
      <c r="I758" s="38"/>
      <c r="J758" s="35"/>
      <c r="K758" s="35"/>
      <c r="L758" s="35"/>
      <c r="M758" s="35"/>
      <c r="N758" s="35"/>
      <c r="O758" s="35"/>
      <c r="P758" s="35"/>
      <c r="Q758" s="35"/>
      <c r="R758" s="35"/>
      <c r="S758" s="35"/>
      <c r="T758" s="35"/>
      <c r="U758" s="35"/>
      <c r="V758" s="35"/>
      <c r="W758" s="35"/>
      <c r="X758" s="35"/>
      <c r="Y758" s="35"/>
      <c r="Z758" s="35"/>
    </row>
    <row r="759" spans="1:26" ht="14.25" customHeight="1" x14ac:dyDescent="0.3">
      <c r="A759" s="21"/>
      <c r="B759" s="36"/>
      <c r="C759" s="36"/>
      <c r="D759" s="36"/>
      <c r="E759" s="36"/>
      <c r="F759" s="36"/>
      <c r="G759" s="37"/>
      <c r="H759" s="37"/>
      <c r="I759" s="38"/>
      <c r="J759" s="35"/>
      <c r="K759" s="35"/>
      <c r="L759" s="35"/>
      <c r="M759" s="35"/>
      <c r="N759" s="35"/>
      <c r="O759" s="35"/>
      <c r="P759" s="35"/>
      <c r="Q759" s="35"/>
      <c r="R759" s="35"/>
      <c r="S759" s="35"/>
      <c r="T759" s="35"/>
      <c r="U759" s="35"/>
      <c r="V759" s="35"/>
      <c r="W759" s="35"/>
      <c r="X759" s="35"/>
      <c r="Y759" s="35"/>
      <c r="Z759" s="35"/>
    </row>
    <row r="760" spans="1:26" ht="14.25" customHeight="1" x14ac:dyDescent="0.3">
      <c r="A760" s="21"/>
      <c r="B760" s="36"/>
      <c r="C760" s="36"/>
      <c r="D760" s="36"/>
      <c r="E760" s="36"/>
      <c r="F760" s="36"/>
      <c r="G760" s="37"/>
      <c r="H760" s="37"/>
      <c r="I760" s="38"/>
      <c r="J760" s="35"/>
      <c r="K760" s="35"/>
      <c r="L760" s="35"/>
      <c r="M760" s="35"/>
      <c r="N760" s="35"/>
      <c r="O760" s="35"/>
      <c r="P760" s="35"/>
      <c r="Q760" s="35"/>
      <c r="R760" s="35"/>
      <c r="S760" s="35"/>
      <c r="T760" s="35"/>
      <c r="U760" s="35"/>
      <c r="V760" s="35"/>
      <c r="W760" s="35"/>
      <c r="X760" s="35"/>
      <c r="Y760" s="35"/>
      <c r="Z760" s="35"/>
    </row>
    <row r="761" spans="1:26" ht="14.25" customHeight="1" x14ac:dyDescent="0.3">
      <c r="A761" s="21"/>
      <c r="B761" s="36"/>
      <c r="C761" s="36"/>
      <c r="D761" s="36"/>
      <c r="E761" s="36"/>
      <c r="F761" s="36"/>
      <c r="G761" s="37"/>
      <c r="H761" s="37"/>
      <c r="I761" s="38"/>
      <c r="J761" s="35"/>
      <c r="K761" s="35"/>
      <c r="L761" s="35"/>
      <c r="M761" s="35"/>
      <c r="N761" s="35"/>
      <c r="O761" s="35"/>
      <c r="P761" s="35"/>
      <c r="Q761" s="35"/>
      <c r="R761" s="35"/>
      <c r="S761" s="35"/>
      <c r="T761" s="35"/>
      <c r="U761" s="35"/>
      <c r="V761" s="35"/>
      <c r="W761" s="35"/>
      <c r="X761" s="35"/>
      <c r="Y761" s="35"/>
      <c r="Z761" s="35"/>
    </row>
    <row r="762" spans="1:26" ht="14.25" customHeight="1" x14ac:dyDescent="0.3">
      <c r="A762" s="21"/>
      <c r="B762" s="36"/>
      <c r="C762" s="36"/>
      <c r="D762" s="36"/>
      <c r="E762" s="36"/>
      <c r="F762" s="36"/>
      <c r="G762" s="37"/>
      <c r="H762" s="37"/>
      <c r="I762" s="38"/>
      <c r="J762" s="35"/>
      <c r="K762" s="35"/>
      <c r="L762" s="35"/>
      <c r="M762" s="35"/>
      <c r="N762" s="35"/>
      <c r="O762" s="35"/>
      <c r="P762" s="35"/>
      <c r="Q762" s="35"/>
      <c r="R762" s="35"/>
      <c r="S762" s="35"/>
      <c r="T762" s="35"/>
      <c r="U762" s="35"/>
      <c r="V762" s="35"/>
      <c r="W762" s="35"/>
      <c r="X762" s="35"/>
      <c r="Y762" s="35"/>
      <c r="Z762" s="35"/>
    </row>
    <row r="763" spans="1:26" ht="14.25" customHeight="1" x14ac:dyDescent="0.3">
      <c r="A763" s="21"/>
      <c r="B763" s="36"/>
      <c r="C763" s="36"/>
      <c r="D763" s="36"/>
      <c r="E763" s="36"/>
      <c r="F763" s="36"/>
      <c r="G763" s="37"/>
      <c r="H763" s="37"/>
      <c r="I763" s="38"/>
      <c r="J763" s="35"/>
      <c r="K763" s="35"/>
      <c r="L763" s="35"/>
      <c r="M763" s="35"/>
      <c r="N763" s="35"/>
      <c r="O763" s="35"/>
      <c r="P763" s="35"/>
      <c r="Q763" s="35"/>
      <c r="R763" s="35"/>
      <c r="S763" s="35"/>
      <c r="T763" s="35"/>
      <c r="U763" s="35"/>
      <c r="V763" s="35"/>
      <c r="W763" s="35"/>
      <c r="X763" s="35"/>
      <c r="Y763" s="35"/>
      <c r="Z763" s="35"/>
    </row>
    <row r="764" spans="1:26" ht="14.25" customHeight="1" x14ac:dyDescent="0.3">
      <c r="A764" s="21"/>
      <c r="B764" s="36"/>
      <c r="C764" s="36"/>
      <c r="D764" s="36"/>
      <c r="E764" s="36"/>
      <c r="F764" s="36"/>
      <c r="G764" s="37"/>
      <c r="H764" s="37"/>
      <c r="I764" s="38"/>
      <c r="J764" s="35"/>
      <c r="K764" s="35"/>
      <c r="L764" s="35"/>
      <c r="M764" s="35"/>
      <c r="N764" s="35"/>
      <c r="O764" s="35"/>
      <c r="P764" s="35"/>
      <c r="Q764" s="35"/>
      <c r="R764" s="35"/>
      <c r="S764" s="35"/>
      <c r="T764" s="35"/>
      <c r="U764" s="35"/>
      <c r="V764" s="35"/>
      <c r="W764" s="35"/>
      <c r="X764" s="35"/>
      <c r="Y764" s="35"/>
      <c r="Z764" s="35"/>
    </row>
    <row r="765" spans="1:26" ht="14.25" customHeight="1" x14ac:dyDescent="0.3">
      <c r="A765" s="21"/>
      <c r="B765" s="36"/>
      <c r="C765" s="36"/>
      <c r="D765" s="36"/>
      <c r="E765" s="36"/>
      <c r="F765" s="36"/>
      <c r="G765" s="37"/>
      <c r="H765" s="37"/>
      <c r="I765" s="38"/>
      <c r="J765" s="35"/>
      <c r="K765" s="35"/>
      <c r="L765" s="35"/>
      <c r="M765" s="35"/>
      <c r="N765" s="35"/>
      <c r="O765" s="35"/>
      <c r="P765" s="35"/>
      <c r="Q765" s="35"/>
      <c r="R765" s="35"/>
      <c r="S765" s="35"/>
      <c r="T765" s="35"/>
      <c r="U765" s="35"/>
      <c r="V765" s="35"/>
      <c r="W765" s="35"/>
      <c r="X765" s="35"/>
      <c r="Y765" s="35"/>
      <c r="Z765" s="35"/>
    </row>
    <row r="766" spans="1:26" ht="14.25" customHeight="1" x14ac:dyDescent="0.3">
      <c r="A766" s="21"/>
      <c r="B766" s="36"/>
      <c r="C766" s="36"/>
      <c r="D766" s="36"/>
      <c r="E766" s="36"/>
      <c r="F766" s="36"/>
      <c r="G766" s="37"/>
      <c r="H766" s="37"/>
      <c r="I766" s="38"/>
      <c r="J766" s="35"/>
      <c r="K766" s="35"/>
      <c r="L766" s="35"/>
      <c r="M766" s="35"/>
      <c r="N766" s="35"/>
      <c r="O766" s="35"/>
      <c r="P766" s="35"/>
      <c r="Q766" s="35"/>
      <c r="R766" s="35"/>
      <c r="S766" s="35"/>
      <c r="T766" s="35"/>
      <c r="U766" s="35"/>
      <c r="V766" s="35"/>
      <c r="W766" s="35"/>
      <c r="X766" s="35"/>
      <c r="Y766" s="35"/>
      <c r="Z766" s="35"/>
    </row>
    <row r="767" spans="1:26" ht="14.25" customHeight="1" x14ac:dyDescent="0.3">
      <c r="A767" s="21"/>
      <c r="B767" s="36"/>
      <c r="C767" s="36"/>
      <c r="D767" s="36"/>
      <c r="E767" s="36"/>
      <c r="F767" s="36"/>
      <c r="G767" s="37"/>
      <c r="H767" s="37"/>
      <c r="I767" s="38"/>
      <c r="J767" s="35"/>
      <c r="K767" s="35"/>
      <c r="L767" s="35"/>
      <c r="M767" s="35"/>
      <c r="N767" s="35"/>
      <c r="O767" s="35"/>
      <c r="P767" s="35"/>
      <c r="Q767" s="35"/>
      <c r="R767" s="35"/>
      <c r="S767" s="35"/>
      <c r="T767" s="35"/>
      <c r="U767" s="35"/>
      <c r="V767" s="35"/>
      <c r="W767" s="35"/>
      <c r="X767" s="35"/>
      <c r="Y767" s="35"/>
      <c r="Z767" s="35"/>
    </row>
    <row r="768" spans="1:26" ht="14.25" customHeight="1" x14ac:dyDescent="0.3">
      <c r="A768" s="21"/>
      <c r="B768" s="36"/>
      <c r="C768" s="36"/>
      <c r="D768" s="36"/>
      <c r="E768" s="36"/>
      <c r="F768" s="36"/>
      <c r="G768" s="37"/>
      <c r="H768" s="37"/>
      <c r="I768" s="38"/>
      <c r="J768" s="35"/>
      <c r="K768" s="35"/>
      <c r="L768" s="35"/>
      <c r="M768" s="35"/>
      <c r="N768" s="35"/>
      <c r="O768" s="35"/>
      <c r="P768" s="35"/>
      <c r="Q768" s="35"/>
      <c r="R768" s="35"/>
      <c r="S768" s="35"/>
      <c r="T768" s="35"/>
      <c r="U768" s="35"/>
      <c r="V768" s="35"/>
      <c r="W768" s="35"/>
      <c r="X768" s="35"/>
      <c r="Y768" s="35"/>
      <c r="Z768" s="35"/>
    </row>
    <row r="769" spans="1:26" ht="14.25" customHeight="1" x14ac:dyDescent="0.3">
      <c r="A769" s="21"/>
      <c r="B769" s="36"/>
      <c r="C769" s="36"/>
      <c r="D769" s="36"/>
      <c r="E769" s="36"/>
      <c r="F769" s="36"/>
      <c r="G769" s="37"/>
      <c r="H769" s="37"/>
      <c r="I769" s="38"/>
      <c r="J769" s="35"/>
      <c r="K769" s="35"/>
      <c r="L769" s="35"/>
      <c r="M769" s="35"/>
      <c r="N769" s="35"/>
      <c r="O769" s="35"/>
      <c r="P769" s="35"/>
      <c r="Q769" s="35"/>
      <c r="R769" s="35"/>
      <c r="S769" s="35"/>
      <c r="T769" s="35"/>
      <c r="U769" s="35"/>
      <c r="V769" s="35"/>
      <c r="W769" s="35"/>
      <c r="X769" s="35"/>
      <c r="Y769" s="35"/>
      <c r="Z769" s="35"/>
    </row>
    <row r="770" spans="1:26" ht="14.25" customHeight="1" x14ac:dyDescent="0.3">
      <c r="A770" s="21"/>
      <c r="B770" s="36"/>
      <c r="C770" s="36"/>
      <c r="D770" s="36"/>
      <c r="E770" s="36"/>
      <c r="F770" s="36"/>
      <c r="G770" s="37"/>
      <c r="H770" s="37"/>
      <c r="I770" s="38"/>
      <c r="J770" s="35"/>
      <c r="K770" s="35"/>
      <c r="L770" s="35"/>
      <c r="M770" s="35"/>
      <c r="N770" s="35"/>
      <c r="O770" s="35"/>
      <c r="P770" s="35"/>
      <c r="Q770" s="35"/>
      <c r="R770" s="35"/>
      <c r="S770" s="35"/>
      <c r="T770" s="35"/>
      <c r="U770" s="35"/>
      <c r="V770" s="35"/>
      <c r="W770" s="35"/>
      <c r="X770" s="35"/>
      <c r="Y770" s="35"/>
      <c r="Z770" s="35"/>
    </row>
    <row r="771" spans="1:26" ht="14.25" customHeight="1" x14ac:dyDescent="0.3">
      <c r="A771" s="21"/>
      <c r="B771" s="36"/>
      <c r="C771" s="36"/>
      <c r="D771" s="36"/>
      <c r="E771" s="36"/>
      <c r="F771" s="36"/>
      <c r="G771" s="37"/>
      <c r="H771" s="37"/>
      <c r="I771" s="38"/>
      <c r="J771" s="35"/>
      <c r="K771" s="35"/>
      <c r="L771" s="35"/>
      <c r="M771" s="35"/>
      <c r="N771" s="35"/>
      <c r="O771" s="35"/>
      <c r="P771" s="35"/>
      <c r="Q771" s="35"/>
      <c r="R771" s="35"/>
      <c r="S771" s="35"/>
      <c r="T771" s="35"/>
      <c r="U771" s="35"/>
      <c r="V771" s="35"/>
      <c r="W771" s="35"/>
      <c r="X771" s="35"/>
      <c r="Y771" s="35"/>
      <c r="Z771" s="35"/>
    </row>
    <row r="772" spans="1:26" ht="14.25" customHeight="1" x14ac:dyDescent="0.3">
      <c r="A772" s="21"/>
      <c r="B772" s="36"/>
      <c r="C772" s="36"/>
      <c r="D772" s="36"/>
      <c r="E772" s="36"/>
      <c r="F772" s="36"/>
      <c r="G772" s="37"/>
      <c r="H772" s="37"/>
      <c r="I772" s="38"/>
      <c r="J772" s="35"/>
      <c r="K772" s="35"/>
      <c r="L772" s="35"/>
      <c r="M772" s="35"/>
      <c r="N772" s="35"/>
      <c r="O772" s="35"/>
      <c r="P772" s="35"/>
      <c r="Q772" s="35"/>
      <c r="R772" s="35"/>
      <c r="S772" s="35"/>
      <c r="T772" s="35"/>
      <c r="U772" s="35"/>
      <c r="V772" s="35"/>
      <c r="W772" s="35"/>
      <c r="X772" s="35"/>
      <c r="Y772" s="35"/>
      <c r="Z772" s="35"/>
    </row>
    <row r="773" spans="1:26" ht="14.25" customHeight="1" x14ac:dyDescent="0.3">
      <c r="A773" s="21"/>
      <c r="B773" s="36"/>
      <c r="C773" s="36"/>
      <c r="D773" s="36"/>
      <c r="E773" s="36"/>
      <c r="F773" s="36"/>
      <c r="G773" s="37"/>
      <c r="H773" s="37"/>
      <c r="I773" s="38"/>
      <c r="J773" s="35"/>
      <c r="K773" s="35"/>
      <c r="L773" s="35"/>
      <c r="M773" s="35"/>
      <c r="N773" s="35"/>
      <c r="O773" s="35"/>
      <c r="P773" s="35"/>
      <c r="Q773" s="35"/>
      <c r="R773" s="35"/>
      <c r="S773" s="35"/>
      <c r="T773" s="35"/>
      <c r="U773" s="35"/>
      <c r="V773" s="35"/>
      <c r="W773" s="35"/>
      <c r="X773" s="35"/>
      <c r="Y773" s="35"/>
      <c r="Z773" s="35"/>
    </row>
    <row r="774" spans="1:26" ht="14.25" customHeight="1" x14ac:dyDescent="0.3">
      <c r="A774" s="21"/>
      <c r="B774" s="36"/>
      <c r="C774" s="36"/>
      <c r="D774" s="36"/>
      <c r="E774" s="36"/>
      <c r="F774" s="36"/>
      <c r="G774" s="37"/>
      <c r="H774" s="37"/>
      <c r="I774" s="38"/>
      <c r="J774" s="35"/>
      <c r="K774" s="35"/>
      <c r="L774" s="35"/>
      <c r="M774" s="35"/>
      <c r="N774" s="35"/>
      <c r="O774" s="35"/>
      <c r="P774" s="35"/>
      <c r="Q774" s="35"/>
      <c r="R774" s="35"/>
      <c r="S774" s="35"/>
      <c r="T774" s="35"/>
      <c r="U774" s="35"/>
      <c r="V774" s="35"/>
      <c r="W774" s="35"/>
      <c r="X774" s="35"/>
      <c r="Y774" s="35"/>
      <c r="Z774" s="35"/>
    </row>
    <row r="775" spans="1:26" ht="14.25" customHeight="1" x14ac:dyDescent="0.3">
      <c r="A775" s="21"/>
      <c r="B775" s="36"/>
      <c r="C775" s="36"/>
      <c r="D775" s="36"/>
      <c r="E775" s="36"/>
      <c r="F775" s="36"/>
      <c r="G775" s="37"/>
      <c r="H775" s="37"/>
      <c r="I775" s="38"/>
      <c r="J775" s="35"/>
      <c r="K775" s="35"/>
      <c r="L775" s="35"/>
      <c r="M775" s="35"/>
      <c r="N775" s="35"/>
      <c r="O775" s="35"/>
      <c r="P775" s="35"/>
      <c r="Q775" s="35"/>
      <c r="R775" s="35"/>
      <c r="S775" s="35"/>
      <c r="T775" s="35"/>
      <c r="U775" s="35"/>
      <c r="V775" s="35"/>
      <c r="W775" s="35"/>
      <c r="X775" s="35"/>
      <c r="Y775" s="35"/>
      <c r="Z775" s="35"/>
    </row>
    <row r="776" spans="1:26" ht="14.25" customHeight="1" x14ac:dyDescent="0.3">
      <c r="A776" s="21"/>
      <c r="B776" s="36"/>
      <c r="C776" s="36"/>
      <c r="D776" s="36"/>
      <c r="E776" s="36"/>
      <c r="F776" s="36"/>
      <c r="G776" s="37"/>
      <c r="H776" s="37"/>
      <c r="I776" s="38"/>
      <c r="J776" s="35"/>
      <c r="K776" s="35"/>
      <c r="L776" s="35"/>
      <c r="M776" s="35"/>
      <c r="N776" s="35"/>
      <c r="O776" s="35"/>
      <c r="P776" s="35"/>
      <c r="Q776" s="35"/>
      <c r="R776" s="35"/>
      <c r="S776" s="35"/>
      <c r="T776" s="35"/>
      <c r="U776" s="35"/>
      <c r="V776" s="35"/>
      <c r="W776" s="35"/>
      <c r="X776" s="35"/>
      <c r="Y776" s="35"/>
      <c r="Z776" s="35"/>
    </row>
    <row r="777" spans="1:26" ht="14.25" customHeight="1" x14ac:dyDescent="0.3">
      <c r="A777" s="21"/>
      <c r="B777" s="36"/>
      <c r="C777" s="36"/>
      <c r="D777" s="36"/>
      <c r="E777" s="36"/>
      <c r="F777" s="36"/>
      <c r="G777" s="37"/>
      <c r="H777" s="37"/>
      <c r="I777" s="38"/>
      <c r="J777" s="35"/>
      <c r="K777" s="35"/>
      <c r="L777" s="35"/>
      <c r="M777" s="35"/>
      <c r="N777" s="35"/>
      <c r="O777" s="35"/>
      <c r="P777" s="35"/>
      <c r="Q777" s="35"/>
      <c r="R777" s="35"/>
      <c r="S777" s="35"/>
      <c r="T777" s="35"/>
      <c r="U777" s="35"/>
      <c r="V777" s="35"/>
      <c r="W777" s="35"/>
      <c r="X777" s="35"/>
      <c r="Y777" s="35"/>
      <c r="Z777" s="35"/>
    </row>
    <row r="778" spans="1:26" ht="14.25" customHeight="1" x14ac:dyDescent="0.3">
      <c r="A778" s="21"/>
      <c r="B778" s="36"/>
      <c r="C778" s="36"/>
      <c r="D778" s="36"/>
      <c r="E778" s="36"/>
      <c r="F778" s="36"/>
      <c r="G778" s="37"/>
      <c r="H778" s="37"/>
      <c r="I778" s="38"/>
      <c r="J778" s="35"/>
      <c r="K778" s="35"/>
      <c r="L778" s="35"/>
      <c r="M778" s="35"/>
      <c r="N778" s="35"/>
      <c r="O778" s="35"/>
      <c r="P778" s="35"/>
      <c r="Q778" s="35"/>
      <c r="R778" s="35"/>
      <c r="S778" s="35"/>
      <c r="T778" s="35"/>
      <c r="U778" s="35"/>
      <c r="V778" s="35"/>
      <c r="W778" s="35"/>
      <c r="X778" s="35"/>
      <c r="Y778" s="35"/>
      <c r="Z778" s="35"/>
    </row>
    <row r="779" spans="1:26" ht="14.25" customHeight="1" x14ac:dyDescent="0.3">
      <c r="A779" s="21"/>
      <c r="B779" s="36"/>
      <c r="C779" s="36"/>
      <c r="D779" s="36"/>
      <c r="E779" s="36"/>
      <c r="F779" s="36"/>
      <c r="G779" s="37"/>
      <c r="H779" s="37"/>
      <c r="I779" s="38"/>
      <c r="J779" s="35"/>
      <c r="K779" s="35"/>
      <c r="L779" s="35"/>
      <c r="M779" s="35"/>
      <c r="N779" s="35"/>
      <c r="O779" s="35"/>
      <c r="P779" s="35"/>
      <c r="Q779" s="35"/>
      <c r="R779" s="35"/>
      <c r="S779" s="35"/>
      <c r="T779" s="35"/>
      <c r="U779" s="35"/>
      <c r="V779" s="35"/>
      <c r="W779" s="35"/>
      <c r="X779" s="35"/>
      <c r="Y779" s="35"/>
      <c r="Z779" s="35"/>
    </row>
    <row r="780" spans="1:26" ht="14.25" customHeight="1" x14ac:dyDescent="0.3">
      <c r="A780" s="21"/>
      <c r="B780" s="36"/>
      <c r="C780" s="36"/>
      <c r="D780" s="36"/>
      <c r="E780" s="36"/>
      <c r="F780" s="36"/>
      <c r="G780" s="37"/>
      <c r="H780" s="37"/>
      <c r="I780" s="38"/>
      <c r="J780" s="35"/>
      <c r="K780" s="35"/>
      <c r="L780" s="35"/>
      <c r="M780" s="35"/>
      <c r="N780" s="35"/>
      <c r="O780" s="35"/>
      <c r="P780" s="35"/>
      <c r="Q780" s="35"/>
      <c r="R780" s="35"/>
      <c r="S780" s="35"/>
      <c r="T780" s="35"/>
      <c r="U780" s="35"/>
      <c r="V780" s="35"/>
      <c r="W780" s="35"/>
      <c r="X780" s="35"/>
      <c r="Y780" s="35"/>
      <c r="Z780" s="35"/>
    </row>
    <row r="781" spans="1:26" ht="14.25" customHeight="1" x14ac:dyDescent="0.3">
      <c r="A781" s="21"/>
      <c r="B781" s="36"/>
      <c r="C781" s="36"/>
      <c r="D781" s="36"/>
      <c r="E781" s="36"/>
      <c r="F781" s="36"/>
      <c r="G781" s="37"/>
      <c r="H781" s="37"/>
      <c r="I781" s="38"/>
      <c r="J781" s="35"/>
      <c r="K781" s="35"/>
      <c r="L781" s="35"/>
      <c r="M781" s="35"/>
      <c r="N781" s="35"/>
      <c r="O781" s="35"/>
      <c r="P781" s="35"/>
      <c r="Q781" s="35"/>
      <c r="R781" s="35"/>
      <c r="S781" s="35"/>
      <c r="T781" s="35"/>
      <c r="U781" s="35"/>
      <c r="V781" s="35"/>
      <c r="W781" s="35"/>
      <c r="X781" s="35"/>
      <c r="Y781" s="35"/>
      <c r="Z781" s="35"/>
    </row>
    <row r="782" spans="1:26" ht="14.25" customHeight="1" x14ac:dyDescent="0.3">
      <c r="A782" s="21"/>
      <c r="B782" s="36"/>
      <c r="C782" s="36"/>
      <c r="D782" s="36"/>
      <c r="E782" s="36"/>
      <c r="F782" s="36"/>
      <c r="G782" s="37"/>
      <c r="H782" s="37"/>
      <c r="I782" s="38"/>
      <c r="J782" s="35"/>
      <c r="K782" s="35"/>
      <c r="L782" s="35"/>
      <c r="M782" s="35"/>
      <c r="N782" s="35"/>
      <c r="O782" s="35"/>
      <c r="P782" s="35"/>
      <c r="Q782" s="35"/>
      <c r="R782" s="35"/>
      <c r="S782" s="35"/>
      <c r="T782" s="35"/>
      <c r="U782" s="35"/>
      <c r="V782" s="35"/>
      <c r="W782" s="35"/>
      <c r="X782" s="35"/>
      <c r="Y782" s="35"/>
      <c r="Z782" s="35"/>
    </row>
    <row r="783" spans="1:26" ht="14.25" customHeight="1" x14ac:dyDescent="0.3">
      <c r="A783" s="21"/>
      <c r="B783" s="36"/>
      <c r="C783" s="36"/>
      <c r="D783" s="36"/>
      <c r="E783" s="36"/>
      <c r="F783" s="36"/>
      <c r="G783" s="37"/>
      <c r="H783" s="37"/>
      <c r="I783" s="38"/>
      <c r="J783" s="35"/>
      <c r="K783" s="35"/>
      <c r="L783" s="35"/>
      <c r="M783" s="35"/>
      <c r="N783" s="35"/>
      <c r="O783" s="35"/>
      <c r="P783" s="35"/>
      <c r="Q783" s="35"/>
      <c r="R783" s="35"/>
      <c r="S783" s="35"/>
      <c r="T783" s="35"/>
      <c r="U783" s="35"/>
      <c r="V783" s="35"/>
      <c r="W783" s="35"/>
      <c r="X783" s="35"/>
      <c r="Y783" s="35"/>
      <c r="Z783" s="35"/>
    </row>
    <row r="784" spans="1:26" ht="14.25" customHeight="1" x14ac:dyDescent="0.3">
      <c r="A784" s="21"/>
      <c r="B784" s="36"/>
      <c r="C784" s="36"/>
      <c r="D784" s="36"/>
      <c r="E784" s="36"/>
      <c r="F784" s="36"/>
      <c r="G784" s="37"/>
      <c r="H784" s="37"/>
      <c r="I784" s="38"/>
      <c r="J784" s="35"/>
      <c r="K784" s="35"/>
      <c r="L784" s="35"/>
      <c r="M784" s="35"/>
      <c r="N784" s="35"/>
      <c r="O784" s="35"/>
      <c r="P784" s="35"/>
      <c r="Q784" s="35"/>
      <c r="R784" s="35"/>
      <c r="S784" s="35"/>
      <c r="T784" s="35"/>
      <c r="U784" s="35"/>
      <c r="V784" s="35"/>
      <c r="W784" s="35"/>
      <c r="X784" s="35"/>
      <c r="Y784" s="35"/>
      <c r="Z784" s="35"/>
    </row>
    <row r="785" spans="1:26" ht="14.25" customHeight="1" x14ac:dyDescent="0.3">
      <c r="A785" s="21"/>
      <c r="B785" s="36"/>
      <c r="C785" s="36"/>
      <c r="D785" s="36"/>
      <c r="E785" s="36"/>
      <c r="F785" s="36"/>
      <c r="G785" s="37"/>
      <c r="H785" s="37"/>
      <c r="I785" s="38"/>
      <c r="J785" s="35"/>
      <c r="K785" s="35"/>
      <c r="L785" s="35"/>
      <c r="M785" s="35"/>
      <c r="N785" s="35"/>
      <c r="O785" s="35"/>
      <c r="P785" s="35"/>
      <c r="Q785" s="35"/>
      <c r="R785" s="35"/>
      <c r="S785" s="35"/>
      <c r="T785" s="35"/>
      <c r="U785" s="35"/>
      <c r="V785" s="35"/>
      <c r="W785" s="35"/>
      <c r="X785" s="35"/>
      <c r="Y785" s="35"/>
      <c r="Z785" s="35"/>
    </row>
    <row r="786" spans="1:26" ht="14.25" customHeight="1" x14ac:dyDescent="0.3">
      <c r="A786" s="21"/>
      <c r="B786" s="36"/>
      <c r="C786" s="36"/>
      <c r="D786" s="36"/>
      <c r="E786" s="36"/>
      <c r="F786" s="36"/>
      <c r="G786" s="37"/>
      <c r="H786" s="37"/>
      <c r="I786" s="38"/>
      <c r="J786" s="35"/>
      <c r="K786" s="35"/>
      <c r="L786" s="35"/>
      <c r="M786" s="35"/>
      <c r="N786" s="35"/>
      <c r="O786" s="35"/>
      <c r="P786" s="35"/>
      <c r="Q786" s="35"/>
      <c r="R786" s="35"/>
      <c r="S786" s="35"/>
      <c r="T786" s="35"/>
      <c r="U786" s="35"/>
      <c r="V786" s="35"/>
      <c r="W786" s="35"/>
      <c r="X786" s="35"/>
      <c r="Y786" s="35"/>
      <c r="Z786" s="35"/>
    </row>
    <row r="787" spans="1:26" ht="14.25" customHeight="1" x14ac:dyDescent="0.3">
      <c r="A787" s="21"/>
      <c r="B787" s="36"/>
      <c r="C787" s="36"/>
      <c r="D787" s="36"/>
      <c r="E787" s="36"/>
      <c r="F787" s="36"/>
      <c r="G787" s="37"/>
      <c r="H787" s="37"/>
      <c r="I787" s="38"/>
      <c r="J787" s="35"/>
      <c r="K787" s="35"/>
      <c r="L787" s="35"/>
      <c r="M787" s="35"/>
      <c r="N787" s="35"/>
      <c r="O787" s="35"/>
      <c r="P787" s="35"/>
      <c r="Q787" s="35"/>
      <c r="R787" s="35"/>
      <c r="S787" s="35"/>
      <c r="T787" s="35"/>
      <c r="U787" s="35"/>
      <c r="V787" s="35"/>
      <c r="W787" s="35"/>
      <c r="X787" s="35"/>
      <c r="Y787" s="35"/>
      <c r="Z787" s="35"/>
    </row>
    <row r="788" spans="1:26" ht="14.25" customHeight="1" x14ac:dyDescent="0.3">
      <c r="A788" s="21"/>
      <c r="B788" s="36"/>
      <c r="C788" s="36"/>
      <c r="D788" s="36"/>
      <c r="E788" s="36"/>
      <c r="F788" s="36"/>
      <c r="G788" s="37"/>
      <c r="H788" s="37"/>
      <c r="I788" s="38"/>
      <c r="J788" s="35"/>
      <c r="K788" s="35"/>
      <c r="L788" s="35"/>
      <c r="M788" s="35"/>
      <c r="N788" s="35"/>
      <c r="O788" s="35"/>
      <c r="P788" s="35"/>
      <c r="Q788" s="35"/>
      <c r="R788" s="35"/>
      <c r="S788" s="35"/>
      <c r="T788" s="35"/>
      <c r="U788" s="35"/>
      <c r="V788" s="35"/>
      <c r="W788" s="35"/>
      <c r="X788" s="35"/>
      <c r="Y788" s="35"/>
      <c r="Z788" s="35"/>
    </row>
    <row r="789" spans="1:26" ht="14.25" customHeight="1" x14ac:dyDescent="0.3">
      <c r="A789" s="21"/>
      <c r="B789" s="36"/>
      <c r="C789" s="36"/>
      <c r="D789" s="36"/>
      <c r="E789" s="36"/>
      <c r="F789" s="36"/>
      <c r="G789" s="37"/>
      <c r="H789" s="37"/>
      <c r="I789" s="38"/>
      <c r="J789" s="35"/>
      <c r="K789" s="35"/>
      <c r="L789" s="35"/>
      <c r="M789" s="35"/>
      <c r="N789" s="35"/>
      <c r="O789" s="35"/>
      <c r="P789" s="35"/>
      <c r="Q789" s="35"/>
      <c r="R789" s="35"/>
      <c r="S789" s="35"/>
      <c r="T789" s="35"/>
      <c r="U789" s="35"/>
      <c r="V789" s="35"/>
      <c r="W789" s="35"/>
      <c r="X789" s="35"/>
      <c r="Y789" s="35"/>
      <c r="Z789" s="35"/>
    </row>
    <row r="790" spans="1:26" ht="14.25" customHeight="1" x14ac:dyDescent="0.3">
      <c r="A790" s="21"/>
      <c r="B790" s="36"/>
      <c r="C790" s="36"/>
      <c r="D790" s="36"/>
      <c r="E790" s="36"/>
      <c r="F790" s="36"/>
      <c r="G790" s="37"/>
      <c r="H790" s="37"/>
      <c r="I790" s="38"/>
      <c r="J790" s="35"/>
      <c r="K790" s="35"/>
      <c r="L790" s="35"/>
      <c r="M790" s="35"/>
      <c r="N790" s="35"/>
      <c r="O790" s="35"/>
      <c r="P790" s="35"/>
      <c r="Q790" s="35"/>
      <c r="R790" s="35"/>
      <c r="S790" s="35"/>
      <c r="T790" s="35"/>
      <c r="U790" s="35"/>
      <c r="V790" s="35"/>
      <c r="W790" s="35"/>
      <c r="X790" s="35"/>
      <c r="Y790" s="35"/>
      <c r="Z790" s="35"/>
    </row>
    <row r="791" spans="1:26" ht="14.25" customHeight="1" x14ac:dyDescent="0.3">
      <c r="A791" s="21"/>
      <c r="B791" s="36"/>
      <c r="C791" s="36"/>
      <c r="D791" s="36"/>
      <c r="E791" s="36"/>
      <c r="F791" s="36"/>
      <c r="G791" s="37"/>
      <c r="H791" s="37"/>
      <c r="I791" s="38"/>
      <c r="J791" s="35"/>
      <c r="K791" s="35"/>
      <c r="L791" s="35"/>
      <c r="M791" s="35"/>
      <c r="N791" s="35"/>
      <c r="O791" s="35"/>
      <c r="P791" s="35"/>
      <c r="Q791" s="35"/>
      <c r="R791" s="35"/>
      <c r="S791" s="35"/>
      <c r="T791" s="35"/>
      <c r="U791" s="35"/>
      <c r="V791" s="35"/>
      <c r="W791" s="35"/>
      <c r="X791" s="35"/>
      <c r="Y791" s="35"/>
      <c r="Z791" s="35"/>
    </row>
    <row r="792" spans="1:26" ht="14.25" customHeight="1" x14ac:dyDescent="0.3">
      <c r="A792" s="21"/>
      <c r="B792" s="36"/>
      <c r="C792" s="36"/>
      <c r="D792" s="36"/>
      <c r="E792" s="36"/>
      <c r="F792" s="36"/>
      <c r="G792" s="37"/>
      <c r="H792" s="37"/>
      <c r="I792" s="38"/>
      <c r="J792" s="35"/>
      <c r="K792" s="35"/>
      <c r="L792" s="35"/>
      <c r="M792" s="35"/>
      <c r="N792" s="35"/>
      <c r="O792" s="35"/>
      <c r="P792" s="35"/>
      <c r="Q792" s="35"/>
      <c r="R792" s="35"/>
      <c r="S792" s="35"/>
      <c r="T792" s="35"/>
      <c r="U792" s="35"/>
      <c r="V792" s="35"/>
      <c r="W792" s="35"/>
      <c r="X792" s="35"/>
      <c r="Y792" s="35"/>
      <c r="Z792" s="35"/>
    </row>
    <row r="793" spans="1:26" ht="14.25" customHeight="1" x14ac:dyDescent="0.3">
      <c r="A793" s="21"/>
      <c r="B793" s="36"/>
      <c r="C793" s="36"/>
      <c r="D793" s="36"/>
      <c r="E793" s="36"/>
      <c r="F793" s="36"/>
      <c r="G793" s="37"/>
      <c r="H793" s="37"/>
      <c r="I793" s="38"/>
      <c r="J793" s="35"/>
      <c r="K793" s="35"/>
      <c r="L793" s="35"/>
      <c r="M793" s="35"/>
      <c r="N793" s="35"/>
      <c r="O793" s="35"/>
      <c r="P793" s="35"/>
      <c r="Q793" s="35"/>
      <c r="R793" s="35"/>
      <c r="S793" s="35"/>
      <c r="T793" s="35"/>
      <c r="U793" s="35"/>
      <c r="V793" s="35"/>
      <c r="W793" s="35"/>
      <c r="X793" s="35"/>
      <c r="Y793" s="35"/>
      <c r="Z793" s="35"/>
    </row>
    <row r="794" spans="1:26" ht="14.25" customHeight="1" x14ac:dyDescent="0.3">
      <c r="A794" s="21"/>
      <c r="B794" s="36"/>
      <c r="C794" s="36"/>
      <c r="D794" s="36"/>
      <c r="E794" s="36"/>
      <c r="F794" s="36"/>
      <c r="G794" s="37"/>
      <c r="H794" s="37"/>
      <c r="I794" s="38"/>
      <c r="J794" s="35"/>
      <c r="K794" s="35"/>
      <c r="L794" s="35"/>
      <c r="M794" s="35"/>
      <c r="N794" s="35"/>
      <c r="O794" s="35"/>
      <c r="P794" s="35"/>
      <c r="Q794" s="35"/>
      <c r="R794" s="35"/>
      <c r="S794" s="35"/>
      <c r="T794" s="35"/>
      <c r="U794" s="35"/>
      <c r="V794" s="35"/>
      <c r="W794" s="35"/>
      <c r="X794" s="35"/>
      <c r="Y794" s="35"/>
      <c r="Z794" s="35"/>
    </row>
    <row r="795" spans="1:26" ht="14.25" customHeight="1" x14ac:dyDescent="0.3">
      <c r="A795" s="21"/>
      <c r="B795" s="36"/>
      <c r="C795" s="36"/>
      <c r="D795" s="36"/>
      <c r="E795" s="36"/>
      <c r="F795" s="36"/>
      <c r="G795" s="37"/>
      <c r="H795" s="37"/>
      <c r="I795" s="38"/>
      <c r="J795" s="35"/>
      <c r="K795" s="35"/>
      <c r="L795" s="35"/>
      <c r="M795" s="35"/>
      <c r="N795" s="35"/>
      <c r="O795" s="35"/>
      <c r="P795" s="35"/>
      <c r="Q795" s="35"/>
      <c r="R795" s="35"/>
      <c r="S795" s="35"/>
      <c r="T795" s="35"/>
      <c r="U795" s="35"/>
      <c r="V795" s="35"/>
      <c r="W795" s="35"/>
      <c r="X795" s="35"/>
      <c r="Y795" s="35"/>
      <c r="Z795" s="35"/>
    </row>
    <row r="796" spans="1:26" ht="14.25" customHeight="1" x14ac:dyDescent="0.3">
      <c r="A796" s="21"/>
      <c r="B796" s="36"/>
      <c r="C796" s="36"/>
      <c r="D796" s="36"/>
      <c r="E796" s="36"/>
      <c r="F796" s="36"/>
      <c r="G796" s="37"/>
      <c r="H796" s="37"/>
      <c r="I796" s="38"/>
      <c r="J796" s="35"/>
      <c r="K796" s="35"/>
      <c r="L796" s="35"/>
      <c r="M796" s="35"/>
      <c r="N796" s="35"/>
      <c r="O796" s="35"/>
      <c r="P796" s="35"/>
      <c r="Q796" s="35"/>
      <c r="R796" s="35"/>
      <c r="S796" s="35"/>
      <c r="T796" s="35"/>
      <c r="U796" s="35"/>
      <c r="V796" s="35"/>
      <c r="W796" s="35"/>
      <c r="X796" s="35"/>
      <c r="Y796" s="35"/>
      <c r="Z796" s="35"/>
    </row>
    <row r="797" spans="1:26" ht="14.25" customHeight="1" x14ac:dyDescent="0.3">
      <c r="A797" s="21"/>
      <c r="B797" s="36"/>
      <c r="C797" s="36"/>
      <c r="D797" s="36"/>
      <c r="E797" s="36"/>
      <c r="F797" s="36"/>
      <c r="G797" s="37"/>
      <c r="H797" s="37"/>
      <c r="I797" s="38"/>
      <c r="J797" s="35"/>
      <c r="K797" s="35"/>
      <c r="L797" s="35"/>
      <c r="M797" s="35"/>
      <c r="N797" s="35"/>
      <c r="O797" s="35"/>
      <c r="P797" s="35"/>
      <c r="Q797" s="35"/>
      <c r="R797" s="35"/>
      <c r="S797" s="35"/>
      <c r="T797" s="35"/>
      <c r="U797" s="35"/>
      <c r="V797" s="35"/>
      <c r="W797" s="35"/>
      <c r="X797" s="35"/>
      <c r="Y797" s="35"/>
      <c r="Z797" s="35"/>
    </row>
    <row r="798" spans="1:26" ht="14.25" customHeight="1" x14ac:dyDescent="0.3">
      <c r="A798" s="21"/>
      <c r="B798" s="36"/>
      <c r="C798" s="36"/>
      <c r="D798" s="36"/>
      <c r="E798" s="36"/>
      <c r="F798" s="36"/>
      <c r="G798" s="37"/>
      <c r="H798" s="37"/>
      <c r="I798" s="38"/>
      <c r="J798" s="35"/>
      <c r="K798" s="35"/>
      <c r="L798" s="35"/>
      <c r="M798" s="35"/>
      <c r="N798" s="35"/>
      <c r="O798" s="35"/>
      <c r="P798" s="35"/>
      <c r="Q798" s="35"/>
      <c r="R798" s="35"/>
      <c r="S798" s="35"/>
      <c r="T798" s="35"/>
      <c r="U798" s="35"/>
      <c r="V798" s="35"/>
      <c r="W798" s="35"/>
      <c r="X798" s="35"/>
      <c r="Y798" s="35"/>
      <c r="Z798" s="35"/>
    </row>
    <row r="799" spans="1:26" ht="14.25" customHeight="1" x14ac:dyDescent="0.3">
      <c r="A799" s="21"/>
      <c r="B799" s="36"/>
      <c r="C799" s="36"/>
      <c r="D799" s="36"/>
      <c r="E799" s="36"/>
      <c r="F799" s="36"/>
      <c r="G799" s="37"/>
      <c r="H799" s="37"/>
      <c r="I799" s="38"/>
      <c r="J799" s="35"/>
      <c r="K799" s="35"/>
      <c r="L799" s="35"/>
      <c r="M799" s="35"/>
      <c r="N799" s="35"/>
      <c r="O799" s="35"/>
      <c r="P799" s="35"/>
      <c r="Q799" s="35"/>
      <c r="R799" s="35"/>
      <c r="S799" s="35"/>
      <c r="T799" s="35"/>
      <c r="U799" s="35"/>
      <c r="V799" s="35"/>
      <c r="W799" s="35"/>
      <c r="X799" s="35"/>
      <c r="Y799" s="35"/>
      <c r="Z799" s="35"/>
    </row>
    <row r="800" spans="1:26" ht="14.25" customHeight="1" x14ac:dyDescent="0.3">
      <c r="A800" s="21"/>
      <c r="B800" s="36"/>
      <c r="C800" s="36"/>
      <c r="D800" s="36"/>
      <c r="E800" s="36"/>
      <c r="F800" s="36"/>
      <c r="G800" s="37"/>
      <c r="H800" s="37"/>
      <c r="I800" s="38"/>
      <c r="J800" s="35"/>
      <c r="K800" s="35"/>
      <c r="L800" s="35"/>
      <c r="M800" s="35"/>
      <c r="N800" s="35"/>
      <c r="O800" s="35"/>
      <c r="P800" s="35"/>
      <c r="Q800" s="35"/>
      <c r="R800" s="35"/>
      <c r="S800" s="35"/>
      <c r="T800" s="35"/>
      <c r="U800" s="35"/>
      <c r="V800" s="35"/>
      <c r="W800" s="35"/>
      <c r="X800" s="35"/>
      <c r="Y800" s="35"/>
      <c r="Z800" s="35"/>
    </row>
    <row r="801" spans="1:26" ht="14.25" customHeight="1" x14ac:dyDescent="0.3">
      <c r="A801" s="21"/>
      <c r="B801" s="36"/>
      <c r="C801" s="36"/>
      <c r="D801" s="36"/>
      <c r="E801" s="36"/>
      <c r="F801" s="36"/>
      <c r="G801" s="37"/>
      <c r="H801" s="37"/>
      <c r="I801" s="38"/>
      <c r="J801" s="35"/>
      <c r="K801" s="35"/>
      <c r="L801" s="35"/>
      <c r="M801" s="35"/>
      <c r="N801" s="35"/>
      <c r="O801" s="35"/>
      <c r="P801" s="35"/>
      <c r="Q801" s="35"/>
      <c r="R801" s="35"/>
      <c r="S801" s="35"/>
      <c r="T801" s="35"/>
      <c r="U801" s="35"/>
      <c r="V801" s="35"/>
      <c r="W801" s="35"/>
      <c r="X801" s="35"/>
      <c r="Y801" s="35"/>
      <c r="Z801" s="35"/>
    </row>
    <row r="802" spans="1:26" ht="14.25" customHeight="1" x14ac:dyDescent="0.3">
      <c r="A802" s="21"/>
      <c r="B802" s="36"/>
      <c r="C802" s="36"/>
      <c r="D802" s="36"/>
      <c r="E802" s="36"/>
      <c r="F802" s="36"/>
      <c r="G802" s="37"/>
      <c r="H802" s="37"/>
      <c r="I802" s="38"/>
      <c r="J802" s="35"/>
      <c r="K802" s="35"/>
      <c r="L802" s="35"/>
      <c r="M802" s="35"/>
      <c r="N802" s="35"/>
      <c r="O802" s="35"/>
      <c r="P802" s="35"/>
      <c r="Q802" s="35"/>
      <c r="R802" s="35"/>
      <c r="S802" s="35"/>
      <c r="T802" s="35"/>
      <c r="U802" s="35"/>
      <c r="V802" s="35"/>
      <c r="W802" s="35"/>
      <c r="X802" s="35"/>
      <c r="Y802" s="35"/>
      <c r="Z802" s="35"/>
    </row>
    <row r="803" spans="1:26" ht="14.25" customHeight="1" x14ac:dyDescent="0.3">
      <c r="A803" s="21"/>
      <c r="B803" s="36"/>
      <c r="C803" s="36"/>
      <c r="D803" s="36"/>
      <c r="E803" s="36"/>
      <c r="F803" s="36"/>
      <c r="G803" s="37"/>
      <c r="H803" s="37"/>
      <c r="I803" s="38"/>
      <c r="J803" s="35"/>
      <c r="K803" s="35"/>
      <c r="L803" s="35"/>
      <c r="M803" s="35"/>
      <c r="N803" s="35"/>
      <c r="O803" s="35"/>
      <c r="P803" s="35"/>
      <c r="Q803" s="35"/>
      <c r="R803" s="35"/>
      <c r="S803" s="35"/>
      <c r="T803" s="35"/>
      <c r="U803" s="35"/>
      <c r="V803" s="35"/>
      <c r="W803" s="35"/>
      <c r="X803" s="35"/>
      <c r="Y803" s="35"/>
      <c r="Z803" s="35"/>
    </row>
    <row r="804" spans="1:26" ht="14.25" customHeight="1" x14ac:dyDescent="0.3">
      <c r="A804" s="21"/>
      <c r="B804" s="36"/>
      <c r="C804" s="36"/>
      <c r="D804" s="36"/>
      <c r="E804" s="36"/>
      <c r="F804" s="36"/>
      <c r="G804" s="37"/>
      <c r="H804" s="37"/>
      <c r="I804" s="38"/>
      <c r="J804" s="35"/>
      <c r="K804" s="35"/>
      <c r="L804" s="35"/>
      <c r="M804" s="35"/>
      <c r="N804" s="35"/>
      <c r="O804" s="35"/>
      <c r="P804" s="35"/>
      <c r="Q804" s="35"/>
      <c r="R804" s="35"/>
      <c r="S804" s="35"/>
      <c r="T804" s="35"/>
      <c r="U804" s="35"/>
      <c r="V804" s="35"/>
      <c r="W804" s="35"/>
      <c r="X804" s="35"/>
      <c r="Y804" s="35"/>
      <c r="Z804" s="35"/>
    </row>
    <row r="805" spans="1:26" ht="14.25" customHeight="1" x14ac:dyDescent="0.3">
      <c r="A805" s="21"/>
      <c r="B805" s="36"/>
      <c r="C805" s="36"/>
      <c r="D805" s="36"/>
      <c r="E805" s="36"/>
      <c r="F805" s="36"/>
      <c r="G805" s="37"/>
      <c r="H805" s="37"/>
      <c r="I805" s="38"/>
      <c r="J805" s="35"/>
      <c r="K805" s="35"/>
      <c r="L805" s="35"/>
      <c r="M805" s="35"/>
      <c r="N805" s="35"/>
      <c r="O805" s="35"/>
      <c r="P805" s="35"/>
      <c r="Q805" s="35"/>
      <c r="R805" s="35"/>
      <c r="S805" s="35"/>
      <c r="T805" s="35"/>
      <c r="U805" s="35"/>
      <c r="V805" s="35"/>
      <c r="W805" s="35"/>
      <c r="X805" s="35"/>
      <c r="Y805" s="35"/>
      <c r="Z805" s="35"/>
    </row>
    <row r="806" spans="1:26" ht="14.25" customHeight="1" x14ac:dyDescent="0.3">
      <c r="A806" s="21"/>
      <c r="B806" s="36"/>
      <c r="C806" s="36"/>
      <c r="D806" s="36"/>
      <c r="E806" s="36"/>
      <c r="F806" s="36"/>
      <c r="G806" s="37"/>
      <c r="H806" s="37"/>
      <c r="I806" s="38"/>
      <c r="J806" s="35"/>
      <c r="K806" s="35"/>
      <c r="L806" s="35"/>
      <c r="M806" s="35"/>
      <c r="N806" s="35"/>
      <c r="O806" s="35"/>
      <c r="P806" s="35"/>
      <c r="Q806" s="35"/>
      <c r="R806" s="35"/>
      <c r="S806" s="35"/>
      <c r="T806" s="35"/>
      <c r="U806" s="35"/>
      <c r="V806" s="35"/>
      <c r="W806" s="35"/>
      <c r="X806" s="35"/>
      <c r="Y806" s="35"/>
      <c r="Z806" s="35"/>
    </row>
    <row r="807" spans="1:26" ht="14.25" customHeight="1" x14ac:dyDescent="0.3">
      <c r="A807" s="21"/>
      <c r="B807" s="36"/>
      <c r="C807" s="36"/>
      <c r="D807" s="36"/>
      <c r="E807" s="36"/>
      <c r="F807" s="36"/>
      <c r="G807" s="37"/>
      <c r="H807" s="37"/>
      <c r="I807" s="38"/>
      <c r="J807" s="35"/>
      <c r="K807" s="35"/>
      <c r="L807" s="35"/>
      <c r="M807" s="35"/>
      <c r="N807" s="35"/>
      <c r="O807" s="35"/>
      <c r="P807" s="35"/>
      <c r="Q807" s="35"/>
      <c r="R807" s="35"/>
      <c r="S807" s="35"/>
      <c r="T807" s="35"/>
      <c r="U807" s="35"/>
      <c r="V807" s="35"/>
      <c r="W807" s="35"/>
      <c r="X807" s="35"/>
      <c r="Y807" s="35"/>
      <c r="Z807" s="35"/>
    </row>
    <row r="808" spans="1:26" ht="14.25" customHeight="1" x14ac:dyDescent="0.3">
      <c r="A808" s="21"/>
      <c r="B808" s="36"/>
      <c r="C808" s="36"/>
      <c r="D808" s="36"/>
      <c r="E808" s="36"/>
      <c r="F808" s="36"/>
      <c r="G808" s="37"/>
      <c r="H808" s="37"/>
      <c r="I808" s="38"/>
      <c r="J808" s="35"/>
      <c r="K808" s="35"/>
      <c r="L808" s="35"/>
      <c r="M808" s="35"/>
      <c r="N808" s="35"/>
      <c r="O808" s="35"/>
      <c r="P808" s="35"/>
      <c r="Q808" s="35"/>
      <c r="R808" s="35"/>
      <c r="S808" s="35"/>
      <c r="T808" s="35"/>
      <c r="U808" s="35"/>
      <c r="V808" s="35"/>
      <c r="W808" s="35"/>
      <c r="X808" s="35"/>
      <c r="Y808" s="35"/>
      <c r="Z808" s="35"/>
    </row>
    <row r="809" spans="1:26" ht="14.25" customHeight="1" x14ac:dyDescent="0.3">
      <c r="A809" s="21"/>
      <c r="B809" s="36"/>
      <c r="C809" s="36"/>
      <c r="D809" s="36"/>
      <c r="E809" s="36"/>
      <c r="F809" s="36"/>
      <c r="G809" s="37"/>
      <c r="H809" s="37"/>
      <c r="I809" s="38"/>
      <c r="J809" s="35"/>
      <c r="K809" s="35"/>
      <c r="L809" s="35"/>
      <c r="M809" s="35"/>
      <c r="N809" s="35"/>
      <c r="O809" s="35"/>
      <c r="P809" s="35"/>
      <c r="Q809" s="35"/>
      <c r="R809" s="35"/>
      <c r="S809" s="35"/>
      <c r="T809" s="35"/>
      <c r="U809" s="35"/>
      <c r="V809" s="35"/>
      <c r="W809" s="35"/>
      <c r="X809" s="35"/>
      <c r="Y809" s="35"/>
      <c r="Z809" s="35"/>
    </row>
    <row r="810" spans="1:26" ht="14.25" customHeight="1" x14ac:dyDescent="0.3">
      <c r="A810" s="21"/>
      <c r="B810" s="36"/>
      <c r="C810" s="36"/>
      <c r="D810" s="36"/>
      <c r="E810" s="36"/>
      <c r="F810" s="36"/>
      <c r="G810" s="37"/>
      <c r="H810" s="37"/>
      <c r="I810" s="38"/>
      <c r="J810" s="35"/>
      <c r="K810" s="35"/>
      <c r="L810" s="35"/>
      <c r="M810" s="35"/>
      <c r="N810" s="35"/>
      <c r="O810" s="35"/>
      <c r="P810" s="35"/>
      <c r="Q810" s="35"/>
      <c r="R810" s="35"/>
      <c r="S810" s="35"/>
      <c r="T810" s="35"/>
      <c r="U810" s="35"/>
      <c r="V810" s="35"/>
      <c r="W810" s="35"/>
      <c r="X810" s="35"/>
      <c r="Y810" s="35"/>
      <c r="Z810" s="35"/>
    </row>
    <row r="811" spans="1:26" ht="14.25" customHeight="1" x14ac:dyDescent="0.3">
      <c r="A811" s="21"/>
      <c r="B811" s="36"/>
      <c r="C811" s="36"/>
      <c r="D811" s="36"/>
      <c r="E811" s="36"/>
      <c r="F811" s="36"/>
      <c r="G811" s="37"/>
      <c r="H811" s="37"/>
      <c r="I811" s="38"/>
      <c r="J811" s="35"/>
      <c r="K811" s="35"/>
      <c r="L811" s="35"/>
      <c r="M811" s="35"/>
      <c r="N811" s="35"/>
      <c r="O811" s="35"/>
      <c r="P811" s="35"/>
      <c r="Q811" s="35"/>
      <c r="R811" s="35"/>
      <c r="S811" s="35"/>
      <c r="T811" s="35"/>
      <c r="U811" s="35"/>
      <c r="V811" s="35"/>
      <c r="W811" s="35"/>
      <c r="X811" s="35"/>
      <c r="Y811" s="35"/>
      <c r="Z811" s="35"/>
    </row>
    <row r="812" spans="1:26" ht="14.25" customHeight="1" x14ac:dyDescent="0.3">
      <c r="A812" s="21"/>
      <c r="B812" s="36"/>
      <c r="C812" s="36"/>
      <c r="D812" s="36"/>
      <c r="E812" s="36"/>
      <c r="F812" s="36"/>
      <c r="G812" s="37"/>
      <c r="H812" s="37"/>
      <c r="I812" s="38"/>
      <c r="J812" s="35"/>
      <c r="K812" s="35"/>
      <c r="L812" s="35"/>
      <c r="M812" s="35"/>
      <c r="N812" s="35"/>
      <c r="O812" s="35"/>
      <c r="P812" s="35"/>
      <c r="Q812" s="35"/>
      <c r="R812" s="35"/>
      <c r="S812" s="35"/>
      <c r="T812" s="35"/>
      <c r="U812" s="35"/>
      <c r="V812" s="35"/>
      <c r="W812" s="35"/>
      <c r="X812" s="35"/>
      <c r="Y812" s="35"/>
      <c r="Z812" s="35"/>
    </row>
    <row r="813" spans="1:26" ht="14.25" customHeight="1" x14ac:dyDescent="0.3">
      <c r="A813" s="21"/>
      <c r="B813" s="36"/>
      <c r="C813" s="36"/>
      <c r="D813" s="36"/>
      <c r="E813" s="36"/>
      <c r="F813" s="36"/>
      <c r="G813" s="37"/>
      <c r="H813" s="37"/>
      <c r="I813" s="38"/>
      <c r="J813" s="35"/>
      <c r="K813" s="35"/>
      <c r="L813" s="35"/>
      <c r="M813" s="35"/>
      <c r="N813" s="35"/>
      <c r="O813" s="35"/>
      <c r="P813" s="35"/>
      <c r="Q813" s="35"/>
      <c r="R813" s="35"/>
      <c r="S813" s="35"/>
      <c r="T813" s="35"/>
      <c r="U813" s="35"/>
      <c r="V813" s="35"/>
      <c r="W813" s="35"/>
      <c r="X813" s="35"/>
      <c r="Y813" s="35"/>
      <c r="Z813" s="35"/>
    </row>
    <row r="814" spans="1:26" ht="14.25" customHeight="1" x14ac:dyDescent="0.3">
      <c r="A814" s="21"/>
      <c r="B814" s="36"/>
      <c r="C814" s="36"/>
      <c r="D814" s="36"/>
      <c r="E814" s="36"/>
      <c r="F814" s="36"/>
      <c r="G814" s="37"/>
      <c r="H814" s="37"/>
      <c r="I814" s="38"/>
      <c r="J814" s="35"/>
      <c r="K814" s="35"/>
      <c r="L814" s="35"/>
      <c r="M814" s="35"/>
      <c r="N814" s="35"/>
      <c r="O814" s="35"/>
      <c r="P814" s="35"/>
      <c r="Q814" s="35"/>
      <c r="R814" s="35"/>
      <c r="S814" s="35"/>
      <c r="T814" s="35"/>
      <c r="U814" s="35"/>
      <c r="V814" s="35"/>
      <c r="W814" s="35"/>
      <c r="X814" s="35"/>
      <c r="Y814" s="35"/>
      <c r="Z814" s="35"/>
    </row>
    <row r="815" spans="1:26" ht="14.25" customHeight="1" x14ac:dyDescent="0.3">
      <c r="A815" s="21"/>
      <c r="B815" s="36"/>
      <c r="C815" s="36"/>
      <c r="D815" s="36"/>
      <c r="E815" s="36"/>
      <c r="F815" s="36"/>
      <c r="G815" s="37"/>
      <c r="H815" s="37"/>
      <c r="I815" s="38"/>
      <c r="J815" s="35"/>
      <c r="K815" s="35"/>
      <c r="L815" s="35"/>
      <c r="M815" s="35"/>
      <c r="N815" s="35"/>
      <c r="O815" s="35"/>
      <c r="P815" s="35"/>
      <c r="Q815" s="35"/>
      <c r="R815" s="35"/>
      <c r="S815" s="35"/>
      <c r="T815" s="35"/>
      <c r="U815" s="35"/>
      <c r="V815" s="35"/>
      <c r="W815" s="35"/>
      <c r="X815" s="35"/>
      <c r="Y815" s="35"/>
      <c r="Z815" s="35"/>
    </row>
    <row r="816" spans="1:26" ht="14.25" customHeight="1" x14ac:dyDescent="0.3">
      <c r="A816" s="21"/>
      <c r="B816" s="36"/>
      <c r="C816" s="36"/>
      <c r="D816" s="36"/>
      <c r="E816" s="36"/>
      <c r="F816" s="36"/>
      <c r="G816" s="37"/>
      <c r="H816" s="37"/>
      <c r="I816" s="38"/>
      <c r="J816" s="35"/>
      <c r="K816" s="35"/>
      <c r="L816" s="35"/>
      <c r="M816" s="35"/>
      <c r="N816" s="35"/>
      <c r="O816" s="35"/>
      <c r="P816" s="35"/>
      <c r="Q816" s="35"/>
      <c r="R816" s="35"/>
      <c r="S816" s="35"/>
      <c r="T816" s="35"/>
      <c r="U816" s="35"/>
      <c r="V816" s="35"/>
      <c r="W816" s="35"/>
      <c r="X816" s="35"/>
      <c r="Y816" s="35"/>
      <c r="Z816" s="35"/>
    </row>
    <row r="817" spans="1:26" ht="14.25" customHeight="1" x14ac:dyDescent="0.3">
      <c r="A817" s="21"/>
      <c r="B817" s="36"/>
      <c r="C817" s="36"/>
      <c r="D817" s="36"/>
      <c r="E817" s="36"/>
      <c r="F817" s="36"/>
      <c r="G817" s="37"/>
      <c r="H817" s="37"/>
      <c r="I817" s="38"/>
      <c r="J817" s="35"/>
      <c r="K817" s="35"/>
      <c r="L817" s="35"/>
      <c r="M817" s="35"/>
      <c r="N817" s="35"/>
      <c r="O817" s="35"/>
      <c r="P817" s="35"/>
      <c r="Q817" s="35"/>
      <c r="R817" s="35"/>
      <c r="S817" s="35"/>
      <c r="T817" s="35"/>
      <c r="U817" s="35"/>
      <c r="V817" s="35"/>
      <c r="W817" s="35"/>
      <c r="X817" s="35"/>
      <c r="Y817" s="35"/>
      <c r="Z817" s="35"/>
    </row>
    <row r="818" spans="1:26" ht="14.25" customHeight="1" x14ac:dyDescent="0.3">
      <c r="A818" s="21"/>
      <c r="B818" s="36"/>
      <c r="C818" s="36"/>
      <c r="D818" s="36"/>
      <c r="E818" s="36"/>
      <c r="F818" s="36"/>
      <c r="G818" s="37"/>
      <c r="H818" s="37"/>
      <c r="I818" s="38"/>
      <c r="J818" s="35"/>
      <c r="K818" s="35"/>
      <c r="L818" s="35"/>
      <c r="M818" s="35"/>
      <c r="N818" s="35"/>
      <c r="O818" s="35"/>
      <c r="P818" s="35"/>
      <c r="Q818" s="35"/>
      <c r="R818" s="35"/>
      <c r="S818" s="35"/>
      <c r="T818" s="35"/>
      <c r="U818" s="35"/>
      <c r="V818" s="35"/>
      <c r="W818" s="35"/>
      <c r="X818" s="35"/>
      <c r="Y818" s="35"/>
      <c r="Z818" s="35"/>
    </row>
    <row r="819" spans="1:26" ht="14.25" customHeight="1" x14ac:dyDescent="0.3">
      <c r="A819" s="21"/>
      <c r="B819" s="36"/>
      <c r="C819" s="36"/>
      <c r="D819" s="36"/>
      <c r="E819" s="36"/>
      <c r="F819" s="36"/>
      <c r="G819" s="37"/>
      <c r="H819" s="37"/>
      <c r="I819" s="38"/>
      <c r="J819" s="35"/>
      <c r="K819" s="35"/>
      <c r="L819" s="35"/>
      <c r="M819" s="35"/>
      <c r="N819" s="35"/>
      <c r="O819" s="35"/>
      <c r="P819" s="35"/>
      <c r="Q819" s="35"/>
      <c r="R819" s="35"/>
      <c r="S819" s="35"/>
      <c r="T819" s="35"/>
      <c r="U819" s="35"/>
      <c r="V819" s="35"/>
      <c r="W819" s="35"/>
      <c r="X819" s="35"/>
      <c r="Y819" s="35"/>
      <c r="Z819" s="35"/>
    </row>
    <row r="820" spans="1:26" ht="14.25" customHeight="1" x14ac:dyDescent="0.3">
      <c r="A820" s="21"/>
      <c r="B820" s="36"/>
      <c r="C820" s="36"/>
      <c r="D820" s="36"/>
      <c r="E820" s="36"/>
      <c r="F820" s="36"/>
      <c r="G820" s="37"/>
      <c r="H820" s="37"/>
      <c r="I820" s="38"/>
      <c r="J820" s="35"/>
      <c r="K820" s="35"/>
      <c r="L820" s="35"/>
      <c r="M820" s="35"/>
      <c r="N820" s="35"/>
      <c r="O820" s="35"/>
      <c r="P820" s="35"/>
      <c r="Q820" s="35"/>
      <c r="R820" s="35"/>
      <c r="S820" s="35"/>
      <c r="T820" s="35"/>
      <c r="U820" s="35"/>
      <c r="V820" s="35"/>
      <c r="W820" s="35"/>
      <c r="X820" s="35"/>
      <c r="Y820" s="35"/>
      <c r="Z820" s="35"/>
    </row>
    <row r="821" spans="1:26" ht="14.25" customHeight="1" x14ac:dyDescent="0.3">
      <c r="A821" s="21"/>
      <c r="B821" s="36"/>
      <c r="C821" s="36"/>
      <c r="D821" s="36"/>
      <c r="E821" s="36"/>
      <c r="F821" s="36"/>
      <c r="G821" s="37"/>
      <c r="H821" s="37"/>
      <c r="I821" s="38"/>
      <c r="J821" s="35"/>
      <c r="K821" s="35"/>
      <c r="L821" s="35"/>
      <c r="M821" s="35"/>
      <c r="N821" s="35"/>
      <c r="O821" s="35"/>
      <c r="P821" s="35"/>
      <c r="Q821" s="35"/>
      <c r="R821" s="35"/>
      <c r="S821" s="35"/>
      <c r="T821" s="35"/>
      <c r="U821" s="35"/>
      <c r="V821" s="35"/>
      <c r="W821" s="35"/>
      <c r="X821" s="35"/>
      <c r="Y821" s="35"/>
      <c r="Z821" s="35"/>
    </row>
    <row r="822" spans="1:26" ht="14.25" customHeight="1" x14ac:dyDescent="0.3">
      <c r="A822" s="21"/>
      <c r="B822" s="36"/>
      <c r="C822" s="36"/>
      <c r="D822" s="36"/>
      <c r="E822" s="36"/>
      <c r="F822" s="36"/>
      <c r="G822" s="37"/>
      <c r="H822" s="37"/>
      <c r="I822" s="38"/>
      <c r="J822" s="35"/>
      <c r="K822" s="35"/>
      <c r="L822" s="35"/>
      <c r="M822" s="35"/>
      <c r="N822" s="35"/>
      <c r="O822" s="35"/>
      <c r="P822" s="35"/>
      <c r="Q822" s="35"/>
      <c r="R822" s="35"/>
      <c r="S822" s="35"/>
      <c r="T822" s="35"/>
      <c r="U822" s="35"/>
      <c r="V822" s="35"/>
      <c r="W822" s="35"/>
      <c r="X822" s="35"/>
      <c r="Y822" s="35"/>
      <c r="Z822" s="35"/>
    </row>
    <row r="823" spans="1:26" ht="14.25" customHeight="1" x14ac:dyDescent="0.3">
      <c r="A823" s="21"/>
      <c r="B823" s="36"/>
      <c r="C823" s="36"/>
      <c r="D823" s="36"/>
      <c r="E823" s="36"/>
      <c r="F823" s="36"/>
      <c r="G823" s="37"/>
      <c r="H823" s="37"/>
      <c r="I823" s="38"/>
      <c r="J823" s="35"/>
      <c r="K823" s="35"/>
      <c r="L823" s="35"/>
      <c r="M823" s="35"/>
      <c r="N823" s="35"/>
      <c r="O823" s="35"/>
      <c r="P823" s="35"/>
      <c r="Q823" s="35"/>
      <c r="R823" s="35"/>
      <c r="S823" s="35"/>
      <c r="T823" s="35"/>
      <c r="U823" s="35"/>
      <c r="V823" s="35"/>
      <c r="W823" s="35"/>
      <c r="X823" s="35"/>
      <c r="Y823" s="35"/>
      <c r="Z823" s="35"/>
    </row>
    <row r="824" spans="1:26" ht="14.25" customHeight="1" x14ac:dyDescent="0.3">
      <c r="A824" s="21"/>
      <c r="B824" s="36"/>
      <c r="C824" s="36"/>
      <c r="D824" s="36"/>
      <c r="E824" s="36"/>
      <c r="F824" s="36"/>
      <c r="G824" s="37"/>
      <c r="H824" s="37"/>
      <c r="I824" s="38"/>
      <c r="J824" s="35"/>
      <c r="K824" s="35"/>
      <c r="L824" s="35"/>
      <c r="M824" s="35"/>
      <c r="N824" s="35"/>
      <c r="O824" s="35"/>
      <c r="P824" s="35"/>
      <c r="Q824" s="35"/>
      <c r="R824" s="35"/>
      <c r="S824" s="35"/>
      <c r="T824" s="35"/>
      <c r="U824" s="35"/>
      <c r="V824" s="35"/>
      <c r="W824" s="35"/>
      <c r="X824" s="35"/>
      <c r="Y824" s="35"/>
      <c r="Z824" s="35"/>
    </row>
    <row r="825" spans="1:26" ht="14.25" customHeight="1" x14ac:dyDescent="0.3">
      <c r="A825" s="21"/>
      <c r="B825" s="36"/>
      <c r="C825" s="36"/>
      <c r="D825" s="36"/>
      <c r="E825" s="36"/>
      <c r="F825" s="36"/>
      <c r="G825" s="37"/>
      <c r="H825" s="37"/>
      <c r="I825" s="38"/>
      <c r="J825" s="35"/>
      <c r="K825" s="35"/>
      <c r="L825" s="35"/>
      <c r="M825" s="35"/>
      <c r="N825" s="35"/>
      <c r="O825" s="35"/>
      <c r="P825" s="35"/>
      <c r="Q825" s="35"/>
      <c r="R825" s="35"/>
      <c r="S825" s="35"/>
      <c r="T825" s="35"/>
      <c r="U825" s="35"/>
      <c r="V825" s="35"/>
      <c r="W825" s="35"/>
      <c r="X825" s="35"/>
      <c r="Y825" s="35"/>
      <c r="Z825" s="35"/>
    </row>
    <row r="826" spans="1:26" ht="14.25" customHeight="1" x14ac:dyDescent="0.3">
      <c r="A826" s="21"/>
      <c r="B826" s="36"/>
      <c r="C826" s="36"/>
      <c r="D826" s="36"/>
      <c r="E826" s="36"/>
      <c r="F826" s="36"/>
      <c r="G826" s="37"/>
      <c r="H826" s="37"/>
      <c r="I826" s="38"/>
      <c r="J826" s="35"/>
      <c r="K826" s="35"/>
      <c r="L826" s="35"/>
      <c r="M826" s="35"/>
      <c r="N826" s="35"/>
      <c r="O826" s="35"/>
      <c r="P826" s="35"/>
      <c r="Q826" s="35"/>
      <c r="R826" s="35"/>
      <c r="S826" s="35"/>
      <c r="T826" s="35"/>
      <c r="U826" s="35"/>
      <c r="V826" s="35"/>
      <c r="W826" s="35"/>
      <c r="X826" s="35"/>
      <c r="Y826" s="35"/>
      <c r="Z826" s="35"/>
    </row>
    <row r="827" spans="1:26" ht="14.25" customHeight="1" x14ac:dyDescent="0.3">
      <c r="A827" s="21"/>
      <c r="B827" s="36"/>
      <c r="C827" s="36"/>
      <c r="D827" s="36"/>
      <c r="E827" s="36"/>
      <c r="F827" s="36"/>
      <c r="G827" s="37"/>
      <c r="H827" s="37"/>
      <c r="I827" s="38"/>
      <c r="J827" s="35"/>
      <c r="K827" s="35"/>
      <c r="L827" s="35"/>
      <c r="M827" s="35"/>
      <c r="N827" s="35"/>
      <c r="O827" s="35"/>
      <c r="P827" s="35"/>
      <c r="Q827" s="35"/>
      <c r="R827" s="35"/>
      <c r="S827" s="35"/>
      <c r="T827" s="35"/>
      <c r="U827" s="35"/>
      <c r="V827" s="35"/>
      <c r="W827" s="35"/>
      <c r="X827" s="35"/>
      <c r="Y827" s="35"/>
      <c r="Z827" s="35"/>
    </row>
    <row r="828" spans="1:26" ht="14.25" customHeight="1" x14ac:dyDescent="0.3">
      <c r="A828" s="21"/>
      <c r="B828" s="36"/>
      <c r="C828" s="36"/>
      <c r="D828" s="36"/>
      <c r="E828" s="36"/>
      <c r="F828" s="36"/>
      <c r="G828" s="37"/>
      <c r="H828" s="37"/>
      <c r="I828" s="38"/>
      <c r="J828" s="35"/>
      <c r="K828" s="35"/>
      <c r="L828" s="35"/>
      <c r="M828" s="35"/>
      <c r="N828" s="35"/>
      <c r="O828" s="35"/>
      <c r="P828" s="35"/>
      <c r="Q828" s="35"/>
      <c r="R828" s="35"/>
      <c r="S828" s="35"/>
      <c r="T828" s="35"/>
      <c r="U828" s="35"/>
      <c r="V828" s="35"/>
      <c r="W828" s="35"/>
      <c r="X828" s="35"/>
      <c r="Y828" s="35"/>
      <c r="Z828" s="35"/>
    </row>
    <row r="829" spans="1:26" ht="14.25" customHeight="1" x14ac:dyDescent="0.3">
      <c r="A829" s="21"/>
      <c r="B829" s="36"/>
      <c r="C829" s="36"/>
      <c r="D829" s="36"/>
      <c r="E829" s="36"/>
      <c r="F829" s="36"/>
      <c r="G829" s="37"/>
      <c r="H829" s="37"/>
      <c r="I829" s="38"/>
      <c r="J829" s="35"/>
      <c r="K829" s="35"/>
      <c r="L829" s="35"/>
      <c r="M829" s="35"/>
      <c r="N829" s="35"/>
      <c r="O829" s="35"/>
      <c r="P829" s="35"/>
      <c r="Q829" s="35"/>
      <c r="R829" s="35"/>
      <c r="S829" s="35"/>
      <c r="T829" s="35"/>
      <c r="U829" s="35"/>
      <c r="V829" s="35"/>
      <c r="W829" s="35"/>
      <c r="X829" s="35"/>
      <c r="Y829" s="35"/>
      <c r="Z829" s="35"/>
    </row>
    <row r="830" spans="1:26" ht="14.25" customHeight="1" x14ac:dyDescent="0.3">
      <c r="A830" s="21"/>
      <c r="B830" s="36"/>
      <c r="C830" s="36"/>
      <c r="D830" s="36"/>
      <c r="E830" s="36"/>
      <c r="F830" s="36"/>
      <c r="G830" s="37"/>
      <c r="H830" s="37"/>
      <c r="I830" s="38"/>
      <c r="J830" s="35"/>
      <c r="K830" s="35"/>
      <c r="L830" s="35"/>
      <c r="M830" s="35"/>
      <c r="N830" s="35"/>
      <c r="O830" s="35"/>
      <c r="P830" s="35"/>
      <c r="Q830" s="35"/>
      <c r="R830" s="35"/>
      <c r="S830" s="35"/>
      <c r="T830" s="35"/>
      <c r="U830" s="35"/>
      <c r="V830" s="35"/>
      <c r="W830" s="35"/>
      <c r="X830" s="35"/>
      <c r="Y830" s="35"/>
      <c r="Z830" s="35"/>
    </row>
    <row r="831" spans="1:26" ht="14.25" customHeight="1" x14ac:dyDescent="0.3">
      <c r="A831" s="21"/>
      <c r="B831" s="36"/>
      <c r="C831" s="36"/>
      <c r="D831" s="36"/>
      <c r="E831" s="36"/>
      <c r="F831" s="36"/>
      <c r="G831" s="37"/>
      <c r="H831" s="37"/>
      <c r="I831" s="38"/>
      <c r="J831" s="35"/>
      <c r="K831" s="35"/>
      <c r="L831" s="35"/>
      <c r="M831" s="35"/>
      <c r="N831" s="35"/>
      <c r="O831" s="35"/>
      <c r="P831" s="35"/>
      <c r="Q831" s="35"/>
      <c r="R831" s="35"/>
      <c r="S831" s="35"/>
      <c r="T831" s="35"/>
      <c r="U831" s="35"/>
      <c r="V831" s="35"/>
      <c r="W831" s="35"/>
      <c r="X831" s="35"/>
      <c r="Y831" s="35"/>
      <c r="Z831" s="35"/>
    </row>
    <row r="832" spans="1:26" ht="14.25" customHeight="1" x14ac:dyDescent="0.3">
      <c r="A832" s="21"/>
      <c r="B832" s="36"/>
      <c r="C832" s="36"/>
      <c r="D832" s="36"/>
      <c r="E832" s="36"/>
      <c r="F832" s="36"/>
      <c r="G832" s="37"/>
      <c r="H832" s="37"/>
      <c r="I832" s="38"/>
      <c r="J832" s="35"/>
      <c r="K832" s="35"/>
      <c r="L832" s="35"/>
      <c r="M832" s="35"/>
      <c r="N832" s="35"/>
      <c r="O832" s="35"/>
      <c r="P832" s="35"/>
      <c r="Q832" s="35"/>
      <c r="R832" s="35"/>
      <c r="S832" s="35"/>
      <c r="T832" s="35"/>
      <c r="U832" s="35"/>
      <c r="V832" s="35"/>
      <c r="W832" s="35"/>
      <c r="X832" s="35"/>
      <c r="Y832" s="35"/>
      <c r="Z832" s="35"/>
    </row>
    <row r="833" spans="1:26" ht="14.25" customHeight="1" x14ac:dyDescent="0.3">
      <c r="A833" s="21"/>
      <c r="B833" s="36"/>
      <c r="C833" s="36"/>
      <c r="D833" s="36"/>
      <c r="E833" s="36"/>
      <c r="F833" s="36"/>
      <c r="G833" s="37"/>
      <c r="H833" s="37"/>
      <c r="I833" s="38"/>
      <c r="J833" s="35"/>
      <c r="K833" s="35"/>
      <c r="L833" s="35"/>
      <c r="M833" s="35"/>
      <c r="N833" s="35"/>
      <c r="O833" s="35"/>
      <c r="P833" s="35"/>
      <c r="Q833" s="35"/>
      <c r="R833" s="35"/>
      <c r="S833" s="35"/>
      <c r="T833" s="35"/>
      <c r="U833" s="35"/>
      <c r="V833" s="35"/>
      <c r="W833" s="35"/>
      <c r="X833" s="35"/>
      <c r="Y833" s="35"/>
      <c r="Z833" s="35"/>
    </row>
    <row r="834" spans="1:26" ht="14.25" customHeight="1" x14ac:dyDescent="0.3">
      <c r="A834" s="21"/>
      <c r="B834" s="36"/>
      <c r="C834" s="36"/>
      <c r="D834" s="36"/>
      <c r="E834" s="36"/>
      <c r="F834" s="36"/>
      <c r="G834" s="37"/>
      <c r="H834" s="37"/>
      <c r="I834" s="38"/>
      <c r="J834" s="35"/>
      <c r="K834" s="35"/>
      <c r="L834" s="35"/>
      <c r="M834" s="35"/>
      <c r="N834" s="35"/>
      <c r="O834" s="35"/>
      <c r="P834" s="35"/>
      <c r="Q834" s="35"/>
      <c r="R834" s="35"/>
      <c r="S834" s="35"/>
      <c r="T834" s="35"/>
      <c r="U834" s="35"/>
      <c r="V834" s="35"/>
      <c r="W834" s="35"/>
      <c r="X834" s="35"/>
      <c r="Y834" s="35"/>
      <c r="Z834" s="35"/>
    </row>
    <row r="835" spans="1:26" ht="14.25" customHeight="1" x14ac:dyDescent="0.3">
      <c r="A835" s="21"/>
      <c r="B835" s="36"/>
      <c r="C835" s="36"/>
      <c r="D835" s="36"/>
      <c r="E835" s="36"/>
      <c r="F835" s="36"/>
      <c r="G835" s="37"/>
      <c r="H835" s="37"/>
      <c r="I835" s="38"/>
      <c r="J835" s="35"/>
      <c r="K835" s="35"/>
      <c r="L835" s="35"/>
      <c r="M835" s="35"/>
      <c r="N835" s="35"/>
      <c r="O835" s="35"/>
      <c r="P835" s="35"/>
      <c r="Q835" s="35"/>
      <c r="R835" s="35"/>
      <c r="S835" s="35"/>
      <c r="T835" s="35"/>
      <c r="U835" s="35"/>
      <c r="V835" s="35"/>
      <c r="W835" s="35"/>
      <c r="X835" s="35"/>
      <c r="Y835" s="35"/>
      <c r="Z835" s="35"/>
    </row>
    <row r="836" spans="1:26" ht="14.25" customHeight="1" x14ac:dyDescent="0.3">
      <c r="A836" s="21"/>
      <c r="B836" s="36"/>
      <c r="C836" s="36"/>
      <c r="D836" s="36"/>
      <c r="E836" s="36"/>
      <c r="F836" s="36"/>
      <c r="G836" s="37"/>
      <c r="H836" s="37"/>
      <c r="I836" s="38"/>
      <c r="J836" s="35"/>
      <c r="K836" s="35"/>
      <c r="L836" s="35"/>
      <c r="M836" s="35"/>
      <c r="N836" s="35"/>
      <c r="O836" s="35"/>
      <c r="P836" s="35"/>
      <c r="Q836" s="35"/>
      <c r="R836" s="35"/>
      <c r="S836" s="35"/>
      <c r="T836" s="35"/>
      <c r="U836" s="35"/>
      <c r="V836" s="35"/>
      <c r="W836" s="35"/>
      <c r="X836" s="35"/>
      <c r="Y836" s="35"/>
      <c r="Z836" s="35"/>
    </row>
    <row r="837" spans="1:26" ht="14.25" customHeight="1" x14ac:dyDescent="0.3">
      <c r="A837" s="21"/>
      <c r="B837" s="36"/>
      <c r="C837" s="36"/>
      <c r="D837" s="36"/>
      <c r="E837" s="36"/>
      <c r="F837" s="36"/>
      <c r="G837" s="37"/>
      <c r="H837" s="37"/>
      <c r="I837" s="38"/>
      <c r="J837" s="35"/>
      <c r="K837" s="35"/>
      <c r="L837" s="35"/>
      <c r="M837" s="35"/>
      <c r="N837" s="35"/>
      <c r="O837" s="35"/>
      <c r="P837" s="35"/>
      <c r="Q837" s="35"/>
      <c r="R837" s="35"/>
      <c r="S837" s="35"/>
      <c r="T837" s="35"/>
      <c r="U837" s="35"/>
      <c r="V837" s="35"/>
      <c r="W837" s="35"/>
      <c r="X837" s="35"/>
      <c r="Y837" s="35"/>
      <c r="Z837" s="35"/>
    </row>
    <row r="838" spans="1:26" ht="14.25" customHeight="1" x14ac:dyDescent="0.3">
      <c r="A838" s="21"/>
      <c r="B838" s="36"/>
      <c r="C838" s="36"/>
      <c r="D838" s="36"/>
      <c r="E838" s="36"/>
      <c r="F838" s="36"/>
      <c r="G838" s="37"/>
      <c r="H838" s="37"/>
      <c r="I838" s="38"/>
      <c r="J838" s="35"/>
      <c r="K838" s="35"/>
      <c r="L838" s="35"/>
      <c r="M838" s="35"/>
      <c r="N838" s="35"/>
      <c r="O838" s="35"/>
      <c r="P838" s="35"/>
      <c r="Q838" s="35"/>
      <c r="R838" s="35"/>
      <c r="S838" s="35"/>
      <c r="T838" s="35"/>
      <c r="U838" s="35"/>
      <c r="V838" s="35"/>
      <c r="W838" s="35"/>
      <c r="X838" s="35"/>
      <c r="Y838" s="35"/>
      <c r="Z838" s="35"/>
    </row>
    <row r="839" spans="1:26" ht="14.25" customHeight="1" x14ac:dyDescent="0.3">
      <c r="A839" s="21"/>
      <c r="B839" s="36"/>
      <c r="C839" s="36"/>
      <c r="D839" s="36"/>
      <c r="E839" s="36"/>
      <c r="F839" s="36"/>
      <c r="G839" s="37"/>
      <c r="H839" s="37"/>
      <c r="I839" s="38"/>
      <c r="J839" s="35"/>
      <c r="K839" s="35"/>
      <c r="L839" s="35"/>
      <c r="M839" s="35"/>
      <c r="N839" s="35"/>
      <c r="O839" s="35"/>
      <c r="P839" s="35"/>
      <c r="Q839" s="35"/>
      <c r="R839" s="35"/>
      <c r="S839" s="35"/>
      <c r="T839" s="35"/>
      <c r="U839" s="35"/>
      <c r="V839" s="35"/>
      <c r="W839" s="35"/>
      <c r="X839" s="35"/>
      <c r="Y839" s="35"/>
      <c r="Z839" s="35"/>
    </row>
    <row r="840" spans="1:26" ht="14.25" customHeight="1" x14ac:dyDescent="0.3">
      <c r="A840" s="21"/>
      <c r="B840" s="36"/>
      <c r="C840" s="36"/>
      <c r="D840" s="36"/>
      <c r="E840" s="36"/>
      <c r="F840" s="36"/>
      <c r="G840" s="37"/>
      <c r="H840" s="37"/>
      <c r="I840" s="38"/>
      <c r="J840" s="35"/>
      <c r="K840" s="35"/>
      <c r="L840" s="35"/>
      <c r="M840" s="35"/>
      <c r="N840" s="35"/>
      <c r="O840" s="35"/>
      <c r="P840" s="35"/>
      <c r="Q840" s="35"/>
      <c r="R840" s="35"/>
      <c r="S840" s="35"/>
      <c r="T840" s="35"/>
      <c r="U840" s="35"/>
      <c r="V840" s="35"/>
      <c r="W840" s="35"/>
      <c r="X840" s="35"/>
      <c r="Y840" s="35"/>
      <c r="Z840" s="35"/>
    </row>
    <row r="841" spans="1:26" ht="14.25" customHeight="1" x14ac:dyDescent="0.3">
      <c r="A841" s="21"/>
      <c r="B841" s="36"/>
      <c r="C841" s="36"/>
      <c r="D841" s="36"/>
      <c r="E841" s="36"/>
      <c r="F841" s="36"/>
      <c r="G841" s="37"/>
      <c r="H841" s="37"/>
      <c r="I841" s="38"/>
      <c r="J841" s="35"/>
      <c r="K841" s="35"/>
      <c r="L841" s="35"/>
      <c r="M841" s="35"/>
      <c r="N841" s="35"/>
      <c r="O841" s="35"/>
      <c r="P841" s="35"/>
      <c r="Q841" s="35"/>
      <c r="R841" s="35"/>
      <c r="S841" s="35"/>
      <c r="T841" s="35"/>
      <c r="U841" s="35"/>
      <c r="V841" s="35"/>
      <c r="W841" s="35"/>
      <c r="X841" s="35"/>
      <c r="Y841" s="35"/>
      <c r="Z841" s="35"/>
    </row>
    <row r="842" spans="1:26" ht="14.25" customHeight="1" x14ac:dyDescent="0.3">
      <c r="A842" s="21"/>
      <c r="B842" s="36"/>
      <c r="C842" s="36"/>
      <c r="D842" s="36"/>
      <c r="E842" s="36"/>
      <c r="F842" s="36"/>
      <c r="G842" s="37"/>
      <c r="H842" s="37"/>
      <c r="I842" s="38"/>
      <c r="J842" s="35"/>
      <c r="K842" s="35"/>
      <c r="L842" s="35"/>
      <c r="M842" s="35"/>
      <c r="N842" s="35"/>
      <c r="O842" s="35"/>
      <c r="P842" s="35"/>
      <c r="Q842" s="35"/>
      <c r="R842" s="35"/>
      <c r="S842" s="35"/>
      <c r="T842" s="35"/>
      <c r="U842" s="35"/>
      <c r="V842" s="35"/>
      <c r="W842" s="35"/>
      <c r="X842" s="35"/>
      <c r="Y842" s="35"/>
      <c r="Z842" s="35"/>
    </row>
    <row r="843" spans="1:26" ht="14.25" customHeight="1" x14ac:dyDescent="0.3">
      <c r="A843" s="21"/>
      <c r="B843" s="36"/>
      <c r="C843" s="36"/>
      <c r="D843" s="36"/>
      <c r="E843" s="36"/>
      <c r="F843" s="36"/>
      <c r="G843" s="37"/>
      <c r="H843" s="37"/>
      <c r="I843" s="38"/>
      <c r="J843" s="35"/>
      <c r="K843" s="35"/>
      <c r="L843" s="35"/>
      <c r="M843" s="35"/>
      <c r="N843" s="35"/>
      <c r="O843" s="35"/>
      <c r="P843" s="35"/>
      <c r="Q843" s="35"/>
      <c r="R843" s="35"/>
      <c r="S843" s="35"/>
      <c r="T843" s="35"/>
      <c r="U843" s="35"/>
      <c r="V843" s="35"/>
      <c r="W843" s="35"/>
      <c r="X843" s="35"/>
      <c r="Y843" s="35"/>
      <c r="Z843" s="35"/>
    </row>
    <row r="844" spans="1:26" ht="14.25" customHeight="1" x14ac:dyDescent="0.3">
      <c r="A844" s="21"/>
      <c r="B844" s="36"/>
      <c r="C844" s="36"/>
      <c r="D844" s="36"/>
      <c r="E844" s="36"/>
      <c r="F844" s="36"/>
      <c r="G844" s="37"/>
      <c r="H844" s="37"/>
      <c r="I844" s="38"/>
      <c r="J844" s="35"/>
      <c r="K844" s="35"/>
      <c r="L844" s="35"/>
      <c r="M844" s="35"/>
      <c r="N844" s="35"/>
      <c r="O844" s="35"/>
      <c r="P844" s="35"/>
      <c r="Q844" s="35"/>
      <c r="R844" s="35"/>
      <c r="S844" s="35"/>
      <c r="T844" s="35"/>
      <c r="U844" s="35"/>
      <c r="V844" s="35"/>
      <c r="W844" s="35"/>
      <c r="X844" s="35"/>
      <c r="Y844" s="35"/>
      <c r="Z844" s="35"/>
    </row>
    <row r="845" spans="1:26" ht="14.25" customHeight="1" x14ac:dyDescent="0.3">
      <c r="A845" s="21"/>
      <c r="B845" s="36"/>
      <c r="C845" s="36"/>
      <c r="D845" s="36"/>
      <c r="E845" s="36"/>
      <c r="F845" s="36"/>
      <c r="G845" s="37"/>
      <c r="H845" s="37"/>
      <c r="I845" s="38"/>
      <c r="J845" s="35"/>
      <c r="K845" s="35"/>
      <c r="L845" s="35"/>
      <c r="M845" s="35"/>
      <c r="N845" s="35"/>
      <c r="O845" s="35"/>
      <c r="P845" s="35"/>
      <c r="Q845" s="35"/>
      <c r="R845" s="35"/>
      <c r="S845" s="35"/>
      <c r="T845" s="35"/>
      <c r="U845" s="35"/>
      <c r="V845" s="35"/>
      <c r="W845" s="35"/>
      <c r="X845" s="35"/>
      <c r="Y845" s="35"/>
      <c r="Z845" s="35"/>
    </row>
    <row r="846" spans="1:26" ht="14.25" customHeight="1" x14ac:dyDescent="0.3">
      <c r="A846" s="21"/>
      <c r="B846" s="36"/>
      <c r="C846" s="36"/>
      <c r="D846" s="36"/>
      <c r="E846" s="36"/>
      <c r="F846" s="36"/>
      <c r="G846" s="37"/>
      <c r="H846" s="37"/>
      <c r="I846" s="38"/>
      <c r="J846" s="35"/>
      <c r="K846" s="35"/>
      <c r="L846" s="35"/>
      <c r="M846" s="35"/>
      <c r="N846" s="35"/>
      <c r="O846" s="35"/>
      <c r="P846" s="35"/>
      <c r="Q846" s="35"/>
      <c r="R846" s="35"/>
      <c r="S846" s="35"/>
      <c r="T846" s="35"/>
      <c r="U846" s="35"/>
      <c r="V846" s="35"/>
      <c r="W846" s="35"/>
      <c r="X846" s="35"/>
      <c r="Y846" s="35"/>
      <c r="Z846" s="35"/>
    </row>
    <row r="847" spans="1:26" ht="14.25" customHeight="1" x14ac:dyDescent="0.3">
      <c r="A847" s="21"/>
      <c r="B847" s="36"/>
      <c r="C847" s="36"/>
      <c r="D847" s="36"/>
      <c r="E847" s="36"/>
      <c r="F847" s="36"/>
      <c r="G847" s="37"/>
      <c r="H847" s="37"/>
      <c r="I847" s="38"/>
      <c r="J847" s="35"/>
      <c r="K847" s="35"/>
      <c r="L847" s="35"/>
      <c r="M847" s="35"/>
      <c r="N847" s="35"/>
      <c r="O847" s="35"/>
      <c r="P847" s="35"/>
      <c r="Q847" s="35"/>
      <c r="R847" s="35"/>
      <c r="S847" s="35"/>
      <c r="T847" s="35"/>
      <c r="U847" s="35"/>
      <c r="V847" s="35"/>
      <c r="W847" s="35"/>
      <c r="X847" s="35"/>
      <c r="Y847" s="35"/>
      <c r="Z847" s="35"/>
    </row>
    <row r="848" spans="1:26" ht="14.25" customHeight="1" x14ac:dyDescent="0.3">
      <c r="A848" s="21"/>
      <c r="B848" s="36"/>
      <c r="C848" s="36"/>
      <c r="D848" s="36"/>
      <c r="E848" s="36"/>
      <c r="F848" s="36"/>
      <c r="G848" s="37"/>
      <c r="H848" s="37"/>
      <c r="I848" s="38"/>
      <c r="J848" s="35"/>
      <c r="K848" s="35"/>
      <c r="L848" s="35"/>
      <c r="M848" s="35"/>
      <c r="N848" s="35"/>
      <c r="O848" s="35"/>
      <c r="P848" s="35"/>
      <c r="Q848" s="35"/>
      <c r="R848" s="35"/>
      <c r="S848" s="35"/>
      <c r="T848" s="35"/>
      <c r="U848" s="35"/>
      <c r="V848" s="35"/>
      <c r="W848" s="35"/>
      <c r="X848" s="35"/>
      <c r="Y848" s="35"/>
      <c r="Z848" s="35"/>
    </row>
    <row r="849" spans="1:26" ht="14.25" customHeight="1" x14ac:dyDescent="0.3">
      <c r="A849" s="21"/>
      <c r="B849" s="36"/>
      <c r="C849" s="36"/>
      <c r="D849" s="36"/>
      <c r="E849" s="36"/>
      <c r="F849" s="36"/>
      <c r="G849" s="37"/>
      <c r="H849" s="37"/>
      <c r="I849" s="38"/>
      <c r="J849" s="35"/>
      <c r="K849" s="35"/>
      <c r="L849" s="35"/>
      <c r="M849" s="35"/>
      <c r="N849" s="35"/>
      <c r="O849" s="35"/>
      <c r="P849" s="35"/>
      <c r="Q849" s="35"/>
      <c r="R849" s="35"/>
      <c r="S849" s="35"/>
      <c r="T849" s="35"/>
      <c r="U849" s="35"/>
      <c r="V849" s="35"/>
      <c r="W849" s="35"/>
      <c r="X849" s="35"/>
      <c r="Y849" s="35"/>
      <c r="Z849" s="35"/>
    </row>
    <row r="850" spans="1:26" ht="14.25" customHeight="1" x14ac:dyDescent="0.3">
      <c r="A850" s="21"/>
      <c r="B850" s="36"/>
      <c r="C850" s="36"/>
      <c r="D850" s="36"/>
      <c r="E850" s="36"/>
      <c r="F850" s="36"/>
      <c r="G850" s="37"/>
      <c r="H850" s="37"/>
      <c r="I850" s="38"/>
      <c r="J850" s="35"/>
      <c r="K850" s="35"/>
      <c r="L850" s="35"/>
      <c r="M850" s="35"/>
      <c r="N850" s="35"/>
      <c r="O850" s="35"/>
      <c r="P850" s="35"/>
      <c r="Q850" s="35"/>
      <c r="R850" s="35"/>
      <c r="S850" s="35"/>
      <c r="T850" s="35"/>
      <c r="U850" s="35"/>
      <c r="V850" s="35"/>
      <c r="W850" s="35"/>
      <c r="X850" s="35"/>
      <c r="Y850" s="35"/>
      <c r="Z850" s="35"/>
    </row>
    <row r="851" spans="1:26" ht="14.25" customHeight="1" x14ac:dyDescent="0.3">
      <c r="A851" s="21"/>
      <c r="B851" s="36"/>
      <c r="C851" s="36"/>
      <c r="D851" s="36"/>
      <c r="E851" s="36"/>
      <c r="F851" s="36"/>
      <c r="G851" s="37"/>
      <c r="H851" s="37"/>
      <c r="I851" s="38"/>
      <c r="J851" s="35"/>
      <c r="K851" s="35"/>
      <c r="L851" s="35"/>
      <c r="M851" s="35"/>
      <c r="N851" s="35"/>
      <c r="O851" s="35"/>
      <c r="P851" s="35"/>
      <c r="Q851" s="35"/>
      <c r="R851" s="35"/>
      <c r="S851" s="35"/>
      <c r="T851" s="35"/>
      <c r="U851" s="35"/>
      <c r="V851" s="35"/>
      <c r="W851" s="35"/>
      <c r="X851" s="35"/>
      <c r="Y851" s="35"/>
      <c r="Z851" s="35"/>
    </row>
    <row r="852" spans="1:26" ht="14.25" customHeight="1" x14ac:dyDescent="0.3">
      <c r="A852" s="21"/>
      <c r="B852" s="36"/>
      <c r="C852" s="36"/>
      <c r="D852" s="36"/>
      <c r="E852" s="36"/>
      <c r="F852" s="36"/>
      <c r="G852" s="37"/>
      <c r="H852" s="37"/>
      <c r="I852" s="38"/>
      <c r="J852" s="35"/>
      <c r="K852" s="35"/>
      <c r="L852" s="35"/>
      <c r="M852" s="35"/>
      <c r="N852" s="35"/>
      <c r="O852" s="35"/>
      <c r="P852" s="35"/>
      <c r="Q852" s="35"/>
      <c r="R852" s="35"/>
      <c r="S852" s="35"/>
      <c r="T852" s="35"/>
      <c r="U852" s="35"/>
      <c r="V852" s="35"/>
      <c r="W852" s="35"/>
      <c r="X852" s="35"/>
      <c r="Y852" s="35"/>
      <c r="Z852" s="35"/>
    </row>
    <row r="853" spans="1:26" ht="14.25" customHeight="1" x14ac:dyDescent="0.3">
      <c r="A853" s="21"/>
      <c r="B853" s="36"/>
      <c r="C853" s="36"/>
      <c r="D853" s="36"/>
      <c r="E853" s="36"/>
      <c r="F853" s="36"/>
      <c r="G853" s="37"/>
      <c r="H853" s="37"/>
      <c r="I853" s="38"/>
      <c r="J853" s="35"/>
      <c r="K853" s="35"/>
      <c r="L853" s="35"/>
      <c r="M853" s="35"/>
      <c r="N853" s="35"/>
      <c r="O853" s="35"/>
      <c r="P853" s="35"/>
      <c r="Q853" s="35"/>
      <c r="R853" s="35"/>
      <c r="S853" s="35"/>
      <c r="T853" s="35"/>
      <c r="U853" s="35"/>
      <c r="V853" s="35"/>
      <c r="W853" s="35"/>
      <c r="X853" s="35"/>
      <c r="Y853" s="35"/>
      <c r="Z853" s="35"/>
    </row>
    <row r="854" spans="1:26" ht="14.25" customHeight="1" x14ac:dyDescent="0.3">
      <c r="A854" s="21"/>
      <c r="B854" s="36"/>
      <c r="C854" s="36"/>
      <c r="D854" s="36"/>
      <c r="E854" s="36"/>
      <c r="F854" s="36"/>
      <c r="G854" s="37"/>
      <c r="H854" s="37"/>
      <c r="I854" s="38"/>
      <c r="J854" s="35"/>
      <c r="K854" s="35"/>
      <c r="L854" s="35"/>
      <c r="M854" s="35"/>
      <c r="N854" s="35"/>
      <c r="O854" s="35"/>
      <c r="P854" s="35"/>
      <c r="Q854" s="35"/>
      <c r="R854" s="35"/>
      <c r="S854" s="35"/>
      <c r="T854" s="35"/>
      <c r="U854" s="35"/>
      <c r="V854" s="35"/>
      <c r="W854" s="35"/>
      <c r="X854" s="35"/>
      <c r="Y854" s="35"/>
      <c r="Z854" s="35"/>
    </row>
    <row r="855" spans="1:26" ht="14.25" customHeight="1" x14ac:dyDescent="0.3">
      <c r="A855" s="21"/>
      <c r="B855" s="36"/>
      <c r="C855" s="36"/>
      <c r="D855" s="36"/>
      <c r="E855" s="36"/>
      <c r="F855" s="36"/>
      <c r="G855" s="37"/>
      <c r="H855" s="37"/>
      <c r="I855" s="38"/>
      <c r="J855" s="35"/>
      <c r="K855" s="35"/>
      <c r="L855" s="35"/>
      <c r="M855" s="35"/>
      <c r="N855" s="35"/>
      <c r="O855" s="35"/>
      <c r="P855" s="35"/>
      <c r="Q855" s="35"/>
      <c r="R855" s="35"/>
      <c r="S855" s="35"/>
      <c r="T855" s="35"/>
      <c r="U855" s="35"/>
      <c r="V855" s="35"/>
      <c r="W855" s="35"/>
      <c r="X855" s="35"/>
      <c r="Y855" s="35"/>
      <c r="Z855" s="35"/>
    </row>
    <row r="856" spans="1:26" ht="14.25" customHeight="1" x14ac:dyDescent="0.3">
      <c r="A856" s="21"/>
      <c r="B856" s="36"/>
      <c r="C856" s="36"/>
      <c r="D856" s="36"/>
      <c r="E856" s="36"/>
      <c r="F856" s="36"/>
      <c r="G856" s="37"/>
      <c r="H856" s="37"/>
      <c r="I856" s="38"/>
      <c r="J856" s="35"/>
      <c r="K856" s="35"/>
      <c r="L856" s="35"/>
      <c r="M856" s="35"/>
      <c r="N856" s="35"/>
      <c r="O856" s="35"/>
      <c r="P856" s="35"/>
      <c r="Q856" s="35"/>
      <c r="R856" s="35"/>
      <c r="S856" s="35"/>
      <c r="T856" s="35"/>
      <c r="U856" s="35"/>
      <c r="V856" s="35"/>
      <c r="W856" s="35"/>
      <c r="X856" s="35"/>
      <c r="Y856" s="35"/>
      <c r="Z856" s="35"/>
    </row>
    <row r="857" spans="1:26" ht="14.25" customHeight="1" x14ac:dyDescent="0.3">
      <c r="A857" s="21"/>
      <c r="B857" s="36"/>
      <c r="C857" s="36"/>
      <c r="D857" s="36"/>
      <c r="E857" s="36"/>
      <c r="F857" s="36"/>
      <c r="G857" s="37"/>
      <c r="H857" s="37"/>
      <c r="I857" s="38"/>
      <c r="J857" s="35"/>
      <c r="K857" s="35"/>
      <c r="L857" s="35"/>
      <c r="M857" s="35"/>
      <c r="N857" s="35"/>
      <c r="O857" s="35"/>
      <c r="P857" s="35"/>
      <c r="Q857" s="35"/>
      <c r="R857" s="35"/>
      <c r="S857" s="35"/>
      <c r="T857" s="35"/>
      <c r="U857" s="35"/>
      <c r="V857" s="35"/>
      <c r="W857" s="35"/>
      <c r="X857" s="35"/>
      <c r="Y857" s="35"/>
      <c r="Z857" s="35"/>
    </row>
    <row r="858" spans="1:26" ht="14.25" customHeight="1" x14ac:dyDescent="0.3">
      <c r="A858" s="21"/>
      <c r="B858" s="36"/>
      <c r="C858" s="36"/>
      <c r="D858" s="36"/>
      <c r="E858" s="36"/>
      <c r="F858" s="36"/>
      <c r="G858" s="37"/>
      <c r="H858" s="37"/>
      <c r="I858" s="38"/>
      <c r="J858" s="35"/>
      <c r="K858" s="35"/>
      <c r="L858" s="35"/>
      <c r="M858" s="35"/>
      <c r="N858" s="35"/>
      <c r="O858" s="35"/>
      <c r="P858" s="35"/>
      <c r="Q858" s="35"/>
      <c r="R858" s="35"/>
      <c r="S858" s="35"/>
      <c r="T858" s="35"/>
      <c r="U858" s="35"/>
      <c r="V858" s="35"/>
      <c r="W858" s="35"/>
      <c r="X858" s="35"/>
      <c r="Y858" s="35"/>
      <c r="Z858" s="35"/>
    </row>
    <row r="859" spans="1:26" ht="14.25" customHeight="1" x14ac:dyDescent="0.3">
      <c r="A859" s="21"/>
      <c r="B859" s="36"/>
      <c r="C859" s="36"/>
      <c r="D859" s="36"/>
      <c r="E859" s="36"/>
      <c r="F859" s="36"/>
      <c r="G859" s="37"/>
      <c r="H859" s="37"/>
      <c r="I859" s="38"/>
      <c r="J859" s="35"/>
      <c r="K859" s="35"/>
      <c r="L859" s="35"/>
      <c r="M859" s="35"/>
      <c r="N859" s="35"/>
      <c r="O859" s="35"/>
      <c r="P859" s="35"/>
      <c r="Q859" s="35"/>
      <c r="R859" s="35"/>
      <c r="S859" s="35"/>
      <c r="T859" s="35"/>
      <c r="U859" s="35"/>
      <c r="V859" s="35"/>
      <c r="W859" s="35"/>
      <c r="X859" s="35"/>
      <c r="Y859" s="35"/>
      <c r="Z859" s="35"/>
    </row>
    <row r="860" spans="1:26" ht="14.25" customHeight="1" x14ac:dyDescent="0.3">
      <c r="A860" s="21"/>
      <c r="B860" s="36"/>
      <c r="C860" s="36"/>
      <c r="D860" s="36"/>
      <c r="E860" s="36"/>
      <c r="F860" s="36"/>
      <c r="G860" s="37"/>
      <c r="H860" s="37"/>
      <c r="I860" s="38"/>
      <c r="J860" s="35"/>
      <c r="K860" s="35"/>
      <c r="L860" s="35"/>
      <c r="M860" s="35"/>
      <c r="N860" s="35"/>
      <c r="O860" s="35"/>
      <c r="P860" s="35"/>
      <c r="Q860" s="35"/>
      <c r="R860" s="35"/>
      <c r="S860" s="35"/>
      <c r="T860" s="35"/>
      <c r="U860" s="35"/>
      <c r="V860" s="35"/>
      <c r="W860" s="35"/>
      <c r="X860" s="35"/>
      <c r="Y860" s="35"/>
      <c r="Z860" s="35"/>
    </row>
    <row r="861" spans="1:26" ht="14.25" customHeight="1" x14ac:dyDescent="0.3">
      <c r="A861" s="21"/>
      <c r="B861" s="36"/>
      <c r="C861" s="36"/>
      <c r="D861" s="36"/>
      <c r="E861" s="36"/>
      <c r="F861" s="36"/>
      <c r="G861" s="37"/>
      <c r="H861" s="37"/>
      <c r="I861" s="38"/>
      <c r="J861" s="35"/>
      <c r="K861" s="35"/>
      <c r="L861" s="35"/>
      <c r="M861" s="35"/>
      <c r="N861" s="35"/>
      <c r="O861" s="35"/>
      <c r="P861" s="35"/>
      <c r="Q861" s="35"/>
      <c r="R861" s="35"/>
      <c r="S861" s="35"/>
      <c r="T861" s="35"/>
      <c r="U861" s="35"/>
      <c r="V861" s="35"/>
      <c r="W861" s="35"/>
      <c r="X861" s="35"/>
      <c r="Y861" s="35"/>
      <c r="Z861" s="35"/>
    </row>
    <row r="862" spans="1:26" ht="14.25" customHeight="1" x14ac:dyDescent="0.3">
      <c r="A862" s="21"/>
      <c r="B862" s="36"/>
      <c r="C862" s="36"/>
      <c r="D862" s="36"/>
      <c r="E862" s="36"/>
      <c r="F862" s="36"/>
      <c r="G862" s="37"/>
      <c r="H862" s="37"/>
      <c r="I862" s="38"/>
      <c r="J862" s="35"/>
      <c r="K862" s="35"/>
      <c r="L862" s="35"/>
      <c r="M862" s="35"/>
      <c r="N862" s="35"/>
      <c r="O862" s="35"/>
      <c r="P862" s="35"/>
      <c r="Q862" s="35"/>
      <c r="R862" s="35"/>
      <c r="S862" s="35"/>
      <c r="T862" s="35"/>
      <c r="U862" s="35"/>
      <c r="V862" s="35"/>
      <c r="W862" s="35"/>
      <c r="X862" s="35"/>
      <c r="Y862" s="35"/>
      <c r="Z862" s="35"/>
    </row>
    <row r="863" spans="1:26" ht="14.25" customHeight="1" x14ac:dyDescent="0.3">
      <c r="A863" s="21"/>
      <c r="B863" s="36"/>
      <c r="C863" s="36"/>
      <c r="D863" s="36"/>
      <c r="E863" s="36"/>
      <c r="F863" s="36"/>
      <c r="G863" s="37"/>
      <c r="H863" s="37"/>
      <c r="I863" s="38"/>
      <c r="J863" s="35"/>
      <c r="K863" s="35"/>
      <c r="L863" s="35"/>
      <c r="M863" s="35"/>
      <c r="N863" s="35"/>
      <c r="O863" s="35"/>
      <c r="P863" s="35"/>
      <c r="Q863" s="35"/>
      <c r="R863" s="35"/>
      <c r="S863" s="35"/>
      <c r="T863" s="35"/>
      <c r="U863" s="35"/>
      <c r="V863" s="35"/>
      <c r="W863" s="35"/>
      <c r="X863" s="35"/>
      <c r="Y863" s="35"/>
      <c r="Z863" s="35"/>
    </row>
    <row r="864" spans="1:26" ht="14.25" customHeight="1" x14ac:dyDescent="0.3">
      <c r="A864" s="21"/>
      <c r="B864" s="36"/>
      <c r="C864" s="36"/>
      <c r="D864" s="36"/>
      <c r="E864" s="36"/>
      <c r="F864" s="36"/>
      <c r="G864" s="37"/>
      <c r="H864" s="37"/>
      <c r="I864" s="38"/>
      <c r="J864" s="35"/>
      <c r="K864" s="35"/>
      <c r="L864" s="35"/>
      <c r="M864" s="35"/>
      <c r="N864" s="35"/>
      <c r="O864" s="35"/>
      <c r="P864" s="35"/>
      <c r="Q864" s="35"/>
      <c r="R864" s="35"/>
      <c r="S864" s="35"/>
      <c r="T864" s="35"/>
      <c r="U864" s="35"/>
      <c r="V864" s="35"/>
      <c r="W864" s="35"/>
      <c r="X864" s="35"/>
      <c r="Y864" s="35"/>
      <c r="Z864" s="35"/>
    </row>
    <row r="865" spans="1:26" ht="14.25" customHeight="1" x14ac:dyDescent="0.3">
      <c r="A865" s="21"/>
      <c r="B865" s="36"/>
      <c r="C865" s="36"/>
      <c r="D865" s="36"/>
      <c r="E865" s="36"/>
      <c r="F865" s="36"/>
      <c r="G865" s="37"/>
      <c r="H865" s="37"/>
      <c r="I865" s="38"/>
      <c r="J865" s="35"/>
      <c r="K865" s="35"/>
      <c r="L865" s="35"/>
      <c r="M865" s="35"/>
      <c r="N865" s="35"/>
      <c r="O865" s="35"/>
      <c r="P865" s="35"/>
      <c r="Q865" s="35"/>
      <c r="R865" s="35"/>
      <c r="S865" s="35"/>
      <c r="T865" s="35"/>
      <c r="U865" s="35"/>
      <c r="V865" s="35"/>
      <c r="W865" s="35"/>
      <c r="X865" s="35"/>
      <c r="Y865" s="35"/>
      <c r="Z865" s="35"/>
    </row>
    <row r="866" spans="1:26" ht="14.25" customHeight="1" x14ac:dyDescent="0.3">
      <c r="A866" s="21"/>
      <c r="B866" s="36"/>
      <c r="C866" s="36"/>
      <c r="D866" s="36"/>
      <c r="E866" s="36"/>
      <c r="F866" s="36"/>
      <c r="G866" s="37"/>
      <c r="H866" s="37"/>
      <c r="I866" s="38"/>
      <c r="J866" s="35"/>
      <c r="K866" s="35"/>
      <c r="L866" s="35"/>
      <c r="M866" s="35"/>
      <c r="N866" s="35"/>
      <c r="O866" s="35"/>
      <c r="P866" s="35"/>
      <c r="Q866" s="35"/>
      <c r="R866" s="35"/>
      <c r="S866" s="35"/>
      <c r="T866" s="35"/>
      <c r="U866" s="35"/>
      <c r="V866" s="35"/>
      <c r="W866" s="35"/>
      <c r="X866" s="35"/>
      <c r="Y866" s="35"/>
      <c r="Z866" s="35"/>
    </row>
    <row r="867" spans="1:26" ht="14.25" customHeight="1" x14ac:dyDescent="0.3">
      <c r="A867" s="21"/>
      <c r="B867" s="36"/>
      <c r="C867" s="36"/>
      <c r="D867" s="36"/>
      <c r="E867" s="36"/>
      <c r="F867" s="36"/>
      <c r="G867" s="37"/>
      <c r="H867" s="37"/>
      <c r="I867" s="38"/>
      <c r="J867" s="35"/>
      <c r="K867" s="35"/>
      <c r="L867" s="35"/>
      <c r="M867" s="35"/>
      <c r="N867" s="35"/>
      <c r="O867" s="35"/>
      <c r="P867" s="35"/>
      <c r="Q867" s="35"/>
      <c r="R867" s="35"/>
      <c r="S867" s="35"/>
      <c r="T867" s="35"/>
      <c r="U867" s="35"/>
      <c r="V867" s="35"/>
      <c r="W867" s="35"/>
      <c r="X867" s="35"/>
      <c r="Y867" s="35"/>
      <c r="Z867" s="35"/>
    </row>
    <row r="868" spans="1:26" ht="14.25" customHeight="1" x14ac:dyDescent="0.3">
      <c r="A868" s="21"/>
      <c r="B868" s="36"/>
      <c r="C868" s="36"/>
      <c r="D868" s="36"/>
      <c r="E868" s="36"/>
      <c r="F868" s="36"/>
      <c r="G868" s="37"/>
      <c r="H868" s="37"/>
      <c r="I868" s="38"/>
      <c r="J868" s="35"/>
      <c r="K868" s="35"/>
      <c r="L868" s="35"/>
      <c r="M868" s="35"/>
      <c r="N868" s="35"/>
      <c r="O868" s="35"/>
      <c r="P868" s="35"/>
      <c r="Q868" s="35"/>
      <c r="R868" s="35"/>
      <c r="S868" s="35"/>
      <c r="T868" s="35"/>
      <c r="U868" s="35"/>
      <c r="V868" s="35"/>
      <c r="W868" s="35"/>
      <c r="X868" s="35"/>
      <c r="Y868" s="35"/>
      <c r="Z868" s="35"/>
    </row>
    <row r="869" spans="1:26" ht="14.25" customHeight="1" x14ac:dyDescent="0.3">
      <c r="A869" s="21"/>
      <c r="B869" s="36"/>
      <c r="C869" s="36"/>
      <c r="D869" s="36"/>
      <c r="E869" s="36"/>
      <c r="F869" s="36"/>
      <c r="G869" s="37"/>
      <c r="H869" s="37"/>
      <c r="I869" s="38"/>
      <c r="J869" s="35"/>
      <c r="K869" s="35"/>
      <c r="L869" s="35"/>
      <c r="M869" s="35"/>
      <c r="N869" s="35"/>
      <c r="O869" s="35"/>
      <c r="P869" s="35"/>
      <c r="Q869" s="35"/>
      <c r="R869" s="35"/>
      <c r="S869" s="35"/>
      <c r="T869" s="35"/>
      <c r="U869" s="35"/>
      <c r="V869" s="35"/>
      <c r="W869" s="35"/>
      <c r="X869" s="35"/>
      <c r="Y869" s="35"/>
      <c r="Z869" s="35"/>
    </row>
    <row r="870" spans="1:26" ht="14.25" customHeight="1" x14ac:dyDescent="0.3">
      <c r="A870" s="21"/>
      <c r="B870" s="36"/>
      <c r="C870" s="36"/>
      <c r="D870" s="36"/>
      <c r="E870" s="36"/>
      <c r="F870" s="36"/>
      <c r="G870" s="37"/>
      <c r="H870" s="37"/>
      <c r="I870" s="38"/>
      <c r="J870" s="35"/>
      <c r="K870" s="35"/>
      <c r="L870" s="35"/>
      <c r="M870" s="35"/>
      <c r="N870" s="35"/>
      <c r="O870" s="35"/>
      <c r="P870" s="35"/>
      <c r="Q870" s="35"/>
      <c r="R870" s="35"/>
      <c r="S870" s="35"/>
      <c r="T870" s="35"/>
      <c r="U870" s="35"/>
      <c r="V870" s="35"/>
      <c r="W870" s="35"/>
      <c r="X870" s="35"/>
      <c r="Y870" s="35"/>
      <c r="Z870" s="35"/>
    </row>
    <row r="871" spans="1:26" ht="14.25" customHeight="1" x14ac:dyDescent="0.3">
      <c r="A871" s="21"/>
      <c r="B871" s="36"/>
      <c r="C871" s="36"/>
      <c r="D871" s="36"/>
      <c r="E871" s="36"/>
      <c r="F871" s="36"/>
      <c r="G871" s="37"/>
      <c r="H871" s="37"/>
      <c r="I871" s="38"/>
      <c r="J871" s="35"/>
      <c r="K871" s="35"/>
      <c r="L871" s="35"/>
      <c r="M871" s="35"/>
      <c r="N871" s="35"/>
      <c r="O871" s="35"/>
      <c r="P871" s="35"/>
      <c r="Q871" s="35"/>
      <c r="R871" s="35"/>
      <c r="S871" s="35"/>
      <c r="T871" s="35"/>
      <c r="U871" s="35"/>
      <c r="V871" s="35"/>
      <c r="W871" s="35"/>
      <c r="X871" s="35"/>
      <c r="Y871" s="35"/>
      <c r="Z871" s="35"/>
    </row>
    <row r="872" spans="1:26" ht="14.25" customHeight="1" x14ac:dyDescent="0.3">
      <c r="A872" s="21"/>
      <c r="B872" s="36"/>
      <c r="C872" s="36"/>
      <c r="D872" s="36"/>
      <c r="E872" s="36"/>
      <c r="F872" s="36"/>
      <c r="G872" s="37"/>
      <c r="H872" s="37"/>
      <c r="I872" s="38"/>
      <c r="J872" s="35"/>
      <c r="K872" s="35"/>
      <c r="L872" s="35"/>
      <c r="M872" s="35"/>
      <c r="N872" s="35"/>
      <c r="O872" s="35"/>
      <c r="P872" s="35"/>
      <c r="Q872" s="35"/>
      <c r="R872" s="35"/>
      <c r="S872" s="35"/>
      <c r="T872" s="35"/>
      <c r="U872" s="35"/>
      <c r="V872" s="35"/>
      <c r="W872" s="35"/>
      <c r="X872" s="35"/>
      <c r="Y872" s="35"/>
      <c r="Z872" s="35"/>
    </row>
    <row r="873" spans="1:26" ht="14.25" customHeight="1" x14ac:dyDescent="0.3">
      <c r="A873" s="21"/>
      <c r="B873" s="36"/>
      <c r="C873" s="36"/>
      <c r="D873" s="36"/>
      <c r="E873" s="36"/>
      <c r="F873" s="36"/>
      <c r="G873" s="37"/>
      <c r="H873" s="37"/>
      <c r="I873" s="38"/>
      <c r="J873" s="35"/>
      <c r="K873" s="35"/>
      <c r="L873" s="35"/>
      <c r="M873" s="35"/>
      <c r="N873" s="35"/>
      <c r="O873" s="35"/>
      <c r="P873" s="35"/>
      <c r="Q873" s="35"/>
      <c r="R873" s="35"/>
      <c r="S873" s="35"/>
      <c r="T873" s="35"/>
      <c r="U873" s="35"/>
      <c r="V873" s="35"/>
      <c r="W873" s="35"/>
      <c r="X873" s="35"/>
      <c r="Y873" s="35"/>
      <c r="Z873" s="35"/>
    </row>
    <row r="874" spans="1:26" ht="14.25" customHeight="1" x14ac:dyDescent="0.3">
      <c r="A874" s="21"/>
      <c r="B874" s="36"/>
      <c r="C874" s="36"/>
      <c r="D874" s="36"/>
      <c r="E874" s="36"/>
      <c r="F874" s="36"/>
      <c r="G874" s="37"/>
      <c r="H874" s="37"/>
      <c r="I874" s="38"/>
      <c r="J874" s="35"/>
      <c r="K874" s="35"/>
      <c r="L874" s="35"/>
      <c r="M874" s="35"/>
      <c r="N874" s="35"/>
      <c r="O874" s="35"/>
      <c r="P874" s="35"/>
      <c r="Q874" s="35"/>
      <c r="R874" s="35"/>
      <c r="S874" s="35"/>
      <c r="T874" s="35"/>
      <c r="U874" s="35"/>
      <c r="V874" s="35"/>
      <c r="W874" s="35"/>
      <c r="X874" s="35"/>
      <c r="Y874" s="35"/>
      <c r="Z874" s="35"/>
    </row>
    <row r="875" spans="1:26" ht="14.25" customHeight="1" x14ac:dyDescent="0.3">
      <c r="A875" s="21"/>
      <c r="B875" s="36"/>
      <c r="C875" s="36"/>
      <c r="D875" s="36"/>
      <c r="E875" s="36"/>
      <c r="F875" s="36"/>
      <c r="G875" s="37"/>
      <c r="H875" s="37"/>
      <c r="I875" s="38"/>
      <c r="J875" s="35"/>
      <c r="K875" s="35"/>
      <c r="L875" s="35"/>
      <c r="M875" s="35"/>
      <c r="N875" s="35"/>
      <c r="O875" s="35"/>
      <c r="P875" s="35"/>
      <c r="Q875" s="35"/>
      <c r="R875" s="35"/>
      <c r="S875" s="35"/>
      <c r="T875" s="35"/>
      <c r="U875" s="35"/>
      <c r="V875" s="35"/>
      <c r="W875" s="35"/>
      <c r="X875" s="35"/>
      <c r="Y875" s="35"/>
      <c r="Z875" s="35"/>
    </row>
    <row r="876" spans="1:26" ht="14.25" customHeight="1" x14ac:dyDescent="0.3">
      <c r="A876" s="21"/>
      <c r="B876" s="36"/>
      <c r="C876" s="36"/>
      <c r="D876" s="36"/>
      <c r="E876" s="36"/>
      <c r="F876" s="36"/>
      <c r="G876" s="37"/>
      <c r="H876" s="37"/>
      <c r="I876" s="38"/>
      <c r="J876" s="35"/>
      <c r="K876" s="35"/>
      <c r="L876" s="35"/>
      <c r="M876" s="35"/>
      <c r="N876" s="35"/>
      <c r="O876" s="35"/>
      <c r="P876" s="35"/>
      <c r="Q876" s="35"/>
      <c r="R876" s="35"/>
      <c r="S876" s="35"/>
      <c r="T876" s="35"/>
      <c r="U876" s="35"/>
      <c r="V876" s="35"/>
      <c r="W876" s="35"/>
      <c r="X876" s="35"/>
      <c r="Y876" s="35"/>
      <c r="Z876" s="35"/>
    </row>
    <row r="877" spans="1:26" ht="14.25" customHeight="1" x14ac:dyDescent="0.3">
      <c r="A877" s="21"/>
      <c r="B877" s="36"/>
      <c r="C877" s="36"/>
      <c r="D877" s="36"/>
      <c r="E877" s="36"/>
      <c r="F877" s="36"/>
      <c r="G877" s="37"/>
      <c r="H877" s="37"/>
      <c r="I877" s="38"/>
      <c r="J877" s="35"/>
      <c r="K877" s="35"/>
      <c r="L877" s="35"/>
      <c r="M877" s="35"/>
      <c r="N877" s="35"/>
      <c r="O877" s="35"/>
      <c r="P877" s="35"/>
      <c r="Q877" s="35"/>
      <c r="R877" s="35"/>
      <c r="S877" s="35"/>
      <c r="T877" s="35"/>
      <c r="U877" s="35"/>
      <c r="V877" s="35"/>
      <c r="W877" s="35"/>
      <c r="X877" s="35"/>
      <c r="Y877" s="35"/>
      <c r="Z877" s="35"/>
    </row>
    <row r="878" spans="1:26" ht="14.25" customHeight="1" x14ac:dyDescent="0.3">
      <c r="A878" s="21"/>
      <c r="B878" s="36"/>
      <c r="C878" s="36"/>
      <c r="D878" s="36"/>
      <c r="E878" s="36"/>
      <c r="F878" s="36"/>
      <c r="G878" s="37"/>
      <c r="H878" s="37"/>
      <c r="I878" s="38"/>
      <c r="J878" s="35"/>
      <c r="K878" s="35"/>
      <c r="L878" s="35"/>
      <c r="M878" s="35"/>
      <c r="N878" s="35"/>
      <c r="O878" s="35"/>
      <c r="P878" s="35"/>
      <c r="Q878" s="35"/>
      <c r="R878" s="35"/>
      <c r="S878" s="35"/>
      <c r="T878" s="35"/>
      <c r="U878" s="35"/>
      <c r="V878" s="35"/>
      <c r="W878" s="35"/>
      <c r="X878" s="35"/>
      <c r="Y878" s="35"/>
      <c r="Z878" s="35"/>
    </row>
    <row r="879" spans="1:26" ht="14.25" customHeight="1" x14ac:dyDescent="0.3">
      <c r="A879" s="21"/>
      <c r="B879" s="36"/>
      <c r="C879" s="36"/>
      <c r="D879" s="36"/>
      <c r="E879" s="36"/>
      <c r="F879" s="36"/>
      <c r="G879" s="37"/>
      <c r="H879" s="37"/>
      <c r="I879" s="38"/>
      <c r="J879" s="35"/>
      <c r="K879" s="35"/>
      <c r="L879" s="35"/>
      <c r="M879" s="35"/>
      <c r="N879" s="35"/>
      <c r="O879" s="35"/>
      <c r="P879" s="35"/>
      <c r="Q879" s="35"/>
      <c r="R879" s="35"/>
      <c r="S879" s="35"/>
      <c r="T879" s="35"/>
      <c r="U879" s="35"/>
      <c r="V879" s="35"/>
      <c r="W879" s="35"/>
      <c r="X879" s="35"/>
      <c r="Y879" s="35"/>
      <c r="Z879" s="35"/>
    </row>
    <row r="880" spans="1:26" ht="14.25" customHeight="1" x14ac:dyDescent="0.3">
      <c r="A880" s="21"/>
      <c r="B880" s="36"/>
      <c r="C880" s="36"/>
      <c r="D880" s="36"/>
      <c r="E880" s="36"/>
      <c r="F880" s="36"/>
      <c r="G880" s="37"/>
      <c r="H880" s="37"/>
      <c r="I880" s="38"/>
      <c r="J880" s="35"/>
      <c r="K880" s="35"/>
      <c r="L880" s="35"/>
      <c r="M880" s="35"/>
      <c r="N880" s="35"/>
      <c r="O880" s="35"/>
      <c r="P880" s="35"/>
      <c r="Q880" s="35"/>
      <c r="R880" s="35"/>
      <c r="S880" s="35"/>
      <c r="T880" s="35"/>
      <c r="U880" s="35"/>
      <c r="V880" s="35"/>
      <c r="W880" s="35"/>
      <c r="X880" s="35"/>
      <c r="Y880" s="35"/>
      <c r="Z880" s="35"/>
    </row>
    <row r="881" spans="1:26" ht="14.25" customHeight="1" x14ac:dyDescent="0.3">
      <c r="A881" s="21"/>
      <c r="B881" s="36"/>
      <c r="C881" s="36"/>
      <c r="D881" s="36"/>
      <c r="E881" s="36"/>
      <c r="F881" s="36"/>
      <c r="G881" s="37"/>
      <c r="H881" s="37"/>
      <c r="I881" s="38"/>
      <c r="J881" s="35"/>
      <c r="K881" s="35"/>
      <c r="L881" s="35"/>
      <c r="M881" s="35"/>
      <c r="N881" s="35"/>
      <c r="O881" s="35"/>
      <c r="P881" s="35"/>
      <c r="Q881" s="35"/>
      <c r="R881" s="35"/>
      <c r="S881" s="35"/>
      <c r="T881" s="35"/>
      <c r="U881" s="35"/>
      <c r="V881" s="35"/>
      <c r="W881" s="35"/>
      <c r="X881" s="35"/>
      <c r="Y881" s="35"/>
      <c r="Z881" s="35"/>
    </row>
    <row r="882" spans="1:26" ht="14.25" customHeight="1" x14ac:dyDescent="0.3">
      <c r="A882" s="21"/>
      <c r="B882" s="36"/>
      <c r="C882" s="36"/>
      <c r="D882" s="36"/>
      <c r="E882" s="36"/>
      <c r="F882" s="36"/>
      <c r="G882" s="37"/>
      <c r="H882" s="37"/>
      <c r="I882" s="38"/>
      <c r="J882" s="35"/>
      <c r="K882" s="35"/>
      <c r="L882" s="35"/>
      <c r="M882" s="35"/>
      <c r="N882" s="35"/>
      <c r="O882" s="35"/>
      <c r="P882" s="35"/>
      <c r="Q882" s="35"/>
      <c r="R882" s="35"/>
      <c r="S882" s="35"/>
      <c r="T882" s="35"/>
      <c r="U882" s="35"/>
      <c r="V882" s="35"/>
      <c r="W882" s="35"/>
      <c r="X882" s="35"/>
      <c r="Y882" s="35"/>
      <c r="Z882" s="35"/>
    </row>
    <row r="883" spans="1:26" ht="14.25" customHeight="1" x14ac:dyDescent="0.3">
      <c r="A883" s="21"/>
      <c r="B883" s="36"/>
      <c r="C883" s="36"/>
      <c r="D883" s="36"/>
      <c r="E883" s="36"/>
      <c r="F883" s="36"/>
      <c r="G883" s="37"/>
      <c r="H883" s="37"/>
      <c r="I883" s="38"/>
      <c r="J883" s="35"/>
      <c r="K883" s="35"/>
      <c r="L883" s="35"/>
      <c r="M883" s="35"/>
      <c r="N883" s="35"/>
      <c r="O883" s="35"/>
      <c r="P883" s="35"/>
      <c r="Q883" s="35"/>
      <c r="R883" s="35"/>
      <c r="S883" s="35"/>
      <c r="T883" s="35"/>
      <c r="U883" s="35"/>
      <c r="V883" s="35"/>
      <c r="W883" s="35"/>
      <c r="X883" s="35"/>
      <c r="Y883" s="35"/>
      <c r="Z883" s="35"/>
    </row>
    <row r="884" spans="1:26" ht="14.25" customHeight="1" x14ac:dyDescent="0.3">
      <c r="A884" s="21"/>
      <c r="B884" s="36"/>
      <c r="C884" s="36"/>
      <c r="D884" s="36"/>
      <c r="E884" s="36"/>
      <c r="F884" s="36"/>
      <c r="G884" s="37"/>
      <c r="H884" s="37"/>
      <c r="I884" s="38"/>
      <c r="J884" s="35"/>
      <c r="K884" s="35"/>
      <c r="L884" s="35"/>
      <c r="M884" s="35"/>
      <c r="N884" s="35"/>
      <c r="O884" s="35"/>
      <c r="P884" s="35"/>
      <c r="Q884" s="35"/>
      <c r="R884" s="35"/>
      <c r="S884" s="35"/>
      <c r="T884" s="35"/>
      <c r="U884" s="35"/>
      <c r="V884" s="35"/>
      <c r="W884" s="35"/>
      <c r="X884" s="35"/>
      <c r="Y884" s="35"/>
      <c r="Z884" s="35"/>
    </row>
    <row r="885" spans="1:26" ht="14.25" customHeight="1" x14ac:dyDescent="0.3">
      <c r="A885" s="21"/>
      <c r="B885" s="36"/>
      <c r="C885" s="36"/>
      <c r="D885" s="36"/>
      <c r="E885" s="36"/>
      <c r="F885" s="36"/>
      <c r="G885" s="37"/>
      <c r="H885" s="37"/>
      <c r="I885" s="38"/>
      <c r="J885" s="35"/>
      <c r="K885" s="35"/>
      <c r="L885" s="35"/>
      <c r="M885" s="35"/>
      <c r="N885" s="35"/>
      <c r="O885" s="35"/>
      <c r="P885" s="35"/>
      <c r="Q885" s="35"/>
      <c r="R885" s="35"/>
      <c r="S885" s="35"/>
      <c r="T885" s="35"/>
      <c r="U885" s="35"/>
      <c r="V885" s="35"/>
      <c r="W885" s="35"/>
      <c r="X885" s="35"/>
      <c r="Y885" s="35"/>
      <c r="Z885" s="35"/>
    </row>
    <row r="886" spans="1:26" ht="14.25" customHeight="1" x14ac:dyDescent="0.3">
      <c r="A886" s="21"/>
      <c r="B886" s="36"/>
      <c r="C886" s="36"/>
      <c r="D886" s="36"/>
      <c r="E886" s="36"/>
      <c r="F886" s="36"/>
      <c r="G886" s="37"/>
      <c r="H886" s="37"/>
      <c r="I886" s="38"/>
      <c r="J886" s="35"/>
      <c r="K886" s="35"/>
      <c r="L886" s="35"/>
      <c r="M886" s="35"/>
      <c r="N886" s="35"/>
      <c r="O886" s="35"/>
      <c r="P886" s="35"/>
      <c r="Q886" s="35"/>
      <c r="R886" s="35"/>
      <c r="S886" s="35"/>
      <c r="T886" s="35"/>
      <c r="U886" s="35"/>
      <c r="V886" s="35"/>
      <c r="W886" s="35"/>
      <c r="X886" s="35"/>
      <c r="Y886" s="35"/>
      <c r="Z886" s="35"/>
    </row>
    <row r="887" spans="1:26" ht="14.25" customHeight="1" x14ac:dyDescent="0.3">
      <c r="A887" s="21"/>
      <c r="B887" s="36"/>
      <c r="C887" s="36"/>
      <c r="D887" s="36"/>
      <c r="E887" s="36"/>
      <c r="F887" s="36"/>
      <c r="G887" s="37"/>
      <c r="H887" s="37"/>
      <c r="I887" s="38"/>
      <c r="J887" s="35"/>
      <c r="K887" s="35"/>
      <c r="L887" s="35"/>
      <c r="M887" s="35"/>
      <c r="N887" s="35"/>
      <c r="O887" s="35"/>
      <c r="P887" s="35"/>
      <c r="Q887" s="35"/>
      <c r="R887" s="35"/>
      <c r="S887" s="35"/>
      <c r="T887" s="35"/>
      <c r="U887" s="35"/>
      <c r="V887" s="35"/>
      <c r="W887" s="35"/>
      <c r="X887" s="35"/>
      <c r="Y887" s="35"/>
      <c r="Z887" s="35"/>
    </row>
    <row r="888" spans="1:26" ht="14.25" customHeight="1" x14ac:dyDescent="0.3">
      <c r="A888" s="21"/>
      <c r="B888" s="36"/>
      <c r="C888" s="36"/>
      <c r="D888" s="36"/>
      <c r="E888" s="36"/>
      <c r="F888" s="36"/>
      <c r="G888" s="37"/>
      <c r="H888" s="37"/>
      <c r="I888" s="38"/>
      <c r="J888" s="35"/>
      <c r="K888" s="35"/>
      <c r="L888" s="35"/>
      <c r="M888" s="35"/>
      <c r="N888" s="35"/>
      <c r="O888" s="35"/>
      <c r="P888" s="35"/>
      <c r="Q888" s="35"/>
      <c r="R888" s="35"/>
      <c r="S888" s="35"/>
      <c r="T888" s="35"/>
      <c r="U888" s="35"/>
      <c r="V888" s="35"/>
      <c r="W888" s="35"/>
      <c r="X888" s="35"/>
      <c r="Y888" s="35"/>
      <c r="Z888" s="35"/>
    </row>
    <row r="889" spans="1:26" ht="14.25" customHeight="1" x14ac:dyDescent="0.3">
      <c r="A889" s="21"/>
      <c r="B889" s="36"/>
      <c r="C889" s="36"/>
      <c r="D889" s="36"/>
      <c r="E889" s="36"/>
      <c r="F889" s="36"/>
      <c r="G889" s="37"/>
      <c r="H889" s="37"/>
      <c r="I889" s="38"/>
      <c r="J889" s="35"/>
      <c r="K889" s="35"/>
      <c r="L889" s="35"/>
      <c r="M889" s="35"/>
      <c r="N889" s="35"/>
      <c r="O889" s="35"/>
      <c r="P889" s="35"/>
      <c r="Q889" s="35"/>
      <c r="R889" s="35"/>
      <c r="S889" s="35"/>
      <c r="T889" s="35"/>
      <c r="U889" s="35"/>
      <c r="V889" s="35"/>
      <c r="W889" s="35"/>
      <c r="X889" s="35"/>
      <c r="Y889" s="35"/>
      <c r="Z889" s="35"/>
    </row>
    <row r="890" spans="1:26" ht="14.25" customHeight="1" x14ac:dyDescent="0.3">
      <c r="A890" s="21"/>
      <c r="B890" s="36"/>
      <c r="C890" s="36"/>
      <c r="D890" s="36"/>
      <c r="E890" s="36"/>
      <c r="F890" s="36"/>
      <c r="G890" s="37"/>
      <c r="H890" s="37"/>
      <c r="I890" s="38"/>
      <c r="J890" s="35"/>
      <c r="K890" s="35"/>
      <c r="L890" s="35"/>
      <c r="M890" s="35"/>
      <c r="N890" s="35"/>
      <c r="O890" s="35"/>
      <c r="P890" s="35"/>
      <c r="Q890" s="35"/>
      <c r="R890" s="35"/>
      <c r="S890" s="35"/>
      <c r="T890" s="35"/>
      <c r="U890" s="35"/>
      <c r="V890" s="35"/>
      <c r="W890" s="35"/>
      <c r="X890" s="35"/>
      <c r="Y890" s="35"/>
      <c r="Z890" s="35"/>
    </row>
    <row r="891" spans="1:26" ht="14.25" customHeight="1" x14ac:dyDescent="0.3">
      <c r="A891" s="21"/>
      <c r="B891" s="36"/>
      <c r="C891" s="36"/>
      <c r="D891" s="36"/>
      <c r="E891" s="36"/>
      <c r="F891" s="36"/>
      <c r="G891" s="37"/>
      <c r="H891" s="37"/>
      <c r="I891" s="38"/>
      <c r="J891" s="35"/>
      <c r="K891" s="35"/>
      <c r="L891" s="35"/>
      <c r="M891" s="35"/>
      <c r="N891" s="35"/>
      <c r="O891" s="35"/>
      <c r="P891" s="35"/>
      <c r="Q891" s="35"/>
      <c r="R891" s="35"/>
      <c r="S891" s="35"/>
      <c r="T891" s="35"/>
      <c r="U891" s="35"/>
      <c r="V891" s="35"/>
      <c r="W891" s="35"/>
      <c r="X891" s="35"/>
      <c r="Y891" s="35"/>
      <c r="Z891" s="35"/>
    </row>
    <row r="892" spans="1:26" ht="14.25" customHeight="1" x14ac:dyDescent="0.3">
      <c r="A892" s="21"/>
      <c r="B892" s="36"/>
      <c r="C892" s="36"/>
      <c r="D892" s="36"/>
      <c r="E892" s="36"/>
      <c r="F892" s="36"/>
      <c r="G892" s="37"/>
      <c r="H892" s="37"/>
      <c r="I892" s="38"/>
      <c r="J892" s="35"/>
      <c r="K892" s="35"/>
      <c r="L892" s="35"/>
      <c r="M892" s="35"/>
      <c r="N892" s="35"/>
      <c r="O892" s="35"/>
      <c r="P892" s="35"/>
      <c r="Q892" s="35"/>
      <c r="R892" s="35"/>
      <c r="S892" s="35"/>
      <c r="T892" s="35"/>
      <c r="U892" s="35"/>
      <c r="V892" s="35"/>
      <c r="W892" s="35"/>
      <c r="X892" s="35"/>
      <c r="Y892" s="35"/>
      <c r="Z892" s="35"/>
    </row>
    <row r="893" spans="1:26" ht="14.25" customHeight="1" x14ac:dyDescent="0.3">
      <c r="A893" s="21"/>
      <c r="B893" s="36"/>
      <c r="C893" s="36"/>
      <c r="D893" s="36"/>
      <c r="E893" s="36"/>
      <c r="F893" s="36"/>
      <c r="G893" s="37"/>
      <c r="H893" s="37"/>
      <c r="I893" s="38"/>
      <c r="J893" s="35"/>
      <c r="K893" s="35"/>
      <c r="L893" s="35"/>
      <c r="M893" s="35"/>
      <c r="N893" s="35"/>
      <c r="O893" s="35"/>
      <c r="P893" s="35"/>
      <c r="Q893" s="35"/>
      <c r="R893" s="35"/>
      <c r="S893" s="35"/>
      <c r="T893" s="35"/>
      <c r="U893" s="35"/>
      <c r="V893" s="35"/>
      <c r="W893" s="35"/>
      <c r="X893" s="35"/>
      <c r="Y893" s="35"/>
      <c r="Z893" s="35"/>
    </row>
    <row r="894" spans="1:26" ht="14.25" customHeight="1" x14ac:dyDescent="0.3">
      <c r="A894" s="21"/>
      <c r="B894" s="36"/>
      <c r="C894" s="36"/>
      <c r="D894" s="36"/>
      <c r="E894" s="36"/>
      <c r="F894" s="36"/>
      <c r="G894" s="37"/>
      <c r="H894" s="37"/>
      <c r="I894" s="38"/>
      <c r="J894" s="35"/>
      <c r="K894" s="35"/>
      <c r="L894" s="35"/>
      <c r="M894" s="35"/>
      <c r="N894" s="35"/>
      <c r="O894" s="35"/>
      <c r="P894" s="35"/>
      <c r="Q894" s="35"/>
      <c r="R894" s="35"/>
      <c r="S894" s="35"/>
      <c r="T894" s="35"/>
      <c r="U894" s="35"/>
      <c r="V894" s="35"/>
      <c r="W894" s="35"/>
      <c r="X894" s="35"/>
      <c r="Y894" s="35"/>
      <c r="Z894" s="35"/>
    </row>
    <row r="895" spans="1:26" ht="14.25" customHeight="1" x14ac:dyDescent="0.3">
      <c r="A895" s="21"/>
      <c r="B895" s="36"/>
      <c r="C895" s="36"/>
      <c r="D895" s="36"/>
      <c r="E895" s="36"/>
      <c r="F895" s="36"/>
      <c r="G895" s="37"/>
      <c r="H895" s="37"/>
      <c r="I895" s="38"/>
      <c r="J895" s="35"/>
      <c r="K895" s="35"/>
      <c r="L895" s="35"/>
      <c r="M895" s="35"/>
      <c r="N895" s="35"/>
      <c r="O895" s="35"/>
      <c r="P895" s="35"/>
      <c r="Q895" s="35"/>
      <c r="R895" s="35"/>
      <c r="S895" s="35"/>
      <c r="T895" s="35"/>
      <c r="U895" s="35"/>
      <c r="V895" s="35"/>
      <c r="W895" s="35"/>
      <c r="X895" s="35"/>
      <c r="Y895" s="35"/>
      <c r="Z895" s="35"/>
    </row>
    <row r="896" spans="1:26" ht="14.25" customHeight="1" x14ac:dyDescent="0.3">
      <c r="A896" s="21"/>
      <c r="B896" s="36"/>
      <c r="C896" s="36"/>
      <c r="D896" s="36"/>
      <c r="E896" s="36"/>
      <c r="F896" s="36"/>
      <c r="G896" s="37"/>
      <c r="H896" s="37"/>
      <c r="I896" s="38"/>
      <c r="J896" s="35"/>
      <c r="K896" s="35"/>
      <c r="L896" s="35"/>
      <c r="M896" s="35"/>
      <c r="N896" s="35"/>
      <c r="O896" s="35"/>
      <c r="P896" s="35"/>
      <c r="Q896" s="35"/>
      <c r="R896" s="35"/>
      <c r="S896" s="35"/>
      <c r="T896" s="35"/>
      <c r="U896" s="35"/>
      <c r="V896" s="35"/>
      <c r="W896" s="35"/>
      <c r="X896" s="35"/>
      <c r="Y896" s="35"/>
      <c r="Z896" s="35"/>
    </row>
    <row r="897" spans="1:26" ht="14.25" customHeight="1" x14ac:dyDescent="0.3">
      <c r="A897" s="21"/>
      <c r="B897" s="36"/>
      <c r="C897" s="36"/>
      <c r="D897" s="36"/>
      <c r="E897" s="36"/>
      <c r="F897" s="36"/>
      <c r="G897" s="37"/>
      <c r="H897" s="37"/>
      <c r="I897" s="38"/>
      <c r="J897" s="35"/>
      <c r="K897" s="35"/>
      <c r="L897" s="35"/>
      <c r="M897" s="35"/>
      <c r="N897" s="35"/>
      <c r="O897" s="35"/>
      <c r="P897" s="35"/>
      <c r="Q897" s="35"/>
      <c r="R897" s="35"/>
      <c r="S897" s="35"/>
      <c r="T897" s="35"/>
      <c r="U897" s="35"/>
      <c r="V897" s="35"/>
      <c r="W897" s="35"/>
      <c r="X897" s="35"/>
      <c r="Y897" s="35"/>
      <c r="Z897" s="35"/>
    </row>
    <row r="898" spans="1:26" ht="14.25" customHeight="1" x14ac:dyDescent="0.3">
      <c r="A898" s="21"/>
      <c r="B898" s="36"/>
      <c r="C898" s="36"/>
      <c r="D898" s="36"/>
      <c r="E898" s="36"/>
      <c r="F898" s="36"/>
      <c r="G898" s="37"/>
      <c r="H898" s="37"/>
      <c r="I898" s="38"/>
      <c r="J898" s="35"/>
      <c r="K898" s="35"/>
      <c r="L898" s="35"/>
      <c r="M898" s="35"/>
      <c r="N898" s="35"/>
      <c r="O898" s="35"/>
      <c r="P898" s="35"/>
      <c r="Q898" s="35"/>
      <c r="R898" s="35"/>
      <c r="S898" s="35"/>
      <c r="T898" s="35"/>
      <c r="U898" s="35"/>
      <c r="V898" s="35"/>
      <c r="W898" s="35"/>
      <c r="X898" s="35"/>
      <c r="Y898" s="35"/>
      <c r="Z898" s="35"/>
    </row>
    <row r="899" spans="1:26" ht="14.25" customHeight="1" x14ac:dyDescent="0.3">
      <c r="A899" s="21"/>
      <c r="B899" s="36"/>
      <c r="C899" s="36"/>
      <c r="D899" s="36"/>
      <c r="E899" s="36"/>
      <c r="F899" s="36"/>
      <c r="G899" s="37"/>
      <c r="H899" s="37"/>
      <c r="I899" s="38"/>
      <c r="J899" s="35"/>
      <c r="K899" s="35"/>
      <c r="L899" s="35"/>
      <c r="M899" s="35"/>
      <c r="N899" s="35"/>
      <c r="O899" s="35"/>
      <c r="P899" s="35"/>
      <c r="Q899" s="35"/>
      <c r="R899" s="35"/>
      <c r="S899" s="35"/>
      <c r="T899" s="35"/>
      <c r="U899" s="35"/>
      <c r="V899" s="35"/>
      <c r="W899" s="35"/>
      <c r="X899" s="35"/>
      <c r="Y899" s="35"/>
      <c r="Z899" s="35"/>
    </row>
    <row r="900" spans="1:26" ht="14.25" customHeight="1" x14ac:dyDescent="0.3">
      <c r="A900" s="21"/>
      <c r="B900" s="36"/>
      <c r="C900" s="36"/>
      <c r="D900" s="36"/>
      <c r="E900" s="36"/>
      <c r="F900" s="36"/>
      <c r="G900" s="37"/>
      <c r="H900" s="37"/>
      <c r="I900" s="38"/>
      <c r="J900" s="35"/>
      <c r="K900" s="35"/>
      <c r="L900" s="35"/>
      <c r="M900" s="35"/>
      <c r="N900" s="35"/>
      <c r="O900" s="35"/>
      <c r="P900" s="35"/>
      <c r="Q900" s="35"/>
      <c r="R900" s="35"/>
      <c r="S900" s="35"/>
      <c r="T900" s="35"/>
      <c r="U900" s="35"/>
      <c r="V900" s="35"/>
      <c r="W900" s="35"/>
      <c r="X900" s="35"/>
      <c r="Y900" s="35"/>
      <c r="Z900" s="35"/>
    </row>
    <row r="901" spans="1:26" ht="14.25" customHeight="1" x14ac:dyDescent="0.3">
      <c r="A901" s="21"/>
      <c r="B901" s="36"/>
      <c r="C901" s="36"/>
      <c r="D901" s="36"/>
      <c r="E901" s="36"/>
      <c r="F901" s="36"/>
      <c r="G901" s="37"/>
      <c r="H901" s="37"/>
      <c r="I901" s="38"/>
      <c r="J901" s="35"/>
      <c r="K901" s="35"/>
      <c r="L901" s="35"/>
      <c r="M901" s="35"/>
      <c r="N901" s="35"/>
      <c r="O901" s="35"/>
      <c r="P901" s="35"/>
      <c r="Q901" s="35"/>
      <c r="R901" s="35"/>
      <c r="S901" s="35"/>
      <c r="T901" s="35"/>
      <c r="U901" s="35"/>
      <c r="V901" s="35"/>
      <c r="W901" s="35"/>
      <c r="X901" s="35"/>
      <c r="Y901" s="35"/>
      <c r="Z901" s="35"/>
    </row>
    <row r="902" spans="1:26" ht="14.25" customHeight="1" x14ac:dyDescent="0.3">
      <c r="A902" s="21"/>
      <c r="B902" s="36"/>
      <c r="C902" s="36"/>
      <c r="D902" s="36"/>
      <c r="E902" s="36"/>
      <c r="F902" s="36"/>
      <c r="G902" s="37"/>
      <c r="H902" s="37"/>
      <c r="I902" s="38"/>
      <c r="J902" s="35"/>
      <c r="K902" s="35"/>
      <c r="L902" s="35"/>
      <c r="M902" s="35"/>
      <c r="N902" s="35"/>
      <c r="O902" s="35"/>
      <c r="P902" s="35"/>
      <c r="Q902" s="35"/>
      <c r="R902" s="35"/>
      <c r="S902" s="35"/>
      <c r="T902" s="35"/>
      <c r="U902" s="35"/>
      <c r="V902" s="35"/>
      <c r="W902" s="35"/>
      <c r="X902" s="35"/>
      <c r="Y902" s="35"/>
      <c r="Z902" s="35"/>
    </row>
    <row r="903" spans="1:26" ht="14.25" customHeight="1" x14ac:dyDescent="0.3">
      <c r="A903" s="21"/>
      <c r="B903" s="36"/>
      <c r="C903" s="36"/>
      <c r="D903" s="36"/>
      <c r="E903" s="36"/>
      <c r="F903" s="36"/>
      <c r="G903" s="37"/>
      <c r="H903" s="37"/>
      <c r="I903" s="38"/>
      <c r="J903" s="35"/>
      <c r="K903" s="35"/>
      <c r="L903" s="35"/>
      <c r="M903" s="35"/>
      <c r="N903" s="35"/>
      <c r="O903" s="35"/>
      <c r="P903" s="35"/>
      <c r="Q903" s="35"/>
      <c r="R903" s="35"/>
      <c r="S903" s="35"/>
      <c r="T903" s="35"/>
      <c r="U903" s="35"/>
      <c r="V903" s="35"/>
      <c r="W903" s="35"/>
      <c r="X903" s="35"/>
      <c r="Y903" s="35"/>
      <c r="Z903" s="35"/>
    </row>
    <row r="904" spans="1:26" ht="14.25" customHeight="1" x14ac:dyDescent="0.3">
      <c r="A904" s="21"/>
      <c r="B904" s="36"/>
      <c r="C904" s="36"/>
      <c r="D904" s="36"/>
      <c r="E904" s="36"/>
      <c r="F904" s="36"/>
      <c r="G904" s="37"/>
      <c r="H904" s="37"/>
      <c r="I904" s="38"/>
      <c r="J904" s="35"/>
      <c r="K904" s="35"/>
      <c r="L904" s="35"/>
      <c r="M904" s="35"/>
      <c r="N904" s="35"/>
      <c r="O904" s="35"/>
      <c r="P904" s="35"/>
      <c r="Q904" s="35"/>
      <c r="R904" s="35"/>
      <c r="S904" s="35"/>
      <c r="T904" s="35"/>
      <c r="U904" s="35"/>
      <c r="V904" s="35"/>
      <c r="W904" s="35"/>
      <c r="X904" s="35"/>
      <c r="Y904" s="35"/>
      <c r="Z904" s="35"/>
    </row>
    <row r="905" spans="1:26" ht="14.25" customHeight="1" x14ac:dyDescent="0.3">
      <c r="A905" s="21"/>
      <c r="B905" s="36"/>
      <c r="C905" s="36"/>
      <c r="D905" s="36"/>
      <c r="E905" s="36"/>
      <c r="F905" s="36"/>
      <c r="G905" s="37"/>
      <c r="H905" s="37"/>
      <c r="I905" s="38"/>
      <c r="J905" s="35"/>
      <c r="K905" s="35"/>
      <c r="L905" s="35"/>
      <c r="M905" s="35"/>
      <c r="N905" s="35"/>
      <c r="O905" s="35"/>
      <c r="P905" s="35"/>
      <c r="Q905" s="35"/>
      <c r="R905" s="35"/>
      <c r="S905" s="35"/>
      <c r="T905" s="35"/>
      <c r="U905" s="35"/>
      <c r="V905" s="35"/>
      <c r="W905" s="35"/>
      <c r="X905" s="35"/>
      <c r="Y905" s="35"/>
      <c r="Z905" s="35"/>
    </row>
    <row r="906" spans="1:26" ht="14.25" customHeight="1" x14ac:dyDescent="0.3">
      <c r="A906" s="21"/>
      <c r="B906" s="36"/>
      <c r="C906" s="36"/>
      <c r="D906" s="36"/>
      <c r="E906" s="36"/>
      <c r="F906" s="36"/>
      <c r="G906" s="37"/>
      <c r="H906" s="37"/>
      <c r="I906" s="38"/>
      <c r="J906" s="35"/>
      <c r="K906" s="35"/>
      <c r="L906" s="35"/>
      <c r="M906" s="35"/>
      <c r="N906" s="35"/>
      <c r="O906" s="35"/>
      <c r="P906" s="35"/>
      <c r="Q906" s="35"/>
      <c r="R906" s="35"/>
      <c r="S906" s="35"/>
      <c r="T906" s="35"/>
      <c r="U906" s="35"/>
      <c r="V906" s="35"/>
      <c r="W906" s="35"/>
      <c r="X906" s="35"/>
      <c r="Y906" s="35"/>
      <c r="Z906" s="35"/>
    </row>
    <row r="907" spans="1:26" ht="14.25" customHeight="1" x14ac:dyDescent="0.3">
      <c r="A907" s="21"/>
      <c r="B907" s="36"/>
      <c r="C907" s="36"/>
      <c r="D907" s="36"/>
      <c r="E907" s="36"/>
      <c r="F907" s="36"/>
      <c r="G907" s="37"/>
      <c r="H907" s="37"/>
      <c r="I907" s="38"/>
      <c r="J907" s="35"/>
      <c r="K907" s="35"/>
      <c r="L907" s="35"/>
      <c r="M907" s="35"/>
      <c r="N907" s="35"/>
      <c r="O907" s="35"/>
      <c r="P907" s="35"/>
      <c r="Q907" s="35"/>
      <c r="R907" s="35"/>
      <c r="S907" s="35"/>
      <c r="T907" s="35"/>
      <c r="U907" s="35"/>
      <c r="V907" s="35"/>
      <c r="W907" s="35"/>
      <c r="X907" s="35"/>
      <c r="Y907" s="35"/>
      <c r="Z907" s="35"/>
    </row>
    <row r="908" spans="1:26" ht="14.25" customHeight="1" x14ac:dyDescent="0.3">
      <c r="A908" s="21"/>
      <c r="B908" s="36"/>
      <c r="C908" s="36"/>
      <c r="D908" s="36"/>
      <c r="E908" s="36"/>
      <c r="F908" s="36"/>
      <c r="G908" s="37"/>
      <c r="H908" s="37"/>
      <c r="I908" s="38"/>
      <c r="J908" s="35"/>
      <c r="K908" s="35"/>
      <c r="L908" s="35"/>
      <c r="M908" s="35"/>
      <c r="N908" s="35"/>
      <c r="O908" s="35"/>
      <c r="P908" s="35"/>
      <c r="Q908" s="35"/>
      <c r="R908" s="35"/>
      <c r="S908" s="35"/>
      <c r="T908" s="35"/>
      <c r="U908" s="35"/>
      <c r="V908" s="35"/>
      <c r="W908" s="35"/>
      <c r="X908" s="35"/>
      <c r="Y908" s="35"/>
      <c r="Z908" s="35"/>
    </row>
    <row r="909" spans="1:26" ht="14.25" customHeight="1" x14ac:dyDescent="0.3">
      <c r="A909" s="21"/>
      <c r="B909" s="36"/>
      <c r="C909" s="36"/>
      <c r="D909" s="36"/>
      <c r="E909" s="36"/>
      <c r="F909" s="36"/>
      <c r="G909" s="37"/>
      <c r="H909" s="37"/>
      <c r="I909" s="38"/>
      <c r="J909" s="35"/>
      <c r="K909" s="35"/>
      <c r="L909" s="35"/>
      <c r="M909" s="35"/>
      <c r="N909" s="35"/>
      <c r="O909" s="35"/>
      <c r="P909" s="35"/>
      <c r="Q909" s="35"/>
      <c r="R909" s="35"/>
      <c r="S909" s="35"/>
      <c r="T909" s="35"/>
      <c r="U909" s="35"/>
      <c r="V909" s="35"/>
      <c r="W909" s="35"/>
      <c r="X909" s="35"/>
      <c r="Y909" s="35"/>
      <c r="Z909" s="35"/>
    </row>
    <row r="910" spans="1:26" ht="14.25" customHeight="1" x14ac:dyDescent="0.3">
      <c r="A910" s="21"/>
      <c r="B910" s="36"/>
      <c r="C910" s="36"/>
      <c r="D910" s="36"/>
      <c r="E910" s="36"/>
      <c r="F910" s="36"/>
      <c r="G910" s="37"/>
      <c r="H910" s="37"/>
      <c r="I910" s="38"/>
      <c r="J910" s="35"/>
      <c r="K910" s="35"/>
      <c r="L910" s="35"/>
      <c r="M910" s="35"/>
      <c r="N910" s="35"/>
      <c r="O910" s="35"/>
      <c r="P910" s="35"/>
      <c r="Q910" s="35"/>
      <c r="R910" s="35"/>
      <c r="S910" s="35"/>
      <c r="T910" s="35"/>
      <c r="U910" s="35"/>
      <c r="V910" s="35"/>
      <c r="W910" s="35"/>
      <c r="X910" s="35"/>
      <c r="Y910" s="35"/>
      <c r="Z910" s="35"/>
    </row>
    <row r="911" spans="1:26" ht="14.25" customHeight="1" x14ac:dyDescent="0.3">
      <c r="A911" s="21"/>
      <c r="B911" s="36"/>
      <c r="C911" s="36"/>
      <c r="D911" s="36"/>
      <c r="E911" s="36"/>
      <c r="F911" s="36"/>
      <c r="G911" s="37"/>
      <c r="H911" s="37"/>
      <c r="I911" s="38"/>
      <c r="J911" s="35"/>
      <c r="K911" s="35"/>
      <c r="L911" s="35"/>
      <c r="M911" s="35"/>
      <c r="N911" s="35"/>
      <c r="O911" s="35"/>
      <c r="P911" s="35"/>
      <c r="Q911" s="35"/>
      <c r="R911" s="35"/>
      <c r="S911" s="35"/>
      <c r="T911" s="35"/>
      <c r="U911" s="35"/>
      <c r="V911" s="35"/>
      <c r="W911" s="35"/>
      <c r="X911" s="35"/>
      <c r="Y911" s="35"/>
      <c r="Z911" s="35"/>
    </row>
    <row r="912" spans="1:26" ht="14.25" customHeight="1" x14ac:dyDescent="0.3">
      <c r="A912" s="21"/>
      <c r="B912" s="36"/>
      <c r="C912" s="36"/>
      <c r="D912" s="36"/>
      <c r="E912" s="36"/>
      <c r="F912" s="36"/>
      <c r="G912" s="37"/>
      <c r="H912" s="37"/>
      <c r="I912" s="38"/>
      <c r="J912" s="35"/>
      <c r="K912" s="35"/>
      <c r="L912" s="35"/>
      <c r="M912" s="35"/>
      <c r="N912" s="35"/>
      <c r="O912" s="35"/>
      <c r="P912" s="35"/>
      <c r="Q912" s="35"/>
      <c r="R912" s="35"/>
      <c r="S912" s="35"/>
      <c r="T912" s="35"/>
      <c r="U912" s="35"/>
      <c r="V912" s="35"/>
      <c r="W912" s="35"/>
      <c r="X912" s="35"/>
      <c r="Y912" s="35"/>
      <c r="Z912" s="35"/>
    </row>
    <row r="913" spans="1:26" ht="14.25" customHeight="1" x14ac:dyDescent="0.3">
      <c r="A913" s="21"/>
      <c r="B913" s="36"/>
      <c r="C913" s="36"/>
      <c r="D913" s="36"/>
      <c r="E913" s="36"/>
      <c r="F913" s="36"/>
      <c r="G913" s="37"/>
      <c r="H913" s="37"/>
      <c r="I913" s="38"/>
      <c r="J913" s="35"/>
      <c r="K913" s="35"/>
      <c r="L913" s="35"/>
      <c r="M913" s="35"/>
      <c r="N913" s="35"/>
      <c r="O913" s="35"/>
      <c r="P913" s="35"/>
      <c r="Q913" s="35"/>
      <c r="R913" s="35"/>
      <c r="S913" s="35"/>
      <c r="T913" s="35"/>
      <c r="U913" s="35"/>
      <c r="V913" s="35"/>
      <c r="W913" s="35"/>
      <c r="X913" s="35"/>
      <c r="Y913" s="35"/>
      <c r="Z913" s="35"/>
    </row>
    <row r="914" spans="1:26" ht="14.25" customHeight="1" x14ac:dyDescent="0.3">
      <c r="A914" s="21"/>
      <c r="B914" s="36"/>
      <c r="C914" s="36"/>
      <c r="D914" s="36"/>
      <c r="E914" s="36"/>
      <c r="F914" s="36"/>
      <c r="G914" s="37"/>
      <c r="H914" s="37"/>
      <c r="I914" s="38"/>
      <c r="J914" s="35"/>
      <c r="K914" s="35"/>
      <c r="L914" s="35"/>
      <c r="M914" s="35"/>
      <c r="N914" s="35"/>
      <c r="O914" s="35"/>
      <c r="P914" s="35"/>
      <c r="Q914" s="35"/>
      <c r="R914" s="35"/>
      <c r="S914" s="35"/>
      <c r="T914" s="35"/>
      <c r="U914" s="35"/>
      <c r="V914" s="35"/>
      <c r="W914" s="35"/>
      <c r="X914" s="35"/>
      <c r="Y914" s="35"/>
      <c r="Z914" s="35"/>
    </row>
    <row r="915" spans="1:26" ht="14.25" customHeight="1" x14ac:dyDescent="0.3">
      <c r="A915" s="21"/>
      <c r="B915" s="36"/>
      <c r="C915" s="36"/>
      <c r="D915" s="36"/>
      <c r="E915" s="36"/>
      <c r="F915" s="36"/>
      <c r="G915" s="37"/>
      <c r="H915" s="37"/>
      <c r="I915" s="38"/>
      <c r="J915" s="35"/>
      <c r="K915" s="35"/>
      <c r="L915" s="35"/>
      <c r="M915" s="35"/>
      <c r="N915" s="35"/>
      <c r="O915" s="35"/>
      <c r="P915" s="35"/>
      <c r="Q915" s="35"/>
      <c r="R915" s="35"/>
      <c r="S915" s="35"/>
      <c r="T915" s="35"/>
      <c r="U915" s="35"/>
      <c r="V915" s="35"/>
      <c r="W915" s="35"/>
      <c r="X915" s="35"/>
      <c r="Y915" s="35"/>
      <c r="Z915" s="35"/>
    </row>
    <row r="916" spans="1:26" ht="14.25" customHeight="1" x14ac:dyDescent="0.3">
      <c r="A916" s="21"/>
      <c r="B916" s="36"/>
      <c r="C916" s="36"/>
      <c r="D916" s="36"/>
      <c r="E916" s="36"/>
      <c r="F916" s="36"/>
      <c r="G916" s="37"/>
      <c r="H916" s="37"/>
      <c r="I916" s="38"/>
      <c r="J916" s="35"/>
      <c r="K916" s="35"/>
      <c r="L916" s="35"/>
      <c r="M916" s="35"/>
      <c r="N916" s="35"/>
      <c r="O916" s="35"/>
      <c r="P916" s="35"/>
      <c r="Q916" s="35"/>
      <c r="R916" s="35"/>
      <c r="S916" s="35"/>
      <c r="T916" s="35"/>
      <c r="U916" s="35"/>
      <c r="V916" s="35"/>
      <c r="W916" s="35"/>
      <c r="X916" s="35"/>
      <c r="Y916" s="35"/>
      <c r="Z916" s="35"/>
    </row>
    <row r="917" spans="1:26" ht="14.25" customHeight="1" x14ac:dyDescent="0.3">
      <c r="A917" s="21"/>
      <c r="B917" s="36"/>
      <c r="C917" s="36"/>
      <c r="D917" s="36"/>
      <c r="E917" s="36"/>
      <c r="F917" s="36"/>
      <c r="G917" s="37"/>
      <c r="H917" s="37"/>
      <c r="I917" s="38"/>
      <c r="J917" s="35"/>
      <c r="K917" s="35"/>
      <c r="L917" s="35"/>
      <c r="M917" s="35"/>
      <c r="N917" s="35"/>
      <c r="O917" s="35"/>
      <c r="P917" s="35"/>
      <c r="Q917" s="35"/>
      <c r="R917" s="35"/>
      <c r="S917" s="35"/>
      <c r="T917" s="35"/>
      <c r="U917" s="35"/>
      <c r="V917" s="35"/>
      <c r="W917" s="35"/>
      <c r="X917" s="35"/>
      <c r="Y917" s="35"/>
      <c r="Z917" s="35"/>
    </row>
    <row r="918" spans="1:26" ht="14.25" customHeight="1" x14ac:dyDescent="0.3">
      <c r="A918" s="21"/>
      <c r="B918" s="36"/>
      <c r="C918" s="36"/>
      <c r="D918" s="36"/>
      <c r="E918" s="36"/>
      <c r="F918" s="36"/>
      <c r="G918" s="37"/>
      <c r="H918" s="37"/>
      <c r="I918" s="38"/>
      <c r="J918" s="35"/>
      <c r="K918" s="35"/>
      <c r="L918" s="35"/>
      <c r="M918" s="35"/>
      <c r="N918" s="35"/>
      <c r="O918" s="35"/>
      <c r="P918" s="35"/>
      <c r="Q918" s="35"/>
      <c r="R918" s="35"/>
      <c r="S918" s="35"/>
      <c r="T918" s="35"/>
      <c r="U918" s="35"/>
      <c r="V918" s="35"/>
      <c r="W918" s="35"/>
      <c r="X918" s="35"/>
      <c r="Y918" s="35"/>
      <c r="Z918" s="35"/>
    </row>
    <row r="919" spans="1:26" ht="14.25" customHeight="1" x14ac:dyDescent="0.3">
      <c r="A919" s="21"/>
      <c r="B919" s="36"/>
      <c r="C919" s="36"/>
      <c r="D919" s="36"/>
      <c r="E919" s="36"/>
      <c r="F919" s="36"/>
      <c r="G919" s="37"/>
      <c r="H919" s="37"/>
      <c r="I919" s="38"/>
      <c r="J919" s="35"/>
      <c r="K919" s="35"/>
      <c r="L919" s="35"/>
      <c r="M919" s="35"/>
      <c r="N919" s="35"/>
      <c r="O919" s="35"/>
      <c r="P919" s="35"/>
      <c r="Q919" s="35"/>
      <c r="R919" s="35"/>
      <c r="S919" s="35"/>
      <c r="T919" s="35"/>
      <c r="U919" s="35"/>
      <c r="V919" s="35"/>
      <c r="W919" s="35"/>
      <c r="X919" s="35"/>
      <c r="Y919" s="35"/>
      <c r="Z919" s="35"/>
    </row>
    <row r="920" spans="1:26" ht="14.25" customHeight="1" x14ac:dyDescent="0.3">
      <c r="A920" s="21"/>
      <c r="B920" s="36"/>
      <c r="C920" s="36"/>
      <c r="D920" s="36"/>
      <c r="E920" s="36"/>
      <c r="F920" s="36"/>
      <c r="G920" s="37"/>
      <c r="H920" s="37"/>
      <c r="I920" s="38"/>
      <c r="J920" s="35"/>
      <c r="K920" s="35"/>
      <c r="L920" s="35"/>
      <c r="M920" s="35"/>
      <c r="N920" s="35"/>
      <c r="O920" s="35"/>
      <c r="P920" s="35"/>
      <c r="Q920" s="35"/>
      <c r="R920" s="35"/>
      <c r="S920" s="35"/>
      <c r="T920" s="35"/>
      <c r="U920" s="35"/>
      <c r="V920" s="35"/>
      <c r="W920" s="35"/>
      <c r="X920" s="35"/>
      <c r="Y920" s="35"/>
      <c r="Z920" s="35"/>
    </row>
    <row r="921" spans="1:26" ht="14.25" customHeight="1" x14ac:dyDescent="0.3">
      <c r="A921" s="21"/>
      <c r="B921" s="36"/>
      <c r="C921" s="36"/>
      <c r="D921" s="36"/>
      <c r="E921" s="36"/>
      <c r="F921" s="36"/>
      <c r="G921" s="37"/>
      <c r="H921" s="37"/>
      <c r="I921" s="38"/>
      <c r="J921" s="35"/>
      <c r="K921" s="35"/>
      <c r="L921" s="35"/>
      <c r="M921" s="35"/>
      <c r="N921" s="35"/>
      <c r="O921" s="35"/>
      <c r="P921" s="35"/>
      <c r="Q921" s="35"/>
      <c r="R921" s="35"/>
      <c r="S921" s="35"/>
      <c r="T921" s="35"/>
      <c r="U921" s="35"/>
      <c r="V921" s="35"/>
      <c r="W921" s="35"/>
      <c r="X921" s="35"/>
      <c r="Y921" s="35"/>
      <c r="Z921" s="35"/>
    </row>
    <row r="922" spans="1:26" ht="14.25" customHeight="1" x14ac:dyDescent="0.3">
      <c r="A922" s="21"/>
      <c r="B922" s="36"/>
      <c r="C922" s="36"/>
      <c r="D922" s="36"/>
      <c r="E922" s="36"/>
      <c r="F922" s="36"/>
      <c r="G922" s="37"/>
      <c r="H922" s="37"/>
      <c r="I922" s="38"/>
      <c r="J922" s="35"/>
      <c r="K922" s="35"/>
      <c r="L922" s="35"/>
      <c r="M922" s="35"/>
      <c r="N922" s="35"/>
      <c r="O922" s="35"/>
      <c r="P922" s="35"/>
      <c r="Q922" s="35"/>
      <c r="R922" s="35"/>
      <c r="S922" s="35"/>
      <c r="T922" s="35"/>
      <c r="U922" s="35"/>
      <c r="V922" s="35"/>
      <c r="W922" s="35"/>
      <c r="X922" s="35"/>
      <c r="Y922" s="35"/>
      <c r="Z922" s="35"/>
    </row>
    <row r="923" spans="1:26" ht="14.25" customHeight="1" x14ac:dyDescent="0.3">
      <c r="A923" s="21"/>
      <c r="B923" s="36"/>
      <c r="C923" s="36"/>
      <c r="D923" s="36"/>
      <c r="E923" s="36"/>
      <c r="F923" s="36"/>
      <c r="G923" s="37"/>
      <c r="H923" s="37"/>
      <c r="I923" s="38"/>
      <c r="J923" s="35"/>
      <c r="K923" s="35"/>
      <c r="L923" s="35"/>
      <c r="M923" s="35"/>
      <c r="N923" s="35"/>
      <c r="O923" s="35"/>
      <c r="P923" s="35"/>
      <c r="Q923" s="35"/>
      <c r="R923" s="35"/>
      <c r="S923" s="35"/>
      <c r="T923" s="35"/>
      <c r="U923" s="35"/>
      <c r="V923" s="35"/>
      <c r="W923" s="35"/>
      <c r="X923" s="35"/>
      <c r="Y923" s="35"/>
      <c r="Z923" s="35"/>
    </row>
    <row r="924" spans="1:26" ht="14.25" customHeight="1" x14ac:dyDescent="0.3">
      <c r="A924" s="21"/>
      <c r="B924" s="36"/>
      <c r="C924" s="36"/>
      <c r="D924" s="36"/>
      <c r="E924" s="36"/>
      <c r="F924" s="36"/>
      <c r="G924" s="37"/>
      <c r="H924" s="37"/>
      <c r="I924" s="38"/>
      <c r="J924" s="35"/>
      <c r="K924" s="35"/>
      <c r="L924" s="35"/>
      <c r="M924" s="35"/>
      <c r="N924" s="35"/>
      <c r="O924" s="35"/>
      <c r="P924" s="35"/>
      <c r="Q924" s="35"/>
      <c r="R924" s="35"/>
      <c r="S924" s="35"/>
      <c r="T924" s="35"/>
      <c r="U924" s="35"/>
      <c r="V924" s="35"/>
      <c r="W924" s="35"/>
      <c r="X924" s="35"/>
      <c r="Y924" s="35"/>
      <c r="Z924" s="35"/>
    </row>
    <row r="925" spans="1:26" ht="14.25" customHeight="1" x14ac:dyDescent="0.3">
      <c r="A925" s="21"/>
      <c r="B925" s="36"/>
      <c r="C925" s="36"/>
      <c r="D925" s="36"/>
      <c r="E925" s="36"/>
      <c r="F925" s="36"/>
      <c r="G925" s="37"/>
      <c r="H925" s="37"/>
      <c r="I925" s="38"/>
      <c r="J925" s="35"/>
      <c r="K925" s="35"/>
      <c r="L925" s="35"/>
      <c r="M925" s="35"/>
      <c r="N925" s="35"/>
      <c r="O925" s="35"/>
      <c r="P925" s="35"/>
      <c r="Q925" s="35"/>
      <c r="R925" s="35"/>
      <c r="S925" s="35"/>
      <c r="T925" s="35"/>
      <c r="U925" s="35"/>
      <c r="V925" s="35"/>
      <c r="W925" s="35"/>
      <c r="X925" s="35"/>
      <c r="Y925" s="35"/>
      <c r="Z925" s="35"/>
    </row>
    <row r="926" spans="1:26" ht="14.25" customHeight="1" x14ac:dyDescent="0.3">
      <c r="A926" s="21"/>
      <c r="B926" s="36"/>
      <c r="C926" s="36"/>
      <c r="D926" s="36"/>
      <c r="E926" s="36"/>
      <c r="F926" s="36"/>
      <c r="G926" s="37"/>
      <c r="H926" s="37"/>
      <c r="I926" s="38"/>
      <c r="J926" s="35"/>
      <c r="K926" s="35"/>
      <c r="L926" s="35"/>
      <c r="M926" s="35"/>
      <c r="N926" s="35"/>
      <c r="O926" s="35"/>
      <c r="P926" s="35"/>
      <c r="Q926" s="35"/>
      <c r="R926" s="35"/>
      <c r="S926" s="35"/>
      <c r="T926" s="35"/>
      <c r="U926" s="35"/>
      <c r="V926" s="35"/>
      <c r="W926" s="35"/>
      <c r="X926" s="35"/>
      <c r="Y926" s="35"/>
      <c r="Z926" s="35"/>
    </row>
    <row r="927" spans="1:26" ht="14.25" customHeight="1" x14ac:dyDescent="0.3">
      <c r="A927" s="21"/>
      <c r="B927" s="36"/>
      <c r="C927" s="36"/>
      <c r="D927" s="36"/>
      <c r="E927" s="36"/>
      <c r="F927" s="36"/>
      <c r="G927" s="37"/>
      <c r="H927" s="37"/>
      <c r="I927" s="38"/>
      <c r="J927" s="35"/>
      <c r="K927" s="35"/>
      <c r="L927" s="35"/>
      <c r="M927" s="35"/>
      <c r="N927" s="35"/>
      <c r="O927" s="35"/>
      <c r="P927" s="35"/>
      <c r="Q927" s="35"/>
      <c r="R927" s="35"/>
      <c r="S927" s="35"/>
      <c r="T927" s="35"/>
      <c r="U927" s="35"/>
      <c r="V927" s="35"/>
      <c r="W927" s="35"/>
      <c r="X927" s="35"/>
      <c r="Y927" s="35"/>
      <c r="Z927" s="35"/>
    </row>
    <row r="928" spans="1:26" ht="14.25" customHeight="1" x14ac:dyDescent="0.3">
      <c r="A928" s="21"/>
      <c r="B928" s="36"/>
      <c r="C928" s="36"/>
      <c r="D928" s="36"/>
      <c r="E928" s="36"/>
      <c r="F928" s="36"/>
      <c r="G928" s="37"/>
      <c r="H928" s="37"/>
      <c r="I928" s="38"/>
      <c r="J928" s="35"/>
      <c r="K928" s="35"/>
      <c r="L928" s="35"/>
      <c r="M928" s="35"/>
      <c r="N928" s="35"/>
      <c r="O928" s="35"/>
      <c r="P928" s="35"/>
      <c r="Q928" s="35"/>
      <c r="R928" s="35"/>
      <c r="S928" s="35"/>
      <c r="T928" s="35"/>
      <c r="U928" s="35"/>
      <c r="V928" s="35"/>
      <c r="W928" s="35"/>
      <c r="X928" s="35"/>
      <c r="Y928" s="35"/>
      <c r="Z928" s="35"/>
    </row>
    <row r="929" spans="1:26" ht="14.25" customHeight="1" x14ac:dyDescent="0.3">
      <c r="A929" s="21"/>
      <c r="B929" s="36"/>
      <c r="C929" s="36"/>
      <c r="D929" s="36"/>
      <c r="E929" s="36"/>
      <c r="F929" s="36"/>
      <c r="G929" s="37"/>
      <c r="H929" s="37"/>
      <c r="I929" s="38"/>
      <c r="J929" s="35"/>
      <c r="K929" s="35"/>
      <c r="L929" s="35"/>
      <c r="M929" s="35"/>
      <c r="N929" s="35"/>
      <c r="O929" s="35"/>
      <c r="P929" s="35"/>
      <c r="Q929" s="35"/>
      <c r="R929" s="35"/>
      <c r="S929" s="35"/>
      <c r="T929" s="35"/>
      <c r="U929" s="35"/>
      <c r="V929" s="35"/>
      <c r="W929" s="35"/>
      <c r="X929" s="35"/>
      <c r="Y929" s="35"/>
      <c r="Z929" s="35"/>
    </row>
    <row r="930" spans="1:26" ht="14.25" customHeight="1" x14ac:dyDescent="0.3">
      <c r="A930" s="21"/>
      <c r="B930" s="36"/>
      <c r="C930" s="36"/>
      <c r="D930" s="36"/>
      <c r="E930" s="36"/>
      <c r="F930" s="36"/>
      <c r="G930" s="37"/>
      <c r="H930" s="37"/>
      <c r="I930" s="38"/>
      <c r="J930" s="35"/>
      <c r="K930" s="35"/>
      <c r="L930" s="35"/>
      <c r="M930" s="35"/>
      <c r="N930" s="35"/>
      <c r="O930" s="35"/>
      <c r="P930" s="35"/>
      <c r="Q930" s="35"/>
      <c r="R930" s="35"/>
      <c r="S930" s="35"/>
      <c r="T930" s="35"/>
      <c r="U930" s="35"/>
      <c r="V930" s="35"/>
      <c r="W930" s="35"/>
      <c r="X930" s="35"/>
      <c r="Y930" s="35"/>
      <c r="Z930" s="35"/>
    </row>
    <row r="931" spans="1:26" ht="14.25" customHeight="1" x14ac:dyDescent="0.3">
      <c r="A931" s="21"/>
      <c r="B931" s="36"/>
      <c r="C931" s="36"/>
      <c r="D931" s="36"/>
      <c r="E931" s="36"/>
      <c r="F931" s="36"/>
      <c r="G931" s="37"/>
      <c r="H931" s="37"/>
      <c r="I931" s="38"/>
      <c r="J931" s="35"/>
      <c r="K931" s="35"/>
      <c r="L931" s="35"/>
      <c r="M931" s="35"/>
      <c r="N931" s="35"/>
      <c r="O931" s="35"/>
      <c r="P931" s="35"/>
      <c r="Q931" s="35"/>
      <c r="R931" s="35"/>
      <c r="S931" s="35"/>
      <c r="T931" s="35"/>
      <c r="U931" s="35"/>
      <c r="V931" s="35"/>
      <c r="W931" s="35"/>
      <c r="X931" s="35"/>
      <c r="Y931" s="35"/>
      <c r="Z931" s="35"/>
    </row>
    <row r="932" spans="1:26" ht="14.25" customHeight="1" x14ac:dyDescent="0.3">
      <c r="A932" s="21"/>
      <c r="B932" s="36"/>
      <c r="C932" s="36"/>
      <c r="D932" s="36"/>
      <c r="E932" s="36"/>
      <c r="F932" s="36"/>
      <c r="G932" s="37"/>
      <c r="H932" s="37"/>
      <c r="I932" s="38"/>
      <c r="J932" s="35"/>
      <c r="K932" s="35"/>
      <c r="L932" s="35"/>
      <c r="M932" s="35"/>
      <c r="N932" s="35"/>
      <c r="O932" s="35"/>
      <c r="P932" s="35"/>
      <c r="Q932" s="35"/>
      <c r="R932" s="35"/>
      <c r="S932" s="35"/>
      <c r="T932" s="35"/>
      <c r="U932" s="35"/>
      <c r="V932" s="35"/>
      <c r="W932" s="35"/>
      <c r="X932" s="35"/>
      <c r="Y932" s="35"/>
      <c r="Z932" s="35"/>
    </row>
    <row r="933" spans="1:26" ht="14.25" customHeight="1" x14ac:dyDescent="0.3">
      <c r="A933" s="21"/>
      <c r="B933" s="36"/>
      <c r="C933" s="36"/>
      <c r="D933" s="36"/>
      <c r="E933" s="36"/>
      <c r="F933" s="36"/>
      <c r="G933" s="37"/>
      <c r="H933" s="37"/>
      <c r="I933" s="38"/>
      <c r="J933" s="35"/>
      <c r="K933" s="35"/>
      <c r="L933" s="35"/>
      <c r="M933" s="35"/>
      <c r="N933" s="35"/>
      <c r="O933" s="35"/>
      <c r="P933" s="35"/>
      <c r="Q933" s="35"/>
      <c r="R933" s="35"/>
      <c r="S933" s="35"/>
      <c r="T933" s="35"/>
      <c r="U933" s="35"/>
      <c r="V933" s="35"/>
      <c r="W933" s="35"/>
      <c r="X933" s="35"/>
      <c r="Y933" s="35"/>
      <c r="Z933" s="35"/>
    </row>
    <row r="934" spans="1:26" ht="14.25" customHeight="1" x14ac:dyDescent="0.3">
      <c r="A934" s="21"/>
      <c r="B934" s="36"/>
      <c r="C934" s="36"/>
      <c r="D934" s="36"/>
      <c r="E934" s="36"/>
      <c r="F934" s="36"/>
      <c r="G934" s="37"/>
      <c r="H934" s="37"/>
      <c r="I934" s="38"/>
      <c r="J934" s="35"/>
      <c r="K934" s="35"/>
      <c r="L934" s="35"/>
      <c r="M934" s="35"/>
      <c r="N934" s="35"/>
      <c r="O934" s="35"/>
      <c r="P934" s="35"/>
      <c r="Q934" s="35"/>
      <c r="R934" s="35"/>
      <c r="S934" s="35"/>
      <c r="T934" s="35"/>
      <c r="U934" s="35"/>
      <c r="V934" s="35"/>
      <c r="W934" s="35"/>
      <c r="X934" s="35"/>
      <c r="Y934" s="35"/>
      <c r="Z934" s="35"/>
    </row>
    <row r="935" spans="1:26" ht="14.25" customHeight="1" x14ac:dyDescent="0.3">
      <c r="A935" s="21"/>
      <c r="B935" s="36"/>
      <c r="C935" s="36"/>
      <c r="D935" s="36"/>
      <c r="E935" s="36"/>
      <c r="F935" s="36"/>
      <c r="G935" s="37"/>
      <c r="H935" s="37"/>
      <c r="I935" s="38"/>
      <c r="J935" s="35"/>
      <c r="K935" s="35"/>
      <c r="L935" s="35"/>
      <c r="M935" s="35"/>
      <c r="N935" s="35"/>
      <c r="O935" s="35"/>
      <c r="P935" s="35"/>
      <c r="Q935" s="35"/>
      <c r="R935" s="35"/>
      <c r="S935" s="35"/>
      <c r="T935" s="35"/>
      <c r="U935" s="35"/>
      <c r="V935" s="35"/>
      <c r="W935" s="35"/>
      <c r="X935" s="35"/>
      <c r="Y935" s="35"/>
      <c r="Z935" s="35"/>
    </row>
    <row r="936" spans="1:26" ht="14.25" customHeight="1" x14ac:dyDescent="0.3">
      <c r="A936" s="21"/>
      <c r="B936" s="36"/>
      <c r="C936" s="36"/>
      <c r="D936" s="36"/>
      <c r="E936" s="36"/>
      <c r="F936" s="36"/>
      <c r="G936" s="37"/>
      <c r="H936" s="37"/>
      <c r="I936" s="38"/>
      <c r="J936" s="35"/>
      <c r="K936" s="35"/>
      <c r="L936" s="35"/>
      <c r="M936" s="35"/>
      <c r="N936" s="35"/>
      <c r="O936" s="35"/>
      <c r="P936" s="35"/>
      <c r="Q936" s="35"/>
      <c r="R936" s="35"/>
      <c r="S936" s="35"/>
      <c r="T936" s="35"/>
      <c r="U936" s="35"/>
      <c r="V936" s="35"/>
      <c r="W936" s="35"/>
      <c r="X936" s="35"/>
      <c r="Y936" s="35"/>
      <c r="Z936" s="35"/>
    </row>
    <row r="937" spans="1:26" ht="14.25" customHeight="1" x14ac:dyDescent="0.3">
      <c r="A937" s="21"/>
      <c r="B937" s="36"/>
      <c r="C937" s="36"/>
      <c r="D937" s="36"/>
      <c r="E937" s="36"/>
      <c r="F937" s="36"/>
      <c r="G937" s="37"/>
      <c r="H937" s="37"/>
      <c r="I937" s="38"/>
      <c r="J937" s="35"/>
      <c r="K937" s="35"/>
      <c r="L937" s="35"/>
      <c r="M937" s="35"/>
      <c r="N937" s="35"/>
      <c r="O937" s="35"/>
      <c r="P937" s="35"/>
      <c r="Q937" s="35"/>
      <c r="R937" s="35"/>
      <c r="S937" s="35"/>
      <c r="T937" s="35"/>
      <c r="U937" s="35"/>
      <c r="V937" s="35"/>
      <c r="W937" s="35"/>
      <c r="X937" s="35"/>
      <c r="Y937" s="35"/>
      <c r="Z937" s="35"/>
    </row>
    <row r="938" spans="1:26" ht="14.25" customHeight="1" x14ac:dyDescent="0.3">
      <c r="A938" s="21"/>
      <c r="B938" s="36"/>
      <c r="C938" s="36"/>
      <c r="D938" s="36"/>
      <c r="E938" s="36"/>
      <c r="F938" s="36"/>
      <c r="G938" s="37"/>
      <c r="H938" s="37"/>
      <c r="I938" s="38"/>
      <c r="J938" s="35"/>
      <c r="K938" s="35"/>
      <c r="L938" s="35"/>
      <c r="M938" s="35"/>
      <c r="N938" s="35"/>
      <c r="O938" s="35"/>
      <c r="P938" s="35"/>
      <c r="Q938" s="35"/>
      <c r="R938" s="35"/>
      <c r="S938" s="35"/>
      <c r="T938" s="35"/>
      <c r="U938" s="35"/>
      <c r="V938" s="35"/>
      <c r="W938" s="35"/>
      <c r="X938" s="35"/>
      <c r="Y938" s="35"/>
      <c r="Z938" s="35"/>
    </row>
    <row r="939" spans="1:26" ht="14.25" customHeight="1" x14ac:dyDescent="0.3">
      <c r="A939" s="21"/>
      <c r="B939" s="36"/>
      <c r="C939" s="36"/>
      <c r="D939" s="36"/>
      <c r="E939" s="36"/>
      <c r="F939" s="36"/>
      <c r="G939" s="37"/>
      <c r="H939" s="37"/>
      <c r="I939" s="38"/>
      <c r="J939" s="35"/>
      <c r="K939" s="35"/>
      <c r="L939" s="35"/>
      <c r="M939" s="35"/>
      <c r="N939" s="35"/>
      <c r="O939" s="35"/>
      <c r="P939" s="35"/>
      <c r="Q939" s="35"/>
      <c r="R939" s="35"/>
      <c r="S939" s="35"/>
      <c r="T939" s="35"/>
      <c r="U939" s="35"/>
      <c r="V939" s="35"/>
      <c r="W939" s="35"/>
      <c r="X939" s="35"/>
      <c r="Y939" s="35"/>
      <c r="Z939" s="35"/>
    </row>
    <row r="940" spans="1:26" ht="14.25" customHeight="1" x14ac:dyDescent="0.3">
      <c r="A940" s="21"/>
      <c r="B940" s="36"/>
      <c r="C940" s="36"/>
      <c r="D940" s="36"/>
      <c r="E940" s="36"/>
      <c r="F940" s="36"/>
      <c r="G940" s="37"/>
      <c r="H940" s="37"/>
      <c r="I940" s="38"/>
      <c r="J940" s="35"/>
      <c r="K940" s="35"/>
      <c r="L940" s="35"/>
      <c r="M940" s="35"/>
      <c r="N940" s="35"/>
      <c r="O940" s="35"/>
      <c r="P940" s="35"/>
      <c r="Q940" s="35"/>
      <c r="R940" s="35"/>
      <c r="S940" s="35"/>
      <c r="T940" s="35"/>
      <c r="U940" s="35"/>
      <c r="V940" s="35"/>
      <c r="W940" s="35"/>
      <c r="X940" s="35"/>
      <c r="Y940" s="35"/>
      <c r="Z940" s="35"/>
    </row>
    <row r="941" spans="1:26" ht="14.25" customHeight="1" x14ac:dyDescent="0.3">
      <c r="A941" s="21"/>
      <c r="B941" s="36"/>
      <c r="C941" s="36"/>
      <c r="D941" s="36"/>
      <c r="E941" s="36"/>
      <c r="F941" s="36"/>
      <c r="G941" s="37"/>
      <c r="H941" s="37"/>
      <c r="I941" s="38"/>
      <c r="J941" s="35"/>
      <c r="K941" s="35"/>
      <c r="L941" s="35"/>
      <c r="M941" s="35"/>
      <c r="N941" s="35"/>
      <c r="O941" s="35"/>
      <c r="P941" s="35"/>
      <c r="Q941" s="35"/>
      <c r="R941" s="35"/>
      <c r="S941" s="35"/>
      <c r="T941" s="35"/>
      <c r="U941" s="35"/>
      <c r="V941" s="35"/>
      <c r="W941" s="35"/>
      <c r="X941" s="35"/>
      <c r="Y941" s="35"/>
      <c r="Z941" s="35"/>
    </row>
    <row r="942" spans="1:26" ht="14.25" customHeight="1" x14ac:dyDescent="0.3">
      <c r="A942" s="21"/>
      <c r="B942" s="36"/>
      <c r="C942" s="36"/>
      <c r="D942" s="36"/>
      <c r="E942" s="36"/>
      <c r="F942" s="36"/>
      <c r="G942" s="37"/>
      <c r="H942" s="37"/>
      <c r="I942" s="38"/>
      <c r="J942" s="35"/>
      <c r="K942" s="35"/>
      <c r="L942" s="35"/>
      <c r="M942" s="35"/>
      <c r="N942" s="35"/>
      <c r="O942" s="35"/>
      <c r="P942" s="35"/>
      <c r="Q942" s="35"/>
      <c r="R942" s="35"/>
      <c r="S942" s="35"/>
      <c r="T942" s="35"/>
      <c r="U942" s="35"/>
      <c r="V942" s="35"/>
      <c r="W942" s="35"/>
      <c r="X942" s="35"/>
      <c r="Y942" s="35"/>
      <c r="Z942" s="35"/>
    </row>
    <row r="943" spans="1:26" ht="14.25" customHeight="1" x14ac:dyDescent="0.3">
      <c r="A943" s="21"/>
      <c r="B943" s="36"/>
      <c r="C943" s="36"/>
      <c r="D943" s="36"/>
      <c r="E943" s="36"/>
      <c r="F943" s="36"/>
      <c r="G943" s="37"/>
      <c r="H943" s="37"/>
      <c r="I943" s="38"/>
      <c r="J943" s="35"/>
      <c r="K943" s="35"/>
      <c r="L943" s="35"/>
      <c r="M943" s="35"/>
      <c r="N943" s="35"/>
      <c r="O943" s="35"/>
      <c r="P943" s="35"/>
      <c r="Q943" s="35"/>
      <c r="R943" s="35"/>
      <c r="S943" s="35"/>
      <c r="T943" s="35"/>
      <c r="U943" s="35"/>
      <c r="V943" s="35"/>
      <c r="W943" s="35"/>
      <c r="X943" s="35"/>
      <c r="Y943" s="35"/>
      <c r="Z943" s="35"/>
    </row>
    <row r="944" spans="1:26" ht="14.25" customHeight="1" x14ac:dyDescent="0.3">
      <c r="A944" s="21"/>
      <c r="B944" s="36"/>
      <c r="C944" s="36"/>
      <c r="D944" s="36"/>
      <c r="E944" s="36"/>
      <c r="F944" s="36"/>
      <c r="G944" s="37"/>
      <c r="H944" s="37"/>
      <c r="I944" s="38"/>
      <c r="J944" s="35"/>
      <c r="K944" s="35"/>
      <c r="L944" s="35"/>
      <c r="M944" s="35"/>
      <c r="N944" s="35"/>
      <c r="O944" s="35"/>
      <c r="P944" s="35"/>
      <c r="Q944" s="35"/>
      <c r="R944" s="35"/>
      <c r="S944" s="35"/>
      <c r="T944" s="35"/>
      <c r="U944" s="35"/>
      <c r="V944" s="35"/>
      <c r="W944" s="35"/>
      <c r="X944" s="35"/>
      <c r="Y944" s="35"/>
      <c r="Z944" s="35"/>
    </row>
    <row r="945" spans="1:26" ht="14.25" customHeight="1" x14ac:dyDescent="0.3">
      <c r="A945" s="21"/>
      <c r="B945" s="36"/>
      <c r="C945" s="36"/>
      <c r="D945" s="36"/>
      <c r="E945" s="36"/>
      <c r="F945" s="36"/>
      <c r="G945" s="37"/>
      <c r="H945" s="37"/>
      <c r="I945" s="38"/>
      <c r="J945" s="35"/>
      <c r="K945" s="35"/>
      <c r="L945" s="35"/>
      <c r="M945" s="35"/>
      <c r="N945" s="35"/>
      <c r="O945" s="35"/>
      <c r="P945" s="35"/>
      <c r="Q945" s="35"/>
      <c r="R945" s="35"/>
      <c r="S945" s="35"/>
      <c r="T945" s="35"/>
      <c r="U945" s="35"/>
      <c r="V945" s="35"/>
      <c r="W945" s="35"/>
      <c r="X945" s="35"/>
      <c r="Y945" s="35"/>
      <c r="Z945" s="35"/>
    </row>
    <row r="946" spans="1:26" ht="14.25" customHeight="1" x14ac:dyDescent="0.3">
      <c r="A946" s="21"/>
      <c r="B946" s="36"/>
      <c r="C946" s="36"/>
      <c r="D946" s="36"/>
      <c r="E946" s="36"/>
      <c r="F946" s="36"/>
      <c r="G946" s="37"/>
      <c r="H946" s="37"/>
      <c r="I946" s="38"/>
      <c r="J946" s="35"/>
      <c r="K946" s="35"/>
      <c r="L946" s="35"/>
      <c r="M946" s="35"/>
      <c r="N946" s="35"/>
      <c r="O946" s="35"/>
      <c r="P946" s="35"/>
      <c r="Q946" s="35"/>
      <c r="R946" s="35"/>
      <c r="S946" s="35"/>
      <c r="T946" s="35"/>
      <c r="U946" s="35"/>
      <c r="V946" s="35"/>
      <c r="W946" s="35"/>
      <c r="X946" s="35"/>
      <c r="Y946" s="35"/>
      <c r="Z946" s="35"/>
    </row>
    <row r="947" spans="1:26" ht="14.25" customHeight="1" x14ac:dyDescent="0.3">
      <c r="A947" s="21"/>
      <c r="B947" s="36"/>
      <c r="C947" s="36"/>
      <c r="D947" s="36"/>
      <c r="E947" s="36"/>
      <c r="F947" s="36"/>
      <c r="G947" s="37"/>
      <c r="H947" s="37"/>
      <c r="I947" s="38"/>
      <c r="J947" s="35"/>
      <c r="K947" s="35"/>
      <c r="L947" s="35"/>
      <c r="M947" s="35"/>
      <c r="N947" s="35"/>
      <c r="O947" s="35"/>
      <c r="P947" s="35"/>
      <c r="Q947" s="35"/>
      <c r="R947" s="35"/>
      <c r="S947" s="35"/>
      <c r="T947" s="35"/>
      <c r="U947" s="35"/>
      <c r="V947" s="35"/>
      <c r="W947" s="35"/>
      <c r="X947" s="35"/>
      <c r="Y947" s="35"/>
      <c r="Z947" s="35"/>
    </row>
    <row r="948" spans="1:26" ht="14.25" customHeight="1" x14ac:dyDescent="0.3">
      <c r="A948" s="21"/>
      <c r="B948" s="36"/>
      <c r="C948" s="36"/>
      <c r="D948" s="36"/>
      <c r="E948" s="36"/>
      <c r="F948" s="36"/>
      <c r="G948" s="37"/>
      <c r="H948" s="37"/>
      <c r="I948" s="38"/>
      <c r="J948" s="35"/>
      <c r="K948" s="35"/>
      <c r="L948" s="35"/>
      <c r="M948" s="35"/>
      <c r="N948" s="35"/>
      <c r="O948" s="35"/>
      <c r="P948" s="35"/>
      <c r="Q948" s="35"/>
      <c r="R948" s="35"/>
      <c r="S948" s="35"/>
      <c r="T948" s="35"/>
      <c r="U948" s="35"/>
      <c r="V948" s="35"/>
      <c r="W948" s="35"/>
      <c r="X948" s="35"/>
      <c r="Y948" s="35"/>
      <c r="Z948" s="35"/>
    </row>
    <row r="949" spans="1:26" ht="14.25" customHeight="1" x14ac:dyDescent="0.3">
      <c r="A949" s="21"/>
      <c r="B949" s="36"/>
      <c r="C949" s="36"/>
      <c r="D949" s="36"/>
      <c r="E949" s="36"/>
      <c r="F949" s="36"/>
      <c r="G949" s="37"/>
      <c r="H949" s="37"/>
      <c r="I949" s="38"/>
      <c r="J949" s="35"/>
      <c r="K949" s="35"/>
      <c r="L949" s="35"/>
      <c r="M949" s="35"/>
      <c r="N949" s="35"/>
      <c r="O949" s="35"/>
      <c r="P949" s="35"/>
      <c r="Q949" s="35"/>
      <c r="R949" s="35"/>
      <c r="S949" s="35"/>
      <c r="T949" s="35"/>
      <c r="U949" s="35"/>
      <c r="V949" s="35"/>
      <c r="W949" s="35"/>
      <c r="X949" s="35"/>
      <c r="Y949" s="35"/>
      <c r="Z949" s="35"/>
    </row>
    <row r="950" spans="1:26" ht="14.25" customHeight="1" x14ac:dyDescent="0.3">
      <c r="A950" s="21"/>
      <c r="B950" s="36"/>
      <c r="C950" s="36"/>
      <c r="D950" s="36"/>
      <c r="E950" s="36"/>
      <c r="F950" s="36"/>
      <c r="G950" s="37"/>
      <c r="H950" s="37"/>
      <c r="I950" s="38"/>
      <c r="J950" s="35"/>
      <c r="K950" s="35"/>
      <c r="L950" s="35"/>
      <c r="M950" s="35"/>
      <c r="N950" s="35"/>
      <c r="O950" s="35"/>
      <c r="P950" s="35"/>
      <c r="Q950" s="35"/>
      <c r="R950" s="35"/>
      <c r="S950" s="35"/>
      <c r="T950" s="35"/>
      <c r="U950" s="35"/>
      <c r="V950" s="35"/>
      <c r="W950" s="35"/>
      <c r="X950" s="35"/>
      <c r="Y950" s="35"/>
      <c r="Z950" s="35"/>
    </row>
    <row r="951" spans="1:26" ht="14.25" customHeight="1" x14ac:dyDescent="0.3">
      <c r="A951" s="21"/>
      <c r="B951" s="36"/>
      <c r="C951" s="36"/>
      <c r="D951" s="36"/>
      <c r="E951" s="36"/>
      <c r="F951" s="36"/>
      <c r="G951" s="37"/>
      <c r="H951" s="37"/>
      <c r="I951" s="38"/>
      <c r="J951" s="35"/>
      <c r="K951" s="35"/>
      <c r="L951" s="35"/>
      <c r="M951" s="35"/>
      <c r="N951" s="35"/>
      <c r="O951" s="35"/>
      <c r="P951" s="35"/>
      <c r="Q951" s="35"/>
      <c r="R951" s="35"/>
      <c r="S951" s="35"/>
      <c r="T951" s="35"/>
      <c r="U951" s="35"/>
      <c r="V951" s="35"/>
      <c r="W951" s="35"/>
      <c r="X951" s="35"/>
      <c r="Y951" s="35"/>
      <c r="Z951" s="35"/>
    </row>
    <row r="952" spans="1:26" ht="14.25" customHeight="1" x14ac:dyDescent="0.3">
      <c r="A952" s="21"/>
      <c r="B952" s="36"/>
      <c r="C952" s="36"/>
      <c r="D952" s="36"/>
      <c r="E952" s="36"/>
      <c r="F952" s="36"/>
      <c r="G952" s="37"/>
      <c r="H952" s="37"/>
      <c r="I952" s="38"/>
      <c r="J952" s="35"/>
      <c r="K952" s="35"/>
      <c r="L952" s="35"/>
      <c r="M952" s="35"/>
      <c r="N952" s="35"/>
      <c r="O952" s="35"/>
      <c r="P952" s="35"/>
      <c r="Q952" s="35"/>
      <c r="R952" s="35"/>
      <c r="S952" s="35"/>
      <c r="T952" s="35"/>
      <c r="U952" s="35"/>
      <c r="V952" s="35"/>
      <c r="W952" s="35"/>
      <c r="X952" s="35"/>
      <c r="Y952" s="35"/>
      <c r="Z952" s="35"/>
    </row>
    <row r="953" spans="1:26" ht="14.25" customHeight="1" x14ac:dyDescent="0.3">
      <c r="A953" s="21"/>
      <c r="B953" s="36"/>
      <c r="C953" s="36"/>
      <c r="D953" s="36"/>
      <c r="E953" s="36"/>
      <c r="F953" s="36"/>
      <c r="G953" s="37"/>
      <c r="H953" s="37"/>
      <c r="I953" s="38"/>
      <c r="J953" s="35"/>
      <c r="K953" s="35"/>
      <c r="L953" s="35"/>
      <c r="M953" s="35"/>
      <c r="N953" s="35"/>
      <c r="O953" s="35"/>
      <c r="P953" s="35"/>
      <c r="Q953" s="35"/>
      <c r="R953" s="35"/>
      <c r="S953" s="35"/>
      <c r="T953" s="35"/>
      <c r="U953" s="35"/>
      <c r="V953" s="35"/>
      <c r="W953" s="35"/>
      <c r="X953" s="35"/>
      <c r="Y953" s="35"/>
      <c r="Z953" s="35"/>
    </row>
    <row r="954" spans="1:26" ht="14.25" customHeight="1" x14ac:dyDescent="0.3">
      <c r="A954" s="21"/>
      <c r="B954" s="36"/>
      <c r="C954" s="36"/>
      <c r="D954" s="36"/>
      <c r="E954" s="36"/>
      <c r="F954" s="36"/>
      <c r="G954" s="37"/>
      <c r="H954" s="37"/>
      <c r="I954" s="38"/>
      <c r="J954" s="35"/>
      <c r="K954" s="35"/>
      <c r="L954" s="35"/>
      <c r="M954" s="35"/>
      <c r="N954" s="35"/>
      <c r="O954" s="35"/>
      <c r="P954" s="35"/>
      <c r="Q954" s="35"/>
      <c r="R954" s="35"/>
      <c r="S954" s="35"/>
      <c r="T954" s="35"/>
      <c r="U954" s="35"/>
      <c r="V954" s="35"/>
      <c r="W954" s="35"/>
      <c r="X954" s="35"/>
      <c r="Y954" s="35"/>
      <c r="Z954" s="35"/>
    </row>
    <row r="955" spans="1:26" ht="14.25" customHeight="1" x14ac:dyDescent="0.3">
      <c r="A955" s="21"/>
      <c r="B955" s="36"/>
      <c r="C955" s="36"/>
      <c r="D955" s="36"/>
      <c r="E955" s="36"/>
      <c r="F955" s="36"/>
      <c r="G955" s="37"/>
      <c r="H955" s="37"/>
      <c r="I955" s="38"/>
      <c r="J955" s="35"/>
      <c r="K955" s="35"/>
      <c r="L955" s="35"/>
      <c r="M955" s="35"/>
      <c r="N955" s="35"/>
      <c r="O955" s="35"/>
      <c r="P955" s="35"/>
      <c r="Q955" s="35"/>
      <c r="R955" s="35"/>
      <c r="S955" s="35"/>
      <c r="T955" s="35"/>
      <c r="U955" s="35"/>
      <c r="V955" s="35"/>
      <c r="W955" s="35"/>
      <c r="X955" s="35"/>
      <c r="Y955" s="35"/>
      <c r="Z955" s="35"/>
    </row>
    <row r="956" spans="1:26" ht="14.25" customHeight="1" x14ac:dyDescent="0.3">
      <c r="A956" s="21"/>
      <c r="B956" s="36"/>
      <c r="C956" s="36"/>
      <c r="D956" s="36"/>
      <c r="E956" s="36"/>
      <c r="F956" s="36"/>
      <c r="G956" s="37"/>
      <c r="H956" s="37"/>
      <c r="I956" s="38"/>
      <c r="J956" s="35"/>
      <c r="K956" s="35"/>
      <c r="L956" s="35"/>
      <c r="M956" s="35"/>
      <c r="N956" s="35"/>
      <c r="O956" s="35"/>
      <c r="P956" s="35"/>
      <c r="Q956" s="35"/>
      <c r="R956" s="35"/>
      <c r="S956" s="35"/>
      <c r="T956" s="35"/>
      <c r="U956" s="35"/>
      <c r="V956" s="35"/>
      <c r="W956" s="35"/>
      <c r="X956" s="35"/>
      <c r="Y956" s="35"/>
      <c r="Z956" s="35"/>
    </row>
    <row r="957" spans="1:26" ht="14.25" customHeight="1" x14ac:dyDescent="0.3">
      <c r="A957" s="21"/>
      <c r="B957" s="36"/>
      <c r="C957" s="36"/>
      <c r="D957" s="36"/>
      <c r="E957" s="36"/>
      <c r="F957" s="36"/>
      <c r="G957" s="37"/>
      <c r="H957" s="37"/>
      <c r="I957" s="38"/>
      <c r="J957" s="35"/>
      <c r="K957" s="35"/>
      <c r="L957" s="35"/>
      <c r="M957" s="35"/>
      <c r="N957" s="35"/>
      <c r="O957" s="35"/>
      <c r="P957" s="35"/>
      <c r="Q957" s="35"/>
      <c r="R957" s="35"/>
      <c r="S957" s="35"/>
      <c r="T957" s="35"/>
      <c r="U957" s="35"/>
      <c r="V957" s="35"/>
      <c r="W957" s="35"/>
      <c r="X957" s="35"/>
      <c r="Y957" s="35"/>
      <c r="Z957" s="35"/>
    </row>
    <row r="958" spans="1:26" ht="14.25" customHeight="1" x14ac:dyDescent="0.3">
      <c r="A958" s="21"/>
      <c r="B958" s="36"/>
      <c r="C958" s="36"/>
      <c r="D958" s="36"/>
      <c r="E958" s="36"/>
      <c r="F958" s="36"/>
      <c r="G958" s="37"/>
      <c r="H958" s="37"/>
      <c r="I958" s="38"/>
      <c r="J958" s="35"/>
      <c r="K958" s="35"/>
      <c r="L958" s="35"/>
      <c r="M958" s="35"/>
      <c r="N958" s="35"/>
      <c r="O958" s="35"/>
      <c r="P958" s="35"/>
      <c r="Q958" s="35"/>
      <c r="R958" s="35"/>
      <c r="S958" s="35"/>
      <c r="T958" s="35"/>
      <c r="U958" s="35"/>
      <c r="V958" s="35"/>
      <c r="W958" s="35"/>
      <c r="X958" s="35"/>
      <c r="Y958" s="35"/>
      <c r="Z958" s="35"/>
    </row>
    <row r="959" spans="1:26" ht="14.25" customHeight="1" x14ac:dyDescent="0.3">
      <c r="A959" s="21"/>
      <c r="B959" s="36"/>
      <c r="C959" s="36"/>
      <c r="D959" s="36"/>
      <c r="E959" s="36"/>
      <c r="F959" s="36"/>
      <c r="G959" s="37"/>
      <c r="H959" s="37"/>
      <c r="I959" s="38"/>
      <c r="J959" s="35"/>
      <c r="K959" s="35"/>
      <c r="L959" s="35"/>
      <c r="M959" s="35"/>
      <c r="N959" s="35"/>
      <c r="O959" s="35"/>
      <c r="P959" s="35"/>
      <c r="Q959" s="35"/>
      <c r="R959" s="35"/>
      <c r="S959" s="35"/>
      <c r="T959" s="35"/>
      <c r="U959" s="35"/>
      <c r="V959" s="35"/>
      <c r="W959" s="35"/>
      <c r="X959" s="35"/>
      <c r="Y959" s="35"/>
      <c r="Z959" s="35"/>
    </row>
    <row r="960" spans="1:26" ht="14.25" customHeight="1" x14ac:dyDescent="0.3">
      <c r="A960" s="21"/>
      <c r="B960" s="36"/>
      <c r="C960" s="36"/>
      <c r="D960" s="36"/>
      <c r="E960" s="36"/>
      <c r="F960" s="36"/>
      <c r="G960" s="37"/>
      <c r="H960" s="37"/>
      <c r="I960" s="38"/>
      <c r="J960" s="35"/>
      <c r="K960" s="35"/>
      <c r="L960" s="35"/>
      <c r="M960" s="35"/>
      <c r="N960" s="35"/>
      <c r="O960" s="35"/>
      <c r="P960" s="35"/>
      <c r="Q960" s="35"/>
      <c r="R960" s="35"/>
      <c r="S960" s="35"/>
      <c r="T960" s="35"/>
      <c r="U960" s="35"/>
      <c r="V960" s="35"/>
      <c r="W960" s="35"/>
      <c r="X960" s="35"/>
      <c r="Y960" s="35"/>
      <c r="Z960" s="35"/>
    </row>
    <row r="961" spans="1:26" ht="14.25" customHeight="1" x14ac:dyDescent="0.3">
      <c r="A961" s="21"/>
      <c r="B961" s="36"/>
      <c r="C961" s="36"/>
      <c r="D961" s="36"/>
      <c r="E961" s="36"/>
      <c r="F961" s="36"/>
      <c r="G961" s="37"/>
      <c r="H961" s="37"/>
      <c r="I961" s="38"/>
      <c r="J961" s="35"/>
      <c r="K961" s="35"/>
      <c r="L961" s="35"/>
      <c r="M961" s="35"/>
      <c r="N961" s="35"/>
      <c r="O961" s="35"/>
      <c r="P961" s="35"/>
      <c r="Q961" s="35"/>
      <c r="R961" s="35"/>
      <c r="S961" s="35"/>
      <c r="T961" s="35"/>
      <c r="U961" s="35"/>
      <c r="V961" s="35"/>
      <c r="W961" s="35"/>
      <c r="X961" s="35"/>
      <c r="Y961" s="35"/>
      <c r="Z961" s="35"/>
    </row>
    <row r="962" spans="1:26" ht="14.25" customHeight="1" x14ac:dyDescent="0.3">
      <c r="A962" s="21"/>
      <c r="B962" s="36"/>
      <c r="C962" s="36"/>
      <c r="D962" s="36"/>
      <c r="E962" s="36"/>
      <c r="F962" s="36"/>
      <c r="G962" s="37"/>
      <c r="H962" s="37"/>
      <c r="I962" s="38"/>
      <c r="J962" s="35"/>
      <c r="K962" s="35"/>
      <c r="L962" s="35"/>
      <c r="M962" s="35"/>
      <c r="N962" s="35"/>
      <c r="O962" s="35"/>
      <c r="P962" s="35"/>
      <c r="Q962" s="35"/>
      <c r="R962" s="35"/>
      <c r="S962" s="35"/>
      <c r="T962" s="35"/>
      <c r="U962" s="35"/>
      <c r="V962" s="35"/>
      <c r="W962" s="35"/>
      <c r="X962" s="35"/>
      <c r="Y962" s="35"/>
      <c r="Z962" s="35"/>
    </row>
    <row r="963" spans="1:26" ht="14.25" customHeight="1" x14ac:dyDescent="0.3">
      <c r="A963" s="21"/>
      <c r="B963" s="36"/>
      <c r="C963" s="36"/>
      <c r="D963" s="36"/>
      <c r="E963" s="36"/>
      <c r="F963" s="36"/>
      <c r="G963" s="37"/>
      <c r="H963" s="37"/>
      <c r="I963" s="38"/>
      <c r="J963" s="35"/>
      <c r="K963" s="35"/>
      <c r="L963" s="35"/>
      <c r="M963" s="35"/>
      <c r="N963" s="35"/>
      <c r="O963" s="35"/>
      <c r="P963" s="35"/>
      <c r="Q963" s="35"/>
      <c r="R963" s="35"/>
      <c r="S963" s="35"/>
      <c r="T963" s="35"/>
      <c r="U963" s="35"/>
      <c r="V963" s="35"/>
      <c r="W963" s="35"/>
      <c r="X963" s="35"/>
      <c r="Y963" s="35"/>
      <c r="Z963" s="35"/>
    </row>
    <row r="964" spans="1:26" ht="14.25" customHeight="1" x14ac:dyDescent="0.3">
      <c r="A964" s="21"/>
      <c r="B964" s="36"/>
      <c r="C964" s="36"/>
      <c r="D964" s="36"/>
      <c r="E964" s="36"/>
      <c r="F964" s="36"/>
      <c r="G964" s="37"/>
      <c r="H964" s="37"/>
      <c r="I964" s="38"/>
      <c r="J964" s="35"/>
      <c r="K964" s="35"/>
      <c r="L964" s="35"/>
      <c r="M964" s="35"/>
      <c r="N964" s="35"/>
      <c r="O964" s="35"/>
      <c r="P964" s="35"/>
      <c r="Q964" s="35"/>
      <c r="R964" s="35"/>
      <c r="S964" s="35"/>
      <c r="T964" s="35"/>
      <c r="U964" s="35"/>
      <c r="V964" s="35"/>
      <c r="W964" s="35"/>
      <c r="X964" s="35"/>
      <c r="Y964" s="35"/>
      <c r="Z964" s="35"/>
    </row>
    <row r="965" spans="1:26" ht="14.25" customHeight="1" x14ac:dyDescent="0.3">
      <c r="A965" s="21"/>
      <c r="B965" s="36"/>
      <c r="C965" s="36"/>
      <c r="D965" s="36"/>
      <c r="E965" s="36"/>
      <c r="F965" s="36"/>
      <c r="G965" s="37"/>
      <c r="H965" s="37"/>
      <c r="I965" s="38"/>
      <c r="J965" s="35"/>
      <c r="K965" s="35"/>
      <c r="L965" s="35"/>
      <c r="M965" s="35"/>
      <c r="N965" s="35"/>
      <c r="O965" s="35"/>
      <c r="P965" s="35"/>
      <c r="Q965" s="35"/>
      <c r="R965" s="35"/>
      <c r="S965" s="35"/>
      <c r="T965" s="35"/>
      <c r="U965" s="35"/>
      <c r="V965" s="35"/>
      <c r="W965" s="35"/>
      <c r="X965" s="35"/>
      <c r="Y965" s="35"/>
      <c r="Z965" s="35"/>
    </row>
    <row r="966" spans="1:26" ht="14.25" customHeight="1" x14ac:dyDescent="0.3">
      <c r="A966" s="21"/>
      <c r="B966" s="36"/>
      <c r="C966" s="36"/>
      <c r="D966" s="36"/>
      <c r="E966" s="36"/>
      <c r="F966" s="36"/>
      <c r="G966" s="37"/>
      <c r="H966" s="37"/>
      <c r="I966" s="38"/>
      <c r="J966" s="35"/>
      <c r="K966" s="35"/>
      <c r="L966" s="35"/>
      <c r="M966" s="35"/>
      <c r="N966" s="35"/>
      <c r="O966" s="35"/>
      <c r="P966" s="35"/>
      <c r="Q966" s="35"/>
      <c r="R966" s="35"/>
      <c r="S966" s="35"/>
      <c r="T966" s="35"/>
      <c r="U966" s="35"/>
      <c r="V966" s="35"/>
      <c r="W966" s="35"/>
      <c r="X966" s="35"/>
      <c r="Y966" s="35"/>
      <c r="Z966" s="35"/>
    </row>
    <row r="967" spans="1:26" ht="14.25" customHeight="1" x14ac:dyDescent="0.3">
      <c r="A967" s="21"/>
      <c r="B967" s="36"/>
      <c r="C967" s="36"/>
      <c r="D967" s="36"/>
      <c r="E967" s="36"/>
      <c r="F967" s="36"/>
      <c r="G967" s="37"/>
      <c r="H967" s="37"/>
      <c r="I967" s="38"/>
      <c r="J967" s="35"/>
      <c r="K967" s="35"/>
      <c r="L967" s="35"/>
      <c r="M967" s="35"/>
      <c r="N967" s="35"/>
      <c r="O967" s="35"/>
      <c r="P967" s="35"/>
      <c r="Q967" s="35"/>
      <c r="R967" s="35"/>
      <c r="S967" s="35"/>
      <c r="T967" s="35"/>
      <c r="U967" s="35"/>
      <c r="V967" s="35"/>
      <c r="W967" s="35"/>
      <c r="X967" s="35"/>
      <c r="Y967" s="35"/>
      <c r="Z967" s="35"/>
    </row>
    <row r="968" spans="1:26" ht="14.25" customHeight="1" x14ac:dyDescent="0.3">
      <c r="A968" s="21"/>
      <c r="B968" s="36"/>
      <c r="C968" s="36"/>
      <c r="D968" s="36"/>
      <c r="E968" s="36"/>
      <c r="F968" s="36"/>
      <c r="G968" s="37"/>
      <c r="H968" s="37"/>
      <c r="I968" s="38"/>
      <c r="J968" s="35"/>
      <c r="K968" s="35"/>
      <c r="L968" s="35"/>
      <c r="M968" s="35"/>
      <c r="N968" s="35"/>
      <c r="O968" s="35"/>
      <c r="P968" s="35"/>
      <c r="Q968" s="35"/>
      <c r="R968" s="35"/>
      <c r="S968" s="35"/>
      <c r="T968" s="35"/>
      <c r="U968" s="35"/>
      <c r="V968" s="35"/>
      <c r="W968" s="35"/>
      <c r="X968" s="35"/>
      <c r="Y968" s="35"/>
      <c r="Z968" s="35"/>
    </row>
    <row r="969" spans="1:26" ht="14.25" customHeight="1" x14ac:dyDescent="0.3">
      <c r="A969" s="21"/>
      <c r="B969" s="36"/>
      <c r="C969" s="36"/>
      <c r="D969" s="36"/>
      <c r="E969" s="36"/>
      <c r="F969" s="36"/>
      <c r="G969" s="37"/>
      <c r="H969" s="37"/>
      <c r="I969" s="38"/>
      <c r="J969" s="35"/>
      <c r="K969" s="35"/>
      <c r="L969" s="35"/>
      <c r="M969" s="35"/>
      <c r="N969" s="35"/>
      <c r="O969" s="35"/>
      <c r="P969" s="35"/>
      <c r="Q969" s="35"/>
      <c r="R969" s="35"/>
      <c r="S969" s="35"/>
      <c r="T969" s="35"/>
      <c r="U969" s="35"/>
      <c r="V969" s="35"/>
      <c r="W969" s="35"/>
      <c r="X969" s="35"/>
      <c r="Y969" s="35"/>
      <c r="Z969" s="35"/>
    </row>
    <row r="970" spans="1:26" ht="14.25" customHeight="1" x14ac:dyDescent="0.3">
      <c r="A970" s="21"/>
      <c r="B970" s="36"/>
      <c r="C970" s="36"/>
      <c r="D970" s="36"/>
      <c r="E970" s="36"/>
      <c r="F970" s="36"/>
      <c r="G970" s="37"/>
      <c r="H970" s="37"/>
      <c r="I970" s="38"/>
      <c r="J970" s="35"/>
      <c r="K970" s="35"/>
      <c r="L970" s="35"/>
      <c r="M970" s="35"/>
      <c r="N970" s="35"/>
      <c r="O970" s="35"/>
      <c r="P970" s="35"/>
      <c r="Q970" s="35"/>
      <c r="R970" s="35"/>
      <c r="S970" s="35"/>
      <c r="T970" s="35"/>
      <c r="U970" s="35"/>
      <c r="V970" s="35"/>
      <c r="W970" s="35"/>
      <c r="X970" s="35"/>
      <c r="Y970" s="35"/>
      <c r="Z970" s="35"/>
    </row>
    <row r="971" spans="1:26" ht="14.25" customHeight="1" x14ac:dyDescent="0.3">
      <c r="A971" s="21"/>
      <c r="B971" s="36"/>
      <c r="C971" s="36"/>
      <c r="D971" s="36"/>
      <c r="E971" s="36"/>
      <c r="F971" s="36"/>
      <c r="G971" s="37"/>
      <c r="H971" s="37"/>
      <c r="I971" s="38"/>
      <c r="J971" s="35"/>
      <c r="K971" s="35"/>
      <c r="L971" s="35"/>
      <c r="M971" s="35"/>
      <c r="N971" s="35"/>
      <c r="O971" s="35"/>
      <c r="P971" s="35"/>
      <c r="Q971" s="35"/>
      <c r="R971" s="35"/>
      <c r="S971" s="35"/>
      <c r="T971" s="35"/>
      <c r="U971" s="35"/>
      <c r="V971" s="35"/>
      <c r="W971" s="35"/>
      <c r="X971" s="35"/>
      <c r="Y971" s="35"/>
      <c r="Z971" s="35"/>
    </row>
    <row r="972" spans="1:26" ht="14.25" customHeight="1" x14ac:dyDescent="0.3">
      <c r="A972" s="21"/>
      <c r="B972" s="36"/>
      <c r="C972" s="36"/>
      <c r="D972" s="36"/>
      <c r="E972" s="36"/>
      <c r="F972" s="36"/>
      <c r="G972" s="37"/>
      <c r="H972" s="37"/>
      <c r="I972" s="38"/>
      <c r="J972" s="35"/>
      <c r="K972" s="35"/>
      <c r="L972" s="35"/>
      <c r="M972" s="35"/>
      <c r="N972" s="35"/>
      <c r="O972" s="35"/>
      <c r="P972" s="35"/>
      <c r="Q972" s="35"/>
      <c r="R972" s="35"/>
      <c r="S972" s="35"/>
      <c r="T972" s="35"/>
      <c r="U972" s="35"/>
      <c r="V972" s="35"/>
      <c r="W972" s="35"/>
      <c r="X972" s="35"/>
      <c r="Y972" s="35"/>
      <c r="Z972" s="35"/>
    </row>
    <row r="973" spans="1:26" ht="14.25" customHeight="1" x14ac:dyDescent="0.3">
      <c r="A973" s="21"/>
      <c r="B973" s="36"/>
      <c r="C973" s="36"/>
      <c r="D973" s="36"/>
      <c r="E973" s="36"/>
      <c r="F973" s="36"/>
      <c r="G973" s="37"/>
      <c r="H973" s="37"/>
      <c r="I973" s="38"/>
      <c r="J973" s="35"/>
      <c r="K973" s="35"/>
      <c r="L973" s="35"/>
      <c r="M973" s="35"/>
      <c r="N973" s="35"/>
      <c r="O973" s="35"/>
      <c r="P973" s="35"/>
      <c r="Q973" s="35"/>
      <c r="R973" s="35"/>
      <c r="S973" s="35"/>
      <c r="T973" s="35"/>
      <c r="U973" s="35"/>
      <c r="V973" s="35"/>
      <c r="W973" s="35"/>
      <c r="X973" s="35"/>
      <c r="Y973" s="35"/>
      <c r="Z973" s="35"/>
    </row>
    <row r="974" spans="1:26" ht="14.25" customHeight="1" x14ac:dyDescent="0.3">
      <c r="A974" s="21"/>
      <c r="B974" s="36"/>
      <c r="C974" s="36"/>
      <c r="D974" s="36"/>
      <c r="E974" s="36"/>
      <c r="F974" s="36"/>
      <c r="G974" s="37"/>
      <c r="H974" s="37"/>
      <c r="I974" s="38"/>
      <c r="J974" s="35"/>
      <c r="K974" s="35"/>
      <c r="L974" s="35"/>
      <c r="M974" s="35"/>
      <c r="N974" s="35"/>
      <c r="O974" s="35"/>
      <c r="P974" s="35"/>
      <c r="Q974" s="35"/>
      <c r="R974" s="35"/>
      <c r="S974" s="35"/>
      <c r="T974" s="35"/>
      <c r="U974" s="35"/>
      <c r="V974" s="35"/>
      <c r="W974" s="35"/>
      <c r="X974" s="35"/>
      <c r="Y974" s="35"/>
      <c r="Z974" s="35"/>
    </row>
    <row r="975" spans="1:26" ht="14.25" customHeight="1" x14ac:dyDescent="0.3">
      <c r="A975" s="21"/>
      <c r="B975" s="36"/>
      <c r="C975" s="36"/>
      <c r="D975" s="36"/>
      <c r="E975" s="36"/>
      <c r="F975" s="36"/>
      <c r="G975" s="37"/>
      <c r="H975" s="37"/>
      <c r="I975" s="38"/>
      <c r="J975" s="35"/>
      <c r="K975" s="35"/>
      <c r="L975" s="35"/>
      <c r="M975" s="35"/>
      <c r="N975" s="35"/>
      <c r="O975" s="35"/>
      <c r="P975" s="35"/>
      <c r="Q975" s="35"/>
      <c r="R975" s="35"/>
      <c r="S975" s="35"/>
      <c r="T975" s="35"/>
      <c r="U975" s="35"/>
      <c r="V975" s="35"/>
      <c r="W975" s="35"/>
      <c r="X975" s="35"/>
      <c r="Y975" s="35"/>
      <c r="Z975" s="35"/>
    </row>
    <row r="976" spans="1:26" ht="14.25" customHeight="1" x14ac:dyDescent="0.3">
      <c r="A976" s="21"/>
      <c r="B976" s="36"/>
      <c r="C976" s="36"/>
      <c r="D976" s="36"/>
      <c r="E976" s="36"/>
      <c r="F976" s="36"/>
      <c r="G976" s="37"/>
      <c r="H976" s="37"/>
      <c r="I976" s="38"/>
      <c r="J976" s="35"/>
      <c r="K976" s="35"/>
      <c r="L976" s="35"/>
      <c r="M976" s="35"/>
      <c r="N976" s="35"/>
      <c r="O976" s="35"/>
      <c r="P976" s="35"/>
      <c r="Q976" s="35"/>
      <c r="R976" s="35"/>
      <c r="S976" s="35"/>
      <c r="T976" s="35"/>
      <c r="U976" s="35"/>
      <c r="V976" s="35"/>
      <c r="W976" s="35"/>
      <c r="X976" s="35"/>
      <c r="Y976" s="35"/>
      <c r="Z976" s="35"/>
    </row>
    <row r="977" spans="1:26" ht="14.25" customHeight="1" x14ac:dyDescent="0.3">
      <c r="A977" s="21"/>
      <c r="B977" s="36"/>
      <c r="C977" s="36"/>
      <c r="D977" s="36"/>
      <c r="E977" s="36"/>
      <c r="F977" s="36"/>
      <c r="G977" s="37"/>
      <c r="H977" s="37"/>
      <c r="I977" s="38"/>
      <c r="J977" s="35"/>
      <c r="K977" s="35"/>
      <c r="L977" s="35"/>
      <c r="M977" s="35"/>
      <c r="N977" s="35"/>
      <c r="O977" s="35"/>
      <c r="P977" s="35"/>
      <c r="Q977" s="35"/>
      <c r="R977" s="35"/>
      <c r="S977" s="35"/>
      <c r="T977" s="35"/>
      <c r="U977" s="35"/>
      <c r="V977" s="35"/>
      <c r="W977" s="35"/>
      <c r="X977" s="35"/>
      <c r="Y977" s="35"/>
      <c r="Z977" s="35"/>
    </row>
    <row r="978" spans="1:26" ht="14.25" customHeight="1" x14ac:dyDescent="0.3">
      <c r="A978" s="21"/>
      <c r="B978" s="36"/>
      <c r="C978" s="36"/>
      <c r="D978" s="36"/>
      <c r="E978" s="36"/>
      <c r="F978" s="36"/>
      <c r="G978" s="37"/>
      <c r="H978" s="37"/>
      <c r="I978" s="38"/>
      <c r="J978" s="35"/>
      <c r="K978" s="35"/>
      <c r="L978" s="35"/>
      <c r="M978" s="35"/>
      <c r="N978" s="35"/>
      <c r="O978" s="35"/>
      <c r="P978" s="35"/>
      <c r="Q978" s="35"/>
      <c r="R978" s="35"/>
      <c r="S978" s="35"/>
      <c r="T978" s="35"/>
      <c r="U978" s="35"/>
      <c r="V978" s="35"/>
      <c r="W978" s="35"/>
      <c r="X978" s="35"/>
      <c r="Y978" s="35"/>
      <c r="Z978" s="35"/>
    </row>
    <row r="979" spans="1:26" ht="14.25" customHeight="1" x14ac:dyDescent="0.3">
      <c r="A979" s="21"/>
      <c r="B979" s="36"/>
      <c r="C979" s="36"/>
      <c r="D979" s="36"/>
      <c r="E979" s="36"/>
      <c r="F979" s="36"/>
      <c r="G979" s="37"/>
      <c r="H979" s="37"/>
      <c r="I979" s="38"/>
      <c r="J979" s="35"/>
      <c r="K979" s="35"/>
      <c r="L979" s="35"/>
      <c r="M979" s="35"/>
      <c r="N979" s="35"/>
      <c r="O979" s="35"/>
      <c r="P979" s="35"/>
      <c r="Q979" s="35"/>
      <c r="R979" s="35"/>
      <c r="S979" s="35"/>
      <c r="T979" s="35"/>
      <c r="U979" s="35"/>
      <c r="V979" s="35"/>
      <c r="W979" s="35"/>
      <c r="X979" s="35"/>
      <c r="Y979" s="35"/>
      <c r="Z979" s="35"/>
    </row>
    <row r="980" spans="1:26" ht="14.25" customHeight="1" x14ac:dyDescent="0.3">
      <c r="A980" s="21"/>
      <c r="B980" s="36"/>
      <c r="C980" s="36"/>
      <c r="D980" s="36"/>
      <c r="E980" s="36"/>
      <c r="F980" s="36"/>
      <c r="G980" s="37"/>
      <c r="H980" s="37"/>
      <c r="I980" s="38"/>
      <c r="J980" s="35"/>
      <c r="K980" s="35"/>
      <c r="L980" s="35"/>
      <c r="M980" s="35"/>
      <c r="N980" s="35"/>
      <c r="O980" s="35"/>
      <c r="P980" s="35"/>
      <c r="Q980" s="35"/>
      <c r="R980" s="35"/>
      <c r="S980" s="35"/>
      <c r="T980" s="35"/>
      <c r="U980" s="35"/>
      <c r="V980" s="35"/>
      <c r="W980" s="35"/>
      <c r="X980" s="35"/>
      <c r="Y980" s="35"/>
      <c r="Z980" s="35"/>
    </row>
    <row r="981" spans="1:26" ht="14.25" customHeight="1" x14ac:dyDescent="0.3">
      <c r="A981" s="21"/>
      <c r="B981" s="36"/>
      <c r="C981" s="36"/>
      <c r="D981" s="36"/>
      <c r="E981" s="36"/>
      <c r="F981" s="36"/>
      <c r="G981" s="37"/>
      <c r="H981" s="37"/>
      <c r="I981" s="38"/>
      <c r="J981" s="35"/>
      <c r="K981" s="35"/>
      <c r="L981" s="35"/>
      <c r="M981" s="35"/>
      <c r="N981" s="35"/>
      <c r="O981" s="35"/>
      <c r="P981" s="35"/>
      <c r="Q981" s="35"/>
      <c r="R981" s="35"/>
      <c r="S981" s="35"/>
      <c r="T981" s="35"/>
      <c r="U981" s="35"/>
      <c r="V981" s="35"/>
      <c r="W981" s="35"/>
      <c r="X981" s="35"/>
      <c r="Y981" s="35"/>
      <c r="Z981" s="35"/>
    </row>
    <row r="982" spans="1:26" ht="14.25" customHeight="1" x14ac:dyDescent="0.3">
      <c r="A982" s="21"/>
      <c r="B982" s="36"/>
      <c r="C982" s="36"/>
      <c r="D982" s="36"/>
      <c r="E982" s="36"/>
      <c r="F982" s="36"/>
      <c r="G982" s="37"/>
      <c r="H982" s="37"/>
      <c r="I982" s="38"/>
      <c r="J982" s="35"/>
      <c r="K982" s="35"/>
      <c r="L982" s="35"/>
      <c r="M982" s="35"/>
      <c r="N982" s="35"/>
      <c r="O982" s="35"/>
      <c r="P982" s="35"/>
      <c r="Q982" s="35"/>
      <c r="R982" s="35"/>
      <c r="S982" s="35"/>
      <c r="T982" s="35"/>
      <c r="U982" s="35"/>
      <c r="V982" s="35"/>
      <c r="W982" s="35"/>
      <c r="X982" s="35"/>
      <c r="Y982" s="35"/>
      <c r="Z982" s="35"/>
    </row>
    <row r="983" spans="1:26" ht="14.25" customHeight="1" x14ac:dyDescent="0.3">
      <c r="A983" s="21"/>
      <c r="B983" s="36"/>
      <c r="C983" s="36"/>
      <c r="D983" s="36"/>
      <c r="E983" s="36"/>
      <c r="F983" s="36"/>
      <c r="G983" s="37"/>
      <c r="H983" s="37"/>
      <c r="I983" s="38"/>
      <c r="J983" s="35"/>
      <c r="K983" s="35"/>
      <c r="L983" s="35"/>
      <c r="M983" s="35"/>
      <c r="N983" s="35"/>
      <c r="O983" s="35"/>
      <c r="P983" s="35"/>
      <c r="Q983" s="35"/>
      <c r="R983" s="35"/>
      <c r="S983" s="35"/>
      <c r="T983" s="35"/>
      <c r="U983" s="35"/>
      <c r="V983" s="35"/>
      <c r="W983" s="35"/>
      <c r="X983" s="35"/>
      <c r="Y983" s="35"/>
      <c r="Z983" s="35"/>
    </row>
    <row r="984" spans="1:26" ht="14.25" customHeight="1" x14ac:dyDescent="0.3">
      <c r="A984" s="21"/>
      <c r="B984" s="36"/>
      <c r="C984" s="36"/>
      <c r="D984" s="36"/>
      <c r="E984" s="36"/>
      <c r="F984" s="36"/>
      <c r="G984" s="37"/>
      <c r="H984" s="37"/>
      <c r="I984" s="38"/>
      <c r="J984" s="35"/>
      <c r="K984" s="35"/>
      <c r="L984" s="35"/>
      <c r="M984" s="35"/>
      <c r="N984" s="35"/>
      <c r="O984" s="35"/>
      <c r="P984" s="35"/>
      <c r="Q984" s="35"/>
      <c r="R984" s="35"/>
      <c r="S984" s="35"/>
      <c r="T984" s="35"/>
      <c r="U984" s="35"/>
      <c r="V984" s="35"/>
      <c r="W984" s="35"/>
      <c r="X984" s="35"/>
      <c r="Y984" s="35"/>
      <c r="Z984" s="35"/>
    </row>
    <row r="985" spans="1:26" ht="14.25" customHeight="1" x14ac:dyDescent="0.3">
      <c r="A985" s="21"/>
      <c r="B985" s="36"/>
      <c r="C985" s="36"/>
      <c r="D985" s="36"/>
      <c r="E985" s="36"/>
      <c r="F985" s="36"/>
      <c r="G985" s="37"/>
      <c r="H985" s="37"/>
      <c r="I985" s="38"/>
      <c r="J985" s="35"/>
      <c r="K985" s="35"/>
      <c r="L985" s="35"/>
      <c r="M985" s="35"/>
      <c r="N985" s="35"/>
      <c r="O985" s="35"/>
      <c r="P985" s="35"/>
      <c r="Q985" s="35"/>
      <c r="R985" s="35"/>
      <c r="S985" s="35"/>
      <c r="T985" s="35"/>
      <c r="U985" s="35"/>
      <c r="V985" s="35"/>
      <c r="W985" s="35"/>
      <c r="X985" s="35"/>
      <c r="Y985" s="35"/>
      <c r="Z985" s="35"/>
    </row>
    <row r="986" spans="1:26" ht="14.25" customHeight="1" x14ac:dyDescent="0.3">
      <c r="A986" s="21"/>
      <c r="B986" s="36"/>
      <c r="C986" s="36"/>
      <c r="D986" s="36"/>
      <c r="E986" s="36"/>
      <c r="F986" s="36"/>
      <c r="G986" s="37"/>
      <c r="H986" s="37"/>
      <c r="I986" s="38"/>
      <c r="J986" s="35"/>
      <c r="K986" s="35"/>
      <c r="L986" s="35"/>
      <c r="M986" s="35"/>
      <c r="N986" s="35"/>
      <c r="O986" s="35"/>
      <c r="P986" s="35"/>
      <c r="Q986" s="35"/>
      <c r="R986" s="35"/>
      <c r="S986" s="35"/>
      <c r="T986" s="35"/>
      <c r="U986" s="35"/>
      <c r="V986" s="35"/>
      <c r="W986" s="35"/>
      <c r="X986" s="35"/>
      <c r="Y986" s="35"/>
      <c r="Z986" s="35"/>
    </row>
    <row r="987" spans="1:26" ht="14.25" customHeight="1" x14ac:dyDescent="0.3">
      <c r="A987" s="21"/>
      <c r="B987" s="36"/>
      <c r="C987" s="36"/>
      <c r="D987" s="36"/>
      <c r="E987" s="36"/>
      <c r="F987" s="36"/>
      <c r="G987" s="37"/>
      <c r="H987" s="37"/>
      <c r="I987" s="38"/>
      <c r="J987" s="35"/>
      <c r="K987" s="35"/>
      <c r="L987" s="35"/>
      <c r="M987" s="35"/>
      <c r="N987" s="35"/>
      <c r="O987" s="35"/>
      <c r="P987" s="35"/>
      <c r="Q987" s="35"/>
      <c r="R987" s="35"/>
      <c r="S987" s="35"/>
      <c r="T987" s="35"/>
      <c r="U987" s="35"/>
      <c r="V987" s="35"/>
      <c r="W987" s="35"/>
      <c r="X987" s="35"/>
      <c r="Y987" s="35"/>
      <c r="Z987" s="35"/>
    </row>
    <row r="988" spans="1:26" ht="14.25" customHeight="1" x14ac:dyDescent="0.3">
      <c r="A988" s="21"/>
      <c r="B988" s="36"/>
      <c r="C988" s="36"/>
      <c r="D988" s="36"/>
      <c r="E988" s="36"/>
      <c r="F988" s="36"/>
      <c r="G988" s="37"/>
      <c r="H988" s="37"/>
      <c r="I988" s="38"/>
      <c r="J988" s="35"/>
      <c r="K988" s="35"/>
      <c r="L988" s="35"/>
      <c r="M988" s="35"/>
      <c r="N988" s="35"/>
      <c r="O988" s="35"/>
      <c r="P988" s="35"/>
      <c r="Q988" s="35"/>
      <c r="R988" s="35"/>
      <c r="S988" s="35"/>
      <c r="T988" s="35"/>
      <c r="U988" s="35"/>
      <c r="V988" s="35"/>
      <c r="W988" s="35"/>
      <c r="X988" s="35"/>
      <c r="Y988" s="35"/>
      <c r="Z988" s="35"/>
    </row>
    <row r="989" spans="1:26" ht="14.25" customHeight="1" x14ac:dyDescent="0.3">
      <c r="A989" s="21"/>
      <c r="B989" s="36"/>
      <c r="C989" s="36"/>
      <c r="D989" s="36"/>
      <c r="E989" s="36"/>
      <c r="F989" s="36"/>
      <c r="G989" s="37"/>
      <c r="H989" s="37"/>
      <c r="I989" s="38"/>
      <c r="J989" s="35"/>
      <c r="K989" s="35"/>
      <c r="L989" s="35"/>
      <c r="M989" s="35"/>
      <c r="N989" s="35"/>
      <c r="O989" s="35"/>
      <c r="P989" s="35"/>
      <c r="Q989" s="35"/>
      <c r="R989" s="35"/>
      <c r="S989" s="35"/>
      <c r="T989" s="35"/>
      <c r="U989" s="35"/>
      <c r="V989" s="35"/>
      <c r="W989" s="35"/>
      <c r="X989" s="35"/>
      <c r="Y989" s="35"/>
      <c r="Z989" s="35"/>
    </row>
    <row r="990" spans="1:26" ht="14.25" customHeight="1" x14ac:dyDescent="0.3">
      <c r="A990" s="21"/>
      <c r="B990" s="36"/>
      <c r="C990" s="36"/>
      <c r="D990" s="36"/>
      <c r="E990" s="36"/>
      <c r="F990" s="36"/>
      <c r="G990" s="37"/>
      <c r="H990" s="37"/>
      <c r="I990" s="38"/>
      <c r="J990" s="35"/>
      <c r="K990" s="35"/>
      <c r="L990" s="35"/>
      <c r="M990" s="35"/>
      <c r="N990" s="35"/>
      <c r="O990" s="35"/>
      <c r="P990" s="35"/>
      <c r="Q990" s="35"/>
      <c r="R990" s="35"/>
      <c r="S990" s="35"/>
      <c r="T990" s="35"/>
      <c r="U990" s="35"/>
      <c r="V990" s="35"/>
      <c r="W990" s="35"/>
      <c r="X990" s="35"/>
      <c r="Y990" s="35"/>
      <c r="Z990" s="35"/>
    </row>
    <row r="991" spans="1:26" ht="14.25" customHeight="1" x14ac:dyDescent="0.3">
      <c r="A991" s="21"/>
      <c r="B991" s="36"/>
      <c r="C991" s="36"/>
      <c r="D991" s="36"/>
      <c r="E991" s="36"/>
      <c r="F991" s="36"/>
      <c r="G991" s="37"/>
      <c r="H991" s="37"/>
      <c r="I991" s="38"/>
      <c r="J991" s="35"/>
      <c r="K991" s="35"/>
      <c r="L991" s="35"/>
      <c r="M991" s="35"/>
      <c r="N991" s="35"/>
      <c r="O991" s="35"/>
      <c r="P991" s="35"/>
      <c r="Q991" s="35"/>
      <c r="R991" s="35"/>
      <c r="S991" s="35"/>
      <c r="T991" s="35"/>
      <c r="U991" s="35"/>
      <c r="V991" s="35"/>
      <c r="W991" s="35"/>
      <c r="X991" s="35"/>
      <c r="Y991" s="35"/>
      <c r="Z991" s="35"/>
    </row>
    <row r="992" spans="1:26" ht="14.25" customHeight="1" x14ac:dyDescent="0.3">
      <c r="A992" s="21"/>
      <c r="B992" s="36"/>
      <c r="C992" s="36"/>
      <c r="D992" s="36"/>
      <c r="E992" s="36"/>
      <c r="F992" s="36"/>
      <c r="G992" s="37"/>
      <c r="H992" s="37"/>
      <c r="I992" s="38"/>
      <c r="J992" s="35"/>
      <c r="K992" s="35"/>
      <c r="L992" s="35"/>
      <c r="M992" s="35"/>
      <c r="N992" s="35"/>
      <c r="O992" s="35"/>
      <c r="P992" s="35"/>
      <c r="Q992" s="35"/>
      <c r="R992" s="35"/>
      <c r="S992" s="35"/>
      <c r="T992" s="35"/>
      <c r="U992" s="35"/>
      <c r="V992" s="35"/>
      <c r="W992" s="35"/>
      <c r="X992" s="35"/>
      <c r="Y992" s="35"/>
      <c r="Z992" s="35"/>
    </row>
    <row r="993" spans="1:26" ht="14.25" customHeight="1" x14ac:dyDescent="0.3">
      <c r="A993" s="21"/>
      <c r="B993" s="36"/>
      <c r="C993" s="36"/>
      <c r="D993" s="36"/>
      <c r="E993" s="36"/>
      <c r="F993" s="36"/>
      <c r="G993" s="37"/>
      <c r="H993" s="37"/>
      <c r="I993" s="38"/>
      <c r="J993" s="35"/>
      <c r="K993" s="35"/>
      <c r="L993" s="35"/>
      <c r="M993" s="35"/>
      <c r="N993" s="35"/>
      <c r="O993" s="35"/>
      <c r="P993" s="35"/>
      <c r="Q993" s="35"/>
      <c r="R993" s="35"/>
      <c r="S993" s="35"/>
      <c r="T993" s="35"/>
      <c r="U993" s="35"/>
      <c r="V993" s="35"/>
      <c r="W993" s="35"/>
      <c r="X993" s="35"/>
      <c r="Y993" s="35"/>
      <c r="Z993" s="35"/>
    </row>
    <row r="994" spans="1:26" ht="14.25" customHeight="1" x14ac:dyDescent="0.3">
      <c r="A994" s="21"/>
      <c r="B994" s="36"/>
      <c r="C994" s="36"/>
      <c r="D994" s="36"/>
      <c r="E994" s="36"/>
      <c r="F994" s="36"/>
      <c r="G994" s="37"/>
      <c r="H994" s="37"/>
      <c r="I994" s="38"/>
      <c r="J994" s="35"/>
      <c r="K994" s="35"/>
      <c r="L994" s="35"/>
      <c r="M994" s="35"/>
      <c r="N994" s="35"/>
      <c r="O994" s="35"/>
      <c r="P994" s="35"/>
      <c r="Q994" s="35"/>
      <c r="R994" s="35"/>
      <c r="S994" s="35"/>
      <c r="T994" s="35"/>
      <c r="U994" s="35"/>
      <c r="V994" s="35"/>
      <c r="W994" s="35"/>
      <c r="X994" s="35"/>
      <c r="Y994" s="35"/>
      <c r="Z994" s="35"/>
    </row>
    <row r="995" spans="1:26" ht="14.25" customHeight="1" x14ac:dyDescent="0.3">
      <c r="A995" s="21"/>
      <c r="B995" s="36"/>
      <c r="C995" s="36"/>
      <c r="D995" s="36"/>
      <c r="E995" s="36"/>
      <c r="F995" s="36"/>
      <c r="G995" s="37"/>
      <c r="H995" s="37"/>
      <c r="I995" s="38"/>
      <c r="J995" s="35"/>
      <c r="K995" s="35"/>
      <c r="L995" s="35"/>
      <c r="M995" s="35"/>
      <c r="N995" s="35"/>
      <c r="O995" s="35"/>
      <c r="P995" s="35"/>
      <c r="Q995" s="35"/>
      <c r="R995" s="35"/>
      <c r="S995" s="35"/>
      <c r="T995" s="35"/>
      <c r="U995" s="35"/>
      <c r="V995" s="35"/>
      <c r="W995" s="35"/>
      <c r="X995" s="35"/>
      <c r="Y995" s="35"/>
      <c r="Z995" s="35"/>
    </row>
    <row r="996" spans="1:26" ht="14.25" customHeight="1" x14ac:dyDescent="0.3">
      <c r="A996" s="21"/>
      <c r="B996" s="36"/>
      <c r="C996" s="36"/>
      <c r="D996" s="36"/>
      <c r="E996" s="36"/>
      <c r="F996" s="36"/>
      <c r="G996" s="37"/>
      <c r="H996" s="37"/>
      <c r="I996" s="38"/>
      <c r="J996" s="35"/>
      <c r="K996" s="35"/>
      <c r="L996" s="35"/>
      <c r="M996" s="35"/>
      <c r="N996" s="35"/>
      <c r="O996" s="35"/>
      <c r="P996" s="35"/>
      <c r="Q996" s="35"/>
      <c r="R996" s="35"/>
      <c r="S996" s="35"/>
      <c r="T996" s="35"/>
      <c r="U996" s="35"/>
      <c r="V996" s="35"/>
      <c r="W996" s="35"/>
      <c r="X996" s="35"/>
      <c r="Y996" s="35"/>
      <c r="Z996" s="35"/>
    </row>
    <row r="997" spans="1:26" ht="14.25" customHeight="1" x14ac:dyDescent="0.3">
      <c r="A997" s="21"/>
      <c r="B997" s="36"/>
      <c r="C997" s="36"/>
      <c r="D997" s="36"/>
      <c r="E997" s="36"/>
      <c r="F997" s="36"/>
      <c r="G997" s="37"/>
      <c r="H997" s="37"/>
      <c r="I997" s="38"/>
      <c r="J997" s="35"/>
      <c r="K997" s="35"/>
      <c r="L997" s="35"/>
      <c r="M997" s="35"/>
      <c r="N997" s="35"/>
      <c r="O997" s="35"/>
      <c r="P997" s="35"/>
      <c r="Q997" s="35"/>
      <c r="R997" s="35"/>
      <c r="S997" s="35"/>
      <c r="T997" s="35"/>
      <c r="U997" s="35"/>
      <c r="V997" s="35"/>
      <c r="W997" s="35"/>
      <c r="X997" s="35"/>
      <c r="Y997" s="35"/>
      <c r="Z997" s="35"/>
    </row>
    <row r="998" spans="1:26" ht="14.25" customHeight="1" x14ac:dyDescent="0.3">
      <c r="A998" s="21"/>
      <c r="B998" s="36"/>
      <c r="C998" s="36"/>
      <c r="D998" s="36"/>
      <c r="E998" s="36"/>
      <c r="F998" s="36"/>
      <c r="G998" s="37"/>
      <c r="H998" s="37"/>
      <c r="I998" s="38"/>
      <c r="J998" s="35"/>
      <c r="K998" s="35"/>
      <c r="L998" s="35"/>
      <c r="M998" s="35"/>
      <c r="N998" s="35"/>
      <c r="O998" s="35"/>
      <c r="P998" s="35"/>
      <c r="Q998" s="35"/>
      <c r="R998" s="35"/>
      <c r="S998" s="35"/>
      <c r="T998" s="35"/>
      <c r="U998" s="35"/>
      <c r="V998" s="35"/>
      <c r="W998" s="35"/>
      <c r="X998" s="35"/>
      <c r="Y998" s="35"/>
      <c r="Z998" s="35"/>
    </row>
    <row r="999" spans="1:26" ht="14.25" customHeight="1" x14ac:dyDescent="0.3">
      <c r="A999" s="21"/>
      <c r="B999" s="36"/>
      <c r="C999" s="36"/>
      <c r="D999" s="36"/>
      <c r="E999" s="36"/>
      <c r="F999" s="36"/>
      <c r="G999" s="37"/>
      <c r="H999" s="37"/>
      <c r="I999" s="38"/>
      <c r="J999" s="35"/>
      <c r="K999" s="35"/>
      <c r="L999" s="35"/>
      <c r="M999" s="35"/>
      <c r="N999" s="35"/>
      <c r="O999" s="35"/>
      <c r="P999" s="35"/>
      <c r="Q999" s="35"/>
      <c r="R999" s="35"/>
      <c r="S999" s="35"/>
      <c r="T999" s="35"/>
      <c r="U999" s="35"/>
      <c r="V999" s="35"/>
      <c r="W999" s="35"/>
      <c r="X999" s="35"/>
      <c r="Y999" s="35"/>
      <c r="Z999" s="35"/>
    </row>
    <row r="1000" spans="1:26" ht="14.25" customHeight="1" x14ac:dyDescent="0.3">
      <c r="A1000" s="21"/>
      <c r="B1000" s="36"/>
      <c r="C1000" s="36"/>
      <c r="D1000" s="36"/>
      <c r="E1000" s="36"/>
      <c r="F1000" s="36"/>
      <c r="G1000" s="37"/>
      <c r="H1000" s="37"/>
      <c r="I1000" s="38"/>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8TKL1KwlNBwqbD+Nu75dj3ZL/DZFjqUIGaQKaSgp+LGfd/Q6vWTpyDWLaUVoFh2pLLVvonovGN15zdQBzESg8w==" saltValue="W7ykT7q0uSsD/a1RjPVzDA==" spinCount="100000" sheet="1" objects="1" scenarios="1"/>
  <mergeCells count="1">
    <mergeCell ref="A1:I1"/>
  </mergeCells>
  <conditionalFormatting sqref="H3:H80">
    <cfRule type="cellIs" dxfId="1" priority="1" operator="equal">
      <formula>"YES"</formula>
    </cfRule>
  </conditionalFormatting>
  <printOptions horizontalCentered="1"/>
  <pageMargins left="0.7" right="0.7" top="0.75" bottom="0.75" header="0" footer="0"/>
  <pageSetup scale="8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C26" sqref="C26"/>
    </sheetView>
  </sheetViews>
  <sheetFormatPr defaultColWidth="14.44140625" defaultRowHeight="15.05" customHeight="1" x14ac:dyDescent="0.3"/>
  <cols>
    <col min="1" max="1" width="21.88671875" customWidth="1"/>
    <col min="2" max="2" width="23.33203125" customWidth="1"/>
    <col min="3" max="3" width="19.6640625" customWidth="1"/>
    <col min="4" max="4" width="12" customWidth="1"/>
    <col min="5" max="5" width="10.44140625" customWidth="1"/>
    <col min="6" max="6" width="10.33203125" customWidth="1"/>
    <col min="7" max="7" width="7.33203125" customWidth="1"/>
    <col min="8" max="8" width="16.109375" customWidth="1"/>
    <col min="9" max="9" width="6.88671875" customWidth="1"/>
    <col min="10" max="10" width="13.109375" customWidth="1"/>
    <col min="11" max="11" width="15.6640625" customWidth="1"/>
    <col min="12" max="26" width="9.109375" customWidth="1"/>
  </cols>
  <sheetData>
    <row r="1" spans="1:26" ht="15.85" customHeight="1" x14ac:dyDescent="0.3">
      <c r="A1" s="139" t="s">
        <v>13</v>
      </c>
      <c r="B1" s="137"/>
      <c r="C1" s="137"/>
      <c r="D1" s="137"/>
      <c r="E1" s="137"/>
      <c r="F1" s="137"/>
      <c r="G1" s="137"/>
      <c r="H1" s="137"/>
      <c r="I1" s="137"/>
      <c r="J1" s="138"/>
      <c r="K1" s="39"/>
      <c r="L1" s="21"/>
      <c r="M1" s="21"/>
      <c r="N1" s="21"/>
      <c r="O1" s="21"/>
      <c r="P1" s="21"/>
      <c r="Q1" s="21"/>
      <c r="R1" s="21"/>
      <c r="S1" s="21"/>
      <c r="T1" s="21"/>
      <c r="U1" s="21"/>
      <c r="V1" s="21"/>
      <c r="W1" s="21"/>
      <c r="X1" s="21"/>
      <c r="Y1" s="21"/>
      <c r="Z1" s="21"/>
    </row>
    <row r="2" spans="1:26" ht="14.25" customHeight="1" x14ac:dyDescent="0.3">
      <c r="A2" s="22" t="s">
        <v>32</v>
      </c>
      <c r="B2" s="40" t="s">
        <v>22</v>
      </c>
      <c r="C2" s="40" t="s">
        <v>26</v>
      </c>
      <c r="D2" s="41" t="s">
        <v>38</v>
      </c>
      <c r="E2" s="41" t="s">
        <v>39</v>
      </c>
      <c r="F2" s="41" t="s">
        <v>40</v>
      </c>
      <c r="G2" s="41" t="s">
        <v>17</v>
      </c>
      <c r="H2" s="41" t="s">
        <v>41</v>
      </c>
      <c r="I2" s="42" t="s">
        <v>42</v>
      </c>
      <c r="J2" s="43" t="s">
        <v>43</v>
      </c>
      <c r="K2" s="39" t="s">
        <v>44</v>
      </c>
      <c r="L2" s="28"/>
      <c r="M2" s="28"/>
      <c r="N2" s="28"/>
      <c r="O2" s="28"/>
      <c r="P2" s="28"/>
      <c r="Q2" s="28"/>
      <c r="R2" s="28"/>
      <c r="S2" s="28"/>
      <c r="T2" s="28"/>
      <c r="U2" s="28"/>
      <c r="V2" s="28"/>
      <c r="W2" s="28"/>
      <c r="X2" s="28"/>
      <c r="Y2" s="28"/>
      <c r="Z2" s="28"/>
    </row>
    <row r="3" spans="1:26" ht="14.25" customHeight="1" x14ac:dyDescent="0.3">
      <c r="A3" s="29">
        <f>FSR!$D$5</f>
        <v>0</v>
      </c>
      <c r="B3" s="30">
        <f>FSR!L14</f>
        <v>0</v>
      </c>
      <c r="C3" s="30">
        <f>FSR!M14</f>
        <v>0</v>
      </c>
      <c r="D3" s="44" t="e">
        <f>IF(B3="", "", VLOOKUP(B3 &amp; "*", MASTER!D$1:N$4168, 3, FALSE))</f>
        <v>#N/A</v>
      </c>
      <c r="E3" s="44" t="e">
        <f>IF(B3="", "", VLOOKUP(B3 &amp; "*", MASTER!D$1:N$4168, 2, FALSE))</f>
        <v>#N/A</v>
      </c>
      <c r="F3" s="29" t="e">
        <f>IF(B3="", "", VLOOKUP(B3 &amp; "*", MASTER!D$1:N$4168, 8, FALSE))</f>
        <v>#N/A</v>
      </c>
      <c r="G3" s="33">
        <f>FSR!N14</f>
        <v>0</v>
      </c>
      <c r="H3" s="32">
        <f>FSR!E14</f>
        <v>0</v>
      </c>
      <c r="I3" s="44" t="e">
        <f>IF(B3="", "", VLOOKUP(B3 &amp; "*", MASTER!D$1:N$4168, 7, FALSE))</f>
        <v>#N/A</v>
      </c>
      <c r="J3" s="45" t="e">
        <f t="shared" ref="J3:J80" si="0">G3*I3</f>
        <v>#N/A</v>
      </c>
      <c r="K3" s="46" t="e">
        <f>IF(B3="", "", VLOOKUP(B3 &amp; "*", MASTER!D$1:N$4168, 11, FALSE))</f>
        <v>#N/A</v>
      </c>
      <c r="L3" s="21"/>
      <c r="M3" s="21"/>
      <c r="N3" s="21"/>
      <c r="O3" s="21"/>
      <c r="P3" s="21"/>
      <c r="Q3" s="21"/>
      <c r="R3" s="21"/>
      <c r="S3" s="21"/>
      <c r="T3" s="21"/>
      <c r="U3" s="21"/>
      <c r="V3" s="21"/>
      <c r="W3" s="21"/>
      <c r="X3" s="21"/>
      <c r="Y3" s="21"/>
      <c r="Z3" s="21"/>
    </row>
    <row r="4" spans="1:26" ht="14.25" customHeight="1" x14ac:dyDescent="0.3">
      <c r="A4" s="29">
        <f>FSR!$D$5</f>
        <v>0</v>
      </c>
      <c r="B4" s="30">
        <f>FSR!L15</f>
        <v>0</v>
      </c>
      <c r="C4" s="30">
        <f>FSR!M15</f>
        <v>0</v>
      </c>
      <c r="D4" s="44" t="e">
        <f>IF(B4="", "", VLOOKUP(B4 &amp; "*", MASTER!D$1:N$4168, 3, FALSE))</f>
        <v>#N/A</v>
      </c>
      <c r="E4" s="44" t="e">
        <f>IF(B4="", "", VLOOKUP(B4 &amp; "*", MASTER!D$1:N$4168, 2, FALSE))</f>
        <v>#N/A</v>
      </c>
      <c r="F4" s="29" t="e">
        <f>IF(B4="", "", VLOOKUP(B4 &amp; "*", MASTER!D$1:N$4168, 8, FALSE))</f>
        <v>#N/A</v>
      </c>
      <c r="G4" s="33">
        <f>FSR!N15</f>
        <v>0</v>
      </c>
      <c r="H4" s="32">
        <f>FSR!E15</f>
        <v>0</v>
      </c>
      <c r="I4" s="44" t="e">
        <f>IF(B4="", "", VLOOKUP(B4 &amp; "*", MASTER!D$1:N$4168, 7, FALSE))</f>
        <v>#N/A</v>
      </c>
      <c r="J4" s="45" t="e">
        <f t="shared" si="0"/>
        <v>#N/A</v>
      </c>
      <c r="K4" s="46" t="e">
        <f>IF(B4="", "", VLOOKUP(B4 &amp; "*", MASTER!D$1:N$4168, 11, FALSE))</f>
        <v>#N/A</v>
      </c>
      <c r="L4" s="21"/>
      <c r="M4" s="21"/>
      <c r="N4" s="21"/>
      <c r="O4" s="21"/>
      <c r="P4" s="21"/>
      <c r="Q4" s="21"/>
      <c r="R4" s="21"/>
      <c r="S4" s="21"/>
      <c r="T4" s="21"/>
      <c r="U4" s="21"/>
      <c r="V4" s="21"/>
      <c r="W4" s="21"/>
      <c r="X4" s="21"/>
      <c r="Y4" s="21"/>
      <c r="Z4" s="21"/>
    </row>
    <row r="5" spans="1:26" ht="14.25" customHeight="1" x14ac:dyDescent="0.3">
      <c r="A5" s="29">
        <f>FSR!$D$5</f>
        <v>0</v>
      </c>
      <c r="B5" s="30">
        <f>FSR!L16</f>
        <v>0</v>
      </c>
      <c r="C5" s="30">
        <f>FSR!M16</f>
        <v>0</v>
      </c>
      <c r="D5" s="44" t="e">
        <f>IF(B5="", "", VLOOKUP(B5 &amp; "*", MASTER!D$1:N$4168, 3, FALSE))</f>
        <v>#N/A</v>
      </c>
      <c r="E5" s="44" t="e">
        <f>IF(B5="", "", VLOOKUP(B5 &amp; "*", MASTER!D$1:N$4168, 2, FALSE))</f>
        <v>#N/A</v>
      </c>
      <c r="F5" s="29" t="e">
        <f>IF(B5="", "", VLOOKUP(B5 &amp; "*", MASTER!D$1:N$4168, 8, FALSE))</f>
        <v>#N/A</v>
      </c>
      <c r="G5" s="33">
        <f>FSR!N16</f>
        <v>0</v>
      </c>
      <c r="H5" s="32">
        <f>FSR!E16</f>
        <v>0</v>
      </c>
      <c r="I5" s="44" t="e">
        <f>IF(B5="", "", VLOOKUP(B5 &amp; "*", MASTER!D$1:N$4168, 7, FALSE))</f>
        <v>#N/A</v>
      </c>
      <c r="J5" s="45" t="e">
        <f t="shared" si="0"/>
        <v>#N/A</v>
      </c>
      <c r="K5" s="46" t="e">
        <f>IF(B5="", "", VLOOKUP(B5 &amp; "*", MASTER!D$1:N$4168, 11, FALSE))</f>
        <v>#N/A</v>
      </c>
      <c r="L5" s="21"/>
      <c r="M5" s="21"/>
      <c r="N5" s="21"/>
      <c r="O5" s="21"/>
      <c r="P5" s="21"/>
      <c r="Q5" s="21"/>
      <c r="R5" s="21"/>
      <c r="S5" s="21"/>
      <c r="T5" s="21"/>
      <c r="U5" s="21"/>
      <c r="V5" s="21"/>
      <c r="W5" s="21"/>
      <c r="X5" s="21"/>
      <c r="Y5" s="21"/>
      <c r="Z5" s="21"/>
    </row>
    <row r="6" spans="1:26" ht="14.25" customHeight="1" x14ac:dyDescent="0.3">
      <c r="A6" s="29">
        <f>FSR!$D$5</f>
        <v>0</v>
      </c>
      <c r="B6" s="30">
        <f>FSR!L17</f>
        <v>0</v>
      </c>
      <c r="C6" s="30">
        <f>FSR!M17</f>
        <v>0</v>
      </c>
      <c r="D6" s="44" t="e">
        <f>IF(B6="", "", VLOOKUP(B6 &amp; "*", MASTER!D$1:N$4168, 3, FALSE))</f>
        <v>#N/A</v>
      </c>
      <c r="E6" s="44" t="e">
        <f>IF(B6="", "", VLOOKUP(B6 &amp; "*", MASTER!D$1:N$4168, 2, FALSE))</f>
        <v>#N/A</v>
      </c>
      <c r="F6" s="29" t="e">
        <f>IF(B6="", "", VLOOKUP(B6 &amp; "*", MASTER!D$1:N$4168, 8, FALSE))</f>
        <v>#N/A</v>
      </c>
      <c r="G6" s="33">
        <f>FSR!N17</f>
        <v>0</v>
      </c>
      <c r="H6" s="32">
        <f>FSR!E17</f>
        <v>0</v>
      </c>
      <c r="I6" s="44" t="e">
        <f>IF(B6="", "", VLOOKUP(B6 &amp; "*", MASTER!D$1:N$4168, 7, FALSE))</f>
        <v>#N/A</v>
      </c>
      <c r="J6" s="45" t="e">
        <f t="shared" si="0"/>
        <v>#N/A</v>
      </c>
      <c r="K6" s="46" t="e">
        <f>IF(B6="", "", VLOOKUP(B6 &amp; "*", MASTER!D$1:N$4168, 11, FALSE))</f>
        <v>#N/A</v>
      </c>
      <c r="L6" s="21"/>
      <c r="M6" s="21"/>
      <c r="N6" s="21"/>
      <c r="O6" s="21"/>
      <c r="P6" s="21"/>
      <c r="Q6" s="21"/>
      <c r="R6" s="21"/>
      <c r="S6" s="21"/>
      <c r="T6" s="21"/>
      <c r="U6" s="21"/>
      <c r="V6" s="21"/>
      <c r="W6" s="21"/>
      <c r="X6" s="21"/>
      <c r="Y6" s="21"/>
      <c r="Z6" s="21"/>
    </row>
    <row r="7" spans="1:26" ht="14.25" customHeight="1" x14ac:dyDescent="0.3">
      <c r="A7" s="29">
        <f>FSR!$D$5</f>
        <v>0</v>
      </c>
      <c r="B7" s="30">
        <f>FSR!L18</f>
        <v>0</v>
      </c>
      <c r="C7" s="30">
        <f>FSR!M18</f>
        <v>0</v>
      </c>
      <c r="D7" s="44" t="e">
        <f>IF(B7="", "", VLOOKUP(B7 &amp; "*", MASTER!D$1:N$4168, 3, FALSE))</f>
        <v>#N/A</v>
      </c>
      <c r="E7" s="44" t="e">
        <f>IF(B7="", "", VLOOKUP(B7 &amp; "*", MASTER!D$1:N$4168, 2, FALSE))</f>
        <v>#N/A</v>
      </c>
      <c r="F7" s="29" t="e">
        <f>IF(B7="", "", VLOOKUP(B7 &amp; "*", MASTER!D$1:N$4168, 8, FALSE))</f>
        <v>#N/A</v>
      </c>
      <c r="G7" s="33">
        <f>FSR!N18</f>
        <v>0</v>
      </c>
      <c r="H7" s="32">
        <f>FSR!E18</f>
        <v>0</v>
      </c>
      <c r="I7" s="44" t="e">
        <f>IF(B7="", "", VLOOKUP(B7 &amp; "*", MASTER!D$1:N$4168, 7, FALSE))</f>
        <v>#N/A</v>
      </c>
      <c r="J7" s="45" t="e">
        <f t="shared" si="0"/>
        <v>#N/A</v>
      </c>
      <c r="K7" s="46" t="e">
        <f>IF(B7="", "", VLOOKUP(B7 &amp; "*", MASTER!D$1:N$4168, 11, FALSE))</f>
        <v>#N/A</v>
      </c>
      <c r="L7" s="21"/>
      <c r="M7" s="21"/>
      <c r="N7" s="21"/>
      <c r="O7" s="21"/>
      <c r="P7" s="21"/>
      <c r="Q7" s="21"/>
      <c r="R7" s="21"/>
      <c r="S7" s="21"/>
      <c r="T7" s="21"/>
      <c r="U7" s="21"/>
      <c r="V7" s="21"/>
      <c r="W7" s="21"/>
      <c r="X7" s="21"/>
      <c r="Y7" s="21"/>
      <c r="Z7" s="21"/>
    </row>
    <row r="8" spans="1:26" ht="14.25" customHeight="1" x14ac:dyDescent="0.3">
      <c r="A8" s="29">
        <f>FSR!$D$5</f>
        <v>0</v>
      </c>
      <c r="B8" s="30">
        <f>FSR!L19</f>
        <v>0</v>
      </c>
      <c r="C8" s="30">
        <f>FSR!M19</f>
        <v>0</v>
      </c>
      <c r="D8" s="44" t="e">
        <f>IF(B8="", "", VLOOKUP(B8 &amp; "*", MASTER!D$1:N$4168, 3, FALSE))</f>
        <v>#N/A</v>
      </c>
      <c r="E8" s="44" t="e">
        <f>IF(B8="", "", VLOOKUP(B8 &amp; "*", MASTER!D$1:N$4168, 2, FALSE))</f>
        <v>#N/A</v>
      </c>
      <c r="F8" s="29" t="e">
        <f>IF(B8="", "", VLOOKUP(B8 &amp; "*", MASTER!D$1:N$4168, 8, FALSE))</f>
        <v>#N/A</v>
      </c>
      <c r="G8" s="33">
        <f>FSR!N19</f>
        <v>0</v>
      </c>
      <c r="H8" s="32">
        <f>FSR!E19</f>
        <v>0</v>
      </c>
      <c r="I8" s="44" t="e">
        <f>IF(B8="", "", VLOOKUP(B8 &amp; "*", MASTER!D$1:N$4168, 7, FALSE))</f>
        <v>#N/A</v>
      </c>
      <c r="J8" s="45" t="e">
        <f t="shared" si="0"/>
        <v>#N/A</v>
      </c>
      <c r="K8" s="46" t="e">
        <f>IF(B8="", "", VLOOKUP(B8 &amp; "*", MASTER!D$1:N$4168, 11, FALSE))</f>
        <v>#N/A</v>
      </c>
      <c r="L8" s="21"/>
      <c r="M8" s="21"/>
      <c r="N8" s="21"/>
      <c r="O8" s="21"/>
      <c r="P8" s="21"/>
      <c r="Q8" s="21"/>
      <c r="R8" s="21"/>
      <c r="S8" s="21"/>
      <c r="T8" s="21"/>
      <c r="U8" s="21"/>
      <c r="V8" s="21"/>
      <c r="W8" s="21"/>
      <c r="X8" s="21"/>
      <c r="Y8" s="21"/>
      <c r="Z8" s="21"/>
    </row>
    <row r="9" spans="1:26" ht="14.25" customHeight="1" x14ac:dyDescent="0.3">
      <c r="A9" s="29">
        <f>FSR!$D$5</f>
        <v>0</v>
      </c>
      <c r="B9" s="30">
        <f>FSR!L20</f>
        <v>0</v>
      </c>
      <c r="C9" s="30">
        <f>FSR!M20</f>
        <v>0</v>
      </c>
      <c r="D9" s="44" t="e">
        <f>IF(B9="", "", VLOOKUP(B9 &amp; "*", MASTER!D$1:N$4168, 3, FALSE))</f>
        <v>#N/A</v>
      </c>
      <c r="E9" s="44" t="e">
        <f>IF(B9="", "", VLOOKUP(B9 &amp; "*", MASTER!D$1:N$4168, 2, FALSE))</f>
        <v>#N/A</v>
      </c>
      <c r="F9" s="29" t="e">
        <f>IF(B9="", "", VLOOKUP(B9 &amp; "*", MASTER!D$1:N$4168, 8, FALSE))</f>
        <v>#N/A</v>
      </c>
      <c r="G9" s="33">
        <f>FSR!N20</f>
        <v>0</v>
      </c>
      <c r="H9" s="32">
        <f>FSR!E20</f>
        <v>0</v>
      </c>
      <c r="I9" s="44" t="e">
        <f>IF(B9="", "", VLOOKUP(B9 &amp; "*", MASTER!D$1:N$4168, 7, FALSE))</f>
        <v>#N/A</v>
      </c>
      <c r="J9" s="45" t="e">
        <f t="shared" si="0"/>
        <v>#N/A</v>
      </c>
      <c r="K9" s="46" t="e">
        <f>IF(B9="", "", VLOOKUP(B9 &amp; "*", MASTER!D$1:N$4168, 11, FALSE))</f>
        <v>#N/A</v>
      </c>
      <c r="L9" s="21"/>
      <c r="M9" s="21"/>
      <c r="N9" s="21"/>
      <c r="O9" s="21"/>
      <c r="P9" s="21"/>
      <c r="Q9" s="21"/>
      <c r="R9" s="21"/>
      <c r="S9" s="21"/>
      <c r="T9" s="21"/>
      <c r="U9" s="21"/>
      <c r="V9" s="21"/>
      <c r="W9" s="21"/>
      <c r="X9" s="21"/>
      <c r="Y9" s="21"/>
      <c r="Z9" s="21"/>
    </row>
    <row r="10" spans="1:26" ht="14.25" customHeight="1" x14ac:dyDescent="0.3">
      <c r="A10" s="29">
        <f>FSR!$D$5</f>
        <v>0</v>
      </c>
      <c r="B10" s="30">
        <f>FSR!L21</f>
        <v>0</v>
      </c>
      <c r="C10" s="30">
        <f>FSR!M21</f>
        <v>0</v>
      </c>
      <c r="D10" s="44" t="e">
        <f>IF(B10="", "", VLOOKUP(B10 &amp; "*", MASTER!D$1:N$4168, 3, FALSE))</f>
        <v>#N/A</v>
      </c>
      <c r="E10" s="44" t="e">
        <f>IF(B10="", "", VLOOKUP(B10 &amp; "*", MASTER!D$1:N$4168, 2, FALSE))</f>
        <v>#N/A</v>
      </c>
      <c r="F10" s="29" t="e">
        <f>IF(B10="", "", VLOOKUP(B10 &amp; "*", MASTER!D$1:N$4168, 8, FALSE))</f>
        <v>#N/A</v>
      </c>
      <c r="G10" s="33">
        <f>FSR!N21</f>
        <v>0</v>
      </c>
      <c r="H10" s="32">
        <f>FSR!E21</f>
        <v>0</v>
      </c>
      <c r="I10" s="44" t="e">
        <f>IF(B10="", "", VLOOKUP(B10 &amp; "*", MASTER!D$1:N$4168, 7, FALSE))</f>
        <v>#N/A</v>
      </c>
      <c r="J10" s="45" t="e">
        <f t="shared" si="0"/>
        <v>#N/A</v>
      </c>
      <c r="K10" s="46" t="e">
        <f>IF(B10="", "", VLOOKUP(B10 &amp; "*", MASTER!D$1:N$4168, 11, FALSE))</f>
        <v>#N/A</v>
      </c>
      <c r="L10" s="21"/>
      <c r="M10" s="21"/>
      <c r="N10" s="21"/>
      <c r="O10" s="21"/>
      <c r="P10" s="21"/>
      <c r="Q10" s="21"/>
      <c r="R10" s="21"/>
      <c r="S10" s="21"/>
      <c r="T10" s="21"/>
      <c r="U10" s="21"/>
      <c r="V10" s="21"/>
      <c r="W10" s="21"/>
      <c r="X10" s="21"/>
      <c r="Y10" s="21"/>
      <c r="Z10" s="21"/>
    </row>
    <row r="11" spans="1:26" ht="14.25" customHeight="1" x14ac:dyDescent="0.3">
      <c r="A11" s="29">
        <f>FSR!$D$5</f>
        <v>0</v>
      </c>
      <c r="B11" s="30">
        <f>FSR!L22</f>
        <v>0</v>
      </c>
      <c r="C11" s="30">
        <f>FSR!M22</f>
        <v>0</v>
      </c>
      <c r="D11" s="44" t="e">
        <f>IF(B11="", "", VLOOKUP(B11 &amp; "*", MASTER!D$1:N$4168, 3, FALSE))</f>
        <v>#N/A</v>
      </c>
      <c r="E11" s="44" t="e">
        <f>IF(B11="", "", VLOOKUP(B11 &amp; "*", MASTER!D$1:N$4168, 2, FALSE))</f>
        <v>#N/A</v>
      </c>
      <c r="F11" s="29" t="e">
        <f>IF(B11="", "", VLOOKUP(B11 &amp; "*", MASTER!D$1:N$4168, 8, FALSE))</f>
        <v>#N/A</v>
      </c>
      <c r="G11" s="33">
        <f>FSR!N22</f>
        <v>0</v>
      </c>
      <c r="H11" s="32">
        <f>FSR!E22</f>
        <v>0</v>
      </c>
      <c r="I11" s="44" t="e">
        <f>IF(B11="", "", VLOOKUP(B11 &amp; "*", MASTER!D$1:N$4168, 7, FALSE))</f>
        <v>#N/A</v>
      </c>
      <c r="J11" s="45" t="e">
        <f t="shared" si="0"/>
        <v>#N/A</v>
      </c>
      <c r="K11" s="46" t="e">
        <f>IF(B11="", "", VLOOKUP(B11 &amp; "*", MASTER!D$1:N$4168, 11, FALSE))</f>
        <v>#N/A</v>
      </c>
      <c r="L11" s="21"/>
      <c r="M11" s="21"/>
      <c r="N11" s="21"/>
      <c r="O11" s="21"/>
      <c r="P11" s="21"/>
      <c r="Q11" s="21"/>
      <c r="R11" s="21"/>
      <c r="S11" s="21"/>
      <c r="T11" s="21"/>
      <c r="U11" s="21"/>
      <c r="V11" s="21"/>
      <c r="W11" s="21"/>
      <c r="X11" s="21"/>
      <c r="Y11" s="21"/>
      <c r="Z11" s="21"/>
    </row>
    <row r="12" spans="1:26" ht="14.25" customHeight="1" x14ac:dyDescent="0.3">
      <c r="A12" s="29">
        <f>FSR!$D$5</f>
        <v>0</v>
      </c>
      <c r="B12" s="30">
        <f>FSR!L23</f>
        <v>0</v>
      </c>
      <c r="C12" s="30">
        <f>FSR!M23</f>
        <v>0</v>
      </c>
      <c r="D12" s="44" t="e">
        <f>IF(B12="", "", VLOOKUP(B12 &amp; "*", MASTER!D$1:N$4168, 3, FALSE))</f>
        <v>#N/A</v>
      </c>
      <c r="E12" s="44" t="e">
        <f>IF(B12="", "", VLOOKUP(B12 &amp; "*", MASTER!D$1:N$4168, 2, FALSE))</f>
        <v>#N/A</v>
      </c>
      <c r="F12" s="29" t="e">
        <f>IF(B12="", "", VLOOKUP(B12 &amp; "*", MASTER!D$1:N$4168, 8, FALSE))</f>
        <v>#N/A</v>
      </c>
      <c r="G12" s="33">
        <f>FSR!N23</f>
        <v>0</v>
      </c>
      <c r="H12" s="32">
        <f>FSR!E23</f>
        <v>0</v>
      </c>
      <c r="I12" s="44" t="e">
        <f>IF(B12="", "", VLOOKUP(B12 &amp; "*", MASTER!D$1:N$4168, 7, FALSE))</f>
        <v>#N/A</v>
      </c>
      <c r="J12" s="45" t="e">
        <f t="shared" si="0"/>
        <v>#N/A</v>
      </c>
      <c r="K12" s="46" t="e">
        <f>IF(B12="", "", VLOOKUP(B12 &amp; "*", MASTER!D$1:N$4168, 11, FALSE))</f>
        <v>#N/A</v>
      </c>
      <c r="L12" s="21"/>
      <c r="M12" s="21"/>
      <c r="N12" s="21"/>
      <c r="O12" s="21"/>
      <c r="P12" s="21"/>
      <c r="Q12" s="21"/>
      <c r="R12" s="21"/>
      <c r="S12" s="21"/>
      <c r="T12" s="21"/>
      <c r="U12" s="21"/>
      <c r="V12" s="21"/>
      <c r="W12" s="21"/>
      <c r="X12" s="21"/>
      <c r="Y12" s="21"/>
      <c r="Z12" s="21"/>
    </row>
    <row r="13" spans="1:26" ht="14.25" customHeight="1" x14ac:dyDescent="0.3">
      <c r="A13" s="29">
        <f>FSR!$D$5</f>
        <v>0</v>
      </c>
      <c r="B13" s="30">
        <f>FSR!L24</f>
        <v>0</v>
      </c>
      <c r="C13" s="30">
        <f>FSR!M24</f>
        <v>0</v>
      </c>
      <c r="D13" s="44" t="e">
        <f>IF(B13="", "", VLOOKUP(B13 &amp; "*", MASTER!D$1:N$4168, 3, FALSE))</f>
        <v>#N/A</v>
      </c>
      <c r="E13" s="44" t="e">
        <f>IF(B13="", "", VLOOKUP(B13 &amp; "*", MASTER!D$1:N$4168, 2, FALSE))</f>
        <v>#N/A</v>
      </c>
      <c r="F13" s="29" t="e">
        <f>IF(B13="", "", VLOOKUP(B13 &amp; "*", MASTER!D$1:N$4168, 8, FALSE))</f>
        <v>#N/A</v>
      </c>
      <c r="G13" s="33">
        <f>FSR!N24</f>
        <v>0</v>
      </c>
      <c r="H13" s="32">
        <f>FSR!E24</f>
        <v>0</v>
      </c>
      <c r="I13" s="44" t="e">
        <f>IF(B13="", "", VLOOKUP(B13 &amp; "*", MASTER!D$1:N$4168, 7, FALSE))</f>
        <v>#N/A</v>
      </c>
      <c r="J13" s="45" t="e">
        <f t="shared" si="0"/>
        <v>#N/A</v>
      </c>
      <c r="K13" s="46" t="e">
        <f>IF(B13="", "", VLOOKUP(B13 &amp; "*", MASTER!D$1:N$4168, 11, FALSE))</f>
        <v>#N/A</v>
      </c>
      <c r="L13" s="21"/>
      <c r="M13" s="21"/>
      <c r="N13" s="21"/>
      <c r="O13" s="21"/>
      <c r="P13" s="21"/>
      <c r="Q13" s="21"/>
      <c r="R13" s="21"/>
      <c r="S13" s="21"/>
      <c r="T13" s="21"/>
      <c r="U13" s="21"/>
      <c r="V13" s="21"/>
      <c r="W13" s="21"/>
      <c r="X13" s="21"/>
      <c r="Y13" s="21"/>
      <c r="Z13" s="21"/>
    </row>
    <row r="14" spans="1:26" ht="14.25" customHeight="1" x14ac:dyDescent="0.3">
      <c r="A14" s="29">
        <f>FSR!$D$5</f>
        <v>0</v>
      </c>
      <c r="B14" s="30">
        <f>FSR!L25</f>
        <v>0</v>
      </c>
      <c r="C14" s="30">
        <f>FSR!M25</f>
        <v>0</v>
      </c>
      <c r="D14" s="44" t="e">
        <f>IF(B14="", "", VLOOKUP(B14 &amp; "*", MASTER!D$1:N$4168, 3, FALSE))</f>
        <v>#N/A</v>
      </c>
      <c r="E14" s="44" t="e">
        <f>IF(B14="", "", VLOOKUP(B14 &amp; "*", MASTER!D$1:N$4168, 2, FALSE))</f>
        <v>#N/A</v>
      </c>
      <c r="F14" s="29" t="e">
        <f>IF(B14="", "", VLOOKUP(B14 &amp; "*", MASTER!D$1:N$4168, 8, FALSE))</f>
        <v>#N/A</v>
      </c>
      <c r="G14" s="33">
        <f>FSR!N25</f>
        <v>0</v>
      </c>
      <c r="H14" s="32">
        <f>FSR!E25</f>
        <v>0</v>
      </c>
      <c r="I14" s="44" t="e">
        <f>IF(B14="", "", VLOOKUP(B14 &amp; "*", MASTER!D$1:N$4168, 7, FALSE))</f>
        <v>#N/A</v>
      </c>
      <c r="J14" s="45" t="e">
        <f t="shared" si="0"/>
        <v>#N/A</v>
      </c>
      <c r="K14" s="46" t="e">
        <f>IF(B14="", "", VLOOKUP(B14 &amp; "*", MASTER!D$1:N$4168, 11, FALSE))</f>
        <v>#N/A</v>
      </c>
      <c r="L14" s="21"/>
      <c r="M14" s="21"/>
      <c r="N14" s="21"/>
      <c r="O14" s="21"/>
      <c r="P14" s="21"/>
      <c r="Q14" s="21"/>
      <c r="R14" s="21"/>
      <c r="S14" s="21"/>
      <c r="T14" s="21"/>
      <c r="U14" s="21"/>
      <c r="V14" s="21"/>
      <c r="W14" s="21"/>
      <c r="X14" s="21"/>
      <c r="Y14" s="21"/>
      <c r="Z14" s="21"/>
    </row>
    <row r="15" spans="1:26" ht="14.25" customHeight="1" x14ac:dyDescent="0.3">
      <c r="A15" s="29">
        <f>FSR!$D$5</f>
        <v>0</v>
      </c>
      <c r="B15" s="30">
        <f>FSR!L26</f>
        <v>0</v>
      </c>
      <c r="C15" s="30">
        <f>FSR!M26</f>
        <v>0</v>
      </c>
      <c r="D15" s="44" t="e">
        <f>IF(B15="", "", VLOOKUP(B15 &amp; "*", MASTER!D$1:N$4168, 3, FALSE))</f>
        <v>#N/A</v>
      </c>
      <c r="E15" s="44" t="e">
        <f>IF(B15="", "", VLOOKUP(B15 &amp; "*", MASTER!D$1:N$4168, 2, FALSE))</f>
        <v>#N/A</v>
      </c>
      <c r="F15" s="29" t="e">
        <f>IF(B15="", "", VLOOKUP(B15 &amp; "*", MASTER!D$1:N$4168, 8, FALSE))</f>
        <v>#N/A</v>
      </c>
      <c r="G15" s="33">
        <f>FSR!N26</f>
        <v>0</v>
      </c>
      <c r="H15" s="32">
        <f>FSR!E26</f>
        <v>0</v>
      </c>
      <c r="I15" s="44" t="e">
        <f>IF(B15="", "", VLOOKUP(B15 &amp; "*", MASTER!D$1:N$4168, 7, FALSE))</f>
        <v>#N/A</v>
      </c>
      <c r="J15" s="45" t="e">
        <f t="shared" si="0"/>
        <v>#N/A</v>
      </c>
      <c r="K15" s="46" t="e">
        <f>IF(B15="", "", VLOOKUP(B15 &amp; "*", MASTER!D$1:N$4168, 11, FALSE))</f>
        <v>#N/A</v>
      </c>
      <c r="L15" s="21"/>
      <c r="M15" s="21"/>
      <c r="N15" s="21"/>
      <c r="O15" s="21"/>
      <c r="P15" s="21"/>
      <c r="Q15" s="21"/>
      <c r="R15" s="21"/>
      <c r="S15" s="21"/>
      <c r="T15" s="21"/>
      <c r="U15" s="21"/>
      <c r="V15" s="21"/>
      <c r="W15" s="21"/>
      <c r="X15" s="21"/>
      <c r="Y15" s="21"/>
      <c r="Z15" s="21"/>
    </row>
    <row r="16" spans="1:26" ht="14.25" customHeight="1" x14ac:dyDescent="0.3">
      <c r="A16" s="29">
        <f>FSR!$D$5</f>
        <v>0</v>
      </c>
      <c r="B16" s="30">
        <f>FSR!L27</f>
        <v>0</v>
      </c>
      <c r="C16" s="30">
        <f>FSR!M27</f>
        <v>0</v>
      </c>
      <c r="D16" s="44" t="e">
        <f>IF(B16="", "", VLOOKUP(B16 &amp; "*", MASTER!D$1:N$4168, 3, FALSE))</f>
        <v>#N/A</v>
      </c>
      <c r="E16" s="44" t="e">
        <f>IF(B16="", "", VLOOKUP(B16 &amp; "*", MASTER!D$1:N$4168, 2, FALSE))</f>
        <v>#N/A</v>
      </c>
      <c r="F16" s="29" t="e">
        <f>IF(B16="", "", VLOOKUP(B16 &amp; "*", MASTER!D$1:N$4168, 8, FALSE))</f>
        <v>#N/A</v>
      </c>
      <c r="G16" s="33">
        <f>FSR!N27</f>
        <v>0</v>
      </c>
      <c r="H16" s="32">
        <f>FSR!E27</f>
        <v>0</v>
      </c>
      <c r="I16" s="44" t="e">
        <f>IF(B16="", "", VLOOKUP(B16 &amp; "*", MASTER!D$1:N$4168, 7, FALSE))</f>
        <v>#N/A</v>
      </c>
      <c r="J16" s="45" t="e">
        <f t="shared" si="0"/>
        <v>#N/A</v>
      </c>
      <c r="K16" s="46" t="e">
        <f>IF(B16="", "", VLOOKUP(B16 &amp; "*", MASTER!D$1:N$4168, 11, FALSE))</f>
        <v>#N/A</v>
      </c>
      <c r="L16" s="21"/>
      <c r="M16" s="21"/>
      <c r="N16" s="21"/>
      <c r="O16" s="21"/>
      <c r="P16" s="21"/>
      <c r="Q16" s="21"/>
      <c r="R16" s="21"/>
      <c r="S16" s="21"/>
      <c r="T16" s="21"/>
      <c r="U16" s="21"/>
      <c r="V16" s="21"/>
      <c r="W16" s="21"/>
      <c r="X16" s="21"/>
      <c r="Y16" s="21"/>
      <c r="Z16" s="21"/>
    </row>
    <row r="17" spans="1:26" ht="14.25" customHeight="1" x14ac:dyDescent="0.3">
      <c r="A17" s="29">
        <f>FSR!$D$5</f>
        <v>0</v>
      </c>
      <c r="B17" s="30">
        <f>FSR!L28</f>
        <v>0</v>
      </c>
      <c r="C17" s="30">
        <f>FSR!M28</f>
        <v>0</v>
      </c>
      <c r="D17" s="44" t="e">
        <f>IF(B17="", "", VLOOKUP(B17 &amp; "*", MASTER!D$1:N$4168, 3, FALSE))</f>
        <v>#N/A</v>
      </c>
      <c r="E17" s="44" t="e">
        <f>IF(B17="", "", VLOOKUP(B17 &amp; "*", MASTER!D$1:N$4168, 2, FALSE))</f>
        <v>#N/A</v>
      </c>
      <c r="F17" s="29" t="e">
        <f>IF(B17="", "", VLOOKUP(B17 &amp; "*", MASTER!D$1:N$4168, 8, FALSE))</f>
        <v>#N/A</v>
      </c>
      <c r="G17" s="33">
        <f>FSR!N28</f>
        <v>0</v>
      </c>
      <c r="H17" s="32">
        <f>FSR!E28</f>
        <v>0</v>
      </c>
      <c r="I17" s="44" t="e">
        <f>IF(B17="", "", VLOOKUP(B17 &amp; "*", MASTER!D$1:N$4168, 7, FALSE))</f>
        <v>#N/A</v>
      </c>
      <c r="J17" s="45" t="e">
        <f t="shared" si="0"/>
        <v>#N/A</v>
      </c>
      <c r="K17" s="46" t="e">
        <f>IF(B17="", "", VLOOKUP(B17 &amp; "*", MASTER!D$1:N$4168, 11, FALSE))</f>
        <v>#N/A</v>
      </c>
      <c r="L17" s="21"/>
      <c r="M17" s="21"/>
      <c r="N17" s="21"/>
      <c r="O17" s="21"/>
      <c r="P17" s="21"/>
      <c r="Q17" s="21"/>
      <c r="R17" s="21"/>
      <c r="S17" s="21"/>
      <c r="T17" s="21"/>
      <c r="U17" s="21"/>
      <c r="V17" s="21"/>
      <c r="W17" s="21"/>
      <c r="X17" s="21"/>
      <c r="Y17" s="21"/>
      <c r="Z17" s="21"/>
    </row>
    <row r="18" spans="1:26" ht="14.25" customHeight="1" x14ac:dyDescent="0.3">
      <c r="A18" s="29">
        <f>FSR!$D$5</f>
        <v>0</v>
      </c>
      <c r="B18" s="30">
        <f>FSR!L29</f>
        <v>0</v>
      </c>
      <c r="C18" s="30">
        <f>FSR!M29</f>
        <v>0</v>
      </c>
      <c r="D18" s="44" t="e">
        <f>IF(B18="", "", VLOOKUP(B18 &amp; "*", MASTER!D$1:N$4168, 3, FALSE))</f>
        <v>#N/A</v>
      </c>
      <c r="E18" s="44" t="e">
        <f>IF(B18="", "", VLOOKUP(B18 &amp; "*", MASTER!D$1:N$4168, 2, FALSE))</f>
        <v>#N/A</v>
      </c>
      <c r="F18" s="29" t="e">
        <f>IF(B18="", "", VLOOKUP(B18 &amp; "*", MASTER!D$1:N$4168, 8, FALSE))</f>
        <v>#N/A</v>
      </c>
      <c r="G18" s="33">
        <f>FSR!N29</f>
        <v>0</v>
      </c>
      <c r="H18" s="32">
        <f>FSR!E29</f>
        <v>0</v>
      </c>
      <c r="I18" s="44" t="e">
        <f>IF(B18="", "", VLOOKUP(B18 &amp; "*", MASTER!D$1:N$4168, 7, FALSE))</f>
        <v>#N/A</v>
      </c>
      <c r="J18" s="45" t="e">
        <f t="shared" si="0"/>
        <v>#N/A</v>
      </c>
      <c r="K18" s="46" t="e">
        <f>IF(B18="", "", VLOOKUP(B18 &amp; "*", MASTER!D$1:N$4168, 11, FALSE))</f>
        <v>#N/A</v>
      </c>
      <c r="L18" s="21"/>
      <c r="M18" s="21"/>
      <c r="N18" s="21"/>
      <c r="O18" s="21"/>
      <c r="P18" s="21"/>
      <c r="Q18" s="21"/>
      <c r="R18" s="21"/>
      <c r="S18" s="21"/>
      <c r="T18" s="21"/>
      <c r="U18" s="21"/>
      <c r="V18" s="21"/>
      <c r="W18" s="21"/>
      <c r="X18" s="21"/>
      <c r="Y18" s="21"/>
      <c r="Z18" s="21"/>
    </row>
    <row r="19" spans="1:26" ht="14.25" customHeight="1" x14ac:dyDescent="0.3">
      <c r="A19" s="29">
        <f>FSR!$D$5</f>
        <v>0</v>
      </c>
      <c r="B19" s="30">
        <f>FSR!L30</f>
        <v>0</v>
      </c>
      <c r="C19" s="30">
        <f>FSR!M30</f>
        <v>0</v>
      </c>
      <c r="D19" s="44" t="e">
        <f>IF(B19="", "", VLOOKUP(B19 &amp; "*", MASTER!D$1:N$4168, 3, FALSE))</f>
        <v>#N/A</v>
      </c>
      <c r="E19" s="44" t="e">
        <f>IF(B19="", "", VLOOKUP(B19 &amp; "*", MASTER!D$1:N$4168, 2, FALSE))</f>
        <v>#N/A</v>
      </c>
      <c r="F19" s="29" t="e">
        <f>IF(B19="", "", VLOOKUP(B19 &amp; "*", MASTER!D$1:N$4168, 8, FALSE))</f>
        <v>#N/A</v>
      </c>
      <c r="G19" s="33">
        <f>FSR!N30</f>
        <v>0</v>
      </c>
      <c r="H19" s="32">
        <f>FSR!E30</f>
        <v>0</v>
      </c>
      <c r="I19" s="44" t="e">
        <f>IF(B19="", "", VLOOKUP(B19 &amp; "*", MASTER!D$1:N$4168, 7, FALSE))</f>
        <v>#N/A</v>
      </c>
      <c r="J19" s="45" t="e">
        <f t="shared" si="0"/>
        <v>#N/A</v>
      </c>
      <c r="K19" s="46" t="e">
        <f>IF(B19="", "", VLOOKUP(B19 &amp; "*", MASTER!D$1:N$4168, 11, FALSE))</f>
        <v>#N/A</v>
      </c>
      <c r="L19" s="21"/>
      <c r="M19" s="21"/>
      <c r="N19" s="21"/>
      <c r="O19" s="21"/>
      <c r="P19" s="21"/>
      <c r="Q19" s="21"/>
      <c r="R19" s="21"/>
      <c r="S19" s="21"/>
      <c r="T19" s="21"/>
      <c r="U19" s="21"/>
      <c r="V19" s="21"/>
      <c r="W19" s="21"/>
      <c r="X19" s="21"/>
      <c r="Y19" s="21"/>
      <c r="Z19" s="21"/>
    </row>
    <row r="20" spans="1:26" ht="14.25" customHeight="1" x14ac:dyDescent="0.3">
      <c r="A20" s="29">
        <f>FSR!$D$5</f>
        <v>0</v>
      </c>
      <c r="B20" s="30">
        <f>FSR!L31</f>
        <v>0</v>
      </c>
      <c r="C20" s="30">
        <f>FSR!M31</f>
        <v>0</v>
      </c>
      <c r="D20" s="44" t="e">
        <f>IF(B20="", "", VLOOKUP(B20 &amp; "*", MASTER!D$1:N$4168, 3, FALSE))</f>
        <v>#N/A</v>
      </c>
      <c r="E20" s="44" t="e">
        <f>IF(B20="", "", VLOOKUP(B20 &amp; "*", MASTER!D$1:N$4168, 2, FALSE))</f>
        <v>#N/A</v>
      </c>
      <c r="F20" s="29" t="e">
        <f>IF(B20="", "", VLOOKUP(B20 &amp; "*", MASTER!D$1:N$4168, 8, FALSE))</f>
        <v>#N/A</v>
      </c>
      <c r="G20" s="33">
        <f>FSR!N31</f>
        <v>0</v>
      </c>
      <c r="H20" s="32">
        <f>FSR!E31</f>
        <v>0</v>
      </c>
      <c r="I20" s="44" t="e">
        <f>IF(B20="", "", VLOOKUP(B20 &amp; "*", MASTER!D$1:N$4168, 7, FALSE))</f>
        <v>#N/A</v>
      </c>
      <c r="J20" s="45" t="e">
        <f t="shared" si="0"/>
        <v>#N/A</v>
      </c>
      <c r="K20" s="46" t="e">
        <f>IF(B20="", "", VLOOKUP(B20 &amp; "*", MASTER!D$1:N$4168, 11, FALSE))</f>
        <v>#N/A</v>
      </c>
      <c r="L20" s="21"/>
      <c r="M20" s="21"/>
      <c r="N20" s="21"/>
      <c r="O20" s="21"/>
      <c r="P20" s="21"/>
      <c r="Q20" s="21"/>
      <c r="R20" s="21"/>
      <c r="S20" s="21"/>
      <c r="T20" s="21"/>
      <c r="U20" s="21"/>
      <c r="V20" s="21"/>
      <c r="W20" s="21"/>
      <c r="X20" s="21"/>
      <c r="Y20" s="21"/>
      <c r="Z20" s="21"/>
    </row>
    <row r="21" spans="1:26" ht="14.25" customHeight="1" x14ac:dyDescent="0.3">
      <c r="A21" s="29">
        <f>FSR!$D$5</f>
        <v>0</v>
      </c>
      <c r="B21" s="30">
        <f>FSR!L32</f>
        <v>0</v>
      </c>
      <c r="C21" s="30">
        <f>FSR!M32</f>
        <v>0</v>
      </c>
      <c r="D21" s="44" t="e">
        <f>IF(B21="", "", VLOOKUP(B21 &amp; "*", MASTER!D$1:N$4168, 3, FALSE))</f>
        <v>#N/A</v>
      </c>
      <c r="E21" s="44" t="e">
        <f>IF(B21="", "", VLOOKUP(B21 &amp; "*", MASTER!D$1:N$4168, 2, FALSE))</f>
        <v>#N/A</v>
      </c>
      <c r="F21" s="29" t="e">
        <f>IF(B21="", "", VLOOKUP(B21 &amp; "*", MASTER!D$1:N$4168, 8, FALSE))</f>
        <v>#N/A</v>
      </c>
      <c r="G21" s="33">
        <f>FSR!N32</f>
        <v>0</v>
      </c>
      <c r="H21" s="32">
        <f>FSR!E32</f>
        <v>0</v>
      </c>
      <c r="I21" s="44" t="e">
        <f>IF(B21="", "", VLOOKUP(B21 &amp; "*", MASTER!D$1:N$4168, 7, FALSE))</f>
        <v>#N/A</v>
      </c>
      <c r="J21" s="45" t="e">
        <f t="shared" si="0"/>
        <v>#N/A</v>
      </c>
      <c r="K21" s="46" t="e">
        <f>IF(B21="", "", VLOOKUP(B21 &amp; "*", MASTER!D$1:N$4168, 11, FALSE))</f>
        <v>#N/A</v>
      </c>
      <c r="L21" s="21"/>
      <c r="M21" s="21"/>
      <c r="N21" s="21"/>
      <c r="O21" s="21"/>
      <c r="P21" s="21"/>
      <c r="Q21" s="21"/>
      <c r="R21" s="21"/>
      <c r="S21" s="21"/>
      <c r="T21" s="21"/>
      <c r="U21" s="21"/>
      <c r="V21" s="21"/>
      <c r="W21" s="21"/>
      <c r="X21" s="21"/>
      <c r="Y21" s="21"/>
      <c r="Z21" s="21"/>
    </row>
    <row r="22" spans="1:26" ht="14.25" customHeight="1" x14ac:dyDescent="0.3">
      <c r="A22" s="29">
        <f>FSR!$D$5</f>
        <v>0</v>
      </c>
      <c r="B22" s="30">
        <f>FSR!L33</f>
        <v>0</v>
      </c>
      <c r="C22" s="30">
        <f>FSR!M33</f>
        <v>0</v>
      </c>
      <c r="D22" s="44" t="e">
        <f>IF(B22="", "", VLOOKUP(B22 &amp; "*", MASTER!D$1:N$4168, 3, FALSE))</f>
        <v>#N/A</v>
      </c>
      <c r="E22" s="44" t="e">
        <f>IF(B22="", "", VLOOKUP(B22 &amp; "*", MASTER!D$1:N$4168, 2, FALSE))</f>
        <v>#N/A</v>
      </c>
      <c r="F22" s="29" t="e">
        <f>IF(B22="", "", VLOOKUP(B22 &amp; "*", MASTER!D$1:N$4168, 8, FALSE))</f>
        <v>#N/A</v>
      </c>
      <c r="G22" s="33">
        <f>FSR!N33</f>
        <v>0</v>
      </c>
      <c r="H22" s="32">
        <f>FSR!E33</f>
        <v>0</v>
      </c>
      <c r="I22" s="44" t="e">
        <f>IF(B22="", "", VLOOKUP(B22 &amp; "*", MASTER!D$1:N$4168, 7, FALSE))</f>
        <v>#N/A</v>
      </c>
      <c r="J22" s="45" t="e">
        <f t="shared" si="0"/>
        <v>#N/A</v>
      </c>
      <c r="K22" s="46" t="e">
        <f>IF(B22="", "", VLOOKUP(B22 &amp; "*", MASTER!D$1:N$4168, 11, FALSE))</f>
        <v>#N/A</v>
      </c>
      <c r="L22" s="21"/>
      <c r="M22" s="21"/>
      <c r="N22" s="21"/>
      <c r="O22" s="21"/>
      <c r="P22" s="21"/>
      <c r="Q22" s="21"/>
      <c r="R22" s="21"/>
      <c r="S22" s="21"/>
      <c r="T22" s="21"/>
      <c r="U22" s="21"/>
      <c r="V22" s="21"/>
      <c r="W22" s="21"/>
      <c r="X22" s="21"/>
      <c r="Y22" s="21"/>
      <c r="Z22" s="21"/>
    </row>
    <row r="23" spans="1:26" ht="14.25" customHeight="1" x14ac:dyDescent="0.3">
      <c r="A23" s="29">
        <f>FSR!$D$5</f>
        <v>0</v>
      </c>
      <c r="B23" s="30">
        <f>FSR!L34</f>
        <v>0</v>
      </c>
      <c r="C23" s="30">
        <f>FSR!M34</f>
        <v>0</v>
      </c>
      <c r="D23" s="44" t="e">
        <f>IF(B23="", "", VLOOKUP(B23 &amp; "*", MASTER!D$1:N$4168, 3, FALSE))</f>
        <v>#N/A</v>
      </c>
      <c r="E23" s="44" t="e">
        <f>IF(B23="", "", VLOOKUP(B23 &amp; "*", MASTER!D$1:N$4168, 2, FALSE))</f>
        <v>#N/A</v>
      </c>
      <c r="F23" s="29" t="e">
        <f>IF(B23="", "", VLOOKUP(B23 &amp; "*", MASTER!D$1:N$4168, 8, FALSE))</f>
        <v>#N/A</v>
      </c>
      <c r="G23" s="33">
        <f>FSR!N34</f>
        <v>0</v>
      </c>
      <c r="H23" s="32">
        <f>FSR!E34</f>
        <v>0</v>
      </c>
      <c r="I23" s="44" t="e">
        <f>IF(B23="", "", VLOOKUP(B23 &amp; "*", MASTER!D$1:N$4168, 7, FALSE))</f>
        <v>#N/A</v>
      </c>
      <c r="J23" s="45" t="e">
        <f t="shared" si="0"/>
        <v>#N/A</v>
      </c>
      <c r="K23" s="46" t="e">
        <f>IF(B23="", "", VLOOKUP(B23 &amp; "*", MASTER!D$1:N$4168, 11, FALSE))</f>
        <v>#N/A</v>
      </c>
      <c r="L23" s="21"/>
      <c r="M23" s="21"/>
      <c r="N23" s="21"/>
      <c r="O23" s="21"/>
      <c r="P23" s="21"/>
      <c r="Q23" s="21"/>
      <c r="R23" s="21"/>
      <c r="S23" s="21"/>
      <c r="T23" s="21"/>
      <c r="U23" s="21"/>
      <c r="V23" s="21"/>
      <c r="W23" s="21"/>
      <c r="X23" s="21"/>
      <c r="Y23" s="21"/>
      <c r="Z23" s="21"/>
    </row>
    <row r="24" spans="1:26" ht="14.25" customHeight="1" x14ac:dyDescent="0.3">
      <c r="A24" s="29">
        <f>FSR!$D$5</f>
        <v>0</v>
      </c>
      <c r="B24" s="30">
        <f>FSR!L35</f>
        <v>0</v>
      </c>
      <c r="C24" s="30">
        <f>FSR!M35</f>
        <v>0</v>
      </c>
      <c r="D24" s="44" t="e">
        <f>IF(B24="", "", VLOOKUP(B24 &amp; "*", MASTER!D$1:N$4168, 3, FALSE))</f>
        <v>#N/A</v>
      </c>
      <c r="E24" s="44" t="e">
        <f>IF(B24="", "", VLOOKUP(B24 &amp; "*", MASTER!D$1:N$4168, 2, FALSE))</f>
        <v>#N/A</v>
      </c>
      <c r="F24" s="29" t="e">
        <f>IF(B24="", "", VLOOKUP(B24 &amp; "*", MASTER!D$1:N$4168, 8, FALSE))</f>
        <v>#N/A</v>
      </c>
      <c r="G24" s="33">
        <f>FSR!N35</f>
        <v>0</v>
      </c>
      <c r="H24" s="32">
        <f>FSR!E35</f>
        <v>0</v>
      </c>
      <c r="I24" s="44" t="e">
        <f>IF(B24="", "", VLOOKUP(B24 &amp; "*", MASTER!D$1:N$4168, 7, FALSE))</f>
        <v>#N/A</v>
      </c>
      <c r="J24" s="45" t="e">
        <f t="shared" si="0"/>
        <v>#N/A</v>
      </c>
      <c r="K24" s="46" t="e">
        <f>IF(B24="", "", VLOOKUP(B24 &amp; "*", MASTER!D$1:N$4168, 11, FALSE))</f>
        <v>#N/A</v>
      </c>
      <c r="L24" s="21"/>
      <c r="M24" s="21"/>
      <c r="N24" s="21"/>
      <c r="O24" s="21"/>
      <c r="P24" s="21"/>
      <c r="Q24" s="21"/>
      <c r="R24" s="21"/>
      <c r="S24" s="21"/>
      <c r="T24" s="21"/>
      <c r="U24" s="21"/>
      <c r="V24" s="21"/>
      <c r="W24" s="21"/>
      <c r="X24" s="21"/>
      <c r="Y24" s="21"/>
      <c r="Z24" s="21"/>
    </row>
    <row r="25" spans="1:26" ht="14.25" customHeight="1" x14ac:dyDescent="0.3">
      <c r="A25" s="29">
        <f>FSR!$D$5</f>
        <v>0</v>
      </c>
      <c r="B25" s="30">
        <f>FSR!L36</f>
        <v>0</v>
      </c>
      <c r="C25" s="30">
        <f>FSR!M36</f>
        <v>0</v>
      </c>
      <c r="D25" s="44" t="e">
        <f>IF(B25="", "", VLOOKUP(B25 &amp; "*", MASTER!D$1:N$4168, 3, FALSE))</f>
        <v>#N/A</v>
      </c>
      <c r="E25" s="44" t="e">
        <f>IF(B25="", "", VLOOKUP(B25 &amp; "*", MASTER!D$1:N$4168, 2, FALSE))</f>
        <v>#N/A</v>
      </c>
      <c r="F25" s="29" t="e">
        <f>IF(B25="", "", VLOOKUP(B25 &amp; "*", MASTER!D$1:N$4168, 8, FALSE))</f>
        <v>#N/A</v>
      </c>
      <c r="G25" s="33">
        <f>FSR!N36</f>
        <v>0</v>
      </c>
      <c r="H25" s="32">
        <f>FSR!E36</f>
        <v>0</v>
      </c>
      <c r="I25" s="44" t="e">
        <f>IF(B25="", "", VLOOKUP(B25 &amp; "*", MASTER!D$1:N$4168, 7, FALSE))</f>
        <v>#N/A</v>
      </c>
      <c r="J25" s="45" t="e">
        <f t="shared" si="0"/>
        <v>#N/A</v>
      </c>
      <c r="K25" s="46" t="e">
        <f>IF(B25="", "", VLOOKUP(B25 &amp; "*", MASTER!D$1:N$4168, 11, FALSE))</f>
        <v>#N/A</v>
      </c>
      <c r="L25" s="21"/>
      <c r="M25" s="21"/>
      <c r="N25" s="21"/>
      <c r="O25" s="21"/>
      <c r="P25" s="21"/>
      <c r="Q25" s="21"/>
      <c r="R25" s="21"/>
      <c r="S25" s="21"/>
      <c r="T25" s="21"/>
      <c r="U25" s="21"/>
      <c r="V25" s="21"/>
      <c r="W25" s="21"/>
      <c r="X25" s="21"/>
      <c r="Y25" s="21"/>
      <c r="Z25" s="21"/>
    </row>
    <row r="26" spans="1:26" ht="14.25" customHeight="1" x14ac:dyDescent="0.3">
      <c r="A26" s="29">
        <f>FSR!$D$5</f>
        <v>0</v>
      </c>
      <c r="B26" s="30">
        <f>FSR!L37</f>
        <v>0</v>
      </c>
      <c r="C26" s="30">
        <f>FSR!M37</f>
        <v>0</v>
      </c>
      <c r="D26" s="44" t="e">
        <f>IF(B26="", "", VLOOKUP(B26 &amp; "*", MASTER!D$1:N$4168, 3, FALSE))</f>
        <v>#N/A</v>
      </c>
      <c r="E26" s="44" t="e">
        <f>IF(B26="", "", VLOOKUP(B26 &amp; "*", MASTER!D$1:N$4168, 2, FALSE))</f>
        <v>#N/A</v>
      </c>
      <c r="F26" s="29" t="e">
        <f>IF(B26="", "", VLOOKUP(B26 &amp; "*", MASTER!D$1:N$4168, 8, FALSE))</f>
        <v>#N/A</v>
      </c>
      <c r="G26" s="33">
        <f>FSR!N37</f>
        <v>0</v>
      </c>
      <c r="H26" s="32">
        <f>FSR!E37</f>
        <v>0</v>
      </c>
      <c r="I26" s="44" t="e">
        <f>IF(B26="", "", VLOOKUP(B26 &amp; "*", MASTER!D$1:N$4168, 7, FALSE))</f>
        <v>#N/A</v>
      </c>
      <c r="J26" s="45" t="e">
        <f t="shared" si="0"/>
        <v>#N/A</v>
      </c>
      <c r="K26" s="46" t="e">
        <f>IF(B26="", "", VLOOKUP(B26 &amp; "*", MASTER!D$1:N$4168, 11, FALSE))</f>
        <v>#N/A</v>
      </c>
      <c r="L26" s="21"/>
      <c r="M26" s="21"/>
      <c r="N26" s="21"/>
      <c r="O26" s="21"/>
      <c r="P26" s="21"/>
      <c r="Q26" s="21"/>
      <c r="R26" s="21"/>
      <c r="S26" s="21"/>
      <c r="T26" s="21"/>
      <c r="U26" s="21"/>
      <c r="V26" s="21"/>
      <c r="W26" s="21"/>
      <c r="X26" s="21"/>
      <c r="Y26" s="21"/>
      <c r="Z26" s="21"/>
    </row>
    <row r="27" spans="1:26" ht="14.25" customHeight="1" x14ac:dyDescent="0.3">
      <c r="A27" s="29">
        <f>FSR!$D$5</f>
        <v>0</v>
      </c>
      <c r="B27" s="30">
        <f>FSR!L38</f>
        <v>0</v>
      </c>
      <c r="C27" s="30">
        <f>FSR!M38</f>
        <v>0</v>
      </c>
      <c r="D27" s="44" t="e">
        <f>IF(B27="", "", VLOOKUP(B27 &amp; "*", MASTER!D$1:N$4168, 3, FALSE))</f>
        <v>#N/A</v>
      </c>
      <c r="E27" s="44" t="e">
        <f>IF(B27="", "", VLOOKUP(B27 &amp; "*", MASTER!D$1:N$4168, 2, FALSE))</f>
        <v>#N/A</v>
      </c>
      <c r="F27" s="29" t="e">
        <f>IF(B27="", "", VLOOKUP(B27 &amp; "*", MASTER!D$1:N$4168, 8, FALSE))</f>
        <v>#N/A</v>
      </c>
      <c r="G27" s="33">
        <f>FSR!N38</f>
        <v>0</v>
      </c>
      <c r="H27" s="32">
        <f>FSR!E38</f>
        <v>0</v>
      </c>
      <c r="I27" s="44" t="e">
        <f>IF(B27="", "", VLOOKUP(B27 &amp; "*", MASTER!D$1:N$4168, 7, FALSE))</f>
        <v>#N/A</v>
      </c>
      <c r="J27" s="45" t="e">
        <f t="shared" si="0"/>
        <v>#N/A</v>
      </c>
      <c r="K27" s="46" t="e">
        <f>IF(B27="", "", VLOOKUP(B27 &amp; "*", MASTER!D$1:N$4168, 11, FALSE))</f>
        <v>#N/A</v>
      </c>
      <c r="L27" s="21"/>
      <c r="M27" s="21"/>
      <c r="N27" s="21"/>
      <c r="O27" s="21"/>
      <c r="P27" s="21"/>
      <c r="Q27" s="21"/>
      <c r="R27" s="21"/>
      <c r="S27" s="21"/>
      <c r="T27" s="21"/>
      <c r="U27" s="21"/>
      <c r="V27" s="21"/>
      <c r="W27" s="21"/>
      <c r="X27" s="21"/>
      <c r="Y27" s="21"/>
      <c r="Z27" s="21"/>
    </row>
    <row r="28" spans="1:26" ht="14.25" customHeight="1" x14ac:dyDescent="0.3">
      <c r="A28" s="29">
        <f>FSR!$D$5</f>
        <v>0</v>
      </c>
      <c r="B28" s="30">
        <f>FSR!L39</f>
        <v>0</v>
      </c>
      <c r="C28" s="30">
        <f>FSR!M39</f>
        <v>0</v>
      </c>
      <c r="D28" s="44" t="e">
        <f>IF(B28="", "", VLOOKUP(B28 &amp; "*", MASTER!D$1:N$4168, 3, FALSE))</f>
        <v>#N/A</v>
      </c>
      <c r="E28" s="44" t="e">
        <f>IF(B28="", "", VLOOKUP(B28 &amp; "*", MASTER!D$1:N$4168, 2, FALSE))</f>
        <v>#N/A</v>
      </c>
      <c r="F28" s="29" t="e">
        <f>IF(B28="", "", VLOOKUP(B28 &amp; "*", MASTER!D$1:N$4168, 8, FALSE))</f>
        <v>#N/A</v>
      </c>
      <c r="G28" s="33">
        <f>FSR!N39</f>
        <v>0</v>
      </c>
      <c r="H28" s="32">
        <f>FSR!E39</f>
        <v>0</v>
      </c>
      <c r="I28" s="44" t="e">
        <f>IF(B28="", "", VLOOKUP(B28 &amp; "*", MASTER!D$1:N$4168, 7, FALSE))</f>
        <v>#N/A</v>
      </c>
      <c r="J28" s="45" t="e">
        <f t="shared" si="0"/>
        <v>#N/A</v>
      </c>
      <c r="K28" s="46" t="e">
        <f>IF(B28="", "", VLOOKUP(B28 &amp; "*", MASTER!D$1:N$4168, 11, FALSE))</f>
        <v>#N/A</v>
      </c>
      <c r="L28" s="21"/>
      <c r="M28" s="21"/>
      <c r="N28" s="21"/>
      <c r="O28" s="21"/>
      <c r="P28" s="21"/>
      <c r="Q28" s="21"/>
      <c r="R28" s="21"/>
      <c r="S28" s="21"/>
      <c r="T28" s="21"/>
      <c r="U28" s="21"/>
      <c r="V28" s="21"/>
      <c r="W28" s="21"/>
      <c r="X28" s="21"/>
      <c r="Y28" s="21"/>
      <c r="Z28" s="21"/>
    </row>
    <row r="29" spans="1:26" ht="14.25" customHeight="1" x14ac:dyDescent="0.3">
      <c r="A29" s="29">
        <f>FSR!$D$5</f>
        <v>0</v>
      </c>
      <c r="B29" s="30">
        <f>FSR!L40</f>
        <v>0</v>
      </c>
      <c r="C29" s="30">
        <f>FSR!M40</f>
        <v>0</v>
      </c>
      <c r="D29" s="44" t="e">
        <f>IF(B29="", "", VLOOKUP(B29 &amp; "*", MASTER!D$1:N$4168, 3, FALSE))</f>
        <v>#N/A</v>
      </c>
      <c r="E29" s="44" t="e">
        <f>IF(B29="", "", VLOOKUP(B29 &amp; "*", MASTER!D$1:N$4168, 2, FALSE))</f>
        <v>#N/A</v>
      </c>
      <c r="F29" s="29" t="e">
        <f>IF(B29="", "", VLOOKUP(B29 &amp; "*", MASTER!D$1:N$4168, 8, FALSE))</f>
        <v>#N/A</v>
      </c>
      <c r="G29" s="33">
        <f>FSR!N40</f>
        <v>0</v>
      </c>
      <c r="H29" s="32">
        <f>FSR!E40</f>
        <v>0</v>
      </c>
      <c r="I29" s="44" t="e">
        <f>IF(B29="", "", VLOOKUP(B29 &amp; "*", MASTER!D$1:N$4168, 7, FALSE))</f>
        <v>#N/A</v>
      </c>
      <c r="J29" s="45" t="e">
        <f t="shared" si="0"/>
        <v>#N/A</v>
      </c>
      <c r="K29" s="46" t="e">
        <f>IF(B29="", "", VLOOKUP(B29 &amp; "*", MASTER!D$1:N$4168, 11, FALSE))</f>
        <v>#N/A</v>
      </c>
      <c r="L29" s="21"/>
      <c r="M29" s="21"/>
      <c r="N29" s="21"/>
      <c r="O29" s="21"/>
      <c r="P29" s="21"/>
      <c r="Q29" s="21"/>
      <c r="R29" s="21"/>
      <c r="S29" s="21"/>
      <c r="T29" s="21"/>
      <c r="U29" s="21"/>
      <c r="V29" s="21"/>
      <c r="W29" s="21"/>
      <c r="X29" s="21"/>
      <c r="Y29" s="21"/>
      <c r="Z29" s="21"/>
    </row>
    <row r="30" spans="1:26" ht="14.25" customHeight="1" x14ac:dyDescent="0.3">
      <c r="A30" s="29">
        <f>FSR!$D$5</f>
        <v>0</v>
      </c>
      <c r="B30" s="30">
        <f>FSR!L41</f>
        <v>0</v>
      </c>
      <c r="C30" s="30">
        <f>FSR!M41</f>
        <v>0</v>
      </c>
      <c r="D30" s="44" t="e">
        <f>IF(B30="", "", VLOOKUP(B30 &amp; "*", MASTER!D$1:N$4168, 3, FALSE))</f>
        <v>#N/A</v>
      </c>
      <c r="E30" s="44" t="e">
        <f>IF(B30="", "", VLOOKUP(B30 &amp; "*", MASTER!D$1:N$4168, 2, FALSE))</f>
        <v>#N/A</v>
      </c>
      <c r="F30" s="29" t="e">
        <f>IF(B30="", "", VLOOKUP(B30 &amp; "*", MASTER!D$1:N$4168, 8, FALSE))</f>
        <v>#N/A</v>
      </c>
      <c r="G30" s="33">
        <f>FSR!N41</f>
        <v>0</v>
      </c>
      <c r="H30" s="32">
        <f>FSR!E41</f>
        <v>0</v>
      </c>
      <c r="I30" s="44" t="e">
        <f>IF(B30="", "", VLOOKUP(B30 &amp; "*", MASTER!D$1:N$4168, 7, FALSE))</f>
        <v>#N/A</v>
      </c>
      <c r="J30" s="45" t="e">
        <f t="shared" si="0"/>
        <v>#N/A</v>
      </c>
      <c r="K30" s="46" t="e">
        <f>IF(B30="", "", VLOOKUP(B30 &amp; "*", MASTER!D$1:N$4168, 11, FALSE))</f>
        <v>#N/A</v>
      </c>
      <c r="L30" s="21"/>
      <c r="M30" s="21"/>
      <c r="N30" s="21"/>
      <c r="O30" s="21"/>
      <c r="P30" s="21"/>
      <c r="Q30" s="21"/>
      <c r="R30" s="21"/>
      <c r="S30" s="21"/>
      <c r="T30" s="21"/>
      <c r="U30" s="21"/>
      <c r="V30" s="21"/>
      <c r="W30" s="21"/>
      <c r="X30" s="21"/>
      <c r="Y30" s="21"/>
      <c r="Z30" s="21"/>
    </row>
    <row r="31" spans="1:26" ht="14.25" customHeight="1" x14ac:dyDescent="0.3">
      <c r="A31" s="29">
        <f>FSR!$D$5</f>
        <v>0</v>
      </c>
      <c r="B31" s="30">
        <f>FSR!L42</f>
        <v>0</v>
      </c>
      <c r="C31" s="30">
        <f>FSR!M42</f>
        <v>0</v>
      </c>
      <c r="D31" s="44" t="e">
        <f>IF(B31="", "", VLOOKUP(B31 &amp; "*", MASTER!D$1:N$4168, 3, FALSE))</f>
        <v>#N/A</v>
      </c>
      <c r="E31" s="44" t="e">
        <f>IF(B31="", "", VLOOKUP(B31 &amp; "*", MASTER!D$1:N$4168, 2, FALSE))</f>
        <v>#N/A</v>
      </c>
      <c r="F31" s="29" t="e">
        <f>IF(B31="", "", VLOOKUP(B31 &amp; "*", MASTER!D$1:N$4168, 8, FALSE))</f>
        <v>#N/A</v>
      </c>
      <c r="G31" s="33">
        <f>FSR!N42</f>
        <v>0</v>
      </c>
      <c r="H31" s="32">
        <f>FSR!E42</f>
        <v>0</v>
      </c>
      <c r="I31" s="44" t="e">
        <f>IF(B31="", "", VLOOKUP(B31 &amp; "*", MASTER!D$1:N$4168, 7, FALSE))</f>
        <v>#N/A</v>
      </c>
      <c r="J31" s="45" t="e">
        <f t="shared" si="0"/>
        <v>#N/A</v>
      </c>
      <c r="K31" s="46" t="e">
        <f>IF(B31="", "", VLOOKUP(B31 &amp; "*", MASTER!D$1:N$4168, 11, FALSE))</f>
        <v>#N/A</v>
      </c>
      <c r="L31" s="21"/>
      <c r="M31" s="21"/>
      <c r="N31" s="21"/>
      <c r="O31" s="21"/>
      <c r="P31" s="21"/>
      <c r="Q31" s="21"/>
      <c r="R31" s="21"/>
      <c r="S31" s="21"/>
      <c r="T31" s="21"/>
      <c r="U31" s="21"/>
      <c r="V31" s="21"/>
      <c r="W31" s="21"/>
      <c r="X31" s="21"/>
      <c r="Y31" s="21"/>
      <c r="Z31" s="21"/>
    </row>
    <row r="32" spans="1:26" ht="14.25" customHeight="1" x14ac:dyDescent="0.3">
      <c r="A32" s="29">
        <f>FSR!$D$5</f>
        <v>0</v>
      </c>
      <c r="B32" s="30">
        <f>FSR!L43</f>
        <v>0</v>
      </c>
      <c r="C32" s="30">
        <f>FSR!M43</f>
        <v>0</v>
      </c>
      <c r="D32" s="44" t="e">
        <f>IF(B32="", "", VLOOKUP(B32 &amp; "*", MASTER!D$1:N$4168, 3, FALSE))</f>
        <v>#N/A</v>
      </c>
      <c r="E32" s="44" t="e">
        <f>IF(B32="", "", VLOOKUP(B32 &amp; "*", MASTER!D$1:N$4168, 2, FALSE))</f>
        <v>#N/A</v>
      </c>
      <c r="F32" s="29" t="e">
        <f>IF(B32="", "", VLOOKUP(B32 &amp; "*", MASTER!D$1:N$4168, 8, FALSE))</f>
        <v>#N/A</v>
      </c>
      <c r="G32" s="33">
        <f>FSR!N43</f>
        <v>0</v>
      </c>
      <c r="H32" s="32">
        <f>FSR!E43</f>
        <v>0</v>
      </c>
      <c r="I32" s="44" t="e">
        <f>IF(B32="", "", VLOOKUP(B32 &amp; "*", MASTER!D$1:N$4168, 7, FALSE))</f>
        <v>#N/A</v>
      </c>
      <c r="J32" s="45" t="e">
        <f t="shared" si="0"/>
        <v>#N/A</v>
      </c>
      <c r="K32" s="46" t="e">
        <f>IF(B32="", "", VLOOKUP(B32 &amp; "*", MASTER!D$1:N$4168, 11, FALSE))</f>
        <v>#N/A</v>
      </c>
      <c r="L32" s="21"/>
      <c r="M32" s="21"/>
      <c r="N32" s="21"/>
      <c r="O32" s="21"/>
      <c r="P32" s="21"/>
      <c r="Q32" s="21"/>
      <c r="R32" s="21"/>
      <c r="S32" s="21"/>
      <c r="T32" s="21"/>
      <c r="U32" s="21"/>
      <c r="V32" s="21"/>
      <c r="W32" s="21"/>
      <c r="X32" s="21"/>
      <c r="Y32" s="21"/>
      <c r="Z32" s="21"/>
    </row>
    <row r="33" spans="1:26" ht="14.25" customHeight="1" x14ac:dyDescent="0.3">
      <c r="A33" s="29">
        <f>FSR!$D$5</f>
        <v>0</v>
      </c>
      <c r="B33" s="30">
        <f>FSR!L44</f>
        <v>0</v>
      </c>
      <c r="C33" s="30">
        <f>FSR!M44</f>
        <v>0</v>
      </c>
      <c r="D33" s="44" t="e">
        <f>IF(B33="", "", VLOOKUP(B33 &amp; "*", MASTER!D$1:N$4168, 3, FALSE))</f>
        <v>#N/A</v>
      </c>
      <c r="E33" s="44" t="e">
        <f>IF(B33="", "", VLOOKUP(B33 &amp; "*", MASTER!D$1:N$4168, 2, FALSE))</f>
        <v>#N/A</v>
      </c>
      <c r="F33" s="29" t="e">
        <f>IF(B33="", "", VLOOKUP(B33 &amp; "*", MASTER!D$1:N$4168, 8, FALSE))</f>
        <v>#N/A</v>
      </c>
      <c r="G33" s="33">
        <f>FSR!N44</f>
        <v>0</v>
      </c>
      <c r="H33" s="32">
        <f>FSR!E44</f>
        <v>0</v>
      </c>
      <c r="I33" s="44" t="e">
        <f>IF(B33="", "", VLOOKUP(B33 &amp; "*", MASTER!D$1:N$4168, 7, FALSE))</f>
        <v>#N/A</v>
      </c>
      <c r="J33" s="45" t="e">
        <f t="shared" si="0"/>
        <v>#N/A</v>
      </c>
      <c r="K33" s="46" t="e">
        <f>IF(B33="", "", VLOOKUP(B33 &amp; "*", MASTER!D$1:N$4168, 11, FALSE))</f>
        <v>#N/A</v>
      </c>
      <c r="L33" s="21"/>
      <c r="M33" s="21"/>
      <c r="N33" s="21"/>
      <c r="O33" s="21"/>
      <c r="P33" s="21"/>
      <c r="Q33" s="21"/>
      <c r="R33" s="21"/>
      <c r="S33" s="21"/>
      <c r="T33" s="21"/>
      <c r="U33" s="21"/>
      <c r="V33" s="21"/>
      <c r="W33" s="21"/>
      <c r="X33" s="21"/>
      <c r="Y33" s="21"/>
      <c r="Z33" s="21"/>
    </row>
    <row r="34" spans="1:26" ht="14.25" customHeight="1" x14ac:dyDescent="0.3">
      <c r="A34" s="29">
        <f>FSR!$D$5</f>
        <v>0</v>
      </c>
      <c r="B34" s="30">
        <f>FSR!L45</f>
        <v>0</v>
      </c>
      <c r="C34" s="30">
        <f>FSR!M45</f>
        <v>0</v>
      </c>
      <c r="D34" s="44" t="e">
        <f>IF(B34="", "", VLOOKUP(B34 &amp; "*", MASTER!D$1:N$4168, 3, FALSE))</f>
        <v>#N/A</v>
      </c>
      <c r="E34" s="44" t="e">
        <f>IF(B34="", "", VLOOKUP(B34 &amp; "*", MASTER!D$1:N$4168, 2, FALSE))</f>
        <v>#N/A</v>
      </c>
      <c r="F34" s="29" t="e">
        <f>IF(B34="", "", VLOOKUP(B34 &amp; "*", MASTER!D$1:N$4168, 8, FALSE))</f>
        <v>#N/A</v>
      </c>
      <c r="G34" s="33">
        <f>FSR!N45</f>
        <v>0</v>
      </c>
      <c r="H34" s="32">
        <f>FSR!E45</f>
        <v>0</v>
      </c>
      <c r="I34" s="44" t="e">
        <f>IF(B34="", "", VLOOKUP(B34 &amp; "*", MASTER!D$1:N$4168, 7, FALSE))</f>
        <v>#N/A</v>
      </c>
      <c r="J34" s="45" t="e">
        <f t="shared" si="0"/>
        <v>#N/A</v>
      </c>
      <c r="K34" s="46" t="e">
        <f>IF(B34="", "", VLOOKUP(B34 &amp; "*", MASTER!D$1:N$4168, 11, FALSE))</f>
        <v>#N/A</v>
      </c>
      <c r="L34" s="21"/>
      <c r="M34" s="21"/>
      <c r="N34" s="21"/>
      <c r="O34" s="21"/>
      <c r="P34" s="21"/>
      <c r="Q34" s="21"/>
      <c r="R34" s="21"/>
      <c r="S34" s="21"/>
      <c r="T34" s="21"/>
      <c r="U34" s="21"/>
      <c r="V34" s="21"/>
      <c r="W34" s="21"/>
      <c r="X34" s="21"/>
      <c r="Y34" s="21"/>
      <c r="Z34" s="21"/>
    </row>
    <row r="35" spans="1:26" ht="14.25" customHeight="1" x14ac:dyDescent="0.3">
      <c r="A35" s="29">
        <f>FSR!$D$5</f>
        <v>0</v>
      </c>
      <c r="B35" s="30">
        <f>FSR!L46</f>
        <v>0</v>
      </c>
      <c r="C35" s="30">
        <f>FSR!M46</f>
        <v>0</v>
      </c>
      <c r="D35" s="44" t="e">
        <f>IF(B35="", "", VLOOKUP(B35 &amp; "*", MASTER!D$1:N$4168, 3, FALSE))</f>
        <v>#N/A</v>
      </c>
      <c r="E35" s="44" t="e">
        <f>IF(B35="", "", VLOOKUP(B35 &amp; "*", MASTER!D$1:N$4168, 2, FALSE))</f>
        <v>#N/A</v>
      </c>
      <c r="F35" s="29" t="e">
        <f>IF(B35="", "", VLOOKUP(B35 &amp; "*", MASTER!D$1:N$4168, 8, FALSE))</f>
        <v>#N/A</v>
      </c>
      <c r="G35" s="33">
        <f>FSR!N46</f>
        <v>0</v>
      </c>
      <c r="H35" s="32">
        <f>FSR!E46</f>
        <v>0</v>
      </c>
      <c r="I35" s="44" t="e">
        <f>IF(B35="", "", VLOOKUP(B35 &amp; "*", MASTER!D$1:N$4168, 7, FALSE))</f>
        <v>#N/A</v>
      </c>
      <c r="J35" s="45" t="e">
        <f t="shared" si="0"/>
        <v>#N/A</v>
      </c>
      <c r="K35" s="46" t="e">
        <f>IF(B35="", "", VLOOKUP(B35 &amp; "*", MASTER!D$1:N$4168, 11, FALSE))</f>
        <v>#N/A</v>
      </c>
      <c r="L35" s="21"/>
      <c r="M35" s="21"/>
      <c r="N35" s="21"/>
      <c r="O35" s="21"/>
      <c r="P35" s="21"/>
      <c r="Q35" s="21"/>
      <c r="R35" s="21"/>
      <c r="S35" s="21"/>
      <c r="T35" s="21"/>
      <c r="U35" s="21"/>
      <c r="V35" s="21"/>
      <c r="W35" s="21"/>
      <c r="X35" s="21"/>
      <c r="Y35" s="21"/>
      <c r="Z35" s="21"/>
    </row>
    <row r="36" spans="1:26" ht="14.25" customHeight="1" x14ac:dyDescent="0.3">
      <c r="A36" s="29">
        <f>FSR!$D$5</f>
        <v>0</v>
      </c>
      <c r="B36" s="30">
        <f>FSR!L47</f>
        <v>0</v>
      </c>
      <c r="C36" s="30">
        <f>FSR!M47</f>
        <v>0</v>
      </c>
      <c r="D36" s="44" t="e">
        <f>IF(B36="", "", VLOOKUP(B36 &amp; "*", MASTER!D$1:N$4168, 3, FALSE))</f>
        <v>#N/A</v>
      </c>
      <c r="E36" s="44" t="e">
        <f>IF(B36="", "", VLOOKUP(B36 &amp; "*", MASTER!D$1:N$4168, 2, FALSE))</f>
        <v>#N/A</v>
      </c>
      <c r="F36" s="29" t="e">
        <f>IF(B36="", "", VLOOKUP(B36 &amp; "*", MASTER!D$1:N$4168, 8, FALSE))</f>
        <v>#N/A</v>
      </c>
      <c r="G36" s="33">
        <f>FSR!N47</f>
        <v>0</v>
      </c>
      <c r="H36" s="32">
        <f>FSR!E47</f>
        <v>0</v>
      </c>
      <c r="I36" s="44" t="e">
        <f>IF(B36="", "", VLOOKUP(B36 &amp; "*", MASTER!D$1:N$4168, 7, FALSE))</f>
        <v>#N/A</v>
      </c>
      <c r="J36" s="45" t="e">
        <f t="shared" si="0"/>
        <v>#N/A</v>
      </c>
      <c r="K36" s="46" t="e">
        <f>IF(B36="", "", VLOOKUP(B36 &amp; "*", MASTER!D$1:N$4168, 11, FALSE))</f>
        <v>#N/A</v>
      </c>
      <c r="L36" s="21"/>
      <c r="M36" s="21"/>
      <c r="N36" s="21"/>
      <c r="O36" s="21"/>
      <c r="P36" s="21"/>
      <c r="Q36" s="21"/>
      <c r="R36" s="21"/>
      <c r="S36" s="21"/>
      <c r="T36" s="21"/>
      <c r="U36" s="21"/>
      <c r="V36" s="21"/>
      <c r="W36" s="21"/>
      <c r="X36" s="21"/>
      <c r="Y36" s="21"/>
      <c r="Z36" s="21"/>
    </row>
    <row r="37" spans="1:26" ht="14.25" customHeight="1" x14ac:dyDescent="0.3">
      <c r="A37" s="29">
        <f>FSR!$D$5</f>
        <v>0</v>
      </c>
      <c r="B37" s="30">
        <f>FSR!L48</f>
        <v>0</v>
      </c>
      <c r="C37" s="30">
        <f>FSR!M48</f>
        <v>0</v>
      </c>
      <c r="D37" s="44" t="e">
        <f>IF(B37="", "", VLOOKUP(B37 &amp; "*", MASTER!D$1:N$4168, 3, FALSE))</f>
        <v>#N/A</v>
      </c>
      <c r="E37" s="44" t="e">
        <f>IF(B37="", "", VLOOKUP(B37 &amp; "*", MASTER!D$1:N$4168, 2, FALSE))</f>
        <v>#N/A</v>
      </c>
      <c r="F37" s="29" t="e">
        <f>IF(B37="", "", VLOOKUP(B37 &amp; "*", MASTER!D$1:N$4168, 8, FALSE))</f>
        <v>#N/A</v>
      </c>
      <c r="G37" s="33">
        <f>FSR!N48</f>
        <v>0</v>
      </c>
      <c r="H37" s="32">
        <f>FSR!E48</f>
        <v>0</v>
      </c>
      <c r="I37" s="44" t="e">
        <f>IF(B37="", "", VLOOKUP(B37 &amp; "*", MASTER!D$1:N$4168, 7, FALSE))</f>
        <v>#N/A</v>
      </c>
      <c r="J37" s="45" t="e">
        <f t="shared" si="0"/>
        <v>#N/A</v>
      </c>
      <c r="K37" s="46" t="e">
        <f>IF(B37="", "", VLOOKUP(B37 &amp; "*", MASTER!D$1:N$4168, 11, FALSE))</f>
        <v>#N/A</v>
      </c>
      <c r="L37" s="21"/>
      <c r="M37" s="21"/>
      <c r="N37" s="21"/>
      <c r="O37" s="21"/>
      <c r="P37" s="21"/>
      <c r="Q37" s="21"/>
      <c r="R37" s="21"/>
      <c r="S37" s="21"/>
      <c r="T37" s="21"/>
      <c r="U37" s="21"/>
      <c r="V37" s="21"/>
      <c r="W37" s="21"/>
      <c r="X37" s="21"/>
      <c r="Y37" s="21"/>
      <c r="Z37" s="21"/>
    </row>
    <row r="38" spans="1:26" ht="14.25" customHeight="1" x14ac:dyDescent="0.3">
      <c r="A38" s="29">
        <f>FSR!$D$5</f>
        <v>0</v>
      </c>
      <c r="B38" s="30">
        <f>FSR!L49</f>
        <v>0</v>
      </c>
      <c r="C38" s="30">
        <f>FSR!M49</f>
        <v>0</v>
      </c>
      <c r="D38" s="44" t="e">
        <f>IF(B38="", "", VLOOKUP(B38 &amp; "*", MASTER!D$1:N$4168, 3, FALSE))</f>
        <v>#N/A</v>
      </c>
      <c r="E38" s="44" t="e">
        <f>IF(B38="", "", VLOOKUP(B38 &amp; "*", MASTER!D$1:N$4168, 2, FALSE))</f>
        <v>#N/A</v>
      </c>
      <c r="F38" s="29" t="e">
        <f>IF(B38="", "", VLOOKUP(B38 &amp; "*", MASTER!D$1:N$4168, 8, FALSE))</f>
        <v>#N/A</v>
      </c>
      <c r="G38" s="33">
        <f>FSR!N49</f>
        <v>0</v>
      </c>
      <c r="H38" s="32">
        <f>FSR!E49</f>
        <v>0</v>
      </c>
      <c r="I38" s="44" t="e">
        <f>IF(B38="", "", VLOOKUP(B38 &amp; "*", MASTER!D$1:N$4168, 7, FALSE))</f>
        <v>#N/A</v>
      </c>
      <c r="J38" s="45" t="e">
        <f t="shared" si="0"/>
        <v>#N/A</v>
      </c>
      <c r="K38" s="46" t="e">
        <f>IF(B38="", "", VLOOKUP(B38 &amp; "*", MASTER!D$1:N$4168, 11, FALSE))</f>
        <v>#N/A</v>
      </c>
      <c r="L38" s="21"/>
      <c r="M38" s="21"/>
      <c r="N38" s="21"/>
      <c r="O38" s="21"/>
      <c r="P38" s="21"/>
      <c r="Q38" s="21"/>
      <c r="R38" s="21"/>
      <c r="S38" s="21"/>
      <c r="T38" s="21"/>
      <c r="U38" s="21"/>
      <c r="V38" s="21"/>
      <c r="W38" s="21"/>
      <c r="X38" s="21"/>
      <c r="Y38" s="21"/>
      <c r="Z38" s="21"/>
    </row>
    <row r="39" spans="1:26" ht="14.25" customHeight="1" x14ac:dyDescent="0.3">
      <c r="A39" s="29">
        <f>FSR!$D$5</f>
        <v>0</v>
      </c>
      <c r="B39" s="30">
        <f>FSR!L50</f>
        <v>0</v>
      </c>
      <c r="C39" s="30">
        <f>FSR!M50</f>
        <v>0</v>
      </c>
      <c r="D39" s="44" t="e">
        <f>IF(B39="", "", VLOOKUP(B39 &amp; "*", MASTER!D$1:N$4168, 3, FALSE))</f>
        <v>#N/A</v>
      </c>
      <c r="E39" s="44" t="e">
        <f>IF(B39="", "", VLOOKUP(B39 &amp; "*", MASTER!D$1:N$4168, 2, FALSE))</f>
        <v>#N/A</v>
      </c>
      <c r="F39" s="29" t="e">
        <f>IF(B39="", "", VLOOKUP(B39 &amp; "*", MASTER!D$1:N$4168, 8, FALSE))</f>
        <v>#N/A</v>
      </c>
      <c r="G39" s="33">
        <f>FSR!N50</f>
        <v>0</v>
      </c>
      <c r="H39" s="32">
        <f>FSR!E50</f>
        <v>0</v>
      </c>
      <c r="I39" s="44" t="e">
        <f>IF(B39="", "", VLOOKUP(B39 &amp; "*", MASTER!D$1:N$4168, 7, FALSE))</f>
        <v>#N/A</v>
      </c>
      <c r="J39" s="45" t="e">
        <f t="shared" si="0"/>
        <v>#N/A</v>
      </c>
      <c r="K39" s="46" t="e">
        <f>IF(B39="", "", VLOOKUP(B39 &amp; "*", MASTER!D$1:N$4168, 11, FALSE))</f>
        <v>#N/A</v>
      </c>
      <c r="L39" s="21"/>
      <c r="M39" s="21"/>
      <c r="N39" s="21"/>
      <c r="O39" s="21"/>
      <c r="P39" s="21"/>
      <c r="Q39" s="21"/>
      <c r="R39" s="21"/>
      <c r="S39" s="21"/>
      <c r="T39" s="21"/>
      <c r="U39" s="21"/>
      <c r="V39" s="21"/>
      <c r="W39" s="21"/>
      <c r="X39" s="21"/>
      <c r="Y39" s="21"/>
      <c r="Z39" s="21"/>
    </row>
    <row r="40" spans="1:26" ht="14.25" customHeight="1" x14ac:dyDescent="0.3">
      <c r="A40" s="29">
        <f>FSR!$D$5</f>
        <v>0</v>
      </c>
      <c r="B40" s="30">
        <f>FSR!L51</f>
        <v>0</v>
      </c>
      <c r="C40" s="30">
        <f>FSR!M51</f>
        <v>0</v>
      </c>
      <c r="D40" s="44" t="e">
        <f>IF(B40="", "", VLOOKUP(B40 &amp; "*", MASTER!D$1:N$4168, 3, FALSE))</f>
        <v>#N/A</v>
      </c>
      <c r="E40" s="44" t="e">
        <f>IF(B40="", "", VLOOKUP(B40 &amp; "*", MASTER!D$1:N$4168, 2, FALSE))</f>
        <v>#N/A</v>
      </c>
      <c r="F40" s="29" t="e">
        <f>IF(B40="", "", VLOOKUP(B40 &amp; "*", MASTER!D$1:N$4168, 8, FALSE))</f>
        <v>#N/A</v>
      </c>
      <c r="G40" s="33">
        <f>FSR!N51</f>
        <v>0</v>
      </c>
      <c r="H40" s="32">
        <f>FSR!E51</f>
        <v>0</v>
      </c>
      <c r="I40" s="44" t="e">
        <f>IF(B40="", "", VLOOKUP(B40 &amp; "*", MASTER!D$1:N$4168, 7, FALSE))</f>
        <v>#N/A</v>
      </c>
      <c r="J40" s="45" t="e">
        <f t="shared" si="0"/>
        <v>#N/A</v>
      </c>
      <c r="K40" s="46" t="e">
        <f>IF(B40="", "", VLOOKUP(B40 &amp; "*", MASTER!D$1:N$4168, 11, FALSE))</f>
        <v>#N/A</v>
      </c>
      <c r="L40" s="21"/>
      <c r="M40" s="21"/>
      <c r="N40" s="21"/>
      <c r="O40" s="21"/>
      <c r="P40" s="21"/>
      <c r="Q40" s="21"/>
      <c r="R40" s="21"/>
      <c r="S40" s="21"/>
      <c r="T40" s="21"/>
      <c r="U40" s="21"/>
      <c r="V40" s="21"/>
      <c r="W40" s="21"/>
      <c r="X40" s="21"/>
      <c r="Y40" s="21"/>
      <c r="Z40" s="21"/>
    </row>
    <row r="41" spans="1:26" ht="14.25" customHeight="1" x14ac:dyDescent="0.3">
      <c r="A41" s="29">
        <f>FSR!$D$5</f>
        <v>0</v>
      </c>
      <c r="B41" s="30">
        <f>FSR!L52</f>
        <v>0</v>
      </c>
      <c r="C41" s="30">
        <f>FSR!M52</f>
        <v>0</v>
      </c>
      <c r="D41" s="44" t="e">
        <f>IF(B41="", "", VLOOKUP(B41 &amp; "*", MASTER!D$1:N$4168, 3, FALSE))</f>
        <v>#N/A</v>
      </c>
      <c r="E41" s="44" t="e">
        <f>IF(B41="", "", VLOOKUP(B41 &amp; "*", MASTER!D$1:N$4168, 2, FALSE))</f>
        <v>#N/A</v>
      </c>
      <c r="F41" s="29" t="e">
        <f>IF(B41="", "", VLOOKUP(B41 &amp; "*", MASTER!D$1:N$4168, 8, FALSE))</f>
        <v>#N/A</v>
      </c>
      <c r="G41" s="33">
        <f>FSR!N52</f>
        <v>0</v>
      </c>
      <c r="H41" s="32">
        <f>FSR!E52</f>
        <v>0</v>
      </c>
      <c r="I41" s="44" t="e">
        <f>IF(B41="", "", VLOOKUP(B41 &amp; "*", MASTER!D$1:N$4168, 7, FALSE))</f>
        <v>#N/A</v>
      </c>
      <c r="J41" s="45" t="e">
        <f t="shared" si="0"/>
        <v>#N/A</v>
      </c>
      <c r="K41" s="46" t="e">
        <f>IF(B41="", "", VLOOKUP(B41 &amp; "*", MASTER!D$1:N$4168, 11, FALSE))</f>
        <v>#N/A</v>
      </c>
      <c r="L41" s="21"/>
      <c r="M41" s="21"/>
      <c r="N41" s="21"/>
      <c r="O41" s="21"/>
      <c r="P41" s="21"/>
      <c r="Q41" s="21"/>
      <c r="R41" s="21"/>
      <c r="S41" s="21"/>
      <c r="T41" s="21"/>
      <c r="U41" s="21"/>
      <c r="V41" s="21"/>
      <c r="W41" s="21"/>
      <c r="X41" s="21"/>
      <c r="Y41" s="21"/>
      <c r="Z41" s="21"/>
    </row>
    <row r="42" spans="1:26" ht="14.25" customHeight="1" x14ac:dyDescent="0.3">
      <c r="A42" s="29">
        <f>FSR!$D$5</f>
        <v>0</v>
      </c>
      <c r="B42" s="30">
        <f>FSR!L53</f>
        <v>0</v>
      </c>
      <c r="C42" s="30">
        <f>FSR!M53</f>
        <v>0</v>
      </c>
      <c r="D42" s="44" t="e">
        <f>IF(B42="", "", VLOOKUP(B42 &amp; "*", MASTER!D$1:N$4168, 3, FALSE))</f>
        <v>#N/A</v>
      </c>
      <c r="E42" s="44" t="e">
        <f>IF(B42="", "", VLOOKUP(B42 &amp; "*", MASTER!D$1:N$4168, 2, FALSE))</f>
        <v>#N/A</v>
      </c>
      <c r="F42" s="29" t="e">
        <f>IF(B42="", "", VLOOKUP(B42 &amp; "*", MASTER!D$1:N$4168, 8, FALSE))</f>
        <v>#N/A</v>
      </c>
      <c r="G42" s="33">
        <f>FSR!N53</f>
        <v>0</v>
      </c>
      <c r="H42" s="32">
        <f>FSR!E53</f>
        <v>0</v>
      </c>
      <c r="I42" s="44" t="e">
        <f>IF(B42="", "", VLOOKUP(B42 &amp; "*", MASTER!D$1:N$4168, 7, FALSE))</f>
        <v>#N/A</v>
      </c>
      <c r="J42" s="45" t="e">
        <f t="shared" si="0"/>
        <v>#N/A</v>
      </c>
      <c r="K42" s="46" t="e">
        <f>IF(B42="", "", VLOOKUP(B42 &amp; "*", MASTER!D$1:N$4168, 11, FALSE))</f>
        <v>#N/A</v>
      </c>
      <c r="L42" s="21"/>
      <c r="M42" s="21"/>
      <c r="N42" s="21"/>
      <c r="O42" s="21"/>
      <c r="P42" s="21"/>
      <c r="Q42" s="21"/>
      <c r="R42" s="21"/>
      <c r="S42" s="21"/>
      <c r="T42" s="21"/>
      <c r="U42" s="21"/>
      <c r="V42" s="21"/>
      <c r="W42" s="21"/>
      <c r="X42" s="21"/>
      <c r="Y42" s="21"/>
      <c r="Z42" s="21"/>
    </row>
    <row r="43" spans="1:26" ht="14.25" customHeight="1" x14ac:dyDescent="0.3">
      <c r="A43" s="29">
        <f>FSR!$D$5</f>
        <v>0</v>
      </c>
      <c r="B43" s="30">
        <f>FSR!L54</f>
        <v>0</v>
      </c>
      <c r="C43" s="30">
        <f>FSR!M54</f>
        <v>0</v>
      </c>
      <c r="D43" s="44" t="e">
        <f>IF(B43="", "", VLOOKUP(B43 &amp; "*", MASTER!D$1:N$4168, 3, FALSE))</f>
        <v>#N/A</v>
      </c>
      <c r="E43" s="44" t="e">
        <f>IF(B43="", "", VLOOKUP(B43 &amp; "*", MASTER!D$1:N$4168, 2, FALSE))</f>
        <v>#N/A</v>
      </c>
      <c r="F43" s="29" t="e">
        <f>IF(B43="", "", VLOOKUP(B43 &amp; "*", MASTER!D$1:N$4168, 8, FALSE))</f>
        <v>#N/A</v>
      </c>
      <c r="G43" s="33">
        <f>FSR!N54</f>
        <v>0</v>
      </c>
      <c r="H43" s="32">
        <f>FSR!E54</f>
        <v>0</v>
      </c>
      <c r="I43" s="44" t="e">
        <f>IF(B43="", "", VLOOKUP(B43 &amp; "*", MASTER!D$1:N$4168, 7, FALSE))</f>
        <v>#N/A</v>
      </c>
      <c r="J43" s="45" t="e">
        <f t="shared" si="0"/>
        <v>#N/A</v>
      </c>
      <c r="K43" s="46" t="e">
        <f>IF(B43="", "", VLOOKUP(B43 &amp; "*", MASTER!D$1:N$4168, 11, FALSE))</f>
        <v>#N/A</v>
      </c>
      <c r="L43" s="21"/>
      <c r="M43" s="21"/>
      <c r="N43" s="21"/>
      <c r="O43" s="21"/>
      <c r="P43" s="21"/>
      <c r="Q43" s="21"/>
      <c r="R43" s="21"/>
      <c r="S43" s="21"/>
      <c r="T43" s="21"/>
      <c r="U43" s="21"/>
      <c r="V43" s="21"/>
      <c r="W43" s="21"/>
      <c r="X43" s="21"/>
      <c r="Y43" s="21"/>
      <c r="Z43" s="21"/>
    </row>
    <row r="44" spans="1:26" ht="14.25" customHeight="1" x14ac:dyDescent="0.3">
      <c r="A44" s="29">
        <f>FSR!$D$5</f>
        <v>0</v>
      </c>
      <c r="B44" s="30">
        <f>FSR!L55</f>
        <v>0</v>
      </c>
      <c r="C44" s="30">
        <f>FSR!M55</f>
        <v>0</v>
      </c>
      <c r="D44" s="44" t="e">
        <f>IF(B44="", "", VLOOKUP(B44 &amp; "*", MASTER!D$1:N$4168, 3, FALSE))</f>
        <v>#N/A</v>
      </c>
      <c r="E44" s="44" t="e">
        <f>IF(B44="", "", VLOOKUP(B44 &amp; "*", MASTER!D$1:N$4168, 2, FALSE))</f>
        <v>#N/A</v>
      </c>
      <c r="F44" s="29" t="e">
        <f>IF(B44="", "", VLOOKUP(B44 &amp; "*", MASTER!D$1:N$4168, 8, FALSE))</f>
        <v>#N/A</v>
      </c>
      <c r="G44" s="33">
        <f>FSR!N55</f>
        <v>0</v>
      </c>
      <c r="H44" s="32">
        <f>FSR!E55</f>
        <v>0</v>
      </c>
      <c r="I44" s="44" t="e">
        <f>IF(B44="", "", VLOOKUP(B44 &amp; "*", MASTER!D$1:N$4168, 7, FALSE))</f>
        <v>#N/A</v>
      </c>
      <c r="J44" s="45" t="e">
        <f t="shared" si="0"/>
        <v>#N/A</v>
      </c>
      <c r="K44" s="46" t="e">
        <f>IF(B44="", "", VLOOKUP(B44 &amp; "*", MASTER!D$1:N$4168, 11, FALSE))</f>
        <v>#N/A</v>
      </c>
      <c r="L44" s="21"/>
      <c r="M44" s="21"/>
      <c r="N44" s="21"/>
      <c r="O44" s="21"/>
      <c r="P44" s="21"/>
      <c r="Q44" s="21"/>
      <c r="R44" s="21"/>
      <c r="S44" s="21"/>
      <c r="T44" s="21"/>
      <c r="U44" s="21"/>
      <c r="V44" s="21"/>
      <c r="W44" s="21"/>
      <c r="X44" s="21"/>
      <c r="Y44" s="21"/>
      <c r="Z44" s="21"/>
    </row>
    <row r="45" spans="1:26" ht="14.25" customHeight="1" x14ac:dyDescent="0.3">
      <c r="A45" s="29">
        <f>FSR!$D$5</f>
        <v>0</v>
      </c>
      <c r="B45" s="30">
        <f>FSR!L56</f>
        <v>0</v>
      </c>
      <c r="C45" s="30">
        <f>FSR!M56</f>
        <v>0</v>
      </c>
      <c r="D45" s="44" t="e">
        <f>IF(B45="", "", VLOOKUP(B45 &amp; "*", MASTER!D$1:N$4168, 3, FALSE))</f>
        <v>#N/A</v>
      </c>
      <c r="E45" s="44" t="e">
        <f>IF(B45="", "", VLOOKUP(B45 &amp; "*", MASTER!D$1:N$4168, 2, FALSE))</f>
        <v>#N/A</v>
      </c>
      <c r="F45" s="29" t="e">
        <f>IF(B45="", "", VLOOKUP(B45 &amp; "*", MASTER!D$1:N$4168, 8, FALSE))</f>
        <v>#N/A</v>
      </c>
      <c r="G45" s="33">
        <f>FSR!N56</f>
        <v>0</v>
      </c>
      <c r="H45" s="32">
        <f>FSR!E56</f>
        <v>0</v>
      </c>
      <c r="I45" s="44" t="e">
        <f>IF(B45="", "", VLOOKUP(B45 &amp; "*", MASTER!D$1:N$4168, 7, FALSE))</f>
        <v>#N/A</v>
      </c>
      <c r="J45" s="45" t="e">
        <f t="shared" si="0"/>
        <v>#N/A</v>
      </c>
      <c r="K45" s="46" t="e">
        <f>IF(B45="", "", VLOOKUP(B45 &amp; "*", MASTER!D$1:N$4168, 11, FALSE))</f>
        <v>#N/A</v>
      </c>
      <c r="L45" s="21"/>
      <c r="M45" s="21"/>
      <c r="N45" s="21"/>
      <c r="O45" s="21"/>
      <c r="P45" s="21"/>
      <c r="Q45" s="21"/>
      <c r="R45" s="21"/>
      <c r="S45" s="21"/>
      <c r="T45" s="21"/>
      <c r="U45" s="21"/>
      <c r="V45" s="21"/>
      <c r="W45" s="21"/>
      <c r="X45" s="21"/>
      <c r="Y45" s="21"/>
      <c r="Z45" s="21"/>
    </row>
    <row r="46" spans="1:26" ht="14.25" customHeight="1" x14ac:dyDescent="0.3">
      <c r="A46" s="29">
        <f>FSR!$D$5</f>
        <v>0</v>
      </c>
      <c r="B46" s="30">
        <f>FSR!L57</f>
        <v>0</v>
      </c>
      <c r="C46" s="30">
        <f>FSR!M57</f>
        <v>0</v>
      </c>
      <c r="D46" s="44" t="e">
        <f>IF(B46="", "", VLOOKUP(B46 &amp; "*", MASTER!D$1:N$4168, 3, FALSE))</f>
        <v>#N/A</v>
      </c>
      <c r="E46" s="44" t="e">
        <f>IF(B46="", "", VLOOKUP(B46 &amp; "*", MASTER!D$1:N$4168, 2, FALSE))</f>
        <v>#N/A</v>
      </c>
      <c r="F46" s="29" t="e">
        <f>IF(B46="", "", VLOOKUP(B46 &amp; "*", MASTER!D$1:N$4168, 8, FALSE))</f>
        <v>#N/A</v>
      </c>
      <c r="G46" s="33">
        <f>FSR!N57</f>
        <v>0</v>
      </c>
      <c r="H46" s="32">
        <f>FSR!E57</f>
        <v>0</v>
      </c>
      <c r="I46" s="44" t="e">
        <f>IF(B46="", "", VLOOKUP(B46 &amp; "*", MASTER!D$1:N$4168, 7, FALSE))</f>
        <v>#N/A</v>
      </c>
      <c r="J46" s="45" t="e">
        <f t="shared" si="0"/>
        <v>#N/A</v>
      </c>
      <c r="K46" s="46" t="e">
        <f>IF(B46="", "", VLOOKUP(B46 &amp; "*", MASTER!D$1:N$4168, 11, FALSE))</f>
        <v>#N/A</v>
      </c>
      <c r="L46" s="21"/>
      <c r="M46" s="21"/>
      <c r="N46" s="21"/>
      <c r="O46" s="21"/>
      <c r="P46" s="21"/>
      <c r="Q46" s="21"/>
      <c r="R46" s="21"/>
      <c r="S46" s="21"/>
      <c r="T46" s="21"/>
      <c r="U46" s="21"/>
      <c r="V46" s="21"/>
      <c r="W46" s="21"/>
      <c r="X46" s="21"/>
      <c r="Y46" s="21"/>
      <c r="Z46" s="21"/>
    </row>
    <row r="47" spans="1:26" ht="14.25" customHeight="1" x14ac:dyDescent="0.3">
      <c r="A47" s="29">
        <f>FSR!$D$5</f>
        <v>0</v>
      </c>
      <c r="B47" s="30">
        <f>FSR!L58</f>
        <v>0</v>
      </c>
      <c r="C47" s="30">
        <f>FSR!M58</f>
        <v>0</v>
      </c>
      <c r="D47" s="44" t="e">
        <f>IF(B47="", "", VLOOKUP(B47 &amp; "*", MASTER!D$1:N$4168, 3, FALSE))</f>
        <v>#N/A</v>
      </c>
      <c r="E47" s="44" t="e">
        <f>IF(B47="", "", VLOOKUP(B47 &amp; "*", MASTER!D$1:N$4168, 2, FALSE))</f>
        <v>#N/A</v>
      </c>
      <c r="F47" s="29" t="e">
        <f>IF(B47="", "", VLOOKUP(B47 &amp; "*", MASTER!D$1:N$4168, 8, FALSE))</f>
        <v>#N/A</v>
      </c>
      <c r="G47" s="33">
        <f>FSR!N58</f>
        <v>0</v>
      </c>
      <c r="H47" s="32">
        <f>FSR!E58</f>
        <v>0</v>
      </c>
      <c r="I47" s="44" t="e">
        <f>IF(B47="", "", VLOOKUP(B47 &amp; "*", MASTER!D$1:N$4168, 7, FALSE))</f>
        <v>#N/A</v>
      </c>
      <c r="J47" s="45" t="e">
        <f t="shared" si="0"/>
        <v>#N/A</v>
      </c>
      <c r="K47" s="46" t="e">
        <f>IF(B47="", "", VLOOKUP(B47 &amp; "*", MASTER!D$1:N$4168, 11, FALSE))</f>
        <v>#N/A</v>
      </c>
      <c r="L47" s="21"/>
      <c r="M47" s="21"/>
      <c r="N47" s="21"/>
      <c r="O47" s="21"/>
      <c r="P47" s="21"/>
      <c r="Q47" s="21"/>
      <c r="R47" s="21"/>
      <c r="S47" s="21"/>
      <c r="T47" s="21"/>
      <c r="U47" s="21"/>
      <c r="V47" s="21"/>
      <c r="W47" s="21"/>
      <c r="X47" s="21"/>
      <c r="Y47" s="21"/>
      <c r="Z47" s="21"/>
    </row>
    <row r="48" spans="1:26" ht="14.25" customHeight="1" x14ac:dyDescent="0.3">
      <c r="A48" s="29">
        <f>FSR!$D$5</f>
        <v>0</v>
      </c>
      <c r="B48" s="30">
        <f>FSR!L59</f>
        <v>0</v>
      </c>
      <c r="C48" s="30">
        <f>FSR!M59</f>
        <v>0</v>
      </c>
      <c r="D48" s="44" t="e">
        <f>IF(B48="", "", VLOOKUP(B48 &amp; "*", MASTER!D$1:N$4168, 3, FALSE))</f>
        <v>#N/A</v>
      </c>
      <c r="E48" s="44" t="e">
        <f>IF(B48="", "", VLOOKUP(B48 &amp; "*", MASTER!D$1:N$4168, 2, FALSE))</f>
        <v>#N/A</v>
      </c>
      <c r="F48" s="29" t="e">
        <f>IF(B48="", "", VLOOKUP(B48 &amp; "*", MASTER!D$1:N$4168, 8, FALSE))</f>
        <v>#N/A</v>
      </c>
      <c r="G48" s="33">
        <f>FSR!N59</f>
        <v>0</v>
      </c>
      <c r="H48" s="32">
        <f>FSR!E59</f>
        <v>0</v>
      </c>
      <c r="I48" s="44" t="e">
        <f>IF(B48="", "", VLOOKUP(B48 &amp; "*", MASTER!D$1:N$4168, 7, FALSE))</f>
        <v>#N/A</v>
      </c>
      <c r="J48" s="45" t="e">
        <f t="shared" si="0"/>
        <v>#N/A</v>
      </c>
      <c r="K48" s="46" t="e">
        <f>IF(B48="", "", VLOOKUP(B48 &amp; "*", MASTER!D$1:N$4168, 11, FALSE))</f>
        <v>#N/A</v>
      </c>
      <c r="L48" s="21"/>
      <c r="M48" s="21"/>
      <c r="N48" s="21"/>
      <c r="O48" s="21"/>
      <c r="P48" s="21"/>
      <c r="Q48" s="21"/>
      <c r="R48" s="21"/>
      <c r="S48" s="21"/>
      <c r="T48" s="21"/>
      <c r="U48" s="21"/>
      <c r="V48" s="21"/>
      <c r="W48" s="21"/>
      <c r="X48" s="21"/>
      <c r="Y48" s="21"/>
      <c r="Z48" s="21"/>
    </row>
    <row r="49" spans="1:26" ht="14.25" customHeight="1" x14ac:dyDescent="0.3">
      <c r="A49" s="29">
        <f>FSR!$D$5</f>
        <v>0</v>
      </c>
      <c r="B49" s="30">
        <f>FSR!L60</f>
        <v>0</v>
      </c>
      <c r="C49" s="30">
        <f>FSR!M60</f>
        <v>0</v>
      </c>
      <c r="D49" s="44" t="e">
        <f>IF(B49="", "", VLOOKUP(B49 &amp; "*", MASTER!D$1:N$4168, 3, FALSE))</f>
        <v>#N/A</v>
      </c>
      <c r="E49" s="44" t="e">
        <f>IF(B49="", "", VLOOKUP(B49 &amp; "*", MASTER!D$1:N$4168, 2, FALSE))</f>
        <v>#N/A</v>
      </c>
      <c r="F49" s="29" t="e">
        <f>IF(B49="", "", VLOOKUP(B49 &amp; "*", MASTER!D$1:N$4168, 8, FALSE))</f>
        <v>#N/A</v>
      </c>
      <c r="G49" s="33">
        <f>FSR!N60</f>
        <v>0</v>
      </c>
      <c r="H49" s="32">
        <f>FSR!E60</f>
        <v>0</v>
      </c>
      <c r="I49" s="44" t="e">
        <f>IF(B49="", "", VLOOKUP(B49 &amp; "*", MASTER!D$1:N$4168, 7, FALSE))</f>
        <v>#N/A</v>
      </c>
      <c r="J49" s="45" t="e">
        <f t="shared" si="0"/>
        <v>#N/A</v>
      </c>
      <c r="K49" s="46" t="e">
        <f>IF(B49="", "", VLOOKUP(B49 &amp; "*", MASTER!D$1:N$4168, 11, FALSE))</f>
        <v>#N/A</v>
      </c>
      <c r="L49" s="21"/>
      <c r="M49" s="21"/>
      <c r="N49" s="21"/>
      <c r="O49" s="21"/>
      <c r="P49" s="21"/>
      <c r="Q49" s="21"/>
      <c r="R49" s="21"/>
      <c r="S49" s="21"/>
      <c r="T49" s="21"/>
      <c r="U49" s="21"/>
      <c r="V49" s="21"/>
      <c r="W49" s="21"/>
      <c r="X49" s="21"/>
      <c r="Y49" s="21"/>
      <c r="Z49" s="21"/>
    </row>
    <row r="50" spans="1:26" ht="14.25" customHeight="1" x14ac:dyDescent="0.3">
      <c r="A50" s="29">
        <f>FSR!$D$5</f>
        <v>0</v>
      </c>
      <c r="B50" s="30">
        <f>FSR!L61</f>
        <v>0</v>
      </c>
      <c r="C50" s="30">
        <f>FSR!M61</f>
        <v>0</v>
      </c>
      <c r="D50" s="44" t="e">
        <f>IF(B50="", "", VLOOKUP(B50 &amp; "*", MASTER!D$1:N$4168, 3, FALSE))</f>
        <v>#N/A</v>
      </c>
      <c r="E50" s="44" t="e">
        <f>IF(B50="", "", VLOOKUP(B50 &amp; "*", MASTER!D$1:N$4168, 2, FALSE))</f>
        <v>#N/A</v>
      </c>
      <c r="F50" s="29" t="e">
        <f>IF(B50="", "", VLOOKUP(B50 &amp; "*", MASTER!D$1:N$4168, 8, FALSE))</f>
        <v>#N/A</v>
      </c>
      <c r="G50" s="33">
        <f>FSR!N61</f>
        <v>0</v>
      </c>
      <c r="H50" s="32">
        <f>FSR!E61</f>
        <v>0</v>
      </c>
      <c r="I50" s="44" t="e">
        <f>IF(B50="", "", VLOOKUP(B50 &amp; "*", MASTER!D$1:N$4168, 7, FALSE))</f>
        <v>#N/A</v>
      </c>
      <c r="J50" s="45" t="e">
        <f t="shared" si="0"/>
        <v>#N/A</v>
      </c>
      <c r="K50" s="46" t="e">
        <f>IF(B50="", "", VLOOKUP(B50 &amp; "*", MASTER!D$1:N$4168, 11, FALSE))</f>
        <v>#N/A</v>
      </c>
      <c r="L50" s="21"/>
      <c r="M50" s="21"/>
      <c r="N50" s="21"/>
      <c r="O50" s="21"/>
      <c r="P50" s="21"/>
      <c r="Q50" s="21"/>
      <c r="R50" s="21"/>
      <c r="S50" s="21"/>
      <c r="T50" s="21"/>
      <c r="U50" s="21"/>
      <c r="V50" s="21"/>
      <c r="W50" s="21"/>
      <c r="X50" s="21"/>
      <c r="Y50" s="21"/>
      <c r="Z50" s="21"/>
    </row>
    <row r="51" spans="1:26" ht="14.25" customHeight="1" x14ac:dyDescent="0.3">
      <c r="A51" s="29">
        <f>FSR!$D$5</f>
        <v>0</v>
      </c>
      <c r="B51" s="30">
        <f>FSR!L62</f>
        <v>0</v>
      </c>
      <c r="C51" s="30">
        <f>FSR!M62</f>
        <v>0</v>
      </c>
      <c r="D51" s="44" t="e">
        <f>IF(B51="", "", VLOOKUP(B51 &amp; "*", MASTER!D$1:N$4168, 3, FALSE))</f>
        <v>#N/A</v>
      </c>
      <c r="E51" s="44" t="e">
        <f>IF(B51="", "", VLOOKUP(B51 &amp; "*", MASTER!D$1:N$4168, 2, FALSE))</f>
        <v>#N/A</v>
      </c>
      <c r="F51" s="29" t="e">
        <f>IF(B51="", "", VLOOKUP(B51 &amp; "*", MASTER!D$1:N$4168, 8, FALSE))</f>
        <v>#N/A</v>
      </c>
      <c r="G51" s="33">
        <f>FSR!N62</f>
        <v>0</v>
      </c>
      <c r="H51" s="32">
        <f>FSR!E62</f>
        <v>0</v>
      </c>
      <c r="I51" s="44" t="e">
        <f>IF(B51="", "", VLOOKUP(B51 &amp; "*", MASTER!D$1:N$4168, 7, FALSE))</f>
        <v>#N/A</v>
      </c>
      <c r="J51" s="45" t="e">
        <f t="shared" si="0"/>
        <v>#N/A</v>
      </c>
      <c r="K51" s="46" t="e">
        <f>IF(B51="", "", VLOOKUP(B51 &amp; "*", MASTER!D$1:N$4168, 11, FALSE))</f>
        <v>#N/A</v>
      </c>
      <c r="L51" s="21"/>
      <c r="M51" s="21"/>
      <c r="N51" s="21"/>
      <c r="O51" s="21"/>
      <c r="P51" s="21"/>
      <c r="Q51" s="21"/>
      <c r="R51" s="21"/>
      <c r="S51" s="21"/>
      <c r="T51" s="21"/>
      <c r="U51" s="21"/>
      <c r="V51" s="21"/>
      <c r="W51" s="21"/>
      <c r="X51" s="21"/>
      <c r="Y51" s="21"/>
      <c r="Z51" s="21"/>
    </row>
    <row r="52" spans="1:26" ht="14.25" customHeight="1" x14ac:dyDescent="0.3">
      <c r="A52" s="29">
        <f>FSR!$D$5</f>
        <v>0</v>
      </c>
      <c r="B52" s="30">
        <f>FSR!L63</f>
        <v>0</v>
      </c>
      <c r="C52" s="30">
        <f>FSR!M63</f>
        <v>0</v>
      </c>
      <c r="D52" s="44" t="e">
        <f>IF(B52="", "", VLOOKUP(B52 &amp; "*", MASTER!D$1:N$4168, 3, FALSE))</f>
        <v>#N/A</v>
      </c>
      <c r="E52" s="44" t="e">
        <f>IF(B52="", "", VLOOKUP(B52 &amp; "*", MASTER!D$1:N$4168, 2, FALSE))</f>
        <v>#N/A</v>
      </c>
      <c r="F52" s="29" t="e">
        <f>IF(B52="", "", VLOOKUP(B52 &amp; "*", MASTER!D$1:N$4168, 8, FALSE))</f>
        <v>#N/A</v>
      </c>
      <c r="G52" s="33">
        <f>FSR!N63</f>
        <v>0</v>
      </c>
      <c r="H52" s="32">
        <f>FSR!E63</f>
        <v>0</v>
      </c>
      <c r="I52" s="44" t="e">
        <f>IF(B52="", "", VLOOKUP(B52 &amp; "*", MASTER!D$1:N$4168, 7, FALSE))</f>
        <v>#N/A</v>
      </c>
      <c r="J52" s="45" t="e">
        <f t="shared" si="0"/>
        <v>#N/A</v>
      </c>
      <c r="K52" s="46" t="e">
        <f>IF(B52="", "", VLOOKUP(B52 &amp; "*", MASTER!D$1:N$4168, 11, FALSE))</f>
        <v>#N/A</v>
      </c>
      <c r="L52" s="21"/>
      <c r="M52" s="21"/>
      <c r="N52" s="21"/>
      <c r="O52" s="21"/>
      <c r="P52" s="21"/>
      <c r="Q52" s="21"/>
      <c r="R52" s="21"/>
      <c r="S52" s="21"/>
      <c r="T52" s="21"/>
      <c r="U52" s="21"/>
      <c r="V52" s="21"/>
      <c r="W52" s="21"/>
      <c r="X52" s="21"/>
      <c r="Y52" s="21"/>
      <c r="Z52" s="21"/>
    </row>
    <row r="53" spans="1:26" ht="14.25" customHeight="1" x14ac:dyDescent="0.3">
      <c r="A53" s="29">
        <f>FSR!$D$5</f>
        <v>0</v>
      </c>
      <c r="B53" s="30">
        <f>FSR!L64</f>
        <v>0</v>
      </c>
      <c r="C53" s="30">
        <f>FSR!M64</f>
        <v>0</v>
      </c>
      <c r="D53" s="44" t="e">
        <f>IF(B53="", "", VLOOKUP(B53 &amp; "*", MASTER!D$1:N$4168, 3, FALSE))</f>
        <v>#N/A</v>
      </c>
      <c r="E53" s="44" t="e">
        <f>IF(B53="", "", VLOOKUP(B53 &amp; "*", MASTER!D$1:N$4168, 2, FALSE))</f>
        <v>#N/A</v>
      </c>
      <c r="F53" s="29" t="e">
        <f>IF(B53="", "", VLOOKUP(B53 &amp; "*", MASTER!D$1:N$4168, 8, FALSE))</f>
        <v>#N/A</v>
      </c>
      <c r="G53" s="33">
        <f>FSR!N64</f>
        <v>0</v>
      </c>
      <c r="H53" s="32">
        <f>FSR!E64</f>
        <v>0</v>
      </c>
      <c r="I53" s="44" t="e">
        <f>IF(B53="", "", VLOOKUP(B53 &amp; "*", MASTER!D$1:N$4168, 7, FALSE))</f>
        <v>#N/A</v>
      </c>
      <c r="J53" s="45" t="e">
        <f t="shared" si="0"/>
        <v>#N/A</v>
      </c>
      <c r="K53" s="46" t="e">
        <f>IF(B53="", "", VLOOKUP(B53 &amp; "*", MASTER!D$1:N$4168, 11, FALSE))</f>
        <v>#N/A</v>
      </c>
      <c r="L53" s="21"/>
      <c r="M53" s="21"/>
      <c r="N53" s="21"/>
      <c r="O53" s="21"/>
      <c r="P53" s="21"/>
      <c r="Q53" s="21"/>
      <c r="R53" s="21"/>
      <c r="S53" s="21"/>
      <c r="T53" s="21"/>
      <c r="U53" s="21"/>
      <c r="V53" s="21"/>
      <c r="W53" s="21"/>
      <c r="X53" s="21"/>
      <c r="Y53" s="21"/>
      <c r="Z53" s="21"/>
    </row>
    <row r="54" spans="1:26" ht="14.25" customHeight="1" x14ac:dyDescent="0.3">
      <c r="A54" s="29">
        <f>FSR!$D$5</f>
        <v>0</v>
      </c>
      <c r="B54" s="30">
        <f>FSR!L65</f>
        <v>0</v>
      </c>
      <c r="C54" s="30">
        <f>FSR!M65</f>
        <v>0</v>
      </c>
      <c r="D54" s="44" t="e">
        <f>IF(B54="", "", VLOOKUP(B54 &amp; "*", MASTER!D$1:N$4168, 3, FALSE))</f>
        <v>#N/A</v>
      </c>
      <c r="E54" s="44" t="e">
        <f>IF(B54="", "", VLOOKUP(B54 &amp; "*", MASTER!D$1:N$4168, 2, FALSE))</f>
        <v>#N/A</v>
      </c>
      <c r="F54" s="29" t="e">
        <f>IF(B54="", "", VLOOKUP(B54 &amp; "*", MASTER!D$1:N$4168, 8, FALSE))</f>
        <v>#N/A</v>
      </c>
      <c r="G54" s="33">
        <f>FSR!N65</f>
        <v>0</v>
      </c>
      <c r="H54" s="32">
        <f>FSR!E65</f>
        <v>0</v>
      </c>
      <c r="I54" s="44" t="e">
        <f>IF(B54="", "", VLOOKUP(B54 &amp; "*", MASTER!D$1:N$4168, 7, FALSE))</f>
        <v>#N/A</v>
      </c>
      <c r="J54" s="45" t="e">
        <f t="shared" si="0"/>
        <v>#N/A</v>
      </c>
      <c r="K54" s="46" t="e">
        <f>IF(B54="", "", VLOOKUP(B54 &amp; "*", MASTER!D$1:N$4168, 11, FALSE))</f>
        <v>#N/A</v>
      </c>
      <c r="L54" s="21"/>
      <c r="M54" s="21"/>
      <c r="N54" s="21"/>
      <c r="O54" s="21"/>
      <c r="P54" s="21"/>
      <c r="Q54" s="21"/>
      <c r="R54" s="21"/>
      <c r="S54" s="21"/>
      <c r="T54" s="21"/>
      <c r="U54" s="21"/>
      <c r="V54" s="21"/>
      <c r="W54" s="21"/>
      <c r="X54" s="21"/>
      <c r="Y54" s="21"/>
      <c r="Z54" s="21"/>
    </row>
    <row r="55" spans="1:26" ht="14.25" customHeight="1" x14ac:dyDescent="0.3">
      <c r="A55" s="29">
        <f>FSR!$D$5</f>
        <v>0</v>
      </c>
      <c r="B55" s="30">
        <f>FSR!L66</f>
        <v>0</v>
      </c>
      <c r="C55" s="30">
        <f>FSR!M66</f>
        <v>0</v>
      </c>
      <c r="D55" s="44" t="e">
        <f>IF(B55="", "", VLOOKUP(B55 &amp; "*", MASTER!D$1:N$4168, 3, FALSE))</f>
        <v>#N/A</v>
      </c>
      <c r="E55" s="44" t="e">
        <f>IF(B55="", "", VLOOKUP(B55 &amp; "*", MASTER!D$1:N$4168, 2, FALSE))</f>
        <v>#N/A</v>
      </c>
      <c r="F55" s="29" t="e">
        <f>IF(B55="", "", VLOOKUP(B55 &amp; "*", MASTER!D$1:N$4168, 8, FALSE))</f>
        <v>#N/A</v>
      </c>
      <c r="G55" s="33">
        <f>FSR!N66</f>
        <v>0</v>
      </c>
      <c r="H55" s="32">
        <f>FSR!E66</f>
        <v>0</v>
      </c>
      <c r="I55" s="44" t="e">
        <f>IF(B55="", "", VLOOKUP(B55 &amp; "*", MASTER!D$1:N$4168, 7, FALSE))</f>
        <v>#N/A</v>
      </c>
      <c r="J55" s="45" t="e">
        <f t="shared" si="0"/>
        <v>#N/A</v>
      </c>
      <c r="K55" s="46" t="e">
        <f>IF(B55="", "", VLOOKUP(B55 &amp; "*", MASTER!D$1:N$4168, 11, FALSE))</f>
        <v>#N/A</v>
      </c>
      <c r="L55" s="21"/>
      <c r="M55" s="21"/>
      <c r="N55" s="21"/>
      <c r="O55" s="21"/>
      <c r="P55" s="21"/>
      <c r="Q55" s="21"/>
      <c r="R55" s="21"/>
      <c r="S55" s="21"/>
      <c r="T55" s="21"/>
      <c r="U55" s="21"/>
      <c r="V55" s="21"/>
      <c r="W55" s="21"/>
      <c r="X55" s="21"/>
      <c r="Y55" s="21"/>
      <c r="Z55" s="21"/>
    </row>
    <row r="56" spans="1:26" ht="14.25" customHeight="1" x14ac:dyDescent="0.3">
      <c r="A56" s="29">
        <f>FSR!$D$5</f>
        <v>0</v>
      </c>
      <c r="B56" s="30">
        <f>FSR!L67</f>
        <v>0</v>
      </c>
      <c r="C56" s="30">
        <f>FSR!M67</f>
        <v>0</v>
      </c>
      <c r="D56" s="44" t="e">
        <f>IF(B56="", "", VLOOKUP(B56 &amp; "*", MASTER!D$1:N$4168, 3, FALSE))</f>
        <v>#N/A</v>
      </c>
      <c r="E56" s="44" t="e">
        <f>IF(B56="", "", VLOOKUP(B56 &amp; "*", MASTER!D$1:N$4168, 2, FALSE))</f>
        <v>#N/A</v>
      </c>
      <c r="F56" s="29" t="e">
        <f>IF(B56="", "", VLOOKUP(B56 &amp; "*", MASTER!D$1:N$4168, 8, FALSE))</f>
        <v>#N/A</v>
      </c>
      <c r="G56" s="33">
        <f>FSR!N67</f>
        <v>0</v>
      </c>
      <c r="H56" s="32">
        <f>FSR!E67</f>
        <v>0</v>
      </c>
      <c r="I56" s="44" t="e">
        <f>IF(B56="", "", VLOOKUP(B56 &amp; "*", MASTER!D$1:N$4168, 7, FALSE))</f>
        <v>#N/A</v>
      </c>
      <c r="J56" s="45" t="e">
        <f t="shared" si="0"/>
        <v>#N/A</v>
      </c>
      <c r="K56" s="46" t="e">
        <f>IF(B56="", "", VLOOKUP(B56 &amp; "*", MASTER!D$1:N$4168, 11, FALSE))</f>
        <v>#N/A</v>
      </c>
      <c r="L56" s="21"/>
      <c r="M56" s="21"/>
      <c r="N56" s="21"/>
      <c r="O56" s="21"/>
      <c r="P56" s="21"/>
      <c r="Q56" s="21"/>
      <c r="R56" s="21"/>
      <c r="S56" s="21"/>
      <c r="T56" s="21"/>
      <c r="U56" s="21"/>
      <c r="V56" s="21"/>
      <c r="W56" s="21"/>
      <c r="X56" s="21"/>
      <c r="Y56" s="21"/>
      <c r="Z56" s="21"/>
    </row>
    <row r="57" spans="1:26" ht="14.25" customHeight="1" x14ac:dyDescent="0.3">
      <c r="A57" s="29">
        <f>FSR!$D$5</f>
        <v>0</v>
      </c>
      <c r="B57" s="30">
        <f>FSR!L68</f>
        <v>0</v>
      </c>
      <c r="C57" s="30">
        <f>FSR!M68</f>
        <v>0</v>
      </c>
      <c r="D57" s="44" t="e">
        <f>IF(B57="", "", VLOOKUP(B57 &amp; "*", MASTER!D$1:N$4168, 3, FALSE))</f>
        <v>#N/A</v>
      </c>
      <c r="E57" s="44" t="e">
        <f>IF(B57="", "", VLOOKUP(B57 &amp; "*", MASTER!D$1:N$4168, 2, FALSE))</f>
        <v>#N/A</v>
      </c>
      <c r="F57" s="29" t="e">
        <f>IF(B57="", "", VLOOKUP(B57 &amp; "*", MASTER!D$1:N$4168, 8, FALSE))</f>
        <v>#N/A</v>
      </c>
      <c r="G57" s="33">
        <f>FSR!N68</f>
        <v>0</v>
      </c>
      <c r="H57" s="32">
        <f>FSR!E68</f>
        <v>0</v>
      </c>
      <c r="I57" s="44" t="e">
        <f>IF(B57="", "", VLOOKUP(B57 &amp; "*", MASTER!D$1:N$4168, 7, FALSE))</f>
        <v>#N/A</v>
      </c>
      <c r="J57" s="45" t="e">
        <f t="shared" si="0"/>
        <v>#N/A</v>
      </c>
      <c r="K57" s="46" t="e">
        <f>IF(B57="", "", VLOOKUP(B57 &amp; "*", MASTER!D$1:N$4168, 11, FALSE))</f>
        <v>#N/A</v>
      </c>
      <c r="L57" s="21"/>
      <c r="M57" s="21"/>
      <c r="N57" s="21"/>
      <c r="O57" s="21"/>
      <c r="P57" s="21"/>
      <c r="Q57" s="21"/>
      <c r="R57" s="21"/>
      <c r="S57" s="21"/>
      <c r="T57" s="21"/>
      <c r="U57" s="21"/>
      <c r="V57" s="21"/>
      <c r="W57" s="21"/>
      <c r="X57" s="21"/>
      <c r="Y57" s="21"/>
      <c r="Z57" s="21"/>
    </row>
    <row r="58" spans="1:26" ht="14.25" customHeight="1" x14ac:dyDescent="0.3">
      <c r="A58" s="29">
        <f>FSR!$D$5</f>
        <v>0</v>
      </c>
      <c r="B58" s="30">
        <f>FSR!L69</f>
        <v>0</v>
      </c>
      <c r="C58" s="30">
        <f>FSR!M69</f>
        <v>0</v>
      </c>
      <c r="D58" s="44" t="e">
        <f>IF(B58="", "", VLOOKUP(B58 &amp; "*", MASTER!D$1:N$4168, 3, FALSE))</f>
        <v>#N/A</v>
      </c>
      <c r="E58" s="44" t="e">
        <f>IF(B58="", "", VLOOKUP(B58 &amp; "*", MASTER!D$1:N$4168, 2, FALSE))</f>
        <v>#N/A</v>
      </c>
      <c r="F58" s="29" t="e">
        <f>IF(B58="", "", VLOOKUP(B58 &amp; "*", MASTER!D$1:N$4168, 8, FALSE))</f>
        <v>#N/A</v>
      </c>
      <c r="G58" s="33">
        <f>FSR!N69</f>
        <v>0</v>
      </c>
      <c r="H58" s="32">
        <f>FSR!E69</f>
        <v>0</v>
      </c>
      <c r="I58" s="44" t="e">
        <f>IF(B58="", "", VLOOKUP(B58 &amp; "*", MASTER!D$1:N$4168, 7, FALSE))</f>
        <v>#N/A</v>
      </c>
      <c r="J58" s="45" t="e">
        <f t="shared" si="0"/>
        <v>#N/A</v>
      </c>
      <c r="K58" s="46" t="e">
        <f>IF(B58="", "", VLOOKUP(B58 &amp; "*", MASTER!D$1:N$4168, 11, FALSE))</f>
        <v>#N/A</v>
      </c>
      <c r="L58" s="21"/>
      <c r="M58" s="21"/>
      <c r="N58" s="21"/>
      <c r="O58" s="21"/>
      <c r="P58" s="21"/>
      <c r="Q58" s="21"/>
      <c r="R58" s="21"/>
      <c r="S58" s="21"/>
      <c r="T58" s="21"/>
      <c r="U58" s="21"/>
      <c r="V58" s="21"/>
      <c r="W58" s="21"/>
      <c r="X58" s="21"/>
      <c r="Y58" s="21"/>
      <c r="Z58" s="21"/>
    </row>
    <row r="59" spans="1:26" ht="14.25" customHeight="1" x14ac:dyDescent="0.3">
      <c r="A59" s="29">
        <f>FSR!$D$5</f>
        <v>0</v>
      </c>
      <c r="B59" s="30">
        <f>FSR!L70</f>
        <v>0</v>
      </c>
      <c r="C59" s="30">
        <f>FSR!M70</f>
        <v>0</v>
      </c>
      <c r="D59" s="44" t="e">
        <f>IF(B59="", "", VLOOKUP(B59 &amp; "*", MASTER!D$1:N$4168, 3, FALSE))</f>
        <v>#N/A</v>
      </c>
      <c r="E59" s="44" t="e">
        <f>IF(B59="", "", VLOOKUP(B59 &amp; "*", MASTER!D$1:N$4168, 2, FALSE))</f>
        <v>#N/A</v>
      </c>
      <c r="F59" s="29" t="e">
        <f>IF(B59="", "", VLOOKUP(B59 &amp; "*", MASTER!D$1:N$4168, 8, FALSE))</f>
        <v>#N/A</v>
      </c>
      <c r="G59" s="33">
        <f>FSR!N70</f>
        <v>0</v>
      </c>
      <c r="H59" s="32">
        <f>FSR!E70</f>
        <v>0</v>
      </c>
      <c r="I59" s="44" t="e">
        <f>IF(B59="", "", VLOOKUP(B59 &amp; "*", MASTER!D$1:N$4168, 7, FALSE))</f>
        <v>#N/A</v>
      </c>
      <c r="J59" s="45" t="e">
        <f t="shared" si="0"/>
        <v>#N/A</v>
      </c>
      <c r="K59" s="46" t="e">
        <f>IF(B59="", "", VLOOKUP(B59 &amp; "*", MASTER!D$1:N$4168, 11, FALSE))</f>
        <v>#N/A</v>
      </c>
      <c r="L59" s="21"/>
      <c r="M59" s="21"/>
      <c r="N59" s="21"/>
      <c r="O59" s="21"/>
      <c r="P59" s="21"/>
      <c r="Q59" s="21"/>
      <c r="R59" s="21"/>
      <c r="S59" s="21"/>
      <c r="T59" s="21"/>
      <c r="U59" s="21"/>
      <c r="V59" s="21"/>
      <c r="W59" s="21"/>
      <c r="X59" s="21"/>
      <c r="Y59" s="21"/>
      <c r="Z59" s="21"/>
    </row>
    <row r="60" spans="1:26" ht="14.25" customHeight="1" x14ac:dyDescent="0.3">
      <c r="A60" s="29">
        <f>FSR!$D$5</f>
        <v>0</v>
      </c>
      <c r="B60" s="30">
        <f>FSR!L71</f>
        <v>0</v>
      </c>
      <c r="C60" s="30">
        <f>FSR!M71</f>
        <v>0</v>
      </c>
      <c r="D60" s="44" t="e">
        <f>IF(B60="", "", VLOOKUP(B60 &amp; "*", MASTER!D$1:N$4168, 3, FALSE))</f>
        <v>#N/A</v>
      </c>
      <c r="E60" s="44" t="e">
        <f>IF(B60="", "", VLOOKUP(B60 &amp; "*", MASTER!D$1:N$4168, 2, FALSE))</f>
        <v>#N/A</v>
      </c>
      <c r="F60" s="29" t="e">
        <f>IF(B60="", "", VLOOKUP(B60 &amp; "*", MASTER!D$1:N$4168, 8, FALSE))</f>
        <v>#N/A</v>
      </c>
      <c r="G60" s="33">
        <f>FSR!N71</f>
        <v>0</v>
      </c>
      <c r="H60" s="32">
        <f>FSR!E71</f>
        <v>0</v>
      </c>
      <c r="I60" s="44" t="e">
        <f>IF(B60="", "", VLOOKUP(B60 &amp; "*", MASTER!D$1:N$4168, 7, FALSE))</f>
        <v>#N/A</v>
      </c>
      <c r="J60" s="45" t="e">
        <f t="shared" si="0"/>
        <v>#N/A</v>
      </c>
      <c r="K60" s="46" t="e">
        <f>IF(B60="", "", VLOOKUP(B60 &amp; "*", MASTER!D$1:N$4168, 11, FALSE))</f>
        <v>#N/A</v>
      </c>
      <c r="L60" s="21"/>
      <c r="M60" s="21"/>
      <c r="N60" s="21"/>
      <c r="O60" s="21"/>
      <c r="P60" s="21"/>
      <c r="Q60" s="21"/>
      <c r="R60" s="21"/>
      <c r="S60" s="21"/>
      <c r="T60" s="21"/>
      <c r="U60" s="21"/>
      <c r="V60" s="21"/>
      <c r="W60" s="21"/>
      <c r="X60" s="21"/>
      <c r="Y60" s="21"/>
      <c r="Z60" s="21"/>
    </row>
    <row r="61" spans="1:26" ht="14.25" customHeight="1" x14ac:dyDescent="0.3">
      <c r="A61" s="29">
        <f>FSR!$D$5</f>
        <v>0</v>
      </c>
      <c r="B61" s="30">
        <f>FSR!L72</f>
        <v>0</v>
      </c>
      <c r="C61" s="30">
        <f>FSR!M72</f>
        <v>0</v>
      </c>
      <c r="D61" s="44" t="e">
        <f>IF(B61="", "", VLOOKUP(B61 &amp; "*", MASTER!D$1:N$4168, 3, FALSE))</f>
        <v>#N/A</v>
      </c>
      <c r="E61" s="44" t="e">
        <f>IF(B61="", "", VLOOKUP(B61 &amp; "*", MASTER!D$1:N$4168, 2, FALSE))</f>
        <v>#N/A</v>
      </c>
      <c r="F61" s="29" t="e">
        <f>IF(B61="", "", VLOOKUP(B61 &amp; "*", MASTER!D$1:N$4168, 8, FALSE))</f>
        <v>#N/A</v>
      </c>
      <c r="G61" s="33">
        <f>FSR!N72</f>
        <v>0</v>
      </c>
      <c r="H61" s="32">
        <f>FSR!E72</f>
        <v>0</v>
      </c>
      <c r="I61" s="44" t="e">
        <f>IF(B61="", "", VLOOKUP(B61 &amp; "*", MASTER!D$1:N$4168, 7, FALSE))</f>
        <v>#N/A</v>
      </c>
      <c r="J61" s="45" t="e">
        <f t="shared" si="0"/>
        <v>#N/A</v>
      </c>
      <c r="K61" s="46" t="e">
        <f>IF(B61="", "", VLOOKUP(B61 &amp; "*", MASTER!D$1:N$4168, 11, FALSE))</f>
        <v>#N/A</v>
      </c>
      <c r="L61" s="21"/>
      <c r="M61" s="21"/>
      <c r="N61" s="21"/>
      <c r="O61" s="21"/>
      <c r="P61" s="21"/>
      <c r="Q61" s="21"/>
      <c r="R61" s="21"/>
      <c r="S61" s="21"/>
      <c r="T61" s="21"/>
      <c r="U61" s="21"/>
      <c r="V61" s="21"/>
      <c r="W61" s="21"/>
      <c r="X61" s="21"/>
      <c r="Y61" s="21"/>
      <c r="Z61" s="21"/>
    </row>
    <row r="62" spans="1:26" ht="14.25" customHeight="1" x14ac:dyDescent="0.3">
      <c r="A62" s="29">
        <f>FSR!$D$5</f>
        <v>0</v>
      </c>
      <c r="B62" s="30">
        <f>FSR!L73</f>
        <v>0</v>
      </c>
      <c r="C62" s="30">
        <f>FSR!M73</f>
        <v>0</v>
      </c>
      <c r="D62" s="44" t="e">
        <f>IF(B62="", "", VLOOKUP(B62 &amp; "*", MASTER!D$1:N$4168, 3, FALSE))</f>
        <v>#N/A</v>
      </c>
      <c r="E62" s="44" t="e">
        <f>IF(B62="", "", VLOOKUP(B62 &amp; "*", MASTER!D$1:N$4168, 2, FALSE))</f>
        <v>#N/A</v>
      </c>
      <c r="F62" s="29" t="e">
        <f>IF(B62="", "", VLOOKUP(B62 &amp; "*", MASTER!D$1:N$4168, 8, FALSE))</f>
        <v>#N/A</v>
      </c>
      <c r="G62" s="33">
        <f>FSR!N73</f>
        <v>0</v>
      </c>
      <c r="H62" s="32">
        <f>FSR!E73</f>
        <v>0</v>
      </c>
      <c r="I62" s="44" t="e">
        <f>IF(B62="", "", VLOOKUP(B62 &amp; "*", MASTER!D$1:N$4168, 7, FALSE))</f>
        <v>#N/A</v>
      </c>
      <c r="J62" s="45" t="e">
        <f t="shared" si="0"/>
        <v>#N/A</v>
      </c>
      <c r="K62" s="46" t="e">
        <f>IF(B62="", "", VLOOKUP(B62 &amp; "*", MASTER!D$1:N$4168, 11, FALSE))</f>
        <v>#N/A</v>
      </c>
      <c r="L62" s="21"/>
      <c r="M62" s="21"/>
      <c r="N62" s="21"/>
      <c r="O62" s="21"/>
      <c r="P62" s="21"/>
      <c r="Q62" s="21"/>
      <c r="R62" s="21"/>
      <c r="S62" s="21"/>
      <c r="T62" s="21"/>
      <c r="U62" s="21"/>
      <c r="V62" s="21"/>
      <c r="W62" s="21"/>
      <c r="X62" s="21"/>
      <c r="Y62" s="21"/>
      <c r="Z62" s="21"/>
    </row>
    <row r="63" spans="1:26" ht="14.25" customHeight="1" x14ac:dyDescent="0.3">
      <c r="A63" s="29">
        <f>FSR!$D$5</f>
        <v>0</v>
      </c>
      <c r="B63" s="30">
        <f>FSR!L74</f>
        <v>0</v>
      </c>
      <c r="C63" s="30">
        <f>FSR!M74</f>
        <v>0</v>
      </c>
      <c r="D63" s="44" t="e">
        <f>IF(B63="", "", VLOOKUP(B63 &amp; "*", MASTER!D$1:N$4168, 3, FALSE))</f>
        <v>#N/A</v>
      </c>
      <c r="E63" s="44" t="e">
        <f>IF(B63="", "", VLOOKUP(B63 &amp; "*", MASTER!D$1:N$4168, 2, FALSE))</f>
        <v>#N/A</v>
      </c>
      <c r="F63" s="29" t="e">
        <f>IF(B63="", "", VLOOKUP(B63 &amp; "*", MASTER!D$1:N$4168, 8, FALSE))</f>
        <v>#N/A</v>
      </c>
      <c r="G63" s="33">
        <f>FSR!N74</f>
        <v>0</v>
      </c>
      <c r="H63" s="32">
        <f>FSR!E74</f>
        <v>0</v>
      </c>
      <c r="I63" s="44" t="e">
        <f>IF(B63="", "", VLOOKUP(B63 &amp; "*", MASTER!D$1:N$4168, 7, FALSE))</f>
        <v>#N/A</v>
      </c>
      <c r="J63" s="45" t="e">
        <f t="shared" si="0"/>
        <v>#N/A</v>
      </c>
      <c r="K63" s="46" t="e">
        <f>IF(B63="", "", VLOOKUP(B63 &amp; "*", MASTER!D$1:N$4168, 11, FALSE))</f>
        <v>#N/A</v>
      </c>
      <c r="L63" s="21"/>
      <c r="M63" s="21"/>
      <c r="N63" s="21"/>
      <c r="O63" s="21"/>
      <c r="P63" s="21"/>
      <c r="Q63" s="21"/>
      <c r="R63" s="21"/>
      <c r="S63" s="21"/>
      <c r="T63" s="21"/>
      <c r="U63" s="21"/>
      <c r="V63" s="21"/>
      <c r="W63" s="21"/>
      <c r="X63" s="21"/>
      <c r="Y63" s="21"/>
      <c r="Z63" s="21"/>
    </row>
    <row r="64" spans="1:26" ht="14.25" customHeight="1" x14ac:dyDescent="0.3">
      <c r="A64" s="29">
        <f>FSR!$D$5</f>
        <v>0</v>
      </c>
      <c r="B64" s="30">
        <f>FSR!L75</f>
        <v>0</v>
      </c>
      <c r="C64" s="30">
        <f>FSR!M75</f>
        <v>0</v>
      </c>
      <c r="D64" s="44" t="e">
        <f>IF(B64="", "", VLOOKUP(B64 &amp; "*", MASTER!D$1:N$4168, 3, FALSE))</f>
        <v>#N/A</v>
      </c>
      <c r="E64" s="44" t="e">
        <f>IF(B64="", "", VLOOKUP(B64 &amp; "*", MASTER!D$1:N$4168, 2, FALSE))</f>
        <v>#N/A</v>
      </c>
      <c r="F64" s="29" t="e">
        <f>IF(B64="", "", VLOOKUP(B64 &amp; "*", MASTER!D$1:N$4168, 8, FALSE))</f>
        <v>#N/A</v>
      </c>
      <c r="G64" s="33">
        <f>FSR!N75</f>
        <v>0</v>
      </c>
      <c r="H64" s="32">
        <f>FSR!E75</f>
        <v>0</v>
      </c>
      <c r="I64" s="44" t="e">
        <f>IF(B64="", "", VLOOKUP(B64 &amp; "*", MASTER!D$1:N$4168, 7, FALSE))</f>
        <v>#N/A</v>
      </c>
      <c r="J64" s="45" t="e">
        <f t="shared" si="0"/>
        <v>#N/A</v>
      </c>
      <c r="K64" s="46" t="e">
        <f>IF(B64="", "", VLOOKUP(B64 &amp; "*", MASTER!D$1:N$4168, 11, FALSE))</f>
        <v>#N/A</v>
      </c>
      <c r="L64" s="21"/>
      <c r="M64" s="21"/>
      <c r="N64" s="21"/>
      <c r="O64" s="21"/>
      <c r="P64" s="21"/>
      <c r="Q64" s="21"/>
      <c r="R64" s="21"/>
      <c r="S64" s="21"/>
      <c r="T64" s="21"/>
      <c r="U64" s="21"/>
      <c r="V64" s="21"/>
      <c r="W64" s="21"/>
      <c r="X64" s="21"/>
      <c r="Y64" s="21"/>
      <c r="Z64" s="21"/>
    </row>
    <row r="65" spans="1:26" ht="14.25" customHeight="1" x14ac:dyDescent="0.3">
      <c r="A65" s="29">
        <f>FSR!$D$5</f>
        <v>0</v>
      </c>
      <c r="B65" s="30">
        <f>FSR!L76</f>
        <v>0</v>
      </c>
      <c r="C65" s="30">
        <f>FSR!M76</f>
        <v>0</v>
      </c>
      <c r="D65" s="44" t="e">
        <f>IF(B65="", "", VLOOKUP(B65 &amp; "*", MASTER!D$1:N$4168, 3, FALSE))</f>
        <v>#N/A</v>
      </c>
      <c r="E65" s="44" t="e">
        <f>IF(B65="", "", VLOOKUP(B65 &amp; "*", MASTER!D$1:N$4168, 2, FALSE))</f>
        <v>#N/A</v>
      </c>
      <c r="F65" s="29" t="e">
        <f>IF(B65="", "", VLOOKUP(B65 &amp; "*", MASTER!D$1:N$4168, 8, FALSE))</f>
        <v>#N/A</v>
      </c>
      <c r="G65" s="33">
        <f>FSR!N76</f>
        <v>0</v>
      </c>
      <c r="H65" s="32">
        <f>FSR!E76</f>
        <v>0</v>
      </c>
      <c r="I65" s="44" t="e">
        <f>IF(B65="", "", VLOOKUP(B65 &amp; "*", MASTER!D$1:N$4168, 7, FALSE))</f>
        <v>#N/A</v>
      </c>
      <c r="J65" s="45" t="e">
        <f t="shared" si="0"/>
        <v>#N/A</v>
      </c>
      <c r="K65" s="46" t="e">
        <f>IF(B65="", "", VLOOKUP(B65 &amp; "*", MASTER!D$1:N$4168, 11, FALSE))</f>
        <v>#N/A</v>
      </c>
      <c r="L65" s="21"/>
      <c r="M65" s="21"/>
      <c r="N65" s="21"/>
      <c r="O65" s="21"/>
      <c r="P65" s="21"/>
      <c r="Q65" s="21"/>
      <c r="R65" s="21"/>
      <c r="S65" s="21"/>
      <c r="T65" s="21"/>
      <c r="U65" s="21"/>
      <c r="V65" s="21"/>
      <c r="W65" s="21"/>
      <c r="X65" s="21"/>
      <c r="Y65" s="21"/>
      <c r="Z65" s="21"/>
    </row>
    <row r="66" spans="1:26" ht="14.25" customHeight="1" x14ac:dyDescent="0.3">
      <c r="A66" s="29">
        <f>FSR!$D$5</f>
        <v>0</v>
      </c>
      <c r="B66" s="30">
        <f>FSR!L77</f>
        <v>0</v>
      </c>
      <c r="C66" s="30">
        <f>FSR!M77</f>
        <v>0</v>
      </c>
      <c r="D66" s="44" t="e">
        <f>IF(B66="", "", VLOOKUP(B66 &amp; "*", MASTER!D$1:N$4168, 3, FALSE))</f>
        <v>#N/A</v>
      </c>
      <c r="E66" s="44" t="e">
        <f>IF(B66="", "", VLOOKUP(B66 &amp; "*", MASTER!D$1:N$4168, 2, FALSE))</f>
        <v>#N/A</v>
      </c>
      <c r="F66" s="29" t="e">
        <f>IF(B66="", "", VLOOKUP(B66 &amp; "*", MASTER!D$1:N$4168, 8, FALSE))</f>
        <v>#N/A</v>
      </c>
      <c r="G66" s="33">
        <f>FSR!N77</f>
        <v>0</v>
      </c>
      <c r="H66" s="32">
        <f>FSR!E77</f>
        <v>0</v>
      </c>
      <c r="I66" s="44" t="e">
        <f>IF(B66="", "", VLOOKUP(B66 &amp; "*", MASTER!D$1:N$4168, 7, FALSE))</f>
        <v>#N/A</v>
      </c>
      <c r="J66" s="45" t="e">
        <f t="shared" si="0"/>
        <v>#N/A</v>
      </c>
      <c r="K66" s="46" t="e">
        <f>IF(B66="", "", VLOOKUP(B66 &amp; "*", MASTER!D$1:N$4168, 11, FALSE))</f>
        <v>#N/A</v>
      </c>
      <c r="L66" s="21"/>
      <c r="M66" s="21"/>
      <c r="N66" s="21"/>
      <c r="O66" s="21"/>
      <c r="P66" s="21"/>
      <c r="Q66" s="21"/>
      <c r="R66" s="21"/>
      <c r="S66" s="21"/>
      <c r="T66" s="21"/>
      <c r="U66" s="21"/>
      <c r="V66" s="21"/>
      <c r="W66" s="21"/>
      <c r="X66" s="21"/>
      <c r="Y66" s="21"/>
      <c r="Z66" s="21"/>
    </row>
    <row r="67" spans="1:26" ht="14.25" customHeight="1" x14ac:dyDescent="0.3">
      <c r="A67" s="29">
        <f>FSR!$D$5</f>
        <v>0</v>
      </c>
      <c r="B67" s="30">
        <f>FSR!L78</f>
        <v>0</v>
      </c>
      <c r="C67" s="30">
        <f>FSR!M78</f>
        <v>0</v>
      </c>
      <c r="D67" s="44" t="e">
        <f>IF(B67="", "", VLOOKUP(B67 &amp; "*", MASTER!D$1:N$4168, 3, FALSE))</f>
        <v>#N/A</v>
      </c>
      <c r="E67" s="44" t="e">
        <f>IF(B67="", "", VLOOKUP(B67 &amp; "*", MASTER!D$1:N$4168, 2, FALSE))</f>
        <v>#N/A</v>
      </c>
      <c r="F67" s="29" t="e">
        <f>IF(B67="", "", VLOOKUP(B67 &amp; "*", MASTER!D$1:N$4168, 8, FALSE))</f>
        <v>#N/A</v>
      </c>
      <c r="G67" s="33">
        <f>FSR!N78</f>
        <v>0</v>
      </c>
      <c r="H67" s="32">
        <f>FSR!E78</f>
        <v>0</v>
      </c>
      <c r="I67" s="44" t="e">
        <f>IF(B67="", "", VLOOKUP(B67 &amp; "*", MASTER!D$1:N$4168, 7, FALSE))</f>
        <v>#N/A</v>
      </c>
      <c r="J67" s="45" t="e">
        <f t="shared" si="0"/>
        <v>#N/A</v>
      </c>
      <c r="K67" s="46" t="e">
        <f>IF(B67="", "", VLOOKUP(B67 &amp; "*", MASTER!D$1:N$4168, 11, FALSE))</f>
        <v>#N/A</v>
      </c>
      <c r="L67" s="21"/>
      <c r="M67" s="21"/>
      <c r="N67" s="21"/>
      <c r="O67" s="21"/>
      <c r="P67" s="21"/>
      <c r="Q67" s="21"/>
      <c r="R67" s="21"/>
      <c r="S67" s="21"/>
      <c r="T67" s="21"/>
      <c r="U67" s="21"/>
      <c r="V67" s="21"/>
      <c r="W67" s="21"/>
      <c r="X67" s="21"/>
      <c r="Y67" s="21"/>
      <c r="Z67" s="21"/>
    </row>
    <row r="68" spans="1:26" ht="14.25" customHeight="1" x14ac:dyDescent="0.3">
      <c r="A68" s="29">
        <f>FSR!$D$5</f>
        <v>0</v>
      </c>
      <c r="B68" s="30">
        <f>FSR!L79</f>
        <v>0</v>
      </c>
      <c r="C68" s="30">
        <f>FSR!M79</f>
        <v>0</v>
      </c>
      <c r="D68" s="44" t="e">
        <f>IF(B68="", "", VLOOKUP(B68 &amp; "*", MASTER!D$1:N$4168, 3, FALSE))</f>
        <v>#N/A</v>
      </c>
      <c r="E68" s="44" t="e">
        <f>IF(B68="", "", VLOOKUP(B68 &amp; "*", MASTER!D$1:N$4168, 2, FALSE))</f>
        <v>#N/A</v>
      </c>
      <c r="F68" s="29" t="e">
        <f>IF(B68="", "", VLOOKUP(B68 &amp; "*", MASTER!D$1:N$4168, 8, FALSE))</f>
        <v>#N/A</v>
      </c>
      <c r="G68" s="33">
        <f>FSR!N79</f>
        <v>0</v>
      </c>
      <c r="H68" s="32">
        <f>FSR!E79</f>
        <v>0</v>
      </c>
      <c r="I68" s="44" t="e">
        <f>IF(B68="", "", VLOOKUP(B68 &amp; "*", MASTER!D$1:N$4168, 7, FALSE))</f>
        <v>#N/A</v>
      </c>
      <c r="J68" s="45" t="e">
        <f t="shared" si="0"/>
        <v>#N/A</v>
      </c>
      <c r="K68" s="46" t="e">
        <f>IF(B68="", "", VLOOKUP(B68 &amp; "*", MASTER!D$1:N$4168, 11, FALSE))</f>
        <v>#N/A</v>
      </c>
      <c r="L68" s="21"/>
      <c r="M68" s="21"/>
      <c r="N68" s="21"/>
      <c r="O68" s="21"/>
      <c r="P68" s="21"/>
      <c r="Q68" s="21"/>
      <c r="R68" s="21"/>
      <c r="S68" s="21"/>
      <c r="T68" s="21"/>
      <c r="U68" s="21"/>
      <c r="V68" s="21"/>
      <c r="W68" s="21"/>
      <c r="X68" s="21"/>
      <c r="Y68" s="21"/>
      <c r="Z68" s="21"/>
    </row>
    <row r="69" spans="1:26" ht="14.25" customHeight="1" x14ac:dyDescent="0.3">
      <c r="A69" s="29">
        <f>FSR!$D$5</f>
        <v>0</v>
      </c>
      <c r="B69" s="30">
        <f>FSR!L80</f>
        <v>0</v>
      </c>
      <c r="C69" s="30">
        <f>FSR!M80</f>
        <v>0</v>
      </c>
      <c r="D69" s="44" t="e">
        <f>IF(B69="", "", VLOOKUP(B69 &amp; "*", MASTER!D$1:N$4168, 3, FALSE))</f>
        <v>#N/A</v>
      </c>
      <c r="E69" s="44" t="e">
        <f>IF(B69="", "", VLOOKUP(B69 &amp; "*", MASTER!D$1:N$4168, 2, FALSE))</f>
        <v>#N/A</v>
      </c>
      <c r="F69" s="29" t="e">
        <f>IF(B69="", "", VLOOKUP(B69 &amp; "*", MASTER!D$1:N$4168, 8, FALSE))</f>
        <v>#N/A</v>
      </c>
      <c r="G69" s="33">
        <f>FSR!N80</f>
        <v>0</v>
      </c>
      <c r="H69" s="32">
        <f>FSR!E80</f>
        <v>0</v>
      </c>
      <c r="I69" s="44" t="e">
        <f>IF(B69="", "", VLOOKUP(B69 &amp; "*", MASTER!D$1:N$4168, 7, FALSE))</f>
        <v>#N/A</v>
      </c>
      <c r="J69" s="45" t="e">
        <f t="shared" si="0"/>
        <v>#N/A</v>
      </c>
      <c r="K69" s="46" t="e">
        <f>IF(B69="", "", VLOOKUP(B69 &amp; "*", MASTER!D$1:N$4168, 11, FALSE))</f>
        <v>#N/A</v>
      </c>
      <c r="L69" s="21"/>
      <c r="M69" s="21"/>
      <c r="N69" s="21"/>
      <c r="O69" s="21"/>
      <c r="P69" s="21"/>
      <c r="Q69" s="21"/>
      <c r="R69" s="21"/>
      <c r="S69" s="21"/>
      <c r="T69" s="21"/>
      <c r="U69" s="21"/>
      <c r="V69" s="21"/>
      <c r="W69" s="21"/>
      <c r="X69" s="21"/>
      <c r="Y69" s="21"/>
      <c r="Z69" s="21"/>
    </row>
    <row r="70" spans="1:26" ht="14.25" customHeight="1" x14ac:dyDescent="0.3">
      <c r="A70" s="29">
        <f>FSR!$D$5</f>
        <v>0</v>
      </c>
      <c r="B70" s="30">
        <f>FSR!L81</f>
        <v>0</v>
      </c>
      <c r="C70" s="30">
        <f>FSR!M81</f>
        <v>0</v>
      </c>
      <c r="D70" s="44" t="e">
        <f>IF(B70="", "", VLOOKUP(B70 &amp; "*", MASTER!D$1:N$4168, 3, FALSE))</f>
        <v>#N/A</v>
      </c>
      <c r="E70" s="44" t="e">
        <f>IF(B70="", "", VLOOKUP(B70 &amp; "*", MASTER!D$1:N$4168, 2, FALSE))</f>
        <v>#N/A</v>
      </c>
      <c r="F70" s="29" t="e">
        <f>IF(B70="", "", VLOOKUP(B70 &amp; "*", MASTER!D$1:N$4168, 8, FALSE))</f>
        <v>#N/A</v>
      </c>
      <c r="G70" s="33">
        <f>FSR!N81</f>
        <v>0</v>
      </c>
      <c r="H70" s="32">
        <f>FSR!E81</f>
        <v>0</v>
      </c>
      <c r="I70" s="44" t="e">
        <f>IF(B70="", "", VLOOKUP(B70 &amp; "*", MASTER!D$1:N$4168, 7, FALSE))</f>
        <v>#N/A</v>
      </c>
      <c r="J70" s="45" t="e">
        <f t="shared" si="0"/>
        <v>#N/A</v>
      </c>
      <c r="K70" s="46" t="e">
        <f>IF(B70="", "", VLOOKUP(B70 &amp; "*", MASTER!D$1:N$4168, 11, FALSE))</f>
        <v>#N/A</v>
      </c>
      <c r="L70" s="21"/>
      <c r="M70" s="21"/>
      <c r="N70" s="21"/>
      <c r="O70" s="21"/>
      <c r="P70" s="21"/>
      <c r="Q70" s="21"/>
      <c r="R70" s="21"/>
      <c r="S70" s="21"/>
      <c r="T70" s="21"/>
      <c r="U70" s="21"/>
      <c r="V70" s="21"/>
      <c r="W70" s="21"/>
      <c r="X70" s="21"/>
      <c r="Y70" s="21"/>
      <c r="Z70" s="21"/>
    </row>
    <row r="71" spans="1:26" ht="14.25" customHeight="1" x14ac:dyDescent="0.3">
      <c r="A71" s="29">
        <f>FSR!$D$5</f>
        <v>0</v>
      </c>
      <c r="B71" s="30">
        <f>FSR!L82</f>
        <v>0</v>
      </c>
      <c r="C71" s="30">
        <f>FSR!M82</f>
        <v>0</v>
      </c>
      <c r="D71" s="44" t="e">
        <f>IF(B71="", "", VLOOKUP(B71 &amp; "*", MASTER!D$1:N$4168, 3, FALSE))</f>
        <v>#N/A</v>
      </c>
      <c r="E71" s="44" t="e">
        <f>IF(B71="", "", VLOOKUP(B71 &amp; "*", MASTER!D$1:N$4168, 2, FALSE))</f>
        <v>#N/A</v>
      </c>
      <c r="F71" s="29" t="e">
        <f>IF(B71="", "", VLOOKUP(B71 &amp; "*", MASTER!D$1:N$4168, 8, FALSE))</f>
        <v>#N/A</v>
      </c>
      <c r="G71" s="33">
        <f>FSR!N82</f>
        <v>0</v>
      </c>
      <c r="H71" s="32">
        <f>FSR!E82</f>
        <v>0</v>
      </c>
      <c r="I71" s="44" t="e">
        <f>IF(B71="", "", VLOOKUP(B71 &amp; "*", MASTER!D$1:N$4168, 7, FALSE))</f>
        <v>#N/A</v>
      </c>
      <c r="J71" s="45" t="e">
        <f t="shared" si="0"/>
        <v>#N/A</v>
      </c>
      <c r="K71" s="46" t="e">
        <f>IF(B71="", "", VLOOKUP(B71 &amp; "*", MASTER!D$1:N$4168, 11, FALSE))</f>
        <v>#N/A</v>
      </c>
      <c r="L71" s="21"/>
      <c r="M71" s="21"/>
      <c r="N71" s="21"/>
      <c r="O71" s="21"/>
      <c r="P71" s="21"/>
      <c r="Q71" s="21"/>
      <c r="R71" s="21"/>
      <c r="S71" s="21"/>
      <c r="T71" s="21"/>
      <c r="U71" s="21"/>
      <c r="V71" s="21"/>
      <c r="W71" s="21"/>
      <c r="X71" s="21"/>
      <c r="Y71" s="21"/>
      <c r="Z71" s="21"/>
    </row>
    <row r="72" spans="1:26" ht="14.25" customHeight="1" x14ac:dyDescent="0.3">
      <c r="A72" s="29">
        <f>FSR!$D$5</f>
        <v>0</v>
      </c>
      <c r="B72" s="30">
        <f>FSR!L83</f>
        <v>0</v>
      </c>
      <c r="C72" s="30">
        <f>FSR!M83</f>
        <v>0</v>
      </c>
      <c r="D72" s="44" t="e">
        <f>IF(B72="", "", VLOOKUP(B72 &amp; "*", MASTER!D$1:N$4168, 3, FALSE))</f>
        <v>#N/A</v>
      </c>
      <c r="E72" s="44" t="e">
        <f>IF(B72="", "", VLOOKUP(B72 &amp; "*", MASTER!D$1:N$4168, 2, FALSE))</f>
        <v>#N/A</v>
      </c>
      <c r="F72" s="29" t="e">
        <f>IF(B72="", "", VLOOKUP(B72 &amp; "*", MASTER!D$1:N$4168, 8, FALSE))</f>
        <v>#N/A</v>
      </c>
      <c r="G72" s="33">
        <f>FSR!N83</f>
        <v>0</v>
      </c>
      <c r="H72" s="32">
        <f>FSR!E83</f>
        <v>0</v>
      </c>
      <c r="I72" s="44" t="e">
        <f>IF(B72="", "", VLOOKUP(B72 &amp; "*", MASTER!D$1:N$4168, 7, FALSE))</f>
        <v>#N/A</v>
      </c>
      <c r="J72" s="45" t="e">
        <f t="shared" si="0"/>
        <v>#N/A</v>
      </c>
      <c r="K72" s="46" t="e">
        <f>IF(B72="", "", VLOOKUP(B72 &amp; "*", MASTER!D$1:N$4168, 11, FALSE))</f>
        <v>#N/A</v>
      </c>
      <c r="L72" s="21"/>
      <c r="M72" s="21"/>
      <c r="N72" s="21"/>
      <c r="O72" s="21"/>
      <c r="P72" s="21"/>
      <c r="Q72" s="21"/>
      <c r="R72" s="21"/>
      <c r="S72" s="21"/>
      <c r="T72" s="21"/>
      <c r="U72" s="21"/>
      <c r="V72" s="21"/>
      <c r="W72" s="21"/>
      <c r="X72" s="21"/>
      <c r="Y72" s="21"/>
      <c r="Z72" s="21"/>
    </row>
    <row r="73" spans="1:26" ht="14.25" customHeight="1" x14ac:dyDescent="0.3">
      <c r="A73" s="29">
        <f>FSR!$D$5</f>
        <v>0</v>
      </c>
      <c r="B73" s="30">
        <f>FSR!L84</f>
        <v>0</v>
      </c>
      <c r="C73" s="30">
        <f>FSR!M84</f>
        <v>0</v>
      </c>
      <c r="D73" s="44" t="e">
        <f>IF(B73="", "", VLOOKUP(B73 &amp; "*", MASTER!D$1:N$4168, 3, FALSE))</f>
        <v>#N/A</v>
      </c>
      <c r="E73" s="44" t="e">
        <f>IF(B73="", "", VLOOKUP(B73 &amp; "*", MASTER!D$1:N$4168, 2, FALSE))</f>
        <v>#N/A</v>
      </c>
      <c r="F73" s="29" t="e">
        <f>IF(B73="", "", VLOOKUP(B73 &amp; "*", MASTER!D$1:N$4168, 8, FALSE))</f>
        <v>#N/A</v>
      </c>
      <c r="G73" s="33">
        <f>FSR!N84</f>
        <v>0</v>
      </c>
      <c r="H73" s="32">
        <f>FSR!E84</f>
        <v>0</v>
      </c>
      <c r="I73" s="44" t="e">
        <f>IF(B73="", "", VLOOKUP(B73 &amp; "*", MASTER!D$1:N$4168, 7, FALSE))</f>
        <v>#N/A</v>
      </c>
      <c r="J73" s="45" t="e">
        <f t="shared" si="0"/>
        <v>#N/A</v>
      </c>
      <c r="K73" s="46" t="e">
        <f>IF(B73="", "", VLOOKUP(B73 &amp; "*", MASTER!D$1:N$4168, 11, FALSE))</f>
        <v>#N/A</v>
      </c>
      <c r="L73" s="21"/>
      <c r="M73" s="21"/>
      <c r="N73" s="21"/>
      <c r="O73" s="21"/>
      <c r="P73" s="21"/>
      <c r="Q73" s="21"/>
      <c r="R73" s="21"/>
      <c r="S73" s="21"/>
      <c r="T73" s="21"/>
      <c r="U73" s="21"/>
      <c r="V73" s="21"/>
      <c r="W73" s="21"/>
      <c r="X73" s="21"/>
      <c r="Y73" s="21"/>
      <c r="Z73" s="21"/>
    </row>
    <row r="74" spans="1:26" ht="14.25" customHeight="1" x14ac:dyDescent="0.3">
      <c r="A74" s="29">
        <f>FSR!$D$5</f>
        <v>0</v>
      </c>
      <c r="B74" s="30">
        <f>FSR!L85</f>
        <v>0</v>
      </c>
      <c r="C74" s="30">
        <f>FSR!M85</f>
        <v>0</v>
      </c>
      <c r="D74" s="44" t="e">
        <f>IF(B74="", "", VLOOKUP(B74 &amp; "*", MASTER!D$1:N$4168, 3, FALSE))</f>
        <v>#N/A</v>
      </c>
      <c r="E74" s="44" t="e">
        <f>IF(B74="", "", VLOOKUP(B74 &amp; "*", MASTER!D$1:N$4168, 2, FALSE))</f>
        <v>#N/A</v>
      </c>
      <c r="F74" s="29" t="e">
        <f>IF(B74="", "", VLOOKUP(B74 &amp; "*", MASTER!D$1:N$4168, 8, FALSE))</f>
        <v>#N/A</v>
      </c>
      <c r="G74" s="33">
        <f>FSR!N85</f>
        <v>0</v>
      </c>
      <c r="H74" s="32">
        <f>FSR!E85</f>
        <v>0</v>
      </c>
      <c r="I74" s="44" t="e">
        <f>IF(B74="", "", VLOOKUP(B74 &amp; "*", MASTER!D$1:N$4168, 7, FALSE))</f>
        <v>#N/A</v>
      </c>
      <c r="J74" s="45" t="e">
        <f t="shared" si="0"/>
        <v>#N/A</v>
      </c>
      <c r="K74" s="46" t="e">
        <f>IF(B74="", "", VLOOKUP(B74 &amp; "*", MASTER!D$1:N$4168, 11, FALSE))</f>
        <v>#N/A</v>
      </c>
      <c r="L74" s="21"/>
      <c r="M74" s="21"/>
      <c r="N74" s="21"/>
      <c r="O74" s="21"/>
      <c r="P74" s="21"/>
      <c r="Q74" s="21"/>
      <c r="R74" s="21"/>
      <c r="S74" s="21"/>
      <c r="T74" s="21"/>
      <c r="U74" s="21"/>
      <c r="V74" s="21"/>
      <c r="W74" s="21"/>
      <c r="X74" s="21"/>
      <c r="Y74" s="21"/>
      <c r="Z74" s="21"/>
    </row>
    <row r="75" spans="1:26" ht="14.25" customHeight="1" x14ac:dyDescent="0.3">
      <c r="A75" s="29">
        <f>FSR!$D$5</f>
        <v>0</v>
      </c>
      <c r="B75" s="30">
        <f>FSR!L86</f>
        <v>0</v>
      </c>
      <c r="C75" s="30">
        <f>FSR!M86</f>
        <v>0</v>
      </c>
      <c r="D75" s="44" t="e">
        <f>IF(B75="", "", VLOOKUP(B75 &amp; "*", MASTER!D$1:N$4168, 3, FALSE))</f>
        <v>#N/A</v>
      </c>
      <c r="E75" s="44" t="e">
        <f>IF(B75="", "", VLOOKUP(B75 &amp; "*", MASTER!D$1:N$4168, 2, FALSE))</f>
        <v>#N/A</v>
      </c>
      <c r="F75" s="29" t="e">
        <f>IF(B75="", "", VLOOKUP(B75 &amp; "*", MASTER!D$1:N$4168, 8, FALSE))</f>
        <v>#N/A</v>
      </c>
      <c r="G75" s="33">
        <f>FSR!N86</f>
        <v>0</v>
      </c>
      <c r="H75" s="32">
        <f>FSR!E86</f>
        <v>0</v>
      </c>
      <c r="I75" s="44" t="e">
        <f>IF(B75="", "", VLOOKUP(B75 &amp; "*", MASTER!D$1:N$4168, 7, FALSE))</f>
        <v>#N/A</v>
      </c>
      <c r="J75" s="45" t="e">
        <f t="shared" si="0"/>
        <v>#N/A</v>
      </c>
      <c r="K75" s="46" t="e">
        <f>IF(B75="", "", VLOOKUP(B75 &amp; "*", MASTER!D$1:N$4168, 11, FALSE))</f>
        <v>#N/A</v>
      </c>
      <c r="L75" s="21"/>
      <c r="M75" s="21"/>
      <c r="N75" s="21"/>
      <c r="O75" s="21"/>
      <c r="P75" s="21"/>
      <c r="Q75" s="21"/>
      <c r="R75" s="21"/>
      <c r="S75" s="21"/>
      <c r="T75" s="21"/>
      <c r="U75" s="21"/>
      <c r="V75" s="21"/>
      <c r="W75" s="21"/>
      <c r="X75" s="21"/>
      <c r="Y75" s="21"/>
      <c r="Z75" s="21"/>
    </row>
    <row r="76" spans="1:26" ht="14.25" customHeight="1" x14ac:dyDescent="0.3">
      <c r="A76" s="29">
        <f>FSR!$D$5</f>
        <v>0</v>
      </c>
      <c r="B76" s="30">
        <f>FSR!L87</f>
        <v>0</v>
      </c>
      <c r="C76" s="30">
        <f>FSR!M87</f>
        <v>0</v>
      </c>
      <c r="D76" s="44" t="e">
        <f>IF(B76="", "", VLOOKUP(B76 &amp; "*", MASTER!D$1:N$4168, 3, FALSE))</f>
        <v>#N/A</v>
      </c>
      <c r="E76" s="44" t="e">
        <f>IF(B76="", "", VLOOKUP(B76 &amp; "*", MASTER!D$1:N$4168, 2, FALSE))</f>
        <v>#N/A</v>
      </c>
      <c r="F76" s="29" t="e">
        <f>IF(B76="", "", VLOOKUP(B76 &amp; "*", MASTER!D$1:N$4168, 8, FALSE))</f>
        <v>#N/A</v>
      </c>
      <c r="G76" s="33">
        <f>FSR!N87</f>
        <v>0</v>
      </c>
      <c r="H76" s="32">
        <f>FSR!E87</f>
        <v>0</v>
      </c>
      <c r="I76" s="44" t="e">
        <f>IF(B76="", "", VLOOKUP(B76 &amp; "*", MASTER!D$1:N$4168, 7, FALSE))</f>
        <v>#N/A</v>
      </c>
      <c r="J76" s="45" t="e">
        <f t="shared" si="0"/>
        <v>#N/A</v>
      </c>
      <c r="K76" s="46" t="e">
        <f>IF(B76="", "", VLOOKUP(B76 &amp; "*", MASTER!D$1:N$4168, 11, FALSE))</f>
        <v>#N/A</v>
      </c>
      <c r="L76" s="21"/>
      <c r="M76" s="21"/>
      <c r="N76" s="21"/>
      <c r="O76" s="21"/>
      <c r="P76" s="21"/>
      <c r="Q76" s="21"/>
      <c r="R76" s="21"/>
      <c r="S76" s="21"/>
      <c r="T76" s="21"/>
      <c r="U76" s="21"/>
      <c r="V76" s="21"/>
      <c r="W76" s="21"/>
      <c r="X76" s="21"/>
      <c r="Y76" s="21"/>
      <c r="Z76" s="21"/>
    </row>
    <row r="77" spans="1:26" ht="14.25" customHeight="1" x14ac:dyDescent="0.3">
      <c r="A77" s="29">
        <f>FSR!$D$5</f>
        <v>0</v>
      </c>
      <c r="B77" s="30">
        <f>FSR!L88</f>
        <v>0</v>
      </c>
      <c r="C77" s="30">
        <f>FSR!M88</f>
        <v>0</v>
      </c>
      <c r="D77" s="44" t="e">
        <f>IF(B77="", "", VLOOKUP(B77 &amp; "*", MASTER!D$1:N$4168, 3, FALSE))</f>
        <v>#N/A</v>
      </c>
      <c r="E77" s="44" t="e">
        <f>IF(B77="", "", VLOOKUP(B77 &amp; "*", MASTER!D$1:N$4168, 2, FALSE))</f>
        <v>#N/A</v>
      </c>
      <c r="F77" s="29" t="e">
        <f>IF(B77="", "", VLOOKUP(B77 &amp; "*", MASTER!D$1:N$4168, 8, FALSE))</f>
        <v>#N/A</v>
      </c>
      <c r="G77" s="33">
        <f>FSR!N88</f>
        <v>0</v>
      </c>
      <c r="H77" s="32">
        <f>FSR!E88</f>
        <v>0</v>
      </c>
      <c r="I77" s="44" t="e">
        <f>IF(B77="", "", VLOOKUP(B77 &amp; "*", MASTER!D$1:N$4168, 7, FALSE))</f>
        <v>#N/A</v>
      </c>
      <c r="J77" s="45" t="e">
        <f t="shared" si="0"/>
        <v>#N/A</v>
      </c>
      <c r="K77" s="46" t="e">
        <f>IF(B77="", "", VLOOKUP(B77 &amp; "*", MASTER!D$1:N$4168, 11, FALSE))</f>
        <v>#N/A</v>
      </c>
      <c r="L77" s="21"/>
      <c r="M77" s="21"/>
      <c r="N77" s="21"/>
      <c r="O77" s="21"/>
      <c r="P77" s="21"/>
      <c r="Q77" s="21"/>
      <c r="R77" s="21"/>
      <c r="S77" s="21"/>
      <c r="T77" s="21"/>
      <c r="U77" s="21"/>
      <c r="V77" s="21"/>
      <c r="W77" s="21"/>
      <c r="X77" s="21"/>
      <c r="Y77" s="21"/>
      <c r="Z77" s="21"/>
    </row>
    <row r="78" spans="1:26" ht="14.25" customHeight="1" x14ac:dyDescent="0.3">
      <c r="A78" s="29">
        <f>FSR!$D$5</f>
        <v>0</v>
      </c>
      <c r="B78" s="30">
        <f>FSR!L89</f>
        <v>0</v>
      </c>
      <c r="C78" s="30">
        <f>FSR!M89</f>
        <v>0</v>
      </c>
      <c r="D78" s="44" t="e">
        <f>IF(B78="", "", VLOOKUP(B78 &amp; "*", MASTER!D$1:N$4168, 3, FALSE))</f>
        <v>#N/A</v>
      </c>
      <c r="E78" s="44" t="e">
        <f>IF(B78="", "", VLOOKUP(B78 &amp; "*", MASTER!D$1:N$4168, 2, FALSE))</f>
        <v>#N/A</v>
      </c>
      <c r="F78" s="29" t="e">
        <f>IF(B78="", "", VLOOKUP(B78 &amp; "*", MASTER!D$1:N$4168, 8, FALSE))</f>
        <v>#N/A</v>
      </c>
      <c r="G78" s="33">
        <f>FSR!N89</f>
        <v>0</v>
      </c>
      <c r="H78" s="32">
        <f>FSR!E89</f>
        <v>0</v>
      </c>
      <c r="I78" s="44" t="e">
        <f>IF(B78="", "", VLOOKUP(B78 &amp; "*", MASTER!D$1:N$4168, 7, FALSE))</f>
        <v>#N/A</v>
      </c>
      <c r="J78" s="45" t="e">
        <f t="shared" si="0"/>
        <v>#N/A</v>
      </c>
      <c r="K78" s="46" t="e">
        <f>IF(B78="", "", VLOOKUP(B78 &amp; "*", MASTER!D$1:N$4168, 11, FALSE))</f>
        <v>#N/A</v>
      </c>
      <c r="L78" s="21"/>
      <c r="M78" s="21"/>
      <c r="N78" s="21"/>
      <c r="O78" s="21"/>
      <c r="P78" s="21"/>
      <c r="Q78" s="21"/>
      <c r="R78" s="21"/>
      <c r="S78" s="21"/>
      <c r="T78" s="21"/>
      <c r="U78" s="21"/>
      <c r="V78" s="21"/>
      <c r="W78" s="21"/>
      <c r="X78" s="21"/>
      <c r="Y78" s="21"/>
      <c r="Z78" s="21"/>
    </row>
    <row r="79" spans="1:26" ht="14.25" customHeight="1" x14ac:dyDescent="0.3">
      <c r="A79" s="29">
        <f>FSR!$D$5</f>
        <v>0</v>
      </c>
      <c r="B79" s="30">
        <f>FSR!L90</f>
        <v>0</v>
      </c>
      <c r="C79" s="30">
        <f>FSR!M90</f>
        <v>0</v>
      </c>
      <c r="D79" s="44" t="e">
        <f>IF(B79="", "", VLOOKUP(B79 &amp; "*", MASTER!D$1:N$4168, 3, FALSE))</f>
        <v>#N/A</v>
      </c>
      <c r="E79" s="44" t="e">
        <f>IF(B79="", "", VLOOKUP(B79 &amp; "*", MASTER!D$1:N$4168, 2, FALSE))</f>
        <v>#N/A</v>
      </c>
      <c r="F79" s="29" t="e">
        <f>IF(B79="", "", VLOOKUP(B79 &amp; "*", MASTER!D$1:N$4168, 8, FALSE))</f>
        <v>#N/A</v>
      </c>
      <c r="G79" s="33">
        <f>FSR!N90</f>
        <v>0</v>
      </c>
      <c r="H79" s="32">
        <f>FSR!E90</f>
        <v>0</v>
      </c>
      <c r="I79" s="44" t="e">
        <f>IF(B79="", "", VLOOKUP(B79 &amp; "*", MASTER!D$1:N$4168, 7, FALSE))</f>
        <v>#N/A</v>
      </c>
      <c r="J79" s="45" t="e">
        <f t="shared" si="0"/>
        <v>#N/A</v>
      </c>
      <c r="K79" s="46" t="e">
        <f>IF(B79="", "", VLOOKUP(B79 &amp; "*", MASTER!D$1:N$4168, 11, FALSE))</f>
        <v>#N/A</v>
      </c>
      <c r="L79" s="21"/>
      <c r="M79" s="21"/>
      <c r="N79" s="21"/>
      <c r="O79" s="21"/>
      <c r="P79" s="21"/>
      <c r="Q79" s="21"/>
      <c r="R79" s="21"/>
      <c r="S79" s="21"/>
      <c r="T79" s="21"/>
      <c r="U79" s="21"/>
      <c r="V79" s="21"/>
      <c r="W79" s="21"/>
      <c r="X79" s="21"/>
      <c r="Y79" s="21"/>
      <c r="Z79" s="21"/>
    </row>
    <row r="80" spans="1:26" ht="14.25" customHeight="1" x14ac:dyDescent="0.3">
      <c r="A80" s="29">
        <f>FSR!$D$5</f>
        <v>0</v>
      </c>
      <c r="B80" s="30">
        <f>FSR!L91</f>
        <v>0</v>
      </c>
      <c r="C80" s="30">
        <f>FSR!M91</f>
        <v>0</v>
      </c>
      <c r="D80" s="44" t="e">
        <f>IF(B80="", "", VLOOKUP(B80 &amp; "*", MASTER!D$1:N$4168, 3, FALSE))</f>
        <v>#N/A</v>
      </c>
      <c r="E80" s="44" t="e">
        <f>IF(B80="", "", VLOOKUP(B80 &amp; "*", MASTER!D$1:N$4168, 2, FALSE))</f>
        <v>#N/A</v>
      </c>
      <c r="F80" s="29" t="e">
        <f>IF(B80="", "", VLOOKUP(B80 &amp; "*", MASTER!D$1:N$4168, 8, FALSE))</f>
        <v>#N/A</v>
      </c>
      <c r="G80" s="33">
        <f>FSR!N91</f>
        <v>0</v>
      </c>
      <c r="H80" s="32">
        <f>FSR!E91</f>
        <v>0</v>
      </c>
      <c r="I80" s="44" t="e">
        <f>IF(B80="", "", VLOOKUP(B80 &amp; "*", MASTER!D$1:N$4168, 7, FALSE))</f>
        <v>#N/A</v>
      </c>
      <c r="J80" s="45" t="e">
        <f t="shared" si="0"/>
        <v>#N/A</v>
      </c>
      <c r="K80" s="46" t="e">
        <f>IF(B80="", "", VLOOKUP(B80 &amp; "*", MASTER!D$1:N$4168, 11, FALSE))</f>
        <v>#N/A</v>
      </c>
      <c r="L80" s="21"/>
      <c r="M80" s="21"/>
      <c r="N80" s="21"/>
      <c r="O80" s="21"/>
      <c r="P80" s="21"/>
      <c r="Q80" s="21"/>
      <c r="R80" s="21"/>
      <c r="S80" s="21"/>
      <c r="T80" s="21"/>
      <c r="U80" s="21"/>
      <c r="V80" s="21"/>
      <c r="W80" s="21"/>
      <c r="X80" s="21"/>
      <c r="Y80" s="21"/>
      <c r="Z80" s="21"/>
    </row>
    <row r="81" spans="1:26" ht="14.25" customHeight="1" x14ac:dyDescent="0.3">
      <c r="A81" s="29">
        <f>FSR!$D$5</f>
        <v>0</v>
      </c>
      <c r="B81" s="30">
        <f>FSR!L92</f>
        <v>0</v>
      </c>
      <c r="C81" s="30">
        <f>FSR!M92</f>
        <v>0</v>
      </c>
      <c r="D81" s="44" t="e">
        <f>IF(B81="", "", VLOOKUP(B81 &amp; "*", MASTER!D$1:N$4168, 3, FALSE))</f>
        <v>#N/A</v>
      </c>
      <c r="E81" s="44" t="e">
        <f>IF(B81="", "", VLOOKUP(B81 &amp; "*", MASTER!D$1:N$4168, 2, FALSE))</f>
        <v>#N/A</v>
      </c>
      <c r="F81" s="29" t="e">
        <f>IF(B81="", "", VLOOKUP(B81 &amp; "*", MASTER!D$1:N$4168, 8, FALSE))</f>
        <v>#N/A</v>
      </c>
      <c r="G81" s="33">
        <f>FSR!N92</f>
        <v>0</v>
      </c>
      <c r="H81" s="32">
        <f>FSR!E92</f>
        <v>0</v>
      </c>
      <c r="I81" s="44" t="e">
        <f>IF(B81="", "", VLOOKUP(B81 &amp; "*", MASTER!D$1:N$4168, 7, FALSE))</f>
        <v>#N/A</v>
      </c>
      <c r="J81" s="45" t="e">
        <f t="shared" ref="J81:J100" si="1">G81*I81</f>
        <v>#N/A</v>
      </c>
      <c r="K81" s="46" t="e">
        <f>IF(B81="", "", VLOOKUP(B81 &amp; "*", MASTER!D$1:N$4168, 11, FALSE))</f>
        <v>#N/A</v>
      </c>
      <c r="L81" s="21"/>
      <c r="M81" s="21"/>
      <c r="N81" s="21"/>
      <c r="O81" s="21"/>
      <c r="P81" s="21"/>
      <c r="Q81" s="21"/>
      <c r="R81" s="21"/>
      <c r="S81" s="21"/>
      <c r="T81" s="21"/>
      <c r="U81" s="21"/>
      <c r="V81" s="21"/>
      <c r="W81" s="21"/>
      <c r="X81" s="21"/>
      <c r="Y81" s="21"/>
      <c r="Z81" s="21"/>
    </row>
    <row r="82" spans="1:26" ht="14.25" customHeight="1" x14ac:dyDescent="0.3">
      <c r="A82" s="29">
        <f>FSR!$D$5</f>
        <v>0</v>
      </c>
      <c r="B82" s="30">
        <f>FSR!L93</f>
        <v>0</v>
      </c>
      <c r="C82" s="30">
        <f>FSR!M93</f>
        <v>0</v>
      </c>
      <c r="D82" s="44" t="e">
        <f>IF(B82="", "", VLOOKUP(B82 &amp; "*", MASTER!D$1:N$4168, 3, FALSE))</f>
        <v>#N/A</v>
      </c>
      <c r="E82" s="44" t="e">
        <f>IF(B82="", "", VLOOKUP(B82 &amp; "*", MASTER!D$1:N$4168, 2, FALSE))</f>
        <v>#N/A</v>
      </c>
      <c r="F82" s="29" t="e">
        <f>IF(B82="", "", VLOOKUP(B82 &amp; "*", MASTER!D$1:N$4168, 8, FALSE))</f>
        <v>#N/A</v>
      </c>
      <c r="G82" s="33">
        <f>FSR!N93</f>
        <v>0</v>
      </c>
      <c r="H82" s="32">
        <f>FSR!E93</f>
        <v>0</v>
      </c>
      <c r="I82" s="44" t="e">
        <f>IF(B82="", "", VLOOKUP(B82 &amp; "*", MASTER!D$1:N$4168, 7, FALSE))</f>
        <v>#N/A</v>
      </c>
      <c r="J82" s="45" t="e">
        <f t="shared" si="1"/>
        <v>#N/A</v>
      </c>
      <c r="K82" s="46" t="e">
        <f>IF(B82="", "", VLOOKUP(B82 &amp; "*", MASTER!D$1:N$4168, 11, FALSE))</f>
        <v>#N/A</v>
      </c>
      <c r="L82" s="21"/>
      <c r="M82" s="21"/>
      <c r="N82" s="21"/>
      <c r="O82" s="21"/>
      <c r="P82" s="21"/>
      <c r="Q82" s="21"/>
      <c r="R82" s="21"/>
      <c r="S82" s="21"/>
      <c r="T82" s="21"/>
      <c r="U82" s="21"/>
      <c r="V82" s="21"/>
      <c r="W82" s="21"/>
      <c r="X82" s="21"/>
      <c r="Y82" s="21"/>
      <c r="Z82" s="21"/>
    </row>
    <row r="83" spans="1:26" ht="14.25" customHeight="1" x14ac:dyDescent="0.3">
      <c r="A83" s="29">
        <f>FSR!$D$5</f>
        <v>0</v>
      </c>
      <c r="B83" s="30">
        <f>FSR!L94</f>
        <v>0</v>
      </c>
      <c r="C83" s="30">
        <f>FSR!M94</f>
        <v>0</v>
      </c>
      <c r="D83" s="44" t="e">
        <f>IF(B83="", "", VLOOKUP(B83 &amp; "*", MASTER!D$1:N$4168, 3, FALSE))</f>
        <v>#N/A</v>
      </c>
      <c r="E83" s="44" t="e">
        <f>IF(B83="", "", VLOOKUP(B83 &amp; "*", MASTER!D$1:N$4168, 2, FALSE))</f>
        <v>#N/A</v>
      </c>
      <c r="F83" s="29" t="e">
        <f>IF(B83="", "", VLOOKUP(B83 &amp; "*", MASTER!D$1:N$4168, 8, FALSE))</f>
        <v>#N/A</v>
      </c>
      <c r="G83" s="33">
        <f>FSR!N94</f>
        <v>0</v>
      </c>
      <c r="H83" s="32">
        <f>FSR!E94</f>
        <v>0</v>
      </c>
      <c r="I83" s="44" t="e">
        <f>IF(B83="", "", VLOOKUP(B83 &amp; "*", MASTER!D$1:N$4168, 7, FALSE))</f>
        <v>#N/A</v>
      </c>
      <c r="J83" s="45" t="e">
        <f t="shared" si="1"/>
        <v>#N/A</v>
      </c>
      <c r="K83" s="46" t="e">
        <f>IF(B83="", "", VLOOKUP(B83 &amp; "*", MASTER!D$1:N$4168, 11, FALSE))</f>
        <v>#N/A</v>
      </c>
      <c r="L83" s="21"/>
      <c r="M83" s="21"/>
      <c r="N83" s="21"/>
      <c r="O83" s="21"/>
      <c r="P83" s="21"/>
      <c r="Q83" s="21"/>
      <c r="R83" s="21"/>
      <c r="S83" s="21"/>
      <c r="T83" s="21"/>
      <c r="U83" s="21"/>
      <c r="V83" s="21"/>
      <c r="W83" s="21"/>
      <c r="X83" s="21"/>
      <c r="Y83" s="21"/>
      <c r="Z83" s="21"/>
    </row>
    <row r="84" spans="1:26" ht="14.25" customHeight="1" x14ac:dyDescent="0.3">
      <c r="A84" s="29">
        <f>FSR!$D$5</f>
        <v>0</v>
      </c>
      <c r="B84" s="30">
        <f>FSR!L95</f>
        <v>0</v>
      </c>
      <c r="C84" s="30">
        <f>FSR!M95</f>
        <v>0</v>
      </c>
      <c r="D84" s="44" t="e">
        <f>IF(B84="", "", VLOOKUP(B84 &amp; "*", MASTER!D$1:N$4168, 3, FALSE))</f>
        <v>#N/A</v>
      </c>
      <c r="E84" s="44" t="e">
        <f>IF(B84="", "", VLOOKUP(B84 &amp; "*", MASTER!D$1:N$4168, 2, FALSE))</f>
        <v>#N/A</v>
      </c>
      <c r="F84" s="29" t="e">
        <f>IF(B84="", "", VLOOKUP(B84 &amp; "*", MASTER!D$1:N$4168, 8, FALSE))</f>
        <v>#N/A</v>
      </c>
      <c r="G84" s="33">
        <f>FSR!N95</f>
        <v>0</v>
      </c>
      <c r="H84" s="32">
        <f>FSR!E95</f>
        <v>0</v>
      </c>
      <c r="I84" s="44" t="e">
        <f>IF(B84="", "", VLOOKUP(B84 &amp; "*", MASTER!D$1:N$4168, 7, FALSE))</f>
        <v>#N/A</v>
      </c>
      <c r="J84" s="45" t="e">
        <f t="shared" si="1"/>
        <v>#N/A</v>
      </c>
      <c r="K84" s="46" t="e">
        <f>IF(B84="", "", VLOOKUP(B84 &amp; "*", MASTER!D$1:N$4168, 11, FALSE))</f>
        <v>#N/A</v>
      </c>
      <c r="L84" s="21"/>
      <c r="M84" s="21"/>
      <c r="N84" s="21"/>
      <c r="O84" s="21"/>
      <c r="P84" s="21"/>
      <c r="Q84" s="21"/>
      <c r="R84" s="21"/>
      <c r="S84" s="21"/>
      <c r="T84" s="21"/>
      <c r="U84" s="21"/>
      <c r="V84" s="21"/>
      <c r="W84" s="21"/>
      <c r="X84" s="21"/>
      <c r="Y84" s="21"/>
      <c r="Z84" s="21"/>
    </row>
    <row r="85" spans="1:26" ht="14.25" customHeight="1" x14ac:dyDescent="0.3">
      <c r="A85" s="29">
        <f>FSR!$D$5</f>
        <v>0</v>
      </c>
      <c r="B85" s="30">
        <f>FSR!L96</f>
        <v>0</v>
      </c>
      <c r="C85" s="30">
        <f>FSR!M96</f>
        <v>0</v>
      </c>
      <c r="D85" s="44" t="e">
        <f>IF(B85="", "", VLOOKUP(B85 &amp; "*", MASTER!D$1:N$4168, 3, FALSE))</f>
        <v>#N/A</v>
      </c>
      <c r="E85" s="44" t="e">
        <f>IF(B85="", "", VLOOKUP(B85 &amp; "*", MASTER!D$1:N$4168, 2, FALSE))</f>
        <v>#N/A</v>
      </c>
      <c r="F85" s="29" t="e">
        <f>IF(B85="", "", VLOOKUP(B85 &amp; "*", MASTER!D$1:N$4168, 8, FALSE))</f>
        <v>#N/A</v>
      </c>
      <c r="G85" s="33">
        <f>FSR!N96</f>
        <v>0</v>
      </c>
      <c r="H85" s="32">
        <f>FSR!E96</f>
        <v>0</v>
      </c>
      <c r="I85" s="44" t="e">
        <f>IF(B85="", "", VLOOKUP(B85 &amp; "*", MASTER!D$1:N$4168, 7, FALSE))</f>
        <v>#N/A</v>
      </c>
      <c r="J85" s="45" t="e">
        <f t="shared" si="1"/>
        <v>#N/A</v>
      </c>
      <c r="K85" s="46" t="e">
        <f>IF(B85="", "", VLOOKUP(B85 &amp; "*", MASTER!D$1:N$4168, 11, FALSE))</f>
        <v>#N/A</v>
      </c>
      <c r="L85" s="21"/>
      <c r="M85" s="21"/>
      <c r="N85" s="21"/>
      <c r="O85" s="21"/>
      <c r="P85" s="21"/>
      <c r="Q85" s="21"/>
      <c r="R85" s="21"/>
      <c r="S85" s="21"/>
      <c r="T85" s="21"/>
      <c r="U85" s="21"/>
      <c r="V85" s="21"/>
      <c r="W85" s="21"/>
      <c r="X85" s="21"/>
      <c r="Y85" s="21"/>
      <c r="Z85" s="21"/>
    </row>
    <row r="86" spans="1:26" ht="14.25" customHeight="1" x14ac:dyDescent="0.3">
      <c r="A86" s="29">
        <f>FSR!$D$5</f>
        <v>0</v>
      </c>
      <c r="B86" s="30">
        <f>FSR!L97</f>
        <v>0</v>
      </c>
      <c r="C86" s="30">
        <f>FSR!M97</f>
        <v>0</v>
      </c>
      <c r="D86" s="44" t="e">
        <f>IF(B86="", "", VLOOKUP(B86 &amp; "*", MASTER!D$1:N$4168, 3, FALSE))</f>
        <v>#N/A</v>
      </c>
      <c r="E86" s="44" t="e">
        <f>IF(B86="", "", VLOOKUP(B86 &amp; "*", MASTER!D$1:N$4168, 2, FALSE))</f>
        <v>#N/A</v>
      </c>
      <c r="F86" s="29" t="e">
        <f>IF(B86="", "", VLOOKUP(B86 &amp; "*", MASTER!D$1:N$4168, 8, FALSE))</f>
        <v>#N/A</v>
      </c>
      <c r="G86" s="33">
        <f>FSR!N97</f>
        <v>0</v>
      </c>
      <c r="H86" s="32">
        <f>FSR!E97</f>
        <v>0</v>
      </c>
      <c r="I86" s="44" t="e">
        <f>IF(B86="", "", VLOOKUP(B86 &amp; "*", MASTER!D$1:N$4168, 7, FALSE))</f>
        <v>#N/A</v>
      </c>
      <c r="J86" s="45" t="e">
        <f t="shared" si="1"/>
        <v>#N/A</v>
      </c>
      <c r="K86" s="46" t="e">
        <f>IF(B86="", "", VLOOKUP(B86 &amp; "*", MASTER!D$1:N$4168, 11, FALSE))</f>
        <v>#N/A</v>
      </c>
      <c r="L86" s="21"/>
      <c r="M86" s="21"/>
      <c r="N86" s="21"/>
      <c r="O86" s="21"/>
      <c r="P86" s="21"/>
      <c r="Q86" s="21"/>
      <c r="R86" s="21"/>
      <c r="S86" s="21"/>
      <c r="T86" s="21"/>
      <c r="U86" s="21"/>
      <c r="V86" s="21"/>
      <c r="W86" s="21"/>
      <c r="X86" s="21"/>
      <c r="Y86" s="21"/>
      <c r="Z86" s="21"/>
    </row>
    <row r="87" spans="1:26" ht="14.25" customHeight="1" x14ac:dyDescent="0.3">
      <c r="A87" s="29">
        <f>FSR!$D$5</f>
        <v>0</v>
      </c>
      <c r="B87" s="30">
        <f>FSR!L98</f>
        <v>0</v>
      </c>
      <c r="C87" s="30">
        <f>FSR!M98</f>
        <v>0</v>
      </c>
      <c r="D87" s="44" t="e">
        <f>IF(B87="", "", VLOOKUP(B87 &amp; "*", MASTER!D$1:N$4168, 3, FALSE))</f>
        <v>#N/A</v>
      </c>
      <c r="E87" s="44" t="e">
        <f>IF(B87="", "", VLOOKUP(B87 &amp; "*", MASTER!D$1:N$4168, 2, FALSE))</f>
        <v>#N/A</v>
      </c>
      <c r="F87" s="29" t="e">
        <f>IF(B87="", "", VLOOKUP(B87 &amp; "*", MASTER!D$1:N$4168, 8, FALSE))</f>
        <v>#N/A</v>
      </c>
      <c r="G87" s="33">
        <f>FSR!N98</f>
        <v>0</v>
      </c>
      <c r="H87" s="32">
        <f>FSR!E98</f>
        <v>0</v>
      </c>
      <c r="I87" s="44" t="e">
        <f>IF(B87="", "", VLOOKUP(B87 &amp; "*", MASTER!D$1:N$4168, 7, FALSE))</f>
        <v>#N/A</v>
      </c>
      <c r="J87" s="45" t="e">
        <f t="shared" si="1"/>
        <v>#N/A</v>
      </c>
      <c r="K87" s="46" t="e">
        <f>IF(B87="", "", VLOOKUP(B87 &amp; "*", MASTER!D$1:N$4168, 11, FALSE))</f>
        <v>#N/A</v>
      </c>
      <c r="L87" s="21"/>
      <c r="M87" s="21"/>
      <c r="N87" s="21"/>
      <c r="O87" s="21"/>
      <c r="P87" s="21"/>
      <c r="Q87" s="21"/>
      <c r="R87" s="21"/>
      <c r="S87" s="21"/>
      <c r="T87" s="21"/>
      <c r="U87" s="21"/>
      <c r="V87" s="21"/>
      <c r="W87" s="21"/>
      <c r="X87" s="21"/>
      <c r="Y87" s="21"/>
      <c r="Z87" s="21"/>
    </row>
    <row r="88" spans="1:26" ht="14.25" customHeight="1" x14ac:dyDescent="0.3">
      <c r="A88" s="29">
        <f>FSR!$D$5</f>
        <v>0</v>
      </c>
      <c r="B88" s="30">
        <f>FSR!L99</f>
        <v>0</v>
      </c>
      <c r="C88" s="30">
        <f>FSR!M99</f>
        <v>0</v>
      </c>
      <c r="D88" s="44" t="e">
        <f>IF(B88="", "", VLOOKUP(B88 &amp; "*", MASTER!D$1:N$4168, 3, FALSE))</f>
        <v>#N/A</v>
      </c>
      <c r="E88" s="44" t="e">
        <f>IF(B88="", "", VLOOKUP(B88 &amp; "*", MASTER!D$1:N$4168, 2, FALSE))</f>
        <v>#N/A</v>
      </c>
      <c r="F88" s="29" t="e">
        <f>IF(B88="", "", VLOOKUP(B88 &amp; "*", MASTER!D$1:N$4168, 8, FALSE))</f>
        <v>#N/A</v>
      </c>
      <c r="G88" s="33">
        <f>FSR!N99</f>
        <v>0</v>
      </c>
      <c r="H88" s="32">
        <f>FSR!E99</f>
        <v>0</v>
      </c>
      <c r="I88" s="44" t="e">
        <f>IF(B88="", "", VLOOKUP(B88 &amp; "*", MASTER!D$1:N$4168, 7, FALSE))</f>
        <v>#N/A</v>
      </c>
      <c r="J88" s="45" t="e">
        <f t="shared" si="1"/>
        <v>#N/A</v>
      </c>
      <c r="K88" s="46" t="e">
        <f>IF(B88="", "", VLOOKUP(B88 &amp; "*", MASTER!D$1:N$4168, 11, FALSE))</f>
        <v>#N/A</v>
      </c>
      <c r="L88" s="21"/>
      <c r="M88" s="21"/>
      <c r="N88" s="21"/>
      <c r="O88" s="21"/>
      <c r="P88" s="21"/>
      <c r="Q88" s="21"/>
      <c r="R88" s="21"/>
      <c r="S88" s="21"/>
      <c r="T88" s="21"/>
      <c r="U88" s="21"/>
      <c r="V88" s="21"/>
      <c r="W88" s="21"/>
      <c r="X88" s="21"/>
      <c r="Y88" s="21"/>
      <c r="Z88" s="21"/>
    </row>
    <row r="89" spans="1:26" ht="14.25" customHeight="1" x14ac:dyDescent="0.3">
      <c r="A89" s="29">
        <f>FSR!$D$5</f>
        <v>0</v>
      </c>
      <c r="B89" s="30">
        <f>FSR!L100</f>
        <v>0</v>
      </c>
      <c r="C89" s="30">
        <f>FSR!M100</f>
        <v>0</v>
      </c>
      <c r="D89" s="44" t="e">
        <f>IF(B89="", "", VLOOKUP(B89 &amp; "*", MASTER!D$1:N$4168, 3, FALSE))</f>
        <v>#N/A</v>
      </c>
      <c r="E89" s="44" t="e">
        <f>IF(B89="", "", VLOOKUP(B89 &amp; "*", MASTER!D$1:N$4168, 2, FALSE))</f>
        <v>#N/A</v>
      </c>
      <c r="F89" s="29" t="e">
        <f>IF(B89="", "", VLOOKUP(B89 &amp; "*", MASTER!D$1:N$4168, 8, FALSE))</f>
        <v>#N/A</v>
      </c>
      <c r="G89" s="33">
        <f>FSR!N100</f>
        <v>0</v>
      </c>
      <c r="H89" s="32">
        <f>FSR!E100</f>
        <v>0</v>
      </c>
      <c r="I89" s="44" t="e">
        <f>IF(B89="", "", VLOOKUP(B89 &amp; "*", MASTER!D$1:N$4168, 7, FALSE))</f>
        <v>#N/A</v>
      </c>
      <c r="J89" s="45" t="e">
        <f t="shared" si="1"/>
        <v>#N/A</v>
      </c>
      <c r="K89" s="46" t="e">
        <f>IF(B89="", "", VLOOKUP(B89 &amp; "*", MASTER!D$1:N$4168, 11, FALSE))</f>
        <v>#N/A</v>
      </c>
      <c r="L89" s="21"/>
      <c r="M89" s="21"/>
      <c r="N89" s="21"/>
      <c r="O89" s="21"/>
      <c r="P89" s="21"/>
      <c r="Q89" s="21"/>
      <c r="R89" s="21"/>
      <c r="S89" s="21"/>
      <c r="T89" s="21"/>
      <c r="U89" s="21"/>
      <c r="V89" s="21"/>
      <c r="W89" s="21"/>
      <c r="X89" s="21"/>
      <c r="Y89" s="21"/>
      <c r="Z89" s="21"/>
    </row>
    <row r="90" spans="1:26" ht="14.25" customHeight="1" x14ac:dyDescent="0.3">
      <c r="A90" s="29">
        <f>FSR!$D$5</f>
        <v>0</v>
      </c>
      <c r="B90" s="30">
        <f>FSR!L101</f>
        <v>0</v>
      </c>
      <c r="C90" s="30">
        <f>FSR!M101</f>
        <v>0</v>
      </c>
      <c r="D90" s="44" t="e">
        <f>IF(B90="", "", VLOOKUP(B90 &amp; "*", MASTER!D$1:N$4168, 3, FALSE))</f>
        <v>#N/A</v>
      </c>
      <c r="E90" s="44" t="e">
        <f>IF(B90="", "", VLOOKUP(B90 &amp; "*", MASTER!D$1:N$4168, 2, FALSE))</f>
        <v>#N/A</v>
      </c>
      <c r="F90" s="29" t="e">
        <f>IF(B90="", "", VLOOKUP(B90 &amp; "*", MASTER!D$1:N$4168, 8, FALSE))</f>
        <v>#N/A</v>
      </c>
      <c r="G90" s="33">
        <f>FSR!N101</f>
        <v>0</v>
      </c>
      <c r="H90" s="32">
        <f>FSR!E101</f>
        <v>0</v>
      </c>
      <c r="I90" s="44" t="e">
        <f>IF(B90="", "", VLOOKUP(B90 &amp; "*", MASTER!D$1:N$4168, 7, FALSE))</f>
        <v>#N/A</v>
      </c>
      <c r="J90" s="45" t="e">
        <f t="shared" si="1"/>
        <v>#N/A</v>
      </c>
      <c r="K90" s="46" t="e">
        <f>IF(B90="", "", VLOOKUP(B90 &amp; "*", MASTER!D$1:N$4168, 11, FALSE))</f>
        <v>#N/A</v>
      </c>
      <c r="L90" s="21"/>
      <c r="M90" s="21"/>
      <c r="N90" s="21"/>
      <c r="O90" s="21"/>
      <c r="P90" s="21"/>
      <c r="Q90" s="21"/>
      <c r="R90" s="21"/>
      <c r="S90" s="21"/>
      <c r="T90" s="21"/>
      <c r="U90" s="21"/>
      <c r="V90" s="21"/>
      <c r="W90" s="21"/>
      <c r="X90" s="21"/>
      <c r="Y90" s="21"/>
      <c r="Z90" s="21"/>
    </row>
    <row r="91" spans="1:26" ht="14.25" customHeight="1" x14ac:dyDescent="0.3">
      <c r="A91" s="29">
        <f>FSR!$D$5</f>
        <v>0</v>
      </c>
      <c r="B91" s="30">
        <f>FSR!L102</f>
        <v>0</v>
      </c>
      <c r="C91" s="30">
        <f>FSR!M102</f>
        <v>0</v>
      </c>
      <c r="D91" s="44" t="e">
        <f>IF(B91="", "", VLOOKUP(B91 &amp; "*", MASTER!D$1:N$4168, 3, FALSE))</f>
        <v>#N/A</v>
      </c>
      <c r="E91" s="44" t="e">
        <f>IF(B91="", "", VLOOKUP(B91 &amp; "*", MASTER!D$1:N$4168, 2, FALSE))</f>
        <v>#N/A</v>
      </c>
      <c r="F91" s="29" t="e">
        <f>IF(B91="", "", VLOOKUP(B91 &amp; "*", MASTER!D$1:N$4168, 8, FALSE))</f>
        <v>#N/A</v>
      </c>
      <c r="G91" s="33">
        <f>FSR!N102</f>
        <v>0</v>
      </c>
      <c r="H91" s="32">
        <f>FSR!E102</f>
        <v>0</v>
      </c>
      <c r="I91" s="44" t="e">
        <f>IF(B91="", "", VLOOKUP(B91 &amp; "*", MASTER!D$1:N$4168, 7, FALSE))</f>
        <v>#N/A</v>
      </c>
      <c r="J91" s="45" t="e">
        <f t="shared" si="1"/>
        <v>#N/A</v>
      </c>
      <c r="K91" s="46" t="e">
        <f>IF(B91="", "", VLOOKUP(B91 &amp; "*", MASTER!D$1:N$4168, 11, FALSE))</f>
        <v>#N/A</v>
      </c>
      <c r="L91" s="21"/>
      <c r="M91" s="21"/>
      <c r="N91" s="21"/>
      <c r="O91" s="21"/>
      <c r="P91" s="21"/>
      <c r="Q91" s="21"/>
      <c r="R91" s="21"/>
      <c r="S91" s="21"/>
      <c r="T91" s="21"/>
      <c r="U91" s="21"/>
      <c r="V91" s="21"/>
      <c r="W91" s="21"/>
      <c r="X91" s="21"/>
      <c r="Y91" s="21"/>
      <c r="Z91" s="21"/>
    </row>
    <row r="92" spans="1:26" ht="14.25" customHeight="1" x14ac:dyDescent="0.3">
      <c r="A92" s="29">
        <f>FSR!$D$5</f>
        <v>0</v>
      </c>
      <c r="B92" s="30">
        <f>FSR!L103</f>
        <v>0</v>
      </c>
      <c r="C92" s="30">
        <f>FSR!M103</f>
        <v>0</v>
      </c>
      <c r="D92" s="44" t="e">
        <f>IF(B92="", "", VLOOKUP(B92 &amp; "*", MASTER!D$1:N$4168, 3, FALSE))</f>
        <v>#N/A</v>
      </c>
      <c r="E92" s="44" t="e">
        <f>IF(B92="", "", VLOOKUP(B92 &amp; "*", MASTER!D$1:N$4168, 2, FALSE))</f>
        <v>#N/A</v>
      </c>
      <c r="F92" s="29" t="e">
        <f>IF(B92="", "", VLOOKUP(B92 &amp; "*", MASTER!D$1:N$4168, 8, FALSE))</f>
        <v>#N/A</v>
      </c>
      <c r="G92" s="33">
        <f>FSR!N103</f>
        <v>0</v>
      </c>
      <c r="H92" s="32">
        <f>FSR!E103</f>
        <v>0</v>
      </c>
      <c r="I92" s="44" t="e">
        <f>IF(B92="", "", VLOOKUP(B92 &amp; "*", MASTER!D$1:N$4168, 7, FALSE))</f>
        <v>#N/A</v>
      </c>
      <c r="J92" s="45" t="e">
        <f t="shared" si="1"/>
        <v>#N/A</v>
      </c>
      <c r="K92" s="46" t="e">
        <f>IF(B92="", "", VLOOKUP(B92 &amp; "*", MASTER!D$1:N$4168, 11, FALSE))</f>
        <v>#N/A</v>
      </c>
      <c r="L92" s="21"/>
      <c r="M92" s="21"/>
      <c r="N92" s="21"/>
      <c r="O92" s="21"/>
      <c r="P92" s="21"/>
      <c r="Q92" s="21"/>
      <c r="R92" s="21"/>
      <c r="S92" s="21"/>
      <c r="T92" s="21"/>
      <c r="U92" s="21"/>
      <c r="V92" s="21"/>
      <c r="W92" s="21"/>
      <c r="X92" s="21"/>
      <c r="Y92" s="21"/>
      <c r="Z92" s="21"/>
    </row>
    <row r="93" spans="1:26" ht="14.25" customHeight="1" x14ac:dyDescent="0.3">
      <c r="A93" s="29">
        <f>FSR!$D$5</f>
        <v>0</v>
      </c>
      <c r="B93" s="30">
        <f>FSR!L104</f>
        <v>0</v>
      </c>
      <c r="C93" s="30">
        <f>FSR!M104</f>
        <v>0</v>
      </c>
      <c r="D93" s="44" t="e">
        <f>IF(B93="", "", VLOOKUP(B93 &amp; "*", MASTER!D$1:N$4168, 3, FALSE))</f>
        <v>#N/A</v>
      </c>
      <c r="E93" s="44" t="e">
        <f>IF(B93="", "", VLOOKUP(B93 &amp; "*", MASTER!D$1:N$4168, 2, FALSE))</f>
        <v>#N/A</v>
      </c>
      <c r="F93" s="29" t="e">
        <f>IF(B93="", "", VLOOKUP(B93 &amp; "*", MASTER!D$1:N$4168, 8, FALSE))</f>
        <v>#N/A</v>
      </c>
      <c r="G93" s="33">
        <f>FSR!N104</f>
        <v>0</v>
      </c>
      <c r="H93" s="32">
        <f>FSR!E104</f>
        <v>0</v>
      </c>
      <c r="I93" s="44" t="e">
        <f>IF(B93="", "", VLOOKUP(B93 &amp; "*", MASTER!D$1:N$4168, 7, FALSE))</f>
        <v>#N/A</v>
      </c>
      <c r="J93" s="45" t="e">
        <f t="shared" si="1"/>
        <v>#N/A</v>
      </c>
      <c r="K93" s="46" t="e">
        <f>IF(B93="", "", VLOOKUP(B93 &amp; "*", MASTER!D$1:N$4168, 11, FALSE))</f>
        <v>#N/A</v>
      </c>
      <c r="L93" s="21"/>
      <c r="M93" s="21"/>
      <c r="N93" s="21"/>
      <c r="O93" s="21"/>
      <c r="P93" s="21"/>
      <c r="Q93" s="21"/>
      <c r="R93" s="21"/>
      <c r="S93" s="21"/>
      <c r="T93" s="21"/>
      <c r="U93" s="21"/>
      <c r="V93" s="21"/>
      <c r="W93" s="21"/>
      <c r="X93" s="21"/>
      <c r="Y93" s="21"/>
      <c r="Z93" s="21"/>
    </row>
    <row r="94" spans="1:26" ht="14.25" customHeight="1" x14ac:dyDescent="0.3">
      <c r="A94" s="29">
        <f>FSR!$D$5</f>
        <v>0</v>
      </c>
      <c r="B94" s="30">
        <f>FSR!L105</f>
        <v>0</v>
      </c>
      <c r="C94" s="30">
        <f>FSR!M105</f>
        <v>0</v>
      </c>
      <c r="D94" s="44" t="e">
        <f>IF(B94="", "", VLOOKUP(B94 &amp; "*", MASTER!D$1:N$4168, 3, FALSE))</f>
        <v>#N/A</v>
      </c>
      <c r="E94" s="44" t="e">
        <f>IF(B94="", "", VLOOKUP(B94 &amp; "*", MASTER!D$1:N$4168, 2, FALSE))</f>
        <v>#N/A</v>
      </c>
      <c r="F94" s="29" t="e">
        <f>IF(B94="", "", VLOOKUP(B94 &amp; "*", MASTER!D$1:N$4168, 8, FALSE))</f>
        <v>#N/A</v>
      </c>
      <c r="G94" s="33">
        <f>FSR!N105</f>
        <v>0</v>
      </c>
      <c r="H94" s="32">
        <f>FSR!E105</f>
        <v>0</v>
      </c>
      <c r="I94" s="44" t="e">
        <f>IF(B94="", "", VLOOKUP(B94 &amp; "*", MASTER!D$1:N$4168, 7, FALSE))</f>
        <v>#N/A</v>
      </c>
      <c r="J94" s="45" t="e">
        <f t="shared" si="1"/>
        <v>#N/A</v>
      </c>
      <c r="K94" s="46" t="e">
        <f>IF(B94="", "", VLOOKUP(B94 &amp; "*", MASTER!D$1:N$4168, 11, FALSE))</f>
        <v>#N/A</v>
      </c>
      <c r="L94" s="21"/>
      <c r="M94" s="21"/>
      <c r="N94" s="21"/>
      <c r="O94" s="21"/>
      <c r="P94" s="21"/>
      <c r="Q94" s="21"/>
      <c r="R94" s="21"/>
      <c r="S94" s="21"/>
      <c r="T94" s="21"/>
      <c r="U94" s="21"/>
      <c r="V94" s="21"/>
      <c r="W94" s="21"/>
      <c r="X94" s="21"/>
      <c r="Y94" s="21"/>
      <c r="Z94" s="21"/>
    </row>
    <row r="95" spans="1:26" ht="14.25" customHeight="1" x14ac:dyDescent="0.3">
      <c r="A95" s="29">
        <f>FSR!$D$5</f>
        <v>0</v>
      </c>
      <c r="B95" s="30">
        <f>FSR!L106</f>
        <v>0</v>
      </c>
      <c r="C95" s="30">
        <f>FSR!M106</f>
        <v>0</v>
      </c>
      <c r="D95" s="44" t="e">
        <f>IF(B95="", "", VLOOKUP(B95 &amp; "*", MASTER!D$1:N$4168, 3, FALSE))</f>
        <v>#N/A</v>
      </c>
      <c r="E95" s="44" t="e">
        <f>IF(B95="", "", VLOOKUP(B95 &amp; "*", MASTER!D$1:N$4168, 2, FALSE))</f>
        <v>#N/A</v>
      </c>
      <c r="F95" s="29" t="e">
        <f>IF(B95="", "", VLOOKUP(B95 &amp; "*", MASTER!D$1:N$4168, 8, FALSE))</f>
        <v>#N/A</v>
      </c>
      <c r="G95" s="33">
        <f>FSR!N106</f>
        <v>0</v>
      </c>
      <c r="H95" s="32">
        <f>FSR!E106</f>
        <v>0</v>
      </c>
      <c r="I95" s="44" t="e">
        <f>IF(B95="", "", VLOOKUP(B95 &amp; "*", MASTER!D$1:N$4168, 7, FALSE))</f>
        <v>#N/A</v>
      </c>
      <c r="J95" s="45" t="e">
        <f t="shared" si="1"/>
        <v>#N/A</v>
      </c>
      <c r="K95" s="46" t="e">
        <f>IF(B95="", "", VLOOKUP(B95 &amp; "*", MASTER!D$1:N$4168, 11, FALSE))</f>
        <v>#N/A</v>
      </c>
      <c r="L95" s="21"/>
      <c r="M95" s="21"/>
      <c r="N95" s="21"/>
      <c r="O95" s="21"/>
      <c r="P95" s="21"/>
      <c r="Q95" s="21"/>
      <c r="R95" s="21"/>
      <c r="S95" s="21"/>
      <c r="T95" s="21"/>
      <c r="U95" s="21"/>
      <c r="V95" s="21"/>
      <c r="W95" s="21"/>
      <c r="X95" s="21"/>
      <c r="Y95" s="21"/>
      <c r="Z95" s="21"/>
    </row>
    <row r="96" spans="1:26" ht="14.25" customHeight="1" x14ac:dyDescent="0.3">
      <c r="A96" s="29">
        <f>FSR!$D$5</f>
        <v>0</v>
      </c>
      <c r="B96" s="30">
        <f>FSR!L107</f>
        <v>0</v>
      </c>
      <c r="C96" s="30">
        <f>FSR!M107</f>
        <v>0</v>
      </c>
      <c r="D96" s="44" t="e">
        <f>IF(B96="", "", VLOOKUP(B96 &amp; "*", MASTER!D$1:N$4168, 3, FALSE))</f>
        <v>#N/A</v>
      </c>
      <c r="E96" s="44" t="e">
        <f>IF(B96="", "", VLOOKUP(B96 &amp; "*", MASTER!D$1:N$4168, 2, FALSE))</f>
        <v>#N/A</v>
      </c>
      <c r="F96" s="29" t="e">
        <f>IF(B96="", "", VLOOKUP(B96 &amp; "*", MASTER!D$1:N$4168, 8, FALSE))</f>
        <v>#N/A</v>
      </c>
      <c r="G96" s="33">
        <f>FSR!N107</f>
        <v>0</v>
      </c>
      <c r="H96" s="32">
        <f>FSR!E107</f>
        <v>0</v>
      </c>
      <c r="I96" s="44" t="e">
        <f>IF(B96="", "", VLOOKUP(B96 &amp; "*", MASTER!D$1:N$4168, 7, FALSE))</f>
        <v>#N/A</v>
      </c>
      <c r="J96" s="45" t="e">
        <f t="shared" si="1"/>
        <v>#N/A</v>
      </c>
      <c r="K96" s="46" t="e">
        <f>IF(B96="", "", VLOOKUP(B96 &amp; "*", MASTER!D$1:N$4168, 11, FALSE))</f>
        <v>#N/A</v>
      </c>
      <c r="L96" s="21"/>
      <c r="M96" s="21"/>
      <c r="N96" s="21"/>
      <c r="O96" s="21"/>
      <c r="P96" s="21"/>
      <c r="Q96" s="21"/>
      <c r="R96" s="21"/>
      <c r="S96" s="21"/>
      <c r="T96" s="21"/>
      <c r="U96" s="21"/>
      <c r="V96" s="21"/>
      <c r="W96" s="21"/>
      <c r="X96" s="21"/>
      <c r="Y96" s="21"/>
      <c r="Z96" s="21"/>
    </row>
    <row r="97" spans="1:26" ht="14.25" customHeight="1" x14ac:dyDescent="0.3">
      <c r="A97" s="29">
        <f>FSR!$D$5</f>
        <v>0</v>
      </c>
      <c r="B97" s="30">
        <f>FSR!L108</f>
        <v>0</v>
      </c>
      <c r="C97" s="30">
        <f>FSR!M108</f>
        <v>0</v>
      </c>
      <c r="D97" s="44" t="e">
        <f>IF(B97="", "", VLOOKUP(B97 &amp; "*", MASTER!D$1:N$4168, 3, FALSE))</f>
        <v>#N/A</v>
      </c>
      <c r="E97" s="44" t="e">
        <f>IF(B97="", "", VLOOKUP(B97 &amp; "*", MASTER!D$1:N$4168, 2, FALSE))</f>
        <v>#N/A</v>
      </c>
      <c r="F97" s="29" t="e">
        <f>IF(B97="", "", VLOOKUP(B97 &amp; "*", MASTER!D$1:N$4168, 8, FALSE))</f>
        <v>#N/A</v>
      </c>
      <c r="G97" s="33">
        <f>FSR!N108</f>
        <v>0</v>
      </c>
      <c r="H97" s="32">
        <f>FSR!E108</f>
        <v>0</v>
      </c>
      <c r="I97" s="44" t="e">
        <f>IF(B97="", "", VLOOKUP(B97 &amp; "*", MASTER!D$1:N$4168, 7, FALSE))</f>
        <v>#N/A</v>
      </c>
      <c r="J97" s="45" t="e">
        <f t="shared" si="1"/>
        <v>#N/A</v>
      </c>
      <c r="K97" s="46" t="e">
        <f>IF(B97="", "", VLOOKUP(B97 &amp; "*", MASTER!D$1:N$4168, 11, FALSE))</f>
        <v>#N/A</v>
      </c>
      <c r="L97" s="21"/>
      <c r="M97" s="21"/>
      <c r="N97" s="21"/>
      <c r="O97" s="21"/>
      <c r="P97" s="21"/>
      <c r="Q97" s="21"/>
      <c r="R97" s="21"/>
      <c r="S97" s="21"/>
      <c r="T97" s="21"/>
      <c r="U97" s="21"/>
      <c r="V97" s="21"/>
      <c r="W97" s="21"/>
      <c r="X97" s="21"/>
      <c r="Y97" s="21"/>
      <c r="Z97" s="21"/>
    </row>
    <row r="98" spans="1:26" ht="14.25" customHeight="1" x14ac:dyDescent="0.3">
      <c r="A98" s="29">
        <f>FSR!$D$5</f>
        <v>0</v>
      </c>
      <c r="B98" s="30">
        <f>FSR!L109</f>
        <v>0</v>
      </c>
      <c r="C98" s="30">
        <f>FSR!M109</f>
        <v>0</v>
      </c>
      <c r="D98" s="44" t="e">
        <f>IF(B98="", "", VLOOKUP(B98 &amp; "*", MASTER!D$1:N$4168, 3, FALSE))</f>
        <v>#N/A</v>
      </c>
      <c r="E98" s="44" t="e">
        <f>IF(B98="", "", VLOOKUP(B98 &amp; "*", MASTER!D$1:N$4168, 2, FALSE))</f>
        <v>#N/A</v>
      </c>
      <c r="F98" s="29" t="e">
        <f>IF(B98="", "", VLOOKUP(B98 &amp; "*", MASTER!D$1:N$4168, 8, FALSE))</f>
        <v>#N/A</v>
      </c>
      <c r="G98" s="33">
        <f>FSR!N109</f>
        <v>0</v>
      </c>
      <c r="H98" s="32">
        <f>FSR!E109</f>
        <v>0</v>
      </c>
      <c r="I98" s="44" t="e">
        <f>IF(B98="", "", VLOOKUP(B98 &amp; "*", MASTER!D$1:N$4168, 7, FALSE))</f>
        <v>#N/A</v>
      </c>
      <c r="J98" s="45" t="e">
        <f t="shared" si="1"/>
        <v>#N/A</v>
      </c>
      <c r="K98" s="46" t="e">
        <f>IF(B98="", "", VLOOKUP(B98 &amp; "*", MASTER!D$1:N$4168, 11, FALSE))</f>
        <v>#N/A</v>
      </c>
      <c r="L98" s="21"/>
      <c r="M98" s="21"/>
      <c r="N98" s="21"/>
      <c r="O98" s="21"/>
      <c r="P98" s="21"/>
      <c r="Q98" s="21"/>
      <c r="R98" s="21"/>
      <c r="S98" s="21"/>
      <c r="T98" s="21"/>
      <c r="U98" s="21"/>
      <c r="V98" s="21"/>
      <c r="W98" s="21"/>
      <c r="X98" s="21"/>
      <c r="Y98" s="21"/>
      <c r="Z98" s="21"/>
    </row>
    <row r="99" spans="1:26" ht="14.25" customHeight="1" x14ac:dyDescent="0.3">
      <c r="A99" s="29">
        <f>FSR!$D$5</f>
        <v>0</v>
      </c>
      <c r="B99" s="30">
        <f>FSR!L110</f>
        <v>0</v>
      </c>
      <c r="C99" s="30">
        <f>FSR!M110</f>
        <v>0</v>
      </c>
      <c r="D99" s="44" t="e">
        <f>IF(B99="", "", VLOOKUP(B99 &amp; "*", MASTER!D$1:N$4168, 3, FALSE))</f>
        <v>#N/A</v>
      </c>
      <c r="E99" s="44" t="e">
        <f>IF(B99="", "", VLOOKUP(B99 &amp; "*", MASTER!D$1:N$4168, 2, FALSE))</f>
        <v>#N/A</v>
      </c>
      <c r="F99" s="29" t="e">
        <f>IF(B99="", "", VLOOKUP(B99 &amp; "*", MASTER!D$1:N$4168, 8, FALSE))</f>
        <v>#N/A</v>
      </c>
      <c r="G99" s="33">
        <f>FSR!N110</f>
        <v>0</v>
      </c>
      <c r="H99" s="32">
        <f>FSR!E110</f>
        <v>0</v>
      </c>
      <c r="I99" s="44" t="e">
        <f>IF(B99="", "", VLOOKUP(B99 &amp; "*", MASTER!D$1:N$4168, 7, FALSE))</f>
        <v>#N/A</v>
      </c>
      <c r="J99" s="45" t="e">
        <f t="shared" si="1"/>
        <v>#N/A</v>
      </c>
      <c r="K99" s="46" t="e">
        <f>IF(B99="", "", VLOOKUP(B99 &amp; "*", MASTER!D$1:N$4168, 11, FALSE))</f>
        <v>#N/A</v>
      </c>
      <c r="L99" s="21"/>
      <c r="M99" s="21"/>
      <c r="N99" s="21"/>
      <c r="O99" s="21"/>
      <c r="P99" s="21"/>
      <c r="Q99" s="21"/>
      <c r="R99" s="21"/>
      <c r="S99" s="21"/>
      <c r="T99" s="21"/>
      <c r="U99" s="21"/>
      <c r="V99" s="21"/>
      <c r="W99" s="21"/>
      <c r="X99" s="21"/>
      <c r="Y99" s="21"/>
      <c r="Z99" s="21"/>
    </row>
    <row r="100" spans="1:26" ht="14.25" customHeight="1" x14ac:dyDescent="0.3">
      <c r="A100" s="29">
        <f>FSR!$D$5</f>
        <v>0</v>
      </c>
      <c r="B100" s="30">
        <f>FSR!L111</f>
        <v>0</v>
      </c>
      <c r="C100" s="30">
        <f>FSR!M111</f>
        <v>0</v>
      </c>
      <c r="D100" s="44" t="e">
        <f>IF(B100="", "", VLOOKUP(B100 &amp; "*", MASTER!D$1:N$4168, 3, FALSE))</f>
        <v>#N/A</v>
      </c>
      <c r="E100" s="44" t="e">
        <f>IF(B100="", "", VLOOKUP(B100 &amp; "*", MASTER!D$1:N$4168, 2, FALSE))</f>
        <v>#N/A</v>
      </c>
      <c r="F100" s="29" t="e">
        <f>IF(B100="", "", VLOOKUP(B100 &amp; "*", MASTER!D$1:N$4168, 8, FALSE))</f>
        <v>#N/A</v>
      </c>
      <c r="G100" s="33">
        <f>FSR!N111</f>
        <v>0</v>
      </c>
      <c r="H100" s="32">
        <f>FSR!E111</f>
        <v>0</v>
      </c>
      <c r="I100" s="44" t="e">
        <f>IF(B100="", "", VLOOKUP(B100 &amp; "*", MASTER!D$1:N$4168, 7, FALSE))</f>
        <v>#N/A</v>
      </c>
      <c r="J100" s="45" t="e">
        <f t="shared" si="1"/>
        <v>#N/A</v>
      </c>
      <c r="K100" s="46" t="e">
        <f>IF(B100="", "", VLOOKUP(B100 &amp; "*", MASTER!D$1:N$4168, 11, FALSE))</f>
        <v>#N/A</v>
      </c>
      <c r="L100" s="21"/>
      <c r="M100" s="21"/>
      <c r="N100" s="21"/>
      <c r="O100" s="21"/>
      <c r="P100" s="21"/>
      <c r="Q100" s="21"/>
      <c r="R100" s="21"/>
      <c r="S100" s="21"/>
      <c r="T100" s="21"/>
      <c r="U100" s="21"/>
      <c r="V100" s="21"/>
      <c r="W100" s="21"/>
      <c r="X100" s="21"/>
      <c r="Y100" s="21"/>
      <c r="Z100" s="21"/>
    </row>
    <row r="101" spans="1:26" ht="14.25" customHeight="1" x14ac:dyDescent="0.3">
      <c r="A101" s="21"/>
      <c r="B101" s="36"/>
      <c r="C101" s="36"/>
      <c r="D101" s="37"/>
      <c r="E101" s="37"/>
      <c r="F101" s="21"/>
      <c r="G101" s="37"/>
      <c r="H101" s="37"/>
      <c r="I101" s="47"/>
      <c r="J101" s="47"/>
      <c r="K101" s="48"/>
      <c r="L101" s="21"/>
      <c r="M101" s="21"/>
      <c r="N101" s="21"/>
      <c r="O101" s="21"/>
      <c r="P101" s="21"/>
      <c r="Q101" s="21"/>
      <c r="R101" s="21"/>
      <c r="S101" s="21"/>
      <c r="T101" s="21"/>
      <c r="U101" s="21"/>
      <c r="V101" s="21"/>
      <c r="W101" s="21"/>
      <c r="X101" s="21"/>
      <c r="Y101" s="21"/>
      <c r="Z101" s="21"/>
    </row>
    <row r="102" spans="1:26" ht="14.25" customHeight="1" x14ac:dyDescent="0.3">
      <c r="A102" s="21"/>
      <c r="B102" s="36"/>
      <c r="C102" s="36"/>
      <c r="D102" s="37"/>
      <c r="E102" s="37"/>
      <c r="F102" s="21"/>
      <c r="G102" s="37"/>
      <c r="H102" s="37"/>
      <c r="I102" s="47"/>
      <c r="J102" s="47"/>
      <c r="K102" s="48"/>
      <c r="L102" s="21"/>
      <c r="M102" s="21"/>
      <c r="N102" s="21"/>
      <c r="O102" s="21"/>
      <c r="P102" s="21"/>
      <c r="Q102" s="21"/>
      <c r="R102" s="21"/>
      <c r="S102" s="21"/>
      <c r="T102" s="21"/>
      <c r="U102" s="21"/>
      <c r="V102" s="21"/>
      <c r="W102" s="21"/>
      <c r="X102" s="21"/>
      <c r="Y102" s="21"/>
      <c r="Z102" s="21"/>
    </row>
    <row r="103" spans="1:26" ht="14.25" customHeight="1" x14ac:dyDescent="0.3">
      <c r="A103" s="21"/>
      <c r="B103" s="36"/>
      <c r="C103" s="36"/>
      <c r="D103" s="37"/>
      <c r="E103" s="37"/>
      <c r="F103" s="21"/>
      <c r="G103" s="37"/>
      <c r="H103" s="37"/>
      <c r="I103" s="47"/>
      <c r="J103" s="47"/>
      <c r="K103" s="48"/>
      <c r="L103" s="21"/>
      <c r="M103" s="21"/>
      <c r="N103" s="21"/>
      <c r="O103" s="21"/>
      <c r="P103" s="21"/>
      <c r="Q103" s="21"/>
      <c r="R103" s="21"/>
      <c r="S103" s="21"/>
      <c r="T103" s="21"/>
      <c r="U103" s="21"/>
      <c r="V103" s="21"/>
      <c r="W103" s="21"/>
      <c r="X103" s="21"/>
      <c r="Y103" s="21"/>
      <c r="Z103" s="21"/>
    </row>
    <row r="104" spans="1:26" ht="14.25" customHeight="1" x14ac:dyDescent="0.3">
      <c r="A104" s="21"/>
      <c r="B104" s="36"/>
      <c r="C104" s="36"/>
      <c r="D104" s="37"/>
      <c r="E104" s="37"/>
      <c r="F104" s="21"/>
      <c r="G104" s="37"/>
      <c r="H104" s="37"/>
      <c r="I104" s="47"/>
      <c r="J104" s="47"/>
      <c r="K104" s="48"/>
      <c r="L104" s="21"/>
      <c r="M104" s="21"/>
      <c r="N104" s="21"/>
      <c r="O104" s="21"/>
      <c r="P104" s="21"/>
      <c r="Q104" s="21"/>
      <c r="R104" s="21"/>
      <c r="S104" s="21"/>
      <c r="T104" s="21"/>
      <c r="U104" s="21"/>
      <c r="V104" s="21"/>
      <c r="W104" s="21"/>
      <c r="X104" s="21"/>
      <c r="Y104" s="21"/>
      <c r="Z104" s="21"/>
    </row>
    <row r="105" spans="1:26" ht="14.25" customHeight="1" x14ac:dyDescent="0.3">
      <c r="A105" s="21"/>
      <c r="B105" s="36"/>
      <c r="C105" s="36"/>
      <c r="D105" s="37"/>
      <c r="E105" s="37"/>
      <c r="F105" s="21"/>
      <c r="G105" s="37"/>
      <c r="H105" s="37"/>
      <c r="I105" s="47"/>
      <c r="J105" s="47"/>
      <c r="K105" s="48"/>
      <c r="L105" s="21"/>
      <c r="M105" s="21"/>
      <c r="N105" s="21"/>
      <c r="O105" s="21"/>
      <c r="P105" s="21"/>
      <c r="Q105" s="21"/>
      <c r="R105" s="21"/>
      <c r="S105" s="21"/>
      <c r="T105" s="21"/>
      <c r="U105" s="21"/>
      <c r="V105" s="21"/>
      <c r="W105" s="21"/>
      <c r="X105" s="21"/>
      <c r="Y105" s="21"/>
      <c r="Z105" s="21"/>
    </row>
    <row r="106" spans="1:26" ht="14.25" customHeight="1" x14ac:dyDescent="0.3">
      <c r="A106" s="21"/>
      <c r="B106" s="36"/>
      <c r="C106" s="36"/>
      <c r="D106" s="37"/>
      <c r="E106" s="37"/>
      <c r="F106" s="21"/>
      <c r="G106" s="37"/>
      <c r="H106" s="37"/>
      <c r="I106" s="47"/>
      <c r="J106" s="47"/>
      <c r="K106" s="48"/>
      <c r="L106" s="21"/>
      <c r="M106" s="21"/>
      <c r="N106" s="21"/>
      <c r="O106" s="21"/>
      <c r="P106" s="21"/>
      <c r="Q106" s="21"/>
      <c r="R106" s="21"/>
      <c r="S106" s="21"/>
      <c r="T106" s="21"/>
      <c r="U106" s="21"/>
      <c r="V106" s="21"/>
      <c r="W106" s="21"/>
      <c r="X106" s="21"/>
      <c r="Y106" s="21"/>
      <c r="Z106" s="21"/>
    </row>
    <row r="107" spans="1:26" ht="14.25" customHeight="1" x14ac:dyDescent="0.3">
      <c r="A107" s="21"/>
      <c r="B107" s="36"/>
      <c r="C107" s="36"/>
      <c r="D107" s="37"/>
      <c r="E107" s="37"/>
      <c r="F107" s="21"/>
      <c r="G107" s="37"/>
      <c r="H107" s="37"/>
      <c r="I107" s="47"/>
      <c r="J107" s="47"/>
      <c r="K107" s="48"/>
      <c r="L107" s="21"/>
      <c r="M107" s="21"/>
      <c r="N107" s="21"/>
      <c r="O107" s="21"/>
      <c r="P107" s="21"/>
      <c r="Q107" s="21"/>
      <c r="R107" s="21"/>
      <c r="S107" s="21"/>
      <c r="T107" s="21"/>
      <c r="U107" s="21"/>
      <c r="V107" s="21"/>
      <c r="W107" s="21"/>
      <c r="X107" s="21"/>
      <c r="Y107" s="21"/>
      <c r="Z107" s="21"/>
    </row>
    <row r="108" spans="1:26" ht="14.25" customHeight="1" x14ac:dyDescent="0.3">
      <c r="A108" s="21"/>
      <c r="B108" s="36"/>
      <c r="C108" s="36"/>
      <c r="D108" s="37"/>
      <c r="E108" s="37"/>
      <c r="F108" s="21"/>
      <c r="G108" s="37"/>
      <c r="H108" s="37"/>
      <c r="I108" s="47"/>
      <c r="J108" s="47"/>
      <c r="K108" s="48"/>
      <c r="L108" s="21"/>
      <c r="M108" s="21"/>
      <c r="N108" s="21"/>
      <c r="O108" s="21"/>
      <c r="P108" s="21"/>
      <c r="Q108" s="21"/>
      <c r="R108" s="21"/>
      <c r="S108" s="21"/>
      <c r="T108" s="21"/>
      <c r="U108" s="21"/>
      <c r="V108" s="21"/>
      <c r="W108" s="21"/>
      <c r="X108" s="21"/>
      <c r="Y108" s="21"/>
      <c r="Z108" s="21"/>
    </row>
    <row r="109" spans="1:26" ht="14.25" customHeight="1" x14ac:dyDescent="0.3">
      <c r="A109" s="21"/>
      <c r="B109" s="36"/>
      <c r="C109" s="36"/>
      <c r="D109" s="37"/>
      <c r="E109" s="37"/>
      <c r="F109" s="21"/>
      <c r="G109" s="37"/>
      <c r="H109" s="37"/>
      <c r="I109" s="47"/>
      <c r="J109" s="47"/>
      <c r="K109" s="48"/>
      <c r="L109" s="21"/>
      <c r="M109" s="21"/>
      <c r="N109" s="21"/>
      <c r="O109" s="21"/>
      <c r="P109" s="21"/>
      <c r="Q109" s="21"/>
      <c r="R109" s="21"/>
      <c r="S109" s="21"/>
      <c r="T109" s="21"/>
      <c r="U109" s="21"/>
      <c r="V109" s="21"/>
      <c r="W109" s="21"/>
      <c r="X109" s="21"/>
      <c r="Y109" s="21"/>
      <c r="Z109" s="21"/>
    </row>
    <row r="110" spans="1:26" ht="14.25" customHeight="1" x14ac:dyDescent="0.3">
      <c r="A110" s="21"/>
      <c r="B110" s="36"/>
      <c r="C110" s="36"/>
      <c r="D110" s="37"/>
      <c r="E110" s="37"/>
      <c r="F110" s="21"/>
      <c r="G110" s="37"/>
      <c r="H110" s="37"/>
      <c r="I110" s="47"/>
      <c r="J110" s="47"/>
      <c r="K110" s="48"/>
      <c r="L110" s="21"/>
      <c r="M110" s="21"/>
      <c r="N110" s="21"/>
      <c r="O110" s="21"/>
      <c r="P110" s="21"/>
      <c r="Q110" s="21"/>
      <c r="R110" s="21"/>
      <c r="S110" s="21"/>
      <c r="T110" s="21"/>
      <c r="U110" s="21"/>
      <c r="V110" s="21"/>
      <c r="W110" s="21"/>
      <c r="X110" s="21"/>
      <c r="Y110" s="21"/>
      <c r="Z110" s="21"/>
    </row>
    <row r="111" spans="1:26" ht="14.25" customHeight="1" x14ac:dyDescent="0.3">
      <c r="A111" s="21"/>
      <c r="B111" s="36"/>
      <c r="C111" s="36"/>
      <c r="D111" s="37"/>
      <c r="E111" s="37"/>
      <c r="F111" s="21"/>
      <c r="G111" s="37"/>
      <c r="H111" s="37"/>
      <c r="I111" s="47"/>
      <c r="J111" s="47"/>
      <c r="K111" s="48"/>
      <c r="L111" s="21"/>
      <c r="M111" s="21"/>
      <c r="N111" s="21"/>
      <c r="O111" s="21"/>
      <c r="P111" s="21"/>
      <c r="Q111" s="21"/>
      <c r="R111" s="21"/>
      <c r="S111" s="21"/>
      <c r="T111" s="21"/>
      <c r="U111" s="21"/>
      <c r="V111" s="21"/>
      <c r="W111" s="21"/>
      <c r="X111" s="21"/>
      <c r="Y111" s="21"/>
      <c r="Z111" s="21"/>
    </row>
    <row r="112" spans="1:26" ht="14.25" customHeight="1" x14ac:dyDescent="0.3">
      <c r="A112" s="21"/>
      <c r="B112" s="36"/>
      <c r="C112" s="36"/>
      <c r="D112" s="37"/>
      <c r="E112" s="37"/>
      <c r="F112" s="21"/>
      <c r="G112" s="37"/>
      <c r="H112" s="37"/>
      <c r="I112" s="47"/>
      <c r="J112" s="47"/>
      <c r="K112" s="48"/>
      <c r="L112" s="21"/>
      <c r="M112" s="21"/>
      <c r="N112" s="21"/>
      <c r="O112" s="21"/>
      <c r="P112" s="21"/>
      <c r="Q112" s="21"/>
      <c r="R112" s="21"/>
      <c r="S112" s="21"/>
      <c r="T112" s="21"/>
      <c r="U112" s="21"/>
      <c r="V112" s="21"/>
      <c r="W112" s="21"/>
      <c r="X112" s="21"/>
      <c r="Y112" s="21"/>
      <c r="Z112" s="21"/>
    </row>
    <row r="113" spans="1:26" ht="14.25" customHeight="1" x14ac:dyDescent="0.3">
      <c r="A113" s="21"/>
      <c r="B113" s="36"/>
      <c r="C113" s="36"/>
      <c r="D113" s="37"/>
      <c r="E113" s="37"/>
      <c r="F113" s="21"/>
      <c r="G113" s="37"/>
      <c r="H113" s="37"/>
      <c r="I113" s="47"/>
      <c r="J113" s="47"/>
      <c r="K113" s="48"/>
      <c r="L113" s="21"/>
      <c r="M113" s="21"/>
      <c r="N113" s="21"/>
      <c r="O113" s="21"/>
      <c r="P113" s="21"/>
      <c r="Q113" s="21"/>
      <c r="R113" s="21"/>
      <c r="S113" s="21"/>
      <c r="T113" s="21"/>
      <c r="U113" s="21"/>
      <c r="V113" s="21"/>
      <c r="W113" s="21"/>
      <c r="X113" s="21"/>
      <c r="Y113" s="21"/>
      <c r="Z113" s="21"/>
    </row>
    <row r="114" spans="1:26" ht="14.25" customHeight="1" x14ac:dyDescent="0.3">
      <c r="A114" s="21"/>
      <c r="B114" s="36"/>
      <c r="C114" s="36"/>
      <c r="D114" s="37"/>
      <c r="E114" s="37"/>
      <c r="F114" s="21"/>
      <c r="G114" s="37"/>
      <c r="H114" s="37"/>
      <c r="I114" s="47"/>
      <c r="J114" s="47"/>
      <c r="K114" s="48"/>
      <c r="L114" s="21"/>
      <c r="M114" s="21"/>
      <c r="N114" s="21"/>
      <c r="O114" s="21"/>
      <c r="P114" s="21"/>
      <c r="Q114" s="21"/>
      <c r="R114" s="21"/>
      <c r="S114" s="21"/>
      <c r="T114" s="21"/>
      <c r="U114" s="21"/>
      <c r="V114" s="21"/>
      <c r="W114" s="21"/>
      <c r="X114" s="21"/>
      <c r="Y114" s="21"/>
      <c r="Z114" s="21"/>
    </row>
    <row r="115" spans="1:26" ht="14.25" customHeight="1" x14ac:dyDescent="0.3">
      <c r="A115" s="21"/>
      <c r="B115" s="36"/>
      <c r="C115" s="36"/>
      <c r="D115" s="37"/>
      <c r="E115" s="37"/>
      <c r="F115" s="21"/>
      <c r="G115" s="37"/>
      <c r="H115" s="37"/>
      <c r="I115" s="47"/>
      <c r="J115" s="47"/>
      <c r="K115" s="48"/>
      <c r="L115" s="21"/>
      <c r="M115" s="21"/>
      <c r="N115" s="21"/>
      <c r="O115" s="21"/>
      <c r="P115" s="21"/>
      <c r="Q115" s="21"/>
      <c r="R115" s="21"/>
      <c r="S115" s="21"/>
      <c r="T115" s="21"/>
      <c r="U115" s="21"/>
      <c r="V115" s="21"/>
      <c r="W115" s="21"/>
      <c r="X115" s="21"/>
      <c r="Y115" s="21"/>
      <c r="Z115" s="21"/>
    </row>
    <row r="116" spans="1:26" ht="14.25" customHeight="1" x14ac:dyDescent="0.3">
      <c r="A116" s="21"/>
      <c r="B116" s="36"/>
      <c r="C116" s="36"/>
      <c r="D116" s="37"/>
      <c r="E116" s="37"/>
      <c r="F116" s="21"/>
      <c r="G116" s="37"/>
      <c r="H116" s="37"/>
      <c r="I116" s="47"/>
      <c r="J116" s="47"/>
      <c r="K116" s="48"/>
      <c r="L116" s="21"/>
      <c r="M116" s="21"/>
      <c r="N116" s="21"/>
      <c r="O116" s="21"/>
      <c r="P116" s="21"/>
      <c r="Q116" s="21"/>
      <c r="R116" s="21"/>
      <c r="S116" s="21"/>
      <c r="T116" s="21"/>
      <c r="U116" s="21"/>
      <c r="V116" s="21"/>
      <c r="W116" s="21"/>
      <c r="X116" s="21"/>
      <c r="Y116" s="21"/>
      <c r="Z116" s="21"/>
    </row>
    <row r="117" spans="1:26" ht="14.25" customHeight="1" x14ac:dyDescent="0.3">
      <c r="A117" s="21"/>
      <c r="B117" s="36"/>
      <c r="C117" s="36"/>
      <c r="D117" s="37"/>
      <c r="E117" s="37"/>
      <c r="F117" s="21"/>
      <c r="G117" s="37"/>
      <c r="H117" s="37"/>
      <c r="I117" s="47"/>
      <c r="J117" s="47"/>
      <c r="K117" s="48"/>
      <c r="L117" s="21"/>
      <c r="M117" s="21"/>
      <c r="N117" s="21"/>
      <c r="O117" s="21"/>
      <c r="P117" s="21"/>
      <c r="Q117" s="21"/>
      <c r="R117" s="21"/>
      <c r="S117" s="21"/>
      <c r="T117" s="21"/>
      <c r="U117" s="21"/>
      <c r="V117" s="21"/>
      <c r="W117" s="21"/>
      <c r="X117" s="21"/>
      <c r="Y117" s="21"/>
      <c r="Z117" s="21"/>
    </row>
    <row r="118" spans="1:26" ht="14.25" customHeight="1" x14ac:dyDescent="0.3">
      <c r="A118" s="21"/>
      <c r="B118" s="36"/>
      <c r="C118" s="36"/>
      <c r="D118" s="37"/>
      <c r="E118" s="37"/>
      <c r="F118" s="21"/>
      <c r="G118" s="37"/>
      <c r="H118" s="37"/>
      <c r="I118" s="47"/>
      <c r="J118" s="47"/>
      <c r="K118" s="48"/>
      <c r="L118" s="21"/>
      <c r="M118" s="21"/>
      <c r="N118" s="21"/>
      <c r="O118" s="21"/>
      <c r="P118" s="21"/>
      <c r="Q118" s="21"/>
      <c r="R118" s="21"/>
      <c r="S118" s="21"/>
      <c r="T118" s="21"/>
      <c r="U118" s="21"/>
      <c r="V118" s="21"/>
      <c r="W118" s="21"/>
      <c r="X118" s="21"/>
      <c r="Y118" s="21"/>
      <c r="Z118" s="21"/>
    </row>
    <row r="119" spans="1:26" ht="14.25" customHeight="1" x14ac:dyDescent="0.3">
      <c r="A119" s="21"/>
      <c r="B119" s="36"/>
      <c r="C119" s="36"/>
      <c r="D119" s="37"/>
      <c r="E119" s="37"/>
      <c r="F119" s="21"/>
      <c r="G119" s="37"/>
      <c r="H119" s="37"/>
      <c r="I119" s="47"/>
      <c r="J119" s="47"/>
      <c r="K119" s="48"/>
      <c r="L119" s="21"/>
      <c r="M119" s="21"/>
      <c r="N119" s="21"/>
      <c r="O119" s="21"/>
      <c r="P119" s="21"/>
      <c r="Q119" s="21"/>
      <c r="R119" s="21"/>
      <c r="S119" s="21"/>
      <c r="T119" s="21"/>
      <c r="U119" s="21"/>
      <c r="V119" s="21"/>
      <c r="W119" s="21"/>
      <c r="X119" s="21"/>
      <c r="Y119" s="21"/>
      <c r="Z119" s="21"/>
    </row>
    <row r="120" spans="1:26" ht="14.25" customHeight="1" x14ac:dyDescent="0.3">
      <c r="A120" s="21"/>
      <c r="B120" s="36"/>
      <c r="C120" s="36"/>
      <c r="D120" s="37"/>
      <c r="E120" s="37"/>
      <c r="F120" s="21"/>
      <c r="G120" s="37"/>
      <c r="H120" s="37"/>
      <c r="I120" s="47"/>
      <c r="J120" s="47"/>
      <c r="K120" s="48"/>
      <c r="L120" s="21"/>
      <c r="M120" s="21"/>
      <c r="N120" s="21"/>
      <c r="O120" s="21"/>
      <c r="P120" s="21"/>
      <c r="Q120" s="21"/>
      <c r="R120" s="21"/>
      <c r="S120" s="21"/>
      <c r="T120" s="21"/>
      <c r="U120" s="21"/>
      <c r="V120" s="21"/>
      <c r="W120" s="21"/>
      <c r="X120" s="21"/>
      <c r="Y120" s="21"/>
      <c r="Z120" s="21"/>
    </row>
    <row r="121" spans="1:26" ht="14.25" customHeight="1" x14ac:dyDescent="0.3">
      <c r="A121" s="21"/>
      <c r="B121" s="36"/>
      <c r="C121" s="36"/>
      <c r="D121" s="37"/>
      <c r="E121" s="37"/>
      <c r="F121" s="21"/>
      <c r="G121" s="37"/>
      <c r="H121" s="37"/>
      <c r="I121" s="47"/>
      <c r="J121" s="47"/>
      <c r="K121" s="48"/>
      <c r="L121" s="21"/>
      <c r="M121" s="21"/>
      <c r="N121" s="21"/>
      <c r="O121" s="21"/>
      <c r="P121" s="21"/>
      <c r="Q121" s="21"/>
      <c r="R121" s="21"/>
      <c r="S121" s="21"/>
      <c r="T121" s="21"/>
      <c r="U121" s="21"/>
      <c r="V121" s="21"/>
      <c r="W121" s="21"/>
      <c r="X121" s="21"/>
      <c r="Y121" s="21"/>
      <c r="Z121" s="21"/>
    </row>
    <row r="122" spans="1:26" ht="14.25" customHeight="1" x14ac:dyDescent="0.3">
      <c r="A122" s="21"/>
      <c r="B122" s="36"/>
      <c r="C122" s="36"/>
      <c r="D122" s="37"/>
      <c r="E122" s="37"/>
      <c r="F122" s="21"/>
      <c r="G122" s="37"/>
      <c r="H122" s="37"/>
      <c r="I122" s="47"/>
      <c r="J122" s="47"/>
      <c r="K122" s="48"/>
      <c r="L122" s="21"/>
      <c r="M122" s="21"/>
      <c r="N122" s="21"/>
      <c r="O122" s="21"/>
      <c r="P122" s="21"/>
      <c r="Q122" s="21"/>
      <c r="R122" s="21"/>
      <c r="S122" s="21"/>
      <c r="T122" s="21"/>
      <c r="U122" s="21"/>
      <c r="V122" s="21"/>
      <c r="W122" s="21"/>
      <c r="X122" s="21"/>
      <c r="Y122" s="21"/>
      <c r="Z122" s="21"/>
    </row>
    <row r="123" spans="1:26" ht="14.25" customHeight="1" x14ac:dyDescent="0.3">
      <c r="A123" s="21"/>
      <c r="B123" s="36"/>
      <c r="C123" s="36"/>
      <c r="D123" s="37"/>
      <c r="E123" s="37"/>
      <c r="F123" s="21"/>
      <c r="G123" s="37"/>
      <c r="H123" s="37"/>
      <c r="I123" s="47"/>
      <c r="J123" s="47"/>
      <c r="K123" s="48"/>
      <c r="L123" s="21"/>
      <c r="M123" s="21"/>
      <c r="N123" s="21"/>
      <c r="O123" s="21"/>
      <c r="P123" s="21"/>
      <c r="Q123" s="21"/>
      <c r="R123" s="21"/>
      <c r="S123" s="21"/>
      <c r="T123" s="21"/>
      <c r="U123" s="21"/>
      <c r="V123" s="21"/>
      <c r="W123" s="21"/>
      <c r="X123" s="21"/>
      <c r="Y123" s="21"/>
      <c r="Z123" s="21"/>
    </row>
    <row r="124" spans="1:26" ht="14.25" customHeight="1" x14ac:dyDescent="0.3">
      <c r="A124" s="21"/>
      <c r="B124" s="36"/>
      <c r="C124" s="36"/>
      <c r="D124" s="37"/>
      <c r="E124" s="37"/>
      <c r="F124" s="21"/>
      <c r="G124" s="37"/>
      <c r="H124" s="37"/>
      <c r="I124" s="47"/>
      <c r="J124" s="47"/>
      <c r="K124" s="48"/>
      <c r="L124" s="21"/>
      <c r="M124" s="21"/>
      <c r="N124" s="21"/>
      <c r="O124" s="21"/>
      <c r="P124" s="21"/>
      <c r="Q124" s="21"/>
      <c r="R124" s="21"/>
      <c r="S124" s="21"/>
      <c r="T124" s="21"/>
      <c r="U124" s="21"/>
      <c r="V124" s="21"/>
      <c r="W124" s="21"/>
      <c r="X124" s="21"/>
      <c r="Y124" s="21"/>
      <c r="Z124" s="21"/>
    </row>
    <row r="125" spans="1:26" ht="14.25" customHeight="1" x14ac:dyDescent="0.3">
      <c r="A125" s="21"/>
      <c r="B125" s="36"/>
      <c r="C125" s="36"/>
      <c r="D125" s="37"/>
      <c r="E125" s="37"/>
      <c r="F125" s="21"/>
      <c r="G125" s="37"/>
      <c r="H125" s="37"/>
      <c r="I125" s="47"/>
      <c r="J125" s="47"/>
      <c r="K125" s="48"/>
      <c r="L125" s="21"/>
      <c r="M125" s="21"/>
      <c r="N125" s="21"/>
      <c r="O125" s="21"/>
      <c r="P125" s="21"/>
      <c r="Q125" s="21"/>
      <c r="R125" s="21"/>
      <c r="S125" s="21"/>
      <c r="T125" s="21"/>
      <c r="U125" s="21"/>
      <c r="V125" s="21"/>
      <c r="W125" s="21"/>
      <c r="X125" s="21"/>
      <c r="Y125" s="21"/>
      <c r="Z125" s="21"/>
    </row>
    <row r="126" spans="1:26" ht="14.25" customHeight="1" x14ac:dyDescent="0.3">
      <c r="A126" s="21"/>
      <c r="B126" s="36"/>
      <c r="C126" s="36"/>
      <c r="D126" s="37"/>
      <c r="E126" s="37"/>
      <c r="F126" s="21"/>
      <c r="G126" s="37"/>
      <c r="H126" s="37"/>
      <c r="I126" s="47"/>
      <c r="J126" s="47"/>
      <c r="K126" s="48"/>
      <c r="L126" s="21"/>
      <c r="M126" s="21"/>
      <c r="N126" s="21"/>
      <c r="O126" s="21"/>
      <c r="P126" s="21"/>
      <c r="Q126" s="21"/>
      <c r="R126" s="21"/>
      <c r="S126" s="21"/>
      <c r="T126" s="21"/>
      <c r="U126" s="21"/>
      <c r="V126" s="21"/>
      <c r="W126" s="21"/>
      <c r="X126" s="21"/>
      <c r="Y126" s="21"/>
      <c r="Z126" s="21"/>
    </row>
    <row r="127" spans="1:26" ht="14.25" customHeight="1" x14ac:dyDescent="0.3">
      <c r="A127" s="21"/>
      <c r="B127" s="36"/>
      <c r="C127" s="36"/>
      <c r="D127" s="37"/>
      <c r="E127" s="37"/>
      <c r="F127" s="21"/>
      <c r="G127" s="37"/>
      <c r="H127" s="37"/>
      <c r="I127" s="47"/>
      <c r="J127" s="47"/>
      <c r="K127" s="48"/>
      <c r="L127" s="21"/>
      <c r="M127" s="21"/>
      <c r="N127" s="21"/>
      <c r="O127" s="21"/>
      <c r="P127" s="21"/>
      <c r="Q127" s="21"/>
      <c r="R127" s="21"/>
      <c r="S127" s="21"/>
      <c r="T127" s="21"/>
      <c r="U127" s="21"/>
      <c r="V127" s="21"/>
      <c r="W127" s="21"/>
      <c r="X127" s="21"/>
      <c r="Y127" s="21"/>
      <c r="Z127" s="21"/>
    </row>
    <row r="128" spans="1:26" ht="14.25" customHeight="1" x14ac:dyDescent="0.3">
      <c r="A128" s="21"/>
      <c r="B128" s="36"/>
      <c r="C128" s="36"/>
      <c r="D128" s="37"/>
      <c r="E128" s="37"/>
      <c r="F128" s="21"/>
      <c r="G128" s="37"/>
      <c r="H128" s="37"/>
      <c r="I128" s="47"/>
      <c r="J128" s="47"/>
      <c r="K128" s="48"/>
      <c r="L128" s="21"/>
      <c r="M128" s="21"/>
      <c r="N128" s="21"/>
      <c r="O128" s="21"/>
      <c r="P128" s="21"/>
      <c r="Q128" s="21"/>
      <c r="R128" s="21"/>
      <c r="S128" s="21"/>
      <c r="T128" s="21"/>
      <c r="U128" s="21"/>
      <c r="V128" s="21"/>
      <c r="W128" s="21"/>
      <c r="X128" s="21"/>
      <c r="Y128" s="21"/>
      <c r="Z128" s="21"/>
    </row>
    <row r="129" spans="1:26" ht="14.25" customHeight="1" x14ac:dyDescent="0.3">
      <c r="A129" s="21"/>
      <c r="B129" s="36"/>
      <c r="C129" s="36"/>
      <c r="D129" s="37"/>
      <c r="E129" s="37"/>
      <c r="F129" s="21"/>
      <c r="G129" s="37"/>
      <c r="H129" s="37"/>
      <c r="I129" s="47"/>
      <c r="J129" s="47"/>
      <c r="K129" s="48"/>
      <c r="L129" s="21"/>
      <c r="M129" s="21"/>
      <c r="N129" s="21"/>
      <c r="O129" s="21"/>
      <c r="P129" s="21"/>
      <c r="Q129" s="21"/>
      <c r="R129" s="21"/>
      <c r="S129" s="21"/>
      <c r="T129" s="21"/>
      <c r="U129" s="21"/>
      <c r="V129" s="21"/>
      <c r="W129" s="21"/>
      <c r="X129" s="21"/>
      <c r="Y129" s="21"/>
      <c r="Z129" s="21"/>
    </row>
    <row r="130" spans="1:26" ht="14.25" customHeight="1" x14ac:dyDescent="0.3">
      <c r="A130" s="21"/>
      <c r="B130" s="36"/>
      <c r="C130" s="36"/>
      <c r="D130" s="37"/>
      <c r="E130" s="37"/>
      <c r="F130" s="21"/>
      <c r="G130" s="37"/>
      <c r="H130" s="37"/>
      <c r="I130" s="47"/>
      <c r="J130" s="47"/>
      <c r="K130" s="48"/>
      <c r="L130" s="21"/>
      <c r="M130" s="21"/>
      <c r="N130" s="21"/>
      <c r="O130" s="21"/>
      <c r="P130" s="21"/>
      <c r="Q130" s="21"/>
      <c r="R130" s="21"/>
      <c r="S130" s="21"/>
      <c r="T130" s="21"/>
      <c r="U130" s="21"/>
      <c r="V130" s="21"/>
      <c r="W130" s="21"/>
      <c r="X130" s="21"/>
      <c r="Y130" s="21"/>
      <c r="Z130" s="21"/>
    </row>
    <row r="131" spans="1:26" ht="14.25" customHeight="1" x14ac:dyDescent="0.3">
      <c r="A131" s="21"/>
      <c r="B131" s="36"/>
      <c r="C131" s="36"/>
      <c r="D131" s="37"/>
      <c r="E131" s="37"/>
      <c r="F131" s="21"/>
      <c r="G131" s="37"/>
      <c r="H131" s="37"/>
      <c r="I131" s="47"/>
      <c r="J131" s="47"/>
      <c r="K131" s="48"/>
      <c r="L131" s="21"/>
      <c r="M131" s="21"/>
      <c r="N131" s="21"/>
      <c r="O131" s="21"/>
      <c r="P131" s="21"/>
      <c r="Q131" s="21"/>
      <c r="R131" s="21"/>
      <c r="S131" s="21"/>
      <c r="T131" s="21"/>
      <c r="U131" s="21"/>
      <c r="V131" s="21"/>
      <c r="W131" s="21"/>
      <c r="X131" s="21"/>
      <c r="Y131" s="21"/>
      <c r="Z131" s="21"/>
    </row>
    <row r="132" spans="1:26" ht="14.25" customHeight="1" x14ac:dyDescent="0.3">
      <c r="A132" s="21"/>
      <c r="B132" s="36"/>
      <c r="C132" s="36"/>
      <c r="D132" s="37"/>
      <c r="E132" s="37"/>
      <c r="F132" s="21"/>
      <c r="G132" s="37"/>
      <c r="H132" s="37"/>
      <c r="I132" s="47"/>
      <c r="J132" s="47"/>
      <c r="K132" s="48"/>
      <c r="L132" s="21"/>
      <c r="M132" s="21"/>
      <c r="N132" s="21"/>
      <c r="O132" s="21"/>
      <c r="P132" s="21"/>
      <c r="Q132" s="21"/>
      <c r="R132" s="21"/>
      <c r="S132" s="21"/>
      <c r="T132" s="21"/>
      <c r="U132" s="21"/>
      <c r="V132" s="21"/>
      <c r="W132" s="21"/>
      <c r="X132" s="21"/>
      <c r="Y132" s="21"/>
      <c r="Z132" s="21"/>
    </row>
    <row r="133" spans="1:26" ht="14.25" customHeight="1" x14ac:dyDescent="0.3">
      <c r="A133" s="21"/>
      <c r="B133" s="36"/>
      <c r="C133" s="36"/>
      <c r="D133" s="37"/>
      <c r="E133" s="37"/>
      <c r="F133" s="21"/>
      <c r="G133" s="37"/>
      <c r="H133" s="37"/>
      <c r="I133" s="47"/>
      <c r="J133" s="47"/>
      <c r="K133" s="48"/>
      <c r="L133" s="21"/>
      <c r="M133" s="21"/>
      <c r="N133" s="21"/>
      <c r="O133" s="21"/>
      <c r="P133" s="21"/>
      <c r="Q133" s="21"/>
      <c r="R133" s="21"/>
      <c r="S133" s="21"/>
      <c r="T133" s="21"/>
      <c r="U133" s="21"/>
      <c r="V133" s="21"/>
      <c r="W133" s="21"/>
      <c r="X133" s="21"/>
      <c r="Y133" s="21"/>
      <c r="Z133" s="21"/>
    </row>
    <row r="134" spans="1:26" ht="14.25" customHeight="1" x14ac:dyDescent="0.3">
      <c r="A134" s="21"/>
      <c r="B134" s="36"/>
      <c r="C134" s="36"/>
      <c r="D134" s="37"/>
      <c r="E134" s="37"/>
      <c r="F134" s="21"/>
      <c r="G134" s="37"/>
      <c r="H134" s="37"/>
      <c r="I134" s="47"/>
      <c r="J134" s="47"/>
      <c r="K134" s="48"/>
      <c r="L134" s="21"/>
      <c r="M134" s="21"/>
      <c r="N134" s="21"/>
      <c r="O134" s="21"/>
      <c r="P134" s="21"/>
      <c r="Q134" s="21"/>
      <c r="R134" s="21"/>
      <c r="S134" s="21"/>
      <c r="T134" s="21"/>
      <c r="U134" s="21"/>
      <c r="V134" s="21"/>
      <c r="W134" s="21"/>
      <c r="X134" s="21"/>
      <c r="Y134" s="21"/>
      <c r="Z134" s="21"/>
    </row>
    <row r="135" spans="1:26" ht="14.25" customHeight="1" x14ac:dyDescent="0.3">
      <c r="A135" s="21"/>
      <c r="B135" s="36"/>
      <c r="C135" s="36"/>
      <c r="D135" s="37"/>
      <c r="E135" s="37"/>
      <c r="F135" s="21"/>
      <c r="G135" s="37"/>
      <c r="H135" s="37"/>
      <c r="I135" s="47"/>
      <c r="J135" s="47"/>
      <c r="K135" s="48"/>
      <c r="L135" s="21"/>
      <c r="M135" s="21"/>
      <c r="N135" s="21"/>
      <c r="O135" s="21"/>
      <c r="P135" s="21"/>
      <c r="Q135" s="21"/>
      <c r="R135" s="21"/>
      <c r="S135" s="21"/>
      <c r="T135" s="21"/>
      <c r="U135" s="21"/>
      <c r="V135" s="21"/>
      <c r="W135" s="21"/>
      <c r="X135" s="21"/>
      <c r="Y135" s="21"/>
      <c r="Z135" s="21"/>
    </row>
    <row r="136" spans="1:26" ht="14.25" customHeight="1" x14ac:dyDescent="0.3">
      <c r="A136" s="21"/>
      <c r="B136" s="36"/>
      <c r="C136" s="36"/>
      <c r="D136" s="37"/>
      <c r="E136" s="37"/>
      <c r="F136" s="21"/>
      <c r="G136" s="37"/>
      <c r="H136" s="37"/>
      <c r="I136" s="47"/>
      <c r="J136" s="47"/>
      <c r="K136" s="48"/>
      <c r="L136" s="21"/>
      <c r="M136" s="21"/>
      <c r="N136" s="21"/>
      <c r="O136" s="21"/>
      <c r="P136" s="21"/>
      <c r="Q136" s="21"/>
      <c r="R136" s="21"/>
      <c r="S136" s="21"/>
      <c r="T136" s="21"/>
      <c r="U136" s="21"/>
      <c r="V136" s="21"/>
      <c r="W136" s="21"/>
      <c r="X136" s="21"/>
      <c r="Y136" s="21"/>
      <c r="Z136" s="21"/>
    </row>
    <row r="137" spans="1:26" ht="14.25" customHeight="1" x14ac:dyDescent="0.3">
      <c r="A137" s="21"/>
      <c r="B137" s="36"/>
      <c r="C137" s="36"/>
      <c r="D137" s="37"/>
      <c r="E137" s="37"/>
      <c r="F137" s="21"/>
      <c r="G137" s="37"/>
      <c r="H137" s="37"/>
      <c r="I137" s="47"/>
      <c r="J137" s="47"/>
      <c r="K137" s="48"/>
      <c r="L137" s="21"/>
      <c r="M137" s="21"/>
      <c r="N137" s="21"/>
      <c r="O137" s="21"/>
      <c r="P137" s="21"/>
      <c r="Q137" s="21"/>
      <c r="R137" s="21"/>
      <c r="S137" s="21"/>
      <c r="T137" s="21"/>
      <c r="U137" s="21"/>
      <c r="V137" s="21"/>
      <c r="W137" s="21"/>
      <c r="X137" s="21"/>
      <c r="Y137" s="21"/>
      <c r="Z137" s="21"/>
    </row>
    <row r="138" spans="1:26" ht="14.25" customHeight="1" x14ac:dyDescent="0.3">
      <c r="A138" s="21"/>
      <c r="B138" s="36"/>
      <c r="C138" s="36"/>
      <c r="D138" s="37"/>
      <c r="E138" s="37"/>
      <c r="F138" s="21"/>
      <c r="G138" s="37"/>
      <c r="H138" s="37"/>
      <c r="I138" s="47"/>
      <c r="J138" s="47"/>
      <c r="K138" s="48"/>
      <c r="L138" s="21"/>
      <c r="M138" s="21"/>
      <c r="N138" s="21"/>
      <c r="O138" s="21"/>
      <c r="P138" s="21"/>
      <c r="Q138" s="21"/>
      <c r="R138" s="21"/>
      <c r="S138" s="21"/>
      <c r="T138" s="21"/>
      <c r="U138" s="21"/>
      <c r="V138" s="21"/>
      <c r="W138" s="21"/>
      <c r="X138" s="21"/>
      <c r="Y138" s="21"/>
      <c r="Z138" s="21"/>
    </row>
    <row r="139" spans="1:26" ht="14.25" customHeight="1" x14ac:dyDescent="0.3">
      <c r="A139" s="21"/>
      <c r="B139" s="36"/>
      <c r="C139" s="36"/>
      <c r="D139" s="37"/>
      <c r="E139" s="37"/>
      <c r="F139" s="21"/>
      <c r="G139" s="37"/>
      <c r="H139" s="37"/>
      <c r="I139" s="47"/>
      <c r="J139" s="47"/>
      <c r="K139" s="48"/>
      <c r="L139" s="21"/>
      <c r="M139" s="21"/>
      <c r="N139" s="21"/>
      <c r="O139" s="21"/>
      <c r="P139" s="21"/>
      <c r="Q139" s="21"/>
      <c r="R139" s="21"/>
      <c r="S139" s="21"/>
      <c r="T139" s="21"/>
      <c r="U139" s="21"/>
      <c r="V139" s="21"/>
      <c r="W139" s="21"/>
      <c r="X139" s="21"/>
      <c r="Y139" s="21"/>
      <c r="Z139" s="21"/>
    </row>
    <row r="140" spans="1:26" ht="14.25" customHeight="1" x14ac:dyDescent="0.3">
      <c r="A140" s="21"/>
      <c r="B140" s="36"/>
      <c r="C140" s="36"/>
      <c r="D140" s="37"/>
      <c r="E140" s="37"/>
      <c r="F140" s="21"/>
      <c r="G140" s="37"/>
      <c r="H140" s="37"/>
      <c r="I140" s="47"/>
      <c r="J140" s="47"/>
      <c r="K140" s="48"/>
      <c r="L140" s="21"/>
      <c r="M140" s="21"/>
      <c r="N140" s="21"/>
      <c r="O140" s="21"/>
      <c r="P140" s="21"/>
      <c r="Q140" s="21"/>
      <c r="R140" s="21"/>
      <c r="S140" s="21"/>
      <c r="T140" s="21"/>
      <c r="U140" s="21"/>
      <c r="V140" s="21"/>
      <c r="W140" s="21"/>
      <c r="X140" s="21"/>
      <c r="Y140" s="21"/>
      <c r="Z140" s="21"/>
    </row>
    <row r="141" spans="1:26" ht="14.25" customHeight="1" x14ac:dyDescent="0.3">
      <c r="A141" s="21"/>
      <c r="B141" s="36"/>
      <c r="C141" s="36"/>
      <c r="D141" s="37"/>
      <c r="E141" s="37"/>
      <c r="F141" s="21"/>
      <c r="G141" s="37"/>
      <c r="H141" s="37"/>
      <c r="I141" s="47"/>
      <c r="J141" s="47"/>
      <c r="K141" s="48"/>
      <c r="L141" s="21"/>
      <c r="M141" s="21"/>
      <c r="N141" s="21"/>
      <c r="O141" s="21"/>
      <c r="P141" s="21"/>
      <c r="Q141" s="21"/>
      <c r="R141" s="21"/>
      <c r="S141" s="21"/>
      <c r="T141" s="21"/>
      <c r="U141" s="21"/>
      <c r="V141" s="21"/>
      <c r="W141" s="21"/>
      <c r="X141" s="21"/>
      <c r="Y141" s="21"/>
      <c r="Z141" s="21"/>
    </row>
    <row r="142" spans="1:26" ht="14.25" customHeight="1" x14ac:dyDescent="0.3">
      <c r="A142" s="21"/>
      <c r="B142" s="36"/>
      <c r="C142" s="36"/>
      <c r="D142" s="37"/>
      <c r="E142" s="37"/>
      <c r="F142" s="21"/>
      <c r="G142" s="37"/>
      <c r="H142" s="37"/>
      <c r="I142" s="47"/>
      <c r="J142" s="47"/>
      <c r="K142" s="48"/>
      <c r="L142" s="21"/>
      <c r="M142" s="21"/>
      <c r="N142" s="21"/>
      <c r="O142" s="21"/>
      <c r="P142" s="21"/>
      <c r="Q142" s="21"/>
      <c r="R142" s="21"/>
      <c r="S142" s="21"/>
      <c r="T142" s="21"/>
      <c r="U142" s="21"/>
      <c r="V142" s="21"/>
      <c r="W142" s="21"/>
      <c r="X142" s="21"/>
      <c r="Y142" s="21"/>
      <c r="Z142" s="21"/>
    </row>
    <row r="143" spans="1:26" ht="14.25" customHeight="1" x14ac:dyDescent="0.3">
      <c r="A143" s="21"/>
      <c r="B143" s="36"/>
      <c r="C143" s="36"/>
      <c r="D143" s="37"/>
      <c r="E143" s="37"/>
      <c r="F143" s="21"/>
      <c r="G143" s="37"/>
      <c r="H143" s="37"/>
      <c r="I143" s="47"/>
      <c r="J143" s="47"/>
      <c r="K143" s="48"/>
      <c r="L143" s="21"/>
      <c r="M143" s="21"/>
      <c r="N143" s="21"/>
      <c r="O143" s="21"/>
      <c r="P143" s="21"/>
      <c r="Q143" s="21"/>
      <c r="R143" s="21"/>
      <c r="S143" s="21"/>
      <c r="T143" s="21"/>
      <c r="U143" s="21"/>
      <c r="V143" s="21"/>
      <c r="W143" s="21"/>
      <c r="X143" s="21"/>
      <c r="Y143" s="21"/>
      <c r="Z143" s="21"/>
    </row>
    <row r="144" spans="1:26" ht="14.25" customHeight="1" x14ac:dyDescent="0.3">
      <c r="A144" s="21"/>
      <c r="B144" s="36"/>
      <c r="C144" s="36"/>
      <c r="D144" s="37"/>
      <c r="E144" s="37"/>
      <c r="F144" s="21"/>
      <c r="G144" s="37"/>
      <c r="H144" s="37"/>
      <c r="I144" s="47"/>
      <c r="J144" s="47"/>
      <c r="K144" s="48"/>
      <c r="L144" s="21"/>
      <c r="M144" s="21"/>
      <c r="N144" s="21"/>
      <c r="O144" s="21"/>
      <c r="P144" s="21"/>
      <c r="Q144" s="21"/>
      <c r="R144" s="21"/>
      <c r="S144" s="21"/>
      <c r="T144" s="21"/>
      <c r="U144" s="21"/>
      <c r="V144" s="21"/>
      <c r="W144" s="21"/>
      <c r="X144" s="21"/>
      <c r="Y144" s="21"/>
      <c r="Z144" s="21"/>
    </row>
    <row r="145" spans="1:26" ht="14.25" customHeight="1" x14ac:dyDescent="0.3">
      <c r="A145" s="21"/>
      <c r="B145" s="36"/>
      <c r="C145" s="36"/>
      <c r="D145" s="37"/>
      <c r="E145" s="37"/>
      <c r="F145" s="21"/>
      <c r="G145" s="37"/>
      <c r="H145" s="37"/>
      <c r="I145" s="47"/>
      <c r="J145" s="47"/>
      <c r="K145" s="48"/>
      <c r="L145" s="21"/>
      <c r="M145" s="21"/>
      <c r="N145" s="21"/>
      <c r="O145" s="21"/>
      <c r="P145" s="21"/>
      <c r="Q145" s="21"/>
      <c r="R145" s="21"/>
      <c r="S145" s="21"/>
      <c r="T145" s="21"/>
      <c r="U145" s="21"/>
      <c r="V145" s="21"/>
      <c r="W145" s="21"/>
      <c r="X145" s="21"/>
      <c r="Y145" s="21"/>
      <c r="Z145" s="21"/>
    </row>
    <row r="146" spans="1:26" ht="14.25" customHeight="1" x14ac:dyDescent="0.3">
      <c r="A146" s="21"/>
      <c r="B146" s="36"/>
      <c r="C146" s="36"/>
      <c r="D146" s="37"/>
      <c r="E146" s="37"/>
      <c r="F146" s="21"/>
      <c r="G146" s="37"/>
      <c r="H146" s="37"/>
      <c r="I146" s="47"/>
      <c r="J146" s="47"/>
      <c r="K146" s="48"/>
      <c r="L146" s="21"/>
      <c r="M146" s="21"/>
      <c r="N146" s="21"/>
      <c r="O146" s="21"/>
      <c r="P146" s="21"/>
      <c r="Q146" s="21"/>
      <c r="R146" s="21"/>
      <c r="S146" s="21"/>
      <c r="T146" s="21"/>
      <c r="U146" s="21"/>
      <c r="V146" s="21"/>
      <c r="W146" s="21"/>
      <c r="X146" s="21"/>
      <c r="Y146" s="21"/>
      <c r="Z146" s="21"/>
    </row>
    <row r="147" spans="1:26" ht="14.25" customHeight="1" x14ac:dyDescent="0.3">
      <c r="A147" s="21"/>
      <c r="B147" s="36"/>
      <c r="C147" s="36"/>
      <c r="D147" s="37"/>
      <c r="E147" s="37"/>
      <c r="F147" s="21"/>
      <c r="G147" s="37"/>
      <c r="H147" s="37"/>
      <c r="I147" s="47"/>
      <c r="J147" s="47"/>
      <c r="K147" s="48"/>
      <c r="L147" s="21"/>
      <c r="M147" s="21"/>
      <c r="N147" s="21"/>
      <c r="O147" s="21"/>
      <c r="P147" s="21"/>
      <c r="Q147" s="21"/>
      <c r="R147" s="21"/>
      <c r="S147" s="21"/>
      <c r="T147" s="21"/>
      <c r="U147" s="21"/>
      <c r="V147" s="21"/>
      <c r="W147" s="21"/>
      <c r="X147" s="21"/>
      <c r="Y147" s="21"/>
      <c r="Z147" s="21"/>
    </row>
    <row r="148" spans="1:26" ht="14.25" customHeight="1" x14ac:dyDescent="0.3">
      <c r="A148" s="21"/>
      <c r="B148" s="36"/>
      <c r="C148" s="36"/>
      <c r="D148" s="37"/>
      <c r="E148" s="37"/>
      <c r="F148" s="21"/>
      <c r="G148" s="37"/>
      <c r="H148" s="37"/>
      <c r="I148" s="47"/>
      <c r="J148" s="47"/>
      <c r="K148" s="48"/>
      <c r="L148" s="21"/>
      <c r="M148" s="21"/>
      <c r="N148" s="21"/>
      <c r="O148" s="21"/>
      <c r="P148" s="21"/>
      <c r="Q148" s="21"/>
      <c r="R148" s="21"/>
      <c r="S148" s="21"/>
      <c r="T148" s="21"/>
      <c r="U148" s="21"/>
      <c r="V148" s="21"/>
      <c r="W148" s="21"/>
      <c r="X148" s="21"/>
      <c r="Y148" s="21"/>
      <c r="Z148" s="21"/>
    </row>
    <row r="149" spans="1:26" ht="14.25" customHeight="1" x14ac:dyDescent="0.3">
      <c r="A149" s="21"/>
      <c r="B149" s="36"/>
      <c r="C149" s="36"/>
      <c r="D149" s="37"/>
      <c r="E149" s="37"/>
      <c r="F149" s="21"/>
      <c r="G149" s="37"/>
      <c r="H149" s="37"/>
      <c r="I149" s="47"/>
      <c r="J149" s="47"/>
      <c r="K149" s="48"/>
      <c r="L149" s="21"/>
      <c r="M149" s="21"/>
      <c r="N149" s="21"/>
      <c r="O149" s="21"/>
      <c r="P149" s="21"/>
      <c r="Q149" s="21"/>
      <c r="R149" s="21"/>
      <c r="S149" s="21"/>
      <c r="T149" s="21"/>
      <c r="U149" s="21"/>
      <c r="V149" s="21"/>
      <c r="W149" s="21"/>
      <c r="X149" s="21"/>
      <c r="Y149" s="21"/>
      <c r="Z149" s="21"/>
    </row>
    <row r="150" spans="1:26" ht="14.25" customHeight="1" x14ac:dyDescent="0.3">
      <c r="A150" s="21"/>
      <c r="B150" s="36"/>
      <c r="C150" s="36"/>
      <c r="D150" s="37"/>
      <c r="E150" s="37"/>
      <c r="F150" s="21"/>
      <c r="G150" s="37"/>
      <c r="H150" s="37"/>
      <c r="I150" s="47"/>
      <c r="J150" s="47"/>
      <c r="K150" s="48"/>
      <c r="L150" s="21"/>
      <c r="M150" s="21"/>
      <c r="N150" s="21"/>
      <c r="O150" s="21"/>
      <c r="P150" s="21"/>
      <c r="Q150" s="21"/>
      <c r="R150" s="21"/>
      <c r="S150" s="21"/>
      <c r="T150" s="21"/>
      <c r="U150" s="21"/>
      <c r="V150" s="21"/>
      <c r="W150" s="21"/>
      <c r="X150" s="21"/>
      <c r="Y150" s="21"/>
      <c r="Z150" s="21"/>
    </row>
    <row r="151" spans="1:26" ht="14.25" customHeight="1" x14ac:dyDescent="0.3">
      <c r="A151" s="21"/>
      <c r="B151" s="36"/>
      <c r="C151" s="36"/>
      <c r="D151" s="37"/>
      <c r="E151" s="37"/>
      <c r="F151" s="21"/>
      <c r="G151" s="37"/>
      <c r="H151" s="37"/>
      <c r="I151" s="47"/>
      <c r="J151" s="47"/>
      <c r="K151" s="48"/>
      <c r="L151" s="21"/>
      <c r="M151" s="21"/>
      <c r="N151" s="21"/>
      <c r="O151" s="21"/>
      <c r="P151" s="21"/>
      <c r="Q151" s="21"/>
      <c r="R151" s="21"/>
      <c r="S151" s="21"/>
      <c r="T151" s="21"/>
      <c r="U151" s="21"/>
      <c r="V151" s="21"/>
      <c r="W151" s="21"/>
      <c r="X151" s="21"/>
      <c r="Y151" s="21"/>
      <c r="Z151" s="21"/>
    </row>
    <row r="152" spans="1:26" ht="14.25" customHeight="1" x14ac:dyDescent="0.3">
      <c r="A152" s="21"/>
      <c r="B152" s="36"/>
      <c r="C152" s="36"/>
      <c r="D152" s="37"/>
      <c r="E152" s="37"/>
      <c r="F152" s="21"/>
      <c r="G152" s="37"/>
      <c r="H152" s="37"/>
      <c r="I152" s="47"/>
      <c r="J152" s="47"/>
      <c r="K152" s="48"/>
      <c r="L152" s="21"/>
      <c r="M152" s="21"/>
      <c r="N152" s="21"/>
      <c r="O152" s="21"/>
      <c r="P152" s="21"/>
      <c r="Q152" s="21"/>
      <c r="R152" s="21"/>
      <c r="S152" s="21"/>
      <c r="T152" s="21"/>
      <c r="U152" s="21"/>
      <c r="V152" s="21"/>
      <c r="W152" s="21"/>
      <c r="X152" s="21"/>
      <c r="Y152" s="21"/>
      <c r="Z152" s="21"/>
    </row>
    <row r="153" spans="1:26" ht="14.25" customHeight="1" x14ac:dyDescent="0.3">
      <c r="A153" s="21"/>
      <c r="B153" s="36"/>
      <c r="C153" s="36"/>
      <c r="D153" s="37"/>
      <c r="E153" s="37"/>
      <c r="F153" s="21"/>
      <c r="G153" s="37"/>
      <c r="H153" s="37"/>
      <c r="I153" s="47"/>
      <c r="J153" s="47"/>
      <c r="K153" s="48"/>
      <c r="L153" s="21"/>
      <c r="M153" s="21"/>
      <c r="N153" s="21"/>
      <c r="O153" s="21"/>
      <c r="P153" s="21"/>
      <c r="Q153" s="21"/>
      <c r="R153" s="21"/>
      <c r="S153" s="21"/>
      <c r="T153" s="21"/>
      <c r="U153" s="21"/>
      <c r="V153" s="21"/>
      <c r="W153" s="21"/>
      <c r="X153" s="21"/>
      <c r="Y153" s="21"/>
      <c r="Z153" s="21"/>
    </row>
    <row r="154" spans="1:26" ht="14.25" customHeight="1" x14ac:dyDescent="0.3">
      <c r="A154" s="21"/>
      <c r="B154" s="36"/>
      <c r="C154" s="36"/>
      <c r="D154" s="37"/>
      <c r="E154" s="37"/>
      <c r="F154" s="21"/>
      <c r="G154" s="37"/>
      <c r="H154" s="37"/>
      <c r="I154" s="47"/>
      <c r="J154" s="47"/>
      <c r="K154" s="48"/>
      <c r="L154" s="21"/>
      <c r="M154" s="21"/>
      <c r="N154" s="21"/>
      <c r="O154" s="21"/>
      <c r="P154" s="21"/>
      <c r="Q154" s="21"/>
      <c r="R154" s="21"/>
      <c r="S154" s="21"/>
      <c r="T154" s="21"/>
      <c r="U154" s="21"/>
      <c r="V154" s="21"/>
      <c r="W154" s="21"/>
      <c r="X154" s="21"/>
      <c r="Y154" s="21"/>
      <c r="Z154" s="21"/>
    </row>
    <row r="155" spans="1:26" ht="14.25" customHeight="1" x14ac:dyDescent="0.3">
      <c r="A155" s="21"/>
      <c r="B155" s="36"/>
      <c r="C155" s="36"/>
      <c r="D155" s="37"/>
      <c r="E155" s="37"/>
      <c r="F155" s="21"/>
      <c r="G155" s="37"/>
      <c r="H155" s="37"/>
      <c r="I155" s="47"/>
      <c r="J155" s="47"/>
      <c r="K155" s="48"/>
      <c r="L155" s="21"/>
      <c r="M155" s="21"/>
      <c r="N155" s="21"/>
      <c r="O155" s="21"/>
      <c r="P155" s="21"/>
      <c r="Q155" s="21"/>
      <c r="R155" s="21"/>
      <c r="S155" s="21"/>
      <c r="T155" s="21"/>
      <c r="U155" s="21"/>
      <c r="V155" s="21"/>
      <c r="W155" s="21"/>
      <c r="X155" s="21"/>
      <c r="Y155" s="21"/>
      <c r="Z155" s="21"/>
    </row>
    <row r="156" spans="1:26" ht="14.25" customHeight="1" x14ac:dyDescent="0.3">
      <c r="A156" s="21"/>
      <c r="B156" s="36"/>
      <c r="C156" s="36"/>
      <c r="D156" s="37"/>
      <c r="E156" s="37"/>
      <c r="F156" s="21"/>
      <c r="G156" s="37"/>
      <c r="H156" s="37"/>
      <c r="I156" s="47"/>
      <c r="J156" s="47"/>
      <c r="K156" s="48"/>
      <c r="L156" s="21"/>
      <c r="M156" s="21"/>
      <c r="N156" s="21"/>
      <c r="O156" s="21"/>
      <c r="P156" s="21"/>
      <c r="Q156" s="21"/>
      <c r="R156" s="21"/>
      <c r="S156" s="21"/>
      <c r="T156" s="21"/>
      <c r="U156" s="21"/>
      <c r="V156" s="21"/>
      <c r="W156" s="21"/>
      <c r="X156" s="21"/>
      <c r="Y156" s="21"/>
      <c r="Z156" s="21"/>
    </row>
    <row r="157" spans="1:26" ht="14.25" customHeight="1" x14ac:dyDescent="0.3">
      <c r="A157" s="21"/>
      <c r="B157" s="36"/>
      <c r="C157" s="36"/>
      <c r="D157" s="37"/>
      <c r="E157" s="37"/>
      <c r="F157" s="21"/>
      <c r="G157" s="37"/>
      <c r="H157" s="37"/>
      <c r="I157" s="47"/>
      <c r="J157" s="47"/>
      <c r="K157" s="48"/>
      <c r="L157" s="21"/>
      <c r="M157" s="21"/>
      <c r="N157" s="21"/>
      <c r="O157" s="21"/>
      <c r="P157" s="21"/>
      <c r="Q157" s="21"/>
      <c r="R157" s="21"/>
      <c r="S157" s="21"/>
      <c r="T157" s="21"/>
      <c r="U157" s="21"/>
      <c r="V157" s="21"/>
      <c r="W157" s="21"/>
      <c r="X157" s="21"/>
      <c r="Y157" s="21"/>
      <c r="Z157" s="21"/>
    </row>
    <row r="158" spans="1:26" ht="14.25" customHeight="1" x14ac:dyDescent="0.3">
      <c r="A158" s="21"/>
      <c r="B158" s="36"/>
      <c r="C158" s="36"/>
      <c r="D158" s="37"/>
      <c r="E158" s="37"/>
      <c r="F158" s="21"/>
      <c r="G158" s="37"/>
      <c r="H158" s="37"/>
      <c r="I158" s="47"/>
      <c r="J158" s="47"/>
      <c r="K158" s="48"/>
      <c r="L158" s="21"/>
      <c r="M158" s="21"/>
      <c r="N158" s="21"/>
      <c r="O158" s="21"/>
      <c r="P158" s="21"/>
      <c r="Q158" s="21"/>
      <c r="R158" s="21"/>
      <c r="S158" s="21"/>
      <c r="T158" s="21"/>
      <c r="U158" s="21"/>
      <c r="V158" s="21"/>
      <c r="W158" s="21"/>
      <c r="X158" s="21"/>
      <c r="Y158" s="21"/>
      <c r="Z158" s="21"/>
    </row>
    <row r="159" spans="1:26" ht="14.25" customHeight="1" x14ac:dyDescent="0.3">
      <c r="A159" s="21"/>
      <c r="B159" s="36"/>
      <c r="C159" s="36"/>
      <c r="D159" s="37"/>
      <c r="E159" s="37"/>
      <c r="F159" s="21"/>
      <c r="G159" s="37"/>
      <c r="H159" s="37"/>
      <c r="I159" s="47"/>
      <c r="J159" s="47"/>
      <c r="K159" s="48"/>
      <c r="L159" s="21"/>
      <c r="M159" s="21"/>
      <c r="N159" s="21"/>
      <c r="O159" s="21"/>
      <c r="P159" s="21"/>
      <c r="Q159" s="21"/>
      <c r="R159" s="21"/>
      <c r="S159" s="21"/>
      <c r="T159" s="21"/>
      <c r="U159" s="21"/>
      <c r="V159" s="21"/>
      <c r="W159" s="21"/>
      <c r="X159" s="21"/>
      <c r="Y159" s="21"/>
      <c r="Z159" s="21"/>
    </row>
    <row r="160" spans="1:26" ht="14.25" customHeight="1" x14ac:dyDescent="0.3">
      <c r="A160" s="21"/>
      <c r="B160" s="36"/>
      <c r="C160" s="36"/>
      <c r="D160" s="37"/>
      <c r="E160" s="37"/>
      <c r="F160" s="21"/>
      <c r="G160" s="37"/>
      <c r="H160" s="37"/>
      <c r="I160" s="47"/>
      <c r="J160" s="47"/>
      <c r="K160" s="48"/>
      <c r="L160" s="21"/>
      <c r="M160" s="21"/>
      <c r="N160" s="21"/>
      <c r="O160" s="21"/>
      <c r="P160" s="21"/>
      <c r="Q160" s="21"/>
      <c r="R160" s="21"/>
      <c r="S160" s="21"/>
      <c r="T160" s="21"/>
      <c r="U160" s="21"/>
      <c r="V160" s="21"/>
      <c r="W160" s="21"/>
      <c r="X160" s="21"/>
      <c r="Y160" s="21"/>
      <c r="Z160" s="21"/>
    </row>
    <row r="161" spans="1:26" ht="14.25" customHeight="1" x14ac:dyDescent="0.3">
      <c r="A161" s="21"/>
      <c r="B161" s="36"/>
      <c r="C161" s="36"/>
      <c r="D161" s="37"/>
      <c r="E161" s="37"/>
      <c r="F161" s="21"/>
      <c r="G161" s="37"/>
      <c r="H161" s="37"/>
      <c r="I161" s="47"/>
      <c r="J161" s="47"/>
      <c r="K161" s="48"/>
      <c r="L161" s="21"/>
      <c r="M161" s="21"/>
      <c r="N161" s="21"/>
      <c r="O161" s="21"/>
      <c r="P161" s="21"/>
      <c r="Q161" s="21"/>
      <c r="R161" s="21"/>
      <c r="S161" s="21"/>
      <c r="T161" s="21"/>
      <c r="U161" s="21"/>
      <c r="V161" s="21"/>
      <c r="W161" s="21"/>
      <c r="X161" s="21"/>
      <c r="Y161" s="21"/>
      <c r="Z161" s="21"/>
    </row>
    <row r="162" spans="1:26" ht="14.25" customHeight="1" x14ac:dyDescent="0.3">
      <c r="A162" s="21"/>
      <c r="B162" s="36"/>
      <c r="C162" s="36"/>
      <c r="D162" s="37"/>
      <c r="E162" s="37"/>
      <c r="F162" s="21"/>
      <c r="G162" s="37"/>
      <c r="H162" s="37"/>
      <c r="I162" s="47"/>
      <c r="J162" s="47"/>
      <c r="K162" s="48"/>
      <c r="L162" s="21"/>
      <c r="M162" s="21"/>
      <c r="N162" s="21"/>
      <c r="O162" s="21"/>
      <c r="P162" s="21"/>
      <c r="Q162" s="21"/>
      <c r="R162" s="21"/>
      <c r="S162" s="21"/>
      <c r="T162" s="21"/>
      <c r="U162" s="21"/>
      <c r="V162" s="21"/>
      <c r="W162" s="21"/>
      <c r="X162" s="21"/>
      <c r="Y162" s="21"/>
      <c r="Z162" s="21"/>
    </row>
    <row r="163" spans="1:26" ht="14.25" customHeight="1" x14ac:dyDescent="0.3">
      <c r="A163" s="21"/>
      <c r="B163" s="36"/>
      <c r="C163" s="36"/>
      <c r="D163" s="37"/>
      <c r="E163" s="37"/>
      <c r="F163" s="21"/>
      <c r="G163" s="37"/>
      <c r="H163" s="37"/>
      <c r="I163" s="47"/>
      <c r="J163" s="47"/>
      <c r="K163" s="48"/>
      <c r="L163" s="21"/>
      <c r="M163" s="21"/>
      <c r="N163" s="21"/>
      <c r="O163" s="21"/>
      <c r="P163" s="21"/>
      <c r="Q163" s="21"/>
      <c r="R163" s="21"/>
      <c r="S163" s="21"/>
      <c r="T163" s="21"/>
      <c r="U163" s="21"/>
      <c r="V163" s="21"/>
      <c r="W163" s="21"/>
      <c r="X163" s="21"/>
      <c r="Y163" s="21"/>
      <c r="Z163" s="21"/>
    </row>
    <row r="164" spans="1:26" ht="14.25" customHeight="1" x14ac:dyDescent="0.3">
      <c r="A164" s="21"/>
      <c r="B164" s="36"/>
      <c r="C164" s="36"/>
      <c r="D164" s="37"/>
      <c r="E164" s="37"/>
      <c r="F164" s="21"/>
      <c r="G164" s="37"/>
      <c r="H164" s="37"/>
      <c r="I164" s="47"/>
      <c r="J164" s="47"/>
      <c r="K164" s="48"/>
      <c r="L164" s="21"/>
      <c r="M164" s="21"/>
      <c r="N164" s="21"/>
      <c r="O164" s="21"/>
      <c r="P164" s="21"/>
      <c r="Q164" s="21"/>
      <c r="R164" s="21"/>
      <c r="S164" s="21"/>
      <c r="T164" s="21"/>
      <c r="U164" s="21"/>
      <c r="V164" s="21"/>
      <c r="W164" s="21"/>
      <c r="X164" s="21"/>
      <c r="Y164" s="21"/>
      <c r="Z164" s="21"/>
    </row>
    <row r="165" spans="1:26" ht="14.25" customHeight="1" x14ac:dyDescent="0.3">
      <c r="A165" s="21"/>
      <c r="B165" s="36"/>
      <c r="C165" s="36"/>
      <c r="D165" s="37"/>
      <c r="E165" s="37"/>
      <c r="F165" s="21"/>
      <c r="G165" s="37"/>
      <c r="H165" s="37"/>
      <c r="I165" s="47"/>
      <c r="J165" s="47"/>
      <c r="K165" s="48"/>
      <c r="L165" s="21"/>
      <c r="M165" s="21"/>
      <c r="N165" s="21"/>
      <c r="O165" s="21"/>
      <c r="P165" s="21"/>
      <c r="Q165" s="21"/>
      <c r="R165" s="21"/>
      <c r="S165" s="21"/>
      <c r="T165" s="21"/>
      <c r="U165" s="21"/>
      <c r="V165" s="21"/>
      <c r="W165" s="21"/>
      <c r="X165" s="21"/>
      <c r="Y165" s="21"/>
      <c r="Z165" s="21"/>
    </row>
    <row r="166" spans="1:26" ht="14.25" customHeight="1" x14ac:dyDescent="0.3">
      <c r="A166" s="21"/>
      <c r="B166" s="36"/>
      <c r="C166" s="36"/>
      <c r="D166" s="37"/>
      <c r="E166" s="37"/>
      <c r="F166" s="21"/>
      <c r="G166" s="37"/>
      <c r="H166" s="37"/>
      <c r="I166" s="47"/>
      <c r="J166" s="47"/>
      <c r="K166" s="48"/>
      <c r="L166" s="21"/>
      <c r="M166" s="21"/>
      <c r="N166" s="21"/>
      <c r="O166" s="21"/>
      <c r="P166" s="21"/>
      <c r="Q166" s="21"/>
      <c r="R166" s="21"/>
      <c r="S166" s="21"/>
      <c r="T166" s="21"/>
      <c r="U166" s="21"/>
      <c r="V166" s="21"/>
      <c r="W166" s="21"/>
      <c r="X166" s="21"/>
      <c r="Y166" s="21"/>
      <c r="Z166" s="21"/>
    </row>
    <row r="167" spans="1:26" ht="14.25" customHeight="1" x14ac:dyDescent="0.3">
      <c r="A167" s="21"/>
      <c r="B167" s="36"/>
      <c r="C167" s="36"/>
      <c r="D167" s="37"/>
      <c r="E167" s="37"/>
      <c r="F167" s="21"/>
      <c r="G167" s="37"/>
      <c r="H167" s="37"/>
      <c r="I167" s="47"/>
      <c r="J167" s="47"/>
      <c r="K167" s="48"/>
      <c r="L167" s="21"/>
      <c r="M167" s="21"/>
      <c r="N167" s="21"/>
      <c r="O167" s="21"/>
      <c r="P167" s="21"/>
      <c r="Q167" s="21"/>
      <c r="R167" s="21"/>
      <c r="S167" s="21"/>
      <c r="T167" s="21"/>
      <c r="U167" s="21"/>
      <c r="V167" s="21"/>
      <c r="W167" s="21"/>
      <c r="X167" s="21"/>
      <c r="Y167" s="21"/>
      <c r="Z167" s="21"/>
    </row>
    <row r="168" spans="1:26" ht="14.25" customHeight="1" x14ac:dyDescent="0.3">
      <c r="A168" s="21"/>
      <c r="B168" s="36"/>
      <c r="C168" s="36"/>
      <c r="D168" s="37"/>
      <c r="E168" s="37"/>
      <c r="F168" s="21"/>
      <c r="G168" s="37"/>
      <c r="H168" s="37"/>
      <c r="I168" s="47"/>
      <c r="J168" s="47"/>
      <c r="K168" s="48"/>
      <c r="L168" s="21"/>
      <c r="M168" s="21"/>
      <c r="N168" s="21"/>
      <c r="O168" s="21"/>
      <c r="P168" s="21"/>
      <c r="Q168" s="21"/>
      <c r="R168" s="21"/>
      <c r="S168" s="21"/>
      <c r="T168" s="21"/>
      <c r="U168" s="21"/>
      <c r="V168" s="21"/>
      <c r="W168" s="21"/>
      <c r="X168" s="21"/>
      <c r="Y168" s="21"/>
      <c r="Z168" s="21"/>
    </row>
    <row r="169" spans="1:26" ht="14.25" customHeight="1" x14ac:dyDescent="0.3">
      <c r="A169" s="21"/>
      <c r="B169" s="36"/>
      <c r="C169" s="36"/>
      <c r="D169" s="37"/>
      <c r="E169" s="37"/>
      <c r="F169" s="21"/>
      <c r="G169" s="37"/>
      <c r="H169" s="37"/>
      <c r="I169" s="47"/>
      <c r="J169" s="47"/>
      <c r="K169" s="48"/>
      <c r="L169" s="21"/>
      <c r="M169" s="21"/>
      <c r="N169" s="21"/>
      <c r="O169" s="21"/>
      <c r="P169" s="21"/>
      <c r="Q169" s="21"/>
      <c r="R169" s="21"/>
      <c r="S169" s="21"/>
      <c r="T169" s="21"/>
      <c r="U169" s="21"/>
      <c r="V169" s="21"/>
      <c r="W169" s="21"/>
      <c r="X169" s="21"/>
      <c r="Y169" s="21"/>
      <c r="Z169" s="21"/>
    </row>
    <row r="170" spans="1:26" ht="14.25" customHeight="1" x14ac:dyDescent="0.3">
      <c r="A170" s="21"/>
      <c r="B170" s="36"/>
      <c r="C170" s="36"/>
      <c r="D170" s="37"/>
      <c r="E170" s="37"/>
      <c r="F170" s="21"/>
      <c r="G170" s="37"/>
      <c r="H170" s="37"/>
      <c r="I170" s="47"/>
      <c r="J170" s="47"/>
      <c r="K170" s="48"/>
      <c r="L170" s="21"/>
      <c r="M170" s="21"/>
      <c r="N170" s="21"/>
      <c r="O170" s="21"/>
      <c r="P170" s="21"/>
      <c r="Q170" s="21"/>
      <c r="R170" s="21"/>
      <c r="S170" s="21"/>
      <c r="T170" s="21"/>
      <c r="U170" s="21"/>
      <c r="V170" s="21"/>
      <c r="W170" s="21"/>
      <c r="X170" s="21"/>
      <c r="Y170" s="21"/>
      <c r="Z170" s="21"/>
    </row>
    <row r="171" spans="1:26" ht="14.25" customHeight="1" x14ac:dyDescent="0.3">
      <c r="A171" s="21"/>
      <c r="B171" s="36"/>
      <c r="C171" s="36"/>
      <c r="D171" s="37"/>
      <c r="E171" s="37"/>
      <c r="F171" s="21"/>
      <c r="G171" s="37"/>
      <c r="H171" s="37"/>
      <c r="I171" s="47"/>
      <c r="J171" s="47"/>
      <c r="K171" s="48"/>
      <c r="L171" s="21"/>
      <c r="M171" s="21"/>
      <c r="N171" s="21"/>
      <c r="O171" s="21"/>
      <c r="P171" s="21"/>
      <c r="Q171" s="21"/>
      <c r="R171" s="21"/>
      <c r="S171" s="21"/>
      <c r="T171" s="21"/>
      <c r="U171" s="21"/>
      <c r="V171" s="21"/>
      <c r="W171" s="21"/>
      <c r="X171" s="21"/>
      <c r="Y171" s="21"/>
      <c r="Z171" s="21"/>
    </row>
    <row r="172" spans="1:26" ht="14.25" customHeight="1" x14ac:dyDescent="0.3">
      <c r="A172" s="21"/>
      <c r="B172" s="36"/>
      <c r="C172" s="36"/>
      <c r="D172" s="37"/>
      <c r="E172" s="37"/>
      <c r="F172" s="21"/>
      <c r="G172" s="37"/>
      <c r="H172" s="37"/>
      <c r="I172" s="47"/>
      <c r="J172" s="47"/>
      <c r="K172" s="48"/>
      <c r="L172" s="21"/>
      <c r="M172" s="21"/>
      <c r="N172" s="21"/>
      <c r="O172" s="21"/>
      <c r="P172" s="21"/>
      <c r="Q172" s="21"/>
      <c r="R172" s="21"/>
      <c r="S172" s="21"/>
      <c r="T172" s="21"/>
      <c r="U172" s="21"/>
      <c r="V172" s="21"/>
      <c r="W172" s="21"/>
      <c r="X172" s="21"/>
      <c r="Y172" s="21"/>
      <c r="Z172" s="21"/>
    </row>
    <row r="173" spans="1:26" ht="14.25" customHeight="1" x14ac:dyDescent="0.3">
      <c r="A173" s="21"/>
      <c r="B173" s="36"/>
      <c r="C173" s="36"/>
      <c r="D173" s="37"/>
      <c r="E173" s="37"/>
      <c r="F173" s="21"/>
      <c r="G173" s="37"/>
      <c r="H173" s="37"/>
      <c r="I173" s="47"/>
      <c r="J173" s="47"/>
      <c r="K173" s="48"/>
      <c r="L173" s="21"/>
      <c r="M173" s="21"/>
      <c r="N173" s="21"/>
      <c r="O173" s="21"/>
      <c r="P173" s="21"/>
      <c r="Q173" s="21"/>
      <c r="R173" s="21"/>
      <c r="S173" s="21"/>
      <c r="T173" s="21"/>
      <c r="U173" s="21"/>
      <c r="V173" s="21"/>
      <c r="W173" s="21"/>
      <c r="X173" s="21"/>
      <c r="Y173" s="21"/>
      <c r="Z173" s="21"/>
    </row>
    <row r="174" spans="1:26" ht="14.25" customHeight="1" x14ac:dyDescent="0.3">
      <c r="A174" s="21"/>
      <c r="B174" s="36"/>
      <c r="C174" s="36"/>
      <c r="D174" s="37"/>
      <c r="E174" s="37"/>
      <c r="F174" s="21"/>
      <c r="G174" s="37"/>
      <c r="H174" s="37"/>
      <c r="I174" s="47"/>
      <c r="J174" s="47"/>
      <c r="K174" s="48"/>
      <c r="L174" s="21"/>
      <c r="M174" s="21"/>
      <c r="N174" s="21"/>
      <c r="O174" s="21"/>
      <c r="P174" s="21"/>
      <c r="Q174" s="21"/>
      <c r="R174" s="21"/>
      <c r="S174" s="21"/>
      <c r="T174" s="21"/>
      <c r="U174" s="21"/>
      <c r="V174" s="21"/>
      <c r="W174" s="21"/>
      <c r="X174" s="21"/>
      <c r="Y174" s="21"/>
      <c r="Z174" s="21"/>
    </row>
    <row r="175" spans="1:26" ht="14.25" customHeight="1" x14ac:dyDescent="0.3">
      <c r="A175" s="21"/>
      <c r="B175" s="36"/>
      <c r="C175" s="36"/>
      <c r="D175" s="37"/>
      <c r="E175" s="37"/>
      <c r="F175" s="21"/>
      <c r="G175" s="37"/>
      <c r="H175" s="37"/>
      <c r="I175" s="47"/>
      <c r="J175" s="47"/>
      <c r="K175" s="48"/>
      <c r="L175" s="21"/>
      <c r="M175" s="21"/>
      <c r="N175" s="21"/>
      <c r="O175" s="21"/>
      <c r="P175" s="21"/>
      <c r="Q175" s="21"/>
      <c r="R175" s="21"/>
      <c r="S175" s="21"/>
      <c r="T175" s="21"/>
      <c r="U175" s="21"/>
      <c r="V175" s="21"/>
      <c r="W175" s="21"/>
      <c r="X175" s="21"/>
      <c r="Y175" s="21"/>
      <c r="Z175" s="21"/>
    </row>
    <row r="176" spans="1:26" ht="14.25" customHeight="1" x14ac:dyDescent="0.3">
      <c r="A176" s="21"/>
      <c r="B176" s="36"/>
      <c r="C176" s="36"/>
      <c r="D176" s="37"/>
      <c r="E176" s="37"/>
      <c r="F176" s="21"/>
      <c r="G176" s="37"/>
      <c r="H176" s="37"/>
      <c r="I176" s="47"/>
      <c r="J176" s="47"/>
      <c r="K176" s="48"/>
      <c r="L176" s="21"/>
      <c r="M176" s="21"/>
      <c r="N176" s="21"/>
      <c r="O176" s="21"/>
      <c r="P176" s="21"/>
      <c r="Q176" s="21"/>
      <c r="R176" s="21"/>
      <c r="S176" s="21"/>
      <c r="T176" s="21"/>
      <c r="U176" s="21"/>
      <c r="V176" s="21"/>
      <c r="W176" s="21"/>
      <c r="X176" s="21"/>
      <c r="Y176" s="21"/>
      <c r="Z176" s="21"/>
    </row>
    <row r="177" spans="1:26" ht="14.25" customHeight="1" x14ac:dyDescent="0.3">
      <c r="A177" s="21"/>
      <c r="B177" s="36"/>
      <c r="C177" s="36"/>
      <c r="D177" s="37"/>
      <c r="E177" s="37"/>
      <c r="F177" s="21"/>
      <c r="G177" s="37"/>
      <c r="H177" s="37"/>
      <c r="I177" s="47"/>
      <c r="J177" s="47"/>
      <c r="K177" s="48"/>
      <c r="L177" s="21"/>
      <c r="M177" s="21"/>
      <c r="N177" s="21"/>
      <c r="O177" s="21"/>
      <c r="P177" s="21"/>
      <c r="Q177" s="21"/>
      <c r="R177" s="21"/>
      <c r="S177" s="21"/>
      <c r="T177" s="21"/>
      <c r="U177" s="21"/>
      <c r="V177" s="21"/>
      <c r="W177" s="21"/>
      <c r="X177" s="21"/>
      <c r="Y177" s="21"/>
      <c r="Z177" s="21"/>
    </row>
    <row r="178" spans="1:26" ht="14.25" customHeight="1" x14ac:dyDescent="0.3">
      <c r="A178" s="21"/>
      <c r="B178" s="36"/>
      <c r="C178" s="36"/>
      <c r="D178" s="37"/>
      <c r="E178" s="37"/>
      <c r="F178" s="21"/>
      <c r="G178" s="37"/>
      <c r="H178" s="37"/>
      <c r="I178" s="47"/>
      <c r="J178" s="47"/>
      <c r="K178" s="48"/>
      <c r="L178" s="21"/>
      <c r="M178" s="21"/>
      <c r="N178" s="21"/>
      <c r="O178" s="21"/>
      <c r="P178" s="21"/>
      <c r="Q178" s="21"/>
      <c r="R178" s="21"/>
      <c r="S178" s="21"/>
      <c r="T178" s="21"/>
      <c r="U178" s="21"/>
      <c r="V178" s="21"/>
      <c r="W178" s="21"/>
      <c r="X178" s="21"/>
      <c r="Y178" s="21"/>
      <c r="Z178" s="21"/>
    </row>
    <row r="179" spans="1:26" ht="14.25" customHeight="1" x14ac:dyDescent="0.3">
      <c r="A179" s="21"/>
      <c r="B179" s="36"/>
      <c r="C179" s="36"/>
      <c r="D179" s="37"/>
      <c r="E179" s="37"/>
      <c r="F179" s="21"/>
      <c r="G179" s="37"/>
      <c r="H179" s="37"/>
      <c r="I179" s="47"/>
      <c r="J179" s="47"/>
      <c r="K179" s="48"/>
      <c r="L179" s="21"/>
      <c r="M179" s="21"/>
      <c r="N179" s="21"/>
      <c r="O179" s="21"/>
      <c r="P179" s="21"/>
      <c r="Q179" s="21"/>
      <c r="R179" s="21"/>
      <c r="S179" s="21"/>
      <c r="T179" s="21"/>
      <c r="U179" s="21"/>
      <c r="V179" s="21"/>
      <c r="W179" s="21"/>
      <c r="X179" s="21"/>
      <c r="Y179" s="21"/>
      <c r="Z179" s="21"/>
    </row>
    <row r="180" spans="1:26" ht="14.25" customHeight="1" x14ac:dyDescent="0.3">
      <c r="A180" s="21"/>
      <c r="B180" s="36"/>
      <c r="C180" s="36"/>
      <c r="D180" s="37"/>
      <c r="E180" s="37"/>
      <c r="F180" s="21"/>
      <c r="G180" s="37"/>
      <c r="H180" s="37"/>
      <c r="I180" s="47"/>
      <c r="J180" s="47"/>
      <c r="K180" s="48"/>
      <c r="L180" s="21"/>
      <c r="M180" s="21"/>
      <c r="N180" s="21"/>
      <c r="O180" s="21"/>
      <c r="P180" s="21"/>
      <c r="Q180" s="21"/>
      <c r="R180" s="21"/>
      <c r="S180" s="21"/>
      <c r="T180" s="21"/>
      <c r="U180" s="21"/>
      <c r="V180" s="21"/>
      <c r="W180" s="21"/>
      <c r="X180" s="21"/>
      <c r="Y180" s="21"/>
      <c r="Z180" s="21"/>
    </row>
    <row r="181" spans="1:26" ht="14.25" customHeight="1" x14ac:dyDescent="0.3">
      <c r="A181" s="21"/>
      <c r="B181" s="36"/>
      <c r="C181" s="36"/>
      <c r="D181" s="37"/>
      <c r="E181" s="37"/>
      <c r="F181" s="21"/>
      <c r="G181" s="37"/>
      <c r="H181" s="37"/>
      <c r="I181" s="47"/>
      <c r="J181" s="47"/>
      <c r="K181" s="48"/>
      <c r="L181" s="21"/>
      <c r="M181" s="21"/>
      <c r="N181" s="21"/>
      <c r="O181" s="21"/>
      <c r="P181" s="21"/>
      <c r="Q181" s="21"/>
      <c r="R181" s="21"/>
      <c r="S181" s="21"/>
      <c r="T181" s="21"/>
      <c r="U181" s="21"/>
      <c r="V181" s="21"/>
      <c r="W181" s="21"/>
      <c r="X181" s="21"/>
      <c r="Y181" s="21"/>
      <c r="Z181" s="21"/>
    </row>
    <row r="182" spans="1:26" ht="14.25" customHeight="1" x14ac:dyDescent="0.3">
      <c r="A182" s="21"/>
      <c r="B182" s="36"/>
      <c r="C182" s="36"/>
      <c r="D182" s="37"/>
      <c r="E182" s="37"/>
      <c r="F182" s="21"/>
      <c r="G182" s="37"/>
      <c r="H182" s="37"/>
      <c r="I182" s="47"/>
      <c r="J182" s="47"/>
      <c r="K182" s="48"/>
      <c r="L182" s="21"/>
      <c r="M182" s="21"/>
      <c r="N182" s="21"/>
      <c r="O182" s="21"/>
      <c r="P182" s="21"/>
      <c r="Q182" s="21"/>
      <c r="R182" s="21"/>
      <c r="S182" s="21"/>
      <c r="T182" s="21"/>
      <c r="U182" s="21"/>
      <c r="V182" s="21"/>
      <c r="W182" s="21"/>
      <c r="X182" s="21"/>
      <c r="Y182" s="21"/>
      <c r="Z182" s="21"/>
    </row>
    <row r="183" spans="1:26" ht="14.25" customHeight="1" x14ac:dyDescent="0.3">
      <c r="A183" s="21"/>
      <c r="B183" s="36"/>
      <c r="C183" s="36"/>
      <c r="D183" s="37"/>
      <c r="E183" s="37"/>
      <c r="F183" s="21"/>
      <c r="G183" s="37"/>
      <c r="H183" s="37"/>
      <c r="I183" s="47"/>
      <c r="J183" s="47"/>
      <c r="K183" s="48"/>
      <c r="L183" s="21"/>
      <c r="M183" s="21"/>
      <c r="N183" s="21"/>
      <c r="O183" s="21"/>
      <c r="P183" s="21"/>
      <c r="Q183" s="21"/>
      <c r="R183" s="21"/>
      <c r="S183" s="21"/>
      <c r="T183" s="21"/>
      <c r="U183" s="21"/>
      <c r="V183" s="21"/>
      <c r="W183" s="21"/>
      <c r="X183" s="21"/>
      <c r="Y183" s="21"/>
      <c r="Z183" s="21"/>
    </row>
    <row r="184" spans="1:26" ht="14.25" customHeight="1" x14ac:dyDescent="0.3">
      <c r="A184" s="21"/>
      <c r="B184" s="36"/>
      <c r="C184" s="36"/>
      <c r="D184" s="37"/>
      <c r="E184" s="37"/>
      <c r="F184" s="21"/>
      <c r="G184" s="37"/>
      <c r="H184" s="37"/>
      <c r="I184" s="47"/>
      <c r="J184" s="47"/>
      <c r="K184" s="48"/>
      <c r="L184" s="21"/>
      <c r="M184" s="21"/>
      <c r="N184" s="21"/>
      <c r="O184" s="21"/>
      <c r="P184" s="21"/>
      <c r="Q184" s="21"/>
      <c r="R184" s="21"/>
      <c r="S184" s="21"/>
      <c r="T184" s="21"/>
      <c r="U184" s="21"/>
      <c r="V184" s="21"/>
      <c r="W184" s="21"/>
      <c r="X184" s="21"/>
      <c r="Y184" s="21"/>
      <c r="Z184" s="21"/>
    </row>
    <row r="185" spans="1:26" ht="14.25" customHeight="1" x14ac:dyDescent="0.3">
      <c r="A185" s="21"/>
      <c r="B185" s="36"/>
      <c r="C185" s="36"/>
      <c r="D185" s="37"/>
      <c r="E185" s="37"/>
      <c r="F185" s="21"/>
      <c r="G185" s="37"/>
      <c r="H185" s="37"/>
      <c r="I185" s="47"/>
      <c r="J185" s="47"/>
      <c r="K185" s="48"/>
      <c r="L185" s="21"/>
      <c r="M185" s="21"/>
      <c r="N185" s="21"/>
      <c r="O185" s="21"/>
      <c r="P185" s="21"/>
      <c r="Q185" s="21"/>
      <c r="R185" s="21"/>
      <c r="S185" s="21"/>
      <c r="T185" s="21"/>
      <c r="U185" s="21"/>
      <c r="V185" s="21"/>
      <c r="W185" s="21"/>
      <c r="X185" s="21"/>
      <c r="Y185" s="21"/>
      <c r="Z185" s="21"/>
    </row>
    <row r="186" spans="1:26" ht="14.25" customHeight="1" x14ac:dyDescent="0.3">
      <c r="A186" s="21"/>
      <c r="B186" s="36"/>
      <c r="C186" s="36"/>
      <c r="D186" s="37"/>
      <c r="E186" s="37"/>
      <c r="F186" s="21"/>
      <c r="G186" s="37"/>
      <c r="H186" s="37"/>
      <c r="I186" s="47"/>
      <c r="J186" s="47"/>
      <c r="K186" s="48"/>
      <c r="L186" s="21"/>
      <c r="M186" s="21"/>
      <c r="N186" s="21"/>
      <c r="O186" s="21"/>
      <c r="P186" s="21"/>
      <c r="Q186" s="21"/>
      <c r="R186" s="21"/>
      <c r="S186" s="21"/>
      <c r="T186" s="21"/>
      <c r="U186" s="21"/>
      <c r="V186" s="21"/>
      <c r="W186" s="21"/>
      <c r="X186" s="21"/>
      <c r="Y186" s="21"/>
      <c r="Z186" s="21"/>
    </row>
    <row r="187" spans="1:26" ht="14.25" customHeight="1" x14ac:dyDescent="0.3">
      <c r="A187" s="21"/>
      <c r="B187" s="36"/>
      <c r="C187" s="36"/>
      <c r="D187" s="37"/>
      <c r="E187" s="37"/>
      <c r="F187" s="21"/>
      <c r="G187" s="37"/>
      <c r="H187" s="37"/>
      <c r="I187" s="47"/>
      <c r="J187" s="47"/>
      <c r="K187" s="48"/>
      <c r="L187" s="21"/>
      <c r="M187" s="21"/>
      <c r="N187" s="21"/>
      <c r="O187" s="21"/>
      <c r="P187" s="21"/>
      <c r="Q187" s="21"/>
      <c r="R187" s="21"/>
      <c r="S187" s="21"/>
      <c r="T187" s="21"/>
      <c r="U187" s="21"/>
      <c r="V187" s="21"/>
      <c r="W187" s="21"/>
      <c r="X187" s="21"/>
      <c r="Y187" s="21"/>
      <c r="Z187" s="21"/>
    </row>
    <row r="188" spans="1:26" ht="14.25" customHeight="1" x14ac:dyDescent="0.3">
      <c r="A188" s="21"/>
      <c r="B188" s="36"/>
      <c r="C188" s="36"/>
      <c r="D188" s="37"/>
      <c r="E188" s="37"/>
      <c r="F188" s="21"/>
      <c r="G188" s="37"/>
      <c r="H188" s="37"/>
      <c r="I188" s="47"/>
      <c r="J188" s="47"/>
      <c r="K188" s="48"/>
      <c r="L188" s="21"/>
      <c r="M188" s="21"/>
      <c r="N188" s="21"/>
      <c r="O188" s="21"/>
      <c r="P188" s="21"/>
      <c r="Q188" s="21"/>
      <c r="R188" s="21"/>
      <c r="S188" s="21"/>
      <c r="T188" s="21"/>
      <c r="U188" s="21"/>
      <c r="V188" s="21"/>
      <c r="W188" s="21"/>
      <c r="X188" s="21"/>
      <c r="Y188" s="21"/>
      <c r="Z188" s="21"/>
    </row>
    <row r="189" spans="1:26" ht="14.25" customHeight="1" x14ac:dyDescent="0.3">
      <c r="A189" s="21"/>
      <c r="B189" s="36"/>
      <c r="C189" s="36"/>
      <c r="D189" s="37"/>
      <c r="E189" s="37"/>
      <c r="F189" s="21"/>
      <c r="G189" s="37"/>
      <c r="H189" s="37"/>
      <c r="I189" s="47"/>
      <c r="J189" s="47"/>
      <c r="K189" s="48"/>
      <c r="L189" s="21"/>
      <c r="M189" s="21"/>
      <c r="N189" s="21"/>
      <c r="O189" s="21"/>
      <c r="P189" s="21"/>
      <c r="Q189" s="21"/>
      <c r="R189" s="21"/>
      <c r="S189" s="21"/>
      <c r="T189" s="21"/>
      <c r="U189" s="21"/>
      <c r="V189" s="21"/>
      <c r="W189" s="21"/>
      <c r="X189" s="21"/>
      <c r="Y189" s="21"/>
      <c r="Z189" s="21"/>
    </row>
    <row r="190" spans="1:26" ht="14.25" customHeight="1" x14ac:dyDescent="0.3">
      <c r="A190" s="21"/>
      <c r="B190" s="36"/>
      <c r="C190" s="36"/>
      <c r="D190" s="37"/>
      <c r="E190" s="37"/>
      <c r="F190" s="21"/>
      <c r="G190" s="37"/>
      <c r="H190" s="37"/>
      <c r="I190" s="47"/>
      <c r="J190" s="47"/>
      <c r="K190" s="48"/>
      <c r="L190" s="21"/>
      <c r="M190" s="21"/>
      <c r="N190" s="21"/>
      <c r="O190" s="21"/>
      <c r="P190" s="21"/>
      <c r="Q190" s="21"/>
      <c r="R190" s="21"/>
      <c r="S190" s="21"/>
      <c r="T190" s="21"/>
      <c r="U190" s="21"/>
      <c r="V190" s="21"/>
      <c r="W190" s="21"/>
      <c r="X190" s="21"/>
      <c r="Y190" s="21"/>
      <c r="Z190" s="21"/>
    </row>
    <row r="191" spans="1:26" ht="14.25" customHeight="1" x14ac:dyDescent="0.3">
      <c r="A191" s="21"/>
      <c r="B191" s="36"/>
      <c r="C191" s="36"/>
      <c r="D191" s="37"/>
      <c r="E191" s="37"/>
      <c r="F191" s="21"/>
      <c r="G191" s="37"/>
      <c r="H191" s="37"/>
      <c r="I191" s="47"/>
      <c r="J191" s="47"/>
      <c r="K191" s="48"/>
      <c r="L191" s="21"/>
      <c r="M191" s="21"/>
      <c r="N191" s="21"/>
      <c r="O191" s="21"/>
      <c r="P191" s="21"/>
      <c r="Q191" s="21"/>
      <c r="R191" s="21"/>
      <c r="S191" s="21"/>
      <c r="T191" s="21"/>
      <c r="U191" s="21"/>
      <c r="V191" s="21"/>
      <c r="W191" s="21"/>
      <c r="X191" s="21"/>
      <c r="Y191" s="21"/>
      <c r="Z191" s="21"/>
    </row>
    <row r="192" spans="1:26" ht="14.25" customHeight="1" x14ac:dyDescent="0.3">
      <c r="A192" s="21"/>
      <c r="B192" s="36"/>
      <c r="C192" s="36"/>
      <c r="D192" s="37"/>
      <c r="E192" s="37"/>
      <c r="F192" s="21"/>
      <c r="G192" s="37"/>
      <c r="H192" s="37"/>
      <c r="I192" s="47"/>
      <c r="J192" s="47"/>
      <c r="K192" s="48"/>
      <c r="L192" s="21"/>
      <c r="M192" s="21"/>
      <c r="N192" s="21"/>
      <c r="O192" s="21"/>
      <c r="P192" s="21"/>
      <c r="Q192" s="21"/>
      <c r="R192" s="21"/>
      <c r="S192" s="21"/>
      <c r="T192" s="21"/>
      <c r="U192" s="21"/>
      <c r="V192" s="21"/>
      <c r="W192" s="21"/>
      <c r="X192" s="21"/>
      <c r="Y192" s="21"/>
      <c r="Z192" s="21"/>
    </row>
    <row r="193" spans="1:26" ht="14.25" customHeight="1" x14ac:dyDescent="0.3">
      <c r="A193" s="21"/>
      <c r="B193" s="36"/>
      <c r="C193" s="36"/>
      <c r="D193" s="37"/>
      <c r="E193" s="37"/>
      <c r="F193" s="21"/>
      <c r="G193" s="37"/>
      <c r="H193" s="37"/>
      <c r="I193" s="47"/>
      <c r="J193" s="47"/>
      <c r="K193" s="48"/>
      <c r="L193" s="21"/>
      <c r="M193" s="21"/>
      <c r="N193" s="21"/>
      <c r="O193" s="21"/>
      <c r="P193" s="21"/>
      <c r="Q193" s="21"/>
      <c r="R193" s="21"/>
      <c r="S193" s="21"/>
      <c r="T193" s="21"/>
      <c r="U193" s="21"/>
      <c r="V193" s="21"/>
      <c r="W193" s="21"/>
      <c r="X193" s="21"/>
      <c r="Y193" s="21"/>
      <c r="Z193" s="21"/>
    </row>
    <row r="194" spans="1:26" ht="14.25" customHeight="1" x14ac:dyDescent="0.3">
      <c r="A194" s="21"/>
      <c r="B194" s="36"/>
      <c r="C194" s="36"/>
      <c r="D194" s="37"/>
      <c r="E194" s="37"/>
      <c r="F194" s="21"/>
      <c r="G194" s="37"/>
      <c r="H194" s="37"/>
      <c r="I194" s="47"/>
      <c r="J194" s="47"/>
      <c r="K194" s="48"/>
      <c r="L194" s="21"/>
      <c r="M194" s="21"/>
      <c r="N194" s="21"/>
      <c r="O194" s="21"/>
      <c r="P194" s="21"/>
      <c r="Q194" s="21"/>
      <c r="R194" s="21"/>
      <c r="S194" s="21"/>
      <c r="T194" s="21"/>
      <c r="U194" s="21"/>
      <c r="V194" s="21"/>
      <c r="W194" s="21"/>
      <c r="X194" s="21"/>
      <c r="Y194" s="21"/>
      <c r="Z194" s="21"/>
    </row>
    <row r="195" spans="1:26" ht="14.25" customHeight="1" x14ac:dyDescent="0.3">
      <c r="A195" s="21"/>
      <c r="B195" s="36"/>
      <c r="C195" s="36"/>
      <c r="D195" s="37"/>
      <c r="E195" s="37"/>
      <c r="F195" s="21"/>
      <c r="G195" s="37"/>
      <c r="H195" s="37"/>
      <c r="I195" s="47"/>
      <c r="J195" s="47"/>
      <c r="K195" s="48"/>
      <c r="L195" s="21"/>
      <c r="M195" s="21"/>
      <c r="N195" s="21"/>
      <c r="O195" s="21"/>
      <c r="P195" s="21"/>
      <c r="Q195" s="21"/>
      <c r="R195" s="21"/>
      <c r="S195" s="21"/>
      <c r="T195" s="21"/>
      <c r="U195" s="21"/>
      <c r="V195" s="21"/>
      <c r="W195" s="21"/>
      <c r="X195" s="21"/>
      <c r="Y195" s="21"/>
      <c r="Z195" s="21"/>
    </row>
    <row r="196" spans="1:26" ht="14.25" customHeight="1" x14ac:dyDescent="0.3">
      <c r="A196" s="21"/>
      <c r="B196" s="36"/>
      <c r="C196" s="36"/>
      <c r="D196" s="37"/>
      <c r="E196" s="37"/>
      <c r="F196" s="21"/>
      <c r="G196" s="37"/>
      <c r="H196" s="37"/>
      <c r="I196" s="47"/>
      <c r="J196" s="47"/>
      <c r="K196" s="48"/>
      <c r="L196" s="21"/>
      <c r="M196" s="21"/>
      <c r="N196" s="21"/>
      <c r="O196" s="21"/>
      <c r="P196" s="21"/>
      <c r="Q196" s="21"/>
      <c r="R196" s="21"/>
      <c r="S196" s="21"/>
      <c r="T196" s="21"/>
      <c r="U196" s="21"/>
      <c r="V196" s="21"/>
      <c r="W196" s="21"/>
      <c r="X196" s="21"/>
      <c r="Y196" s="21"/>
      <c r="Z196" s="21"/>
    </row>
    <row r="197" spans="1:26" ht="14.25" customHeight="1" x14ac:dyDescent="0.3">
      <c r="A197" s="21"/>
      <c r="B197" s="36"/>
      <c r="C197" s="36"/>
      <c r="D197" s="37"/>
      <c r="E197" s="37"/>
      <c r="F197" s="21"/>
      <c r="G197" s="37"/>
      <c r="H197" s="37"/>
      <c r="I197" s="47"/>
      <c r="J197" s="47"/>
      <c r="K197" s="48"/>
      <c r="L197" s="21"/>
      <c r="M197" s="21"/>
      <c r="N197" s="21"/>
      <c r="O197" s="21"/>
      <c r="P197" s="21"/>
      <c r="Q197" s="21"/>
      <c r="R197" s="21"/>
      <c r="S197" s="21"/>
      <c r="T197" s="21"/>
      <c r="U197" s="21"/>
      <c r="V197" s="21"/>
      <c r="W197" s="21"/>
      <c r="X197" s="21"/>
      <c r="Y197" s="21"/>
      <c r="Z197" s="21"/>
    </row>
    <row r="198" spans="1:26" ht="14.25" customHeight="1" x14ac:dyDescent="0.3">
      <c r="A198" s="21"/>
      <c r="B198" s="36"/>
      <c r="C198" s="36"/>
      <c r="D198" s="37"/>
      <c r="E198" s="37"/>
      <c r="F198" s="21"/>
      <c r="G198" s="37"/>
      <c r="H198" s="37"/>
      <c r="I198" s="47"/>
      <c r="J198" s="47"/>
      <c r="K198" s="48"/>
      <c r="L198" s="21"/>
      <c r="M198" s="21"/>
      <c r="N198" s="21"/>
      <c r="O198" s="21"/>
      <c r="P198" s="21"/>
      <c r="Q198" s="21"/>
      <c r="R198" s="21"/>
      <c r="S198" s="21"/>
      <c r="T198" s="21"/>
      <c r="U198" s="21"/>
      <c r="V198" s="21"/>
      <c r="W198" s="21"/>
      <c r="X198" s="21"/>
      <c r="Y198" s="21"/>
      <c r="Z198" s="21"/>
    </row>
    <row r="199" spans="1:26" ht="14.25" customHeight="1" x14ac:dyDescent="0.3">
      <c r="A199" s="21"/>
      <c r="B199" s="36"/>
      <c r="C199" s="36"/>
      <c r="D199" s="37"/>
      <c r="E199" s="37"/>
      <c r="F199" s="21"/>
      <c r="G199" s="37"/>
      <c r="H199" s="37"/>
      <c r="I199" s="47"/>
      <c r="J199" s="47"/>
      <c r="K199" s="48"/>
      <c r="L199" s="21"/>
      <c r="M199" s="21"/>
      <c r="N199" s="21"/>
      <c r="O199" s="21"/>
      <c r="P199" s="21"/>
      <c r="Q199" s="21"/>
      <c r="R199" s="21"/>
      <c r="S199" s="21"/>
      <c r="T199" s="21"/>
      <c r="U199" s="21"/>
      <c r="V199" s="21"/>
      <c r="W199" s="21"/>
      <c r="X199" s="21"/>
      <c r="Y199" s="21"/>
      <c r="Z199" s="21"/>
    </row>
    <row r="200" spans="1:26" ht="14.25" customHeight="1" x14ac:dyDescent="0.3">
      <c r="A200" s="21"/>
      <c r="B200" s="36"/>
      <c r="C200" s="36"/>
      <c r="D200" s="37"/>
      <c r="E200" s="37"/>
      <c r="F200" s="21"/>
      <c r="G200" s="37"/>
      <c r="H200" s="37"/>
      <c r="I200" s="47"/>
      <c r="J200" s="47"/>
      <c r="K200" s="48"/>
      <c r="L200" s="21"/>
      <c r="M200" s="21"/>
      <c r="N200" s="21"/>
      <c r="O200" s="21"/>
      <c r="P200" s="21"/>
      <c r="Q200" s="21"/>
      <c r="R200" s="21"/>
      <c r="S200" s="21"/>
      <c r="T200" s="21"/>
      <c r="U200" s="21"/>
      <c r="V200" s="21"/>
      <c r="W200" s="21"/>
      <c r="X200" s="21"/>
      <c r="Y200" s="21"/>
      <c r="Z200" s="21"/>
    </row>
    <row r="201" spans="1:26" ht="14.25" customHeight="1" x14ac:dyDescent="0.3">
      <c r="A201" s="21"/>
      <c r="B201" s="36"/>
      <c r="C201" s="36"/>
      <c r="D201" s="37"/>
      <c r="E201" s="37"/>
      <c r="F201" s="21"/>
      <c r="G201" s="37"/>
      <c r="H201" s="37"/>
      <c r="I201" s="47"/>
      <c r="J201" s="47"/>
      <c r="K201" s="48"/>
      <c r="L201" s="21"/>
      <c r="M201" s="21"/>
      <c r="N201" s="21"/>
      <c r="O201" s="21"/>
      <c r="P201" s="21"/>
      <c r="Q201" s="21"/>
      <c r="R201" s="21"/>
      <c r="S201" s="21"/>
      <c r="T201" s="21"/>
      <c r="U201" s="21"/>
      <c r="V201" s="21"/>
      <c r="W201" s="21"/>
      <c r="X201" s="21"/>
      <c r="Y201" s="21"/>
      <c r="Z201" s="21"/>
    </row>
    <row r="202" spans="1:26" ht="14.25" customHeight="1" x14ac:dyDescent="0.3">
      <c r="A202" s="21"/>
      <c r="B202" s="36"/>
      <c r="C202" s="36"/>
      <c r="D202" s="37"/>
      <c r="E202" s="37"/>
      <c r="F202" s="21"/>
      <c r="G202" s="37"/>
      <c r="H202" s="37"/>
      <c r="I202" s="47"/>
      <c r="J202" s="47"/>
      <c r="K202" s="48"/>
      <c r="L202" s="21"/>
      <c r="M202" s="21"/>
      <c r="N202" s="21"/>
      <c r="O202" s="21"/>
      <c r="P202" s="21"/>
      <c r="Q202" s="21"/>
      <c r="R202" s="21"/>
      <c r="S202" s="21"/>
      <c r="T202" s="21"/>
      <c r="U202" s="21"/>
      <c r="V202" s="21"/>
      <c r="W202" s="21"/>
      <c r="X202" s="21"/>
      <c r="Y202" s="21"/>
      <c r="Z202" s="21"/>
    </row>
    <row r="203" spans="1:26" ht="14.25" customHeight="1" x14ac:dyDescent="0.3">
      <c r="A203" s="21"/>
      <c r="B203" s="36"/>
      <c r="C203" s="36"/>
      <c r="D203" s="37"/>
      <c r="E203" s="37"/>
      <c r="F203" s="21"/>
      <c r="G203" s="37"/>
      <c r="H203" s="37"/>
      <c r="I203" s="47"/>
      <c r="J203" s="47"/>
      <c r="K203" s="48"/>
      <c r="L203" s="21"/>
      <c r="M203" s="21"/>
      <c r="N203" s="21"/>
      <c r="O203" s="21"/>
      <c r="P203" s="21"/>
      <c r="Q203" s="21"/>
      <c r="R203" s="21"/>
      <c r="S203" s="21"/>
      <c r="T203" s="21"/>
      <c r="U203" s="21"/>
      <c r="V203" s="21"/>
      <c r="W203" s="21"/>
      <c r="X203" s="21"/>
      <c r="Y203" s="21"/>
      <c r="Z203" s="21"/>
    </row>
    <row r="204" spans="1:26" ht="14.25" customHeight="1" x14ac:dyDescent="0.3">
      <c r="A204" s="21"/>
      <c r="B204" s="36"/>
      <c r="C204" s="36"/>
      <c r="D204" s="37"/>
      <c r="E204" s="37"/>
      <c r="F204" s="21"/>
      <c r="G204" s="37"/>
      <c r="H204" s="37"/>
      <c r="I204" s="47"/>
      <c r="J204" s="47"/>
      <c r="K204" s="48"/>
      <c r="L204" s="21"/>
      <c r="M204" s="21"/>
      <c r="N204" s="21"/>
      <c r="O204" s="21"/>
      <c r="P204" s="21"/>
      <c r="Q204" s="21"/>
      <c r="R204" s="21"/>
      <c r="S204" s="21"/>
      <c r="T204" s="21"/>
      <c r="U204" s="21"/>
      <c r="V204" s="21"/>
      <c r="W204" s="21"/>
      <c r="X204" s="21"/>
      <c r="Y204" s="21"/>
      <c r="Z204" s="21"/>
    </row>
    <row r="205" spans="1:26" ht="14.25" customHeight="1" x14ac:dyDescent="0.3">
      <c r="A205" s="21"/>
      <c r="B205" s="36"/>
      <c r="C205" s="36"/>
      <c r="D205" s="37"/>
      <c r="E205" s="37"/>
      <c r="F205" s="21"/>
      <c r="G205" s="37"/>
      <c r="H205" s="37"/>
      <c r="I205" s="47"/>
      <c r="J205" s="47"/>
      <c r="K205" s="48"/>
      <c r="L205" s="21"/>
      <c r="M205" s="21"/>
      <c r="N205" s="21"/>
      <c r="O205" s="21"/>
      <c r="P205" s="21"/>
      <c r="Q205" s="21"/>
      <c r="R205" s="21"/>
      <c r="S205" s="21"/>
      <c r="T205" s="21"/>
      <c r="U205" s="21"/>
      <c r="V205" s="21"/>
      <c r="W205" s="21"/>
      <c r="X205" s="21"/>
      <c r="Y205" s="21"/>
      <c r="Z205" s="21"/>
    </row>
    <row r="206" spans="1:26" ht="14.25" customHeight="1" x14ac:dyDescent="0.3">
      <c r="A206" s="21"/>
      <c r="B206" s="36"/>
      <c r="C206" s="36"/>
      <c r="D206" s="37"/>
      <c r="E206" s="37"/>
      <c r="F206" s="21"/>
      <c r="G206" s="37"/>
      <c r="H206" s="37"/>
      <c r="I206" s="47"/>
      <c r="J206" s="47"/>
      <c r="K206" s="48"/>
      <c r="L206" s="21"/>
      <c r="M206" s="21"/>
      <c r="N206" s="21"/>
      <c r="O206" s="21"/>
      <c r="P206" s="21"/>
      <c r="Q206" s="21"/>
      <c r="R206" s="21"/>
      <c r="S206" s="21"/>
      <c r="T206" s="21"/>
      <c r="U206" s="21"/>
      <c r="V206" s="21"/>
      <c r="W206" s="21"/>
      <c r="X206" s="21"/>
      <c r="Y206" s="21"/>
      <c r="Z206" s="21"/>
    </row>
    <row r="207" spans="1:26" ht="14.25" customHeight="1" x14ac:dyDescent="0.3">
      <c r="A207" s="21"/>
      <c r="B207" s="36"/>
      <c r="C207" s="36"/>
      <c r="D207" s="37"/>
      <c r="E207" s="37"/>
      <c r="F207" s="21"/>
      <c r="G207" s="37"/>
      <c r="H207" s="37"/>
      <c r="I207" s="47"/>
      <c r="J207" s="47"/>
      <c r="K207" s="48"/>
      <c r="L207" s="21"/>
      <c r="M207" s="21"/>
      <c r="N207" s="21"/>
      <c r="O207" s="21"/>
      <c r="P207" s="21"/>
      <c r="Q207" s="21"/>
      <c r="R207" s="21"/>
      <c r="S207" s="21"/>
      <c r="T207" s="21"/>
      <c r="U207" s="21"/>
      <c r="V207" s="21"/>
      <c r="W207" s="21"/>
      <c r="X207" s="21"/>
      <c r="Y207" s="21"/>
      <c r="Z207" s="21"/>
    </row>
    <row r="208" spans="1:26" ht="14.25" customHeight="1" x14ac:dyDescent="0.3">
      <c r="A208" s="21"/>
      <c r="B208" s="36"/>
      <c r="C208" s="36"/>
      <c r="D208" s="37"/>
      <c r="E208" s="37"/>
      <c r="F208" s="21"/>
      <c r="G208" s="37"/>
      <c r="H208" s="37"/>
      <c r="I208" s="47"/>
      <c r="J208" s="47"/>
      <c r="K208" s="48"/>
      <c r="L208" s="21"/>
      <c r="M208" s="21"/>
      <c r="N208" s="21"/>
      <c r="O208" s="21"/>
      <c r="P208" s="21"/>
      <c r="Q208" s="21"/>
      <c r="R208" s="21"/>
      <c r="S208" s="21"/>
      <c r="T208" s="21"/>
      <c r="U208" s="21"/>
      <c r="V208" s="21"/>
      <c r="W208" s="21"/>
      <c r="X208" s="21"/>
      <c r="Y208" s="21"/>
      <c r="Z208" s="21"/>
    </row>
    <row r="209" spans="1:26" ht="14.25" customHeight="1" x14ac:dyDescent="0.3">
      <c r="A209" s="21"/>
      <c r="B209" s="36"/>
      <c r="C209" s="36"/>
      <c r="D209" s="37"/>
      <c r="E209" s="37"/>
      <c r="F209" s="21"/>
      <c r="G209" s="37"/>
      <c r="H209" s="37"/>
      <c r="I209" s="47"/>
      <c r="J209" s="47"/>
      <c r="K209" s="48"/>
      <c r="L209" s="21"/>
      <c r="M209" s="21"/>
      <c r="N209" s="21"/>
      <c r="O209" s="21"/>
      <c r="P209" s="21"/>
      <c r="Q209" s="21"/>
      <c r="R209" s="21"/>
      <c r="S209" s="21"/>
      <c r="T209" s="21"/>
      <c r="U209" s="21"/>
      <c r="V209" s="21"/>
      <c r="W209" s="21"/>
      <c r="X209" s="21"/>
      <c r="Y209" s="21"/>
      <c r="Z209" s="21"/>
    </row>
    <row r="210" spans="1:26" ht="14.25" customHeight="1" x14ac:dyDescent="0.3">
      <c r="A210" s="21"/>
      <c r="B210" s="36"/>
      <c r="C210" s="36"/>
      <c r="D210" s="37"/>
      <c r="E210" s="37"/>
      <c r="F210" s="21"/>
      <c r="G210" s="37"/>
      <c r="H210" s="37"/>
      <c r="I210" s="47"/>
      <c r="J210" s="47"/>
      <c r="K210" s="48"/>
      <c r="L210" s="21"/>
      <c r="M210" s="21"/>
      <c r="N210" s="21"/>
      <c r="O210" s="21"/>
      <c r="P210" s="21"/>
      <c r="Q210" s="21"/>
      <c r="R210" s="21"/>
      <c r="S210" s="21"/>
      <c r="T210" s="21"/>
      <c r="U210" s="21"/>
      <c r="V210" s="21"/>
      <c r="W210" s="21"/>
      <c r="X210" s="21"/>
      <c r="Y210" s="21"/>
      <c r="Z210" s="21"/>
    </row>
    <row r="211" spans="1:26" ht="14.25" customHeight="1" x14ac:dyDescent="0.3">
      <c r="A211" s="21"/>
      <c r="B211" s="36"/>
      <c r="C211" s="36"/>
      <c r="D211" s="37"/>
      <c r="E211" s="37"/>
      <c r="F211" s="21"/>
      <c r="G211" s="37"/>
      <c r="H211" s="37"/>
      <c r="I211" s="47"/>
      <c r="J211" s="47"/>
      <c r="K211" s="48"/>
      <c r="L211" s="21"/>
      <c r="M211" s="21"/>
      <c r="N211" s="21"/>
      <c r="O211" s="21"/>
      <c r="P211" s="21"/>
      <c r="Q211" s="21"/>
      <c r="R211" s="21"/>
      <c r="S211" s="21"/>
      <c r="T211" s="21"/>
      <c r="U211" s="21"/>
      <c r="V211" s="21"/>
      <c r="W211" s="21"/>
      <c r="X211" s="21"/>
      <c r="Y211" s="21"/>
      <c r="Z211" s="21"/>
    </row>
    <row r="212" spans="1:26" ht="14.25" customHeight="1" x14ac:dyDescent="0.3">
      <c r="A212" s="21"/>
      <c r="B212" s="36"/>
      <c r="C212" s="36"/>
      <c r="D212" s="37"/>
      <c r="E212" s="37"/>
      <c r="F212" s="21"/>
      <c r="G212" s="37"/>
      <c r="H212" s="37"/>
      <c r="I212" s="47"/>
      <c r="J212" s="47"/>
      <c r="K212" s="48"/>
      <c r="L212" s="21"/>
      <c r="M212" s="21"/>
      <c r="N212" s="21"/>
      <c r="O212" s="21"/>
      <c r="P212" s="21"/>
      <c r="Q212" s="21"/>
      <c r="R212" s="21"/>
      <c r="S212" s="21"/>
      <c r="T212" s="21"/>
      <c r="U212" s="21"/>
      <c r="V212" s="21"/>
      <c r="W212" s="21"/>
      <c r="X212" s="21"/>
      <c r="Y212" s="21"/>
      <c r="Z212" s="21"/>
    </row>
    <row r="213" spans="1:26" ht="14.25" customHeight="1" x14ac:dyDescent="0.3">
      <c r="A213" s="21"/>
      <c r="B213" s="36"/>
      <c r="C213" s="36"/>
      <c r="D213" s="37"/>
      <c r="E213" s="37"/>
      <c r="F213" s="21"/>
      <c r="G213" s="37"/>
      <c r="H213" s="37"/>
      <c r="I213" s="47"/>
      <c r="J213" s="47"/>
      <c r="K213" s="48"/>
      <c r="L213" s="21"/>
      <c r="M213" s="21"/>
      <c r="N213" s="21"/>
      <c r="O213" s="21"/>
      <c r="P213" s="21"/>
      <c r="Q213" s="21"/>
      <c r="R213" s="21"/>
      <c r="S213" s="21"/>
      <c r="T213" s="21"/>
      <c r="U213" s="21"/>
      <c r="V213" s="21"/>
      <c r="W213" s="21"/>
      <c r="X213" s="21"/>
      <c r="Y213" s="21"/>
      <c r="Z213" s="21"/>
    </row>
    <row r="214" spans="1:26" ht="14.25" customHeight="1" x14ac:dyDescent="0.3">
      <c r="A214" s="21"/>
      <c r="B214" s="36"/>
      <c r="C214" s="36"/>
      <c r="D214" s="37"/>
      <c r="E214" s="37"/>
      <c r="F214" s="21"/>
      <c r="G214" s="37"/>
      <c r="H214" s="37"/>
      <c r="I214" s="47"/>
      <c r="J214" s="47"/>
      <c r="K214" s="48"/>
      <c r="L214" s="21"/>
      <c r="M214" s="21"/>
      <c r="N214" s="21"/>
      <c r="O214" s="21"/>
      <c r="P214" s="21"/>
      <c r="Q214" s="21"/>
      <c r="R214" s="21"/>
      <c r="S214" s="21"/>
      <c r="T214" s="21"/>
      <c r="U214" s="21"/>
      <c r="V214" s="21"/>
      <c r="W214" s="21"/>
      <c r="X214" s="21"/>
      <c r="Y214" s="21"/>
      <c r="Z214" s="21"/>
    </row>
    <row r="215" spans="1:26" ht="14.25" customHeight="1" x14ac:dyDescent="0.3">
      <c r="A215" s="21"/>
      <c r="B215" s="36"/>
      <c r="C215" s="36"/>
      <c r="D215" s="37"/>
      <c r="E215" s="37"/>
      <c r="F215" s="21"/>
      <c r="G215" s="37"/>
      <c r="H215" s="37"/>
      <c r="I215" s="47"/>
      <c r="J215" s="47"/>
      <c r="K215" s="48"/>
      <c r="L215" s="21"/>
      <c r="M215" s="21"/>
      <c r="N215" s="21"/>
      <c r="O215" s="21"/>
      <c r="P215" s="21"/>
      <c r="Q215" s="21"/>
      <c r="R215" s="21"/>
      <c r="S215" s="21"/>
      <c r="T215" s="21"/>
      <c r="U215" s="21"/>
      <c r="V215" s="21"/>
      <c r="W215" s="21"/>
      <c r="X215" s="21"/>
      <c r="Y215" s="21"/>
      <c r="Z215" s="21"/>
    </row>
    <row r="216" spans="1:26" ht="14.25" customHeight="1" x14ac:dyDescent="0.3">
      <c r="A216" s="21"/>
      <c r="B216" s="36"/>
      <c r="C216" s="36"/>
      <c r="D216" s="37"/>
      <c r="E216" s="37"/>
      <c r="F216" s="21"/>
      <c r="G216" s="37"/>
      <c r="H216" s="37"/>
      <c r="I216" s="47"/>
      <c r="J216" s="47"/>
      <c r="K216" s="48"/>
      <c r="L216" s="21"/>
      <c r="M216" s="21"/>
      <c r="N216" s="21"/>
      <c r="O216" s="21"/>
      <c r="P216" s="21"/>
      <c r="Q216" s="21"/>
      <c r="R216" s="21"/>
      <c r="S216" s="21"/>
      <c r="T216" s="21"/>
      <c r="U216" s="21"/>
      <c r="V216" s="21"/>
      <c r="W216" s="21"/>
      <c r="X216" s="21"/>
      <c r="Y216" s="21"/>
      <c r="Z216" s="21"/>
    </row>
    <row r="217" spans="1:26" ht="14.25" customHeight="1" x14ac:dyDescent="0.3">
      <c r="A217" s="21"/>
      <c r="B217" s="36"/>
      <c r="C217" s="36"/>
      <c r="D217" s="37"/>
      <c r="E217" s="37"/>
      <c r="F217" s="21"/>
      <c r="G217" s="37"/>
      <c r="H217" s="37"/>
      <c r="I217" s="47"/>
      <c r="J217" s="47"/>
      <c r="K217" s="48"/>
      <c r="L217" s="21"/>
      <c r="M217" s="21"/>
      <c r="N217" s="21"/>
      <c r="O217" s="21"/>
      <c r="P217" s="21"/>
      <c r="Q217" s="21"/>
      <c r="R217" s="21"/>
      <c r="S217" s="21"/>
      <c r="T217" s="21"/>
      <c r="U217" s="21"/>
      <c r="V217" s="21"/>
      <c r="W217" s="21"/>
      <c r="X217" s="21"/>
      <c r="Y217" s="21"/>
      <c r="Z217" s="21"/>
    </row>
    <row r="218" spans="1:26" ht="14.25" customHeight="1" x14ac:dyDescent="0.3">
      <c r="A218" s="21"/>
      <c r="B218" s="36"/>
      <c r="C218" s="36"/>
      <c r="D218" s="37"/>
      <c r="E218" s="37"/>
      <c r="F218" s="21"/>
      <c r="G218" s="37"/>
      <c r="H218" s="37"/>
      <c r="I218" s="47"/>
      <c r="J218" s="47"/>
      <c r="K218" s="48"/>
      <c r="L218" s="21"/>
      <c r="M218" s="21"/>
      <c r="N218" s="21"/>
      <c r="O218" s="21"/>
      <c r="P218" s="21"/>
      <c r="Q218" s="21"/>
      <c r="R218" s="21"/>
      <c r="S218" s="21"/>
      <c r="T218" s="21"/>
      <c r="U218" s="21"/>
      <c r="V218" s="21"/>
      <c r="W218" s="21"/>
      <c r="X218" s="21"/>
      <c r="Y218" s="21"/>
      <c r="Z218" s="21"/>
    </row>
    <row r="219" spans="1:26" ht="14.25" customHeight="1" x14ac:dyDescent="0.3">
      <c r="A219" s="21"/>
      <c r="B219" s="36"/>
      <c r="C219" s="36"/>
      <c r="D219" s="37"/>
      <c r="E219" s="37"/>
      <c r="F219" s="21"/>
      <c r="G219" s="37"/>
      <c r="H219" s="37"/>
      <c r="I219" s="47"/>
      <c r="J219" s="47"/>
      <c r="K219" s="48"/>
      <c r="L219" s="21"/>
      <c r="M219" s="21"/>
      <c r="N219" s="21"/>
      <c r="O219" s="21"/>
      <c r="P219" s="21"/>
      <c r="Q219" s="21"/>
      <c r="R219" s="21"/>
      <c r="S219" s="21"/>
      <c r="T219" s="21"/>
      <c r="U219" s="21"/>
      <c r="V219" s="21"/>
      <c r="W219" s="21"/>
      <c r="X219" s="21"/>
      <c r="Y219" s="21"/>
      <c r="Z219" s="21"/>
    </row>
    <row r="220" spans="1:26" ht="14.25" customHeight="1" x14ac:dyDescent="0.3">
      <c r="A220" s="21"/>
      <c r="B220" s="36"/>
      <c r="C220" s="36"/>
      <c r="D220" s="37"/>
      <c r="E220" s="37"/>
      <c r="F220" s="21"/>
      <c r="G220" s="37"/>
      <c r="H220" s="37"/>
      <c r="I220" s="47"/>
      <c r="J220" s="47"/>
      <c r="K220" s="48"/>
      <c r="L220" s="21"/>
      <c r="M220" s="21"/>
      <c r="N220" s="21"/>
      <c r="O220" s="21"/>
      <c r="P220" s="21"/>
      <c r="Q220" s="21"/>
      <c r="R220" s="21"/>
      <c r="S220" s="21"/>
      <c r="T220" s="21"/>
      <c r="U220" s="21"/>
      <c r="V220" s="21"/>
      <c r="W220" s="21"/>
      <c r="X220" s="21"/>
      <c r="Y220" s="21"/>
      <c r="Z220" s="21"/>
    </row>
    <row r="221" spans="1:26" ht="14.25" customHeight="1" x14ac:dyDescent="0.3">
      <c r="A221" s="21"/>
      <c r="B221" s="36"/>
      <c r="C221" s="36"/>
      <c r="D221" s="37"/>
      <c r="E221" s="37"/>
      <c r="F221" s="21"/>
      <c r="G221" s="37"/>
      <c r="H221" s="37"/>
      <c r="I221" s="47"/>
      <c r="J221" s="47"/>
      <c r="K221" s="48"/>
      <c r="L221" s="21"/>
      <c r="M221" s="21"/>
      <c r="N221" s="21"/>
      <c r="O221" s="21"/>
      <c r="P221" s="21"/>
      <c r="Q221" s="21"/>
      <c r="R221" s="21"/>
      <c r="S221" s="21"/>
      <c r="T221" s="21"/>
      <c r="U221" s="21"/>
      <c r="V221" s="21"/>
      <c r="W221" s="21"/>
      <c r="X221" s="21"/>
      <c r="Y221" s="21"/>
      <c r="Z221" s="21"/>
    </row>
    <row r="222" spans="1:26" ht="14.25" customHeight="1" x14ac:dyDescent="0.3">
      <c r="A222" s="21"/>
      <c r="B222" s="36"/>
      <c r="C222" s="36"/>
      <c r="D222" s="37"/>
      <c r="E222" s="37"/>
      <c r="F222" s="21"/>
      <c r="G222" s="37"/>
      <c r="H222" s="37"/>
      <c r="I222" s="47"/>
      <c r="J222" s="47"/>
      <c r="K222" s="48"/>
      <c r="L222" s="21"/>
      <c r="M222" s="21"/>
      <c r="N222" s="21"/>
      <c r="O222" s="21"/>
      <c r="P222" s="21"/>
      <c r="Q222" s="21"/>
      <c r="R222" s="21"/>
      <c r="S222" s="21"/>
      <c r="T222" s="21"/>
      <c r="U222" s="21"/>
      <c r="V222" s="21"/>
      <c r="W222" s="21"/>
      <c r="X222" s="21"/>
      <c r="Y222" s="21"/>
      <c r="Z222" s="21"/>
    </row>
    <row r="223" spans="1:26" ht="14.25" customHeight="1" x14ac:dyDescent="0.3">
      <c r="A223" s="21"/>
      <c r="B223" s="36"/>
      <c r="C223" s="36"/>
      <c r="D223" s="37"/>
      <c r="E223" s="37"/>
      <c r="F223" s="21"/>
      <c r="G223" s="37"/>
      <c r="H223" s="37"/>
      <c r="I223" s="47"/>
      <c r="J223" s="47"/>
      <c r="K223" s="48"/>
      <c r="L223" s="21"/>
      <c r="M223" s="21"/>
      <c r="N223" s="21"/>
      <c r="O223" s="21"/>
      <c r="P223" s="21"/>
      <c r="Q223" s="21"/>
      <c r="R223" s="21"/>
      <c r="S223" s="21"/>
      <c r="T223" s="21"/>
      <c r="U223" s="21"/>
      <c r="V223" s="21"/>
      <c r="W223" s="21"/>
      <c r="X223" s="21"/>
      <c r="Y223" s="21"/>
      <c r="Z223" s="21"/>
    </row>
    <row r="224" spans="1:26" ht="14.25" customHeight="1" x14ac:dyDescent="0.3">
      <c r="A224" s="21"/>
      <c r="B224" s="36"/>
      <c r="C224" s="36"/>
      <c r="D224" s="37"/>
      <c r="E224" s="37"/>
      <c r="F224" s="21"/>
      <c r="G224" s="37"/>
      <c r="H224" s="37"/>
      <c r="I224" s="47"/>
      <c r="J224" s="47"/>
      <c r="K224" s="48"/>
      <c r="L224" s="21"/>
      <c r="M224" s="21"/>
      <c r="N224" s="21"/>
      <c r="O224" s="21"/>
      <c r="P224" s="21"/>
      <c r="Q224" s="21"/>
      <c r="R224" s="21"/>
      <c r="S224" s="21"/>
      <c r="T224" s="21"/>
      <c r="U224" s="21"/>
      <c r="V224" s="21"/>
      <c r="W224" s="21"/>
      <c r="X224" s="21"/>
      <c r="Y224" s="21"/>
      <c r="Z224" s="21"/>
    </row>
    <row r="225" spans="1:26" ht="14.25" customHeight="1" x14ac:dyDescent="0.3">
      <c r="A225" s="21"/>
      <c r="B225" s="36"/>
      <c r="C225" s="36"/>
      <c r="D225" s="37"/>
      <c r="E225" s="37"/>
      <c r="F225" s="21"/>
      <c r="G225" s="37"/>
      <c r="H225" s="37"/>
      <c r="I225" s="47"/>
      <c r="J225" s="47"/>
      <c r="K225" s="48"/>
      <c r="L225" s="21"/>
      <c r="M225" s="21"/>
      <c r="N225" s="21"/>
      <c r="O225" s="21"/>
      <c r="P225" s="21"/>
      <c r="Q225" s="21"/>
      <c r="R225" s="21"/>
      <c r="S225" s="21"/>
      <c r="T225" s="21"/>
      <c r="U225" s="21"/>
      <c r="V225" s="21"/>
      <c r="W225" s="21"/>
      <c r="X225" s="21"/>
      <c r="Y225" s="21"/>
      <c r="Z225" s="21"/>
    </row>
    <row r="226" spans="1:26" ht="14.25" customHeight="1" x14ac:dyDescent="0.3">
      <c r="A226" s="21"/>
      <c r="B226" s="36"/>
      <c r="C226" s="36"/>
      <c r="D226" s="37"/>
      <c r="E226" s="37"/>
      <c r="F226" s="21"/>
      <c r="G226" s="37"/>
      <c r="H226" s="37"/>
      <c r="I226" s="47"/>
      <c r="J226" s="47"/>
      <c r="K226" s="48"/>
      <c r="L226" s="21"/>
      <c r="M226" s="21"/>
      <c r="N226" s="21"/>
      <c r="O226" s="21"/>
      <c r="P226" s="21"/>
      <c r="Q226" s="21"/>
      <c r="R226" s="21"/>
      <c r="S226" s="21"/>
      <c r="T226" s="21"/>
      <c r="U226" s="21"/>
      <c r="V226" s="21"/>
      <c r="W226" s="21"/>
      <c r="X226" s="21"/>
      <c r="Y226" s="21"/>
      <c r="Z226" s="21"/>
    </row>
    <row r="227" spans="1:26" ht="14.25" customHeight="1" x14ac:dyDescent="0.3">
      <c r="A227" s="21"/>
      <c r="B227" s="36"/>
      <c r="C227" s="36"/>
      <c r="D227" s="37"/>
      <c r="E227" s="37"/>
      <c r="F227" s="21"/>
      <c r="G227" s="37"/>
      <c r="H227" s="37"/>
      <c r="I227" s="47"/>
      <c r="J227" s="47"/>
      <c r="K227" s="48"/>
      <c r="L227" s="21"/>
      <c r="M227" s="21"/>
      <c r="N227" s="21"/>
      <c r="O227" s="21"/>
      <c r="P227" s="21"/>
      <c r="Q227" s="21"/>
      <c r="R227" s="21"/>
      <c r="S227" s="21"/>
      <c r="T227" s="21"/>
      <c r="U227" s="21"/>
      <c r="V227" s="21"/>
      <c r="W227" s="21"/>
      <c r="X227" s="21"/>
      <c r="Y227" s="21"/>
      <c r="Z227" s="21"/>
    </row>
    <row r="228" spans="1:26" ht="14.25" customHeight="1" x14ac:dyDescent="0.3">
      <c r="A228" s="21"/>
      <c r="B228" s="36"/>
      <c r="C228" s="36"/>
      <c r="D228" s="37"/>
      <c r="E228" s="37"/>
      <c r="F228" s="21"/>
      <c r="G228" s="37"/>
      <c r="H228" s="37"/>
      <c r="I228" s="47"/>
      <c r="J228" s="47"/>
      <c r="K228" s="48"/>
      <c r="L228" s="21"/>
      <c r="M228" s="21"/>
      <c r="N228" s="21"/>
      <c r="O228" s="21"/>
      <c r="P228" s="21"/>
      <c r="Q228" s="21"/>
      <c r="R228" s="21"/>
      <c r="S228" s="21"/>
      <c r="T228" s="21"/>
      <c r="U228" s="21"/>
      <c r="V228" s="21"/>
      <c r="W228" s="21"/>
      <c r="X228" s="21"/>
      <c r="Y228" s="21"/>
      <c r="Z228" s="21"/>
    </row>
    <row r="229" spans="1:26" ht="14.25" customHeight="1" x14ac:dyDescent="0.3">
      <c r="A229" s="21"/>
      <c r="B229" s="36"/>
      <c r="C229" s="36"/>
      <c r="D229" s="37"/>
      <c r="E229" s="37"/>
      <c r="F229" s="21"/>
      <c r="G229" s="37"/>
      <c r="H229" s="37"/>
      <c r="I229" s="47"/>
      <c r="J229" s="47"/>
      <c r="K229" s="48"/>
      <c r="L229" s="21"/>
      <c r="M229" s="21"/>
      <c r="N229" s="21"/>
      <c r="O229" s="21"/>
      <c r="P229" s="21"/>
      <c r="Q229" s="21"/>
      <c r="R229" s="21"/>
      <c r="S229" s="21"/>
      <c r="T229" s="21"/>
      <c r="U229" s="21"/>
      <c r="V229" s="21"/>
      <c r="W229" s="21"/>
      <c r="X229" s="21"/>
      <c r="Y229" s="21"/>
      <c r="Z229" s="21"/>
    </row>
    <row r="230" spans="1:26" ht="14.25" customHeight="1" x14ac:dyDescent="0.3">
      <c r="A230" s="21"/>
      <c r="B230" s="36"/>
      <c r="C230" s="36"/>
      <c r="D230" s="37"/>
      <c r="E230" s="37"/>
      <c r="F230" s="21"/>
      <c r="G230" s="37"/>
      <c r="H230" s="37"/>
      <c r="I230" s="47"/>
      <c r="J230" s="47"/>
      <c r="K230" s="48"/>
      <c r="L230" s="21"/>
      <c r="M230" s="21"/>
      <c r="N230" s="21"/>
      <c r="O230" s="21"/>
      <c r="P230" s="21"/>
      <c r="Q230" s="21"/>
      <c r="R230" s="21"/>
      <c r="S230" s="21"/>
      <c r="T230" s="21"/>
      <c r="U230" s="21"/>
      <c r="V230" s="21"/>
      <c r="W230" s="21"/>
      <c r="X230" s="21"/>
      <c r="Y230" s="21"/>
      <c r="Z230" s="21"/>
    </row>
    <row r="231" spans="1:26" ht="14.25" customHeight="1" x14ac:dyDescent="0.3">
      <c r="A231" s="21"/>
      <c r="B231" s="36"/>
      <c r="C231" s="36"/>
      <c r="D231" s="37"/>
      <c r="E231" s="37"/>
      <c r="F231" s="21"/>
      <c r="G231" s="37"/>
      <c r="H231" s="37"/>
      <c r="I231" s="47"/>
      <c r="J231" s="47"/>
      <c r="K231" s="48"/>
      <c r="L231" s="21"/>
      <c r="M231" s="21"/>
      <c r="N231" s="21"/>
      <c r="O231" s="21"/>
      <c r="P231" s="21"/>
      <c r="Q231" s="21"/>
      <c r="R231" s="21"/>
      <c r="S231" s="21"/>
      <c r="T231" s="21"/>
      <c r="U231" s="21"/>
      <c r="V231" s="21"/>
      <c r="W231" s="21"/>
      <c r="X231" s="21"/>
      <c r="Y231" s="21"/>
      <c r="Z231" s="21"/>
    </row>
    <row r="232" spans="1:26" ht="14.25" customHeight="1" x14ac:dyDescent="0.3">
      <c r="A232" s="21"/>
      <c r="B232" s="36"/>
      <c r="C232" s="36"/>
      <c r="D232" s="37"/>
      <c r="E232" s="37"/>
      <c r="F232" s="21"/>
      <c r="G232" s="37"/>
      <c r="H232" s="37"/>
      <c r="I232" s="47"/>
      <c r="J232" s="47"/>
      <c r="K232" s="48"/>
      <c r="L232" s="21"/>
      <c r="M232" s="21"/>
      <c r="N232" s="21"/>
      <c r="O232" s="21"/>
      <c r="P232" s="21"/>
      <c r="Q232" s="21"/>
      <c r="R232" s="21"/>
      <c r="S232" s="21"/>
      <c r="T232" s="21"/>
      <c r="U232" s="21"/>
      <c r="V232" s="21"/>
      <c r="W232" s="21"/>
      <c r="X232" s="21"/>
      <c r="Y232" s="21"/>
      <c r="Z232" s="21"/>
    </row>
    <row r="233" spans="1:26" ht="14.25" customHeight="1" x14ac:dyDescent="0.3">
      <c r="A233" s="21"/>
      <c r="B233" s="36"/>
      <c r="C233" s="36"/>
      <c r="D233" s="37"/>
      <c r="E233" s="37"/>
      <c r="F233" s="21"/>
      <c r="G233" s="37"/>
      <c r="H233" s="37"/>
      <c r="I233" s="47"/>
      <c r="J233" s="47"/>
      <c r="K233" s="48"/>
      <c r="L233" s="21"/>
      <c r="M233" s="21"/>
      <c r="N233" s="21"/>
      <c r="O233" s="21"/>
      <c r="P233" s="21"/>
      <c r="Q233" s="21"/>
      <c r="R233" s="21"/>
      <c r="S233" s="21"/>
      <c r="T233" s="21"/>
      <c r="U233" s="21"/>
      <c r="V233" s="21"/>
      <c r="W233" s="21"/>
      <c r="X233" s="21"/>
      <c r="Y233" s="21"/>
      <c r="Z233" s="21"/>
    </row>
    <row r="234" spans="1:26" ht="14.25" customHeight="1" x14ac:dyDescent="0.3">
      <c r="A234" s="21"/>
      <c r="B234" s="36"/>
      <c r="C234" s="36"/>
      <c r="D234" s="37"/>
      <c r="E234" s="37"/>
      <c r="F234" s="21"/>
      <c r="G234" s="37"/>
      <c r="H234" s="37"/>
      <c r="I234" s="47"/>
      <c r="J234" s="47"/>
      <c r="K234" s="48"/>
      <c r="L234" s="21"/>
      <c r="M234" s="21"/>
      <c r="N234" s="21"/>
      <c r="O234" s="21"/>
      <c r="P234" s="21"/>
      <c r="Q234" s="21"/>
      <c r="R234" s="21"/>
      <c r="S234" s="21"/>
      <c r="T234" s="21"/>
      <c r="U234" s="21"/>
      <c r="V234" s="21"/>
      <c r="W234" s="21"/>
      <c r="X234" s="21"/>
      <c r="Y234" s="21"/>
      <c r="Z234" s="21"/>
    </row>
    <row r="235" spans="1:26" ht="14.25" customHeight="1" x14ac:dyDescent="0.3">
      <c r="A235" s="21"/>
      <c r="B235" s="36"/>
      <c r="C235" s="36"/>
      <c r="D235" s="37"/>
      <c r="E235" s="37"/>
      <c r="F235" s="21"/>
      <c r="G235" s="37"/>
      <c r="H235" s="37"/>
      <c r="I235" s="47"/>
      <c r="J235" s="47"/>
      <c r="K235" s="48"/>
      <c r="L235" s="21"/>
      <c r="M235" s="21"/>
      <c r="N235" s="21"/>
      <c r="O235" s="21"/>
      <c r="P235" s="21"/>
      <c r="Q235" s="21"/>
      <c r="R235" s="21"/>
      <c r="S235" s="21"/>
      <c r="T235" s="21"/>
      <c r="U235" s="21"/>
      <c r="V235" s="21"/>
      <c r="W235" s="21"/>
      <c r="X235" s="21"/>
      <c r="Y235" s="21"/>
      <c r="Z235" s="21"/>
    </row>
    <row r="236" spans="1:26" ht="14.25" customHeight="1" x14ac:dyDescent="0.3">
      <c r="A236" s="21"/>
      <c r="B236" s="36"/>
      <c r="C236" s="36"/>
      <c r="D236" s="37"/>
      <c r="E236" s="37"/>
      <c r="F236" s="21"/>
      <c r="G236" s="37"/>
      <c r="H236" s="37"/>
      <c r="I236" s="47"/>
      <c r="J236" s="47"/>
      <c r="K236" s="48"/>
      <c r="L236" s="21"/>
      <c r="M236" s="21"/>
      <c r="N236" s="21"/>
      <c r="O236" s="21"/>
      <c r="P236" s="21"/>
      <c r="Q236" s="21"/>
      <c r="R236" s="21"/>
      <c r="S236" s="21"/>
      <c r="T236" s="21"/>
      <c r="U236" s="21"/>
      <c r="V236" s="21"/>
      <c r="W236" s="21"/>
      <c r="X236" s="21"/>
      <c r="Y236" s="21"/>
      <c r="Z236" s="21"/>
    </row>
    <row r="237" spans="1:26" ht="14.25" customHeight="1" x14ac:dyDescent="0.3">
      <c r="A237" s="21"/>
      <c r="B237" s="36"/>
      <c r="C237" s="36"/>
      <c r="D237" s="37"/>
      <c r="E237" s="37"/>
      <c r="F237" s="21"/>
      <c r="G237" s="37"/>
      <c r="H237" s="37"/>
      <c r="I237" s="47"/>
      <c r="J237" s="47"/>
      <c r="K237" s="48"/>
      <c r="L237" s="21"/>
      <c r="M237" s="21"/>
      <c r="N237" s="21"/>
      <c r="O237" s="21"/>
      <c r="P237" s="21"/>
      <c r="Q237" s="21"/>
      <c r="R237" s="21"/>
      <c r="S237" s="21"/>
      <c r="T237" s="21"/>
      <c r="U237" s="21"/>
      <c r="V237" s="21"/>
      <c r="W237" s="21"/>
      <c r="X237" s="21"/>
      <c r="Y237" s="21"/>
      <c r="Z237" s="21"/>
    </row>
    <row r="238" spans="1:26" ht="14.25" customHeight="1" x14ac:dyDescent="0.3">
      <c r="A238" s="21"/>
      <c r="B238" s="36"/>
      <c r="C238" s="36"/>
      <c r="D238" s="37"/>
      <c r="E238" s="37"/>
      <c r="F238" s="21"/>
      <c r="G238" s="37"/>
      <c r="H238" s="37"/>
      <c r="I238" s="47"/>
      <c r="J238" s="47"/>
      <c r="K238" s="48"/>
      <c r="L238" s="21"/>
      <c r="M238" s="21"/>
      <c r="N238" s="21"/>
      <c r="O238" s="21"/>
      <c r="P238" s="21"/>
      <c r="Q238" s="21"/>
      <c r="R238" s="21"/>
      <c r="S238" s="21"/>
      <c r="T238" s="21"/>
      <c r="U238" s="21"/>
      <c r="V238" s="21"/>
      <c r="W238" s="21"/>
      <c r="X238" s="21"/>
      <c r="Y238" s="21"/>
      <c r="Z238" s="21"/>
    </row>
    <row r="239" spans="1:26" ht="14.25" customHeight="1" x14ac:dyDescent="0.3">
      <c r="A239" s="21"/>
      <c r="B239" s="36"/>
      <c r="C239" s="36"/>
      <c r="D239" s="37"/>
      <c r="E239" s="37"/>
      <c r="F239" s="21"/>
      <c r="G239" s="37"/>
      <c r="H239" s="37"/>
      <c r="I239" s="47"/>
      <c r="J239" s="47"/>
      <c r="K239" s="48"/>
      <c r="L239" s="21"/>
      <c r="M239" s="21"/>
      <c r="N239" s="21"/>
      <c r="O239" s="21"/>
      <c r="P239" s="21"/>
      <c r="Q239" s="21"/>
      <c r="R239" s="21"/>
      <c r="S239" s="21"/>
      <c r="T239" s="21"/>
      <c r="U239" s="21"/>
      <c r="V239" s="21"/>
      <c r="W239" s="21"/>
      <c r="X239" s="21"/>
      <c r="Y239" s="21"/>
      <c r="Z239" s="21"/>
    </row>
    <row r="240" spans="1:26" ht="14.25" customHeight="1" x14ac:dyDescent="0.3">
      <c r="A240" s="21"/>
      <c r="B240" s="36"/>
      <c r="C240" s="36"/>
      <c r="D240" s="37"/>
      <c r="E240" s="37"/>
      <c r="F240" s="21"/>
      <c r="G240" s="37"/>
      <c r="H240" s="37"/>
      <c r="I240" s="47"/>
      <c r="J240" s="47"/>
      <c r="K240" s="48"/>
      <c r="L240" s="21"/>
      <c r="M240" s="21"/>
      <c r="N240" s="21"/>
      <c r="O240" s="21"/>
      <c r="P240" s="21"/>
      <c r="Q240" s="21"/>
      <c r="R240" s="21"/>
      <c r="S240" s="21"/>
      <c r="T240" s="21"/>
      <c r="U240" s="21"/>
      <c r="V240" s="21"/>
      <c r="W240" s="21"/>
      <c r="X240" s="21"/>
      <c r="Y240" s="21"/>
      <c r="Z240" s="21"/>
    </row>
    <row r="241" spans="1:26" ht="14.25" customHeight="1" x14ac:dyDescent="0.3">
      <c r="A241" s="21"/>
      <c r="B241" s="36"/>
      <c r="C241" s="36"/>
      <c r="D241" s="37"/>
      <c r="E241" s="37"/>
      <c r="F241" s="21"/>
      <c r="G241" s="37"/>
      <c r="H241" s="37"/>
      <c r="I241" s="47"/>
      <c r="J241" s="47"/>
      <c r="K241" s="48"/>
      <c r="L241" s="21"/>
      <c r="M241" s="21"/>
      <c r="N241" s="21"/>
      <c r="O241" s="21"/>
      <c r="P241" s="21"/>
      <c r="Q241" s="21"/>
      <c r="R241" s="21"/>
      <c r="S241" s="21"/>
      <c r="T241" s="21"/>
      <c r="U241" s="21"/>
      <c r="V241" s="21"/>
      <c r="W241" s="21"/>
      <c r="X241" s="21"/>
      <c r="Y241" s="21"/>
      <c r="Z241" s="21"/>
    </row>
    <row r="242" spans="1:26" ht="14.25" customHeight="1" x14ac:dyDescent="0.3">
      <c r="A242" s="21"/>
      <c r="B242" s="36"/>
      <c r="C242" s="36"/>
      <c r="D242" s="37"/>
      <c r="E242" s="37"/>
      <c r="F242" s="21"/>
      <c r="G242" s="37"/>
      <c r="H242" s="37"/>
      <c r="I242" s="47"/>
      <c r="J242" s="47"/>
      <c r="K242" s="48"/>
      <c r="L242" s="21"/>
      <c r="M242" s="21"/>
      <c r="N242" s="21"/>
      <c r="O242" s="21"/>
      <c r="P242" s="21"/>
      <c r="Q242" s="21"/>
      <c r="R242" s="21"/>
      <c r="S242" s="21"/>
      <c r="T242" s="21"/>
      <c r="U242" s="21"/>
      <c r="V242" s="21"/>
      <c r="W242" s="21"/>
      <c r="X242" s="21"/>
      <c r="Y242" s="21"/>
      <c r="Z242" s="21"/>
    </row>
    <row r="243" spans="1:26" ht="14.25" customHeight="1" x14ac:dyDescent="0.3">
      <c r="A243" s="21"/>
      <c r="B243" s="36"/>
      <c r="C243" s="36"/>
      <c r="D243" s="37"/>
      <c r="E243" s="37"/>
      <c r="F243" s="21"/>
      <c r="G243" s="37"/>
      <c r="H243" s="37"/>
      <c r="I243" s="47"/>
      <c r="J243" s="47"/>
      <c r="K243" s="48"/>
      <c r="L243" s="21"/>
      <c r="M243" s="21"/>
      <c r="N243" s="21"/>
      <c r="O243" s="21"/>
      <c r="P243" s="21"/>
      <c r="Q243" s="21"/>
      <c r="R243" s="21"/>
      <c r="S243" s="21"/>
      <c r="T243" s="21"/>
      <c r="U243" s="21"/>
      <c r="V243" s="21"/>
      <c r="W243" s="21"/>
      <c r="X243" s="21"/>
      <c r="Y243" s="21"/>
      <c r="Z243" s="21"/>
    </row>
    <row r="244" spans="1:26" ht="14.25" customHeight="1" x14ac:dyDescent="0.3">
      <c r="A244" s="21"/>
      <c r="B244" s="36"/>
      <c r="C244" s="36"/>
      <c r="D244" s="37"/>
      <c r="E244" s="37"/>
      <c r="F244" s="21"/>
      <c r="G244" s="37"/>
      <c r="H244" s="37"/>
      <c r="I244" s="47"/>
      <c r="J244" s="47"/>
      <c r="K244" s="48"/>
      <c r="L244" s="21"/>
      <c r="M244" s="21"/>
      <c r="N244" s="21"/>
      <c r="O244" s="21"/>
      <c r="P244" s="21"/>
      <c r="Q244" s="21"/>
      <c r="R244" s="21"/>
      <c r="S244" s="21"/>
      <c r="T244" s="21"/>
      <c r="U244" s="21"/>
      <c r="V244" s="21"/>
      <c r="W244" s="21"/>
      <c r="X244" s="21"/>
      <c r="Y244" s="21"/>
      <c r="Z244" s="21"/>
    </row>
    <row r="245" spans="1:26" ht="14.25" customHeight="1" x14ac:dyDescent="0.3">
      <c r="A245" s="21"/>
      <c r="B245" s="36"/>
      <c r="C245" s="36"/>
      <c r="D245" s="37"/>
      <c r="E245" s="37"/>
      <c r="F245" s="21"/>
      <c r="G245" s="37"/>
      <c r="H245" s="37"/>
      <c r="I245" s="47"/>
      <c r="J245" s="47"/>
      <c r="K245" s="48"/>
      <c r="L245" s="21"/>
      <c r="M245" s="21"/>
      <c r="N245" s="21"/>
      <c r="O245" s="21"/>
      <c r="P245" s="21"/>
      <c r="Q245" s="21"/>
      <c r="R245" s="21"/>
      <c r="S245" s="21"/>
      <c r="T245" s="21"/>
      <c r="U245" s="21"/>
      <c r="V245" s="21"/>
      <c r="W245" s="21"/>
      <c r="X245" s="21"/>
      <c r="Y245" s="21"/>
      <c r="Z245" s="21"/>
    </row>
    <row r="246" spans="1:26" ht="14.25" customHeight="1" x14ac:dyDescent="0.3">
      <c r="A246" s="21"/>
      <c r="B246" s="36"/>
      <c r="C246" s="36"/>
      <c r="D246" s="37"/>
      <c r="E246" s="37"/>
      <c r="F246" s="21"/>
      <c r="G246" s="37"/>
      <c r="H246" s="37"/>
      <c r="I246" s="47"/>
      <c r="J246" s="47"/>
      <c r="K246" s="48"/>
      <c r="L246" s="21"/>
      <c r="M246" s="21"/>
      <c r="N246" s="21"/>
      <c r="O246" s="21"/>
      <c r="P246" s="21"/>
      <c r="Q246" s="21"/>
      <c r="R246" s="21"/>
      <c r="S246" s="21"/>
      <c r="T246" s="21"/>
      <c r="U246" s="21"/>
      <c r="V246" s="21"/>
      <c r="W246" s="21"/>
      <c r="X246" s="21"/>
      <c r="Y246" s="21"/>
      <c r="Z246" s="21"/>
    </row>
    <row r="247" spans="1:26" ht="14.25" customHeight="1" x14ac:dyDescent="0.3">
      <c r="A247" s="21"/>
      <c r="B247" s="36"/>
      <c r="C247" s="36"/>
      <c r="D247" s="37"/>
      <c r="E247" s="37"/>
      <c r="F247" s="21"/>
      <c r="G247" s="37"/>
      <c r="H247" s="37"/>
      <c r="I247" s="47"/>
      <c r="J247" s="47"/>
      <c r="K247" s="48"/>
      <c r="L247" s="21"/>
      <c r="M247" s="21"/>
      <c r="N247" s="21"/>
      <c r="O247" s="21"/>
      <c r="P247" s="21"/>
      <c r="Q247" s="21"/>
      <c r="R247" s="21"/>
      <c r="S247" s="21"/>
      <c r="T247" s="21"/>
      <c r="U247" s="21"/>
      <c r="V247" s="21"/>
      <c r="W247" s="21"/>
      <c r="X247" s="21"/>
      <c r="Y247" s="21"/>
      <c r="Z247" s="21"/>
    </row>
    <row r="248" spans="1:26" ht="14.25" customHeight="1" x14ac:dyDescent="0.3">
      <c r="A248" s="21"/>
      <c r="B248" s="36"/>
      <c r="C248" s="36"/>
      <c r="D248" s="37"/>
      <c r="E248" s="37"/>
      <c r="F248" s="21"/>
      <c r="G248" s="37"/>
      <c r="H248" s="37"/>
      <c r="I248" s="47"/>
      <c r="J248" s="47"/>
      <c r="K248" s="48"/>
      <c r="L248" s="21"/>
      <c r="M248" s="21"/>
      <c r="N248" s="21"/>
      <c r="O248" s="21"/>
      <c r="P248" s="21"/>
      <c r="Q248" s="21"/>
      <c r="R248" s="21"/>
      <c r="S248" s="21"/>
      <c r="T248" s="21"/>
      <c r="U248" s="21"/>
      <c r="V248" s="21"/>
      <c r="W248" s="21"/>
      <c r="X248" s="21"/>
      <c r="Y248" s="21"/>
      <c r="Z248" s="21"/>
    </row>
    <row r="249" spans="1:26" ht="14.25" customHeight="1" x14ac:dyDescent="0.3">
      <c r="A249" s="21"/>
      <c r="B249" s="36"/>
      <c r="C249" s="36"/>
      <c r="D249" s="37"/>
      <c r="E249" s="37"/>
      <c r="F249" s="21"/>
      <c r="G249" s="37"/>
      <c r="H249" s="37"/>
      <c r="I249" s="47"/>
      <c r="J249" s="47"/>
      <c r="K249" s="48"/>
      <c r="L249" s="21"/>
      <c r="M249" s="21"/>
      <c r="N249" s="21"/>
      <c r="O249" s="21"/>
      <c r="P249" s="21"/>
      <c r="Q249" s="21"/>
      <c r="R249" s="21"/>
      <c r="S249" s="21"/>
      <c r="T249" s="21"/>
      <c r="U249" s="21"/>
      <c r="V249" s="21"/>
      <c r="W249" s="21"/>
      <c r="X249" s="21"/>
      <c r="Y249" s="21"/>
      <c r="Z249" s="21"/>
    </row>
    <row r="250" spans="1:26" ht="14.25" customHeight="1" x14ac:dyDescent="0.3">
      <c r="A250" s="21"/>
      <c r="B250" s="36"/>
      <c r="C250" s="36"/>
      <c r="D250" s="37"/>
      <c r="E250" s="37"/>
      <c r="F250" s="21"/>
      <c r="G250" s="37"/>
      <c r="H250" s="37"/>
      <c r="I250" s="47"/>
      <c r="J250" s="47"/>
      <c r="K250" s="48"/>
      <c r="L250" s="21"/>
      <c r="M250" s="21"/>
      <c r="N250" s="21"/>
      <c r="O250" s="21"/>
      <c r="P250" s="21"/>
      <c r="Q250" s="21"/>
      <c r="R250" s="21"/>
      <c r="S250" s="21"/>
      <c r="T250" s="21"/>
      <c r="U250" s="21"/>
      <c r="V250" s="21"/>
      <c r="W250" s="21"/>
      <c r="X250" s="21"/>
      <c r="Y250" s="21"/>
      <c r="Z250" s="21"/>
    </row>
    <row r="251" spans="1:26" ht="14.25" customHeight="1" x14ac:dyDescent="0.3">
      <c r="A251" s="21"/>
      <c r="B251" s="36"/>
      <c r="C251" s="36"/>
      <c r="D251" s="37"/>
      <c r="E251" s="37"/>
      <c r="F251" s="21"/>
      <c r="G251" s="37"/>
      <c r="H251" s="37"/>
      <c r="I251" s="47"/>
      <c r="J251" s="47"/>
      <c r="K251" s="48"/>
      <c r="L251" s="21"/>
      <c r="M251" s="21"/>
      <c r="N251" s="21"/>
      <c r="O251" s="21"/>
      <c r="P251" s="21"/>
      <c r="Q251" s="21"/>
      <c r="R251" s="21"/>
      <c r="S251" s="21"/>
      <c r="T251" s="21"/>
      <c r="U251" s="21"/>
      <c r="V251" s="21"/>
      <c r="W251" s="21"/>
      <c r="X251" s="21"/>
      <c r="Y251" s="21"/>
      <c r="Z251" s="21"/>
    </row>
    <row r="252" spans="1:26" ht="14.25" customHeight="1" x14ac:dyDescent="0.3">
      <c r="A252" s="21"/>
      <c r="B252" s="36"/>
      <c r="C252" s="36"/>
      <c r="D252" s="37"/>
      <c r="E252" s="37"/>
      <c r="F252" s="21"/>
      <c r="G252" s="37"/>
      <c r="H252" s="37"/>
      <c r="I252" s="47"/>
      <c r="J252" s="47"/>
      <c r="K252" s="48"/>
      <c r="L252" s="21"/>
      <c r="M252" s="21"/>
      <c r="N252" s="21"/>
      <c r="O252" s="21"/>
      <c r="P252" s="21"/>
      <c r="Q252" s="21"/>
      <c r="R252" s="21"/>
      <c r="S252" s="21"/>
      <c r="T252" s="21"/>
      <c r="U252" s="21"/>
      <c r="V252" s="21"/>
      <c r="W252" s="21"/>
      <c r="X252" s="21"/>
      <c r="Y252" s="21"/>
      <c r="Z252" s="21"/>
    </row>
    <row r="253" spans="1:26" ht="14.25" customHeight="1" x14ac:dyDescent="0.3">
      <c r="A253" s="21"/>
      <c r="B253" s="36"/>
      <c r="C253" s="36"/>
      <c r="D253" s="37"/>
      <c r="E253" s="37"/>
      <c r="F253" s="21"/>
      <c r="G253" s="37"/>
      <c r="H253" s="37"/>
      <c r="I253" s="47"/>
      <c r="J253" s="47"/>
      <c r="K253" s="48"/>
      <c r="L253" s="21"/>
      <c r="M253" s="21"/>
      <c r="N253" s="21"/>
      <c r="O253" s="21"/>
      <c r="P253" s="21"/>
      <c r="Q253" s="21"/>
      <c r="R253" s="21"/>
      <c r="S253" s="21"/>
      <c r="T253" s="21"/>
      <c r="U253" s="21"/>
      <c r="V253" s="21"/>
      <c r="W253" s="21"/>
      <c r="X253" s="21"/>
      <c r="Y253" s="21"/>
      <c r="Z253" s="21"/>
    </row>
    <row r="254" spans="1:26" ht="14.25" customHeight="1" x14ac:dyDescent="0.3">
      <c r="A254" s="21"/>
      <c r="B254" s="36"/>
      <c r="C254" s="36"/>
      <c r="D254" s="37"/>
      <c r="E254" s="37"/>
      <c r="F254" s="21"/>
      <c r="G254" s="37"/>
      <c r="H254" s="37"/>
      <c r="I254" s="47"/>
      <c r="J254" s="47"/>
      <c r="K254" s="48"/>
      <c r="L254" s="21"/>
      <c r="M254" s="21"/>
      <c r="N254" s="21"/>
      <c r="O254" s="21"/>
      <c r="P254" s="21"/>
      <c r="Q254" s="21"/>
      <c r="R254" s="21"/>
      <c r="S254" s="21"/>
      <c r="T254" s="21"/>
      <c r="U254" s="21"/>
      <c r="V254" s="21"/>
      <c r="W254" s="21"/>
      <c r="X254" s="21"/>
      <c r="Y254" s="21"/>
      <c r="Z254" s="21"/>
    </row>
    <row r="255" spans="1:26" ht="14.25" customHeight="1" x14ac:dyDescent="0.3">
      <c r="A255" s="21"/>
      <c r="B255" s="36"/>
      <c r="C255" s="36"/>
      <c r="D255" s="37"/>
      <c r="E255" s="37"/>
      <c r="F255" s="21"/>
      <c r="G255" s="37"/>
      <c r="H255" s="37"/>
      <c r="I255" s="47"/>
      <c r="J255" s="47"/>
      <c r="K255" s="48"/>
      <c r="L255" s="21"/>
      <c r="M255" s="21"/>
      <c r="N255" s="21"/>
      <c r="O255" s="21"/>
      <c r="P255" s="21"/>
      <c r="Q255" s="21"/>
      <c r="R255" s="21"/>
      <c r="S255" s="21"/>
      <c r="T255" s="21"/>
      <c r="U255" s="21"/>
      <c r="V255" s="21"/>
      <c r="W255" s="21"/>
      <c r="X255" s="21"/>
      <c r="Y255" s="21"/>
      <c r="Z255" s="21"/>
    </row>
    <row r="256" spans="1:26" ht="14.25" customHeight="1" x14ac:dyDescent="0.3">
      <c r="A256" s="21"/>
      <c r="B256" s="36"/>
      <c r="C256" s="36"/>
      <c r="D256" s="37"/>
      <c r="E256" s="37"/>
      <c r="F256" s="21"/>
      <c r="G256" s="37"/>
      <c r="H256" s="37"/>
      <c r="I256" s="47"/>
      <c r="J256" s="47"/>
      <c r="K256" s="48"/>
      <c r="L256" s="21"/>
      <c r="M256" s="21"/>
      <c r="N256" s="21"/>
      <c r="O256" s="21"/>
      <c r="P256" s="21"/>
      <c r="Q256" s="21"/>
      <c r="R256" s="21"/>
      <c r="S256" s="21"/>
      <c r="T256" s="21"/>
      <c r="U256" s="21"/>
      <c r="V256" s="21"/>
      <c r="W256" s="21"/>
      <c r="X256" s="21"/>
      <c r="Y256" s="21"/>
      <c r="Z256" s="21"/>
    </row>
    <row r="257" spans="1:26" ht="14.25" customHeight="1" x14ac:dyDescent="0.3">
      <c r="A257" s="21"/>
      <c r="B257" s="36"/>
      <c r="C257" s="36"/>
      <c r="D257" s="37"/>
      <c r="E257" s="37"/>
      <c r="F257" s="21"/>
      <c r="G257" s="37"/>
      <c r="H257" s="37"/>
      <c r="I257" s="47"/>
      <c r="J257" s="47"/>
      <c r="K257" s="48"/>
      <c r="L257" s="21"/>
      <c r="M257" s="21"/>
      <c r="N257" s="21"/>
      <c r="O257" s="21"/>
      <c r="P257" s="21"/>
      <c r="Q257" s="21"/>
      <c r="R257" s="21"/>
      <c r="S257" s="21"/>
      <c r="T257" s="21"/>
      <c r="U257" s="21"/>
      <c r="V257" s="21"/>
      <c r="W257" s="21"/>
      <c r="X257" s="21"/>
      <c r="Y257" s="21"/>
      <c r="Z257" s="21"/>
    </row>
    <row r="258" spans="1:26" ht="14.25" customHeight="1" x14ac:dyDescent="0.3">
      <c r="A258" s="21"/>
      <c r="B258" s="36"/>
      <c r="C258" s="36"/>
      <c r="D258" s="37"/>
      <c r="E258" s="37"/>
      <c r="F258" s="21"/>
      <c r="G258" s="37"/>
      <c r="H258" s="37"/>
      <c r="I258" s="47"/>
      <c r="J258" s="47"/>
      <c r="K258" s="48"/>
      <c r="L258" s="21"/>
      <c r="M258" s="21"/>
      <c r="N258" s="21"/>
      <c r="O258" s="21"/>
      <c r="P258" s="21"/>
      <c r="Q258" s="21"/>
      <c r="R258" s="21"/>
      <c r="S258" s="21"/>
      <c r="T258" s="21"/>
      <c r="U258" s="21"/>
      <c r="V258" s="21"/>
      <c r="W258" s="21"/>
      <c r="X258" s="21"/>
      <c r="Y258" s="21"/>
      <c r="Z258" s="21"/>
    </row>
    <row r="259" spans="1:26" ht="14.25" customHeight="1" x14ac:dyDescent="0.3">
      <c r="A259" s="21"/>
      <c r="B259" s="36"/>
      <c r="C259" s="36"/>
      <c r="D259" s="37"/>
      <c r="E259" s="37"/>
      <c r="F259" s="21"/>
      <c r="G259" s="37"/>
      <c r="H259" s="37"/>
      <c r="I259" s="47"/>
      <c r="J259" s="47"/>
      <c r="K259" s="48"/>
      <c r="L259" s="21"/>
      <c r="M259" s="21"/>
      <c r="N259" s="21"/>
      <c r="O259" s="21"/>
      <c r="P259" s="21"/>
      <c r="Q259" s="21"/>
      <c r="R259" s="21"/>
      <c r="S259" s="21"/>
      <c r="T259" s="21"/>
      <c r="U259" s="21"/>
      <c r="V259" s="21"/>
      <c r="W259" s="21"/>
      <c r="X259" s="21"/>
      <c r="Y259" s="21"/>
      <c r="Z259" s="21"/>
    </row>
    <row r="260" spans="1:26" ht="14.25" customHeight="1" x14ac:dyDescent="0.3">
      <c r="A260" s="21"/>
      <c r="B260" s="36"/>
      <c r="C260" s="36"/>
      <c r="D260" s="37"/>
      <c r="E260" s="37"/>
      <c r="F260" s="21"/>
      <c r="G260" s="37"/>
      <c r="H260" s="37"/>
      <c r="I260" s="47"/>
      <c r="J260" s="47"/>
      <c r="K260" s="48"/>
      <c r="L260" s="21"/>
      <c r="M260" s="21"/>
      <c r="N260" s="21"/>
      <c r="O260" s="21"/>
      <c r="P260" s="21"/>
      <c r="Q260" s="21"/>
      <c r="R260" s="21"/>
      <c r="S260" s="21"/>
      <c r="T260" s="21"/>
      <c r="U260" s="21"/>
      <c r="V260" s="21"/>
      <c r="W260" s="21"/>
      <c r="X260" s="21"/>
      <c r="Y260" s="21"/>
      <c r="Z260" s="21"/>
    </row>
    <row r="261" spans="1:26" ht="14.25" customHeight="1" x14ac:dyDescent="0.3">
      <c r="A261" s="21"/>
      <c r="B261" s="36"/>
      <c r="C261" s="36"/>
      <c r="D261" s="37"/>
      <c r="E261" s="37"/>
      <c r="F261" s="21"/>
      <c r="G261" s="37"/>
      <c r="H261" s="37"/>
      <c r="I261" s="47"/>
      <c r="J261" s="47"/>
      <c r="K261" s="48"/>
      <c r="L261" s="21"/>
      <c r="M261" s="21"/>
      <c r="N261" s="21"/>
      <c r="O261" s="21"/>
      <c r="P261" s="21"/>
      <c r="Q261" s="21"/>
      <c r="R261" s="21"/>
      <c r="S261" s="21"/>
      <c r="T261" s="21"/>
      <c r="U261" s="21"/>
      <c r="V261" s="21"/>
      <c r="W261" s="21"/>
      <c r="X261" s="21"/>
      <c r="Y261" s="21"/>
      <c r="Z261" s="21"/>
    </row>
    <row r="262" spans="1:26" ht="14.25" customHeight="1" x14ac:dyDescent="0.3">
      <c r="A262" s="21"/>
      <c r="B262" s="36"/>
      <c r="C262" s="36"/>
      <c r="D262" s="37"/>
      <c r="E262" s="37"/>
      <c r="F262" s="21"/>
      <c r="G262" s="37"/>
      <c r="H262" s="37"/>
      <c r="I262" s="47"/>
      <c r="J262" s="47"/>
      <c r="K262" s="48"/>
      <c r="L262" s="21"/>
      <c r="M262" s="21"/>
      <c r="N262" s="21"/>
      <c r="O262" s="21"/>
      <c r="P262" s="21"/>
      <c r="Q262" s="21"/>
      <c r="R262" s="21"/>
      <c r="S262" s="21"/>
      <c r="T262" s="21"/>
      <c r="U262" s="21"/>
      <c r="V262" s="21"/>
      <c r="W262" s="21"/>
      <c r="X262" s="21"/>
      <c r="Y262" s="21"/>
      <c r="Z262" s="21"/>
    </row>
    <row r="263" spans="1:26" ht="14.25" customHeight="1" x14ac:dyDescent="0.3">
      <c r="A263" s="21"/>
      <c r="B263" s="36"/>
      <c r="C263" s="36"/>
      <c r="D263" s="37"/>
      <c r="E263" s="37"/>
      <c r="F263" s="21"/>
      <c r="G263" s="37"/>
      <c r="H263" s="37"/>
      <c r="I263" s="47"/>
      <c r="J263" s="47"/>
      <c r="K263" s="48"/>
      <c r="L263" s="21"/>
      <c r="M263" s="21"/>
      <c r="N263" s="21"/>
      <c r="O263" s="21"/>
      <c r="P263" s="21"/>
      <c r="Q263" s="21"/>
      <c r="R263" s="21"/>
      <c r="S263" s="21"/>
      <c r="T263" s="21"/>
      <c r="U263" s="21"/>
      <c r="V263" s="21"/>
      <c r="W263" s="21"/>
      <c r="X263" s="21"/>
      <c r="Y263" s="21"/>
      <c r="Z263" s="21"/>
    </row>
    <row r="264" spans="1:26" ht="14.25" customHeight="1" x14ac:dyDescent="0.3">
      <c r="A264" s="21"/>
      <c r="B264" s="36"/>
      <c r="C264" s="36"/>
      <c r="D264" s="37"/>
      <c r="E264" s="37"/>
      <c r="F264" s="21"/>
      <c r="G264" s="37"/>
      <c r="H264" s="37"/>
      <c r="I264" s="47"/>
      <c r="J264" s="47"/>
      <c r="K264" s="48"/>
      <c r="L264" s="21"/>
      <c r="M264" s="21"/>
      <c r="N264" s="21"/>
      <c r="O264" s="21"/>
      <c r="P264" s="21"/>
      <c r="Q264" s="21"/>
      <c r="R264" s="21"/>
      <c r="S264" s="21"/>
      <c r="T264" s="21"/>
      <c r="U264" s="21"/>
      <c r="V264" s="21"/>
      <c r="W264" s="21"/>
      <c r="X264" s="21"/>
      <c r="Y264" s="21"/>
      <c r="Z264" s="21"/>
    </row>
    <row r="265" spans="1:26" ht="14.25" customHeight="1" x14ac:dyDescent="0.3">
      <c r="A265" s="21"/>
      <c r="B265" s="36"/>
      <c r="C265" s="36"/>
      <c r="D265" s="37"/>
      <c r="E265" s="37"/>
      <c r="F265" s="21"/>
      <c r="G265" s="37"/>
      <c r="H265" s="37"/>
      <c r="I265" s="47"/>
      <c r="J265" s="47"/>
      <c r="K265" s="48"/>
      <c r="L265" s="21"/>
      <c r="M265" s="21"/>
      <c r="N265" s="21"/>
      <c r="O265" s="21"/>
      <c r="P265" s="21"/>
      <c r="Q265" s="21"/>
      <c r="R265" s="21"/>
      <c r="S265" s="21"/>
      <c r="T265" s="21"/>
      <c r="U265" s="21"/>
      <c r="V265" s="21"/>
      <c r="W265" s="21"/>
      <c r="X265" s="21"/>
      <c r="Y265" s="21"/>
      <c r="Z265" s="21"/>
    </row>
    <row r="266" spans="1:26" ht="14.25" customHeight="1" x14ac:dyDescent="0.3">
      <c r="A266" s="21"/>
      <c r="B266" s="36"/>
      <c r="C266" s="36"/>
      <c r="D266" s="37"/>
      <c r="E266" s="37"/>
      <c r="F266" s="21"/>
      <c r="G266" s="37"/>
      <c r="H266" s="37"/>
      <c r="I266" s="47"/>
      <c r="J266" s="47"/>
      <c r="K266" s="48"/>
      <c r="L266" s="21"/>
      <c r="M266" s="21"/>
      <c r="N266" s="21"/>
      <c r="O266" s="21"/>
      <c r="P266" s="21"/>
      <c r="Q266" s="21"/>
      <c r="R266" s="21"/>
      <c r="S266" s="21"/>
      <c r="T266" s="21"/>
      <c r="U266" s="21"/>
      <c r="V266" s="21"/>
      <c r="W266" s="21"/>
      <c r="X266" s="21"/>
      <c r="Y266" s="21"/>
      <c r="Z266" s="21"/>
    </row>
    <row r="267" spans="1:26" ht="14.25" customHeight="1" x14ac:dyDescent="0.3">
      <c r="A267" s="21"/>
      <c r="B267" s="36"/>
      <c r="C267" s="36"/>
      <c r="D267" s="37"/>
      <c r="E267" s="37"/>
      <c r="F267" s="21"/>
      <c r="G267" s="37"/>
      <c r="H267" s="37"/>
      <c r="I267" s="47"/>
      <c r="J267" s="47"/>
      <c r="K267" s="48"/>
      <c r="L267" s="21"/>
      <c r="M267" s="21"/>
      <c r="N267" s="21"/>
      <c r="O267" s="21"/>
      <c r="P267" s="21"/>
      <c r="Q267" s="21"/>
      <c r="R267" s="21"/>
      <c r="S267" s="21"/>
      <c r="T267" s="21"/>
      <c r="U267" s="21"/>
      <c r="V267" s="21"/>
      <c r="W267" s="21"/>
      <c r="X267" s="21"/>
      <c r="Y267" s="21"/>
      <c r="Z267" s="21"/>
    </row>
    <row r="268" spans="1:26" ht="14.25" customHeight="1" x14ac:dyDescent="0.3">
      <c r="A268" s="21"/>
      <c r="B268" s="36"/>
      <c r="C268" s="36"/>
      <c r="D268" s="37"/>
      <c r="E268" s="37"/>
      <c r="F268" s="21"/>
      <c r="G268" s="37"/>
      <c r="H268" s="37"/>
      <c r="I268" s="47"/>
      <c r="J268" s="47"/>
      <c r="K268" s="48"/>
      <c r="L268" s="21"/>
      <c r="M268" s="21"/>
      <c r="N268" s="21"/>
      <c r="O268" s="21"/>
      <c r="P268" s="21"/>
      <c r="Q268" s="21"/>
      <c r="R268" s="21"/>
      <c r="S268" s="21"/>
      <c r="T268" s="21"/>
      <c r="U268" s="21"/>
      <c r="V268" s="21"/>
      <c r="W268" s="21"/>
      <c r="X268" s="21"/>
      <c r="Y268" s="21"/>
      <c r="Z268" s="21"/>
    </row>
    <row r="269" spans="1:26" ht="14.25" customHeight="1" x14ac:dyDescent="0.3">
      <c r="A269" s="21"/>
      <c r="B269" s="36"/>
      <c r="C269" s="36"/>
      <c r="D269" s="37"/>
      <c r="E269" s="37"/>
      <c r="F269" s="21"/>
      <c r="G269" s="37"/>
      <c r="H269" s="37"/>
      <c r="I269" s="47"/>
      <c r="J269" s="47"/>
      <c r="K269" s="48"/>
      <c r="L269" s="21"/>
      <c r="M269" s="21"/>
      <c r="N269" s="21"/>
      <c r="O269" s="21"/>
      <c r="P269" s="21"/>
      <c r="Q269" s="21"/>
      <c r="R269" s="21"/>
      <c r="S269" s="21"/>
      <c r="T269" s="21"/>
      <c r="U269" s="21"/>
      <c r="V269" s="21"/>
      <c r="W269" s="21"/>
      <c r="X269" s="21"/>
      <c r="Y269" s="21"/>
      <c r="Z269" s="21"/>
    </row>
    <row r="270" spans="1:26" ht="14.25" customHeight="1" x14ac:dyDescent="0.3">
      <c r="A270" s="21"/>
      <c r="B270" s="36"/>
      <c r="C270" s="36"/>
      <c r="D270" s="37"/>
      <c r="E270" s="37"/>
      <c r="F270" s="21"/>
      <c r="G270" s="37"/>
      <c r="H270" s="37"/>
      <c r="I270" s="47"/>
      <c r="J270" s="47"/>
      <c r="K270" s="48"/>
      <c r="L270" s="21"/>
      <c r="M270" s="21"/>
      <c r="N270" s="21"/>
      <c r="O270" s="21"/>
      <c r="P270" s="21"/>
      <c r="Q270" s="21"/>
      <c r="R270" s="21"/>
      <c r="S270" s="21"/>
      <c r="T270" s="21"/>
      <c r="U270" s="21"/>
      <c r="V270" s="21"/>
      <c r="W270" s="21"/>
      <c r="X270" s="21"/>
      <c r="Y270" s="21"/>
      <c r="Z270" s="21"/>
    </row>
    <row r="271" spans="1:26" ht="14.25" customHeight="1" x14ac:dyDescent="0.3">
      <c r="A271" s="21"/>
      <c r="B271" s="36"/>
      <c r="C271" s="36"/>
      <c r="D271" s="37"/>
      <c r="E271" s="37"/>
      <c r="F271" s="21"/>
      <c r="G271" s="37"/>
      <c r="H271" s="37"/>
      <c r="I271" s="47"/>
      <c r="J271" s="47"/>
      <c r="K271" s="48"/>
      <c r="L271" s="21"/>
      <c r="M271" s="21"/>
      <c r="N271" s="21"/>
      <c r="O271" s="21"/>
      <c r="P271" s="21"/>
      <c r="Q271" s="21"/>
      <c r="R271" s="21"/>
      <c r="S271" s="21"/>
      <c r="T271" s="21"/>
      <c r="U271" s="21"/>
      <c r="V271" s="21"/>
      <c r="W271" s="21"/>
      <c r="X271" s="21"/>
      <c r="Y271" s="21"/>
      <c r="Z271" s="21"/>
    </row>
    <row r="272" spans="1:26" ht="14.25" customHeight="1" x14ac:dyDescent="0.3">
      <c r="A272" s="21"/>
      <c r="B272" s="36"/>
      <c r="C272" s="36"/>
      <c r="D272" s="37"/>
      <c r="E272" s="37"/>
      <c r="F272" s="21"/>
      <c r="G272" s="37"/>
      <c r="H272" s="37"/>
      <c r="I272" s="47"/>
      <c r="J272" s="47"/>
      <c r="K272" s="48"/>
      <c r="L272" s="21"/>
      <c r="M272" s="21"/>
      <c r="N272" s="21"/>
      <c r="O272" s="21"/>
      <c r="P272" s="21"/>
      <c r="Q272" s="21"/>
      <c r="R272" s="21"/>
      <c r="S272" s="21"/>
      <c r="T272" s="21"/>
      <c r="U272" s="21"/>
      <c r="V272" s="21"/>
      <c r="W272" s="21"/>
      <c r="X272" s="21"/>
      <c r="Y272" s="21"/>
      <c r="Z272" s="21"/>
    </row>
    <row r="273" spans="1:26" ht="14.25" customHeight="1" x14ac:dyDescent="0.3">
      <c r="A273" s="21"/>
      <c r="B273" s="36"/>
      <c r="C273" s="36"/>
      <c r="D273" s="37"/>
      <c r="E273" s="37"/>
      <c r="F273" s="21"/>
      <c r="G273" s="37"/>
      <c r="H273" s="37"/>
      <c r="I273" s="47"/>
      <c r="J273" s="47"/>
      <c r="K273" s="48"/>
      <c r="L273" s="21"/>
      <c r="M273" s="21"/>
      <c r="N273" s="21"/>
      <c r="O273" s="21"/>
      <c r="P273" s="21"/>
      <c r="Q273" s="21"/>
      <c r="R273" s="21"/>
      <c r="S273" s="21"/>
      <c r="T273" s="21"/>
      <c r="U273" s="21"/>
      <c r="V273" s="21"/>
      <c r="W273" s="21"/>
      <c r="X273" s="21"/>
      <c r="Y273" s="21"/>
      <c r="Z273" s="21"/>
    </row>
    <row r="274" spans="1:26" ht="14.25" customHeight="1" x14ac:dyDescent="0.3">
      <c r="A274" s="21"/>
      <c r="B274" s="36"/>
      <c r="C274" s="36"/>
      <c r="D274" s="37"/>
      <c r="E274" s="37"/>
      <c r="F274" s="21"/>
      <c r="G274" s="37"/>
      <c r="H274" s="37"/>
      <c r="I274" s="47"/>
      <c r="J274" s="47"/>
      <c r="K274" s="48"/>
      <c r="L274" s="21"/>
      <c r="M274" s="21"/>
      <c r="N274" s="21"/>
      <c r="O274" s="21"/>
      <c r="P274" s="21"/>
      <c r="Q274" s="21"/>
      <c r="R274" s="21"/>
      <c r="S274" s="21"/>
      <c r="T274" s="21"/>
      <c r="U274" s="21"/>
      <c r="V274" s="21"/>
      <c r="W274" s="21"/>
      <c r="X274" s="21"/>
      <c r="Y274" s="21"/>
      <c r="Z274" s="21"/>
    </row>
    <row r="275" spans="1:26" ht="14.25" customHeight="1" x14ac:dyDescent="0.3">
      <c r="A275" s="21"/>
      <c r="B275" s="36"/>
      <c r="C275" s="36"/>
      <c r="D275" s="37"/>
      <c r="E275" s="37"/>
      <c r="F275" s="21"/>
      <c r="G275" s="37"/>
      <c r="H275" s="37"/>
      <c r="I275" s="47"/>
      <c r="J275" s="47"/>
      <c r="K275" s="48"/>
      <c r="L275" s="21"/>
      <c r="M275" s="21"/>
      <c r="N275" s="21"/>
      <c r="O275" s="21"/>
      <c r="P275" s="21"/>
      <c r="Q275" s="21"/>
      <c r="R275" s="21"/>
      <c r="S275" s="21"/>
      <c r="T275" s="21"/>
      <c r="U275" s="21"/>
      <c r="V275" s="21"/>
      <c r="W275" s="21"/>
      <c r="X275" s="21"/>
      <c r="Y275" s="21"/>
      <c r="Z275" s="21"/>
    </row>
    <row r="276" spans="1:26" ht="14.25" customHeight="1" x14ac:dyDescent="0.3">
      <c r="A276" s="21"/>
      <c r="B276" s="36"/>
      <c r="C276" s="36"/>
      <c r="D276" s="37"/>
      <c r="E276" s="37"/>
      <c r="F276" s="21"/>
      <c r="G276" s="37"/>
      <c r="H276" s="37"/>
      <c r="I276" s="47"/>
      <c r="J276" s="47"/>
      <c r="K276" s="48"/>
      <c r="L276" s="21"/>
      <c r="M276" s="21"/>
      <c r="N276" s="21"/>
      <c r="O276" s="21"/>
      <c r="P276" s="21"/>
      <c r="Q276" s="21"/>
      <c r="R276" s="21"/>
      <c r="S276" s="21"/>
      <c r="T276" s="21"/>
      <c r="U276" s="21"/>
      <c r="V276" s="21"/>
      <c r="W276" s="21"/>
      <c r="X276" s="21"/>
      <c r="Y276" s="21"/>
      <c r="Z276" s="21"/>
    </row>
    <row r="277" spans="1:26" ht="14.25" customHeight="1" x14ac:dyDescent="0.3">
      <c r="A277" s="21"/>
      <c r="B277" s="36"/>
      <c r="C277" s="36"/>
      <c r="D277" s="37"/>
      <c r="E277" s="37"/>
      <c r="F277" s="21"/>
      <c r="G277" s="37"/>
      <c r="H277" s="37"/>
      <c r="I277" s="47"/>
      <c r="J277" s="47"/>
      <c r="K277" s="48"/>
      <c r="L277" s="21"/>
      <c r="M277" s="21"/>
      <c r="N277" s="21"/>
      <c r="O277" s="21"/>
      <c r="P277" s="21"/>
      <c r="Q277" s="21"/>
      <c r="R277" s="21"/>
      <c r="S277" s="21"/>
      <c r="T277" s="21"/>
      <c r="U277" s="21"/>
      <c r="V277" s="21"/>
      <c r="W277" s="21"/>
      <c r="X277" s="21"/>
      <c r="Y277" s="21"/>
      <c r="Z277" s="21"/>
    </row>
    <row r="278" spans="1:26" ht="14.25" customHeight="1" x14ac:dyDescent="0.3">
      <c r="A278" s="21"/>
      <c r="B278" s="36"/>
      <c r="C278" s="36"/>
      <c r="D278" s="37"/>
      <c r="E278" s="37"/>
      <c r="F278" s="21"/>
      <c r="G278" s="37"/>
      <c r="H278" s="37"/>
      <c r="I278" s="47"/>
      <c r="J278" s="47"/>
      <c r="K278" s="48"/>
      <c r="L278" s="21"/>
      <c r="M278" s="21"/>
      <c r="N278" s="21"/>
      <c r="O278" s="21"/>
      <c r="P278" s="21"/>
      <c r="Q278" s="21"/>
      <c r="R278" s="21"/>
      <c r="S278" s="21"/>
      <c r="T278" s="21"/>
      <c r="U278" s="21"/>
      <c r="V278" s="21"/>
      <c r="W278" s="21"/>
      <c r="X278" s="21"/>
      <c r="Y278" s="21"/>
      <c r="Z278" s="21"/>
    </row>
    <row r="279" spans="1:26" ht="14.25" customHeight="1" x14ac:dyDescent="0.3">
      <c r="A279" s="21"/>
      <c r="B279" s="36"/>
      <c r="C279" s="36"/>
      <c r="D279" s="37"/>
      <c r="E279" s="37"/>
      <c r="F279" s="21"/>
      <c r="G279" s="37"/>
      <c r="H279" s="37"/>
      <c r="I279" s="47"/>
      <c r="J279" s="47"/>
      <c r="K279" s="48"/>
      <c r="L279" s="21"/>
      <c r="M279" s="21"/>
      <c r="N279" s="21"/>
      <c r="O279" s="21"/>
      <c r="P279" s="21"/>
      <c r="Q279" s="21"/>
      <c r="R279" s="21"/>
      <c r="S279" s="21"/>
      <c r="T279" s="21"/>
      <c r="U279" s="21"/>
      <c r="V279" s="21"/>
      <c r="W279" s="21"/>
      <c r="X279" s="21"/>
      <c r="Y279" s="21"/>
      <c r="Z279" s="21"/>
    </row>
    <row r="280" spans="1:26" ht="14.25" customHeight="1" x14ac:dyDescent="0.3">
      <c r="A280" s="21"/>
      <c r="B280" s="36"/>
      <c r="C280" s="36"/>
      <c r="D280" s="37"/>
      <c r="E280" s="37"/>
      <c r="F280" s="21"/>
      <c r="G280" s="37"/>
      <c r="H280" s="37"/>
      <c r="I280" s="47"/>
      <c r="J280" s="47"/>
      <c r="K280" s="48"/>
      <c r="L280" s="21"/>
      <c r="M280" s="21"/>
      <c r="N280" s="21"/>
      <c r="O280" s="21"/>
      <c r="P280" s="21"/>
      <c r="Q280" s="21"/>
      <c r="R280" s="21"/>
      <c r="S280" s="21"/>
      <c r="T280" s="21"/>
      <c r="U280" s="21"/>
      <c r="V280" s="21"/>
      <c r="W280" s="21"/>
      <c r="X280" s="21"/>
      <c r="Y280" s="21"/>
      <c r="Z280" s="21"/>
    </row>
    <row r="281" spans="1:26" ht="14.25" customHeight="1" x14ac:dyDescent="0.3">
      <c r="A281" s="21"/>
      <c r="B281" s="36"/>
      <c r="C281" s="36"/>
      <c r="D281" s="37"/>
      <c r="E281" s="37"/>
      <c r="F281" s="21"/>
      <c r="G281" s="37"/>
      <c r="H281" s="37"/>
      <c r="I281" s="47"/>
      <c r="J281" s="47"/>
      <c r="K281" s="48"/>
      <c r="L281" s="21"/>
      <c r="M281" s="21"/>
      <c r="N281" s="21"/>
      <c r="O281" s="21"/>
      <c r="P281" s="21"/>
      <c r="Q281" s="21"/>
      <c r="R281" s="21"/>
      <c r="S281" s="21"/>
      <c r="T281" s="21"/>
      <c r="U281" s="21"/>
      <c r="V281" s="21"/>
      <c r="W281" s="21"/>
      <c r="X281" s="21"/>
      <c r="Y281" s="21"/>
      <c r="Z281" s="21"/>
    </row>
    <row r="282" spans="1:26" ht="14.25" customHeight="1" x14ac:dyDescent="0.3">
      <c r="A282" s="21"/>
      <c r="B282" s="36"/>
      <c r="C282" s="36"/>
      <c r="D282" s="37"/>
      <c r="E282" s="37"/>
      <c r="F282" s="21"/>
      <c r="G282" s="37"/>
      <c r="H282" s="37"/>
      <c r="I282" s="47"/>
      <c r="J282" s="47"/>
      <c r="K282" s="48"/>
      <c r="L282" s="21"/>
      <c r="M282" s="21"/>
      <c r="N282" s="21"/>
      <c r="O282" s="21"/>
      <c r="P282" s="21"/>
      <c r="Q282" s="21"/>
      <c r="R282" s="21"/>
      <c r="S282" s="21"/>
      <c r="T282" s="21"/>
      <c r="U282" s="21"/>
      <c r="V282" s="21"/>
      <c r="W282" s="21"/>
      <c r="X282" s="21"/>
      <c r="Y282" s="21"/>
      <c r="Z282" s="21"/>
    </row>
    <row r="283" spans="1:26" ht="14.25" customHeight="1" x14ac:dyDescent="0.3">
      <c r="A283" s="21"/>
      <c r="B283" s="36"/>
      <c r="C283" s="36"/>
      <c r="D283" s="37"/>
      <c r="E283" s="37"/>
      <c r="F283" s="21"/>
      <c r="G283" s="37"/>
      <c r="H283" s="37"/>
      <c r="I283" s="47"/>
      <c r="J283" s="47"/>
      <c r="K283" s="48"/>
      <c r="L283" s="21"/>
      <c r="M283" s="21"/>
      <c r="N283" s="21"/>
      <c r="O283" s="21"/>
      <c r="P283" s="21"/>
      <c r="Q283" s="21"/>
      <c r="R283" s="21"/>
      <c r="S283" s="21"/>
      <c r="T283" s="21"/>
      <c r="U283" s="21"/>
      <c r="V283" s="21"/>
      <c r="W283" s="21"/>
      <c r="X283" s="21"/>
      <c r="Y283" s="21"/>
      <c r="Z283" s="21"/>
    </row>
    <row r="284" spans="1:26" ht="14.25" customHeight="1" x14ac:dyDescent="0.3">
      <c r="A284" s="21"/>
      <c r="B284" s="36"/>
      <c r="C284" s="36"/>
      <c r="D284" s="37"/>
      <c r="E284" s="37"/>
      <c r="F284" s="21"/>
      <c r="G284" s="37"/>
      <c r="H284" s="37"/>
      <c r="I284" s="47"/>
      <c r="J284" s="47"/>
      <c r="K284" s="48"/>
      <c r="L284" s="21"/>
      <c r="M284" s="21"/>
      <c r="N284" s="21"/>
      <c r="O284" s="21"/>
      <c r="P284" s="21"/>
      <c r="Q284" s="21"/>
      <c r="R284" s="21"/>
      <c r="S284" s="21"/>
      <c r="T284" s="21"/>
      <c r="U284" s="21"/>
      <c r="V284" s="21"/>
      <c r="W284" s="21"/>
      <c r="X284" s="21"/>
      <c r="Y284" s="21"/>
      <c r="Z284" s="21"/>
    </row>
    <row r="285" spans="1:26" ht="14.25" customHeight="1" x14ac:dyDescent="0.3">
      <c r="A285" s="21"/>
      <c r="B285" s="36"/>
      <c r="C285" s="36"/>
      <c r="D285" s="37"/>
      <c r="E285" s="37"/>
      <c r="F285" s="21"/>
      <c r="G285" s="37"/>
      <c r="H285" s="37"/>
      <c r="I285" s="47"/>
      <c r="J285" s="47"/>
      <c r="K285" s="48"/>
      <c r="L285" s="21"/>
      <c r="M285" s="21"/>
      <c r="N285" s="21"/>
      <c r="O285" s="21"/>
      <c r="P285" s="21"/>
      <c r="Q285" s="21"/>
      <c r="R285" s="21"/>
      <c r="S285" s="21"/>
      <c r="T285" s="21"/>
      <c r="U285" s="21"/>
      <c r="V285" s="21"/>
      <c r="W285" s="21"/>
      <c r="X285" s="21"/>
      <c r="Y285" s="21"/>
      <c r="Z285" s="21"/>
    </row>
    <row r="286" spans="1:26" ht="14.25" customHeight="1" x14ac:dyDescent="0.3">
      <c r="A286" s="21"/>
      <c r="B286" s="36"/>
      <c r="C286" s="36"/>
      <c r="D286" s="37"/>
      <c r="E286" s="37"/>
      <c r="F286" s="21"/>
      <c r="G286" s="37"/>
      <c r="H286" s="37"/>
      <c r="I286" s="47"/>
      <c r="J286" s="47"/>
      <c r="K286" s="48"/>
      <c r="L286" s="21"/>
      <c r="M286" s="21"/>
      <c r="N286" s="21"/>
      <c r="O286" s="21"/>
      <c r="P286" s="21"/>
      <c r="Q286" s="21"/>
      <c r="R286" s="21"/>
      <c r="S286" s="21"/>
      <c r="T286" s="21"/>
      <c r="U286" s="21"/>
      <c r="V286" s="21"/>
      <c r="W286" s="21"/>
      <c r="X286" s="21"/>
      <c r="Y286" s="21"/>
      <c r="Z286" s="21"/>
    </row>
    <row r="287" spans="1:26" ht="14.25" customHeight="1" x14ac:dyDescent="0.3">
      <c r="A287" s="21"/>
      <c r="B287" s="36"/>
      <c r="C287" s="36"/>
      <c r="D287" s="37"/>
      <c r="E287" s="37"/>
      <c r="F287" s="21"/>
      <c r="G287" s="37"/>
      <c r="H287" s="37"/>
      <c r="I287" s="47"/>
      <c r="J287" s="47"/>
      <c r="K287" s="48"/>
      <c r="L287" s="21"/>
      <c r="M287" s="21"/>
      <c r="N287" s="21"/>
      <c r="O287" s="21"/>
      <c r="P287" s="21"/>
      <c r="Q287" s="21"/>
      <c r="R287" s="21"/>
      <c r="S287" s="21"/>
      <c r="T287" s="21"/>
      <c r="U287" s="21"/>
      <c r="V287" s="21"/>
      <c r="W287" s="21"/>
      <c r="X287" s="21"/>
      <c r="Y287" s="21"/>
      <c r="Z287" s="21"/>
    </row>
    <row r="288" spans="1:26" ht="14.25" customHeight="1" x14ac:dyDescent="0.3">
      <c r="A288" s="21"/>
      <c r="B288" s="36"/>
      <c r="C288" s="36"/>
      <c r="D288" s="37"/>
      <c r="E288" s="37"/>
      <c r="F288" s="21"/>
      <c r="G288" s="37"/>
      <c r="H288" s="37"/>
      <c r="I288" s="47"/>
      <c r="J288" s="47"/>
      <c r="K288" s="48"/>
      <c r="L288" s="21"/>
      <c r="M288" s="21"/>
      <c r="N288" s="21"/>
      <c r="O288" s="21"/>
      <c r="P288" s="21"/>
      <c r="Q288" s="21"/>
      <c r="R288" s="21"/>
      <c r="S288" s="21"/>
      <c r="T288" s="21"/>
      <c r="U288" s="21"/>
      <c r="V288" s="21"/>
      <c r="W288" s="21"/>
      <c r="X288" s="21"/>
      <c r="Y288" s="21"/>
      <c r="Z288" s="21"/>
    </row>
    <row r="289" spans="1:26" ht="14.25" customHeight="1" x14ac:dyDescent="0.3">
      <c r="A289" s="21"/>
      <c r="B289" s="36"/>
      <c r="C289" s="36"/>
      <c r="D289" s="37"/>
      <c r="E289" s="37"/>
      <c r="F289" s="21"/>
      <c r="G289" s="37"/>
      <c r="H289" s="37"/>
      <c r="I289" s="47"/>
      <c r="J289" s="47"/>
      <c r="K289" s="48"/>
      <c r="L289" s="21"/>
      <c r="M289" s="21"/>
      <c r="N289" s="21"/>
      <c r="O289" s="21"/>
      <c r="P289" s="21"/>
      <c r="Q289" s="21"/>
      <c r="R289" s="21"/>
      <c r="S289" s="21"/>
      <c r="T289" s="21"/>
      <c r="U289" s="21"/>
      <c r="V289" s="21"/>
      <c r="W289" s="21"/>
      <c r="X289" s="21"/>
      <c r="Y289" s="21"/>
      <c r="Z289" s="21"/>
    </row>
    <row r="290" spans="1:26" ht="14.25" customHeight="1" x14ac:dyDescent="0.3">
      <c r="A290" s="21"/>
      <c r="B290" s="36"/>
      <c r="C290" s="36"/>
      <c r="D290" s="37"/>
      <c r="E290" s="37"/>
      <c r="F290" s="21"/>
      <c r="G290" s="37"/>
      <c r="H290" s="37"/>
      <c r="I290" s="47"/>
      <c r="J290" s="47"/>
      <c r="K290" s="48"/>
      <c r="L290" s="21"/>
      <c r="M290" s="21"/>
      <c r="N290" s="21"/>
      <c r="O290" s="21"/>
      <c r="P290" s="21"/>
      <c r="Q290" s="21"/>
      <c r="R290" s="21"/>
      <c r="S290" s="21"/>
      <c r="T290" s="21"/>
      <c r="U290" s="21"/>
      <c r="V290" s="21"/>
      <c r="W290" s="21"/>
      <c r="X290" s="21"/>
      <c r="Y290" s="21"/>
      <c r="Z290" s="21"/>
    </row>
    <row r="291" spans="1:26" ht="14.25" customHeight="1" x14ac:dyDescent="0.3">
      <c r="A291" s="21"/>
      <c r="B291" s="36"/>
      <c r="C291" s="36"/>
      <c r="D291" s="37"/>
      <c r="E291" s="37"/>
      <c r="F291" s="21"/>
      <c r="G291" s="37"/>
      <c r="H291" s="37"/>
      <c r="I291" s="47"/>
      <c r="J291" s="47"/>
      <c r="K291" s="48"/>
      <c r="L291" s="21"/>
      <c r="M291" s="21"/>
      <c r="N291" s="21"/>
      <c r="O291" s="21"/>
      <c r="P291" s="21"/>
      <c r="Q291" s="21"/>
      <c r="R291" s="21"/>
      <c r="S291" s="21"/>
      <c r="T291" s="21"/>
      <c r="U291" s="21"/>
      <c r="V291" s="21"/>
      <c r="W291" s="21"/>
      <c r="X291" s="21"/>
      <c r="Y291" s="21"/>
      <c r="Z291" s="21"/>
    </row>
    <row r="292" spans="1:26" ht="14.25" customHeight="1" x14ac:dyDescent="0.3">
      <c r="A292" s="21"/>
      <c r="B292" s="36"/>
      <c r="C292" s="36"/>
      <c r="D292" s="37"/>
      <c r="E292" s="37"/>
      <c r="F292" s="21"/>
      <c r="G292" s="37"/>
      <c r="H292" s="37"/>
      <c r="I292" s="47"/>
      <c r="J292" s="47"/>
      <c r="K292" s="48"/>
      <c r="L292" s="21"/>
      <c r="M292" s="21"/>
      <c r="N292" s="21"/>
      <c r="O292" s="21"/>
      <c r="P292" s="21"/>
      <c r="Q292" s="21"/>
      <c r="R292" s="21"/>
      <c r="S292" s="21"/>
      <c r="T292" s="21"/>
      <c r="U292" s="21"/>
      <c r="V292" s="21"/>
      <c r="W292" s="21"/>
      <c r="X292" s="21"/>
      <c r="Y292" s="21"/>
      <c r="Z292" s="21"/>
    </row>
    <row r="293" spans="1:26" ht="14.25" customHeight="1" x14ac:dyDescent="0.3">
      <c r="A293" s="21"/>
      <c r="B293" s="36"/>
      <c r="C293" s="36"/>
      <c r="D293" s="37"/>
      <c r="E293" s="37"/>
      <c r="F293" s="21"/>
      <c r="G293" s="37"/>
      <c r="H293" s="37"/>
      <c r="I293" s="47"/>
      <c r="J293" s="47"/>
      <c r="K293" s="48"/>
      <c r="L293" s="21"/>
      <c r="M293" s="21"/>
      <c r="N293" s="21"/>
      <c r="O293" s="21"/>
      <c r="P293" s="21"/>
      <c r="Q293" s="21"/>
      <c r="R293" s="21"/>
      <c r="S293" s="21"/>
      <c r="T293" s="21"/>
      <c r="U293" s="21"/>
      <c r="V293" s="21"/>
      <c r="W293" s="21"/>
      <c r="X293" s="21"/>
      <c r="Y293" s="21"/>
      <c r="Z293" s="21"/>
    </row>
    <row r="294" spans="1:26" ht="14.25" customHeight="1" x14ac:dyDescent="0.3">
      <c r="A294" s="21"/>
      <c r="B294" s="36"/>
      <c r="C294" s="36"/>
      <c r="D294" s="37"/>
      <c r="E294" s="37"/>
      <c r="F294" s="21"/>
      <c r="G294" s="37"/>
      <c r="H294" s="37"/>
      <c r="I294" s="47"/>
      <c r="J294" s="47"/>
      <c r="K294" s="48"/>
      <c r="L294" s="21"/>
      <c r="M294" s="21"/>
      <c r="N294" s="21"/>
      <c r="O294" s="21"/>
      <c r="P294" s="21"/>
      <c r="Q294" s="21"/>
      <c r="R294" s="21"/>
      <c r="S294" s="21"/>
      <c r="T294" s="21"/>
      <c r="U294" s="21"/>
      <c r="V294" s="21"/>
      <c r="W294" s="21"/>
      <c r="X294" s="21"/>
      <c r="Y294" s="21"/>
      <c r="Z294" s="21"/>
    </row>
    <row r="295" spans="1:26" ht="14.25" customHeight="1" x14ac:dyDescent="0.3">
      <c r="A295" s="21"/>
      <c r="B295" s="36"/>
      <c r="C295" s="36"/>
      <c r="D295" s="37"/>
      <c r="E295" s="37"/>
      <c r="F295" s="21"/>
      <c r="G295" s="37"/>
      <c r="H295" s="37"/>
      <c r="I295" s="47"/>
      <c r="J295" s="47"/>
      <c r="K295" s="48"/>
      <c r="L295" s="21"/>
      <c r="M295" s="21"/>
      <c r="N295" s="21"/>
      <c r="O295" s="21"/>
      <c r="P295" s="21"/>
      <c r="Q295" s="21"/>
      <c r="R295" s="21"/>
      <c r="S295" s="21"/>
      <c r="T295" s="21"/>
      <c r="U295" s="21"/>
      <c r="V295" s="21"/>
      <c r="W295" s="21"/>
      <c r="X295" s="21"/>
      <c r="Y295" s="21"/>
      <c r="Z295" s="21"/>
    </row>
    <row r="296" spans="1:26" ht="14.25" customHeight="1" x14ac:dyDescent="0.3">
      <c r="A296" s="21"/>
      <c r="B296" s="36"/>
      <c r="C296" s="36"/>
      <c r="D296" s="37"/>
      <c r="E296" s="37"/>
      <c r="F296" s="21"/>
      <c r="G296" s="37"/>
      <c r="H296" s="37"/>
      <c r="I296" s="47"/>
      <c r="J296" s="47"/>
      <c r="K296" s="48"/>
      <c r="L296" s="21"/>
      <c r="M296" s="21"/>
      <c r="N296" s="21"/>
      <c r="O296" s="21"/>
      <c r="P296" s="21"/>
      <c r="Q296" s="21"/>
      <c r="R296" s="21"/>
      <c r="S296" s="21"/>
      <c r="T296" s="21"/>
      <c r="U296" s="21"/>
      <c r="V296" s="21"/>
      <c r="W296" s="21"/>
      <c r="X296" s="21"/>
      <c r="Y296" s="21"/>
      <c r="Z296" s="21"/>
    </row>
    <row r="297" spans="1:26" ht="14.25" customHeight="1" x14ac:dyDescent="0.3">
      <c r="A297" s="21"/>
      <c r="B297" s="36"/>
      <c r="C297" s="36"/>
      <c r="D297" s="37"/>
      <c r="E297" s="37"/>
      <c r="F297" s="21"/>
      <c r="G297" s="37"/>
      <c r="H297" s="37"/>
      <c r="I297" s="47"/>
      <c r="J297" s="47"/>
      <c r="K297" s="48"/>
      <c r="L297" s="21"/>
      <c r="M297" s="21"/>
      <c r="N297" s="21"/>
      <c r="O297" s="21"/>
      <c r="P297" s="21"/>
      <c r="Q297" s="21"/>
      <c r="R297" s="21"/>
      <c r="S297" s="21"/>
      <c r="T297" s="21"/>
      <c r="U297" s="21"/>
      <c r="V297" s="21"/>
      <c r="W297" s="21"/>
      <c r="X297" s="21"/>
      <c r="Y297" s="21"/>
      <c r="Z297" s="21"/>
    </row>
    <row r="298" spans="1:26" ht="14.25" customHeight="1" x14ac:dyDescent="0.3">
      <c r="A298" s="21"/>
      <c r="B298" s="36"/>
      <c r="C298" s="36"/>
      <c r="D298" s="37"/>
      <c r="E298" s="37"/>
      <c r="F298" s="21"/>
      <c r="G298" s="37"/>
      <c r="H298" s="37"/>
      <c r="I298" s="47"/>
      <c r="J298" s="47"/>
      <c r="K298" s="48"/>
      <c r="L298" s="21"/>
      <c r="M298" s="21"/>
      <c r="N298" s="21"/>
      <c r="O298" s="21"/>
      <c r="P298" s="21"/>
      <c r="Q298" s="21"/>
      <c r="R298" s="21"/>
      <c r="S298" s="21"/>
      <c r="T298" s="21"/>
      <c r="U298" s="21"/>
      <c r="V298" s="21"/>
      <c r="W298" s="21"/>
      <c r="X298" s="21"/>
      <c r="Y298" s="21"/>
      <c r="Z298" s="21"/>
    </row>
    <row r="299" spans="1:26" ht="14.25" customHeight="1" x14ac:dyDescent="0.3">
      <c r="A299" s="21"/>
      <c r="B299" s="36"/>
      <c r="C299" s="36"/>
      <c r="D299" s="37"/>
      <c r="E299" s="37"/>
      <c r="F299" s="21"/>
      <c r="G299" s="37"/>
      <c r="H299" s="37"/>
      <c r="I299" s="47"/>
      <c r="J299" s="47"/>
      <c r="K299" s="48"/>
      <c r="L299" s="21"/>
      <c r="M299" s="21"/>
      <c r="N299" s="21"/>
      <c r="O299" s="21"/>
      <c r="P299" s="21"/>
      <c r="Q299" s="21"/>
      <c r="R299" s="21"/>
      <c r="S299" s="21"/>
      <c r="T299" s="21"/>
      <c r="U299" s="21"/>
      <c r="V299" s="21"/>
      <c r="W299" s="21"/>
      <c r="X299" s="21"/>
      <c r="Y299" s="21"/>
      <c r="Z299" s="21"/>
    </row>
    <row r="300" spans="1:26" ht="14.25" customHeight="1" x14ac:dyDescent="0.3">
      <c r="A300" s="21"/>
      <c r="B300" s="36"/>
      <c r="C300" s="36"/>
      <c r="D300" s="37"/>
      <c r="E300" s="37"/>
      <c r="F300" s="21"/>
      <c r="G300" s="37"/>
      <c r="H300" s="37"/>
      <c r="I300" s="47"/>
      <c r="J300" s="47"/>
      <c r="K300" s="48"/>
      <c r="L300" s="21"/>
      <c r="M300" s="21"/>
      <c r="N300" s="21"/>
      <c r="O300" s="21"/>
      <c r="P300" s="21"/>
      <c r="Q300" s="21"/>
      <c r="R300" s="21"/>
      <c r="S300" s="21"/>
      <c r="T300" s="21"/>
      <c r="U300" s="21"/>
      <c r="V300" s="21"/>
      <c r="W300" s="21"/>
      <c r="X300" s="21"/>
      <c r="Y300" s="21"/>
      <c r="Z300" s="21"/>
    </row>
    <row r="301" spans="1:26" ht="14.25" customHeight="1" x14ac:dyDescent="0.3">
      <c r="A301" s="21"/>
      <c r="B301" s="36"/>
      <c r="C301" s="36"/>
      <c r="D301" s="37"/>
      <c r="E301" s="37"/>
      <c r="F301" s="21"/>
      <c r="G301" s="37"/>
      <c r="H301" s="37"/>
      <c r="I301" s="47"/>
      <c r="J301" s="47"/>
      <c r="K301" s="48"/>
      <c r="L301" s="21"/>
      <c r="M301" s="21"/>
      <c r="N301" s="21"/>
      <c r="O301" s="21"/>
      <c r="P301" s="21"/>
      <c r="Q301" s="21"/>
      <c r="R301" s="21"/>
      <c r="S301" s="21"/>
      <c r="T301" s="21"/>
      <c r="U301" s="21"/>
      <c r="V301" s="21"/>
      <c r="W301" s="21"/>
      <c r="X301" s="21"/>
      <c r="Y301" s="21"/>
      <c r="Z301" s="21"/>
    </row>
    <row r="302" spans="1:26" ht="14.25" customHeight="1" x14ac:dyDescent="0.3">
      <c r="A302" s="21"/>
      <c r="B302" s="36"/>
      <c r="C302" s="36"/>
      <c r="D302" s="37"/>
      <c r="E302" s="37"/>
      <c r="F302" s="21"/>
      <c r="G302" s="37"/>
      <c r="H302" s="37"/>
      <c r="I302" s="47"/>
      <c r="J302" s="47"/>
      <c r="K302" s="48"/>
      <c r="L302" s="21"/>
      <c r="M302" s="21"/>
      <c r="N302" s="21"/>
      <c r="O302" s="21"/>
      <c r="P302" s="21"/>
      <c r="Q302" s="21"/>
      <c r="R302" s="21"/>
      <c r="S302" s="21"/>
      <c r="T302" s="21"/>
      <c r="U302" s="21"/>
      <c r="V302" s="21"/>
      <c r="W302" s="21"/>
      <c r="X302" s="21"/>
      <c r="Y302" s="21"/>
      <c r="Z302" s="21"/>
    </row>
    <row r="303" spans="1:26" ht="14.25" customHeight="1" x14ac:dyDescent="0.3">
      <c r="A303" s="21"/>
      <c r="B303" s="36"/>
      <c r="C303" s="36"/>
      <c r="D303" s="37"/>
      <c r="E303" s="37"/>
      <c r="F303" s="21"/>
      <c r="G303" s="37"/>
      <c r="H303" s="37"/>
      <c r="I303" s="47"/>
      <c r="J303" s="47"/>
      <c r="K303" s="48"/>
      <c r="L303" s="21"/>
      <c r="M303" s="21"/>
      <c r="N303" s="21"/>
      <c r="O303" s="21"/>
      <c r="P303" s="21"/>
      <c r="Q303" s="21"/>
      <c r="R303" s="21"/>
      <c r="S303" s="21"/>
      <c r="T303" s="21"/>
      <c r="U303" s="21"/>
      <c r="V303" s="21"/>
      <c r="W303" s="21"/>
      <c r="X303" s="21"/>
      <c r="Y303" s="21"/>
      <c r="Z303" s="21"/>
    </row>
    <row r="304" spans="1:26" ht="14.25" customHeight="1" x14ac:dyDescent="0.3">
      <c r="A304" s="21"/>
      <c r="B304" s="36"/>
      <c r="C304" s="36"/>
      <c r="D304" s="37"/>
      <c r="E304" s="37"/>
      <c r="F304" s="21"/>
      <c r="G304" s="37"/>
      <c r="H304" s="37"/>
      <c r="I304" s="47"/>
      <c r="J304" s="47"/>
      <c r="K304" s="48"/>
      <c r="L304" s="21"/>
      <c r="M304" s="21"/>
      <c r="N304" s="21"/>
      <c r="O304" s="21"/>
      <c r="P304" s="21"/>
      <c r="Q304" s="21"/>
      <c r="R304" s="21"/>
      <c r="S304" s="21"/>
      <c r="T304" s="21"/>
      <c r="U304" s="21"/>
      <c r="V304" s="21"/>
      <c r="W304" s="21"/>
      <c r="X304" s="21"/>
      <c r="Y304" s="21"/>
      <c r="Z304" s="21"/>
    </row>
    <row r="305" spans="1:26" ht="14.25" customHeight="1" x14ac:dyDescent="0.3">
      <c r="A305" s="21"/>
      <c r="B305" s="36"/>
      <c r="C305" s="36"/>
      <c r="D305" s="37"/>
      <c r="E305" s="37"/>
      <c r="F305" s="21"/>
      <c r="G305" s="37"/>
      <c r="H305" s="37"/>
      <c r="I305" s="47"/>
      <c r="J305" s="47"/>
      <c r="K305" s="48"/>
      <c r="L305" s="21"/>
      <c r="M305" s="21"/>
      <c r="N305" s="21"/>
      <c r="O305" s="21"/>
      <c r="P305" s="21"/>
      <c r="Q305" s="21"/>
      <c r="R305" s="21"/>
      <c r="S305" s="21"/>
      <c r="T305" s="21"/>
      <c r="U305" s="21"/>
      <c r="V305" s="21"/>
      <c r="W305" s="21"/>
      <c r="X305" s="21"/>
      <c r="Y305" s="21"/>
      <c r="Z305" s="21"/>
    </row>
    <row r="306" spans="1:26" ht="14.25" customHeight="1" x14ac:dyDescent="0.3">
      <c r="A306" s="21"/>
      <c r="B306" s="36"/>
      <c r="C306" s="36"/>
      <c r="D306" s="37"/>
      <c r="E306" s="37"/>
      <c r="F306" s="21"/>
      <c r="G306" s="37"/>
      <c r="H306" s="37"/>
      <c r="I306" s="47"/>
      <c r="J306" s="47"/>
      <c r="K306" s="48"/>
      <c r="L306" s="21"/>
      <c r="M306" s="21"/>
      <c r="N306" s="21"/>
      <c r="O306" s="21"/>
      <c r="P306" s="21"/>
      <c r="Q306" s="21"/>
      <c r="R306" s="21"/>
      <c r="S306" s="21"/>
      <c r="T306" s="21"/>
      <c r="U306" s="21"/>
      <c r="V306" s="21"/>
      <c r="W306" s="21"/>
      <c r="X306" s="21"/>
      <c r="Y306" s="21"/>
      <c r="Z306" s="21"/>
    </row>
    <row r="307" spans="1:26" ht="14.25" customHeight="1" x14ac:dyDescent="0.3">
      <c r="A307" s="21"/>
      <c r="B307" s="36"/>
      <c r="C307" s="36"/>
      <c r="D307" s="37"/>
      <c r="E307" s="37"/>
      <c r="F307" s="21"/>
      <c r="G307" s="37"/>
      <c r="H307" s="37"/>
      <c r="I307" s="47"/>
      <c r="J307" s="47"/>
      <c r="K307" s="48"/>
      <c r="L307" s="21"/>
      <c r="M307" s="21"/>
      <c r="N307" s="21"/>
      <c r="O307" s="21"/>
      <c r="P307" s="21"/>
      <c r="Q307" s="21"/>
      <c r="R307" s="21"/>
      <c r="S307" s="21"/>
      <c r="T307" s="21"/>
      <c r="U307" s="21"/>
      <c r="V307" s="21"/>
      <c r="W307" s="21"/>
      <c r="X307" s="21"/>
      <c r="Y307" s="21"/>
      <c r="Z307" s="21"/>
    </row>
    <row r="308" spans="1:26" ht="14.25" customHeight="1" x14ac:dyDescent="0.3">
      <c r="A308" s="21"/>
      <c r="B308" s="36"/>
      <c r="C308" s="36"/>
      <c r="D308" s="37"/>
      <c r="E308" s="37"/>
      <c r="F308" s="21"/>
      <c r="G308" s="37"/>
      <c r="H308" s="37"/>
      <c r="I308" s="47"/>
      <c r="J308" s="47"/>
      <c r="K308" s="48"/>
      <c r="L308" s="21"/>
      <c r="M308" s="21"/>
      <c r="N308" s="21"/>
      <c r="O308" s="21"/>
      <c r="P308" s="21"/>
      <c r="Q308" s="21"/>
      <c r="R308" s="21"/>
      <c r="S308" s="21"/>
      <c r="T308" s="21"/>
      <c r="U308" s="21"/>
      <c r="V308" s="21"/>
      <c r="W308" s="21"/>
      <c r="X308" s="21"/>
      <c r="Y308" s="21"/>
      <c r="Z308" s="21"/>
    </row>
    <row r="309" spans="1:26" ht="14.25" customHeight="1" x14ac:dyDescent="0.3">
      <c r="A309" s="21"/>
      <c r="B309" s="36"/>
      <c r="C309" s="36"/>
      <c r="D309" s="37"/>
      <c r="E309" s="37"/>
      <c r="F309" s="21"/>
      <c r="G309" s="37"/>
      <c r="H309" s="37"/>
      <c r="I309" s="47"/>
      <c r="J309" s="47"/>
      <c r="K309" s="48"/>
      <c r="L309" s="21"/>
      <c r="M309" s="21"/>
      <c r="N309" s="21"/>
      <c r="O309" s="21"/>
      <c r="P309" s="21"/>
      <c r="Q309" s="21"/>
      <c r="R309" s="21"/>
      <c r="S309" s="21"/>
      <c r="T309" s="21"/>
      <c r="U309" s="21"/>
      <c r="V309" s="21"/>
      <c r="W309" s="21"/>
      <c r="X309" s="21"/>
      <c r="Y309" s="21"/>
      <c r="Z309" s="21"/>
    </row>
    <row r="310" spans="1:26" ht="14.25" customHeight="1" x14ac:dyDescent="0.3">
      <c r="A310" s="21"/>
      <c r="B310" s="36"/>
      <c r="C310" s="36"/>
      <c r="D310" s="37"/>
      <c r="E310" s="37"/>
      <c r="F310" s="21"/>
      <c r="G310" s="37"/>
      <c r="H310" s="37"/>
      <c r="I310" s="47"/>
      <c r="J310" s="47"/>
      <c r="K310" s="48"/>
      <c r="L310" s="21"/>
      <c r="M310" s="21"/>
      <c r="N310" s="21"/>
      <c r="O310" s="21"/>
      <c r="P310" s="21"/>
      <c r="Q310" s="21"/>
      <c r="R310" s="21"/>
      <c r="S310" s="21"/>
      <c r="T310" s="21"/>
      <c r="U310" s="21"/>
      <c r="V310" s="21"/>
      <c r="W310" s="21"/>
      <c r="X310" s="21"/>
      <c r="Y310" s="21"/>
      <c r="Z310" s="21"/>
    </row>
    <row r="311" spans="1:26" ht="14.25" customHeight="1" x14ac:dyDescent="0.3">
      <c r="A311" s="21"/>
      <c r="B311" s="36"/>
      <c r="C311" s="36"/>
      <c r="D311" s="37"/>
      <c r="E311" s="37"/>
      <c r="F311" s="21"/>
      <c r="G311" s="37"/>
      <c r="H311" s="37"/>
      <c r="I311" s="47"/>
      <c r="J311" s="47"/>
      <c r="K311" s="48"/>
      <c r="L311" s="21"/>
      <c r="M311" s="21"/>
      <c r="N311" s="21"/>
      <c r="O311" s="21"/>
      <c r="P311" s="21"/>
      <c r="Q311" s="21"/>
      <c r="R311" s="21"/>
      <c r="S311" s="21"/>
      <c r="T311" s="21"/>
      <c r="U311" s="21"/>
      <c r="V311" s="21"/>
      <c r="W311" s="21"/>
      <c r="X311" s="21"/>
      <c r="Y311" s="21"/>
      <c r="Z311" s="21"/>
    </row>
    <row r="312" spans="1:26" ht="14.25" customHeight="1" x14ac:dyDescent="0.3">
      <c r="A312" s="21"/>
      <c r="B312" s="36"/>
      <c r="C312" s="36"/>
      <c r="D312" s="37"/>
      <c r="E312" s="37"/>
      <c r="F312" s="21"/>
      <c r="G312" s="37"/>
      <c r="H312" s="37"/>
      <c r="I312" s="47"/>
      <c r="J312" s="47"/>
      <c r="K312" s="48"/>
      <c r="L312" s="21"/>
      <c r="M312" s="21"/>
      <c r="N312" s="21"/>
      <c r="O312" s="21"/>
      <c r="P312" s="21"/>
      <c r="Q312" s="21"/>
      <c r="R312" s="21"/>
      <c r="S312" s="21"/>
      <c r="T312" s="21"/>
      <c r="U312" s="21"/>
      <c r="V312" s="21"/>
      <c r="W312" s="21"/>
      <c r="X312" s="21"/>
      <c r="Y312" s="21"/>
      <c r="Z312" s="21"/>
    </row>
    <row r="313" spans="1:26" ht="14.25" customHeight="1" x14ac:dyDescent="0.3">
      <c r="A313" s="21"/>
      <c r="B313" s="36"/>
      <c r="C313" s="36"/>
      <c r="D313" s="37"/>
      <c r="E313" s="37"/>
      <c r="F313" s="21"/>
      <c r="G313" s="37"/>
      <c r="H313" s="37"/>
      <c r="I313" s="47"/>
      <c r="J313" s="47"/>
      <c r="K313" s="48"/>
      <c r="L313" s="21"/>
      <c r="M313" s="21"/>
      <c r="N313" s="21"/>
      <c r="O313" s="21"/>
      <c r="P313" s="21"/>
      <c r="Q313" s="21"/>
      <c r="R313" s="21"/>
      <c r="S313" s="21"/>
      <c r="T313" s="21"/>
      <c r="U313" s="21"/>
      <c r="V313" s="21"/>
      <c r="W313" s="21"/>
      <c r="X313" s="21"/>
      <c r="Y313" s="21"/>
      <c r="Z313" s="21"/>
    </row>
    <row r="314" spans="1:26" ht="14.25" customHeight="1" x14ac:dyDescent="0.3">
      <c r="A314" s="21"/>
      <c r="B314" s="36"/>
      <c r="C314" s="36"/>
      <c r="D314" s="37"/>
      <c r="E314" s="37"/>
      <c r="F314" s="21"/>
      <c r="G314" s="37"/>
      <c r="H314" s="37"/>
      <c r="I314" s="47"/>
      <c r="J314" s="47"/>
      <c r="K314" s="48"/>
      <c r="L314" s="21"/>
      <c r="M314" s="21"/>
      <c r="N314" s="21"/>
      <c r="O314" s="21"/>
      <c r="P314" s="21"/>
      <c r="Q314" s="21"/>
      <c r="R314" s="21"/>
      <c r="S314" s="21"/>
      <c r="T314" s="21"/>
      <c r="U314" s="21"/>
      <c r="V314" s="21"/>
      <c r="W314" s="21"/>
      <c r="X314" s="21"/>
      <c r="Y314" s="21"/>
      <c r="Z314" s="21"/>
    </row>
    <row r="315" spans="1:26" ht="14.25" customHeight="1" x14ac:dyDescent="0.3">
      <c r="A315" s="21"/>
      <c r="B315" s="36"/>
      <c r="C315" s="36"/>
      <c r="D315" s="37"/>
      <c r="E315" s="37"/>
      <c r="F315" s="21"/>
      <c r="G315" s="37"/>
      <c r="H315" s="37"/>
      <c r="I315" s="47"/>
      <c r="J315" s="47"/>
      <c r="K315" s="48"/>
      <c r="L315" s="21"/>
      <c r="M315" s="21"/>
      <c r="N315" s="21"/>
      <c r="O315" s="21"/>
      <c r="P315" s="21"/>
      <c r="Q315" s="21"/>
      <c r="R315" s="21"/>
      <c r="S315" s="21"/>
      <c r="T315" s="21"/>
      <c r="U315" s="21"/>
      <c r="V315" s="21"/>
      <c r="W315" s="21"/>
      <c r="X315" s="21"/>
      <c r="Y315" s="21"/>
      <c r="Z315" s="21"/>
    </row>
    <row r="316" spans="1:26" ht="14.25" customHeight="1" x14ac:dyDescent="0.3">
      <c r="A316" s="21"/>
      <c r="B316" s="36"/>
      <c r="C316" s="36"/>
      <c r="D316" s="37"/>
      <c r="E316" s="37"/>
      <c r="F316" s="21"/>
      <c r="G316" s="37"/>
      <c r="H316" s="37"/>
      <c r="I316" s="47"/>
      <c r="J316" s="47"/>
      <c r="K316" s="48"/>
      <c r="L316" s="21"/>
      <c r="M316" s="21"/>
      <c r="N316" s="21"/>
      <c r="O316" s="21"/>
      <c r="P316" s="21"/>
      <c r="Q316" s="21"/>
      <c r="R316" s="21"/>
      <c r="S316" s="21"/>
      <c r="T316" s="21"/>
      <c r="U316" s="21"/>
      <c r="V316" s="21"/>
      <c r="W316" s="21"/>
      <c r="X316" s="21"/>
      <c r="Y316" s="21"/>
      <c r="Z316" s="21"/>
    </row>
    <row r="317" spans="1:26" ht="14.25" customHeight="1" x14ac:dyDescent="0.3">
      <c r="A317" s="21"/>
      <c r="B317" s="36"/>
      <c r="C317" s="36"/>
      <c r="D317" s="37"/>
      <c r="E317" s="37"/>
      <c r="F317" s="21"/>
      <c r="G317" s="37"/>
      <c r="H317" s="37"/>
      <c r="I317" s="47"/>
      <c r="J317" s="47"/>
      <c r="K317" s="48"/>
      <c r="L317" s="21"/>
      <c r="M317" s="21"/>
      <c r="N317" s="21"/>
      <c r="O317" s="21"/>
      <c r="P317" s="21"/>
      <c r="Q317" s="21"/>
      <c r="R317" s="21"/>
      <c r="S317" s="21"/>
      <c r="T317" s="21"/>
      <c r="U317" s="21"/>
      <c r="V317" s="21"/>
      <c r="W317" s="21"/>
      <c r="X317" s="21"/>
      <c r="Y317" s="21"/>
      <c r="Z317" s="21"/>
    </row>
    <row r="318" spans="1:26" ht="14.25" customHeight="1" x14ac:dyDescent="0.3">
      <c r="A318" s="21"/>
      <c r="B318" s="36"/>
      <c r="C318" s="36"/>
      <c r="D318" s="37"/>
      <c r="E318" s="37"/>
      <c r="F318" s="21"/>
      <c r="G318" s="37"/>
      <c r="H318" s="37"/>
      <c r="I318" s="47"/>
      <c r="J318" s="47"/>
      <c r="K318" s="48"/>
      <c r="L318" s="21"/>
      <c r="M318" s="21"/>
      <c r="N318" s="21"/>
      <c r="O318" s="21"/>
      <c r="P318" s="21"/>
      <c r="Q318" s="21"/>
      <c r="R318" s="21"/>
      <c r="S318" s="21"/>
      <c r="T318" s="21"/>
      <c r="U318" s="21"/>
      <c r="V318" s="21"/>
      <c r="W318" s="21"/>
      <c r="X318" s="21"/>
      <c r="Y318" s="21"/>
      <c r="Z318" s="21"/>
    </row>
    <row r="319" spans="1:26" ht="14.25" customHeight="1" x14ac:dyDescent="0.3">
      <c r="A319" s="21"/>
      <c r="B319" s="36"/>
      <c r="C319" s="36"/>
      <c r="D319" s="37"/>
      <c r="E319" s="37"/>
      <c r="F319" s="21"/>
      <c r="G319" s="37"/>
      <c r="H319" s="37"/>
      <c r="I319" s="47"/>
      <c r="J319" s="47"/>
      <c r="K319" s="48"/>
      <c r="L319" s="21"/>
      <c r="M319" s="21"/>
      <c r="N319" s="21"/>
      <c r="O319" s="21"/>
      <c r="P319" s="21"/>
      <c r="Q319" s="21"/>
      <c r="R319" s="21"/>
      <c r="S319" s="21"/>
      <c r="T319" s="21"/>
      <c r="U319" s="21"/>
      <c r="V319" s="21"/>
      <c r="W319" s="21"/>
      <c r="X319" s="21"/>
      <c r="Y319" s="21"/>
      <c r="Z319" s="21"/>
    </row>
    <row r="320" spans="1:26" ht="14.25" customHeight="1" x14ac:dyDescent="0.3">
      <c r="A320" s="21"/>
      <c r="B320" s="36"/>
      <c r="C320" s="36"/>
      <c r="D320" s="37"/>
      <c r="E320" s="37"/>
      <c r="F320" s="21"/>
      <c r="G320" s="37"/>
      <c r="H320" s="37"/>
      <c r="I320" s="47"/>
      <c r="J320" s="47"/>
      <c r="K320" s="48"/>
      <c r="L320" s="21"/>
      <c r="M320" s="21"/>
      <c r="N320" s="21"/>
      <c r="O320" s="21"/>
      <c r="P320" s="21"/>
      <c r="Q320" s="21"/>
      <c r="R320" s="21"/>
      <c r="S320" s="21"/>
      <c r="T320" s="21"/>
      <c r="U320" s="21"/>
      <c r="V320" s="21"/>
      <c r="W320" s="21"/>
      <c r="X320" s="21"/>
      <c r="Y320" s="21"/>
      <c r="Z320" s="21"/>
    </row>
    <row r="321" spans="1:26" ht="14.25" customHeight="1" x14ac:dyDescent="0.3">
      <c r="A321" s="21"/>
      <c r="B321" s="36"/>
      <c r="C321" s="36"/>
      <c r="D321" s="37"/>
      <c r="E321" s="37"/>
      <c r="F321" s="21"/>
      <c r="G321" s="37"/>
      <c r="H321" s="37"/>
      <c r="I321" s="47"/>
      <c r="J321" s="47"/>
      <c r="K321" s="48"/>
      <c r="L321" s="21"/>
      <c r="M321" s="21"/>
      <c r="N321" s="21"/>
      <c r="O321" s="21"/>
      <c r="P321" s="21"/>
      <c r="Q321" s="21"/>
      <c r="R321" s="21"/>
      <c r="S321" s="21"/>
      <c r="T321" s="21"/>
      <c r="U321" s="21"/>
      <c r="V321" s="21"/>
      <c r="W321" s="21"/>
      <c r="X321" s="21"/>
      <c r="Y321" s="21"/>
      <c r="Z321" s="21"/>
    </row>
    <row r="322" spans="1:26" ht="14.25" customHeight="1" x14ac:dyDescent="0.3">
      <c r="A322" s="21"/>
      <c r="B322" s="36"/>
      <c r="C322" s="36"/>
      <c r="D322" s="37"/>
      <c r="E322" s="37"/>
      <c r="F322" s="21"/>
      <c r="G322" s="37"/>
      <c r="H322" s="37"/>
      <c r="I322" s="47"/>
      <c r="J322" s="47"/>
      <c r="K322" s="48"/>
      <c r="L322" s="21"/>
      <c r="M322" s="21"/>
      <c r="N322" s="21"/>
      <c r="O322" s="21"/>
      <c r="P322" s="21"/>
      <c r="Q322" s="21"/>
      <c r="R322" s="21"/>
      <c r="S322" s="21"/>
      <c r="T322" s="21"/>
      <c r="U322" s="21"/>
      <c r="V322" s="21"/>
      <c r="W322" s="21"/>
      <c r="X322" s="21"/>
      <c r="Y322" s="21"/>
      <c r="Z322" s="21"/>
    </row>
    <row r="323" spans="1:26" ht="14.25" customHeight="1" x14ac:dyDescent="0.3">
      <c r="A323" s="21"/>
      <c r="B323" s="36"/>
      <c r="C323" s="36"/>
      <c r="D323" s="37"/>
      <c r="E323" s="37"/>
      <c r="F323" s="21"/>
      <c r="G323" s="37"/>
      <c r="H323" s="37"/>
      <c r="I323" s="47"/>
      <c r="J323" s="47"/>
      <c r="K323" s="48"/>
      <c r="L323" s="21"/>
      <c r="M323" s="21"/>
      <c r="N323" s="21"/>
      <c r="O323" s="21"/>
      <c r="P323" s="21"/>
      <c r="Q323" s="21"/>
      <c r="R323" s="21"/>
      <c r="S323" s="21"/>
      <c r="T323" s="21"/>
      <c r="U323" s="21"/>
      <c r="V323" s="21"/>
      <c r="W323" s="21"/>
      <c r="X323" s="21"/>
      <c r="Y323" s="21"/>
      <c r="Z323" s="21"/>
    </row>
    <row r="324" spans="1:26" ht="14.25" customHeight="1" x14ac:dyDescent="0.3">
      <c r="A324" s="21"/>
      <c r="B324" s="36"/>
      <c r="C324" s="36"/>
      <c r="D324" s="37"/>
      <c r="E324" s="37"/>
      <c r="F324" s="21"/>
      <c r="G324" s="37"/>
      <c r="H324" s="37"/>
      <c r="I324" s="47"/>
      <c r="J324" s="47"/>
      <c r="K324" s="48"/>
      <c r="L324" s="21"/>
      <c r="M324" s="21"/>
      <c r="N324" s="21"/>
      <c r="O324" s="21"/>
      <c r="P324" s="21"/>
      <c r="Q324" s="21"/>
      <c r="R324" s="21"/>
      <c r="S324" s="21"/>
      <c r="T324" s="21"/>
      <c r="U324" s="21"/>
      <c r="V324" s="21"/>
      <c r="W324" s="21"/>
      <c r="X324" s="21"/>
      <c r="Y324" s="21"/>
      <c r="Z324" s="21"/>
    </row>
    <row r="325" spans="1:26" ht="14.25" customHeight="1" x14ac:dyDescent="0.3">
      <c r="A325" s="21"/>
      <c r="B325" s="36"/>
      <c r="C325" s="36"/>
      <c r="D325" s="37"/>
      <c r="E325" s="37"/>
      <c r="F325" s="21"/>
      <c r="G325" s="37"/>
      <c r="H325" s="37"/>
      <c r="I325" s="47"/>
      <c r="J325" s="47"/>
      <c r="K325" s="48"/>
      <c r="L325" s="21"/>
      <c r="M325" s="21"/>
      <c r="N325" s="21"/>
      <c r="O325" s="21"/>
      <c r="P325" s="21"/>
      <c r="Q325" s="21"/>
      <c r="R325" s="21"/>
      <c r="S325" s="21"/>
      <c r="T325" s="21"/>
      <c r="U325" s="21"/>
      <c r="V325" s="21"/>
      <c r="W325" s="21"/>
      <c r="X325" s="21"/>
      <c r="Y325" s="21"/>
      <c r="Z325" s="21"/>
    </row>
    <row r="326" spans="1:26" ht="14.25" customHeight="1" x14ac:dyDescent="0.3">
      <c r="A326" s="21"/>
      <c r="B326" s="36"/>
      <c r="C326" s="36"/>
      <c r="D326" s="37"/>
      <c r="E326" s="37"/>
      <c r="F326" s="21"/>
      <c r="G326" s="37"/>
      <c r="H326" s="37"/>
      <c r="I326" s="47"/>
      <c r="J326" s="47"/>
      <c r="K326" s="48"/>
      <c r="L326" s="21"/>
      <c r="M326" s="21"/>
      <c r="N326" s="21"/>
      <c r="O326" s="21"/>
      <c r="P326" s="21"/>
      <c r="Q326" s="21"/>
      <c r="R326" s="21"/>
      <c r="S326" s="21"/>
      <c r="T326" s="21"/>
      <c r="U326" s="21"/>
      <c r="V326" s="21"/>
      <c r="W326" s="21"/>
      <c r="X326" s="21"/>
      <c r="Y326" s="21"/>
      <c r="Z326" s="21"/>
    </row>
    <row r="327" spans="1:26" ht="14.25" customHeight="1" x14ac:dyDescent="0.3">
      <c r="A327" s="21"/>
      <c r="B327" s="36"/>
      <c r="C327" s="36"/>
      <c r="D327" s="37"/>
      <c r="E327" s="37"/>
      <c r="F327" s="21"/>
      <c r="G327" s="37"/>
      <c r="H327" s="37"/>
      <c r="I327" s="47"/>
      <c r="J327" s="47"/>
      <c r="K327" s="48"/>
      <c r="L327" s="21"/>
      <c r="M327" s="21"/>
      <c r="N327" s="21"/>
      <c r="O327" s="21"/>
      <c r="P327" s="21"/>
      <c r="Q327" s="21"/>
      <c r="R327" s="21"/>
      <c r="S327" s="21"/>
      <c r="T327" s="21"/>
      <c r="U327" s="21"/>
      <c r="V327" s="21"/>
      <c r="W327" s="21"/>
      <c r="X327" s="21"/>
      <c r="Y327" s="21"/>
      <c r="Z327" s="21"/>
    </row>
    <row r="328" spans="1:26" ht="14.25" customHeight="1" x14ac:dyDescent="0.3">
      <c r="A328" s="21"/>
      <c r="B328" s="36"/>
      <c r="C328" s="36"/>
      <c r="D328" s="37"/>
      <c r="E328" s="37"/>
      <c r="F328" s="21"/>
      <c r="G328" s="37"/>
      <c r="H328" s="37"/>
      <c r="I328" s="47"/>
      <c r="J328" s="47"/>
      <c r="K328" s="48"/>
      <c r="L328" s="21"/>
      <c r="M328" s="21"/>
      <c r="N328" s="21"/>
      <c r="O328" s="21"/>
      <c r="P328" s="21"/>
      <c r="Q328" s="21"/>
      <c r="R328" s="21"/>
      <c r="S328" s="21"/>
      <c r="T328" s="21"/>
      <c r="U328" s="21"/>
      <c r="V328" s="21"/>
      <c r="W328" s="21"/>
      <c r="X328" s="21"/>
      <c r="Y328" s="21"/>
      <c r="Z328" s="21"/>
    </row>
    <row r="329" spans="1:26" ht="14.25" customHeight="1" x14ac:dyDescent="0.3">
      <c r="A329" s="21"/>
      <c r="B329" s="36"/>
      <c r="C329" s="36"/>
      <c r="D329" s="37"/>
      <c r="E329" s="37"/>
      <c r="F329" s="21"/>
      <c r="G329" s="37"/>
      <c r="H329" s="37"/>
      <c r="I329" s="47"/>
      <c r="J329" s="47"/>
      <c r="K329" s="48"/>
      <c r="L329" s="21"/>
      <c r="M329" s="21"/>
      <c r="N329" s="21"/>
      <c r="O329" s="21"/>
      <c r="P329" s="21"/>
      <c r="Q329" s="21"/>
      <c r="R329" s="21"/>
      <c r="S329" s="21"/>
      <c r="T329" s="21"/>
      <c r="U329" s="21"/>
      <c r="V329" s="21"/>
      <c r="W329" s="21"/>
      <c r="X329" s="21"/>
      <c r="Y329" s="21"/>
      <c r="Z329" s="21"/>
    </row>
    <row r="330" spans="1:26" ht="14.25" customHeight="1" x14ac:dyDescent="0.3">
      <c r="A330" s="21"/>
      <c r="B330" s="36"/>
      <c r="C330" s="36"/>
      <c r="D330" s="37"/>
      <c r="E330" s="37"/>
      <c r="F330" s="21"/>
      <c r="G330" s="37"/>
      <c r="H330" s="37"/>
      <c r="I330" s="47"/>
      <c r="J330" s="47"/>
      <c r="K330" s="48"/>
      <c r="L330" s="21"/>
      <c r="M330" s="21"/>
      <c r="N330" s="21"/>
      <c r="O330" s="21"/>
      <c r="P330" s="21"/>
      <c r="Q330" s="21"/>
      <c r="R330" s="21"/>
      <c r="S330" s="21"/>
      <c r="T330" s="21"/>
      <c r="U330" s="21"/>
      <c r="V330" s="21"/>
      <c r="W330" s="21"/>
      <c r="X330" s="21"/>
      <c r="Y330" s="21"/>
      <c r="Z330" s="21"/>
    </row>
    <row r="331" spans="1:26" ht="14.25" customHeight="1" x14ac:dyDescent="0.3">
      <c r="A331" s="21"/>
      <c r="B331" s="36"/>
      <c r="C331" s="36"/>
      <c r="D331" s="37"/>
      <c r="E331" s="37"/>
      <c r="F331" s="21"/>
      <c r="G331" s="37"/>
      <c r="H331" s="37"/>
      <c r="I331" s="47"/>
      <c r="J331" s="47"/>
      <c r="K331" s="48"/>
      <c r="L331" s="21"/>
      <c r="M331" s="21"/>
      <c r="N331" s="21"/>
      <c r="O331" s="21"/>
      <c r="P331" s="21"/>
      <c r="Q331" s="21"/>
      <c r="R331" s="21"/>
      <c r="S331" s="21"/>
      <c r="T331" s="21"/>
      <c r="U331" s="21"/>
      <c r="V331" s="21"/>
      <c r="W331" s="21"/>
      <c r="X331" s="21"/>
      <c r="Y331" s="21"/>
      <c r="Z331" s="21"/>
    </row>
    <row r="332" spans="1:26" ht="14.25" customHeight="1" x14ac:dyDescent="0.3">
      <c r="A332" s="21"/>
      <c r="B332" s="36"/>
      <c r="C332" s="36"/>
      <c r="D332" s="37"/>
      <c r="E332" s="37"/>
      <c r="F332" s="21"/>
      <c r="G332" s="37"/>
      <c r="H332" s="37"/>
      <c r="I332" s="47"/>
      <c r="J332" s="47"/>
      <c r="K332" s="48"/>
      <c r="L332" s="21"/>
      <c r="M332" s="21"/>
      <c r="N332" s="21"/>
      <c r="O332" s="21"/>
      <c r="P332" s="21"/>
      <c r="Q332" s="21"/>
      <c r="R332" s="21"/>
      <c r="S332" s="21"/>
      <c r="T332" s="21"/>
      <c r="U332" s="21"/>
      <c r="V332" s="21"/>
      <c r="W332" s="21"/>
      <c r="X332" s="21"/>
      <c r="Y332" s="21"/>
      <c r="Z332" s="21"/>
    </row>
    <row r="333" spans="1:26" ht="14.25" customHeight="1" x14ac:dyDescent="0.3">
      <c r="A333" s="21"/>
      <c r="B333" s="36"/>
      <c r="C333" s="36"/>
      <c r="D333" s="37"/>
      <c r="E333" s="37"/>
      <c r="F333" s="21"/>
      <c r="G333" s="37"/>
      <c r="H333" s="37"/>
      <c r="I333" s="47"/>
      <c r="J333" s="47"/>
      <c r="K333" s="48"/>
      <c r="L333" s="21"/>
      <c r="M333" s="21"/>
      <c r="N333" s="21"/>
      <c r="O333" s="21"/>
      <c r="P333" s="21"/>
      <c r="Q333" s="21"/>
      <c r="R333" s="21"/>
      <c r="S333" s="21"/>
      <c r="T333" s="21"/>
      <c r="U333" s="21"/>
      <c r="V333" s="21"/>
      <c r="W333" s="21"/>
      <c r="X333" s="21"/>
      <c r="Y333" s="21"/>
      <c r="Z333" s="21"/>
    </row>
    <row r="334" spans="1:26" ht="14.25" customHeight="1" x14ac:dyDescent="0.3">
      <c r="A334" s="21"/>
      <c r="B334" s="36"/>
      <c r="C334" s="36"/>
      <c r="D334" s="37"/>
      <c r="E334" s="37"/>
      <c r="F334" s="21"/>
      <c r="G334" s="37"/>
      <c r="H334" s="37"/>
      <c r="I334" s="47"/>
      <c r="J334" s="47"/>
      <c r="K334" s="48"/>
      <c r="L334" s="21"/>
      <c r="M334" s="21"/>
      <c r="N334" s="21"/>
      <c r="O334" s="21"/>
      <c r="P334" s="21"/>
      <c r="Q334" s="21"/>
      <c r="R334" s="21"/>
      <c r="S334" s="21"/>
      <c r="T334" s="21"/>
      <c r="U334" s="21"/>
      <c r="V334" s="21"/>
      <c r="W334" s="21"/>
      <c r="X334" s="21"/>
      <c r="Y334" s="21"/>
      <c r="Z334" s="21"/>
    </row>
    <row r="335" spans="1:26" ht="14.25" customHeight="1" x14ac:dyDescent="0.3">
      <c r="A335" s="21"/>
      <c r="B335" s="36"/>
      <c r="C335" s="36"/>
      <c r="D335" s="37"/>
      <c r="E335" s="37"/>
      <c r="F335" s="21"/>
      <c r="G335" s="37"/>
      <c r="H335" s="37"/>
      <c r="I335" s="47"/>
      <c r="J335" s="47"/>
      <c r="K335" s="48"/>
      <c r="L335" s="21"/>
      <c r="M335" s="21"/>
      <c r="N335" s="21"/>
      <c r="O335" s="21"/>
      <c r="P335" s="21"/>
      <c r="Q335" s="21"/>
      <c r="R335" s="21"/>
      <c r="S335" s="21"/>
      <c r="T335" s="21"/>
      <c r="U335" s="21"/>
      <c r="V335" s="21"/>
      <c r="W335" s="21"/>
      <c r="X335" s="21"/>
      <c r="Y335" s="21"/>
      <c r="Z335" s="21"/>
    </row>
    <row r="336" spans="1:26" ht="14.25" customHeight="1" x14ac:dyDescent="0.3">
      <c r="A336" s="21"/>
      <c r="B336" s="36"/>
      <c r="C336" s="36"/>
      <c r="D336" s="37"/>
      <c r="E336" s="37"/>
      <c r="F336" s="21"/>
      <c r="G336" s="37"/>
      <c r="H336" s="37"/>
      <c r="I336" s="47"/>
      <c r="J336" s="47"/>
      <c r="K336" s="48"/>
      <c r="L336" s="21"/>
      <c r="M336" s="21"/>
      <c r="N336" s="21"/>
      <c r="O336" s="21"/>
      <c r="P336" s="21"/>
      <c r="Q336" s="21"/>
      <c r="R336" s="21"/>
      <c r="S336" s="21"/>
      <c r="T336" s="21"/>
      <c r="U336" s="21"/>
      <c r="V336" s="21"/>
      <c r="W336" s="21"/>
      <c r="X336" s="21"/>
      <c r="Y336" s="21"/>
      <c r="Z336" s="21"/>
    </row>
    <row r="337" spans="1:26" ht="14.25" customHeight="1" x14ac:dyDescent="0.3">
      <c r="A337" s="21"/>
      <c r="B337" s="36"/>
      <c r="C337" s="36"/>
      <c r="D337" s="37"/>
      <c r="E337" s="37"/>
      <c r="F337" s="21"/>
      <c r="G337" s="37"/>
      <c r="H337" s="37"/>
      <c r="I337" s="47"/>
      <c r="J337" s="47"/>
      <c r="K337" s="48"/>
      <c r="L337" s="21"/>
      <c r="M337" s="21"/>
      <c r="N337" s="21"/>
      <c r="O337" s="21"/>
      <c r="P337" s="21"/>
      <c r="Q337" s="21"/>
      <c r="R337" s="21"/>
      <c r="S337" s="21"/>
      <c r="T337" s="21"/>
      <c r="U337" s="21"/>
      <c r="V337" s="21"/>
      <c r="W337" s="21"/>
      <c r="X337" s="21"/>
      <c r="Y337" s="21"/>
      <c r="Z337" s="21"/>
    </row>
    <row r="338" spans="1:26" ht="14.25" customHeight="1" x14ac:dyDescent="0.3">
      <c r="A338" s="21"/>
      <c r="B338" s="36"/>
      <c r="C338" s="36"/>
      <c r="D338" s="37"/>
      <c r="E338" s="37"/>
      <c r="F338" s="21"/>
      <c r="G338" s="37"/>
      <c r="H338" s="37"/>
      <c r="I338" s="47"/>
      <c r="J338" s="47"/>
      <c r="K338" s="48"/>
      <c r="L338" s="21"/>
      <c r="M338" s="21"/>
      <c r="N338" s="21"/>
      <c r="O338" s="21"/>
      <c r="P338" s="21"/>
      <c r="Q338" s="21"/>
      <c r="R338" s="21"/>
      <c r="S338" s="21"/>
      <c r="T338" s="21"/>
      <c r="U338" s="21"/>
      <c r="V338" s="21"/>
      <c r="W338" s="21"/>
      <c r="X338" s="21"/>
      <c r="Y338" s="21"/>
      <c r="Z338" s="21"/>
    </row>
    <row r="339" spans="1:26" ht="14.25" customHeight="1" x14ac:dyDescent="0.3">
      <c r="A339" s="21"/>
      <c r="B339" s="36"/>
      <c r="C339" s="36"/>
      <c r="D339" s="37"/>
      <c r="E339" s="37"/>
      <c r="F339" s="21"/>
      <c r="G339" s="37"/>
      <c r="H339" s="37"/>
      <c r="I339" s="47"/>
      <c r="J339" s="47"/>
      <c r="K339" s="48"/>
      <c r="L339" s="21"/>
      <c r="M339" s="21"/>
      <c r="N339" s="21"/>
      <c r="O339" s="21"/>
      <c r="P339" s="21"/>
      <c r="Q339" s="21"/>
      <c r="R339" s="21"/>
      <c r="S339" s="21"/>
      <c r="T339" s="21"/>
      <c r="U339" s="21"/>
      <c r="V339" s="21"/>
      <c r="W339" s="21"/>
      <c r="X339" s="21"/>
      <c r="Y339" s="21"/>
      <c r="Z339" s="21"/>
    </row>
    <row r="340" spans="1:26" ht="14.25" customHeight="1" x14ac:dyDescent="0.3">
      <c r="A340" s="21"/>
      <c r="B340" s="36"/>
      <c r="C340" s="36"/>
      <c r="D340" s="37"/>
      <c r="E340" s="37"/>
      <c r="F340" s="21"/>
      <c r="G340" s="37"/>
      <c r="H340" s="37"/>
      <c r="I340" s="47"/>
      <c r="J340" s="47"/>
      <c r="K340" s="48"/>
      <c r="L340" s="21"/>
      <c r="M340" s="21"/>
      <c r="N340" s="21"/>
      <c r="O340" s="21"/>
      <c r="P340" s="21"/>
      <c r="Q340" s="21"/>
      <c r="R340" s="21"/>
      <c r="S340" s="21"/>
      <c r="T340" s="21"/>
      <c r="U340" s="21"/>
      <c r="V340" s="21"/>
      <c r="W340" s="21"/>
      <c r="X340" s="21"/>
      <c r="Y340" s="21"/>
      <c r="Z340" s="21"/>
    </row>
    <row r="341" spans="1:26" ht="14.25" customHeight="1" x14ac:dyDescent="0.3">
      <c r="A341" s="21"/>
      <c r="B341" s="36"/>
      <c r="C341" s="36"/>
      <c r="D341" s="37"/>
      <c r="E341" s="37"/>
      <c r="F341" s="21"/>
      <c r="G341" s="37"/>
      <c r="H341" s="37"/>
      <c r="I341" s="47"/>
      <c r="J341" s="47"/>
      <c r="K341" s="48"/>
      <c r="L341" s="21"/>
      <c r="M341" s="21"/>
      <c r="N341" s="21"/>
      <c r="O341" s="21"/>
      <c r="P341" s="21"/>
      <c r="Q341" s="21"/>
      <c r="R341" s="21"/>
      <c r="S341" s="21"/>
      <c r="T341" s="21"/>
      <c r="U341" s="21"/>
      <c r="V341" s="21"/>
      <c r="W341" s="21"/>
      <c r="X341" s="21"/>
      <c r="Y341" s="21"/>
      <c r="Z341" s="21"/>
    </row>
    <row r="342" spans="1:26" ht="14.25" customHeight="1" x14ac:dyDescent="0.3">
      <c r="A342" s="21"/>
      <c r="B342" s="36"/>
      <c r="C342" s="36"/>
      <c r="D342" s="37"/>
      <c r="E342" s="37"/>
      <c r="F342" s="21"/>
      <c r="G342" s="37"/>
      <c r="H342" s="37"/>
      <c r="I342" s="47"/>
      <c r="J342" s="47"/>
      <c r="K342" s="48"/>
      <c r="L342" s="21"/>
      <c r="M342" s="21"/>
      <c r="N342" s="21"/>
      <c r="O342" s="21"/>
      <c r="P342" s="21"/>
      <c r="Q342" s="21"/>
      <c r="R342" s="21"/>
      <c r="S342" s="21"/>
      <c r="T342" s="21"/>
      <c r="U342" s="21"/>
      <c r="V342" s="21"/>
      <c r="W342" s="21"/>
      <c r="X342" s="21"/>
      <c r="Y342" s="21"/>
      <c r="Z342" s="21"/>
    </row>
    <row r="343" spans="1:26" ht="14.25" customHeight="1" x14ac:dyDescent="0.3">
      <c r="A343" s="21"/>
      <c r="B343" s="36"/>
      <c r="C343" s="36"/>
      <c r="D343" s="37"/>
      <c r="E343" s="37"/>
      <c r="F343" s="21"/>
      <c r="G343" s="37"/>
      <c r="H343" s="37"/>
      <c r="I343" s="47"/>
      <c r="J343" s="47"/>
      <c r="K343" s="48"/>
      <c r="L343" s="21"/>
      <c r="M343" s="21"/>
      <c r="N343" s="21"/>
      <c r="O343" s="21"/>
      <c r="P343" s="21"/>
      <c r="Q343" s="21"/>
      <c r="R343" s="21"/>
      <c r="S343" s="21"/>
      <c r="T343" s="21"/>
      <c r="U343" s="21"/>
      <c r="V343" s="21"/>
      <c r="W343" s="21"/>
      <c r="X343" s="21"/>
      <c r="Y343" s="21"/>
      <c r="Z343" s="21"/>
    </row>
    <row r="344" spans="1:26" ht="14.25" customHeight="1" x14ac:dyDescent="0.3">
      <c r="A344" s="21"/>
      <c r="B344" s="36"/>
      <c r="C344" s="36"/>
      <c r="D344" s="37"/>
      <c r="E344" s="37"/>
      <c r="F344" s="21"/>
      <c r="G344" s="37"/>
      <c r="H344" s="37"/>
      <c r="I344" s="47"/>
      <c r="J344" s="47"/>
      <c r="K344" s="48"/>
      <c r="L344" s="21"/>
      <c r="M344" s="21"/>
      <c r="N344" s="21"/>
      <c r="O344" s="21"/>
      <c r="P344" s="21"/>
      <c r="Q344" s="21"/>
      <c r="R344" s="21"/>
      <c r="S344" s="21"/>
      <c r="T344" s="21"/>
      <c r="U344" s="21"/>
      <c r="V344" s="21"/>
      <c r="W344" s="21"/>
      <c r="X344" s="21"/>
      <c r="Y344" s="21"/>
      <c r="Z344" s="21"/>
    </row>
    <row r="345" spans="1:26" ht="14.25" customHeight="1" x14ac:dyDescent="0.3">
      <c r="A345" s="21"/>
      <c r="B345" s="36"/>
      <c r="C345" s="36"/>
      <c r="D345" s="37"/>
      <c r="E345" s="37"/>
      <c r="F345" s="21"/>
      <c r="G345" s="37"/>
      <c r="H345" s="37"/>
      <c r="I345" s="47"/>
      <c r="J345" s="47"/>
      <c r="K345" s="48"/>
      <c r="L345" s="21"/>
      <c r="M345" s="21"/>
      <c r="N345" s="21"/>
      <c r="O345" s="21"/>
      <c r="P345" s="21"/>
      <c r="Q345" s="21"/>
      <c r="R345" s="21"/>
      <c r="S345" s="21"/>
      <c r="T345" s="21"/>
      <c r="U345" s="21"/>
      <c r="V345" s="21"/>
      <c r="W345" s="21"/>
      <c r="X345" s="21"/>
      <c r="Y345" s="21"/>
      <c r="Z345" s="21"/>
    </row>
    <row r="346" spans="1:26" ht="14.25" customHeight="1" x14ac:dyDescent="0.3">
      <c r="A346" s="21"/>
      <c r="B346" s="36"/>
      <c r="C346" s="36"/>
      <c r="D346" s="37"/>
      <c r="E346" s="37"/>
      <c r="F346" s="21"/>
      <c r="G346" s="37"/>
      <c r="H346" s="37"/>
      <c r="I346" s="47"/>
      <c r="J346" s="47"/>
      <c r="K346" s="48"/>
      <c r="L346" s="21"/>
      <c r="M346" s="21"/>
      <c r="N346" s="21"/>
      <c r="O346" s="21"/>
      <c r="P346" s="21"/>
      <c r="Q346" s="21"/>
      <c r="R346" s="21"/>
      <c r="S346" s="21"/>
      <c r="T346" s="21"/>
      <c r="U346" s="21"/>
      <c r="V346" s="21"/>
      <c r="W346" s="21"/>
      <c r="X346" s="21"/>
      <c r="Y346" s="21"/>
      <c r="Z346" s="21"/>
    </row>
    <row r="347" spans="1:26" ht="14.25" customHeight="1" x14ac:dyDescent="0.3">
      <c r="A347" s="21"/>
      <c r="B347" s="36"/>
      <c r="C347" s="36"/>
      <c r="D347" s="37"/>
      <c r="E347" s="37"/>
      <c r="F347" s="21"/>
      <c r="G347" s="37"/>
      <c r="H347" s="37"/>
      <c r="I347" s="47"/>
      <c r="J347" s="47"/>
      <c r="K347" s="48"/>
      <c r="L347" s="21"/>
      <c r="M347" s="21"/>
      <c r="N347" s="21"/>
      <c r="O347" s="21"/>
      <c r="P347" s="21"/>
      <c r="Q347" s="21"/>
      <c r="R347" s="21"/>
      <c r="S347" s="21"/>
      <c r="T347" s="21"/>
      <c r="U347" s="21"/>
      <c r="V347" s="21"/>
      <c r="W347" s="21"/>
      <c r="X347" s="21"/>
      <c r="Y347" s="21"/>
      <c r="Z347" s="21"/>
    </row>
    <row r="348" spans="1:26" ht="14.25" customHeight="1" x14ac:dyDescent="0.3">
      <c r="A348" s="21"/>
      <c r="B348" s="36"/>
      <c r="C348" s="36"/>
      <c r="D348" s="37"/>
      <c r="E348" s="37"/>
      <c r="F348" s="21"/>
      <c r="G348" s="37"/>
      <c r="H348" s="37"/>
      <c r="I348" s="47"/>
      <c r="J348" s="47"/>
      <c r="K348" s="48"/>
      <c r="L348" s="21"/>
      <c r="M348" s="21"/>
      <c r="N348" s="21"/>
      <c r="O348" s="21"/>
      <c r="P348" s="21"/>
      <c r="Q348" s="21"/>
      <c r="R348" s="21"/>
      <c r="S348" s="21"/>
      <c r="T348" s="21"/>
      <c r="U348" s="21"/>
      <c r="V348" s="21"/>
      <c r="W348" s="21"/>
      <c r="X348" s="21"/>
      <c r="Y348" s="21"/>
      <c r="Z348" s="21"/>
    </row>
    <row r="349" spans="1:26" ht="14.25" customHeight="1" x14ac:dyDescent="0.3">
      <c r="A349" s="21"/>
      <c r="B349" s="36"/>
      <c r="C349" s="36"/>
      <c r="D349" s="37"/>
      <c r="E349" s="37"/>
      <c r="F349" s="21"/>
      <c r="G349" s="37"/>
      <c r="H349" s="37"/>
      <c r="I349" s="47"/>
      <c r="J349" s="47"/>
      <c r="K349" s="48"/>
      <c r="L349" s="21"/>
      <c r="M349" s="21"/>
      <c r="N349" s="21"/>
      <c r="O349" s="21"/>
      <c r="P349" s="21"/>
      <c r="Q349" s="21"/>
      <c r="R349" s="21"/>
      <c r="S349" s="21"/>
      <c r="T349" s="21"/>
      <c r="U349" s="21"/>
      <c r="V349" s="21"/>
      <c r="W349" s="21"/>
      <c r="X349" s="21"/>
      <c r="Y349" s="21"/>
      <c r="Z349" s="21"/>
    </row>
    <row r="350" spans="1:26" ht="14.25" customHeight="1" x14ac:dyDescent="0.3">
      <c r="A350" s="21"/>
      <c r="B350" s="36"/>
      <c r="C350" s="36"/>
      <c r="D350" s="37"/>
      <c r="E350" s="37"/>
      <c r="F350" s="21"/>
      <c r="G350" s="37"/>
      <c r="H350" s="37"/>
      <c r="I350" s="47"/>
      <c r="J350" s="47"/>
      <c r="K350" s="48"/>
      <c r="L350" s="21"/>
      <c r="M350" s="21"/>
      <c r="N350" s="21"/>
      <c r="O350" s="21"/>
      <c r="P350" s="21"/>
      <c r="Q350" s="21"/>
      <c r="R350" s="21"/>
      <c r="S350" s="21"/>
      <c r="T350" s="21"/>
      <c r="U350" s="21"/>
      <c r="V350" s="21"/>
      <c r="W350" s="21"/>
      <c r="X350" s="21"/>
      <c r="Y350" s="21"/>
      <c r="Z350" s="21"/>
    </row>
    <row r="351" spans="1:26" ht="14.25" customHeight="1" x14ac:dyDescent="0.3">
      <c r="A351" s="21"/>
      <c r="B351" s="36"/>
      <c r="C351" s="36"/>
      <c r="D351" s="37"/>
      <c r="E351" s="37"/>
      <c r="F351" s="21"/>
      <c r="G351" s="37"/>
      <c r="H351" s="37"/>
      <c r="I351" s="47"/>
      <c r="J351" s="47"/>
      <c r="K351" s="48"/>
      <c r="L351" s="21"/>
      <c r="M351" s="21"/>
      <c r="N351" s="21"/>
      <c r="O351" s="21"/>
      <c r="P351" s="21"/>
      <c r="Q351" s="21"/>
      <c r="R351" s="21"/>
      <c r="S351" s="21"/>
      <c r="T351" s="21"/>
      <c r="U351" s="21"/>
      <c r="V351" s="21"/>
      <c r="W351" s="21"/>
      <c r="X351" s="21"/>
      <c r="Y351" s="21"/>
      <c r="Z351" s="21"/>
    </row>
    <row r="352" spans="1:26" ht="14.25" customHeight="1" x14ac:dyDescent="0.3">
      <c r="A352" s="21"/>
      <c r="B352" s="36"/>
      <c r="C352" s="36"/>
      <c r="D352" s="37"/>
      <c r="E352" s="37"/>
      <c r="F352" s="21"/>
      <c r="G352" s="37"/>
      <c r="H352" s="37"/>
      <c r="I352" s="47"/>
      <c r="J352" s="47"/>
      <c r="K352" s="48"/>
      <c r="L352" s="21"/>
      <c r="M352" s="21"/>
      <c r="N352" s="21"/>
      <c r="O352" s="21"/>
      <c r="P352" s="21"/>
      <c r="Q352" s="21"/>
      <c r="R352" s="21"/>
      <c r="S352" s="21"/>
      <c r="T352" s="21"/>
      <c r="U352" s="21"/>
      <c r="V352" s="21"/>
      <c r="W352" s="21"/>
      <c r="X352" s="21"/>
      <c r="Y352" s="21"/>
      <c r="Z352" s="21"/>
    </row>
    <row r="353" spans="1:26" ht="14.25" customHeight="1" x14ac:dyDescent="0.3">
      <c r="A353" s="21"/>
      <c r="B353" s="36"/>
      <c r="C353" s="36"/>
      <c r="D353" s="37"/>
      <c r="E353" s="37"/>
      <c r="F353" s="21"/>
      <c r="G353" s="37"/>
      <c r="H353" s="37"/>
      <c r="I353" s="47"/>
      <c r="J353" s="47"/>
      <c r="K353" s="48"/>
      <c r="L353" s="21"/>
      <c r="M353" s="21"/>
      <c r="N353" s="21"/>
      <c r="O353" s="21"/>
      <c r="P353" s="21"/>
      <c r="Q353" s="21"/>
      <c r="R353" s="21"/>
      <c r="S353" s="21"/>
      <c r="T353" s="21"/>
      <c r="U353" s="21"/>
      <c r="V353" s="21"/>
      <c r="W353" s="21"/>
      <c r="X353" s="21"/>
      <c r="Y353" s="21"/>
      <c r="Z353" s="21"/>
    </row>
    <row r="354" spans="1:26" ht="14.25" customHeight="1" x14ac:dyDescent="0.3">
      <c r="A354" s="21"/>
      <c r="B354" s="36"/>
      <c r="C354" s="36"/>
      <c r="D354" s="37"/>
      <c r="E354" s="37"/>
      <c r="F354" s="21"/>
      <c r="G354" s="37"/>
      <c r="H354" s="37"/>
      <c r="I354" s="47"/>
      <c r="J354" s="47"/>
      <c r="K354" s="48"/>
      <c r="L354" s="21"/>
      <c r="M354" s="21"/>
      <c r="N354" s="21"/>
      <c r="O354" s="21"/>
      <c r="P354" s="21"/>
      <c r="Q354" s="21"/>
      <c r="R354" s="21"/>
      <c r="S354" s="21"/>
      <c r="T354" s="21"/>
      <c r="U354" s="21"/>
      <c r="V354" s="21"/>
      <c r="W354" s="21"/>
      <c r="X354" s="21"/>
      <c r="Y354" s="21"/>
      <c r="Z354" s="21"/>
    </row>
    <row r="355" spans="1:26" ht="14.25" customHeight="1" x14ac:dyDescent="0.3">
      <c r="A355" s="21"/>
      <c r="B355" s="36"/>
      <c r="C355" s="36"/>
      <c r="D355" s="37"/>
      <c r="E355" s="37"/>
      <c r="F355" s="21"/>
      <c r="G355" s="37"/>
      <c r="H355" s="37"/>
      <c r="I355" s="47"/>
      <c r="J355" s="47"/>
      <c r="K355" s="48"/>
      <c r="L355" s="21"/>
      <c r="M355" s="21"/>
      <c r="N355" s="21"/>
      <c r="O355" s="21"/>
      <c r="P355" s="21"/>
      <c r="Q355" s="21"/>
      <c r="R355" s="21"/>
      <c r="S355" s="21"/>
      <c r="T355" s="21"/>
      <c r="U355" s="21"/>
      <c r="V355" s="21"/>
      <c r="W355" s="21"/>
      <c r="X355" s="21"/>
      <c r="Y355" s="21"/>
      <c r="Z355" s="21"/>
    </row>
    <row r="356" spans="1:26" ht="14.25" customHeight="1" x14ac:dyDescent="0.3">
      <c r="A356" s="21"/>
      <c r="B356" s="36"/>
      <c r="C356" s="36"/>
      <c r="D356" s="37"/>
      <c r="E356" s="37"/>
      <c r="F356" s="21"/>
      <c r="G356" s="37"/>
      <c r="H356" s="37"/>
      <c r="I356" s="47"/>
      <c r="J356" s="47"/>
      <c r="K356" s="48"/>
      <c r="L356" s="21"/>
      <c r="M356" s="21"/>
      <c r="N356" s="21"/>
      <c r="O356" s="21"/>
      <c r="P356" s="21"/>
      <c r="Q356" s="21"/>
      <c r="R356" s="21"/>
      <c r="S356" s="21"/>
      <c r="T356" s="21"/>
      <c r="U356" s="21"/>
      <c r="V356" s="21"/>
      <c r="W356" s="21"/>
      <c r="X356" s="21"/>
      <c r="Y356" s="21"/>
      <c r="Z356" s="21"/>
    </row>
    <row r="357" spans="1:26" ht="14.25" customHeight="1" x14ac:dyDescent="0.3">
      <c r="A357" s="21"/>
      <c r="B357" s="36"/>
      <c r="C357" s="36"/>
      <c r="D357" s="37"/>
      <c r="E357" s="37"/>
      <c r="F357" s="21"/>
      <c r="G357" s="37"/>
      <c r="H357" s="37"/>
      <c r="I357" s="47"/>
      <c r="J357" s="47"/>
      <c r="K357" s="48"/>
      <c r="L357" s="21"/>
      <c r="M357" s="21"/>
      <c r="N357" s="21"/>
      <c r="O357" s="21"/>
      <c r="P357" s="21"/>
      <c r="Q357" s="21"/>
      <c r="R357" s="21"/>
      <c r="S357" s="21"/>
      <c r="T357" s="21"/>
      <c r="U357" s="21"/>
      <c r="V357" s="21"/>
      <c r="W357" s="21"/>
      <c r="X357" s="21"/>
      <c r="Y357" s="21"/>
      <c r="Z357" s="21"/>
    </row>
    <row r="358" spans="1:26" ht="14.25" customHeight="1" x14ac:dyDescent="0.3">
      <c r="A358" s="21"/>
      <c r="B358" s="36"/>
      <c r="C358" s="36"/>
      <c r="D358" s="37"/>
      <c r="E358" s="37"/>
      <c r="F358" s="21"/>
      <c r="G358" s="37"/>
      <c r="H358" s="37"/>
      <c r="I358" s="47"/>
      <c r="J358" s="47"/>
      <c r="K358" s="48"/>
      <c r="L358" s="21"/>
      <c r="M358" s="21"/>
      <c r="N358" s="21"/>
      <c r="O358" s="21"/>
      <c r="P358" s="21"/>
      <c r="Q358" s="21"/>
      <c r="R358" s="21"/>
      <c r="S358" s="21"/>
      <c r="T358" s="21"/>
      <c r="U358" s="21"/>
      <c r="V358" s="21"/>
      <c r="W358" s="21"/>
      <c r="X358" s="21"/>
      <c r="Y358" s="21"/>
      <c r="Z358" s="21"/>
    </row>
    <row r="359" spans="1:26" ht="14.25" customHeight="1" x14ac:dyDescent="0.3">
      <c r="A359" s="21"/>
      <c r="B359" s="36"/>
      <c r="C359" s="36"/>
      <c r="D359" s="37"/>
      <c r="E359" s="37"/>
      <c r="F359" s="21"/>
      <c r="G359" s="37"/>
      <c r="H359" s="37"/>
      <c r="I359" s="47"/>
      <c r="J359" s="47"/>
      <c r="K359" s="48"/>
      <c r="L359" s="21"/>
      <c r="M359" s="21"/>
      <c r="N359" s="21"/>
      <c r="O359" s="21"/>
      <c r="P359" s="21"/>
      <c r="Q359" s="21"/>
      <c r="R359" s="21"/>
      <c r="S359" s="21"/>
      <c r="T359" s="21"/>
      <c r="U359" s="21"/>
      <c r="V359" s="21"/>
      <c r="W359" s="21"/>
      <c r="X359" s="21"/>
      <c r="Y359" s="21"/>
      <c r="Z359" s="21"/>
    </row>
    <row r="360" spans="1:26" ht="14.25" customHeight="1" x14ac:dyDescent="0.3">
      <c r="A360" s="21"/>
      <c r="B360" s="36"/>
      <c r="C360" s="36"/>
      <c r="D360" s="37"/>
      <c r="E360" s="37"/>
      <c r="F360" s="21"/>
      <c r="G360" s="37"/>
      <c r="H360" s="37"/>
      <c r="I360" s="47"/>
      <c r="J360" s="47"/>
      <c r="K360" s="48"/>
      <c r="L360" s="21"/>
      <c r="M360" s="21"/>
      <c r="N360" s="21"/>
      <c r="O360" s="21"/>
      <c r="P360" s="21"/>
      <c r="Q360" s="21"/>
      <c r="R360" s="21"/>
      <c r="S360" s="21"/>
      <c r="T360" s="21"/>
      <c r="U360" s="21"/>
      <c r="V360" s="21"/>
      <c r="W360" s="21"/>
      <c r="X360" s="21"/>
      <c r="Y360" s="21"/>
      <c r="Z360" s="21"/>
    </row>
    <row r="361" spans="1:26" ht="14.25" customHeight="1" x14ac:dyDescent="0.3">
      <c r="A361" s="21"/>
      <c r="B361" s="36"/>
      <c r="C361" s="36"/>
      <c r="D361" s="37"/>
      <c r="E361" s="37"/>
      <c r="F361" s="21"/>
      <c r="G361" s="37"/>
      <c r="H361" s="37"/>
      <c r="I361" s="47"/>
      <c r="J361" s="47"/>
      <c r="K361" s="48"/>
      <c r="L361" s="21"/>
      <c r="M361" s="21"/>
      <c r="N361" s="21"/>
      <c r="O361" s="21"/>
      <c r="P361" s="21"/>
      <c r="Q361" s="21"/>
      <c r="R361" s="21"/>
      <c r="S361" s="21"/>
      <c r="T361" s="21"/>
      <c r="U361" s="21"/>
      <c r="V361" s="21"/>
      <c r="W361" s="21"/>
      <c r="X361" s="21"/>
      <c r="Y361" s="21"/>
      <c r="Z361" s="21"/>
    </row>
    <row r="362" spans="1:26" ht="14.25" customHeight="1" x14ac:dyDescent="0.3">
      <c r="A362" s="21"/>
      <c r="B362" s="36"/>
      <c r="C362" s="36"/>
      <c r="D362" s="37"/>
      <c r="E362" s="37"/>
      <c r="F362" s="21"/>
      <c r="G362" s="37"/>
      <c r="H362" s="37"/>
      <c r="I362" s="47"/>
      <c r="J362" s="47"/>
      <c r="K362" s="48"/>
      <c r="L362" s="21"/>
      <c r="M362" s="21"/>
      <c r="N362" s="21"/>
      <c r="O362" s="21"/>
      <c r="P362" s="21"/>
      <c r="Q362" s="21"/>
      <c r="R362" s="21"/>
      <c r="S362" s="21"/>
      <c r="T362" s="21"/>
      <c r="U362" s="21"/>
      <c r="V362" s="21"/>
      <c r="W362" s="21"/>
      <c r="X362" s="21"/>
      <c r="Y362" s="21"/>
      <c r="Z362" s="21"/>
    </row>
    <row r="363" spans="1:26" ht="14.25" customHeight="1" x14ac:dyDescent="0.3">
      <c r="A363" s="21"/>
      <c r="B363" s="36"/>
      <c r="C363" s="36"/>
      <c r="D363" s="37"/>
      <c r="E363" s="37"/>
      <c r="F363" s="21"/>
      <c r="G363" s="37"/>
      <c r="H363" s="37"/>
      <c r="I363" s="47"/>
      <c r="J363" s="47"/>
      <c r="K363" s="48"/>
      <c r="L363" s="21"/>
      <c r="M363" s="21"/>
      <c r="N363" s="21"/>
      <c r="O363" s="21"/>
      <c r="P363" s="21"/>
      <c r="Q363" s="21"/>
      <c r="R363" s="21"/>
      <c r="S363" s="21"/>
      <c r="T363" s="21"/>
      <c r="U363" s="21"/>
      <c r="V363" s="21"/>
      <c r="W363" s="21"/>
      <c r="X363" s="21"/>
      <c r="Y363" s="21"/>
      <c r="Z363" s="21"/>
    </row>
    <row r="364" spans="1:26" ht="14.25" customHeight="1" x14ac:dyDescent="0.3">
      <c r="A364" s="21"/>
      <c r="B364" s="36"/>
      <c r="C364" s="36"/>
      <c r="D364" s="37"/>
      <c r="E364" s="37"/>
      <c r="F364" s="21"/>
      <c r="G364" s="37"/>
      <c r="H364" s="37"/>
      <c r="I364" s="47"/>
      <c r="J364" s="47"/>
      <c r="K364" s="48"/>
      <c r="L364" s="21"/>
      <c r="M364" s="21"/>
      <c r="N364" s="21"/>
      <c r="O364" s="21"/>
      <c r="P364" s="21"/>
      <c r="Q364" s="21"/>
      <c r="R364" s="21"/>
      <c r="S364" s="21"/>
      <c r="T364" s="21"/>
      <c r="U364" s="21"/>
      <c r="V364" s="21"/>
      <c r="W364" s="21"/>
      <c r="X364" s="21"/>
      <c r="Y364" s="21"/>
      <c r="Z364" s="21"/>
    </row>
    <row r="365" spans="1:26" ht="14.25" customHeight="1" x14ac:dyDescent="0.3">
      <c r="A365" s="21"/>
      <c r="B365" s="36"/>
      <c r="C365" s="36"/>
      <c r="D365" s="37"/>
      <c r="E365" s="37"/>
      <c r="F365" s="21"/>
      <c r="G365" s="37"/>
      <c r="H365" s="37"/>
      <c r="I365" s="47"/>
      <c r="J365" s="47"/>
      <c r="K365" s="48"/>
      <c r="L365" s="21"/>
      <c r="M365" s="21"/>
      <c r="N365" s="21"/>
      <c r="O365" s="21"/>
      <c r="P365" s="21"/>
      <c r="Q365" s="21"/>
      <c r="R365" s="21"/>
      <c r="S365" s="21"/>
      <c r="T365" s="21"/>
      <c r="U365" s="21"/>
      <c r="V365" s="21"/>
      <c r="W365" s="21"/>
      <c r="X365" s="21"/>
      <c r="Y365" s="21"/>
      <c r="Z365" s="21"/>
    </row>
    <row r="366" spans="1:26" ht="14.25" customHeight="1" x14ac:dyDescent="0.3">
      <c r="A366" s="21"/>
      <c r="B366" s="36"/>
      <c r="C366" s="36"/>
      <c r="D366" s="37"/>
      <c r="E366" s="37"/>
      <c r="F366" s="21"/>
      <c r="G366" s="37"/>
      <c r="H366" s="37"/>
      <c r="I366" s="47"/>
      <c r="J366" s="47"/>
      <c r="K366" s="48"/>
      <c r="L366" s="21"/>
      <c r="M366" s="21"/>
      <c r="N366" s="21"/>
      <c r="O366" s="21"/>
      <c r="P366" s="21"/>
      <c r="Q366" s="21"/>
      <c r="R366" s="21"/>
      <c r="S366" s="21"/>
      <c r="T366" s="21"/>
      <c r="U366" s="21"/>
      <c r="V366" s="21"/>
      <c r="W366" s="21"/>
      <c r="X366" s="21"/>
      <c r="Y366" s="21"/>
      <c r="Z366" s="21"/>
    </row>
    <row r="367" spans="1:26" ht="14.25" customHeight="1" x14ac:dyDescent="0.3">
      <c r="A367" s="21"/>
      <c r="B367" s="36"/>
      <c r="C367" s="36"/>
      <c r="D367" s="37"/>
      <c r="E367" s="37"/>
      <c r="F367" s="21"/>
      <c r="G367" s="37"/>
      <c r="H367" s="37"/>
      <c r="I367" s="47"/>
      <c r="J367" s="47"/>
      <c r="K367" s="48"/>
      <c r="L367" s="21"/>
      <c r="M367" s="21"/>
      <c r="N367" s="21"/>
      <c r="O367" s="21"/>
      <c r="P367" s="21"/>
      <c r="Q367" s="21"/>
      <c r="R367" s="21"/>
      <c r="S367" s="21"/>
      <c r="T367" s="21"/>
      <c r="U367" s="21"/>
      <c r="V367" s="21"/>
      <c r="W367" s="21"/>
      <c r="X367" s="21"/>
      <c r="Y367" s="21"/>
      <c r="Z367" s="21"/>
    </row>
    <row r="368" spans="1:26" ht="14.25" customHeight="1" x14ac:dyDescent="0.3">
      <c r="A368" s="21"/>
      <c r="B368" s="36"/>
      <c r="C368" s="36"/>
      <c r="D368" s="37"/>
      <c r="E368" s="37"/>
      <c r="F368" s="21"/>
      <c r="G368" s="37"/>
      <c r="H368" s="37"/>
      <c r="I368" s="47"/>
      <c r="J368" s="47"/>
      <c r="K368" s="48"/>
      <c r="L368" s="21"/>
      <c r="M368" s="21"/>
      <c r="N368" s="21"/>
      <c r="O368" s="21"/>
      <c r="P368" s="21"/>
      <c r="Q368" s="21"/>
      <c r="R368" s="21"/>
      <c r="S368" s="21"/>
      <c r="T368" s="21"/>
      <c r="U368" s="21"/>
      <c r="V368" s="21"/>
      <c r="W368" s="21"/>
      <c r="X368" s="21"/>
      <c r="Y368" s="21"/>
      <c r="Z368" s="21"/>
    </row>
    <row r="369" spans="1:26" ht="14.25" customHeight="1" x14ac:dyDescent="0.3">
      <c r="A369" s="21"/>
      <c r="B369" s="36"/>
      <c r="C369" s="36"/>
      <c r="D369" s="37"/>
      <c r="E369" s="37"/>
      <c r="F369" s="21"/>
      <c r="G369" s="37"/>
      <c r="H369" s="37"/>
      <c r="I369" s="47"/>
      <c r="J369" s="47"/>
      <c r="K369" s="48"/>
      <c r="L369" s="21"/>
      <c r="M369" s="21"/>
      <c r="N369" s="21"/>
      <c r="O369" s="21"/>
      <c r="P369" s="21"/>
      <c r="Q369" s="21"/>
      <c r="R369" s="21"/>
      <c r="S369" s="21"/>
      <c r="T369" s="21"/>
      <c r="U369" s="21"/>
      <c r="V369" s="21"/>
      <c r="W369" s="21"/>
      <c r="X369" s="21"/>
      <c r="Y369" s="21"/>
      <c r="Z369" s="21"/>
    </row>
    <row r="370" spans="1:26" ht="14.25" customHeight="1" x14ac:dyDescent="0.3">
      <c r="A370" s="21"/>
      <c r="B370" s="36"/>
      <c r="C370" s="36"/>
      <c r="D370" s="37"/>
      <c r="E370" s="37"/>
      <c r="F370" s="21"/>
      <c r="G370" s="37"/>
      <c r="H370" s="37"/>
      <c r="I370" s="47"/>
      <c r="J370" s="47"/>
      <c r="K370" s="48"/>
      <c r="L370" s="21"/>
      <c r="M370" s="21"/>
      <c r="N370" s="21"/>
      <c r="O370" s="21"/>
      <c r="P370" s="21"/>
      <c r="Q370" s="21"/>
      <c r="R370" s="21"/>
      <c r="S370" s="21"/>
      <c r="T370" s="21"/>
      <c r="U370" s="21"/>
      <c r="V370" s="21"/>
      <c r="W370" s="21"/>
      <c r="X370" s="21"/>
      <c r="Y370" s="21"/>
      <c r="Z370" s="21"/>
    </row>
    <row r="371" spans="1:26" ht="14.25" customHeight="1" x14ac:dyDescent="0.3">
      <c r="A371" s="21"/>
      <c r="B371" s="36"/>
      <c r="C371" s="36"/>
      <c r="D371" s="37"/>
      <c r="E371" s="37"/>
      <c r="F371" s="21"/>
      <c r="G371" s="37"/>
      <c r="H371" s="37"/>
      <c r="I371" s="47"/>
      <c r="J371" s="47"/>
      <c r="K371" s="48"/>
      <c r="L371" s="21"/>
      <c r="M371" s="21"/>
      <c r="N371" s="21"/>
      <c r="O371" s="21"/>
      <c r="P371" s="21"/>
      <c r="Q371" s="21"/>
      <c r="R371" s="21"/>
      <c r="S371" s="21"/>
      <c r="T371" s="21"/>
      <c r="U371" s="21"/>
      <c r="V371" s="21"/>
      <c r="W371" s="21"/>
      <c r="X371" s="21"/>
      <c r="Y371" s="21"/>
      <c r="Z371" s="21"/>
    </row>
    <row r="372" spans="1:26" ht="14.25" customHeight="1" x14ac:dyDescent="0.3">
      <c r="A372" s="21"/>
      <c r="B372" s="36"/>
      <c r="C372" s="36"/>
      <c r="D372" s="37"/>
      <c r="E372" s="37"/>
      <c r="F372" s="21"/>
      <c r="G372" s="37"/>
      <c r="H372" s="37"/>
      <c r="I372" s="47"/>
      <c r="J372" s="47"/>
      <c r="K372" s="48"/>
      <c r="L372" s="21"/>
      <c r="M372" s="21"/>
      <c r="N372" s="21"/>
      <c r="O372" s="21"/>
      <c r="P372" s="21"/>
      <c r="Q372" s="21"/>
      <c r="R372" s="21"/>
      <c r="S372" s="21"/>
      <c r="T372" s="21"/>
      <c r="U372" s="21"/>
      <c r="V372" s="21"/>
      <c r="W372" s="21"/>
      <c r="X372" s="21"/>
      <c r="Y372" s="21"/>
      <c r="Z372" s="21"/>
    </row>
    <row r="373" spans="1:26" ht="14.25" customHeight="1" x14ac:dyDescent="0.3">
      <c r="A373" s="21"/>
      <c r="B373" s="36"/>
      <c r="C373" s="36"/>
      <c r="D373" s="37"/>
      <c r="E373" s="37"/>
      <c r="F373" s="21"/>
      <c r="G373" s="37"/>
      <c r="H373" s="37"/>
      <c r="I373" s="47"/>
      <c r="J373" s="47"/>
      <c r="K373" s="48"/>
      <c r="L373" s="21"/>
      <c r="M373" s="21"/>
      <c r="N373" s="21"/>
      <c r="O373" s="21"/>
      <c r="P373" s="21"/>
      <c r="Q373" s="21"/>
      <c r="R373" s="21"/>
      <c r="S373" s="21"/>
      <c r="T373" s="21"/>
      <c r="U373" s="21"/>
      <c r="V373" s="21"/>
      <c r="W373" s="21"/>
      <c r="X373" s="21"/>
      <c r="Y373" s="21"/>
      <c r="Z373" s="21"/>
    </row>
    <row r="374" spans="1:26" ht="14.25" customHeight="1" x14ac:dyDescent="0.3">
      <c r="A374" s="21"/>
      <c r="B374" s="36"/>
      <c r="C374" s="36"/>
      <c r="D374" s="37"/>
      <c r="E374" s="37"/>
      <c r="F374" s="21"/>
      <c r="G374" s="37"/>
      <c r="H374" s="37"/>
      <c r="I374" s="47"/>
      <c r="J374" s="47"/>
      <c r="K374" s="48"/>
      <c r="L374" s="21"/>
      <c r="M374" s="21"/>
      <c r="N374" s="21"/>
      <c r="O374" s="21"/>
      <c r="P374" s="21"/>
      <c r="Q374" s="21"/>
      <c r="R374" s="21"/>
      <c r="S374" s="21"/>
      <c r="T374" s="21"/>
      <c r="U374" s="21"/>
      <c r="V374" s="21"/>
      <c r="W374" s="21"/>
      <c r="X374" s="21"/>
      <c r="Y374" s="21"/>
      <c r="Z374" s="21"/>
    </row>
    <row r="375" spans="1:26" ht="14.25" customHeight="1" x14ac:dyDescent="0.3">
      <c r="A375" s="21"/>
      <c r="B375" s="36"/>
      <c r="C375" s="36"/>
      <c r="D375" s="37"/>
      <c r="E375" s="37"/>
      <c r="F375" s="21"/>
      <c r="G375" s="37"/>
      <c r="H375" s="37"/>
      <c r="I375" s="47"/>
      <c r="J375" s="47"/>
      <c r="K375" s="48"/>
      <c r="L375" s="21"/>
      <c r="M375" s="21"/>
      <c r="N375" s="21"/>
      <c r="O375" s="21"/>
      <c r="P375" s="21"/>
      <c r="Q375" s="21"/>
      <c r="R375" s="21"/>
      <c r="S375" s="21"/>
      <c r="T375" s="21"/>
      <c r="U375" s="21"/>
      <c r="V375" s="21"/>
      <c r="W375" s="21"/>
      <c r="X375" s="21"/>
      <c r="Y375" s="21"/>
      <c r="Z375" s="21"/>
    </row>
    <row r="376" spans="1:26" ht="14.25" customHeight="1" x14ac:dyDescent="0.3">
      <c r="A376" s="21"/>
      <c r="B376" s="36"/>
      <c r="C376" s="36"/>
      <c r="D376" s="37"/>
      <c r="E376" s="37"/>
      <c r="F376" s="21"/>
      <c r="G376" s="37"/>
      <c r="H376" s="37"/>
      <c r="I376" s="47"/>
      <c r="J376" s="47"/>
      <c r="K376" s="48"/>
      <c r="L376" s="21"/>
      <c r="M376" s="21"/>
      <c r="N376" s="21"/>
      <c r="O376" s="21"/>
      <c r="P376" s="21"/>
      <c r="Q376" s="21"/>
      <c r="R376" s="21"/>
      <c r="S376" s="21"/>
      <c r="T376" s="21"/>
      <c r="U376" s="21"/>
      <c r="V376" s="21"/>
      <c r="W376" s="21"/>
      <c r="X376" s="21"/>
      <c r="Y376" s="21"/>
      <c r="Z376" s="21"/>
    </row>
    <row r="377" spans="1:26" ht="14.25" customHeight="1" x14ac:dyDescent="0.3">
      <c r="A377" s="21"/>
      <c r="B377" s="36"/>
      <c r="C377" s="36"/>
      <c r="D377" s="37"/>
      <c r="E377" s="37"/>
      <c r="F377" s="21"/>
      <c r="G377" s="37"/>
      <c r="H377" s="37"/>
      <c r="I377" s="47"/>
      <c r="J377" s="47"/>
      <c r="K377" s="48"/>
      <c r="L377" s="21"/>
      <c r="M377" s="21"/>
      <c r="N377" s="21"/>
      <c r="O377" s="21"/>
      <c r="P377" s="21"/>
      <c r="Q377" s="21"/>
      <c r="R377" s="21"/>
      <c r="S377" s="21"/>
      <c r="T377" s="21"/>
      <c r="U377" s="21"/>
      <c r="V377" s="21"/>
      <c r="W377" s="21"/>
      <c r="X377" s="21"/>
      <c r="Y377" s="21"/>
      <c r="Z377" s="21"/>
    </row>
    <row r="378" spans="1:26" ht="14.25" customHeight="1" x14ac:dyDescent="0.3">
      <c r="A378" s="21"/>
      <c r="B378" s="36"/>
      <c r="C378" s="36"/>
      <c r="D378" s="37"/>
      <c r="E378" s="37"/>
      <c r="F378" s="21"/>
      <c r="G378" s="37"/>
      <c r="H378" s="37"/>
      <c r="I378" s="47"/>
      <c r="J378" s="47"/>
      <c r="K378" s="48"/>
      <c r="L378" s="21"/>
      <c r="M378" s="21"/>
      <c r="N378" s="21"/>
      <c r="O378" s="21"/>
      <c r="P378" s="21"/>
      <c r="Q378" s="21"/>
      <c r="R378" s="21"/>
      <c r="S378" s="21"/>
      <c r="T378" s="21"/>
      <c r="U378" s="21"/>
      <c r="V378" s="21"/>
      <c r="W378" s="21"/>
      <c r="X378" s="21"/>
      <c r="Y378" s="21"/>
      <c r="Z378" s="21"/>
    </row>
    <row r="379" spans="1:26" ht="14.25" customHeight="1" x14ac:dyDescent="0.3">
      <c r="A379" s="21"/>
      <c r="B379" s="36"/>
      <c r="C379" s="36"/>
      <c r="D379" s="37"/>
      <c r="E379" s="37"/>
      <c r="F379" s="21"/>
      <c r="G379" s="37"/>
      <c r="H379" s="37"/>
      <c r="I379" s="47"/>
      <c r="J379" s="47"/>
      <c r="K379" s="48"/>
      <c r="L379" s="21"/>
      <c r="M379" s="21"/>
      <c r="N379" s="21"/>
      <c r="O379" s="21"/>
      <c r="P379" s="21"/>
      <c r="Q379" s="21"/>
      <c r="R379" s="21"/>
      <c r="S379" s="21"/>
      <c r="T379" s="21"/>
      <c r="U379" s="21"/>
      <c r="V379" s="21"/>
      <c r="W379" s="21"/>
      <c r="X379" s="21"/>
      <c r="Y379" s="21"/>
      <c r="Z379" s="21"/>
    </row>
    <row r="380" spans="1:26" ht="14.25" customHeight="1" x14ac:dyDescent="0.3">
      <c r="A380" s="21"/>
      <c r="B380" s="36"/>
      <c r="C380" s="36"/>
      <c r="D380" s="37"/>
      <c r="E380" s="37"/>
      <c r="F380" s="21"/>
      <c r="G380" s="37"/>
      <c r="H380" s="37"/>
      <c r="I380" s="47"/>
      <c r="J380" s="47"/>
      <c r="K380" s="48"/>
      <c r="L380" s="21"/>
      <c r="M380" s="21"/>
      <c r="N380" s="21"/>
      <c r="O380" s="21"/>
      <c r="P380" s="21"/>
      <c r="Q380" s="21"/>
      <c r="R380" s="21"/>
      <c r="S380" s="21"/>
      <c r="T380" s="21"/>
      <c r="U380" s="21"/>
      <c r="V380" s="21"/>
      <c r="W380" s="21"/>
      <c r="X380" s="21"/>
      <c r="Y380" s="21"/>
      <c r="Z380" s="21"/>
    </row>
    <row r="381" spans="1:26" ht="14.25" customHeight="1" x14ac:dyDescent="0.3">
      <c r="A381" s="21"/>
      <c r="B381" s="36"/>
      <c r="C381" s="36"/>
      <c r="D381" s="37"/>
      <c r="E381" s="37"/>
      <c r="F381" s="21"/>
      <c r="G381" s="37"/>
      <c r="H381" s="37"/>
      <c r="I381" s="47"/>
      <c r="J381" s="47"/>
      <c r="K381" s="48"/>
      <c r="L381" s="21"/>
      <c r="M381" s="21"/>
      <c r="N381" s="21"/>
      <c r="O381" s="21"/>
      <c r="P381" s="21"/>
      <c r="Q381" s="21"/>
      <c r="R381" s="21"/>
      <c r="S381" s="21"/>
      <c r="T381" s="21"/>
      <c r="U381" s="21"/>
      <c r="V381" s="21"/>
      <c r="W381" s="21"/>
      <c r="X381" s="21"/>
      <c r="Y381" s="21"/>
      <c r="Z381" s="21"/>
    </row>
    <row r="382" spans="1:26" ht="14.25" customHeight="1" x14ac:dyDescent="0.3">
      <c r="A382" s="21"/>
      <c r="B382" s="36"/>
      <c r="C382" s="36"/>
      <c r="D382" s="37"/>
      <c r="E382" s="37"/>
      <c r="F382" s="21"/>
      <c r="G382" s="37"/>
      <c r="H382" s="37"/>
      <c r="I382" s="47"/>
      <c r="J382" s="47"/>
      <c r="K382" s="48"/>
      <c r="L382" s="21"/>
      <c r="M382" s="21"/>
      <c r="N382" s="21"/>
      <c r="O382" s="21"/>
      <c r="P382" s="21"/>
      <c r="Q382" s="21"/>
      <c r="R382" s="21"/>
      <c r="S382" s="21"/>
      <c r="T382" s="21"/>
      <c r="U382" s="21"/>
      <c r="V382" s="21"/>
      <c r="W382" s="21"/>
      <c r="X382" s="21"/>
      <c r="Y382" s="21"/>
      <c r="Z382" s="21"/>
    </row>
    <row r="383" spans="1:26" ht="14.25" customHeight="1" x14ac:dyDescent="0.3">
      <c r="A383" s="21"/>
      <c r="B383" s="36"/>
      <c r="C383" s="36"/>
      <c r="D383" s="37"/>
      <c r="E383" s="37"/>
      <c r="F383" s="21"/>
      <c r="G383" s="37"/>
      <c r="H383" s="37"/>
      <c r="I383" s="47"/>
      <c r="J383" s="47"/>
      <c r="K383" s="48"/>
      <c r="L383" s="21"/>
      <c r="M383" s="21"/>
      <c r="N383" s="21"/>
      <c r="O383" s="21"/>
      <c r="P383" s="21"/>
      <c r="Q383" s="21"/>
      <c r="R383" s="21"/>
      <c r="S383" s="21"/>
      <c r="T383" s="21"/>
      <c r="U383" s="21"/>
      <c r="V383" s="21"/>
      <c r="W383" s="21"/>
      <c r="X383" s="21"/>
      <c r="Y383" s="21"/>
      <c r="Z383" s="21"/>
    </row>
    <row r="384" spans="1:26" ht="14.25" customHeight="1" x14ac:dyDescent="0.3">
      <c r="A384" s="21"/>
      <c r="B384" s="36"/>
      <c r="C384" s="36"/>
      <c r="D384" s="37"/>
      <c r="E384" s="37"/>
      <c r="F384" s="21"/>
      <c r="G384" s="37"/>
      <c r="H384" s="37"/>
      <c r="I384" s="47"/>
      <c r="J384" s="47"/>
      <c r="K384" s="48"/>
      <c r="L384" s="21"/>
      <c r="M384" s="21"/>
      <c r="N384" s="21"/>
      <c r="O384" s="21"/>
      <c r="P384" s="21"/>
      <c r="Q384" s="21"/>
      <c r="R384" s="21"/>
      <c r="S384" s="21"/>
      <c r="T384" s="21"/>
      <c r="U384" s="21"/>
      <c r="V384" s="21"/>
      <c r="W384" s="21"/>
      <c r="X384" s="21"/>
      <c r="Y384" s="21"/>
      <c r="Z384" s="21"/>
    </row>
    <row r="385" spans="1:26" ht="14.25" customHeight="1" x14ac:dyDescent="0.3">
      <c r="A385" s="21"/>
      <c r="B385" s="36"/>
      <c r="C385" s="36"/>
      <c r="D385" s="37"/>
      <c r="E385" s="37"/>
      <c r="F385" s="21"/>
      <c r="G385" s="37"/>
      <c r="H385" s="37"/>
      <c r="I385" s="47"/>
      <c r="J385" s="47"/>
      <c r="K385" s="48"/>
      <c r="L385" s="21"/>
      <c r="M385" s="21"/>
      <c r="N385" s="21"/>
      <c r="O385" s="21"/>
      <c r="P385" s="21"/>
      <c r="Q385" s="21"/>
      <c r="R385" s="21"/>
      <c r="S385" s="21"/>
      <c r="T385" s="21"/>
      <c r="U385" s="21"/>
      <c r="V385" s="21"/>
      <c r="W385" s="21"/>
      <c r="X385" s="21"/>
      <c r="Y385" s="21"/>
      <c r="Z385" s="21"/>
    </row>
    <row r="386" spans="1:26" ht="14.25" customHeight="1" x14ac:dyDescent="0.3">
      <c r="A386" s="21"/>
      <c r="B386" s="36"/>
      <c r="C386" s="36"/>
      <c r="D386" s="37"/>
      <c r="E386" s="37"/>
      <c r="F386" s="21"/>
      <c r="G386" s="37"/>
      <c r="H386" s="37"/>
      <c r="I386" s="47"/>
      <c r="J386" s="47"/>
      <c r="K386" s="48"/>
      <c r="L386" s="21"/>
      <c r="M386" s="21"/>
      <c r="N386" s="21"/>
      <c r="O386" s="21"/>
      <c r="P386" s="21"/>
      <c r="Q386" s="21"/>
      <c r="R386" s="21"/>
      <c r="S386" s="21"/>
      <c r="T386" s="21"/>
      <c r="U386" s="21"/>
      <c r="V386" s="21"/>
      <c r="W386" s="21"/>
      <c r="X386" s="21"/>
      <c r="Y386" s="21"/>
      <c r="Z386" s="21"/>
    </row>
    <row r="387" spans="1:26" ht="14.25" customHeight="1" x14ac:dyDescent="0.3">
      <c r="A387" s="21"/>
      <c r="B387" s="36"/>
      <c r="C387" s="36"/>
      <c r="D387" s="37"/>
      <c r="E387" s="37"/>
      <c r="F387" s="21"/>
      <c r="G387" s="37"/>
      <c r="H387" s="37"/>
      <c r="I387" s="47"/>
      <c r="J387" s="47"/>
      <c r="K387" s="48"/>
      <c r="L387" s="21"/>
      <c r="M387" s="21"/>
      <c r="N387" s="21"/>
      <c r="O387" s="21"/>
      <c r="P387" s="21"/>
      <c r="Q387" s="21"/>
      <c r="R387" s="21"/>
      <c r="S387" s="21"/>
      <c r="T387" s="21"/>
      <c r="U387" s="21"/>
      <c r="V387" s="21"/>
      <c r="W387" s="21"/>
      <c r="X387" s="21"/>
      <c r="Y387" s="21"/>
      <c r="Z387" s="21"/>
    </row>
    <row r="388" spans="1:26" ht="14.25" customHeight="1" x14ac:dyDescent="0.3">
      <c r="A388" s="21"/>
      <c r="B388" s="36"/>
      <c r="C388" s="36"/>
      <c r="D388" s="37"/>
      <c r="E388" s="37"/>
      <c r="F388" s="21"/>
      <c r="G388" s="37"/>
      <c r="H388" s="37"/>
      <c r="I388" s="47"/>
      <c r="J388" s="47"/>
      <c r="K388" s="48"/>
      <c r="L388" s="21"/>
      <c r="M388" s="21"/>
      <c r="N388" s="21"/>
      <c r="O388" s="21"/>
      <c r="P388" s="21"/>
      <c r="Q388" s="21"/>
      <c r="R388" s="21"/>
      <c r="S388" s="21"/>
      <c r="T388" s="21"/>
      <c r="U388" s="21"/>
      <c r="V388" s="21"/>
      <c r="W388" s="21"/>
      <c r="X388" s="21"/>
      <c r="Y388" s="21"/>
      <c r="Z388" s="21"/>
    </row>
    <row r="389" spans="1:26" ht="14.25" customHeight="1" x14ac:dyDescent="0.3">
      <c r="A389" s="21"/>
      <c r="B389" s="36"/>
      <c r="C389" s="36"/>
      <c r="D389" s="37"/>
      <c r="E389" s="37"/>
      <c r="F389" s="21"/>
      <c r="G389" s="37"/>
      <c r="H389" s="37"/>
      <c r="I389" s="47"/>
      <c r="J389" s="47"/>
      <c r="K389" s="48"/>
      <c r="L389" s="21"/>
      <c r="M389" s="21"/>
      <c r="N389" s="21"/>
      <c r="O389" s="21"/>
      <c r="P389" s="21"/>
      <c r="Q389" s="21"/>
      <c r="R389" s="21"/>
      <c r="S389" s="21"/>
      <c r="T389" s="21"/>
      <c r="U389" s="21"/>
      <c r="V389" s="21"/>
      <c r="W389" s="21"/>
      <c r="X389" s="21"/>
      <c r="Y389" s="21"/>
      <c r="Z389" s="21"/>
    </row>
    <row r="390" spans="1:26" ht="14.25" customHeight="1" x14ac:dyDescent="0.3">
      <c r="A390" s="21"/>
      <c r="B390" s="36"/>
      <c r="C390" s="36"/>
      <c r="D390" s="37"/>
      <c r="E390" s="37"/>
      <c r="F390" s="21"/>
      <c r="G390" s="37"/>
      <c r="H390" s="37"/>
      <c r="I390" s="47"/>
      <c r="J390" s="47"/>
      <c r="K390" s="48"/>
      <c r="L390" s="21"/>
      <c r="M390" s="21"/>
      <c r="N390" s="21"/>
      <c r="O390" s="21"/>
      <c r="P390" s="21"/>
      <c r="Q390" s="21"/>
      <c r="R390" s="21"/>
      <c r="S390" s="21"/>
      <c r="T390" s="21"/>
      <c r="U390" s="21"/>
      <c r="V390" s="21"/>
      <c r="W390" s="21"/>
      <c r="X390" s="21"/>
      <c r="Y390" s="21"/>
      <c r="Z390" s="21"/>
    </row>
    <row r="391" spans="1:26" ht="14.25" customHeight="1" x14ac:dyDescent="0.3">
      <c r="A391" s="21"/>
      <c r="B391" s="36"/>
      <c r="C391" s="36"/>
      <c r="D391" s="37"/>
      <c r="E391" s="37"/>
      <c r="F391" s="21"/>
      <c r="G391" s="37"/>
      <c r="H391" s="37"/>
      <c r="I391" s="47"/>
      <c r="J391" s="47"/>
      <c r="K391" s="48"/>
      <c r="L391" s="21"/>
      <c r="M391" s="21"/>
      <c r="N391" s="21"/>
      <c r="O391" s="21"/>
      <c r="P391" s="21"/>
      <c r="Q391" s="21"/>
      <c r="R391" s="21"/>
      <c r="S391" s="21"/>
      <c r="T391" s="21"/>
      <c r="U391" s="21"/>
      <c r="V391" s="21"/>
      <c r="W391" s="21"/>
      <c r="X391" s="21"/>
      <c r="Y391" s="21"/>
      <c r="Z391" s="21"/>
    </row>
    <row r="392" spans="1:26" ht="14.25" customHeight="1" x14ac:dyDescent="0.3">
      <c r="A392" s="21"/>
      <c r="B392" s="36"/>
      <c r="C392" s="36"/>
      <c r="D392" s="37"/>
      <c r="E392" s="37"/>
      <c r="F392" s="21"/>
      <c r="G392" s="37"/>
      <c r="H392" s="37"/>
      <c r="I392" s="47"/>
      <c r="J392" s="47"/>
      <c r="K392" s="48"/>
      <c r="L392" s="21"/>
      <c r="M392" s="21"/>
      <c r="N392" s="21"/>
      <c r="O392" s="21"/>
      <c r="P392" s="21"/>
      <c r="Q392" s="21"/>
      <c r="R392" s="21"/>
      <c r="S392" s="21"/>
      <c r="T392" s="21"/>
      <c r="U392" s="21"/>
      <c r="V392" s="21"/>
      <c r="W392" s="21"/>
      <c r="X392" s="21"/>
      <c r="Y392" s="21"/>
      <c r="Z392" s="21"/>
    </row>
    <row r="393" spans="1:26" ht="14.25" customHeight="1" x14ac:dyDescent="0.3">
      <c r="A393" s="21"/>
      <c r="B393" s="36"/>
      <c r="C393" s="36"/>
      <c r="D393" s="37"/>
      <c r="E393" s="37"/>
      <c r="F393" s="21"/>
      <c r="G393" s="37"/>
      <c r="H393" s="37"/>
      <c r="I393" s="47"/>
      <c r="J393" s="47"/>
      <c r="K393" s="48"/>
      <c r="L393" s="21"/>
      <c r="M393" s="21"/>
      <c r="N393" s="21"/>
      <c r="O393" s="21"/>
      <c r="P393" s="21"/>
      <c r="Q393" s="21"/>
      <c r="R393" s="21"/>
      <c r="S393" s="21"/>
      <c r="T393" s="21"/>
      <c r="U393" s="21"/>
      <c r="V393" s="21"/>
      <c r="W393" s="21"/>
      <c r="X393" s="21"/>
      <c r="Y393" s="21"/>
      <c r="Z393" s="21"/>
    </row>
    <row r="394" spans="1:26" ht="14.25" customHeight="1" x14ac:dyDescent="0.3">
      <c r="A394" s="21"/>
      <c r="B394" s="36"/>
      <c r="C394" s="36"/>
      <c r="D394" s="37"/>
      <c r="E394" s="37"/>
      <c r="F394" s="21"/>
      <c r="G394" s="37"/>
      <c r="H394" s="37"/>
      <c r="I394" s="47"/>
      <c r="J394" s="47"/>
      <c r="K394" s="48"/>
      <c r="L394" s="21"/>
      <c r="M394" s="21"/>
      <c r="N394" s="21"/>
      <c r="O394" s="21"/>
      <c r="P394" s="21"/>
      <c r="Q394" s="21"/>
      <c r="R394" s="21"/>
      <c r="S394" s="21"/>
      <c r="T394" s="21"/>
      <c r="U394" s="21"/>
      <c r="V394" s="21"/>
      <c r="W394" s="21"/>
      <c r="X394" s="21"/>
      <c r="Y394" s="21"/>
      <c r="Z394" s="21"/>
    </row>
    <row r="395" spans="1:26" ht="14.25" customHeight="1" x14ac:dyDescent="0.3">
      <c r="A395" s="21"/>
      <c r="B395" s="36"/>
      <c r="C395" s="36"/>
      <c r="D395" s="37"/>
      <c r="E395" s="37"/>
      <c r="F395" s="21"/>
      <c r="G395" s="37"/>
      <c r="H395" s="37"/>
      <c r="I395" s="47"/>
      <c r="J395" s="47"/>
      <c r="K395" s="48"/>
      <c r="L395" s="21"/>
      <c r="M395" s="21"/>
      <c r="N395" s="21"/>
      <c r="O395" s="21"/>
      <c r="P395" s="21"/>
      <c r="Q395" s="21"/>
      <c r="R395" s="21"/>
      <c r="S395" s="21"/>
      <c r="T395" s="21"/>
      <c r="U395" s="21"/>
      <c r="V395" s="21"/>
      <c r="W395" s="21"/>
      <c r="X395" s="21"/>
      <c r="Y395" s="21"/>
      <c r="Z395" s="21"/>
    </row>
    <row r="396" spans="1:26" ht="14.25" customHeight="1" x14ac:dyDescent="0.3">
      <c r="A396" s="21"/>
      <c r="B396" s="36"/>
      <c r="C396" s="36"/>
      <c r="D396" s="37"/>
      <c r="E396" s="37"/>
      <c r="F396" s="21"/>
      <c r="G396" s="37"/>
      <c r="H396" s="37"/>
      <c r="I396" s="47"/>
      <c r="J396" s="47"/>
      <c r="K396" s="48"/>
      <c r="L396" s="21"/>
      <c r="M396" s="21"/>
      <c r="N396" s="21"/>
      <c r="O396" s="21"/>
      <c r="P396" s="21"/>
      <c r="Q396" s="21"/>
      <c r="R396" s="21"/>
      <c r="S396" s="21"/>
      <c r="T396" s="21"/>
      <c r="U396" s="21"/>
      <c r="V396" s="21"/>
      <c r="W396" s="21"/>
      <c r="X396" s="21"/>
      <c r="Y396" s="21"/>
      <c r="Z396" s="21"/>
    </row>
    <row r="397" spans="1:26" ht="14.25" customHeight="1" x14ac:dyDescent="0.3">
      <c r="A397" s="21"/>
      <c r="B397" s="36"/>
      <c r="C397" s="36"/>
      <c r="D397" s="37"/>
      <c r="E397" s="37"/>
      <c r="F397" s="21"/>
      <c r="G397" s="37"/>
      <c r="H397" s="37"/>
      <c r="I397" s="47"/>
      <c r="J397" s="47"/>
      <c r="K397" s="48"/>
      <c r="L397" s="21"/>
      <c r="M397" s="21"/>
      <c r="N397" s="21"/>
      <c r="O397" s="21"/>
      <c r="P397" s="21"/>
      <c r="Q397" s="21"/>
      <c r="R397" s="21"/>
      <c r="S397" s="21"/>
      <c r="T397" s="21"/>
      <c r="U397" s="21"/>
      <c r="V397" s="21"/>
      <c r="W397" s="21"/>
      <c r="X397" s="21"/>
      <c r="Y397" s="21"/>
      <c r="Z397" s="21"/>
    </row>
    <row r="398" spans="1:26" ht="14.25" customHeight="1" x14ac:dyDescent="0.3">
      <c r="A398" s="21"/>
      <c r="B398" s="36"/>
      <c r="C398" s="36"/>
      <c r="D398" s="37"/>
      <c r="E398" s="37"/>
      <c r="F398" s="21"/>
      <c r="G398" s="37"/>
      <c r="H398" s="37"/>
      <c r="I398" s="47"/>
      <c r="J398" s="47"/>
      <c r="K398" s="48"/>
      <c r="L398" s="21"/>
      <c r="M398" s="21"/>
      <c r="N398" s="21"/>
      <c r="O398" s="21"/>
      <c r="P398" s="21"/>
      <c r="Q398" s="21"/>
      <c r="R398" s="21"/>
      <c r="S398" s="21"/>
      <c r="T398" s="21"/>
      <c r="U398" s="21"/>
      <c r="V398" s="21"/>
      <c r="W398" s="21"/>
      <c r="X398" s="21"/>
      <c r="Y398" s="21"/>
      <c r="Z398" s="21"/>
    </row>
    <row r="399" spans="1:26" ht="14.25" customHeight="1" x14ac:dyDescent="0.3">
      <c r="A399" s="21"/>
      <c r="B399" s="36"/>
      <c r="C399" s="36"/>
      <c r="D399" s="37"/>
      <c r="E399" s="37"/>
      <c r="F399" s="21"/>
      <c r="G399" s="37"/>
      <c r="H399" s="37"/>
      <c r="I399" s="47"/>
      <c r="J399" s="47"/>
      <c r="K399" s="48"/>
      <c r="L399" s="21"/>
      <c r="M399" s="21"/>
      <c r="N399" s="21"/>
      <c r="O399" s="21"/>
      <c r="P399" s="21"/>
      <c r="Q399" s="21"/>
      <c r="R399" s="21"/>
      <c r="S399" s="21"/>
      <c r="T399" s="21"/>
      <c r="U399" s="21"/>
      <c r="V399" s="21"/>
      <c r="W399" s="21"/>
      <c r="X399" s="21"/>
      <c r="Y399" s="21"/>
      <c r="Z399" s="21"/>
    </row>
    <row r="400" spans="1:26" ht="14.25" customHeight="1" x14ac:dyDescent="0.3">
      <c r="A400" s="21"/>
      <c r="B400" s="36"/>
      <c r="C400" s="36"/>
      <c r="D400" s="37"/>
      <c r="E400" s="37"/>
      <c r="F400" s="21"/>
      <c r="G400" s="37"/>
      <c r="H400" s="37"/>
      <c r="I400" s="47"/>
      <c r="J400" s="47"/>
      <c r="K400" s="48"/>
      <c r="L400" s="21"/>
      <c r="M400" s="21"/>
      <c r="N400" s="21"/>
      <c r="O400" s="21"/>
      <c r="P400" s="21"/>
      <c r="Q400" s="21"/>
      <c r="R400" s="21"/>
      <c r="S400" s="21"/>
      <c r="T400" s="21"/>
      <c r="U400" s="21"/>
      <c r="V400" s="21"/>
      <c r="W400" s="21"/>
      <c r="X400" s="21"/>
      <c r="Y400" s="21"/>
      <c r="Z400" s="21"/>
    </row>
    <row r="401" spans="1:26" ht="14.25" customHeight="1" x14ac:dyDescent="0.3">
      <c r="A401" s="21"/>
      <c r="B401" s="36"/>
      <c r="C401" s="36"/>
      <c r="D401" s="37"/>
      <c r="E401" s="37"/>
      <c r="F401" s="21"/>
      <c r="G401" s="37"/>
      <c r="H401" s="37"/>
      <c r="I401" s="47"/>
      <c r="J401" s="47"/>
      <c r="K401" s="48"/>
      <c r="L401" s="21"/>
      <c r="M401" s="21"/>
      <c r="N401" s="21"/>
      <c r="O401" s="21"/>
      <c r="P401" s="21"/>
      <c r="Q401" s="21"/>
      <c r="R401" s="21"/>
      <c r="S401" s="21"/>
      <c r="T401" s="21"/>
      <c r="U401" s="21"/>
      <c r="V401" s="21"/>
      <c r="W401" s="21"/>
      <c r="X401" s="21"/>
      <c r="Y401" s="21"/>
      <c r="Z401" s="21"/>
    </row>
    <row r="402" spans="1:26" ht="14.25" customHeight="1" x14ac:dyDescent="0.3">
      <c r="A402" s="21"/>
      <c r="B402" s="36"/>
      <c r="C402" s="36"/>
      <c r="D402" s="37"/>
      <c r="E402" s="37"/>
      <c r="F402" s="21"/>
      <c r="G402" s="37"/>
      <c r="H402" s="37"/>
      <c r="I402" s="47"/>
      <c r="J402" s="47"/>
      <c r="K402" s="48"/>
      <c r="L402" s="21"/>
      <c r="M402" s="21"/>
      <c r="N402" s="21"/>
      <c r="O402" s="21"/>
      <c r="P402" s="21"/>
      <c r="Q402" s="21"/>
      <c r="R402" s="21"/>
      <c r="S402" s="21"/>
      <c r="T402" s="21"/>
      <c r="U402" s="21"/>
      <c r="V402" s="21"/>
      <c r="W402" s="21"/>
      <c r="X402" s="21"/>
      <c r="Y402" s="21"/>
      <c r="Z402" s="21"/>
    </row>
    <row r="403" spans="1:26" ht="14.25" customHeight="1" x14ac:dyDescent="0.3">
      <c r="A403" s="21"/>
      <c r="B403" s="36"/>
      <c r="C403" s="36"/>
      <c r="D403" s="37"/>
      <c r="E403" s="37"/>
      <c r="F403" s="21"/>
      <c r="G403" s="37"/>
      <c r="H403" s="37"/>
      <c r="I403" s="47"/>
      <c r="J403" s="47"/>
      <c r="K403" s="48"/>
      <c r="L403" s="21"/>
      <c r="M403" s="21"/>
      <c r="N403" s="21"/>
      <c r="O403" s="21"/>
      <c r="P403" s="21"/>
      <c r="Q403" s="21"/>
      <c r="R403" s="21"/>
      <c r="S403" s="21"/>
      <c r="T403" s="21"/>
      <c r="U403" s="21"/>
      <c r="V403" s="21"/>
      <c r="W403" s="21"/>
      <c r="X403" s="21"/>
      <c r="Y403" s="21"/>
      <c r="Z403" s="21"/>
    </row>
    <row r="404" spans="1:26" ht="14.25" customHeight="1" x14ac:dyDescent="0.3">
      <c r="A404" s="21"/>
      <c r="B404" s="36"/>
      <c r="C404" s="36"/>
      <c r="D404" s="37"/>
      <c r="E404" s="37"/>
      <c r="F404" s="21"/>
      <c r="G404" s="37"/>
      <c r="H404" s="37"/>
      <c r="I404" s="47"/>
      <c r="J404" s="47"/>
      <c r="K404" s="48"/>
      <c r="L404" s="21"/>
      <c r="M404" s="21"/>
      <c r="N404" s="21"/>
      <c r="O404" s="21"/>
      <c r="P404" s="21"/>
      <c r="Q404" s="21"/>
      <c r="R404" s="21"/>
      <c r="S404" s="21"/>
      <c r="T404" s="21"/>
      <c r="U404" s="21"/>
      <c r="V404" s="21"/>
      <c r="W404" s="21"/>
      <c r="X404" s="21"/>
      <c r="Y404" s="21"/>
      <c r="Z404" s="21"/>
    </row>
    <row r="405" spans="1:26" ht="14.25" customHeight="1" x14ac:dyDescent="0.3">
      <c r="A405" s="21"/>
      <c r="B405" s="36"/>
      <c r="C405" s="36"/>
      <c r="D405" s="37"/>
      <c r="E405" s="37"/>
      <c r="F405" s="21"/>
      <c r="G405" s="37"/>
      <c r="H405" s="37"/>
      <c r="I405" s="47"/>
      <c r="J405" s="47"/>
      <c r="K405" s="48"/>
      <c r="L405" s="21"/>
      <c r="M405" s="21"/>
      <c r="N405" s="21"/>
      <c r="O405" s="21"/>
      <c r="P405" s="21"/>
      <c r="Q405" s="21"/>
      <c r="R405" s="21"/>
      <c r="S405" s="21"/>
      <c r="T405" s="21"/>
      <c r="U405" s="21"/>
      <c r="V405" s="21"/>
      <c r="W405" s="21"/>
      <c r="X405" s="21"/>
      <c r="Y405" s="21"/>
      <c r="Z405" s="21"/>
    </row>
    <row r="406" spans="1:26" ht="14.25" customHeight="1" x14ac:dyDescent="0.3">
      <c r="A406" s="21"/>
      <c r="B406" s="36"/>
      <c r="C406" s="36"/>
      <c r="D406" s="37"/>
      <c r="E406" s="37"/>
      <c r="F406" s="21"/>
      <c r="G406" s="37"/>
      <c r="H406" s="37"/>
      <c r="I406" s="47"/>
      <c r="J406" s="47"/>
      <c r="K406" s="48"/>
      <c r="L406" s="21"/>
      <c r="M406" s="21"/>
      <c r="N406" s="21"/>
      <c r="O406" s="21"/>
      <c r="P406" s="21"/>
      <c r="Q406" s="21"/>
      <c r="R406" s="21"/>
      <c r="S406" s="21"/>
      <c r="T406" s="21"/>
      <c r="U406" s="21"/>
      <c r="V406" s="21"/>
      <c r="W406" s="21"/>
      <c r="X406" s="21"/>
      <c r="Y406" s="21"/>
      <c r="Z406" s="21"/>
    </row>
    <row r="407" spans="1:26" ht="14.25" customHeight="1" x14ac:dyDescent="0.3">
      <c r="A407" s="21"/>
      <c r="B407" s="36"/>
      <c r="C407" s="36"/>
      <c r="D407" s="37"/>
      <c r="E407" s="37"/>
      <c r="F407" s="21"/>
      <c r="G407" s="37"/>
      <c r="H407" s="37"/>
      <c r="I407" s="47"/>
      <c r="J407" s="47"/>
      <c r="K407" s="48"/>
      <c r="L407" s="21"/>
      <c r="M407" s="21"/>
      <c r="N407" s="21"/>
      <c r="O407" s="21"/>
      <c r="P407" s="21"/>
      <c r="Q407" s="21"/>
      <c r="R407" s="21"/>
      <c r="S407" s="21"/>
      <c r="T407" s="21"/>
      <c r="U407" s="21"/>
      <c r="V407" s="21"/>
      <c r="W407" s="21"/>
      <c r="X407" s="21"/>
      <c r="Y407" s="21"/>
      <c r="Z407" s="21"/>
    </row>
    <row r="408" spans="1:26" ht="14.25" customHeight="1" x14ac:dyDescent="0.3">
      <c r="A408" s="21"/>
      <c r="B408" s="36"/>
      <c r="C408" s="36"/>
      <c r="D408" s="37"/>
      <c r="E408" s="37"/>
      <c r="F408" s="21"/>
      <c r="G408" s="37"/>
      <c r="H408" s="37"/>
      <c r="I408" s="47"/>
      <c r="J408" s="47"/>
      <c r="K408" s="48"/>
      <c r="L408" s="21"/>
      <c r="M408" s="21"/>
      <c r="N408" s="21"/>
      <c r="O408" s="21"/>
      <c r="P408" s="21"/>
      <c r="Q408" s="21"/>
      <c r="R408" s="21"/>
      <c r="S408" s="21"/>
      <c r="T408" s="21"/>
      <c r="U408" s="21"/>
      <c r="V408" s="21"/>
      <c r="W408" s="21"/>
      <c r="X408" s="21"/>
      <c r="Y408" s="21"/>
      <c r="Z408" s="21"/>
    </row>
    <row r="409" spans="1:26" ht="14.25" customHeight="1" x14ac:dyDescent="0.3">
      <c r="A409" s="21"/>
      <c r="B409" s="36"/>
      <c r="C409" s="36"/>
      <c r="D409" s="37"/>
      <c r="E409" s="37"/>
      <c r="F409" s="21"/>
      <c r="G409" s="37"/>
      <c r="H409" s="37"/>
      <c r="I409" s="47"/>
      <c r="J409" s="47"/>
      <c r="K409" s="48"/>
      <c r="L409" s="21"/>
      <c r="M409" s="21"/>
      <c r="N409" s="21"/>
      <c r="O409" s="21"/>
      <c r="P409" s="21"/>
      <c r="Q409" s="21"/>
      <c r="R409" s="21"/>
      <c r="S409" s="21"/>
      <c r="T409" s="21"/>
      <c r="U409" s="21"/>
      <c r="V409" s="21"/>
      <c r="W409" s="21"/>
      <c r="X409" s="21"/>
      <c r="Y409" s="21"/>
      <c r="Z409" s="21"/>
    </row>
    <row r="410" spans="1:26" ht="14.25" customHeight="1" x14ac:dyDescent="0.3">
      <c r="A410" s="21"/>
      <c r="B410" s="36"/>
      <c r="C410" s="36"/>
      <c r="D410" s="37"/>
      <c r="E410" s="37"/>
      <c r="F410" s="21"/>
      <c r="G410" s="37"/>
      <c r="H410" s="37"/>
      <c r="I410" s="47"/>
      <c r="J410" s="47"/>
      <c r="K410" s="48"/>
      <c r="L410" s="21"/>
      <c r="M410" s="21"/>
      <c r="N410" s="21"/>
      <c r="O410" s="21"/>
      <c r="P410" s="21"/>
      <c r="Q410" s="21"/>
      <c r="R410" s="21"/>
      <c r="S410" s="21"/>
      <c r="T410" s="21"/>
      <c r="U410" s="21"/>
      <c r="V410" s="21"/>
      <c r="W410" s="21"/>
      <c r="X410" s="21"/>
      <c r="Y410" s="21"/>
      <c r="Z410" s="21"/>
    </row>
    <row r="411" spans="1:26" ht="14.25" customHeight="1" x14ac:dyDescent="0.3">
      <c r="A411" s="21"/>
      <c r="B411" s="36"/>
      <c r="C411" s="36"/>
      <c r="D411" s="37"/>
      <c r="E411" s="37"/>
      <c r="F411" s="21"/>
      <c r="G411" s="37"/>
      <c r="H411" s="37"/>
      <c r="I411" s="47"/>
      <c r="J411" s="47"/>
      <c r="K411" s="48"/>
      <c r="L411" s="21"/>
      <c r="M411" s="21"/>
      <c r="N411" s="21"/>
      <c r="O411" s="21"/>
      <c r="P411" s="21"/>
      <c r="Q411" s="21"/>
      <c r="R411" s="21"/>
      <c r="S411" s="21"/>
      <c r="T411" s="21"/>
      <c r="U411" s="21"/>
      <c r="V411" s="21"/>
      <c r="W411" s="21"/>
      <c r="X411" s="21"/>
      <c r="Y411" s="21"/>
      <c r="Z411" s="21"/>
    </row>
    <row r="412" spans="1:26" ht="14.25" customHeight="1" x14ac:dyDescent="0.3">
      <c r="A412" s="21"/>
      <c r="B412" s="36"/>
      <c r="C412" s="36"/>
      <c r="D412" s="37"/>
      <c r="E412" s="37"/>
      <c r="F412" s="21"/>
      <c r="G412" s="37"/>
      <c r="H412" s="37"/>
      <c r="I412" s="47"/>
      <c r="J412" s="47"/>
      <c r="K412" s="48"/>
      <c r="L412" s="21"/>
      <c r="M412" s="21"/>
      <c r="N412" s="21"/>
      <c r="O412" s="21"/>
      <c r="P412" s="21"/>
      <c r="Q412" s="21"/>
      <c r="R412" s="21"/>
      <c r="S412" s="21"/>
      <c r="T412" s="21"/>
      <c r="U412" s="21"/>
      <c r="V412" s="21"/>
      <c r="W412" s="21"/>
      <c r="X412" s="21"/>
      <c r="Y412" s="21"/>
      <c r="Z412" s="21"/>
    </row>
    <row r="413" spans="1:26" ht="14.25" customHeight="1" x14ac:dyDescent="0.3">
      <c r="A413" s="21"/>
      <c r="B413" s="36"/>
      <c r="C413" s="36"/>
      <c r="D413" s="37"/>
      <c r="E413" s="37"/>
      <c r="F413" s="21"/>
      <c r="G413" s="37"/>
      <c r="H413" s="37"/>
      <c r="I413" s="47"/>
      <c r="J413" s="47"/>
      <c r="K413" s="48"/>
      <c r="L413" s="21"/>
      <c r="M413" s="21"/>
      <c r="N413" s="21"/>
      <c r="O413" s="21"/>
      <c r="P413" s="21"/>
      <c r="Q413" s="21"/>
      <c r="R413" s="21"/>
      <c r="S413" s="21"/>
      <c r="T413" s="21"/>
      <c r="U413" s="21"/>
      <c r="V413" s="21"/>
      <c r="W413" s="21"/>
      <c r="X413" s="21"/>
      <c r="Y413" s="21"/>
      <c r="Z413" s="21"/>
    </row>
    <row r="414" spans="1:26" ht="14.25" customHeight="1" x14ac:dyDescent="0.3">
      <c r="A414" s="21"/>
      <c r="B414" s="36"/>
      <c r="C414" s="36"/>
      <c r="D414" s="37"/>
      <c r="E414" s="37"/>
      <c r="F414" s="21"/>
      <c r="G414" s="37"/>
      <c r="H414" s="37"/>
      <c r="I414" s="47"/>
      <c r="J414" s="47"/>
      <c r="K414" s="48"/>
      <c r="L414" s="21"/>
      <c r="M414" s="21"/>
      <c r="N414" s="21"/>
      <c r="O414" s="21"/>
      <c r="P414" s="21"/>
      <c r="Q414" s="21"/>
      <c r="R414" s="21"/>
      <c r="S414" s="21"/>
      <c r="T414" s="21"/>
      <c r="U414" s="21"/>
      <c r="V414" s="21"/>
      <c r="W414" s="21"/>
      <c r="X414" s="21"/>
      <c r="Y414" s="21"/>
      <c r="Z414" s="21"/>
    </row>
    <row r="415" spans="1:26" ht="14.25" customHeight="1" x14ac:dyDescent="0.3">
      <c r="A415" s="21"/>
      <c r="B415" s="36"/>
      <c r="C415" s="36"/>
      <c r="D415" s="37"/>
      <c r="E415" s="37"/>
      <c r="F415" s="21"/>
      <c r="G415" s="37"/>
      <c r="H415" s="37"/>
      <c r="I415" s="47"/>
      <c r="J415" s="47"/>
      <c r="K415" s="48"/>
      <c r="L415" s="21"/>
      <c r="M415" s="21"/>
      <c r="N415" s="21"/>
      <c r="O415" s="21"/>
      <c r="P415" s="21"/>
      <c r="Q415" s="21"/>
      <c r="R415" s="21"/>
      <c r="S415" s="21"/>
      <c r="T415" s="21"/>
      <c r="U415" s="21"/>
      <c r="V415" s="21"/>
      <c r="W415" s="21"/>
      <c r="X415" s="21"/>
      <c r="Y415" s="21"/>
      <c r="Z415" s="21"/>
    </row>
    <row r="416" spans="1:26" ht="14.25" customHeight="1" x14ac:dyDescent="0.3">
      <c r="A416" s="21"/>
      <c r="B416" s="36"/>
      <c r="C416" s="36"/>
      <c r="D416" s="37"/>
      <c r="E416" s="37"/>
      <c r="F416" s="21"/>
      <c r="G416" s="37"/>
      <c r="H416" s="37"/>
      <c r="I416" s="47"/>
      <c r="J416" s="47"/>
      <c r="K416" s="48"/>
      <c r="L416" s="21"/>
      <c r="M416" s="21"/>
      <c r="N416" s="21"/>
      <c r="O416" s="21"/>
      <c r="P416" s="21"/>
      <c r="Q416" s="21"/>
      <c r="R416" s="21"/>
      <c r="S416" s="21"/>
      <c r="T416" s="21"/>
      <c r="U416" s="21"/>
      <c r="V416" s="21"/>
      <c r="W416" s="21"/>
      <c r="X416" s="21"/>
      <c r="Y416" s="21"/>
      <c r="Z416" s="21"/>
    </row>
    <row r="417" spans="1:26" ht="14.25" customHeight="1" x14ac:dyDescent="0.3">
      <c r="A417" s="21"/>
      <c r="B417" s="36"/>
      <c r="C417" s="36"/>
      <c r="D417" s="37"/>
      <c r="E417" s="37"/>
      <c r="F417" s="21"/>
      <c r="G417" s="37"/>
      <c r="H417" s="37"/>
      <c r="I417" s="47"/>
      <c r="J417" s="47"/>
      <c r="K417" s="48"/>
      <c r="L417" s="21"/>
      <c r="M417" s="21"/>
      <c r="N417" s="21"/>
      <c r="O417" s="21"/>
      <c r="P417" s="21"/>
      <c r="Q417" s="21"/>
      <c r="R417" s="21"/>
      <c r="S417" s="21"/>
      <c r="T417" s="21"/>
      <c r="U417" s="21"/>
      <c r="V417" s="21"/>
      <c r="W417" s="21"/>
      <c r="X417" s="21"/>
      <c r="Y417" s="21"/>
      <c r="Z417" s="21"/>
    </row>
    <row r="418" spans="1:26" ht="14.25" customHeight="1" x14ac:dyDescent="0.3">
      <c r="A418" s="21"/>
      <c r="B418" s="36"/>
      <c r="C418" s="36"/>
      <c r="D418" s="37"/>
      <c r="E418" s="37"/>
      <c r="F418" s="21"/>
      <c r="G418" s="37"/>
      <c r="H418" s="37"/>
      <c r="I418" s="47"/>
      <c r="J418" s="47"/>
      <c r="K418" s="48"/>
      <c r="L418" s="21"/>
      <c r="M418" s="21"/>
      <c r="N418" s="21"/>
      <c r="O418" s="21"/>
      <c r="P418" s="21"/>
      <c r="Q418" s="21"/>
      <c r="R418" s="21"/>
      <c r="S418" s="21"/>
      <c r="T418" s="21"/>
      <c r="U418" s="21"/>
      <c r="V418" s="21"/>
      <c r="W418" s="21"/>
      <c r="X418" s="21"/>
      <c r="Y418" s="21"/>
      <c r="Z418" s="21"/>
    </row>
    <row r="419" spans="1:26" ht="14.25" customHeight="1" x14ac:dyDescent="0.3">
      <c r="A419" s="21"/>
      <c r="B419" s="36"/>
      <c r="C419" s="36"/>
      <c r="D419" s="37"/>
      <c r="E419" s="37"/>
      <c r="F419" s="21"/>
      <c r="G419" s="37"/>
      <c r="H419" s="37"/>
      <c r="I419" s="47"/>
      <c r="J419" s="47"/>
      <c r="K419" s="48"/>
      <c r="L419" s="21"/>
      <c r="M419" s="21"/>
      <c r="N419" s="21"/>
      <c r="O419" s="21"/>
      <c r="P419" s="21"/>
      <c r="Q419" s="21"/>
      <c r="R419" s="21"/>
      <c r="S419" s="21"/>
      <c r="T419" s="21"/>
      <c r="U419" s="21"/>
      <c r="V419" s="21"/>
      <c r="W419" s="21"/>
      <c r="X419" s="21"/>
      <c r="Y419" s="21"/>
      <c r="Z419" s="21"/>
    </row>
    <row r="420" spans="1:26" ht="14.25" customHeight="1" x14ac:dyDescent="0.3">
      <c r="A420" s="21"/>
      <c r="B420" s="36"/>
      <c r="C420" s="36"/>
      <c r="D420" s="37"/>
      <c r="E420" s="37"/>
      <c r="F420" s="21"/>
      <c r="G420" s="37"/>
      <c r="H420" s="37"/>
      <c r="I420" s="47"/>
      <c r="J420" s="47"/>
      <c r="K420" s="48"/>
      <c r="L420" s="21"/>
      <c r="M420" s="21"/>
      <c r="N420" s="21"/>
      <c r="O420" s="21"/>
      <c r="P420" s="21"/>
      <c r="Q420" s="21"/>
      <c r="R420" s="21"/>
      <c r="S420" s="21"/>
      <c r="T420" s="21"/>
      <c r="U420" s="21"/>
      <c r="V420" s="21"/>
      <c r="W420" s="21"/>
      <c r="X420" s="21"/>
      <c r="Y420" s="21"/>
      <c r="Z420" s="21"/>
    </row>
    <row r="421" spans="1:26" ht="14.25" customHeight="1" x14ac:dyDescent="0.3">
      <c r="A421" s="21"/>
      <c r="B421" s="36"/>
      <c r="C421" s="36"/>
      <c r="D421" s="37"/>
      <c r="E421" s="37"/>
      <c r="F421" s="21"/>
      <c r="G421" s="37"/>
      <c r="H421" s="37"/>
      <c r="I421" s="47"/>
      <c r="J421" s="47"/>
      <c r="K421" s="48"/>
      <c r="L421" s="21"/>
      <c r="M421" s="21"/>
      <c r="N421" s="21"/>
      <c r="O421" s="21"/>
      <c r="P421" s="21"/>
      <c r="Q421" s="21"/>
      <c r="R421" s="21"/>
      <c r="S421" s="21"/>
      <c r="T421" s="21"/>
      <c r="U421" s="21"/>
      <c r="V421" s="21"/>
      <c r="W421" s="21"/>
      <c r="X421" s="21"/>
      <c r="Y421" s="21"/>
      <c r="Z421" s="21"/>
    </row>
    <row r="422" spans="1:26" ht="14.25" customHeight="1" x14ac:dyDescent="0.3">
      <c r="A422" s="21"/>
      <c r="B422" s="36"/>
      <c r="C422" s="36"/>
      <c r="D422" s="37"/>
      <c r="E422" s="37"/>
      <c r="F422" s="21"/>
      <c r="G422" s="37"/>
      <c r="H422" s="37"/>
      <c r="I422" s="47"/>
      <c r="J422" s="47"/>
      <c r="K422" s="48"/>
      <c r="L422" s="21"/>
      <c r="M422" s="21"/>
      <c r="N422" s="21"/>
      <c r="O422" s="21"/>
      <c r="P422" s="21"/>
      <c r="Q422" s="21"/>
      <c r="R422" s="21"/>
      <c r="S422" s="21"/>
      <c r="T422" s="21"/>
      <c r="U422" s="21"/>
      <c r="V422" s="21"/>
      <c r="W422" s="21"/>
      <c r="X422" s="21"/>
      <c r="Y422" s="21"/>
      <c r="Z422" s="21"/>
    </row>
    <row r="423" spans="1:26" ht="14.25" customHeight="1" x14ac:dyDescent="0.3">
      <c r="A423" s="21"/>
      <c r="B423" s="36"/>
      <c r="C423" s="36"/>
      <c r="D423" s="37"/>
      <c r="E423" s="37"/>
      <c r="F423" s="21"/>
      <c r="G423" s="37"/>
      <c r="H423" s="37"/>
      <c r="I423" s="47"/>
      <c r="J423" s="47"/>
      <c r="K423" s="48"/>
      <c r="L423" s="21"/>
      <c r="M423" s="21"/>
      <c r="N423" s="21"/>
      <c r="O423" s="21"/>
      <c r="P423" s="21"/>
      <c r="Q423" s="21"/>
      <c r="R423" s="21"/>
      <c r="S423" s="21"/>
      <c r="T423" s="21"/>
      <c r="U423" s="21"/>
      <c r="V423" s="21"/>
      <c r="W423" s="21"/>
      <c r="X423" s="21"/>
      <c r="Y423" s="21"/>
      <c r="Z423" s="21"/>
    </row>
    <row r="424" spans="1:26" ht="14.25" customHeight="1" x14ac:dyDescent="0.3">
      <c r="A424" s="21"/>
      <c r="B424" s="36"/>
      <c r="C424" s="36"/>
      <c r="D424" s="37"/>
      <c r="E424" s="37"/>
      <c r="F424" s="21"/>
      <c r="G424" s="37"/>
      <c r="H424" s="37"/>
      <c r="I424" s="47"/>
      <c r="J424" s="47"/>
      <c r="K424" s="48"/>
      <c r="L424" s="21"/>
      <c r="M424" s="21"/>
      <c r="N424" s="21"/>
      <c r="O424" s="21"/>
      <c r="P424" s="21"/>
      <c r="Q424" s="21"/>
      <c r="R424" s="21"/>
      <c r="S424" s="21"/>
      <c r="T424" s="21"/>
      <c r="U424" s="21"/>
      <c r="V424" s="21"/>
      <c r="W424" s="21"/>
      <c r="X424" s="21"/>
      <c r="Y424" s="21"/>
      <c r="Z424" s="21"/>
    </row>
    <row r="425" spans="1:26" ht="14.25" customHeight="1" x14ac:dyDescent="0.3">
      <c r="A425" s="21"/>
      <c r="B425" s="36"/>
      <c r="C425" s="36"/>
      <c r="D425" s="37"/>
      <c r="E425" s="37"/>
      <c r="F425" s="21"/>
      <c r="G425" s="37"/>
      <c r="H425" s="37"/>
      <c r="I425" s="47"/>
      <c r="J425" s="47"/>
      <c r="K425" s="48"/>
      <c r="L425" s="21"/>
      <c r="M425" s="21"/>
      <c r="N425" s="21"/>
      <c r="O425" s="21"/>
      <c r="P425" s="21"/>
      <c r="Q425" s="21"/>
      <c r="R425" s="21"/>
      <c r="S425" s="21"/>
      <c r="T425" s="21"/>
      <c r="U425" s="21"/>
      <c r="V425" s="21"/>
      <c r="W425" s="21"/>
      <c r="X425" s="21"/>
      <c r="Y425" s="21"/>
      <c r="Z425" s="21"/>
    </row>
    <row r="426" spans="1:26" ht="14.25" customHeight="1" x14ac:dyDescent="0.3">
      <c r="A426" s="21"/>
      <c r="B426" s="36"/>
      <c r="C426" s="36"/>
      <c r="D426" s="37"/>
      <c r="E426" s="37"/>
      <c r="F426" s="21"/>
      <c r="G426" s="37"/>
      <c r="H426" s="37"/>
      <c r="I426" s="47"/>
      <c r="J426" s="47"/>
      <c r="K426" s="48"/>
      <c r="L426" s="21"/>
      <c r="M426" s="21"/>
      <c r="N426" s="21"/>
      <c r="O426" s="21"/>
      <c r="P426" s="21"/>
      <c r="Q426" s="21"/>
      <c r="R426" s="21"/>
      <c r="S426" s="21"/>
      <c r="T426" s="21"/>
      <c r="U426" s="21"/>
      <c r="V426" s="21"/>
      <c r="W426" s="21"/>
      <c r="X426" s="21"/>
      <c r="Y426" s="21"/>
      <c r="Z426" s="21"/>
    </row>
    <row r="427" spans="1:26" ht="14.25" customHeight="1" x14ac:dyDescent="0.3">
      <c r="A427" s="21"/>
      <c r="B427" s="36"/>
      <c r="C427" s="36"/>
      <c r="D427" s="37"/>
      <c r="E427" s="37"/>
      <c r="F427" s="21"/>
      <c r="G427" s="37"/>
      <c r="H427" s="37"/>
      <c r="I427" s="47"/>
      <c r="J427" s="47"/>
      <c r="K427" s="48"/>
      <c r="L427" s="21"/>
      <c r="M427" s="21"/>
      <c r="N427" s="21"/>
      <c r="O427" s="21"/>
      <c r="P427" s="21"/>
      <c r="Q427" s="21"/>
      <c r="R427" s="21"/>
      <c r="S427" s="21"/>
      <c r="T427" s="21"/>
      <c r="U427" s="21"/>
      <c r="V427" s="21"/>
      <c r="W427" s="21"/>
      <c r="X427" s="21"/>
      <c r="Y427" s="21"/>
      <c r="Z427" s="21"/>
    </row>
    <row r="428" spans="1:26" ht="14.25" customHeight="1" x14ac:dyDescent="0.3">
      <c r="A428" s="21"/>
      <c r="B428" s="36"/>
      <c r="C428" s="36"/>
      <c r="D428" s="37"/>
      <c r="E428" s="37"/>
      <c r="F428" s="21"/>
      <c r="G428" s="37"/>
      <c r="H428" s="37"/>
      <c r="I428" s="47"/>
      <c r="J428" s="47"/>
      <c r="K428" s="48"/>
      <c r="L428" s="21"/>
      <c r="M428" s="21"/>
      <c r="N428" s="21"/>
      <c r="O428" s="21"/>
      <c r="P428" s="21"/>
      <c r="Q428" s="21"/>
      <c r="R428" s="21"/>
      <c r="S428" s="21"/>
      <c r="T428" s="21"/>
      <c r="U428" s="21"/>
      <c r="V428" s="21"/>
      <c r="W428" s="21"/>
      <c r="X428" s="21"/>
      <c r="Y428" s="21"/>
      <c r="Z428" s="21"/>
    </row>
    <row r="429" spans="1:26" ht="14.25" customHeight="1" x14ac:dyDescent="0.3">
      <c r="A429" s="21"/>
      <c r="B429" s="36"/>
      <c r="C429" s="36"/>
      <c r="D429" s="37"/>
      <c r="E429" s="37"/>
      <c r="F429" s="21"/>
      <c r="G429" s="37"/>
      <c r="H429" s="37"/>
      <c r="I429" s="47"/>
      <c r="J429" s="47"/>
      <c r="K429" s="48"/>
      <c r="L429" s="21"/>
      <c r="M429" s="21"/>
      <c r="N429" s="21"/>
      <c r="O429" s="21"/>
      <c r="P429" s="21"/>
      <c r="Q429" s="21"/>
      <c r="R429" s="21"/>
      <c r="S429" s="21"/>
      <c r="T429" s="21"/>
      <c r="U429" s="21"/>
      <c r="V429" s="21"/>
      <c r="W429" s="21"/>
      <c r="X429" s="21"/>
      <c r="Y429" s="21"/>
      <c r="Z429" s="21"/>
    </row>
    <row r="430" spans="1:26" ht="14.25" customHeight="1" x14ac:dyDescent="0.3">
      <c r="A430" s="21"/>
      <c r="B430" s="36"/>
      <c r="C430" s="36"/>
      <c r="D430" s="37"/>
      <c r="E430" s="37"/>
      <c r="F430" s="21"/>
      <c r="G430" s="37"/>
      <c r="H430" s="37"/>
      <c r="I430" s="47"/>
      <c r="J430" s="47"/>
      <c r="K430" s="48"/>
      <c r="L430" s="21"/>
      <c r="M430" s="21"/>
      <c r="N430" s="21"/>
      <c r="O430" s="21"/>
      <c r="P430" s="21"/>
      <c r="Q430" s="21"/>
      <c r="R430" s="21"/>
      <c r="S430" s="21"/>
      <c r="T430" s="21"/>
      <c r="U430" s="21"/>
      <c r="V430" s="21"/>
      <c r="W430" s="21"/>
      <c r="X430" s="21"/>
      <c r="Y430" s="21"/>
      <c r="Z430" s="21"/>
    </row>
    <row r="431" spans="1:26" ht="14.25" customHeight="1" x14ac:dyDescent="0.3">
      <c r="A431" s="21"/>
      <c r="B431" s="36"/>
      <c r="C431" s="36"/>
      <c r="D431" s="37"/>
      <c r="E431" s="37"/>
      <c r="F431" s="21"/>
      <c r="G431" s="37"/>
      <c r="H431" s="37"/>
      <c r="I431" s="47"/>
      <c r="J431" s="47"/>
      <c r="K431" s="48"/>
      <c r="L431" s="21"/>
      <c r="M431" s="21"/>
      <c r="N431" s="21"/>
      <c r="O431" s="21"/>
      <c r="P431" s="21"/>
      <c r="Q431" s="21"/>
      <c r="R431" s="21"/>
      <c r="S431" s="21"/>
      <c r="T431" s="21"/>
      <c r="U431" s="21"/>
      <c r="V431" s="21"/>
      <c r="W431" s="21"/>
      <c r="X431" s="21"/>
      <c r="Y431" s="21"/>
      <c r="Z431" s="21"/>
    </row>
    <row r="432" spans="1:26" ht="14.25" customHeight="1" x14ac:dyDescent="0.3">
      <c r="A432" s="21"/>
      <c r="B432" s="36"/>
      <c r="C432" s="36"/>
      <c r="D432" s="37"/>
      <c r="E432" s="37"/>
      <c r="F432" s="21"/>
      <c r="G432" s="37"/>
      <c r="H432" s="37"/>
      <c r="I432" s="47"/>
      <c r="J432" s="47"/>
      <c r="K432" s="48"/>
      <c r="L432" s="21"/>
      <c r="M432" s="21"/>
      <c r="N432" s="21"/>
      <c r="O432" s="21"/>
      <c r="P432" s="21"/>
      <c r="Q432" s="21"/>
      <c r="R432" s="21"/>
      <c r="S432" s="21"/>
      <c r="T432" s="21"/>
      <c r="U432" s="21"/>
      <c r="V432" s="21"/>
      <c r="W432" s="21"/>
      <c r="X432" s="21"/>
      <c r="Y432" s="21"/>
      <c r="Z432" s="21"/>
    </row>
    <row r="433" spans="1:26" ht="14.25" customHeight="1" x14ac:dyDescent="0.3">
      <c r="A433" s="21"/>
      <c r="B433" s="36"/>
      <c r="C433" s="36"/>
      <c r="D433" s="37"/>
      <c r="E433" s="37"/>
      <c r="F433" s="21"/>
      <c r="G433" s="37"/>
      <c r="H433" s="37"/>
      <c r="I433" s="47"/>
      <c r="J433" s="47"/>
      <c r="K433" s="48"/>
      <c r="L433" s="21"/>
      <c r="M433" s="21"/>
      <c r="N433" s="21"/>
      <c r="O433" s="21"/>
      <c r="P433" s="21"/>
      <c r="Q433" s="21"/>
      <c r="R433" s="21"/>
      <c r="S433" s="21"/>
      <c r="T433" s="21"/>
      <c r="U433" s="21"/>
      <c r="V433" s="21"/>
      <c r="W433" s="21"/>
      <c r="X433" s="21"/>
      <c r="Y433" s="21"/>
      <c r="Z433" s="21"/>
    </row>
    <row r="434" spans="1:26" ht="14.25" customHeight="1" x14ac:dyDescent="0.3">
      <c r="A434" s="21"/>
      <c r="B434" s="36"/>
      <c r="C434" s="36"/>
      <c r="D434" s="37"/>
      <c r="E434" s="37"/>
      <c r="F434" s="21"/>
      <c r="G434" s="37"/>
      <c r="H434" s="37"/>
      <c r="I434" s="47"/>
      <c r="J434" s="47"/>
      <c r="K434" s="48"/>
      <c r="L434" s="21"/>
      <c r="M434" s="21"/>
      <c r="N434" s="21"/>
      <c r="O434" s="21"/>
      <c r="P434" s="21"/>
      <c r="Q434" s="21"/>
      <c r="R434" s="21"/>
      <c r="S434" s="21"/>
      <c r="T434" s="21"/>
      <c r="U434" s="21"/>
      <c r="V434" s="21"/>
      <c r="W434" s="21"/>
      <c r="X434" s="21"/>
      <c r="Y434" s="21"/>
      <c r="Z434" s="21"/>
    </row>
    <row r="435" spans="1:26" ht="14.25" customHeight="1" x14ac:dyDescent="0.3">
      <c r="A435" s="21"/>
      <c r="B435" s="36"/>
      <c r="C435" s="36"/>
      <c r="D435" s="37"/>
      <c r="E435" s="37"/>
      <c r="F435" s="21"/>
      <c r="G435" s="37"/>
      <c r="H435" s="37"/>
      <c r="I435" s="47"/>
      <c r="J435" s="47"/>
      <c r="K435" s="48"/>
      <c r="L435" s="21"/>
      <c r="M435" s="21"/>
      <c r="N435" s="21"/>
      <c r="O435" s="21"/>
      <c r="P435" s="21"/>
      <c r="Q435" s="21"/>
      <c r="R435" s="21"/>
      <c r="S435" s="21"/>
      <c r="T435" s="21"/>
      <c r="U435" s="21"/>
      <c r="V435" s="21"/>
      <c r="W435" s="21"/>
      <c r="X435" s="21"/>
      <c r="Y435" s="21"/>
      <c r="Z435" s="21"/>
    </row>
    <row r="436" spans="1:26" ht="14.25" customHeight="1" x14ac:dyDescent="0.3">
      <c r="A436" s="21"/>
      <c r="B436" s="36"/>
      <c r="C436" s="36"/>
      <c r="D436" s="37"/>
      <c r="E436" s="37"/>
      <c r="F436" s="21"/>
      <c r="G436" s="37"/>
      <c r="H436" s="37"/>
      <c r="I436" s="47"/>
      <c r="J436" s="47"/>
      <c r="K436" s="48"/>
      <c r="L436" s="21"/>
      <c r="M436" s="21"/>
      <c r="N436" s="21"/>
      <c r="O436" s="21"/>
      <c r="P436" s="21"/>
      <c r="Q436" s="21"/>
      <c r="R436" s="21"/>
      <c r="S436" s="21"/>
      <c r="T436" s="21"/>
      <c r="U436" s="21"/>
      <c r="V436" s="21"/>
      <c r="W436" s="21"/>
      <c r="X436" s="21"/>
      <c r="Y436" s="21"/>
      <c r="Z436" s="21"/>
    </row>
    <row r="437" spans="1:26" ht="14.25" customHeight="1" x14ac:dyDescent="0.3">
      <c r="A437" s="21"/>
      <c r="B437" s="36"/>
      <c r="C437" s="36"/>
      <c r="D437" s="37"/>
      <c r="E437" s="37"/>
      <c r="F437" s="21"/>
      <c r="G437" s="37"/>
      <c r="H437" s="37"/>
      <c r="I437" s="47"/>
      <c r="J437" s="47"/>
      <c r="K437" s="48"/>
      <c r="L437" s="21"/>
      <c r="M437" s="21"/>
      <c r="N437" s="21"/>
      <c r="O437" s="21"/>
      <c r="P437" s="21"/>
      <c r="Q437" s="21"/>
      <c r="R437" s="21"/>
      <c r="S437" s="21"/>
      <c r="T437" s="21"/>
      <c r="U437" s="21"/>
      <c r="V437" s="21"/>
      <c r="W437" s="21"/>
      <c r="X437" s="21"/>
      <c r="Y437" s="21"/>
      <c r="Z437" s="21"/>
    </row>
    <row r="438" spans="1:26" ht="14.25" customHeight="1" x14ac:dyDescent="0.3">
      <c r="A438" s="21"/>
      <c r="B438" s="36"/>
      <c r="C438" s="36"/>
      <c r="D438" s="37"/>
      <c r="E438" s="37"/>
      <c r="F438" s="21"/>
      <c r="G438" s="37"/>
      <c r="H438" s="37"/>
      <c r="I438" s="47"/>
      <c r="J438" s="47"/>
      <c r="K438" s="48"/>
      <c r="L438" s="21"/>
      <c r="M438" s="21"/>
      <c r="N438" s="21"/>
      <c r="O438" s="21"/>
      <c r="P438" s="21"/>
      <c r="Q438" s="21"/>
      <c r="R438" s="21"/>
      <c r="S438" s="21"/>
      <c r="T438" s="21"/>
      <c r="U438" s="21"/>
      <c r="V438" s="21"/>
      <c r="W438" s="21"/>
      <c r="X438" s="21"/>
      <c r="Y438" s="21"/>
      <c r="Z438" s="21"/>
    </row>
    <row r="439" spans="1:26" ht="14.25" customHeight="1" x14ac:dyDescent="0.3">
      <c r="A439" s="21"/>
      <c r="B439" s="36"/>
      <c r="C439" s="36"/>
      <c r="D439" s="37"/>
      <c r="E439" s="37"/>
      <c r="F439" s="21"/>
      <c r="G439" s="37"/>
      <c r="H439" s="37"/>
      <c r="I439" s="47"/>
      <c r="J439" s="47"/>
      <c r="K439" s="48"/>
      <c r="L439" s="21"/>
      <c r="M439" s="21"/>
      <c r="N439" s="21"/>
      <c r="O439" s="21"/>
      <c r="P439" s="21"/>
      <c r="Q439" s="21"/>
      <c r="R439" s="21"/>
      <c r="S439" s="21"/>
      <c r="T439" s="21"/>
      <c r="U439" s="21"/>
      <c r="V439" s="21"/>
      <c r="W439" s="21"/>
      <c r="X439" s="21"/>
      <c r="Y439" s="21"/>
      <c r="Z439" s="21"/>
    </row>
    <row r="440" spans="1:26" ht="14.25" customHeight="1" x14ac:dyDescent="0.3">
      <c r="A440" s="21"/>
      <c r="B440" s="36"/>
      <c r="C440" s="36"/>
      <c r="D440" s="37"/>
      <c r="E440" s="37"/>
      <c r="F440" s="21"/>
      <c r="G440" s="37"/>
      <c r="H440" s="37"/>
      <c r="I440" s="47"/>
      <c r="J440" s="47"/>
      <c r="K440" s="48"/>
      <c r="L440" s="21"/>
      <c r="M440" s="21"/>
      <c r="N440" s="21"/>
      <c r="O440" s="21"/>
      <c r="P440" s="21"/>
      <c r="Q440" s="21"/>
      <c r="R440" s="21"/>
      <c r="S440" s="21"/>
      <c r="T440" s="21"/>
      <c r="U440" s="21"/>
      <c r="V440" s="21"/>
      <c r="W440" s="21"/>
      <c r="X440" s="21"/>
      <c r="Y440" s="21"/>
      <c r="Z440" s="21"/>
    </row>
    <row r="441" spans="1:26" ht="14.25" customHeight="1" x14ac:dyDescent="0.3">
      <c r="A441" s="21"/>
      <c r="B441" s="36"/>
      <c r="C441" s="36"/>
      <c r="D441" s="37"/>
      <c r="E441" s="37"/>
      <c r="F441" s="21"/>
      <c r="G441" s="37"/>
      <c r="H441" s="37"/>
      <c r="I441" s="47"/>
      <c r="J441" s="47"/>
      <c r="K441" s="48"/>
      <c r="L441" s="21"/>
      <c r="M441" s="21"/>
      <c r="N441" s="21"/>
      <c r="O441" s="21"/>
      <c r="P441" s="21"/>
      <c r="Q441" s="21"/>
      <c r="R441" s="21"/>
      <c r="S441" s="21"/>
      <c r="T441" s="21"/>
      <c r="U441" s="21"/>
      <c r="V441" s="21"/>
      <c r="W441" s="21"/>
      <c r="X441" s="21"/>
      <c r="Y441" s="21"/>
      <c r="Z441" s="21"/>
    </row>
    <row r="442" spans="1:26" ht="14.25" customHeight="1" x14ac:dyDescent="0.3">
      <c r="A442" s="21"/>
      <c r="B442" s="36"/>
      <c r="C442" s="36"/>
      <c r="D442" s="37"/>
      <c r="E442" s="37"/>
      <c r="F442" s="21"/>
      <c r="G442" s="37"/>
      <c r="H442" s="37"/>
      <c r="I442" s="47"/>
      <c r="J442" s="47"/>
      <c r="K442" s="48"/>
      <c r="L442" s="21"/>
      <c r="M442" s="21"/>
      <c r="N442" s="21"/>
      <c r="O442" s="21"/>
      <c r="P442" s="21"/>
      <c r="Q442" s="21"/>
      <c r="R442" s="21"/>
      <c r="S442" s="21"/>
      <c r="T442" s="21"/>
      <c r="U442" s="21"/>
      <c r="V442" s="21"/>
      <c r="W442" s="21"/>
      <c r="X442" s="21"/>
      <c r="Y442" s="21"/>
      <c r="Z442" s="21"/>
    </row>
    <row r="443" spans="1:26" ht="14.25" customHeight="1" x14ac:dyDescent="0.3">
      <c r="A443" s="21"/>
      <c r="B443" s="36"/>
      <c r="C443" s="36"/>
      <c r="D443" s="37"/>
      <c r="E443" s="37"/>
      <c r="F443" s="21"/>
      <c r="G443" s="37"/>
      <c r="H443" s="37"/>
      <c r="I443" s="47"/>
      <c r="J443" s="47"/>
      <c r="K443" s="48"/>
      <c r="L443" s="21"/>
      <c r="M443" s="21"/>
      <c r="N443" s="21"/>
      <c r="O443" s="21"/>
      <c r="P443" s="21"/>
      <c r="Q443" s="21"/>
      <c r="R443" s="21"/>
      <c r="S443" s="21"/>
      <c r="T443" s="21"/>
      <c r="U443" s="21"/>
      <c r="V443" s="21"/>
      <c r="W443" s="21"/>
      <c r="X443" s="21"/>
      <c r="Y443" s="21"/>
      <c r="Z443" s="21"/>
    </row>
    <row r="444" spans="1:26" ht="14.25" customHeight="1" x14ac:dyDescent="0.3">
      <c r="A444" s="21"/>
      <c r="B444" s="36"/>
      <c r="C444" s="36"/>
      <c r="D444" s="37"/>
      <c r="E444" s="37"/>
      <c r="F444" s="21"/>
      <c r="G444" s="37"/>
      <c r="H444" s="37"/>
      <c r="I444" s="47"/>
      <c r="J444" s="47"/>
      <c r="K444" s="48"/>
      <c r="L444" s="21"/>
      <c r="M444" s="21"/>
      <c r="N444" s="21"/>
      <c r="O444" s="21"/>
      <c r="P444" s="21"/>
      <c r="Q444" s="21"/>
      <c r="R444" s="21"/>
      <c r="S444" s="21"/>
      <c r="T444" s="21"/>
      <c r="U444" s="21"/>
      <c r="V444" s="21"/>
      <c r="W444" s="21"/>
      <c r="X444" s="21"/>
      <c r="Y444" s="21"/>
      <c r="Z444" s="21"/>
    </row>
    <row r="445" spans="1:26" ht="14.25" customHeight="1" x14ac:dyDescent="0.3">
      <c r="A445" s="21"/>
      <c r="B445" s="36"/>
      <c r="C445" s="36"/>
      <c r="D445" s="37"/>
      <c r="E445" s="37"/>
      <c r="F445" s="21"/>
      <c r="G445" s="37"/>
      <c r="H445" s="37"/>
      <c r="I445" s="47"/>
      <c r="J445" s="47"/>
      <c r="K445" s="48"/>
      <c r="L445" s="21"/>
      <c r="M445" s="21"/>
      <c r="N445" s="21"/>
      <c r="O445" s="21"/>
      <c r="P445" s="21"/>
      <c r="Q445" s="21"/>
      <c r="R445" s="21"/>
      <c r="S445" s="21"/>
      <c r="T445" s="21"/>
      <c r="U445" s="21"/>
      <c r="V445" s="21"/>
      <c r="W445" s="21"/>
      <c r="X445" s="21"/>
      <c r="Y445" s="21"/>
      <c r="Z445" s="21"/>
    </row>
    <row r="446" spans="1:26" ht="14.25" customHeight="1" x14ac:dyDescent="0.3">
      <c r="A446" s="21"/>
      <c r="B446" s="36"/>
      <c r="C446" s="36"/>
      <c r="D446" s="37"/>
      <c r="E446" s="37"/>
      <c r="F446" s="21"/>
      <c r="G446" s="37"/>
      <c r="H446" s="37"/>
      <c r="I446" s="47"/>
      <c r="J446" s="47"/>
      <c r="K446" s="48"/>
      <c r="L446" s="21"/>
      <c r="M446" s="21"/>
      <c r="N446" s="21"/>
      <c r="O446" s="21"/>
      <c r="P446" s="21"/>
      <c r="Q446" s="21"/>
      <c r="R446" s="21"/>
      <c r="S446" s="21"/>
      <c r="T446" s="21"/>
      <c r="U446" s="21"/>
      <c r="V446" s="21"/>
      <c r="W446" s="21"/>
      <c r="X446" s="21"/>
      <c r="Y446" s="21"/>
      <c r="Z446" s="21"/>
    </row>
    <row r="447" spans="1:26" ht="14.25" customHeight="1" x14ac:dyDescent="0.3">
      <c r="A447" s="21"/>
      <c r="B447" s="36"/>
      <c r="C447" s="36"/>
      <c r="D447" s="37"/>
      <c r="E447" s="37"/>
      <c r="F447" s="21"/>
      <c r="G447" s="37"/>
      <c r="H447" s="37"/>
      <c r="I447" s="47"/>
      <c r="J447" s="47"/>
      <c r="K447" s="48"/>
      <c r="L447" s="21"/>
      <c r="M447" s="21"/>
      <c r="N447" s="21"/>
      <c r="O447" s="21"/>
      <c r="P447" s="21"/>
      <c r="Q447" s="21"/>
      <c r="R447" s="21"/>
      <c r="S447" s="21"/>
      <c r="T447" s="21"/>
      <c r="U447" s="21"/>
      <c r="V447" s="21"/>
      <c r="W447" s="21"/>
      <c r="X447" s="21"/>
      <c r="Y447" s="21"/>
      <c r="Z447" s="21"/>
    </row>
    <row r="448" spans="1:26" ht="14.25" customHeight="1" x14ac:dyDescent="0.3">
      <c r="A448" s="21"/>
      <c r="B448" s="36"/>
      <c r="C448" s="36"/>
      <c r="D448" s="37"/>
      <c r="E448" s="37"/>
      <c r="F448" s="21"/>
      <c r="G448" s="37"/>
      <c r="H448" s="37"/>
      <c r="I448" s="47"/>
      <c r="J448" s="47"/>
      <c r="K448" s="48"/>
      <c r="L448" s="21"/>
      <c r="M448" s="21"/>
      <c r="N448" s="21"/>
      <c r="O448" s="21"/>
      <c r="P448" s="21"/>
      <c r="Q448" s="21"/>
      <c r="R448" s="21"/>
      <c r="S448" s="21"/>
      <c r="T448" s="21"/>
      <c r="U448" s="21"/>
      <c r="V448" s="21"/>
      <c r="W448" s="21"/>
      <c r="X448" s="21"/>
      <c r="Y448" s="21"/>
      <c r="Z448" s="21"/>
    </row>
    <row r="449" spans="1:26" ht="14.25" customHeight="1" x14ac:dyDescent="0.3">
      <c r="A449" s="21"/>
      <c r="B449" s="36"/>
      <c r="C449" s="36"/>
      <c r="D449" s="37"/>
      <c r="E449" s="37"/>
      <c r="F449" s="21"/>
      <c r="G449" s="37"/>
      <c r="H449" s="37"/>
      <c r="I449" s="47"/>
      <c r="J449" s="47"/>
      <c r="K449" s="48"/>
      <c r="L449" s="21"/>
      <c r="M449" s="21"/>
      <c r="N449" s="21"/>
      <c r="O449" s="21"/>
      <c r="P449" s="21"/>
      <c r="Q449" s="21"/>
      <c r="R449" s="21"/>
      <c r="S449" s="21"/>
      <c r="T449" s="21"/>
      <c r="U449" s="21"/>
      <c r="V449" s="21"/>
      <c r="W449" s="21"/>
      <c r="X449" s="21"/>
      <c r="Y449" s="21"/>
      <c r="Z449" s="21"/>
    </row>
    <row r="450" spans="1:26" ht="14.25" customHeight="1" x14ac:dyDescent="0.3">
      <c r="A450" s="21"/>
      <c r="B450" s="36"/>
      <c r="C450" s="36"/>
      <c r="D450" s="37"/>
      <c r="E450" s="37"/>
      <c r="F450" s="21"/>
      <c r="G450" s="37"/>
      <c r="H450" s="37"/>
      <c r="I450" s="47"/>
      <c r="J450" s="47"/>
      <c r="K450" s="48"/>
      <c r="L450" s="21"/>
      <c r="M450" s="21"/>
      <c r="N450" s="21"/>
      <c r="O450" s="21"/>
      <c r="P450" s="21"/>
      <c r="Q450" s="21"/>
      <c r="R450" s="21"/>
      <c r="S450" s="21"/>
      <c r="T450" s="21"/>
      <c r="U450" s="21"/>
      <c r="V450" s="21"/>
      <c r="W450" s="21"/>
      <c r="X450" s="21"/>
      <c r="Y450" s="21"/>
      <c r="Z450" s="21"/>
    </row>
    <row r="451" spans="1:26" ht="14.25" customHeight="1" x14ac:dyDescent="0.3">
      <c r="A451" s="21"/>
      <c r="B451" s="36"/>
      <c r="C451" s="36"/>
      <c r="D451" s="37"/>
      <c r="E451" s="37"/>
      <c r="F451" s="21"/>
      <c r="G451" s="37"/>
      <c r="H451" s="37"/>
      <c r="I451" s="47"/>
      <c r="J451" s="47"/>
      <c r="K451" s="48"/>
      <c r="L451" s="21"/>
      <c r="M451" s="21"/>
      <c r="N451" s="21"/>
      <c r="O451" s="21"/>
      <c r="P451" s="21"/>
      <c r="Q451" s="21"/>
      <c r="R451" s="21"/>
      <c r="S451" s="21"/>
      <c r="T451" s="21"/>
      <c r="U451" s="21"/>
      <c r="V451" s="21"/>
      <c r="W451" s="21"/>
      <c r="X451" s="21"/>
      <c r="Y451" s="21"/>
      <c r="Z451" s="21"/>
    </row>
    <row r="452" spans="1:26" ht="14.25" customHeight="1" x14ac:dyDescent="0.3">
      <c r="A452" s="21"/>
      <c r="B452" s="36"/>
      <c r="C452" s="36"/>
      <c r="D452" s="37"/>
      <c r="E452" s="37"/>
      <c r="F452" s="21"/>
      <c r="G452" s="37"/>
      <c r="H452" s="37"/>
      <c r="I452" s="47"/>
      <c r="J452" s="47"/>
      <c r="K452" s="48"/>
      <c r="L452" s="21"/>
      <c r="M452" s="21"/>
      <c r="N452" s="21"/>
      <c r="O452" s="21"/>
      <c r="P452" s="21"/>
      <c r="Q452" s="21"/>
      <c r="R452" s="21"/>
      <c r="S452" s="21"/>
      <c r="T452" s="21"/>
      <c r="U452" s="21"/>
      <c r="V452" s="21"/>
      <c r="W452" s="21"/>
      <c r="X452" s="21"/>
      <c r="Y452" s="21"/>
      <c r="Z452" s="21"/>
    </row>
    <row r="453" spans="1:26" ht="14.25" customHeight="1" x14ac:dyDescent="0.3">
      <c r="A453" s="21"/>
      <c r="B453" s="36"/>
      <c r="C453" s="36"/>
      <c r="D453" s="37"/>
      <c r="E453" s="37"/>
      <c r="F453" s="21"/>
      <c r="G453" s="37"/>
      <c r="H453" s="37"/>
      <c r="I453" s="47"/>
      <c r="J453" s="47"/>
      <c r="K453" s="48"/>
      <c r="L453" s="21"/>
      <c r="M453" s="21"/>
      <c r="N453" s="21"/>
      <c r="O453" s="21"/>
      <c r="P453" s="21"/>
      <c r="Q453" s="21"/>
      <c r="R453" s="21"/>
      <c r="S453" s="21"/>
      <c r="T453" s="21"/>
      <c r="U453" s="21"/>
      <c r="V453" s="21"/>
      <c r="W453" s="21"/>
      <c r="X453" s="21"/>
      <c r="Y453" s="21"/>
      <c r="Z453" s="21"/>
    </row>
    <row r="454" spans="1:26" ht="14.25" customHeight="1" x14ac:dyDescent="0.3">
      <c r="A454" s="21"/>
      <c r="B454" s="36"/>
      <c r="C454" s="36"/>
      <c r="D454" s="37"/>
      <c r="E454" s="37"/>
      <c r="F454" s="21"/>
      <c r="G454" s="37"/>
      <c r="H454" s="37"/>
      <c r="I454" s="47"/>
      <c r="J454" s="47"/>
      <c r="K454" s="48"/>
      <c r="L454" s="21"/>
      <c r="M454" s="21"/>
      <c r="N454" s="21"/>
      <c r="O454" s="21"/>
      <c r="P454" s="21"/>
      <c r="Q454" s="21"/>
      <c r="R454" s="21"/>
      <c r="S454" s="21"/>
      <c r="T454" s="21"/>
      <c r="U454" s="21"/>
      <c r="V454" s="21"/>
      <c r="W454" s="21"/>
      <c r="X454" s="21"/>
      <c r="Y454" s="21"/>
      <c r="Z454" s="21"/>
    </row>
    <row r="455" spans="1:26" ht="14.25" customHeight="1" x14ac:dyDescent="0.3">
      <c r="A455" s="21"/>
      <c r="B455" s="36"/>
      <c r="C455" s="36"/>
      <c r="D455" s="37"/>
      <c r="E455" s="37"/>
      <c r="F455" s="21"/>
      <c r="G455" s="37"/>
      <c r="H455" s="37"/>
      <c r="I455" s="47"/>
      <c r="J455" s="47"/>
      <c r="K455" s="48"/>
      <c r="L455" s="21"/>
      <c r="M455" s="21"/>
      <c r="N455" s="21"/>
      <c r="O455" s="21"/>
      <c r="P455" s="21"/>
      <c r="Q455" s="21"/>
      <c r="R455" s="21"/>
      <c r="S455" s="21"/>
      <c r="T455" s="21"/>
      <c r="U455" s="21"/>
      <c r="V455" s="21"/>
      <c r="W455" s="21"/>
      <c r="X455" s="21"/>
      <c r="Y455" s="21"/>
      <c r="Z455" s="21"/>
    </row>
    <row r="456" spans="1:26" ht="14.25" customHeight="1" x14ac:dyDescent="0.3">
      <c r="A456" s="21"/>
      <c r="B456" s="36"/>
      <c r="C456" s="36"/>
      <c r="D456" s="37"/>
      <c r="E456" s="37"/>
      <c r="F456" s="21"/>
      <c r="G456" s="37"/>
      <c r="H456" s="37"/>
      <c r="I456" s="47"/>
      <c r="J456" s="47"/>
      <c r="K456" s="48"/>
      <c r="L456" s="21"/>
      <c r="M456" s="21"/>
      <c r="N456" s="21"/>
      <c r="O456" s="21"/>
      <c r="P456" s="21"/>
      <c r="Q456" s="21"/>
      <c r="R456" s="21"/>
      <c r="S456" s="21"/>
      <c r="T456" s="21"/>
      <c r="U456" s="21"/>
      <c r="V456" s="21"/>
      <c r="W456" s="21"/>
      <c r="X456" s="21"/>
      <c r="Y456" s="21"/>
      <c r="Z456" s="21"/>
    </row>
    <row r="457" spans="1:26" ht="14.25" customHeight="1" x14ac:dyDescent="0.3">
      <c r="A457" s="21"/>
      <c r="B457" s="36"/>
      <c r="C457" s="36"/>
      <c r="D457" s="37"/>
      <c r="E457" s="37"/>
      <c r="F457" s="21"/>
      <c r="G457" s="37"/>
      <c r="H457" s="37"/>
      <c r="I457" s="47"/>
      <c r="J457" s="47"/>
      <c r="K457" s="48"/>
      <c r="L457" s="21"/>
      <c r="M457" s="21"/>
      <c r="N457" s="21"/>
      <c r="O457" s="21"/>
      <c r="P457" s="21"/>
      <c r="Q457" s="21"/>
      <c r="R457" s="21"/>
      <c r="S457" s="21"/>
      <c r="T457" s="21"/>
      <c r="U457" s="21"/>
      <c r="V457" s="21"/>
      <c r="W457" s="21"/>
      <c r="X457" s="21"/>
      <c r="Y457" s="21"/>
      <c r="Z457" s="21"/>
    </row>
    <row r="458" spans="1:26" ht="14.25" customHeight="1" x14ac:dyDescent="0.3">
      <c r="A458" s="21"/>
      <c r="B458" s="36"/>
      <c r="C458" s="36"/>
      <c r="D458" s="37"/>
      <c r="E458" s="37"/>
      <c r="F458" s="21"/>
      <c r="G458" s="37"/>
      <c r="H458" s="37"/>
      <c r="I458" s="47"/>
      <c r="J458" s="47"/>
      <c r="K458" s="48"/>
      <c r="L458" s="21"/>
      <c r="M458" s="21"/>
      <c r="N458" s="21"/>
      <c r="O458" s="21"/>
      <c r="P458" s="21"/>
      <c r="Q458" s="21"/>
      <c r="R458" s="21"/>
      <c r="S458" s="21"/>
      <c r="T458" s="21"/>
      <c r="U458" s="21"/>
      <c r="V458" s="21"/>
      <c r="W458" s="21"/>
      <c r="X458" s="21"/>
      <c r="Y458" s="21"/>
      <c r="Z458" s="21"/>
    </row>
    <row r="459" spans="1:26" ht="14.25" customHeight="1" x14ac:dyDescent="0.3">
      <c r="A459" s="21"/>
      <c r="B459" s="36"/>
      <c r="C459" s="36"/>
      <c r="D459" s="37"/>
      <c r="E459" s="37"/>
      <c r="F459" s="21"/>
      <c r="G459" s="37"/>
      <c r="H459" s="37"/>
      <c r="I459" s="47"/>
      <c r="J459" s="47"/>
      <c r="K459" s="48"/>
      <c r="L459" s="21"/>
      <c r="M459" s="21"/>
      <c r="N459" s="21"/>
      <c r="O459" s="21"/>
      <c r="P459" s="21"/>
      <c r="Q459" s="21"/>
      <c r="R459" s="21"/>
      <c r="S459" s="21"/>
      <c r="T459" s="21"/>
      <c r="U459" s="21"/>
      <c r="V459" s="21"/>
      <c r="W459" s="21"/>
      <c r="X459" s="21"/>
      <c r="Y459" s="21"/>
      <c r="Z459" s="21"/>
    </row>
    <row r="460" spans="1:26" ht="14.25" customHeight="1" x14ac:dyDescent="0.3">
      <c r="A460" s="21"/>
      <c r="B460" s="36"/>
      <c r="C460" s="36"/>
      <c r="D460" s="37"/>
      <c r="E460" s="37"/>
      <c r="F460" s="21"/>
      <c r="G460" s="37"/>
      <c r="H460" s="37"/>
      <c r="I460" s="47"/>
      <c r="J460" s="47"/>
      <c r="K460" s="48"/>
      <c r="L460" s="21"/>
      <c r="M460" s="21"/>
      <c r="N460" s="21"/>
      <c r="O460" s="21"/>
      <c r="P460" s="21"/>
      <c r="Q460" s="21"/>
      <c r="R460" s="21"/>
      <c r="S460" s="21"/>
      <c r="T460" s="21"/>
      <c r="U460" s="21"/>
      <c r="V460" s="21"/>
      <c r="W460" s="21"/>
      <c r="X460" s="21"/>
      <c r="Y460" s="21"/>
      <c r="Z460" s="21"/>
    </row>
    <row r="461" spans="1:26" ht="14.25" customHeight="1" x14ac:dyDescent="0.3">
      <c r="A461" s="21"/>
      <c r="B461" s="36"/>
      <c r="C461" s="36"/>
      <c r="D461" s="37"/>
      <c r="E461" s="37"/>
      <c r="F461" s="21"/>
      <c r="G461" s="37"/>
      <c r="H461" s="37"/>
      <c r="I461" s="47"/>
      <c r="J461" s="47"/>
      <c r="K461" s="48"/>
      <c r="L461" s="21"/>
      <c r="M461" s="21"/>
      <c r="N461" s="21"/>
      <c r="O461" s="21"/>
      <c r="P461" s="21"/>
      <c r="Q461" s="21"/>
      <c r="R461" s="21"/>
      <c r="S461" s="21"/>
      <c r="T461" s="21"/>
      <c r="U461" s="21"/>
      <c r="V461" s="21"/>
      <c r="W461" s="21"/>
      <c r="X461" s="21"/>
      <c r="Y461" s="21"/>
      <c r="Z461" s="21"/>
    </row>
    <row r="462" spans="1:26" ht="14.25" customHeight="1" x14ac:dyDescent="0.3">
      <c r="A462" s="21"/>
      <c r="B462" s="36"/>
      <c r="C462" s="36"/>
      <c r="D462" s="37"/>
      <c r="E462" s="37"/>
      <c r="F462" s="21"/>
      <c r="G462" s="37"/>
      <c r="H462" s="37"/>
      <c r="I462" s="47"/>
      <c r="J462" s="47"/>
      <c r="K462" s="48"/>
      <c r="L462" s="21"/>
      <c r="M462" s="21"/>
      <c r="N462" s="21"/>
      <c r="O462" s="21"/>
      <c r="P462" s="21"/>
      <c r="Q462" s="21"/>
      <c r="R462" s="21"/>
      <c r="S462" s="21"/>
      <c r="T462" s="21"/>
      <c r="U462" s="21"/>
      <c r="V462" s="21"/>
      <c r="W462" s="21"/>
      <c r="X462" s="21"/>
      <c r="Y462" s="21"/>
      <c r="Z462" s="21"/>
    </row>
    <row r="463" spans="1:26" ht="14.25" customHeight="1" x14ac:dyDescent="0.3">
      <c r="A463" s="21"/>
      <c r="B463" s="36"/>
      <c r="C463" s="36"/>
      <c r="D463" s="37"/>
      <c r="E463" s="37"/>
      <c r="F463" s="21"/>
      <c r="G463" s="37"/>
      <c r="H463" s="37"/>
      <c r="I463" s="47"/>
      <c r="J463" s="47"/>
      <c r="K463" s="48"/>
      <c r="L463" s="21"/>
      <c r="M463" s="21"/>
      <c r="N463" s="21"/>
      <c r="O463" s="21"/>
      <c r="P463" s="21"/>
      <c r="Q463" s="21"/>
      <c r="R463" s="21"/>
      <c r="S463" s="21"/>
      <c r="T463" s="21"/>
      <c r="U463" s="21"/>
      <c r="V463" s="21"/>
      <c r="W463" s="21"/>
      <c r="X463" s="21"/>
      <c r="Y463" s="21"/>
      <c r="Z463" s="21"/>
    </row>
    <row r="464" spans="1:26" ht="14.25" customHeight="1" x14ac:dyDescent="0.3">
      <c r="A464" s="21"/>
      <c r="B464" s="36"/>
      <c r="C464" s="36"/>
      <c r="D464" s="37"/>
      <c r="E464" s="37"/>
      <c r="F464" s="21"/>
      <c r="G464" s="37"/>
      <c r="H464" s="37"/>
      <c r="I464" s="47"/>
      <c r="J464" s="47"/>
      <c r="K464" s="48"/>
      <c r="L464" s="21"/>
      <c r="M464" s="21"/>
      <c r="N464" s="21"/>
      <c r="O464" s="21"/>
      <c r="P464" s="21"/>
      <c r="Q464" s="21"/>
      <c r="R464" s="21"/>
      <c r="S464" s="21"/>
      <c r="T464" s="21"/>
      <c r="U464" s="21"/>
      <c r="V464" s="21"/>
      <c r="W464" s="21"/>
      <c r="X464" s="21"/>
      <c r="Y464" s="21"/>
      <c r="Z464" s="21"/>
    </row>
    <row r="465" spans="1:26" ht="14.25" customHeight="1" x14ac:dyDescent="0.3">
      <c r="A465" s="21"/>
      <c r="B465" s="36"/>
      <c r="C465" s="36"/>
      <c r="D465" s="37"/>
      <c r="E465" s="37"/>
      <c r="F465" s="21"/>
      <c r="G465" s="37"/>
      <c r="H465" s="37"/>
      <c r="I465" s="47"/>
      <c r="J465" s="47"/>
      <c r="K465" s="48"/>
      <c r="L465" s="21"/>
      <c r="M465" s="21"/>
      <c r="N465" s="21"/>
      <c r="O465" s="21"/>
      <c r="P465" s="21"/>
      <c r="Q465" s="21"/>
      <c r="R465" s="21"/>
      <c r="S465" s="21"/>
      <c r="T465" s="21"/>
      <c r="U465" s="21"/>
      <c r="V465" s="21"/>
      <c r="W465" s="21"/>
      <c r="X465" s="21"/>
      <c r="Y465" s="21"/>
      <c r="Z465" s="21"/>
    </row>
    <row r="466" spans="1:26" ht="14.25" customHeight="1" x14ac:dyDescent="0.3">
      <c r="A466" s="21"/>
      <c r="B466" s="36"/>
      <c r="C466" s="36"/>
      <c r="D466" s="37"/>
      <c r="E466" s="37"/>
      <c r="F466" s="21"/>
      <c r="G466" s="37"/>
      <c r="H466" s="37"/>
      <c r="I466" s="47"/>
      <c r="J466" s="47"/>
      <c r="K466" s="48"/>
      <c r="L466" s="21"/>
      <c r="M466" s="21"/>
      <c r="N466" s="21"/>
      <c r="O466" s="21"/>
      <c r="P466" s="21"/>
      <c r="Q466" s="21"/>
      <c r="R466" s="21"/>
      <c r="S466" s="21"/>
      <c r="T466" s="21"/>
      <c r="U466" s="21"/>
      <c r="V466" s="21"/>
      <c r="W466" s="21"/>
      <c r="X466" s="21"/>
      <c r="Y466" s="21"/>
      <c r="Z466" s="21"/>
    </row>
    <row r="467" spans="1:26" ht="14.25" customHeight="1" x14ac:dyDescent="0.3">
      <c r="A467" s="21"/>
      <c r="B467" s="36"/>
      <c r="C467" s="36"/>
      <c r="D467" s="37"/>
      <c r="E467" s="37"/>
      <c r="F467" s="21"/>
      <c r="G467" s="37"/>
      <c r="H467" s="37"/>
      <c r="I467" s="47"/>
      <c r="J467" s="47"/>
      <c r="K467" s="48"/>
      <c r="L467" s="21"/>
      <c r="M467" s="21"/>
      <c r="N467" s="21"/>
      <c r="O467" s="21"/>
      <c r="P467" s="21"/>
      <c r="Q467" s="21"/>
      <c r="R467" s="21"/>
      <c r="S467" s="21"/>
      <c r="T467" s="21"/>
      <c r="U467" s="21"/>
      <c r="V467" s="21"/>
      <c r="W467" s="21"/>
      <c r="X467" s="21"/>
      <c r="Y467" s="21"/>
      <c r="Z467" s="21"/>
    </row>
    <row r="468" spans="1:26" ht="14.25" customHeight="1" x14ac:dyDescent="0.3">
      <c r="A468" s="21"/>
      <c r="B468" s="36"/>
      <c r="C468" s="36"/>
      <c r="D468" s="37"/>
      <c r="E468" s="37"/>
      <c r="F468" s="21"/>
      <c r="G468" s="37"/>
      <c r="H468" s="37"/>
      <c r="I468" s="47"/>
      <c r="J468" s="47"/>
      <c r="K468" s="48"/>
      <c r="L468" s="21"/>
      <c r="M468" s="21"/>
      <c r="N468" s="21"/>
      <c r="O468" s="21"/>
      <c r="P468" s="21"/>
      <c r="Q468" s="21"/>
      <c r="R468" s="21"/>
      <c r="S468" s="21"/>
      <c r="T468" s="21"/>
      <c r="U468" s="21"/>
      <c r="V468" s="21"/>
      <c r="W468" s="21"/>
      <c r="X468" s="21"/>
      <c r="Y468" s="21"/>
      <c r="Z468" s="21"/>
    </row>
    <row r="469" spans="1:26" ht="14.25" customHeight="1" x14ac:dyDescent="0.3">
      <c r="A469" s="21"/>
      <c r="B469" s="36"/>
      <c r="C469" s="36"/>
      <c r="D469" s="37"/>
      <c r="E469" s="37"/>
      <c r="F469" s="21"/>
      <c r="G469" s="37"/>
      <c r="H469" s="37"/>
      <c r="I469" s="47"/>
      <c r="J469" s="47"/>
      <c r="K469" s="48"/>
      <c r="L469" s="21"/>
      <c r="M469" s="21"/>
      <c r="N469" s="21"/>
      <c r="O469" s="21"/>
      <c r="P469" s="21"/>
      <c r="Q469" s="21"/>
      <c r="R469" s="21"/>
      <c r="S469" s="21"/>
      <c r="T469" s="21"/>
      <c r="U469" s="21"/>
      <c r="V469" s="21"/>
      <c r="W469" s="21"/>
      <c r="X469" s="21"/>
      <c r="Y469" s="21"/>
      <c r="Z469" s="21"/>
    </row>
    <row r="470" spans="1:26" ht="14.25" customHeight="1" x14ac:dyDescent="0.3">
      <c r="A470" s="21"/>
      <c r="B470" s="36"/>
      <c r="C470" s="36"/>
      <c r="D470" s="37"/>
      <c r="E470" s="37"/>
      <c r="F470" s="21"/>
      <c r="G470" s="37"/>
      <c r="H470" s="37"/>
      <c r="I470" s="47"/>
      <c r="J470" s="47"/>
      <c r="K470" s="48"/>
      <c r="L470" s="21"/>
      <c r="M470" s="21"/>
      <c r="N470" s="21"/>
      <c r="O470" s="21"/>
      <c r="P470" s="21"/>
      <c r="Q470" s="21"/>
      <c r="R470" s="21"/>
      <c r="S470" s="21"/>
      <c r="T470" s="21"/>
      <c r="U470" s="21"/>
      <c r="V470" s="21"/>
      <c r="W470" s="21"/>
      <c r="X470" s="21"/>
      <c r="Y470" s="21"/>
      <c r="Z470" s="21"/>
    </row>
    <row r="471" spans="1:26" ht="14.25" customHeight="1" x14ac:dyDescent="0.3">
      <c r="A471" s="21"/>
      <c r="B471" s="36"/>
      <c r="C471" s="36"/>
      <c r="D471" s="37"/>
      <c r="E471" s="37"/>
      <c r="F471" s="21"/>
      <c r="G471" s="37"/>
      <c r="H471" s="37"/>
      <c r="I471" s="47"/>
      <c r="J471" s="47"/>
      <c r="K471" s="48"/>
      <c r="L471" s="21"/>
      <c r="M471" s="21"/>
      <c r="N471" s="21"/>
      <c r="O471" s="21"/>
      <c r="P471" s="21"/>
      <c r="Q471" s="21"/>
      <c r="R471" s="21"/>
      <c r="S471" s="21"/>
      <c r="T471" s="21"/>
      <c r="U471" s="21"/>
      <c r="V471" s="21"/>
      <c r="W471" s="21"/>
      <c r="X471" s="21"/>
      <c r="Y471" s="21"/>
      <c r="Z471" s="21"/>
    </row>
    <row r="472" spans="1:26" ht="14.25" customHeight="1" x14ac:dyDescent="0.3">
      <c r="A472" s="21"/>
      <c r="B472" s="36"/>
      <c r="C472" s="36"/>
      <c r="D472" s="37"/>
      <c r="E472" s="37"/>
      <c r="F472" s="21"/>
      <c r="G472" s="37"/>
      <c r="H472" s="37"/>
      <c r="I472" s="47"/>
      <c r="J472" s="47"/>
      <c r="K472" s="48"/>
      <c r="L472" s="21"/>
      <c r="M472" s="21"/>
      <c r="N472" s="21"/>
      <c r="O472" s="21"/>
      <c r="P472" s="21"/>
      <c r="Q472" s="21"/>
      <c r="R472" s="21"/>
      <c r="S472" s="21"/>
      <c r="T472" s="21"/>
      <c r="U472" s="21"/>
      <c r="V472" s="21"/>
      <c r="W472" s="21"/>
      <c r="X472" s="21"/>
      <c r="Y472" s="21"/>
      <c r="Z472" s="21"/>
    </row>
    <row r="473" spans="1:26" ht="14.25" customHeight="1" x14ac:dyDescent="0.3">
      <c r="A473" s="21"/>
      <c r="B473" s="36"/>
      <c r="C473" s="36"/>
      <c r="D473" s="37"/>
      <c r="E473" s="37"/>
      <c r="F473" s="21"/>
      <c r="G473" s="37"/>
      <c r="H473" s="37"/>
      <c r="I473" s="47"/>
      <c r="J473" s="47"/>
      <c r="K473" s="48"/>
      <c r="L473" s="21"/>
      <c r="M473" s="21"/>
      <c r="N473" s="21"/>
      <c r="O473" s="21"/>
      <c r="P473" s="21"/>
      <c r="Q473" s="21"/>
      <c r="R473" s="21"/>
      <c r="S473" s="21"/>
      <c r="T473" s="21"/>
      <c r="U473" s="21"/>
      <c r="V473" s="21"/>
      <c r="W473" s="21"/>
      <c r="X473" s="21"/>
      <c r="Y473" s="21"/>
      <c r="Z473" s="21"/>
    </row>
    <row r="474" spans="1:26" ht="14.25" customHeight="1" x14ac:dyDescent="0.3">
      <c r="A474" s="21"/>
      <c r="B474" s="36"/>
      <c r="C474" s="36"/>
      <c r="D474" s="37"/>
      <c r="E474" s="37"/>
      <c r="F474" s="21"/>
      <c r="G474" s="37"/>
      <c r="H474" s="37"/>
      <c r="I474" s="47"/>
      <c r="J474" s="47"/>
      <c r="K474" s="48"/>
      <c r="L474" s="21"/>
      <c r="M474" s="21"/>
      <c r="N474" s="21"/>
      <c r="O474" s="21"/>
      <c r="P474" s="21"/>
      <c r="Q474" s="21"/>
      <c r="R474" s="21"/>
      <c r="S474" s="21"/>
      <c r="T474" s="21"/>
      <c r="U474" s="21"/>
      <c r="V474" s="21"/>
      <c r="W474" s="21"/>
      <c r="X474" s="21"/>
      <c r="Y474" s="21"/>
      <c r="Z474" s="21"/>
    </row>
    <row r="475" spans="1:26" ht="14.25" customHeight="1" x14ac:dyDescent="0.3">
      <c r="A475" s="21"/>
      <c r="B475" s="36"/>
      <c r="C475" s="36"/>
      <c r="D475" s="37"/>
      <c r="E475" s="37"/>
      <c r="F475" s="21"/>
      <c r="G475" s="37"/>
      <c r="H475" s="37"/>
      <c r="I475" s="47"/>
      <c r="J475" s="47"/>
      <c r="K475" s="48"/>
      <c r="L475" s="21"/>
      <c r="M475" s="21"/>
      <c r="N475" s="21"/>
      <c r="O475" s="21"/>
      <c r="P475" s="21"/>
      <c r="Q475" s="21"/>
      <c r="R475" s="21"/>
      <c r="S475" s="21"/>
      <c r="T475" s="21"/>
      <c r="U475" s="21"/>
      <c r="V475" s="21"/>
      <c r="W475" s="21"/>
      <c r="X475" s="21"/>
      <c r="Y475" s="21"/>
      <c r="Z475" s="21"/>
    </row>
    <row r="476" spans="1:26" ht="14.25" customHeight="1" x14ac:dyDescent="0.3">
      <c r="A476" s="21"/>
      <c r="B476" s="36"/>
      <c r="C476" s="36"/>
      <c r="D476" s="37"/>
      <c r="E476" s="37"/>
      <c r="F476" s="21"/>
      <c r="G476" s="37"/>
      <c r="H476" s="37"/>
      <c r="I476" s="47"/>
      <c r="J476" s="47"/>
      <c r="K476" s="48"/>
      <c r="L476" s="21"/>
      <c r="M476" s="21"/>
      <c r="N476" s="21"/>
      <c r="O476" s="21"/>
      <c r="P476" s="21"/>
      <c r="Q476" s="21"/>
      <c r="R476" s="21"/>
      <c r="S476" s="21"/>
      <c r="T476" s="21"/>
      <c r="U476" s="21"/>
      <c r="V476" s="21"/>
      <c r="W476" s="21"/>
      <c r="X476" s="21"/>
      <c r="Y476" s="21"/>
      <c r="Z476" s="21"/>
    </row>
    <row r="477" spans="1:26" ht="14.25" customHeight="1" x14ac:dyDescent="0.3">
      <c r="A477" s="21"/>
      <c r="B477" s="36"/>
      <c r="C477" s="36"/>
      <c r="D477" s="37"/>
      <c r="E477" s="37"/>
      <c r="F477" s="21"/>
      <c r="G477" s="37"/>
      <c r="H477" s="37"/>
      <c r="I477" s="47"/>
      <c r="J477" s="47"/>
      <c r="K477" s="48"/>
      <c r="L477" s="21"/>
      <c r="M477" s="21"/>
      <c r="N477" s="21"/>
      <c r="O477" s="21"/>
      <c r="P477" s="21"/>
      <c r="Q477" s="21"/>
      <c r="R477" s="21"/>
      <c r="S477" s="21"/>
      <c r="T477" s="21"/>
      <c r="U477" s="21"/>
      <c r="V477" s="21"/>
      <c r="W477" s="21"/>
      <c r="X477" s="21"/>
      <c r="Y477" s="21"/>
      <c r="Z477" s="21"/>
    </row>
    <row r="478" spans="1:26" ht="14.25" customHeight="1" x14ac:dyDescent="0.3">
      <c r="A478" s="21"/>
      <c r="B478" s="36"/>
      <c r="C478" s="36"/>
      <c r="D478" s="37"/>
      <c r="E478" s="37"/>
      <c r="F478" s="21"/>
      <c r="G478" s="37"/>
      <c r="H478" s="37"/>
      <c r="I478" s="47"/>
      <c r="J478" s="47"/>
      <c r="K478" s="48"/>
      <c r="L478" s="21"/>
      <c r="M478" s="21"/>
      <c r="N478" s="21"/>
      <c r="O478" s="21"/>
      <c r="P478" s="21"/>
      <c r="Q478" s="21"/>
      <c r="R478" s="21"/>
      <c r="S478" s="21"/>
      <c r="T478" s="21"/>
      <c r="U478" s="21"/>
      <c r="V478" s="21"/>
      <c r="W478" s="21"/>
      <c r="X478" s="21"/>
      <c r="Y478" s="21"/>
      <c r="Z478" s="21"/>
    </row>
    <row r="479" spans="1:26" ht="14.25" customHeight="1" x14ac:dyDescent="0.3">
      <c r="A479" s="21"/>
      <c r="B479" s="36"/>
      <c r="C479" s="36"/>
      <c r="D479" s="37"/>
      <c r="E479" s="37"/>
      <c r="F479" s="21"/>
      <c r="G479" s="37"/>
      <c r="H479" s="37"/>
      <c r="I479" s="47"/>
      <c r="J479" s="47"/>
      <c r="K479" s="48"/>
      <c r="L479" s="21"/>
      <c r="M479" s="21"/>
      <c r="N479" s="21"/>
      <c r="O479" s="21"/>
      <c r="P479" s="21"/>
      <c r="Q479" s="21"/>
      <c r="R479" s="21"/>
      <c r="S479" s="21"/>
      <c r="T479" s="21"/>
      <c r="U479" s="21"/>
      <c r="V479" s="21"/>
      <c r="W479" s="21"/>
      <c r="X479" s="21"/>
      <c r="Y479" s="21"/>
      <c r="Z479" s="21"/>
    </row>
    <row r="480" spans="1:26" ht="14.25" customHeight="1" x14ac:dyDescent="0.3">
      <c r="A480" s="21"/>
      <c r="B480" s="36"/>
      <c r="C480" s="36"/>
      <c r="D480" s="37"/>
      <c r="E480" s="37"/>
      <c r="F480" s="21"/>
      <c r="G480" s="37"/>
      <c r="H480" s="37"/>
      <c r="I480" s="47"/>
      <c r="J480" s="47"/>
      <c r="K480" s="48"/>
      <c r="L480" s="21"/>
      <c r="M480" s="21"/>
      <c r="N480" s="21"/>
      <c r="O480" s="21"/>
      <c r="P480" s="21"/>
      <c r="Q480" s="21"/>
      <c r="R480" s="21"/>
      <c r="S480" s="21"/>
      <c r="T480" s="21"/>
      <c r="U480" s="21"/>
      <c r="V480" s="21"/>
      <c r="W480" s="21"/>
      <c r="X480" s="21"/>
      <c r="Y480" s="21"/>
      <c r="Z480" s="21"/>
    </row>
    <row r="481" spans="1:26" ht="14.25" customHeight="1" x14ac:dyDescent="0.3">
      <c r="A481" s="21"/>
      <c r="B481" s="36"/>
      <c r="C481" s="36"/>
      <c r="D481" s="37"/>
      <c r="E481" s="37"/>
      <c r="F481" s="21"/>
      <c r="G481" s="37"/>
      <c r="H481" s="37"/>
      <c r="I481" s="47"/>
      <c r="J481" s="47"/>
      <c r="K481" s="48"/>
      <c r="L481" s="21"/>
      <c r="M481" s="21"/>
      <c r="N481" s="21"/>
      <c r="O481" s="21"/>
      <c r="P481" s="21"/>
      <c r="Q481" s="21"/>
      <c r="R481" s="21"/>
      <c r="S481" s="21"/>
      <c r="T481" s="21"/>
      <c r="U481" s="21"/>
      <c r="V481" s="21"/>
      <c r="W481" s="21"/>
      <c r="X481" s="21"/>
      <c r="Y481" s="21"/>
      <c r="Z481" s="21"/>
    </row>
    <row r="482" spans="1:26" ht="14.25" customHeight="1" x14ac:dyDescent="0.3">
      <c r="A482" s="21"/>
      <c r="B482" s="36"/>
      <c r="C482" s="36"/>
      <c r="D482" s="37"/>
      <c r="E482" s="37"/>
      <c r="F482" s="21"/>
      <c r="G482" s="37"/>
      <c r="H482" s="37"/>
      <c r="I482" s="47"/>
      <c r="J482" s="47"/>
      <c r="K482" s="48"/>
      <c r="L482" s="21"/>
      <c r="M482" s="21"/>
      <c r="N482" s="21"/>
      <c r="O482" s="21"/>
      <c r="P482" s="21"/>
      <c r="Q482" s="21"/>
      <c r="R482" s="21"/>
      <c r="S482" s="21"/>
      <c r="T482" s="21"/>
      <c r="U482" s="21"/>
      <c r="V482" s="21"/>
      <c r="W482" s="21"/>
      <c r="X482" s="21"/>
      <c r="Y482" s="21"/>
      <c r="Z482" s="21"/>
    </row>
    <row r="483" spans="1:26" ht="14.25" customHeight="1" x14ac:dyDescent="0.3">
      <c r="A483" s="21"/>
      <c r="B483" s="36"/>
      <c r="C483" s="36"/>
      <c r="D483" s="37"/>
      <c r="E483" s="37"/>
      <c r="F483" s="21"/>
      <c r="G483" s="37"/>
      <c r="H483" s="37"/>
      <c r="I483" s="47"/>
      <c r="J483" s="47"/>
      <c r="K483" s="48"/>
      <c r="L483" s="21"/>
      <c r="M483" s="21"/>
      <c r="N483" s="21"/>
      <c r="O483" s="21"/>
      <c r="P483" s="21"/>
      <c r="Q483" s="21"/>
      <c r="R483" s="21"/>
      <c r="S483" s="21"/>
      <c r="T483" s="21"/>
      <c r="U483" s="21"/>
      <c r="V483" s="21"/>
      <c r="W483" s="21"/>
      <c r="X483" s="21"/>
      <c r="Y483" s="21"/>
      <c r="Z483" s="21"/>
    </row>
    <row r="484" spans="1:26" ht="14.25" customHeight="1" x14ac:dyDescent="0.3">
      <c r="A484" s="21"/>
      <c r="B484" s="36"/>
      <c r="C484" s="36"/>
      <c r="D484" s="37"/>
      <c r="E484" s="37"/>
      <c r="F484" s="21"/>
      <c r="G484" s="37"/>
      <c r="H484" s="37"/>
      <c r="I484" s="47"/>
      <c r="J484" s="47"/>
      <c r="K484" s="48"/>
      <c r="L484" s="21"/>
      <c r="M484" s="21"/>
      <c r="N484" s="21"/>
      <c r="O484" s="21"/>
      <c r="P484" s="21"/>
      <c r="Q484" s="21"/>
      <c r="R484" s="21"/>
      <c r="S484" s="21"/>
      <c r="T484" s="21"/>
      <c r="U484" s="21"/>
      <c r="V484" s="21"/>
      <c r="W484" s="21"/>
      <c r="X484" s="21"/>
      <c r="Y484" s="21"/>
      <c r="Z484" s="21"/>
    </row>
    <row r="485" spans="1:26" ht="14.25" customHeight="1" x14ac:dyDescent="0.3">
      <c r="A485" s="21"/>
      <c r="B485" s="36"/>
      <c r="C485" s="36"/>
      <c r="D485" s="37"/>
      <c r="E485" s="37"/>
      <c r="F485" s="21"/>
      <c r="G485" s="37"/>
      <c r="H485" s="37"/>
      <c r="I485" s="47"/>
      <c r="J485" s="47"/>
      <c r="K485" s="48"/>
      <c r="L485" s="21"/>
      <c r="M485" s="21"/>
      <c r="N485" s="21"/>
      <c r="O485" s="21"/>
      <c r="P485" s="21"/>
      <c r="Q485" s="21"/>
      <c r="R485" s="21"/>
      <c r="S485" s="21"/>
      <c r="T485" s="21"/>
      <c r="U485" s="21"/>
      <c r="V485" s="21"/>
      <c r="W485" s="21"/>
      <c r="X485" s="21"/>
      <c r="Y485" s="21"/>
      <c r="Z485" s="21"/>
    </row>
    <row r="486" spans="1:26" ht="14.25" customHeight="1" x14ac:dyDescent="0.3">
      <c r="A486" s="21"/>
      <c r="B486" s="36"/>
      <c r="C486" s="36"/>
      <c r="D486" s="37"/>
      <c r="E486" s="37"/>
      <c r="F486" s="21"/>
      <c r="G486" s="37"/>
      <c r="H486" s="37"/>
      <c r="I486" s="47"/>
      <c r="J486" s="47"/>
      <c r="K486" s="48"/>
      <c r="L486" s="21"/>
      <c r="M486" s="21"/>
      <c r="N486" s="21"/>
      <c r="O486" s="21"/>
      <c r="P486" s="21"/>
      <c r="Q486" s="21"/>
      <c r="R486" s="21"/>
      <c r="S486" s="21"/>
      <c r="T486" s="21"/>
      <c r="U486" s="21"/>
      <c r="V486" s="21"/>
      <c r="W486" s="21"/>
      <c r="X486" s="21"/>
      <c r="Y486" s="21"/>
      <c r="Z486" s="21"/>
    </row>
    <row r="487" spans="1:26" ht="14.25" customHeight="1" x14ac:dyDescent="0.3">
      <c r="A487" s="21"/>
      <c r="B487" s="36"/>
      <c r="C487" s="36"/>
      <c r="D487" s="37"/>
      <c r="E487" s="37"/>
      <c r="F487" s="21"/>
      <c r="G487" s="37"/>
      <c r="H487" s="37"/>
      <c r="I487" s="47"/>
      <c r="J487" s="47"/>
      <c r="K487" s="48"/>
      <c r="L487" s="21"/>
      <c r="M487" s="21"/>
      <c r="N487" s="21"/>
      <c r="O487" s="21"/>
      <c r="P487" s="21"/>
      <c r="Q487" s="21"/>
      <c r="R487" s="21"/>
      <c r="S487" s="21"/>
      <c r="T487" s="21"/>
      <c r="U487" s="21"/>
      <c r="V487" s="21"/>
      <c r="W487" s="21"/>
      <c r="X487" s="21"/>
      <c r="Y487" s="21"/>
      <c r="Z487" s="21"/>
    </row>
    <row r="488" spans="1:26" ht="14.25" customHeight="1" x14ac:dyDescent="0.3">
      <c r="A488" s="21"/>
      <c r="B488" s="36"/>
      <c r="C488" s="36"/>
      <c r="D488" s="37"/>
      <c r="E488" s="37"/>
      <c r="F488" s="21"/>
      <c r="G488" s="37"/>
      <c r="H488" s="37"/>
      <c r="I488" s="47"/>
      <c r="J488" s="47"/>
      <c r="K488" s="48"/>
      <c r="L488" s="21"/>
      <c r="M488" s="21"/>
      <c r="N488" s="21"/>
      <c r="O488" s="21"/>
      <c r="P488" s="21"/>
      <c r="Q488" s="21"/>
      <c r="R488" s="21"/>
      <c r="S488" s="21"/>
      <c r="T488" s="21"/>
      <c r="U488" s="21"/>
      <c r="V488" s="21"/>
      <c r="W488" s="21"/>
      <c r="X488" s="21"/>
      <c r="Y488" s="21"/>
      <c r="Z488" s="21"/>
    </row>
    <row r="489" spans="1:26" ht="14.25" customHeight="1" x14ac:dyDescent="0.3">
      <c r="A489" s="21"/>
      <c r="B489" s="36"/>
      <c r="C489" s="36"/>
      <c r="D489" s="37"/>
      <c r="E489" s="37"/>
      <c r="F489" s="21"/>
      <c r="G489" s="37"/>
      <c r="H489" s="37"/>
      <c r="I489" s="47"/>
      <c r="J489" s="47"/>
      <c r="K489" s="48"/>
      <c r="L489" s="21"/>
      <c r="M489" s="21"/>
      <c r="N489" s="21"/>
      <c r="O489" s="21"/>
      <c r="P489" s="21"/>
      <c r="Q489" s="21"/>
      <c r="R489" s="21"/>
      <c r="S489" s="21"/>
      <c r="T489" s="21"/>
      <c r="U489" s="21"/>
      <c r="V489" s="21"/>
      <c r="W489" s="21"/>
      <c r="X489" s="21"/>
      <c r="Y489" s="21"/>
      <c r="Z489" s="21"/>
    </row>
    <row r="490" spans="1:26" ht="14.25" customHeight="1" x14ac:dyDescent="0.3">
      <c r="A490" s="21"/>
      <c r="B490" s="36"/>
      <c r="C490" s="36"/>
      <c r="D490" s="37"/>
      <c r="E490" s="37"/>
      <c r="F490" s="21"/>
      <c r="G490" s="37"/>
      <c r="H490" s="37"/>
      <c r="I490" s="47"/>
      <c r="J490" s="47"/>
      <c r="K490" s="48"/>
      <c r="L490" s="21"/>
      <c r="M490" s="21"/>
      <c r="N490" s="21"/>
      <c r="O490" s="21"/>
      <c r="P490" s="21"/>
      <c r="Q490" s="21"/>
      <c r="R490" s="21"/>
      <c r="S490" s="21"/>
      <c r="T490" s="21"/>
      <c r="U490" s="21"/>
      <c r="V490" s="21"/>
      <c r="W490" s="21"/>
      <c r="X490" s="21"/>
      <c r="Y490" s="21"/>
      <c r="Z490" s="21"/>
    </row>
    <row r="491" spans="1:26" ht="14.25" customHeight="1" x14ac:dyDescent="0.3">
      <c r="A491" s="21"/>
      <c r="B491" s="36"/>
      <c r="C491" s="36"/>
      <c r="D491" s="37"/>
      <c r="E491" s="37"/>
      <c r="F491" s="21"/>
      <c r="G491" s="37"/>
      <c r="H491" s="37"/>
      <c r="I491" s="47"/>
      <c r="J491" s="47"/>
      <c r="K491" s="48"/>
      <c r="L491" s="21"/>
      <c r="M491" s="21"/>
      <c r="N491" s="21"/>
      <c r="O491" s="21"/>
      <c r="P491" s="21"/>
      <c r="Q491" s="21"/>
      <c r="R491" s="21"/>
      <c r="S491" s="21"/>
      <c r="T491" s="21"/>
      <c r="U491" s="21"/>
      <c r="V491" s="21"/>
      <c r="W491" s="21"/>
      <c r="X491" s="21"/>
      <c r="Y491" s="21"/>
      <c r="Z491" s="21"/>
    </row>
    <row r="492" spans="1:26" ht="14.25" customHeight="1" x14ac:dyDescent="0.3">
      <c r="A492" s="21"/>
      <c r="B492" s="36"/>
      <c r="C492" s="36"/>
      <c r="D492" s="37"/>
      <c r="E492" s="37"/>
      <c r="F492" s="21"/>
      <c r="G492" s="37"/>
      <c r="H492" s="37"/>
      <c r="I492" s="47"/>
      <c r="J492" s="47"/>
      <c r="K492" s="48"/>
      <c r="L492" s="21"/>
      <c r="M492" s="21"/>
      <c r="N492" s="21"/>
      <c r="O492" s="21"/>
      <c r="P492" s="21"/>
      <c r="Q492" s="21"/>
      <c r="R492" s="21"/>
      <c r="S492" s="21"/>
      <c r="T492" s="21"/>
      <c r="U492" s="21"/>
      <c r="V492" s="21"/>
      <c r="W492" s="21"/>
      <c r="X492" s="21"/>
      <c r="Y492" s="21"/>
      <c r="Z492" s="21"/>
    </row>
    <row r="493" spans="1:26" ht="14.25" customHeight="1" x14ac:dyDescent="0.3">
      <c r="A493" s="21"/>
      <c r="B493" s="36"/>
      <c r="C493" s="36"/>
      <c r="D493" s="37"/>
      <c r="E493" s="37"/>
      <c r="F493" s="21"/>
      <c r="G493" s="37"/>
      <c r="H493" s="37"/>
      <c r="I493" s="47"/>
      <c r="J493" s="47"/>
      <c r="K493" s="48"/>
      <c r="L493" s="21"/>
      <c r="M493" s="21"/>
      <c r="N493" s="21"/>
      <c r="O493" s="21"/>
      <c r="P493" s="21"/>
      <c r="Q493" s="21"/>
      <c r="R493" s="21"/>
      <c r="S493" s="21"/>
      <c r="T493" s="21"/>
      <c r="U493" s="21"/>
      <c r="V493" s="21"/>
      <c r="W493" s="21"/>
      <c r="X493" s="21"/>
      <c r="Y493" s="21"/>
      <c r="Z493" s="21"/>
    </row>
    <row r="494" spans="1:26" ht="14.25" customHeight="1" x14ac:dyDescent="0.3">
      <c r="A494" s="21"/>
      <c r="B494" s="36"/>
      <c r="C494" s="36"/>
      <c r="D494" s="37"/>
      <c r="E494" s="37"/>
      <c r="F494" s="21"/>
      <c r="G494" s="37"/>
      <c r="H494" s="37"/>
      <c r="I494" s="47"/>
      <c r="J494" s="47"/>
      <c r="K494" s="48"/>
      <c r="L494" s="21"/>
      <c r="M494" s="21"/>
      <c r="N494" s="21"/>
      <c r="O494" s="21"/>
      <c r="P494" s="21"/>
      <c r="Q494" s="21"/>
      <c r="R494" s="21"/>
      <c r="S494" s="21"/>
      <c r="T494" s="21"/>
      <c r="U494" s="21"/>
      <c r="V494" s="21"/>
      <c r="W494" s="21"/>
      <c r="X494" s="21"/>
      <c r="Y494" s="21"/>
      <c r="Z494" s="21"/>
    </row>
    <row r="495" spans="1:26" ht="14.25" customHeight="1" x14ac:dyDescent="0.3">
      <c r="A495" s="21"/>
      <c r="B495" s="36"/>
      <c r="C495" s="36"/>
      <c r="D495" s="37"/>
      <c r="E495" s="37"/>
      <c r="F495" s="21"/>
      <c r="G495" s="37"/>
      <c r="H495" s="37"/>
      <c r="I495" s="47"/>
      <c r="J495" s="47"/>
      <c r="K495" s="48"/>
      <c r="L495" s="21"/>
      <c r="M495" s="21"/>
      <c r="N495" s="21"/>
      <c r="O495" s="21"/>
      <c r="P495" s="21"/>
      <c r="Q495" s="21"/>
      <c r="R495" s="21"/>
      <c r="S495" s="21"/>
      <c r="T495" s="21"/>
      <c r="U495" s="21"/>
      <c r="V495" s="21"/>
      <c r="W495" s="21"/>
      <c r="X495" s="21"/>
      <c r="Y495" s="21"/>
      <c r="Z495" s="21"/>
    </row>
    <row r="496" spans="1:26" ht="14.25" customHeight="1" x14ac:dyDescent="0.3">
      <c r="A496" s="21"/>
      <c r="B496" s="36"/>
      <c r="C496" s="36"/>
      <c r="D496" s="37"/>
      <c r="E496" s="37"/>
      <c r="F496" s="21"/>
      <c r="G496" s="37"/>
      <c r="H496" s="37"/>
      <c r="I496" s="47"/>
      <c r="J496" s="47"/>
      <c r="K496" s="48"/>
      <c r="L496" s="21"/>
      <c r="M496" s="21"/>
      <c r="N496" s="21"/>
      <c r="O496" s="21"/>
      <c r="P496" s="21"/>
      <c r="Q496" s="21"/>
      <c r="R496" s="21"/>
      <c r="S496" s="21"/>
      <c r="T496" s="21"/>
      <c r="U496" s="21"/>
      <c r="V496" s="21"/>
      <c r="W496" s="21"/>
      <c r="X496" s="21"/>
      <c r="Y496" s="21"/>
      <c r="Z496" s="21"/>
    </row>
    <row r="497" spans="1:26" ht="14.25" customHeight="1" x14ac:dyDescent="0.3">
      <c r="A497" s="21"/>
      <c r="B497" s="36"/>
      <c r="C497" s="36"/>
      <c r="D497" s="37"/>
      <c r="E497" s="37"/>
      <c r="F497" s="21"/>
      <c r="G497" s="37"/>
      <c r="H497" s="37"/>
      <c r="I497" s="47"/>
      <c r="J497" s="47"/>
      <c r="K497" s="48"/>
      <c r="L497" s="21"/>
      <c r="M497" s="21"/>
      <c r="N497" s="21"/>
      <c r="O497" s="21"/>
      <c r="P497" s="21"/>
      <c r="Q497" s="21"/>
      <c r="R497" s="21"/>
      <c r="S497" s="21"/>
      <c r="T497" s="21"/>
      <c r="U497" s="21"/>
      <c r="V497" s="21"/>
      <c r="W497" s="21"/>
      <c r="X497" s="21"/>
      <c r="Y497" s="21"/>
      <c r="Z497" s="21"/>
    </row>
    <row r="498" spans="1:26" ht="14.25" customHeight="1" x14ac:dyDescent="0.3">
      <c r="A498" s="21"/>
      <c r="B498" s="36"/>
      <c r="C498" s="36"/>
      <c r="D498" s="37"/>
      <c r="E498" s="37"/>
      <c r="F498" s="21"/>
      <c r="G498" s="37"/>
      <c r="H498" s="37"/>
      <c r="I498" s="47"/>
      <c r="J498" s="47"/>
      <c r="K498" s="48"/>
      <c r="L498" s="21"/>
      <c r="M498" s="21"/>
      <c r="N498" s="21"/>
      <c r="O498" s="21"/>
      <c r="P498" s="21"/>
      <c r="Q498" s="21"/>
      <c r="R498" s="21"/>
      <c r="S498" s="21"/>
      <c r="T498" s="21"/>
      <c r="U498" s="21"/>
      <c r="V498" s="21"/>
      <c r="W498" s="21"/>
      <c r="X498" s="21"/>
      <c r="Y498" s="21"/>
      <c r="Z498" s="21"/>
    </row>
    <row r="499" spans="1:26" ht="14.25" customHeight="1" x14ac:dyDescent="0.3">
      <c r="A499" s="21"/>
      <c r="B499" s="36"/>
      <c r="C499" s="36"/>
      <c r="D499" s="37"/>
      <c r="E499" s="37"/>
      <c r="F499" s="21"/>
      <c r="G499" s="37"/>
      <c r="H499" s="37"/>
      <c r="I499" s="47"/>
      <c r="J499" s="47"/>
      <c r="K499" s="48"/>
      <c r="L499" s="21"/>
      <c r="M499" s="21"/>
      <c r="N499" s="21"/>
      <c r="O499" s="21"/>
      <c r="P499" s="21"/>
      <c r="Q499" s="21"/>
      <c r="R499" s="21"/>
      <c r="S499" s="21"/>
      <c r="T499" s="21"/>
      <c r="U499" s="21"/>
      <c r="V499" s="21"/>
      <c r="W499" s="21"/>
      <c r="X499" s="21"/>
      <c r="Y499" s="21"/>
      <c r="Z499" s="21"/>
    </row>
    <row r="500" spans="1:26" ht="14.25" customHeight="1" x14ac:dyDescent="0.3">
      <c r="A500" s="21"/>
      <c r="B500" s="36"/>
      <c r="C500" s="36"/>
      <c r="D500" s="37"/>
      <c r="E500" s="37"/>
      <c r="F500" s="21"/>
      <c r="G500" s="37"/>
      <c r="H500" s="37"/>
      <c r="I500" s="47"/>
      <c r="J500" s="47"/>
      <c r="K500" s="48"/>
      <c r="L500" s="21"/>
      <c r="M500" s="21"/>
      <c r="N500" s="21"/>
      <c r="O500" s="21"/>
      <c r="P500" s="21"/>
      <c r="Q500" s="21"/>
      <c r="R500" s="21"/>
      <c r="S500" s="21"/>
      <c r="T500" s="21"/>
      <c r="U500" s="21"/>
      <c r="V500" s="21"/>
      <c r="W500" s="21"/>
      <c r="X500" s="21"/>
      <c r="Y500" s="21"/>
      <c r="Z500" s="21"/>
    </row>
    <row r="501" spans="1:26" ht="14.25" customHeight="1" x14ac:dyDescent="0.3">
      <c r="A501" s="21"/>
      <c r="B501" s="36"/>
      <c r="C501" s="36"/>
      <c r="D501" s="37"/>
      <c r="E501" s="37"/>
      <c r="F501" s="21"/>
      <c r="G501" s="37"/>
      <c r="H501" s="37"/>
      <c r="I501" s="47"/>
      <c r="J501" s="47"/>
      <c r="K501" s="48"/>
      <c r="L501" s="21"/>
      <c r="M501" s="21"/>
      <c r="N501" s="21"/>
      <c r="O501" s="21"/>
      <c r="P501" s="21"/>
      <c r="Q501" s="21"/>
      <c r="R501" s="21"/>
      <c r="S501" s="21"/>
      <c r="T501" s="21"/>
      <c r="U501" s="21"/>
      <c r="V501" s="21"/>
      <c r="W501" s="21"/>
      <c r="X501" s="21"/>
      <c r="Y501" s="21"/>
      <c r="Z501" s="21"/>
    </row>
    <row r="502" spans="1:26" ht="14.25" customHeight="1" x14ac:dyDescent="0.3">
      <c r="A502" s="21"/>
      <c r="B502" s="36"/>
      <c r="C502" s="36"/>
      <c r="D502" s="37"/>
      <c r="E502" s="37"/>
      <c r="F502" s="21"/>
      <c r="G502" s="37"/>
      <c r="H502" s="37"/>
      <c r="I502" s="47"/>
      <c r="J502" s="47"/>
      <c r="K502" s="48"/>
      <c r="L502" s="21"/>
      <c r="M502" s="21"/>
      <c r="N502" s="21"/>
      <c r="O502" s="21"/>
      <c r="P502" s="21"/>
      <c r="Q502" s="21"/>
      <c r="R502" s="21"/>
      <c r="S502" s="21"/>
      <c r="T502" s="21"/>
      <c r="U502" s="21"/>
      <c r="V502" s="21"/>
      <c r="W502" s="21"/>
      <c r="X502" s="21"/>
      <c r="Y502" s="21"/>
      <c r="Z502" s="21"/>
    </row>
    <row r="503" spans="1:26" ht="14.25" customHeight="1" x14ac:dyDescent="0.3">
      <c r="A503" s="21"/>
      <c r="B503" s="36"/>
      <c r="C503" s="36"/>
      <c r="D503" s="37"/>
      <c r="E503" s="37"/>
      <c r="F503" s="21"/>
      <c r="G503" s="37"/>
      <c r="H503" s="37"/>
      <c r="I503" s="47"/>
      <c r="J503" s="47"/>
      <c r="K503" s="48"/>
      <c r="L503" s="21"/>
      <c r="M503" s="21"/>
      <c r="N503" s="21"/>
      <c r="O503" s="21"/>
      <c r="P503" s="21"/>
      <c r="Q503" s="21"/>
      <c r="R503" s="21"/>
      <c r="S503" s="21"/>
      <c r="T503" s="21"/>
      <c r="U503" s="21"/>
      <c r="V503" s="21"/>
      <c r="W503" s="21"/>
      <c r="X503" s="21"/>
      <c r="Y503" s="21"/>
      <c r="Z503" s="21"/>
    </row>
    <row r="504" spans="1:26" ht="14.25" customHeight="1" x14ac:dyDescent="0.3">
      <c r="A504" s="21"/>
      <c r="B504" s="36"/>
      <c r="C504" s="36"/>
      <c r="D504" s="37"/>
      <c r="E504" s="37"/>
      <c r="F504" s="21"/>
      <c r="G504" s="37"/>
      <c r="H504" s="37"/>
      <c r="I504" s="47"/>
      <c r="J504" s="47"/>
      <c r="K504" s="48"/>
      <c r="L504" s="21"/>
      <c r="M504" s="21"/>
      <c r="N504" s="21"/>
      <c r="O504" s="21"/>
      <c r="P504" s="21"/>
      <c r="Q504" s="21"/>
      <c r="R504" s="21"/>
      <c r="S504" s="21"/>
      <c r="T504" s="21"/>
      <c r="U504" s="21"/>
      <c r="V504" s="21"/>
      <c r="W504" s="21"/>
      <c r="X504" s="21"/>
      <c r="Y504" s="21"/>
      <c r="Z504" s="21"/>
    </row>
    <row r="505" spans="1:26" ht="14.25" customHeight="1" x14ac:dyDescent="0.3">
      <c r="A505" s="21"/>
      <c r="B505" s="36"/>
      <c r="C505" s="36"/>
      <c r="D505" s="37"/>
      <c r="E505" s="37"/>
      <c r="F505" s="21"/>
      <c r="G505" s="37"/>
      <c r="H505" s="37"/>
      <c r="I505" s="47"/>
      <c r="J505" s="47"/>
      <c r="K505" s="48"/>
      <c r="L505" s="21"/>
      <c r="M505" s="21"/>
      <c r="N505" s="21"/>
      <c r="O505" s="21"/>
      <c r="P505" s="21"/>
      <c r="Q505" s="21"/>
      <c r="R505" s="21"/>
      <c r="S505" s="21"/>
      <c r="T505" s="21"/>
      <c r="U505" s="21"/>
      <c r="V505" s="21"/>
      <c r="W505" s="21"/>
      <c r="X505" s="21"/>
      <c r="Y505" s="21"/>
      <c r="Z505" s="21"/>
    </row>
    <row r="506" spans="1:26" ht="14.25" customHeight="1" x14ac:dyDescent="0.3">
      <c r="A506" s="21"/>
      <c r="B506" s="36"/>
      <c r="C506" s="36"/>
      <c r="D506" s="37"/>
      <c r="E506" s="37"/>
      <c r="F506" s="21"/>
      <c r="G506" s="37"/>
      <c r="H506" s="37"/>
      <c r="I506" s="47"/>
      <c r="J506" s="47"/>
      <c r="K506" s="48"/>
      <c r="L506" s="21"/>
      <c r="M506" s="21"/>
      <c r="N506" s="21"/>
      <c r="O506" s="21"/>
      <c r="P506" s="21"/>
      <c r="Q506" s="21"/>
      <c r="R506" s="21"/>
      <c r="S506" s="21"/>
      <c r="T506" s="21"/>
      <c r="U506" s="21"/>
      <c r="V506" s="21"/>
      <c r="W506" s="21"/>
      <c r="X506" s="21"/>
      <c r="Y506" s="21"/>
      <c r="Z506" s="21"/>
    </row>
    <row r="507" spans="1:26" ht="14.25" customHeight="1" x14ac:dyDescent="0.3">
      <c r="A507" s="21"/>
      <c r="B507" s="36"/>
      <c r="C507" s="36"/>
      <c r="D507" s="37"/>
      <c r="E507" s="37"/>
      <c r="F507" s="21"/>
      <c r="G507" s="37"/>
      <c r="H507" s="37"/>
      <c r="I507" s="47"/>
      <c r="J507" s="47"/>
      <c r="K507" s="48"/>
      <c r="L507" s="21"/>
      <c r="M507" s="21"/>
      <c r="N507" s="21"/>
      <c r="O507" s="21"/>
      <c r="P507" s="21"/>
      <c r="Q507" s="21"/>
      <c r="R507" s="21"/>
      <c r="S507" s="21"/>
      <c r="T507" s="21"/>
      <c r="U507" s="21"/>
      <c r="V507" s="21"/>
      <c r="W507" s="21"/>
      <c r="X507" s="21"/>
      <c r="Y507" s="21"/>
      <c r="Z507" s="21"/>
    </row>
    <row r="508" spans="1:26" ht="14.25" customHeight="1" x14ac:dyDescent="0.3">
      <c r="A508" s="21"/>
      <c r="B508" s="36"/>
      <c r="C508" s="36"/>
      <c r="D508" s="37"/>
      <c r="E508" s="37"/>
      <c r="F508" s="21"/>
      <c r="G508" s="37"/>
      <c r="H508" s="37"/>
      <c r="I508" s="47"/>
      <c r="J508" s="47"/>
      <c r="K508" s="48"/>
      <c r="L508" s="21"/>
      <c r="M508" s="21"/>
      <c r="N508" s="21"/>
      <c r="O508" s="21"/>
      <c r="P508" s="21"/>
      <c r="Q508" s="21"/>
      <c r="R508" s="21"/>
      <c r="S508" s="21"/>
      <c r="T508" s="21"/>
      <c r="U508" s="21"/>
      <c r="V508" s="21"/>
      <c r="W508" s="21"/>
      <c r="X508" s="21"/>
      <c r="Y508" s="21"/>
      <c r="Z508" s="21"/>
    </row>
    <row r="509" spans="1:26" ht="14.25" customHeight="1" x14ac:dyDescent="0.3">
      <c r="A509" s="21"/>
      <c r="B509" s="36"/>
      <c r="C509" s="36"/>
      <c r="D509" s="37"/>
      <c r="E509" s="37"/>
      <c r="F509" s="21"/>
      <c r="G509" s="37"/>
      <c r="H509" s="37"/>
      <c r="I509" s="47"/>
      <c r="J509" s="47"/>
      <c r="K509" s="48"/>
      <c r="L509" s="21"/>
      <c r="M509" s="21"/>
      <c r="N509" s="21"/>
      <c r="O509" s="21"/>
      <c r="P509" s="21"/>
      <c r="Q509" s="21"/>
      <c r="R509" s="21"/>
      <c r="S509" s="21"/>
      <c r="T509" s="21"/>
      <c r="U509" s="21"/>
      <c r="V509" s="21"/>
      <c r="W509" s="21"/>
      <c r="X509" s="21"/>
      <c r="Y509" s="21"/>
      <c r="Z509" s="21"/>
    </row>
    <row r="510" spans="1:26" ht="14.25" customHeight="1" x14ac:dyDescent="0.3">
      <c r="A510" s="21"/>
      <c r="B510" s="36"/>
      <c r="C510" s="36"/>
      <c r="D510" s="37"/>
      <c r="E510" s="37"/>
      <c r="F510" s="21"/>
      <c r="G510" s="37"/>
      <c r="H510" s="37"/>
      <c r="I510" s="47"/>
      <c r="J510" s="47"/>
      <c r="K510" s="48"/>
      <c r="L510" s="21"/>
      <c r="M510" s="21"/>
      <c r="N510" s="21"/>
      <c r="O510" s="21"/>
      <c r="P510" s="21"/>
      <c r="Q510" s="21"/>
      <c r="R510" s="21"/>
      <c r="S510" s="21"/>
      <c r="T510" s="21"/>
      <c r="U510" s="21"/>
      <c r="V510" s="21"/>
      <c r="W510" s="21"/>
      <c r="X510" s="21"/>
      <c r="Y510" s="21"/>
      <c r="Z510" s="21"/>
    </row>
    <row r="511" spans="1:26" ht="14.25" customHeight="1" x14ac:dyDescent="0.3">
      <c r="A511" s="21"/>
      <c r="B511" s="36"/>
      <c r="C511" s="36"/>
      <c r="D511" s="37"/>
      <c r="E511" s="37"/>
      <c r="F511" s="21"/>
      <c r="G511" s="37"/>
      <c r="H511" s="37"/>
      <c r="I511" s="47"/>
      <c r="J511" s="47"/>
      <c r="K511" s="48"/>
      <c r="L511" s="21"/>
      <c r="M511" s="21"/>
      <c r="N511" s="21"/>
      <c r="O511" s="21"/>
      <c r="P511" s="21"/>
      <c r="Q511" s="21"/>
      <c r="R511" s="21"/>
      <c r="S511" s="21"/>
      <c r="T511" s="21"/>
      <c r="U511" s="21"/>
      <c r="V511" s="21"/>
      <c r="W511" s="21"/>
      <c r="X511" s="21"/>
      <c r="Y511" s="21"/>
      <c r="Z511" s="21"/>
    </row>
    <row r="512" spans="1:26" ht="14.25" customHeight="1" x14ac:dyDescent="0.3">
      <c r="A512" s="21"/>
      <c r="B512" s="36"/>
      <c r="C512" s="36"/>
      <c r="D512" s="37"/>
      <c r="E512" s="37"/>
      <c r="F512" s="21"/>
      <c r="G512" s="37"/>
      <c r="H512" s="37"/>
      <c r="I512" s="47"/>
      <c r="J512" s="47"/>
      <c r="K512" s="48"/>
      <c r="L512" s="21"/>
      <c r="M512" s="21"/>
      <c r="N512" s="21"/>
      <c r="O512" s="21"/>
      <c r="P512" s="21"/>
      <c r="Q512" s="21"/>
      <c r="R512" s="21"/>
      <c r="S512" s="21"/>
      <c r="T512" s="21"/>
      <c r="U512" s="21"/>
      <c r="V512" s="21"/>
      <c r="W512" s="21"/>
      <c r="X512" s="21"/>
      <c r="Y512" s="21"/>
      <c r="Z512" s="21"/>
    </row>
    <row r="513" spans="1:26" ht="14.25" customHeight="1" x14ac:dyDescent="0.3">
      <c r="A513" s="21"/>
      <c r="B513" s="36"/>
      <c r="C513" s="36"/>
      <c r="D513" s="37"/>
      <c r="E513" s="37"/>
      <c r="F513" s="21"/>
      <c r="G513" s="37"/>
      <c r="H513" s="37"/>
      <c r="I513" s="47"/>
      <c r="J513" s="47"/>
      <c r="K513" s="48"/>
      <c r="L513" s="21"/>
      <c r="M513" s="21"/>
      <c r="N513" s="21"/>
      <c r="O513" s="21"/>
      <c r="P513" s="21"/>
      <c r="Q513" s="21"/>
      <c r="R513" s="21"/>
      <c r="S513" s="21"/>
      <c r="T513" s="21"/>
      <c r="U513" s="21"/>
      <c r="V513" s="21"/>
      <c r="W513" s="21"/>
      <c r="X513" s="21"/>
      <c r="Y513" s="21"/>
      <c r="Z513" s="21"/>
    </row>
    <row r="514" spans="1:26" ht="14.25" customHeight="1" x14ac:dyDescent="0.3">
      <c r="A514" s="21"/>
      <c r="B514" s="36"/>
      <c r="C514" s="36"/>
      <c r="D514" s="37"/>
      <c r="E514" s="37"/>
      <c r="F514" s="21"/>
      <c r="G514" s="37"/>
      <c r="H514" s="37"/>
      <c r="I514" s="47"/>
      <c r="J514" s="47"/>
      <c r="K514" s="48"/>
      <c r="L514" s="21"/>
      <c r="M514" s="21"/>
      <c r="N514" s="21"/>
      <c r="O514" s="21"/>
      <c r="P514" s="21"/>
      <c r="Q514" s="21"/>
      <c r="R514" s="21"/>
      <c r="S514" s="21"/>
      <c r="T514" s="21"/>
      <c r="U514" s="21"/>
      <c r="V514" s="21"/>
      <c r="W514" s="21"/>
      <c r="X514" s="21"/>
      <c r="Y514" s="21"/>
      <c r="Z514" s="21"/>
    </row>
    <row r="515" spans="1:26" ht="14.25" customHeight="1" x14ac:dyDescent="0.3">
      <c r="A515" s="21"/>
      <c r="B515" s="36"/>
      <c r="C515" s="36"/>
      <c r="D515" s="37"/>
      <c r="E515" s="37"/>
      <c r="F515" s="21"/>
      <c r="G515" s="37"/>
      <c r="H515" s="37"/>
      <c r="I515" s="47"/>
      <c r="J515" s="47"/>
      <c r="K515" s="48"/>
      <c r="L515" s="21"/>
      <c r="M515" s="21"/>
      <c r="N515" s="21"/>
      <c r="O515" s="21"/>
      <c r="P515" s="21"/>
      <c r="Q515" s="21"/>
      <c r="R515" s="21"/>
      <c r="S515" s="21"/>
      <c r="T515" s="21"/>
      <c r="U515" s="21"/>
      <c r="V515" s="21"/>
      <c r="W515" s="21"/>
      <c r="X515" s="21"/>
      <c r="Y515" s="21"/>
      <c r="Z515" s="21"/>
    </row>
    <row r="516" spans="1:26" ht="14.25" customHeight="1" x14ac:dyDescent="0.3">
      <c r="A516" s="21"/>
      <c r="B516" s="36"/>
      <c r="C516" s="36"/>
      <c r="D516" s="37"/>
      <c r="E516" s="37"/>
      <c r="F516" s="21"/>
      <c r="G516" s="37"/>
      <c r="H516" s="37"/>
      <c r="I516" s="47"/>
      <c r="J516" s="47"/>
      <c r="K516" s="48"/>
      <c r="L516" s="21"/>
      <c r="M516" s="21"/>
      <c r="N516" s="21"/>
      <c r="O516" s="21"/>
      <c r="P516" s="21"/>
      <c r="Q516" s="21"/>
      <c r="R516" s="21"/>
      <c r="S516" s="21"/>
      <c r="T516" s="21"/>
      <c r="U516" s="21"/>
      <c r="V516" s="21"/>
      <c r="W516" s="21"/>
      <c r="X516" s="21"/>
      <c r="Y516" s="21"/>
      <c r="Z516" s="21"/>
    </row>
    <row r="517" spans="1:26" ht="14.25" customHeight="1" x14ac:dyDescent="0.3">
      <c r="A517" s="21"/>
      <c r="B517" s="36"/>
      <c r="C517" s="36"/>
      <c r="D517" s="37"/>
      <c r="E517" s="37"/>
      <c r="F517" s="21"/>
      <c r="G517" s="37"/>
      <c r="H517" s="37"/>
      <c r="I517" s="47"/>
      <c r="J517" s="47"/>
      <c r="K517" s="48"/>
      <c r="L517" s="21"/>
      <c r="M517" s="21"/>
      <c r="N517" s="21"/>
      <c r="O517" s="21"/>
      <c r="P517" s="21"/>
      <c r="Q517" s="21"/>
      <c r="R517" s="21"/>
      <c r="S517" s="21"/>
      <c r="T517" s="21"/>
      <c r="U517" s="21"/>
      <c r="V517" s="21"/>
      <c r="W517" s="21"/>
      <c r="X517" s="21"/>
      <c r="Y517" s="21"/>
      <c r="Z517" s="21"/>
    </row>
    <row r="518" spans="1:26" ht="14.25" customHeight="1" x14ac:dyDescent="0.3">
      <c r="A518" s="21"/>
      <c r="B518" s="36"/>
      <c r="C518" s="36"/>
      <c r="D518" s="37"/>
      <c r="E518" s="37"/>
      <c r="F518" s="21"/>
      <c r="G518" s="37"/>
      <c r="H518" s="37"/>
      <c r="I518" s="47"/>
      <c r="J518" s="47"/>
      <c r="K518" s="48"/>
      <c r="L518" s="21"/>
      <c r="M518" s="21"/>
      <c r="N518" s="21"/>
      <c r="O518" s="21"/>
      <c r="P518" s="21"/>
      <c r="Q518" s="21"/>
      <c r="R518" s="21"/>
      <c r="S518" s="21"/>
      <c r="T518" s="21"/>
      <c r="U518" s="21"/>
      <c r="V518" s="21"/>
      <c r="W518" s="21"/>
      <c r="X518" s="21"/>
      <c r="Y518" s="21"/>
      <c r="Z518" s="21"/>
    </row>
    <row r="519" spans="1:26" ht="14.25" customHeight="1" x14ac:dyDescent="0.3">
      <c r="A519" s="21"/>
      <c r="B519" s="36"/>
      <c r="C519" s="36"/>
      <c r="D519" s="37"/>
      <c r="E519" s="37"/>
      <c r="F519" s="21"/>
      <c r="G519" s="37"/>
      <c r="H519" s="37"/>
      <c r="I519" s="47"/>
      <c r="J519" s="47"/>
      <c r="K519" s="48"/>
      <c r="L519" s="21"/>
      <c r="M519" s="21"/>
      <c r="N519" s="21"/>
      <c r="O519" s="21"/>
      <c r="P519" s="21"/>
      <c r="Q519" s="21"/>
      <c r="R519" s="21"/>
      <c r="S519" s="21"/>
      <c r="T519" s="21"/>
      <c r="U519" s="21"/>
      <c r="V519" s="21"/>
      <c r="W519" s="21"/>
      <c r="X519" s="21"/>
      <c r="Y519" s="21"/>
      <c r="Z519" s="21"/>
    </row>
    <row r="520" spans="1:26" ht="14.25" customHeight="1" x14ac:dyDescent="0.3">
      <c r="A520" s="21"/>
      <c r="B520" s="36"/>
      <c r="C520" s="36"/>
      <c r="D520" s="37"/>
      <c r="E520" s="37"/>
      <c r="F520" s="21"/>
      <c r="G520" s="37"/>
      <c r="H520" s="37"/>
      <c r="I520" s="47"/>
      <c r="J520" s="47"/>
      <c r="K520" s="48"/>
      <c r="L520" s="21"/>
      <c r="M520" s="21"/>
      <c r="N520" s="21"/>
      <c r="O520" s="21"/>
      <c r="P520" s="21"/>
      <c r="Q520" s="21"/>
      <c r="R520" s="21"/>
      <c r="S520" s="21"/>
      <c r="T520" s="21"/>
      <c r="U520" s="21"/>
      <c r="V520" s="21"/>
      <c r="W520" s="21"/>
      <c r="X520" s="21"/>
      <c r="Y520" s="21"/>
      <c r="Z520" s="21"/>
    </row>
    <row r="521" spans="1:26" ht="14.25" customHeight="1" x14ac:dyDescent="0.3">
      <c r="A521" s="21"/>
      <c r="B521" s="36"/>
      <c r="C521" s="36"/>
      <c r="D521" s="37"/>
      <c r="E521" s="37"/>
      <c r="F521" s="21"/>
      <c r="G521" s="37"/>
      <c r="H521" s="37"/>
      <c r="I521" s="47"/>
      <c r="J521" s="47"/>
      <c r="K521" s="48"/>
      <c r="L521" s="21"/>
      <c r="M521" s="21"/>
      <c r="N521" s="21"/>
      <c r="O521" s="21"/>
      <c r="P521" s="21"/>
      <c r="Q521" s="21"/>
      <c r="R521" s="21"/>
      <c r="S521" s="21"/>
      <c r="T521" s="21"/>
      <c r="U521" s="21"/>
      <c r="V521" s="21"/>
      <c r="W521" s="21"/>
      <c r="X521" s="21"/>
      <c r="Y521" s="21"/>
      <c r="Z521" s="21"/>
    </row>
    <row r="522" spans="1:26" ht="14.25" customHeight="1" x14ac:dyDescent="0.3">
      <c r="A522" s="21"/>
      <c r="B522" s="36"/>
      <c r="C522" s="36"/>
      <c r="D522" s="37"/>
      <c r="E522" s="37"/>
      <c r="F522" s="21"/>
      <c r="G522" s="37"/>
      <c r="H522" s="37"/>
      <c r="I522" s="47"/>
      <c r="J522" s="47"/>
      <c r="K522" s="48"/>
      <c r="L522" s="21"/>
      <c r="M522" s="21"/>
      <c r="N522" s="21"/>
      <c r="O522" s="21"/>
      <c r="P522" s="21"/>
      <c r="Q522" s="21"/>
      <c r="R522" s="21"/>
      <c r="S522" s="21"/>
      <c r="T522" s="21"/>
      <c r="U522" s="21"/>
      <c r="V522" s="21"/>
      <c r="W522" s="21"/>
      <c r="X522" s="21"/>
      <c r="Y522" s="21"/>
      <c r="Z522" s="21"/>
    </row>
    <row r="523" spans="1:26" ht="14.25" customHeight="1" x14ac:dyDescent="0.3">
      <c r="A523" s="21"/>
      <c r="B523" s="36"/>
      <c r="C523" s="36"/>
      <c r="D523" s="37"/>
      <c r="E523" s="37"/>
      <c r="F523" s="21"/>
      <c r="G523" s="37"/>
      <c r="H523" s="37"/>
      <c r="I523" s="47"/>
      <c r="J523" s="47"/>
      <c r="K523" s="48"/>
      <c r="L523" s="21"/>
      <c r="M523" s="21"/>
      <c r="N523" s="21"/>
      <c r="O523" s="21"/>
      <c r="P523" s="21"/>
      <c r="Q523" s="21"/>
      <c r="R523" s="21"/>
      <c r="S523" s="21"/>
      <c r="T523" s="21"/>
      <c r="U523" s="21"/>
      <c r="V523" s="21"/>
      <c r="W523" s="21"/>
      <c r="X523" s="21"/>
      <c r="Y523" s="21"/>
      <c r="Z523" s="21"/>
    </row>
    <row r="524" spans="1:26" ht="14.25" customHeight="1" x14ac:dyDescent="0.3">
      <c r="A524" s="21"/>
      <c r="B524" s="36"/>
      <c r="C524" s="36"/>
      <c r="D524" s="37"/>
      <c r="E524" s="37"/>
      <c r="F524" s="21"/>
      <c r="G524" s="37"/>
      <c r="H524" s="37"/>
      <c r="I524" s="47"/>
      <c r="J524" s="47"/>
      <c r="K524" s="48"/>
      <c r="L524" s="21"/>
      <c r="M524" s="21"/>
      <c r="N524" s="21"/>
      <c r="O524" s="21"/>
      <c r="P524" s="21"/>
      <c r="Q524" s="21"/>
      <c r="R524" s="21"/>
      <c r="S524" s="21"/>
      <c r="T524" s="21"/>
      <c r="U524" s="21"/>
      <c r="V524" s="21"/>
      <c r="W524" s="21"/>
      <c r="X524" s="21"/>
      <c r="Y524" s="21"/>
      <c r="Z524" s="21"/>
    </row>
    <row r="525" spans="1:26" ht="14.25" customHeight="1" x14ac:dyDescent="0.3">
      <c r="A525" s="21"/>
      <c r="B525" s="36"/>
      <c r="C525" s="36"/>
      <c r="D525" s="37"/>
      <c r="E525" s="37"/>
      <c r="F525" s="21"/>
      <c r="G525" s="37"/>
      <c r="H525" s="37"/>
      <c r="I525" s="47"/>
      <c r="J525" s="47"/>
      <c r="K525" s="48"/>
      <c r="L525" s="21"/>
      <c r="M525" s="21"/>
      <c r="N525" s="21"/>
      <c r="O525" s="21"/>
      <c r="P525" s="21"/>
      <c r="Q525" s="21"/>
      <c r="R525" s="21"/>
      <c r="S525" s="21"/>
      <c r="T525" s="21"/>
      <c r="U525" s="21"/>
      <c r="V525" s="21"/>
      <c r="W525" s="21"/>
      <c r="X525" s="21"/>
      <c r="Y525" s="21"/>
      <c r="Z525" s="21"/>
    </row>
    <row r="526" spans="1:26" ht="14.25" customHeight="1" x14ac:dyDescent="0.3">
      <c r="A526" s="21"/>
      <c r="B526" s="36"/>
      <c r="C526" s="36"/>
      <c r="D526" s="37"/>
      <c r="E526" s="37"/>
      <c r="F526" s="21"/>
      <c r="G526" s="37"/>
      <c r="H526" s="37"/>
      <c r="I526" s="47"/>
      <c r="J526" s="47"/>
      <c r="K526" s="48"/>
      <c r="L526" s="21"/>
      <c r="M526" s="21"/>
      <c r="N526" s="21"/>
      <c r="O526" s="21"/>
      <c r="P526" s="21"/>
      <c r="Q526" s="21"/>
      <c r="R526" s="21"/>
      <c r="S526" s="21"/>
      <c r="T526" s="21"/>
      <c r="U526" s="21"/>
      <c r="V526" s="21"/>
      <c r="W526" s="21"/>
      <c r="X526" s="21"/>
      <c r="Y526" s="21"/>
      <c r="Z526" s="21"/>
    </row>
    <row r="527" spans="1:26" ht="14.25" customHeight="1" x14ac:dyDescent="0.3">
      <c r="A527" s="21"/>
      <c r="B527" s="36"/>
      <c r="C527" s="36"/>
      <c r="D527" s="37"/>
      <c r="E527" s="37"/>
      <c r="F527" s="21"/>
      <c r="G527" s="37"/>
      <c r="H527" s="37"/>
      <c r="I527" s="47"/>
      <c r="J527" s="47"/>
      <c r="K527" s="48"/>
      <c r="L527" s="21"/>
      <c r="M527" s="21"/>
      <c r="N527" s="21"/>
      <c r="O527" s="21"/>
      <c r="P527" s="21"/>
      <c r="Q527" s="21"/>
      <c r="R527" s="21"/>
      <c r="S527" s="21"/>
      <c r="T527" s="21"/>
      <c r="U527" s="21"/>
      <c r="V527" s="21"/>
      <c r="W527" s="21"/>
      <c r="X527" s="21"/>
      <c r="Y527" s="21"/>
      <c r="Z527" s="21"/>
    </row>
    <row r="528" spans="1:26" ht="14.25" customHeight="1" x14ac:dyDescent="0.3">
      <c r="A528" s="21"/>
      <c r="B528" s="36"/>
      <c r="C528" s="36"/>
      <c r="D528" s="37"/>
      <c r="E528" s="37"/>
      <c r="F528" s="21"/>
      <c r="G528" s="37"/>
      <c r="H528" s="37"/>
      <c r="I528" s="47"/>
      <c r="J528" s="47"/>
      <c r="K528" s="48"/>
      <c r="L528" s="21"/>
      <c r="M528" s="21"/>
      <c r="N528" s="21"/>
      <c r="O528" s="21"/>
      <c r="P528" s="21"/>
      <c r="Q528" s="21"/>
      <c r="R528" s="21"/>
      <c r="S528" s="21"/>
      <c r="T528" s="21"/>
      <c r="U528" s="21"/>
      <c r="V528" s="21"/>
      <c r="W528" s="21"/>
      <c r="X528" s="21"/>
      <c r="Y528" s="21"/>
      <c r="Z528" s="21"/>
    </row>
    <row r="529" spans="1:26" ht="14.25" customHeight="1" x14ac:dyDescent="0.3">
      <c r="A529" s="21"/>
      <c r="B529" s="36"/>
      <c r="C529" s="36"/>
      <c r="D529" s="37"/>
      <c r="E529" s="37"/>
      <c r="F529" s="21"/>
      <c r="G529" s="37"/>
      <c r="H529" s="37"/>
      <c r="I529" s="47"/>
      <c r="J529" s="47"/>
      <c r="K529" s="48"/>
      <c r="L529" s="21"/>
      <c r="M529" s="21"/>
      <c r="N529" s="21"/>
      <c r="O529" s="21"/>
      <c r="P529" s="21"/>
      <c r="Q529" s="21"/>
      <c r="R529" s="21"/>
      <c r="S529" s="21"/>
      <c r="T529" s="21"/>
      <c r="U529" s="21"/>
      <c r="V529" s="21"/>
      <c r="W529" s="21"/>
      <c r="X529" s="21"/>
      <c r="Y529" s="21"/>
      <c r="Z529" s="21"/>
    </row>
    <row r="530" spans="1:26" ht="14.25" customHeight="1" x14ac:dyDescent="0.3">
      <c r="A530" s="21"/>
      <c r="B530" s="36"/>
      <c r="C530" s="36"/>
      <c r="D530" s="37"/>
      <c r="E530" s="37"/>
      <c r="F530" s="21"/>
      <c r="G530" s="37"/>
      <c r="H530" s="37"/>
      <c r="I530" s="47"/>
      <c r="J530" s="47"/>
      <c r="K530" s="48"/>
      <c r="L530" s="21"/>
      <c r="M530" s="21"/>
      <c r="N530" s="21"/>
      <c r="O530" s="21"/>
      <c r="P530" s="21"/>
      <c r="Q530" s="21"/>
      <c r="R530" s="21"/>
      <c r="S530" s="21"/>
      <c r="T530" s="21"/>
      <c r="U530" s="21"/>
      <c r="V530" s="21"/>
      <c r="W530" s="21"/>
      <c r="X530" s="21"/>
      <c r="Y530" s="21"/>
      <c r="Z530" s="21"/>
    </row>
    <row r="531" spans="1:26" ht="14.25" customHeight="1" x14ac:dyDescent="0.3">
      <c r="A531" s="21"/>
      <c r="B531" s="36"/>
      <c r="C531" s="36"/>
      <c r="D531" s="37"/>
      <c r="E531" s="37"/>
      <c r="F531" s="21"/>
      <c r="G531" s="37"/>
      <c r="H531" s="37"/>
      <c r="I531" s="47"/>
      <c r="J531" s="47"/>
      <c r="K531" s="48"/>
      <c r="L531" s="21"/>
      <c r="M531" s="21"/>
      <c r="N531" s="21"/>
      <c r="O531" s="21"/>
      <c r="P531" s="21"/>
      <c r="Q531" s="21"/>
      <c r="R531" s="21"/>
      <c r="S531" s="21"/>
      <c r="T531" s="21"/>
      <c r="U531" s="21"/>
      <c r="V531" s="21"/>
      <c r="W531" s="21"/>
      <c r="X531" s="21"/>
      <c r="Y531" s="21"/>
      <c r="Z531" s="21"/>
    </row>
    <row r="532" spans="1:26" ht="14.25" customHeight="1" x14ac:dyDescent="0.3">
      <c r="A532" s="21"/>
      <c r="B532" s="36"/>
      <c r="C532" s="36"/>
      <c r="D532" s="37"/>
      <c r="E532" s="37"/>
      <c r="F532" s="21"/>
      <c r="G532" s="37"/>
      <c r="H532" s="37"/>
      <c r="I532" s="47"/>
      <c r="J532" s="47"/>
      <c r="K532" s="48"/>
      <c r="L532" s="21"/>
      <c r="M532" s="21"/>
      <c r="N532" s="21"/>
      <c r="O532" s="21"/>
      <c r="P532" s="21"/>
      <c r="Q532" s="21"/>
      <c r="R532" s="21"/>
      <c r="S532" s="21"/>
      <c r="T532" s="21"/>
      <c r="U532" s="21"/>
      <c r="V532" s="21"/>
      <c r="W532" s="21"/>
      <c r="X532" s="21"/>
      <c r="Y532" s="21"/>
      <c r="Z532" s="21"/>
    </row>
    <row r="533" spans="1:26" ht="14.25" customHeight="1" x14ac:dyDescent="0.3">
      <c r="A533" s="21"/>
      <c r="B533" s="36"/>
      <c r="C533" s="36"/>
      <c r="D533" s="37"/>
      <c r="E533" s="37"/>
      <c r="F533" s="21"/>
      <c r="G533" s="37"/>
      <c r="H533" s="37"/>
      <c r="I533" s="47"/>
      <c r="J533" s="47"/>
      <c r="K533" s="48"/>
      <c r="L533" s="21"/>
      <c r="M533" s="21"/>
      <c r="N533" s="21"/>
      <c r="O533" s="21"/>
      <c r="P533" s="21"/>
      <c r="Q533" s="21"/>
      <c r="R533" s="21"/>
      <c r="S533" s="21"/>
      <c r="T533" s="21"/>
      <c r="U533" s="21"/>
      <c r="V533" s="21"/>
      <c r="W533" s="21"/>
      <c r="X533" s="21"/>
      <c r="Y533" s="21"/>
      <c r="Z533" s="21"/>
    </row>
    <row r="534" spans="1:26" ht="14.25" customHeight="1" x14ac:dyDescent="0.3">
      <c r="A534" s="21"/>
      <c r="B534" s="36"/>
      <c r="C534" s="36"/>
      <c r="D534" s="37"/>
      <c r="E534" s="37"/>
      <c r="F534" s="21"/>
      <c r="G534" s="37"/>
      <c r="H534" s="37"/>
      <c r="I534" s="47"/>
      <c r="J534" s="47"/>
      <c r="K534" s="48"/>
      <c r="L534" s="21"/>
      <c r="M534" s="21"/>
      <c r="N534" s="21"/>
      <c r="O534" s="21"/>
      <c r="P534" s="21"/>
      <c r="Q534" s="21"/>
      <c r="R534" s="21"/>
      <c r="S534" s="21"/>
      <c r="T534" s="21"/>
      <c r="U534" s="21"/>
      <c r="V534" s="21"/>
      <c r="W534" s="21"/>
      <c r="X534" s="21"/>
      <c r="Y534" s="21"/>
      <c r="Z534" s="21"/>
    </row>
    <row r="535" spans="1:26" ht="14.25" customHeight="1" x14ac:dyDescent="0.3">
      <c r="A535" s="21"/>
      <c r="B535" s="36"/>
      <c r="C535" s="36"/>
      <c r="D535" s="37"/>
      <c r="E535" s="37"/>
      <c r="F535" s="21"/>
      <c r="G535" s="37"/>
      <c r="H535" s="37"/>
      <c r="I535" s="47"/>
      <c r="J535" s="47"/>
      <c r="K535" s="48"/>
      <c r="L535" s="21"/>
      <c r="M535" s="21"/>
      <c r="N535" s="21"/>
      <c r="O535" s="21"/>
      <c r="P535" s="21"/>
      <c r="Q535" s="21"/>
      <c r="R535" s="21"/>
      <c r="S535" s="21"/>
      <c r="T535" s="21"/>
      <c r="U535" s="21"/>
      <c r="V535" s="21"/>
      <c r="W535" s="21"/>
      <c r="X535" s="21"/>
      <c r="Y535" s="21"/>
      <c r="Z535" s="21"/>
    </row>
    <row r="536" spans="1:26" ht="14.25" customHeight="1" x14ac:dyDescent="0.3">
      <c r="A536" s="21"/>
      <c r="B536" s="36"/>
      <c r="C536" s="36"/>
      <c r="D536" s="37"/>
      <c r="E536" s="37"/>
      <c r="F536" s="21"/>
      <c r="G536" s="37"/>
      <c r="H536" s="37"/>
      <c r="I536" s="47"/>
      <c r="J536" s="47"/>
      <c r="K536" s="48"/>
      <c r="L536" s="21"/>
      <c r="M536" s="21"/>
      <c r="N536" s="21"/>
      <c r="O536" s="21"/>
      <c r="P536" s="21"/>
      <c r="Q536" s="21"/>
      <c r="R536" s="21"/>
      <c r="S536" s="21"/>
      <c r="T536" s="21"/>
      <c r="U536" s="21"/>
      <c r="V536" s="21"/>
      <c r="W536" s="21"/>
      <c r="X536" s="21"/>
      <c r="Y536" s="21"/>
      <c r="Z536" s="21"/>
    </row>
    <row r="537" spans="1:26" ht="14.25" customHeight="1" x14ac:dyDescent="0.3">
      <c r="A537" s="21"/>
      <c r="B537" s="36"/>
      <c r="C537" s="36"/>
      <c r="D537" s="37"/>
      <c r="E537" s="37"/>
      <c r="F537" s="21"/>
      <c r="G537" s="37"/>
      <c r="H537" s="37"/>
      <c r="I537" s="47"/>
      <c r="J537" s="47"/>
      <c r="K537" s="48"/>
      <c r="L537" s="21"/>
      <c r="M537" s="21"/>
      <c r="N537" s="21"/>
      <c r="O537" s="21"/>
      <c r="P537" s="21"/>
      <c r="Q537" s="21"/>
      <c r="R537" s="21"/>
      <c r="S537" s="21"/>
      <c r="T537" s="21"/>
      <c r="U537" s="21"/>
      <c r="V537" s="21"/>
      <c r="W537" s="21"/>
      <c r="X537" s="21"/>
      <c r="Y537" s="21"/>
      <c r="Z537" s="21"/>
    </row>
    <row r="538" spans="1:26" ht="14.25" customHeight="1" x14ac:dyDescent="0.3">
      <c r="A538" s="21"/>
      <c r="B538" s="36"/>
      <c r="C538" s="36"/>
      <c r="D538" s="37"/>
      <c r="E538" s="37"/>
      <c r="F538" s="21"/>
      <c r="G538" s="37"/>
      <c r="H538" s="37"/>
      <c r="I538" s="47"/>
      <c r="J538" s="47"/>
      <c r="K538" s="48"/>
      <c r="L538" s="21"/>
      <c r="M538" s="21"/>
      <c r="N538" s="21"/>
      <c r="O538" s="21"/>
      <c r="P538" s="21"/>
      <c r="Q538" s="21"/>
      <c r="R538" s="21"/>
      <c r="S538" s="21"/>
      <c r="T538" s="21"/>
      <c r="U538" s="21"/>
      <c r="V538" s="21"/>
      <c r="W538" s="21"/>
      <c r="X538" s="21"/>
      <c r="Y538" s="21"/>
      <c r="Z538" s="21"/>
    </row>
    <row r="539" spans="1:26" ht="14.25" customHeight="1" x14ac:dyDescent="0.3">
      <c r="A539" s="21"/>
      <c r="B539" s="36"/>
      <c r="C539" s="36"/>
      <c r="D539" s="37"/>
      <c r="E539" s="37"/>
      <c r="F539" s="21"/>
      <c r="G539" s="37"/>
      <c r="H539" s="37"/>
      <c r="I539" s="47"/>
      <c r="J539" s="47"/>
      <c r="K539" s="48"/>
      <c r="L539" s="21"/>
      <c r="M539" s="21"/>
      <c r="N539" s="21"/>
      <c r="O539" s="21"/>
      <c r="P539" s="21"/>
      <c r="Q539" s="21"/>
      <c r="R539" s="21"/>
      <c r="S539" s="21"/>
      <c r="T539" s="21"/>
      <c r="U539" s="21"/>
      <c r="V539" s="21"/>
      <c r="W539" s="21"/>
      <c r="X539" s="21"/>
      <c r="Y539" s="21"/>
      <c r="Z539" s="21"/>
    </row>
    <row r="540" spans="1:26" ht="14.25" customHeight="1" x14ac:dyDescent="0.3">
      <c r="A540" s="21"/>
      <c r="B540" s="36"/>
      <c r="C540" s="36"/>
      <c r="D540" s="37"/>
      <c r="E540" s="37"/>
      <c r="F540" s="21"/>
      <c r="G540" s="37"/>
      <c r="H540" s="37"/>
      <c r="I540" s="47"/>
      <c r="J540" s="47"/>
      <c r="K540" s="48"/>
      <c r="L540" s="21"/>
      <c r="M540" s="21"/>
      <c r="N540" s="21"/>
      <c r="O540" s="21"/>
      <c r="P540" s="21"/>
      <c r="Q540" s="21"/>
      <c r="R540" s="21"/>
      <c r="S540" s="21"/>
      <c r="T540" s="21"/>
      <c r="U540" s="21"/>
      <c r="V540" s="21"/>
      <c r="W540" s="21"/>
      <c r="X540" s="21"/>
      <c r="Y540" s="21"/>
      <c r="Z540" s="21"/>
    </row>
    <row r="541" spans="1:26" ht="14.25" customHeight="1" x14ac:dyDescent="0.3">
      <c r="A541" s="21"/>
      <c r="B541" s="36"/>
      <c r="C541" s="36"/>
      <c r="D541" s="37"/>
      <c r="E541" s="37"/>
      <c r="F541" s="21"/>
      <c r="G541" s="37"/>
      <c r="H541" s="37"/>
      <c r="I541" s="47"/>
      <c r="J541" s="47"/>
      <c r="K541" s="48"/>
      <c r="L541" s="21"/>
      <c r="M541" s="21"/>
      <c r="N541" s="21"/>
      <c r="O541" s="21"/>
      <c r="P541" s="21"/>
      <c r="Q541" s="21"/>
      <c r="R541" s="21"/>
      <c r="S541" s="21"/>
      <c r="T541" s="21"/>
      <c r="U541" s="21"/>
      <c r="V541" s="21"/>
      <c r="W541" s="21"/>
      <c r="X541" s="21"/>
      <c r="Y541" s="21"/>
      <c r="Z541" s="21"/>
    </row>
    <row r="542" spans="1:26" ht="14.25" customHeight="1" x14ac:dyDescent="0.3">
      <c r="A542" s="21"/>
      <c r="B542" s="36"/>
      <c r="C542" s="36"/>
      <c r="D542" s="37"/>
      <c r="E542" s="37"/>
      <c r="F542" s="21"/>
      <c r="G542" s="37"/>
      <c r="H542" s="37"/>
      <c r="I542" s="47"/>
      <c r="J542" s="47"/>
      <c r="K542" s="48"/>
      <c r="L542" s="21"/>
      <c r="M542" s="21"/>
      <c r="N542" s="21"/>
      <c r="O542" s="21"/>
      <c r="P542" s="21"/>
      <c r="Q542" s="21"/>
      <c r="R542" s="21"/>
      <c r="S542" s="21"/>
      <c r="T542" s="21"/>
      <c r="U542" s="21"/>
      <c r="V542" s="21"/>
      <c r="W542" s="21"/>
      <c r="X542" s="21"/>
      <c r="Y542" s="21"/>
      <c r="Z542" s="21"/>
    </row>
    <row r="543" spans="1:26" ht="14.25" customHeight="1" x14ac:dyDescent="0.3">
      <c r="A543" s="21"/>
      <c r="B543" s="36"/>
      <c r="C543" s="36"/>
      <c r="D543" s="37"/>
      <c r="E543" s="37"/>
      <c r="F543" s="21"/>
      <c r="G543" s="37"/>
      <c r="H543" s="37"/>
      <c r="I543" s="47"/>
      <c r="J543" s="47"/>
      <c r="K543" s="48"/>
      <c r="L543" s="21"/>
      <c r="M543" s="21"/>
      <c r="N543" s="21"/>
      <c r="O543" s="21"/>
      <c r="P543" s="21"/>
      <c r="Q543" s="21"/>
      <c r="R543" s="21"/>
      <c r="S543" s="21"/>
      <c r="T543" s="21"/>
      <c r="U543" s="21"/>
      <c r="V543" s="21"/>
      <c r="W543" s="21"/>
      <c r="X543" s="21"/>
      <c r="Y543" s="21"/>
      <c r="Z543" s="21"/>
    </row>
    <row r="544" spans="1:26" ht="14.25" customHeight="1" x14ac:dyDescent="0.3">
      <c r="A544" s="21"/>
      <c r="B544" s="36"/>
      <c r="C544" s="36"/>
      <c r="D544" s="37"/>
      <c r="E544" s="37"/>
      <c r="F544" s="21"/>
      <c r="G544" s="37"/>
      <c r="H544" s="37"/>
      <c r="I544" s="47"/>
      <c r="J544" s="47"/>
      <c r="K544" s="48"/>
      <c r="L544" s="21"/>
      <c r="M544" s="21"/>
      <c r="N544" s="21"/>
      <c r="O544" s="21"/>
      <c r="P544" s="21"/>
      <c r="Q544" s="21"/>
      <c r="R544" s="21"/>
      <c r="S544" s="21"/>
      <c r="T544" s="21"/>
      <c r="U544" s="21"/>
      <c r="V544" s="21"/>
      <c r="W544" s="21"/>
      <c r="X544" s="21"/>
      <c r="Y544" s="21"/>
      <c r="Z544" s="21"/>
    </row>
    <row r="545" spans="1:26" ht="14.25" customHeight="1" x14ac:dyDescent="0.3">
      <c r="A545" s="21"/>
      <c r="B545" s="36"/>
      <c r="C545" s="36"/>
      <c r="D545" s="37"/>
      <c r="E545" s="37"/>
      <c r="F545" s="21"/>
      <c r="G545" s="37"/>
      <c r="H545" s="37"/>
      <c r="I545" s="47"/>
      <c r="J545" s="47"/>
      <c r="K545" s="48"/>
      <c r="L545" s="21"/>
      <c r="M545" s="21"/>
      <c r="N545" s="21"/>
      <c r="O545" s="21"/>
      <c r="P545" s="21"/>
      <c r="Q545" s="21"/>
      <c r="R545" s="21"/>
      <c r="S545" s="21"/>
      <c r="T545" s="21"/>
      <c r="U545" s="21"/>
      <c r="V545" s="21"/>
      <c r="W545" s="21"/>
      <c r="X545" s="21"/>
      <c r="Y545" s="21"/>
      <c r="Z545" s="21"/>
    </row>
    <row r="546" spans="1:26" ht="14.25" customHeight="1" x14ac:dyDescent="0.3">
      <c r="A546" s="21"/>
      <c r="B546" s="36"/>
      <c r="C546" s="36"/>
      <c r="D546" s="37"/>
      <c r="E546" s="37"/>
      <c r="F546" s="21"/>
      <c r="G546" s="37"/>
      <c r="H546" s="37"/>
      <c r="I546" s="47"/>
      <c r="J546" s="47"/>
      <c r="K546" s="48"/>
      <c r="L546" s="21"/>
      <c r="M546" s="21"/>
      <c r="N546" s="21"/>
      <c r="O546" s="21"/>
      <c r="P546" s="21"/>
      <c r="Q546" s="21"/>
      <c r="R546" s="21"/>
      <c r="S546" s="21"/>
      <c r="T546" s="21"/>
      <c r="U546" s="21"/>
      <c r="V546" s="21"/>
      <c r="W546" s="21"/>
      <c r="X546" s="21"/>
      <c r="Y546" s="21"/>
      <c r="Z546" s="21"/>
    </row>
    <row r="547" spans="1:26" ht="14.25" customHeight="1" x14ac:dyDescent="0.3">
      <c r="A547" s="21"/>
      <c r="B547" s="36"/>
      <c r="C547" s="36"/>
      <c r="D547" s="37"/>
      <c r="E547" s="37"/>
      <c r="F547" s="21"/>
      <c r="G547" s="37"/>
      <c r="H547" s="37"/>
      <c r="I547" s="47"/>
      <c r="J547" s="47"/>
      <c r="K547" s="48"/>
      <c r="L547" s="21"/>
      <c r="M547" s="21"/>
      <c r="N547" s="21"/>
      <c r="O547" s="21"/>
      <c r="P547" s="21"/>
      <c r="Q547" s="21"/>
      <c r="R547" s="21"/>
      <c r="S547" s="21"/>
      <c r="T547" s="21"/>
      <c r="U547" s="21"/>
      <c r="V547" s="21"/>
      <c r="W547" s="21"/>
      <c r="X547" s="21"/>
      <c r="Y547" s="21"/>
      <c r="Z547" s="21"/>
    </row>
    <row r="548" spans="1:26" ht="14.25" customHeight="1" x14ac:dyDescent="0.3">
      <c r="A548" s="21"/>
      <c r="B548" s="36"/>
      <c r="C548" s="36"/>
      <c r="D548" s="37"/>
      <c r="E548" s="37"/>
      <c r="F548" s="21"/>
      <c r="G548" s="37"/>
      <c r="H548" s="37"/>
      <c r="I548" s="47"/>
      <c r="J548" s="47"/>
      <c r="K548" s="48"/>
      <c r="L548" s="21"/>
      <c r="M548" s="21"/>
      <c r="N548" s="21"/>
      <c r="O548" s="21"/>
      <c r="P548" s="21"/>
      <c r="Q548" s="21"/>
      <c r="R548" s="21"/>
      <c r="S548" s="21"/>
      <c r="T548" s="21"/>
      <c r="U548" s="21"/>
      <c r="V548" s="21"/>
      <c r="W548" s="21"/>
      <c r="X548" s="21"/>
      <c r="Y548" s="21"/>
      <c r="Z548" s="21"/>
    </row>
    <row r="549" spans="1:26" ht="14.25" customHeight="1" x14ac:dyDescent="0.3">
      <c r="A549" s="21"/>
      <c r="B549" s="36"/>
      <c r="C549" s="36"/>
      <c r="D549" s="37"/>
      <c r="E549" s="37"/>
      <c r="F549" s="21"/>
      <c r="G549" s="37"/>
      <c r="H549" s="37"/>
      <c r="I549" s="47"/>
      <c r="J549" s="47"/>
      <c r="K549" s="48"/>
      <c r="L549" s="21"/>
      <c r="M549" s="21"/>
      <c r="N549" s="21"/>
      <c r="O549" s="21"/>
      <c r="P549" s="21"/>
      <c r="Q549" s="21"/>
      <c r="R549" s="21"/>
      <c r="S549" s="21"/>
      <c r="T549" s="21"/>
      <c r="U549" s="21"/>
      <c r="V549" s="21"/>
      <c r="W549" s="21"/>
      <c r="X549" s="21"/>
      <c r="Y549" s="21"/>
      <c r="Z549" s="21"/>
    </row>
    <row r="550" spans="1:26" ht="14.25" customHeight="1" x14ac:dyDescent="0.3">
      <c r="A550" s="21"/>
      <c r="B550" s="36"/>
      <c r="C550" s="36"/>
      <c r="D550" s="37"/>
      <c r="E550" s="37"/>
      <c r="F550" s="21"/>
      <c r="G550" s="37"/>
      <c r="H550" s="37"/>
      <c r="I550" s="47"/>
      <c r="J550" s="47"/>
      <c r="K550" s="48"/>
      <c r="L550" s="21"/>
      <c r="M550" s="21"/>
      <c r="N550" s="21"/>
      <c r="O550" s="21"/>
      <c r="P550" s="21"/>
      <c r="Q550" s="21"/>
      <c r="R550" s="21"/>
      <c r="S550" s="21"/>
      <c r="T550" s="21"/>
      <c r="U550" s="21"/>
      <c r="V550" s="21"/>
      <c r="W550" s="21"/>
      <c r="X550" s="21"/>
      <c r="Y550" s="21"/>
      <c r="Z550" s="21"/>
    </row>
    <row r="551" spans="1:26" ht="14.25" customHeight="1" x14ac:dyDescent="0.3">
      <c r="A551" s="21"/>
      <c r="B551" s="36"/>
      <c r="C551" s="36"/>
      <c r="D551" s="37"/>
      <c r="E551" s="37"/>
      <c r="F551" s="21"/>
      <c r="G551" s="37"/>
      <c r="H551" s="37"/>
      <c r="I551" s="47"/>
      <c r="J551" s="47"/>
      <c r="K551" s="48"/>
      <c r="L551" s="21"/>
      <c r="M551" s="21"/>
      <c r="N551" s="21"/>
      <c r="O551" s="21"/>
      <c r="P551" s="21"/>
      <c r="Q551" s="21"/>
      <c r="R551" s="21"/>
      <c r="S551" s="21"/>
      <c r="T551" s="21"/>
      <c r="U551" s="21"/>
      <c r="V551" s="21"/>
      <c r="W551" s="21"/>
      <c r="X551" s="21"/>
      <c r="Y551" s="21"/>
      <c r="Z551" s="21"/>
    </row>
    <row r="552" spans="1:26" ht="14.25" customHeight="1" x14ac:dyDescent="0.3">
      <c r="A552" s="21"/>
      <c r="B552" s="36"/>
      <c r="C552" s="36"/>
      <c r="D552" s="37"/>
      <c r="E552" s="37"/>
      <c r="F552" s="21"/>
      <c r="G552" s="37"/>
      <c r="H552" s="37"/>
      <c r="I552" s="47"/>
      <c r="J552" s="47"/>
      <c r="K552" s="48"/>
      <c r="L552" s="21"/>
      <c r="M552" s="21"/>
      <c r="N552" s="21"/>
      <c r="O552" s="21"/>
      <c r="P552" s="21"/>
      <c r="Q552" s="21"/>
      <c r="R552" s="21"/>
      <c r="S552" s="21"/>
      <c r="T552" s="21"/>
      <c r="U552" s="21"/>
      <c r="V552" s="21"/>
      <c r="W552" s="21"/>
      <c r="X552" s="21"/>
      <c r="Y552" s="21"/>
      <c r="Z552" s="21"/>
    </row>
    <row r="553" spans="1:26" ht="14.25" customHeight="1" x14ac:dyDescent="0.3">
      <c r="A553" s="21"/>
      <c r="B553" s="36"/>
      <c r="C553" s="36"/>
      <c r="D553" s="37"/>
      <c r="E553" s="37"/>
      <c r="F553" s="21"/>
      <c r="G553" s="37"/>
      <c r="H553" s="37"/>
      <c r="I553" s="47"/>
      <c r="J553" s="47"/>
      <c r="K553" s="48"/>
      <c r="L553" s="21"/>
      <c r="M553" s="21"/>
      <c r="N553" s="21"/>
      <c r="O553" s="21"/>
      <c r="P553" s="21"/>
      <c r="Q553" s="21"/>
      <c r="R553" s="21"/>
      <c r="S553" s="21"/>
      <c r="T553" s="21"/>
      <c r="U553" s="21"/>
      <c r="V553" s="21"/>
      <c r="W553" s="21"/>
      <c r="X553" s="21"/>
      <c r="Y553" s="21"/>
      <c r="Z553" s="21"/>
    </row>
    <row r="554" spans="1:26" ht="14.25" customHeight="1" x14ac:dyDescent="0.3">
      <c r="A554" s="21"/>
      <c r="B554" s="36"/>
      <c r="C554" s="36"/>
      <c r="D554" s="37"/>
      <c r="E554" s="37"/>
      <c r="F554" s="21"/>
      <c r="G554" s="37"/>
      <c r="H554" s="37"/>
      <c r="I554" s="47"/>
      <c r="J554" s="47"/>
      <c r="K554" s="48"/>
      <c r="L554" s="21"/>
      <c r="M554" s="21"/>
      <c r="N554" s="21"/>
      <c r="O554" s="21"/>
      <c r="P554" s="21"/>
      <c r="Q554" s="21"/>
      <c r="R554" s="21"/>
      <c r="S554" s="21"/>
      <c r="T554" s="21"/>
      <c r="U554" s="21"/>
      <c r="V554" s="21"/>
      <c r="W554" s="21"/>
      <c r="X554" s="21"/>
      <c r="Y554" s="21"/>
      <c r="Z554" s="21"/>
    </row>
    <row r="555" spans="1:26" ht="14.25" customHeight="1" x14ac:dyDescent="0.3">
      <c r="A555" s="21"/>
      <c r="B555" s="36"/>
      <c r="C555" s="36"/>
      <c r="D555" s="37"/>
      <c r="E555" s="37"/>
      <c r="F555" s="21"/>
      <c r="G555" s="37"/>
      <c r="H555" s="37"/>
      <c r="I555" s="47"/>
      <c r="J555" s="47"/>
      <c r="K555" s="48"/>
      <c r="L555" s="21"/>
      <c r="M555" s="21"/>
      <c r="N555" s="21"/>
      <c r="O555" s="21"/>
      <c r="P555" s="21"/>
      <c r="Q555" s="21"/>
      <c r="R555" s="21"/>
      <c r="S555" s="21"/>
      <c r="T555" s="21"/>
      <c r="U555" s="21"/>
      <c r="V555" s="21"/>
      <c r="W555" s="21"/>
      <c r="X555" s="21"/>
      <c r="Y555" s="21"/>
      <c r="Z555" s="21"/>
    </row>
    <row r="556" spans="1:26" ht="14.25" customHeight="1" x14ac:dyDescent="0.3">
      <c r="A556" s="21"/>
      <c r="B556" s="36"/>
      <c r="C556" s="36"/>
      <c r="D556" s="37"/>
      <c r="E556" s="37"/>
      <c r="F556" s="21"/>
      <c r="G556" s="37"/>
      <c r="H556" s="37"/>
      <c r="I556" s="47"/>
      <c r="J556" s="47"/>
      <c r="K556" s="48"/>
      <c r="L556" s="21"/>
      <c r="M556" s="21"/>
      <c r="N556" s="21"/>
      <c r="O556" s="21"/>
      <c r="P556" s="21"/>
      <c r="Q556" s="21"/>
      <c r="R556" s="21"/>
      <c r="S556" s="21"/>
      <c r="T556" s="21"/>
      <c r="U556" s="21"/>
      <c r="V556" s="21"/>
      <c r="W556" s="21"/>
      <c r="X556" s="21"/>
      <c r="Y556" s="21"/>
      <c r="Z556" s="21"/>
    </row>
    <row r="557" spans="1:26" ht="14.25" customHeight="1" x14ac:dyDescent="0.3">
      <c r="A557" s="21"/>
      <c r="B557" s="36"/>
      <c r="C557" s="36"/>
      <c r="D557" s="37"/>
      <c r="E557" s="37"/>
      <c r="F557" s="21"/>
      <c r="G557" s="37"/>
      <c r="H557" s="37"/>
      <c r="I557" s="47"/>
      <c r="J557" s="47"/>
      <c r="K557" s="48"/>
      <c r="L557" s="21"/>
      <c r="M557" s="21"/>
      <c r="N557" s="21"/>
      <c r="O557" s="21"/>
      <c r="P557" s="21"/>
      <c r="Q557" s="21"/>
      <c r="R557" s="21"/>
      <c r="S557" s="21"/>
      <c r="T557" s="21"/>
      <c r="U557" s="21"/>
      <c r="V557" s="21"/>
      <c r="W557" s="21"/>
      <c r="X557" s="21"/>
      <c r="Y557" s="21"/>
      <c r="Z557" s="21"/>
    </row>
    <row r="558" spans="1:26" ht="14.25" customHeight="1" x14ac:dyDescent="0.3">
      <c r="A558" s="21"/>
      <c r="B558" s="36"/>
      <c r="C558" s="36"/>
      <c r="D558" s="37"/>
      <c r="E558" s="37"/>
      <c r="F558" s="21"/>
      <c r="G558" s="37"/>
      <c r="H558" s="37"/>
      <c r="I558" s="47"/>
      <c r="J558" s="47"/>
      <c r="K558" s="48"/>
      <c r="L558" s="21"/>
      <c r="M558" s="21"/>
      <c r="N558" s="21"/>
      <c r="O558" s="21"/>
      <c r="P558" s="21"/>
      <c r="Q558" s="21"/>
      <c r="R558" s="21"/>
      <c r="S558" s="21"/>
      <c r="T558" s="21"/>
      <c r="U558" s="21"/>
      <c r="V558" s="21"/>
      <c r="W558" s="21"/>
      <c r="X558" s="21"/>
      <c r="Y558" s="21"/>
      <c r="Z558" s="21"/>
    </row>
    <row r="559" spans="1:26" ht="14.25" customHeight="1" x14ac:dyDescent="0.3">
      <c r="A559" s="21"/>
      <c r="B559" s="36"/>
      <c r="C559" s="36"/>
      <c r="D559" s="37"/>
      <c r="E559" s="37"/>
      <c r="F559" s="21"/>
      <c r="G559" s="37"/>
      <c r="H559" s="37"/>
      <c r="I559" s="47"/>
      <c r="J559" s="47"/>
      <c r="K559" s="48"/>
      <c r="L559" s="21"/>
      <c r="M559" s="21"/>
      <c r="N559" s="21"/>
      <c r="O559" s="21"/>
      <c r="P559" s="21"/>
      <c r="Q559" s="21"/>
      <c r="R559" s="21"/>
      <c r="S559" s="21"/>
      <c r="T559" s="21"/>
      <c r="U559" s="21"/>
      <c r="V559" s="21"/>
      <c r="W559" s="21"/>
      <c r="X559" s="21"/>
      <c r="Y559" s="21"/>
      <c r="Z559" s="21"/>
    </row>
    <row r="560" spans="1:26" ht="14.25" customHeight="1" x14ac:dyDescent="0.3">
      <c r="A560" s="21"/>
      <c r="B560" s="36"/>
      <c r="C560" s="36"/>
      <c r="D560" s="37"/>
      <c r="E560" s="37"/>
      <c r="F560" s="21"/>
      <c r="G560" s="37"/>
      <c r="H560" s="37"/>
      <c r="I560" s="47"/>
      <c r="J560" s="47"/>
      <c r="K560" s="48"/>
      <c r="L560" s="21"/>
      <c r="M560" s="21"/>
      <c r="N560" s="21"/>
      <c r="O560" s="21"/>
      <c r="P560" s="21"/>
      <c r="Q560" s="21"/>
      <c r="R560" s="21"/>
      <c r="S560" s="21"/>
      <c r="T560" s="21"/>
      <c r="U560" s="21"/>
      <c r="V560" s="21"/>
      <c r="W560" s="21"/>
      <c r="X560" s="21"/>
      <c r="Y560" s="21"/>
      <c r="Z560" s="21"/>
    </row>
    <row r="561" spans="1:26" ht="14.25" customHeight="1" x14ac:dyDescent="0.3">
      <c r="A561" s="21"/>
      <c r="B561" s="36"/>
      <c r="C561" s="36"/>
      <c r="D561" s="37"/>
      <c r="E561" s="37"/>
      <c r="F561" s="21"/>
      <c r="G561" s="37"/>
      <c r="H561" s="37"/>
      <c r="I561" s="47"/>
      <c r="J561" s="47"/>
      <c r="K561" s="48"/>
      <c r="L561" s="21"/>
      <c r="M561" s="21"/>
      <c r="N561" s="21"/>
      <c r="O561" s="21"/>
      <c r="P561" s="21"/>
      <c r="Q561" s="21"/>
      <c r="R561" s="21"/>
      <c r="S561" s="21"/>
      <c r="T561" s="21"/>
      <c r="U561" s="21"/>
      <c r="V561" s="21"/>
      <c r="W561" s="21"/>
      <c r="X561" s="21"/>
      <c r="Y561" s="21"/>
      <c r="Z561" s="21"/>
    </row>
    <row r="562" spans="1:26" ht="14.25" customHeight="1" x14ac:dyDescent="0.3">
      <c r="A562" s="21"/>
      <c r="B562" s="36"/>
      <c r="C562" s="36"/>
      <c r="D562" s="37"/>
      <c r="E562" s="37"/>
      <c r="F562" s="21"/>
      <c r="G562" s="37"/>
      <c r="H562" s="37"/>
      <c r="I562" s="47"/>
      <c r="J562" s="47"/>
      <c r="K562" s="48"/>
      <c r="L562" s="21"/>
      <c r="M562" s="21"/>
      <c r="N562" s="21"/>
      <c r="O562" s="21"/>
      <c r="P562" s="21"/>
      <c r="Q562" s="21"/>
      <c r="R562" s="21"/>
      <c r="S562" s="21"/>
      <c r="T562" s="21"/>
      <c r="U562" s="21"/>
      <c r="V562" s="21"/>
      <c r="W562" s="21"/>
      <c r="X562" s="21"/>
      <c r="Y562" s="21"/>
      <c r="Z562" s="21"/>
    </row>
    <row r="563" spans="1:26" ht="14.25" customHeight="1" x14ac:dyDescent="0.3">
      <c r="A563" s="21"/>
      <c r="B563" s="36"/>
      <c r="C563" s="36"/>
      <c r="D563" s="37"/>
      <c r="E563" s="37"/>
      <c r="F563" s="21"/>
      <c r="G563" s="37"/>
      <c r="H563" s="37"/>
      <c r="I563" s="47"/>
      <c r="J563" s="47"/>
      <c r="K563" s="48"/>
      <c r="L563" s="21"/>
      <c r="M563" s="21"/>
      <c r="N563" s="21"/>
      <c r="O563" s="21"/>
      <c r="P563" s="21"/>
      <c r="Q563" s="21"/>
      <c r="R563" s="21"/>
      <c r="S563" s="21"/>
      <c r="T563" s="21"/>
      <c r="U563" s="21"/>
      <c r="V563" s="21"/>
      <c r="W563" s="21"/>
      <c r="X563" s="21"/>
      <c r="Y563" s="21"/>
      <c r="Z563" s="21"/>
    </row>
    <row r="564" spans="1:26" ht="14.25" customHeight="1" x14ac:dyDescent="0.3">
      <c r="A564" s="21"/>
      <c r="B564" s="36"/>
      <c r="C564" s="36"/>
      <c r="D564" s="37"/>
      <c r="E564" s="37"/>
      <c r="F564" s="21"/>
      <c r="G564" s="37"/>
      <c r="H564" s="37"/>
      <c r="I564" s="47"/>
      <c r="J564" s="47"/>
      <c r="K564" s="48"/>
      <c r="L564" s="21"/>
      <c r="M564" s="21"/>
      <c r="N564" s="21"/>
      <c r="O564" s="21"/>
      <c r="P564" s="21"/>
      <c r="Q564" s="21"/>
      <c r="R564" s="21"/>
      <c r="S564" s="21"/>
      <c r="T564" s="21"/>
      <c r="U564" s="21"/>
      <c r="V564" s="21"/>
      <c r="W564" s="21"/>
      <c r="X564" s="21"/>
      <c r="Y564" s="21"/>
      <c r="Z564" s="21"/>
    </row>
    <row r="565" spans="1:26" ht="14.25" customHeight="1" x14ac:dyDescent="0.3">
      <c r="A565" s="21"/>
      <c r="B565" s="36"/>
      <c r="C565" s="36"/>
      <c r="D565" s="37"/>
      <c r="E565" s="37"/>
      <c r="F565" s="21"/>
      <c r="G565" s="37"/>
      <c r="H565" s="37"/>
      <c r="I565" s="47"/>
      <c r="J565" s="47"/>
      <c r="K565" s="48"/>
      <c r="L565" s="21"/>
      <c r="M565" s="21"/>
      <c r="N565" s="21"/>
      <c r="O565" s="21"/>
      <c r="P565" s="21"/>
      <c r="Q565" s="21"/>
      <c r="R565" s="21"/>
      <c r="S565" s="21"/>
      <c r="T565" s="21"/>
      <c r="U565" s="21"/>
      <c r="V565" s="21"/>
      <c r="W565" s="21"/>
      <c r="X565" s="21"/>
      <c r="Y565" s="21"/>
      <c r="Z565" s="21"/>
    </row>
    <row r="566" spans="1:26" ht="14.25" customHeight="1" x14ac:dyDescent="0.3">
      <c r="A566" s="21"/>
      <c r="B566" s="36"/>
      <c r="C566" s="36"/>
      <c r="D566" s="37"/>
      <c r="E566" s="37"/>
      <c r="F566" s="21"/>
      <c r="G566" s="37"/>
      <c r="H566" s="37"/>
      <c r="I566" s="47"/>
      <c r="J566" s="47"/>
      <c r="K566" s="48"/>
      <c r="L566" s="21"/>
      <c r="M566" s="21"/>
      <c r="N566" s="21"/>
      <c r="O566" s="21"/>
      <c r="P566" s="21"/>
      <c r="Q566" s="21"/>
      <c r="R566" s="21"/>
      <c r="S566" s="21"/>
      <c r="T566" s="21"/>
      <c r="U566" s="21"/>
      <c r="V566" s="21"/>
      <c r="W566" s="21"/>
      <c r="X566" s="21"/>
      <c r="Y566" s="21"/>
      <c r="Z566" s="21"/>
    </row>
    <row r="567" spans="1:26" ht="14.25" customHeight="1" x14ac:dyDescent="0.3">
      <c r="A567" s="21"/>
      <c r="B567" s="36"/>
      <c r="C567" s="36"/>
      <c r="D567" s="37"/>
      <c r="E567" s="37"/>
      <c r="F567" s="21"/>
      <c r="G567" s="37"/>
      <c r="H567" s="37"/>
      <c r="I567" s="47"/>
      <c r="J567" s="47"/>
      <c r="K567" s="48"/>
      <c r="L567" s="21"/>
      <c r="M567" s="21"/>
      <c r="N567" s="21"/>
      <c r="O567" s="21"/>
      <c r="P567" s="21"/>
      <c r="Q567" s="21"/>
      <c r="R567" s="21"/>
      <c r="S567" s="21"/>
      <c r="T567" s="21"/>
      <c r="U567" s="21"/>
      <c r="V567" s="21"/>
      <c r="W567" s="21"/>
      <c r="X567" s="21"/>
      <c r="Y567" s="21"/>
      <c r="Z567" s="21"/>
    </row>
    <row r="568" spans="1:26" ht="14.25" customHeight="1" x14ac:dyDescent="0.3">
      <c r="A568" s="21"/>
      <c r="B568" s="36"/>
      <c r="C568" s="36"/>
      <c r="D568" s="37"/>
      <c r="E568" s="37"/>
      <c r="F568" s="21"/>
      <c r="G568" s="37"/>
      <c r="H568" s="37"/>
      <c r="I568" s="47"/>
      <c r="J568" s="47"/>
      <c r="K568" s="48"/>
      <c r="L568" s="21"/>
      <c r="M568" s="21"/>
      <c r="N568" s="21"/>
      <c r="O568" s="21"/>
      <c r="P568" s="21"/>
      <c r="Q568" s="21"/>
      <c r="R568" s="21"/>
      <c r="S568" s="21"/>
      <c r="T568" s="21"/>
      <c r="U568" s="21"/>
      <c r="V568" s="21"/>
      <c r="W568" s="21"/>
      <c r="X568" s="21"/>
      <c r="Y568" s="21"/>
      <c r="Z568" s="21"/>
    </row>
    <row r="569" spans="1:26" ht="14.25" customHeight="1" x14ac:dyDescent="0.3">
      <c r="A569" s="21"/>
      <c r="B569" s="36"/>
      <c r="C569" s="36"/>
      <c r="D569" s="37"/>
      <c r="E569" s="37"/>
      <c r="F569" s="21"/>
      <c r="G569" s="37"/>
      <c r="H569" s="37"/>
      <c r="I569" s="47"/>
      <c r="J569" s="47"/>
      <c r="K569" s="48"/>
      <c r="L569" s="21"/>
      <c r="M569" s="21"/>
      <c r="N569" s="21"/>
      <c r="O569" s="21"/>
      <c r="P569" s="21"/>
      <c r="Q569" s="21"/>
      <c r="R569" s="21"/>
      <c r="S569" s="21"/>
      <c r="T569" s="21"/>
      <c r="U569" s="21"/>
      <c r="V569" s="21"/>
      <c r="W569" s="21"/>
      <c r="X569" s="21"/>
      <c r="Y569" s="21"/>
      <c r="Z569" s="21"/>
    </row>
    <row r="570" spans="1:26" ht="14.25" customHeight="1" x14ac:dyDescent="0.3">
      <c r="A570" s="21"/>
      <c r="B570" s="36"/>
      <c r="C570" s="36"/>
      <c r="D570" s="37"/>
      <c r="E570" s="37"/>
      <c r="F570" s="21"/>
      <c r="G570" s="37"/>
      <c r="H570" s="37"/>
      <c r="I570" s="47"/>
      <c r="J570" s="47"/>
      <c r="K570" s="48"/>
      <c r="L570" s="21"/>
      <c r="M570" s="21"/>
      <c r="N570" s="21"/>
      <c r="O570" s="21"/>
      <c r="P570" s="21"/>
      <c r="Q570" s="21"/>
      <c r="R570" s="21"/>
      <c r="S570" s="21"/>
      <c r="T570" s="21"/>
      <c r="U570" s="21"/>
      <c r="V570" s="21"/>
      <c r="W570" s="21"/>
      <c r="X570" s="21"/>
      <c r="Y570" s="21"/>
      <c r="Z570" s="21"/>
    </row>
    <row r="571" spans="1:26" ht="14.25" customHeight="1" x14ac:dyDescent="0.3">
      <c r="A571" s="21"/>
      <c r="B571" s="36"/>
      <c r="C571" s="36"/>
      <c r="D571" s="37"/>
      <c r="E571" s="37"/>
      <c r="F571" s="21"/>
      <c r="G571" s="37"/>
      <c r="H571" s="37"/>
      <c r="I571" s="47"/>
      <c r="J571" s="47"/>
      <c r="K571" s="48"/>
      <c r="L571" s="21"/>
      <c r="M571" s="21"/>
      <c r="N571" s="21"/>
      <c r="O571" s="21"/>
      <c r="P571" s="21"/>
      <c r="Q571" s="21"/>
      <c r="R571" s="21"/>
      <c r="S571" s="21"/>
      <c r="T571" s="21"/>
      <c r="U571" s="21"/>
      <c r="V571" s="21"/>
      <c r="W571" s="21"/>
      <c r="X571" s="21"/>
      <c r="Y571" s="21"/>
      <c r="Z571" s="21"/>
    </row>
    <row r="572" spans="1:26" ht="14.25" customHeight="1" x14ac:dyDescent="0.3">
      <c r="A572" s="21"/>
      <c r="B572" s="36"/>
      <c r="C572" s="36"/>
      <c r="D572" s="37"/>
      <c r="E572" s="37"/>
      <c r="F572" s="21"/>
      <c r="G572" s="37"/>
      <c r="H572" s="37"/>
      <c r="I572" s="47"/>
      <c r="J572" s="47"/>
      <c r="K572" s="48"/>
      <c r="L572" s="21"/>
      <c r="M572" s="21"/>
      <c r="N572" s="21"/>
      <c r="O572" s="21"/>
      <c r="P572" s="21"/>
      <c r="Q572" s="21"/>
      <c r="R572" s="21"/>
      <c r="S572" s="21"/>
      <c r="T572" s="21"/>
      <c r="U572" s="21"/>
      <c r="V572" s="21"/>
      <c r="W572" s="21"/>
      <c r="X572" s="21"/>
      <c r="Y572" s="21"/>
      <c r="Z572" s="21"/>
    </row>
    <row r="573" spans="1:26" ht="14.25" customHeight="1" x14ac:dyDescent="0.3">
      <c r="A573" s="21"/>
      <c r="B573" s="36"/>
      <c r="C573" s="36"/>
      <c r="D573" s="37"/>
      <c r="E573" s="37"/>
      <c r="F573" s="21"/>
      <c r="G573" s="37"/>
      <c r="H573" s="37"/>
      <c r="I573" s="47"/>
      <c r="J573" s="47"/>
      <c r="K573" s="48"/>
      <c r="L573" s="21"/>
      <c r="M573" s="21"/>
      <c r="N573" s="21"/>
      <c r="O573" s="21"/>
      <c r="P573" s="21"/>
      <c r="Q573" s="21"/>
      <c r="R573" s="21"/>
      <c r="S573" s="21"/>
      <c r="T573" s="21"/>
      <c r="U573" s="21"/>
      <c r="V573" s="21"/>
      <c r="W573" s="21"/>
      <c r="X573" s="21"/>
      <c r="Y573" s="21"/>
      <c r="Z573" s="21"/>
    </row>
    <row r="574" spans="1:26" ht="14.25" customHeight="1" x14ac:dyDescent="0.3">
      <c r="A574" s="21"/>
      <c r="B574" s="36"/>
      <c r="C574" s="36"/>
      <c r="D574" s="37"/>
      <c r="E574" s="37"/>
      <c r="F574" s="21"/>
      <c r="G574" s="37"/>
      <c r="H574" s="37"/>
      <c r="I574" s="47"/>
      <c r="J574" s="47"/>
      <c r="K574" s="48"/>
      <c r="L574" s="21"/>
      <c r="M574" s="21"/>
      <c r="N574" s="21"/>
      <c r="O574" s="21"/>
      <c r="P574" s="21"/>
      <c r="Q574" s="21"/>
      <c r="R574" s="21"/>
      <c r="S574" s="21"/>
      <c r="T574" s="21"/>
      <c r="U574" s="21"/>
      <c r="V574" s="21"/>
      <c r="W574" s="21"/>
      <c r="X574" s="21"/>
      <c r="Y574" s="21"/>
      <c r="Z574" s="21"/>
    </row>
    <row r="575" spans="1:26" ht="14.25" customHeight="1" x14ac:dyDescent="0.3">
      <c r="A575" s="21"/>
      <c r="B575" s="36"/>
      <c r="C575" s="36"/>
      <c r="D575" s="37"/>
      <c r="E575" s="37"/>
      <c r="F575" s="21"/>
      <c r="G575" s="37"/>
      <c r="H575" s="37"/>
      <c r="I575" s="47"/>
      <c r="J575" s="47"/>
      <c r="K575" s="48"/>
      <c r="L575" s="21"/>
      <c r="M575" s="21"/>
      <c r="N575" s="21"/>
      <c r="O575" s="21"/>
      <c r="P575" s="21"/>
      <c r="Q575" s="21"/>
      <c r="R575" s="21"/>
      <c r="S575" s="21"/>
      <c r="T575" s="21"/>
      <c r="U575" s="21"/>
      <c r="V575" s="21"/>
      <c r="W575" s="21"/>
      <c r="X575" s="21"/>
      <c r="Y575" s="21"/>
      <c r="Z575" s="21"/>
    </row>
    <row r="576" spans="1:26" ht="14.25" customHeight="1" x14ac:dyDescent="0.3">
      <c r="A576" s="21"/>
      <c r="B576" s="36"/>
      <c r="C576" s="36"/>
      <c r="D576" s="37"/>
      <c r="E576" s="37"/>
      <c r="F576" s="21"/>
      <c r="G576" s="37"/>
      <c r="H576" s="37"/>
      <c r="I576" s="47"/>
      <c r="J576" s="47"/>
      <c r="K576" s="48"/>
      <c r="L576" s="21"/>
      <c r="M576" s="21"/>
      <c r="N576" s="21"/>
      <c r="O576" s="21"/>
      <c r="P576" s="21"/>
      <c r="Q576" s="21"/>
      <c r="R576" s="21"/>
      <c r="S576" s="21"/>
      <c r="T576" s="21"/>
      <c r="U576" s="21"/>
      <c r="V576" s="21"/>
      <c r="W576" s="21"/>
      <c r="X576" s="21"/>
      <c r="Y576" s="21"/>
      <c r="Z576" s="21"/>
    </row>
    <row r="577" spans="1:26" ht="14.25" customHeight="1" x14ac:dyDescent="0.3">
      <c r="A577" s="21"/>
      <c r="B577" s="36"/>
      <c r="C577" s="36"/>
      <c r="D577" s="37"/>
      <c r="E577" s="37"/>
      <c r="F577" s="21"/>
      <c r="G577" s="37"/>
      <c r="H577" s="37"/>
      <c r="I577" s="47"/>
      <c r="J577" s="47"/>
      <c r="K577" s="48"/>
      <c r="L577" s="21"/>
      <c r="M577" s="21"/>
      <c r="N577" s="21"/>
      <c r="O577" s="21"/>
      <c r="P577" s="21"/>
      <c r="Q577" s="21"/>
      <c r="R577" s="21"/>
      <c r="S577" s="21"/>
      <c r="T577" s="21"/>
      <c r="U577" s="21"/>
      <c r="V577" s="21"/>
      <c r="W577" s="21"/>
      <c r="X577" s="21"/>
      <c r="Y577" s="21"/>
      <c r="Z577" s="21"/>
    </row>
    <row r="578" spans="1:26" ht="14.25" customHeight="1" x14ac:dyDescent="0.3">
      <c r="A578" s="21"/>
      <c r="B578" s="36"/>
      <c r="C578" s="36"/>
      <c r="D578" s="37"/>
      <c r="E578" s="37"/>
      <c r="F578" s="21"/>
      <c r="G578" s="37"/>
      <c r="H578" s="37"/>
      <c r="I578" s="47"/>
      <c r="J578" s="47"/>
      <c r="K578" s="48"/>
      <c r="L578" s="21"/>
      <c r="M578" s="21"/>
      <c r="N578" s="21"/>
      <c r="O578" s="21"/>
      <c r="P578" s="21"/>
      <c r="Q578" s="21"/>
      <c r="R578" s="21"/>
      <c r="S578" s="21"/>
      <c r="T578" s="21"/>
      <c r="U578" s="21"/>
      <c r="V578" s="21"/>
      <c r="W578" s="21"/>
      <c r="X578" s="21"/>
      <c r="Y578" s="21"/>
      <c r="Z578" s="21"/>
    </row>
    <row r="579" spans="1:26" ht="14.25" customHeight="1" x14ac:dyDescent="0.3">
      <c r="A579" s="21"/>
      <c r="B579" s="36"/>
      <c r="C579" s="36"/>
      <c r="D579" s="37"/>
      <c r="E579" s="37"/>
      <c r="F579" s="21"/>
      <c r="G579" s="37"/>
      <c r="H579" s="37"/>
      <c r="I579" s="47"/>
      <c r="J579" s="47"/>
      <c r="K579" s="48"/>
      <c r="L579" s="21"/>
      <c r="M579" s="21"/>
      <c r="N579" s="21"/>
      <c r="O579" s="21"/>
      <c r="P579" s="21"/>
      <c r="Q579" s="21"/>
      <c r="R579" s="21"/>
      <c r="S579" s="21"/>
      <c r="T579" s="21"/>
      <c r="U579" s="21"/>
      <c r="V579" s="21"/>
      <c r="W579" s="21"/>
      <c r="X579" s="21"/>
      <c r="Y579" s="21"/>
      <c r="Z579" s="21"/>
    </row>
    <row r="580" spans="1:26" ht="14.25" customHeight="1" x14ac:dyDescent="0.3">
      <c r="A580" s="21"/>
      <c r="B580" s="36"/>
      <c r="C580" s="36"/>
      <c r="D580" s="37"/>
      <c r="E580" s="37"/>
      <c r="F580" s="21"/>
      <c r="G580" s="37"/>
      <c r="H580" s="37"/>
      <c r="I580" s="47"/>
      <c r="J580" s="47"/>
      <c r="K580" s="48"/>
      <c r="L580" s="21"/>
      <c r="M580" s="21"/>
      <c r="N580" s="21"/>
      <c r="O580" s="21"/>
      <c r="P580" s="21"/>
      <c r="Q580" s="21"/>
      <c r="R580" s="21"/>
      <c r="S580" s="21"/>
      <c r="T580" s="21"/>
      <c r="U580" s="21"/>
      <c r="V580" s="21"/>
      <c r="W580" s="21"/>
      <c r="X580" s="21"/>
      <c r="Y580" s="21"/>
      <c r="Z580" s="21"/>
    </row>
    <row r="581" spans="1:26" ht="14.25" customHeight="1" x14ac:dyDescent="0.3">
      <c r="A581" s="21"/>
      <c r="B581" s="36"/>
      <c r="C581" s="36"/>
      <c r="D581" s="37"/>
      <c r="E581" s="37"/>
      <c r="F581" s="21"/>
      <c r="G581" s="37"/>
      <c r="H581" s="37"/>
      <c r="I581" s="47"/>
      <c r="J581" s="47"/>
      <c r="K581" s="48"/>
      <c r="L581" s="21"/>
      <c r="M581" s="21"/>
      <c r="N581" s="21"/>
      <c r="O581" s="21"/>
      <c r="P581" s="21"/>
      <c r="Q581" s="21"/>
      <c r="R581" s="21"/>
      <c r="S581" s="21"/>
      <c r="T581" s="21"/>
      <c r="U581" s="21"/>
      <c r="V581" s="21"/>
      <c r="W581" s="21"/>
      <c r="X581" s="21"/>
      <c r="Y581" s="21"/>
      <c r="Z581" s="21"/>
    </row>
    <row r="582" spans="1:26" ht="14.25" customHeight="1" x14ac:dyDescent="0.3">
      <c r="A582" s="21"/>
      <c r="B582" s="36"/>
      <c r="C582" s="36"/>
      <c r="D582" s="37"/>
      <c r="E582" s="37"/>
      <c r="F582" s="21"/>
      <c r="G582" s="37"/>
      <c r="H582" s="37"/>
      <c r="I582" s="47"/>
      <c r="J582" s="47"/>
      <c r="K582" s="48"/>
      <c r="L582" s="21"/>
      <c r="M582" s="21"/>
      <c r="N582" s="21"/>
      <c r="O582" s="21"/>
      <c r="P582" s="21"/>
      <c r="Q582" s="21"/>
      <c r="R582" s="21"/>
      <c r="S582" s="21"/>
      <c r="T582" s="21"/>
      <c r="U582" s="21"/>
      <c r="V582" s="21"/>
      <c r="W582" s="21"/>
      <c r="X582" s="21"/>
      <c r="Y582" s="21"/>
      <c r="Z582" s="21"/>
    </row>
    <row r="583" spans="1:26" ht="14.25" customHeight="1" x14ac:dyDescent="0.3">
      <c r="A583" s="21"/>
      <c r="B583" s="36"/>
      <c r="C583" s="36"/>
      <c r="D583" s="37"/>
      <c r="E583" s="37"/>
      <c r="F583" s="21"/>
      <c r="G583" s="37"/>
      <c r="H583" s="37"/>
      <c r="I583" s="47"/>
      <c r="J583" s="47"/>
      <c r="K583" s="48"/>
      <c r="L583" s="21"/>
      <c r="M583" s="21"/>
      <c r="N583" s="21"/>
      <c r="O583" s="21"/>
      <c r="P583" s="21"/>
      <c r="Q583" s="21"/>
      <c r="R583" s="21"/>
      <c r="S583" s="21"/>
      <c r="T583" s="21"/>
      <c r="U583" s="21"/>
      <c r="V583" s="21"/>
      <c r="W583" s="21"/>
      <c r="X583" s="21"/>
      <c r="Y583" s="21"/>
      <c r="Z583" s="21"/>
    </row>
    <row r="584" spans="1:26" ht="14.25" customHeight="1" x14ac:dyDescent="0.3">
      <c r="A584" s="21"/>
      <c r="B584" s="36"/>
      <c r="C584" s="36"/>
      <c r="D584" s="37"/>
      <c r="E584" s="37"/>
      <c r="F584" s="21"/>
      <c r="G584" s="37"/>
      <c r="H584" s="37"/>
      <c r="I584" s="47"/>
      <c r="J584" s="47"/>
      <c r="K584" s="48"/>
      <c r="L584" s="21"/>
      <c r="M584" s="21"/>
      <c r="N584" s="21"/>
      <c r="O584" s="21"/>
      <c r="P584" s="21"/>
      <c r="Q584" s="21"/>
      <c r="R584" s="21"/>
      <c r="S584" s="21"/>
      <c r="T584" s="21"/>
      <c r="U584" s="21"/>
      <c r="V584" s="21"/>
      <c r="W584" s="21"/>
      <c r="X584" s="21"/>
      <c r="Y584" s="21"/>
      <c r="Z584" s="21"/>
    </row>
    <row r="585" spans="1:26" ht="14.25" customHeight="1" x14ac:dyDescent="0.3">
      <c r="A585" s="21"/>
      <c r="B585" s="36"/>
      <c r="C585" s="36"/>
      <c r="D585" s="37"/>
      <c r="E585" s="37"/>
      <c r="F585" s="21"/>
      <c r="G585" s="37"/>
      <c r="H585" s="37"/>
      <c r="I585" s="47"/>
      <c r="J585" s="47"/>
      <c r="K585" s="48"/>
      <c r="L585" s="21"/>
      <c r="M585" s="21"/>
      <c r="N585" s="21"/>
      <c r="O585" s="21"/>
      <c r="P585" s="21"/>
      <c r="Q585" s="21"/>
      <c r="R585" s="21"/>
      <c r="S585" s="21"/>
      <c r="T585" s="21"/>
      <c r="U585" s="21"/>
      <c r="V585" s="21"/>
      <c r="W585" s="21"/>
      <c r="X585" s="21"/>
      <c r="Y585" s="21"/>
      <c r="Z585" s="21"/>
    </row>
    <row r="586" spans="1:26" ht="14.25" customHeight="1" x14ac:dyDescent="0.3">
      <c r="A586" s="21"/>
      <c r="B586" s="36"/>
      <c r="C586" s="36"/>
      <c r="D586" s="37"/>
      <c r="E586" s="37"/>
      <c r="F586" s="21"/>
      <c r="G586" s="37"/>
      <c r="H586" s="37"/>
      <c r="I586" s="47"/>
      <c r="J586" s="47"/>
      <c r="K586" s="48"/>
      <c r="L586" s="21"/>
      <c r="M586" s="21"/>
      <c r="N586" s="21"/>
      <c r="O586" s="21"/>
      <c r="P586" s="21"/>
      <c r="Q586" s="21"/>
      <c r="R586" s="21"/>
      <c r="S586" s="21"/>
      <c r="T586" s="21"/>
      <c r="U586" s="21"/>
      <c r="V586" s="21"/>
      <c r="W586" s="21"/>
      <c r="X586" s="21"/>
      <c r="Y586" s="21"/>
      <c r="Z586" s="21"/>
    </row>
    <row r="587" spans="1:26" ht="14.25" customHeight="1" x14ac:dyDescent="0.3">
      <c r="A587" s="21"/>
      <c r="B587" s="36"/>
      <c r="C587" s="36"/>
      <c r="D587" s="37"/>
      <c r="E587" s="37"/>
      <c r="F587" s="21"/>
      <c r="G587" s="37"/>
      <c r="H587" s="37"/>
      <c r="I587" s="47"/>
      <c r="J587" s="47"/>
      <c r="K587" s="48"/>
      <c r="L587" s="21"/>
      <c r="M587" s="21"/>
      <c r="N587" s="21"/>
      <c r="O587" s="21"/>
      <c r="P587" s="21"/>
      <c r="Q587" s="21"/>
      <c r="R587" s="21"/>
      <c r="S587" s="21"/>
      <c r="T587" s="21"/>
      <c r="U587" s="21"/>
      <c r="V587" s="21"/>
      <c r="W587" s="21"/>
      <c r="X587" s="21"/>
      <c r="Y587" s="21"/>
      <c r="Z587" s="21"/>
    </row>
    <row r="588" spans="1:26" ht="14.25" customHeight="1" x14ac:dyDescent="0.3">
      <c r="A588" s="21"/>
      <c r="B588" s="36"/>
      <c r="C588" s="36"/>
      <c r="D588" s="37"/>
      <c r="E588" s="37"/>
      <c r="F588" s="21"/>
      <c r="G588" s="37"/>
      <c r="H588" s="37"/>
      <c r="I588" s="47"/>
      <c r="J588" s="47"/>
      <c r="K588" s="48"/>
      <c r="L588" s="21"/>
      <c r="M588" s="21"/>
      <c r="N588" s="21"/>
      <c r="O588" s="21"/>
      <c r="P588" s="21"/>
      <c r="Q588" s="21"/>
      <c r="R588" s="21"/>
      <c r="S588" s="21"/>
      <c r="T588" s="21"/>
      <c r="U588" s="21"/>
      <c r="V588" s="21"/>
      <c r="W588" s="21"/>
      <c r="X588" s="21"/>
      <c r="Y588" s="21"/>
      <c r="Z588" s="21"/>
    </row>
    <row r="589" spans="1:26" ht="14.25" customHeight="1" x14ac:dyDescent="0.3">
      <c r="A589" s="21"/>
      <c r="B589" s="36"/>
      <c r="C589" s="36"/>
      <c r="D589" s="37"/>
      <c r="E589" s="37"/>
      <c r="F589" s="21"/>
      <c r="G589" s="37"/>
      <c r="H589" s="37"/>
      <c r="I589" s="47"/>
      <c r="J589" s="47"/>
      <c r="K589" s="48"/>
      <c r="L589" s="21"/>
      <c r="M589" s="21"/>
      <c r="N589" s="21"/>
      <c r="O589" s="21"/>
      <c r="P589" s="21"/>
      <c r="Q589" s="21"/>
      <c r="R589" s="21"/>
      <c r="S589" s="21"/>
      <c r="T589" s="21"/>
      <c r="U589" s="21"/>
      <c r="V589" s="21"/>
      <c r="W589" s="21"/>
      <c r="X589" s="21"/>
      <c r="Y589" s="21"/>
      <c r="Z589" s="21"/>
    </row>
    <row r="590" spans="1:26" ht="14.25" customHeight="1" x14ac:dyDescent="0.3">
      <c r="A590" s="21"/>
      <c r="B590" s="36"/>
      <c r="C590" s="36"/>
      <c r="D590" s="37"/>
      <c r="E590" s="37"/>
      <c r="F590" s="21"/>
      <c r="G590" s="37"/>
      <c r="H590" s="37"/>
      <c r="I590" s="47"/>
      <c r="J590" s="47"/>
      <c r="K590" s="48"/>
      <c r="L590" s="21"/>
      <c r="M590" s="21"/>
      <c r="N590" s="21"/>
      <c r="O590" s="21"/>
      <c r="P590" s="21"/>
      <c r="Q590" s="21"/>
      <c r="R590" s="21"/>
      <c r="S590" s="21"/>
      <c r="T590" s="21"/>
      <c r="U590" s="21"/>
      <c r="V590" s="21"/>
      <c r="W590" s="21"/>
      <c r="X590" s="21"/>
      <c r="Y590" s="21"/>
      <c r="Z590" s="21"/>
    </row>
    <row r="591" spans="1:26" ht="14.25" customHeight="1" x14ac:dyDescent="0.3">
      <c r="A591" s="21"/>
      <c r="B591" s="36"/>
      <c r="C591" s="36"/>
      <c r="D591" s="37"/>
      <c r="E591" s="37"/>
      <c r="F591" s="21"/>
      <c r="G591" s="37"/>
      <c r="H591" s="37"/>
      <c r="I591" s="47"/>
      <c r="J591" s="47"/>
      <c r="K591" s="48"/>
      <c r="L591" s="21"/>
      <c r="M591" s="21"/>
      <c r="N591" s="21"/>
      <c r="O591" s="21"/>
      <c r="P591" s="21"/>
      <c r="Q591" s="21"/>
      <c r="R591" s="21"/>
      <c r="S591" s="21"/>
      <c r="T591" s="21"/>
      <c r="U591" s="21"/>
      <c r="V591" s="21"/>
      <c r="W591" s="21"/>
      <c r="X591" s="21"/>
      <c r="Y591" s="21"/>
      <c r="Z591" s="21"/>
    </row>
    <row r="592" spans="1:26" ht="14.25" customHeight="1" x14ac:dyDescent="0.3">
      <c r="A592" s="21"/>
      <c r="B592" s="36"/>
      <c r="C592" s="36"/>
      <c r="D592" s="37"/>
      <c r="E592" s="37"/>
      <c r="F592" s="21"/>
      <c r="G592" s="37"/>
      <c r="H592" s="37"/>
      <c r="I592" s="47"/>
      <c r="J592" s="47"/>
      <c r="K592" s="48"/>
      <c r="L592" s="21"/>
      <c r="M592" s="21"/>
      <c r="N592" s="21"/>
      <c r="O592" s="21"/>
      <c r="P592" s="21"/>
      <c r="Q592" s="21"/>
      <c r="R592" s="21"/>
      <c r="S592" s="21"/>
      <c r="T592" s="21"/>
      <c r="U592" s="21"/>
      <c r="V592" s="21"/>
      <c r="W592" s="21"/>
      <c r="X592" s="21"/>
      <c r="Y592" s="21"/>
      <c r="Z592" s="21"/>
    </row>
    <row r="593" spans="1:26" ht="14.25" customHeight="1" x14ac:dyDescent="0.3">
      <c r="A593" s="21"/>
      <c r="B593" s="36"/>
      <c r="C593" s="36"/>
      <c r="D593" s="37"/>
      <c r="E593" s="37"/>
      <c r="F593" s="21"/>
      <c r="G593" s="37"/>
      <c r="H593" s="37"/>
      <c r="I593" s="47"/>
      <c r="J593" s="47"/>
      <c r="K593" s="48"/>
      <c r="L593" s="21"/>
      <c r="M593" s="21"/>
      <c r="N593" s="21"/>
      <c r="O593" s="21"/>
      <c r="P593" s="21"/>
      <c r="Q593" s="21"/>
      <c r="R593" s="21"/>
      <c r="S593" s="21"/>
      <c r="T593" s="21"/>
      <c r="U593" s="21"/>
      <c r="V593" s="21"/>
      <c r="W593" s="21"/>
      <c r="X593" s="21"/>
      <c r="Y593" s="21"/>
      <c r="Z593" s="21"/>
    </row>
    <row r="594" spans="1:26" ht="14.25" customHeight="1" x14ac:dyDescent="0.3">
      <c r="A594" s="21"/>
      <c r="B594" s="36"/>
      <c r="C594" s="36"/>
      <c r="D594" s="37"/>
      <c r="E594" s="37"/>
      <c r="F594" s="21"/>
      <c r="G594" s="37"/>
      <c r="H594" s="37"/>
      <c r="I594" s="47"/>
      <c r="J594" s="47"/>
      <c r="K594" s="48"/>
      <c r="L594" s="21"/>
      <c r="M594" s="21"/>
      <c r="N594" s="21"/>
      <c r="O594" s="21"/>
      <c r="P594" s="21"/>
      <c r="Q594" s="21"/>
      <c r="R594" s="21"/>
      <c r="S594" s="21"/>
      <c r="T594" s="21"/>
      <c r="U594" s="21"/>
      <c r="V594" s="21"/>
      <c r="W594" s="21"/>
      <c r="X594" s="21"/>
      <c r="Y594" s="21"/>
      <c r="Z594" s="21"/>
    </row>
    <row r="595" spans="1:26" ht="14.25" customHeight="1" x14ac:dyDescent="0.3">
      <c r="A595" s="21"/>
      <c r="B595" s="36"/>
      <c r="C595" s="36"/>
      <c r="D595" s="37"/>
      <c r="E595" s="37"/>
      <c r="F595" s="21"/>
      <c r="G595" s="37"/>
      <c r="H595" s="37"/>
      <c r="I595" s="47"/>
      <c r="J595" s="47"/>
      <c r="K595" s="48"/>
      <c r="L595" s="21"/>
      <c r="M595" s="21"/>
      <c r="N595" s="21"/>
      <c r="O595" s="21"/>
      <c r="P595" s="21"/>
      <c r="Q595" s="21"/>
      <c r="R595" s="21"/>
      <c r="S595" s="21"/>
      <c r="T595" s="21"/>
      <c r="U595" s="21"/>
      <c r="V595" s="21"/>
      <c r="W595" s="21"/>
      <c r="X595" s="21"/>
      <c r="Y595" s="21"/>
      <c r="Z595" s="21"/>
    </row>
    <row r="596" spans="1:26" ht="14.25" customHeight="1" x14ac:dyDescent="0.3">
      <c r="A596" s="21"/>
      <c r="B596" s="36"/>
      <c r="C596" s="36"/>
      <c r="D596" s="37"/>
      <c r="E596" s="37"/>
      <c r="F596" s="21"/>
      <c r="G596" s="37"/>
      <c r="H596" s="37"/>
      <c r="I596" s="47"/>
      <c r="J596" s="47"/>
      <c r="K596" s="48"/>
      <c r="L596" s="21"/>
      <c r="M596" s="21"/>
      <c r="N596" s="21"/>
      <c r="O596" s="21"/>
      <c r="P596" s="21"/>
      <c r="Q596" s="21"/>
      <c r="R596" s="21"/>
      <c r="S596" s="21"/>
      <c r="T596" s="21"/>
      <c r="U596" s="21"/>
      <c r="V596" s="21"/>
      <c r="W596" s="21"/>
      <c r="X596" s="21"/>
      <c r="Y596" s="21"/>
      <c r="Z596" s="21"/>
    </row>
    <row r="597" spans="1:26" ht="14.25" customHeight="1" x14ac:dyDescent="0.3">
      <c r="A597" s="21"/>
      <c r="B597" s="36"/>
      <c r="C597" s="36"/>
      <c r="D597" s="37"/>
      <c r="E597" s="37"/>
      <c r="F597" s="21"/>
      <c r="G597" s="37"/>
      <c r="H597" s="37"/>
      <c r="I597" s="47"/>
      <c r="J597" s="47"/>
      <c r="K597" s="48"/>
      <c r="L597" s="21"/>
      <c r="M597" s="21"/>
      <c r="N597" s="21"/>
      <c r="O597" s="21"/>
      <c r="P597" s="21"/>
      <c r="Q597" s="21"/>
      <c r="R597" s="21"/>
      <c r="S597" s="21"/>
      <c r="T597" s="21"/>
      <c r="U597" s="21"/>
      <c r="V597" s="21"/>
      <c r="W597" s="21"/>
      <c r="X597" s="21"/>
      <c r="Y597" s="21"/>
      <c r="Z597" s="21"/>
    </row>
    <row r="598" spans="1:26" ht="14.25" customHeight="1" x14ac:dyDescent="0.3">
      <c r="A598" s="21"/>
      <c r="B598" s="36"/>
      <c r="C598" s="36"/>
      <c r="D598" s="37"/>
      <c r="E598" s="37"/>
      <c r="F598" s="21"/>
      <c r="G598" s="37"/>
      <c r="H598" s="37"/>
      <c r="I598" s="47"/>
      <c r="J598" s="47"/>
      <c r="K598" s="48"/>
      <c r="L598" s="21"/>
      <c r="M598" s="21"/>
      <c r="N598" s="21"/>
      <c r="O598" s="21"/>
      <c r="P598" s="21"/>
      <c r="Q598" s="21"/>
      <c r="R598" s="21"/>
      <c r="S598" s="21"/>
      <c r="T598" s="21"/>
      <c r="U598" s="21"/>
      <c r="V598" s="21"/>
      <c r="W598" s="21"/>
      <c r="X598" s="21"/>
      <c r="Y598" s="21"/>
      <c r="Z598" s="21"/>
    </row>
    <row r="599" spans="1:26" ht="14.25" customHeight="1" x14ac:dyDescent="0.3">
      <c r="A599" s="21"/>
      <c r="B599" s="36"/>
      <c r="C599" s="36"/>
      <c r="D599" s="37"/>
      <c r="E599" s="37"/>
      <c r="F599" s="21"/>
      <c r="G599" s="37"/>
      <c r="H599" s="37"/>
      <c r="I599" s="47"/>
      <c r="J599" s="47"/>
      <c r="K599" s="48"/>
      <c r="L599" s="21"/>
      <c r="M599" s="21"/>
      <c r="N599" s="21"/>
      <c r="O599" s="21"/>
      <c r="P599" s="21"/>
      <c r="Q599" s="21"/>
      <c r="R599" s="21"/>
      <c r="S599" s="21"/>
      <c r="T599" s="21"/>
      <c r="U599" s="21"/>
      <c r="V599" s="21"/>
      <c r="W599" s="21"/>
      <c r="X599" s="21"/>
      <c r="Y599" s="21"/>
      <c r="Z599" s="21"/>
    </row>
    <row r="600" spans="1:26" ht="14.25" customHeight="1" x14ac:dyDescent="0.3">
      <c r="A600" s="21"/>
      <c r="B600" s="36"/>
      <c r="C600" s="36"/>
      <c r="D600" s="37"/>
      <c r="E600" s="37"/>
      <c r="F600" s="21"/>
      <c r="G600" s="37"/>
      <c r="H600" s="37"/>
      <c r="I600" s="47"/>
      <c r="J600" s="47"/>
      <c r="K600" s="48"/>
      <c r="L600" s="21"/>
      <c r="M600" s="21"/>
      <c r="N600" s="21"/>
      <c r="O600" s="21"/>
      <c r="P600" s="21"/>
      <c r="Q600" s="21"/>
      <c r="R600" s="21"/>
      <c r="S600" s="21"/>
      <c r="T600" s="21"/>
      <c r="U600" s="21"/>
      <c r="V600" s="21"/>
      <c r="W600" s="21"/>
      <c r="X600" s="21"/>
      <c r="Y600" s="21"/>
      <c r="Z600" s="21"/>
    </row>
    <row r="601" spans="1:26" ht="14.25" customHeight="1" x14ac:dyDescent="0.3">
      <c r="A601" s="21"/>
      <c r="B601" s="36"/>
      <c r="C601" s="36"/>
      <c r="D601" s="37"/>
      <c r="E601" s="37"/>
      <c r="F601" s="21"/>
      <c r="G601" s="37"/>
      <c r="H601" s="37"/>
      <c r="I601" s="47"/>
      <c r="J601" s="47"/>
      <c r="K601" s="48"/>
      <c r="L601" s="21"/>
      <c r="M601" s="21"/>
      <c r="N601" s="21"/>
      <c r="O601" s="21"/>
      <c r="P601" s="21"/>
      <c r="Q601" s="21"/>
      <c r="R601" s="21"/>
      <c r="S601" s="21"/>
      <c r="T601" s="21"/>
      <c r="U601" s="21"/>
      <c r="V601" s="21"/>
      <c r="W601" s="21"/>
      <c r="X601" s="21"/>
      <c r="Y601" s="21"/>
      <c r="Z601" s="21"/>
    </row>
    <row r="602" spans="1:26" ht="14.25" customHeight="1" x14ac:dyDescent="0.3">
      <c r="A602" s="21"/>
      <c r="B602" s="36"/>
      <c r="C602" s="36"/>
      <c r="D602" s="37"/>
      <c r="E602" s="37"/>
      <c r="F602" s="21"/>
      <c r="G602" s="37"/>
      <c r="H602" s="37"/>
      <c r="I602" s="47"/>
      <c r="J602" s="47"/>
      <c r="K602" s="48"/>
      <c r="L602" s="21"/>
      <c r="M602" s="21"/>
      <c r="N602" s="21"/>
      <c r="O602" s="21"/>
      <c r="P602" s="21"/>
      <c r="Q602" s="21"/>
      <c r="R602" s="21"/>
      <c r="S602" s="21"/>
      <c r="T602" s="21"/>
      <c r="U602" s="21"/>
      <c r="V602" s="21"/>
      <c r="W602" s="21"/>
      <c r="X602" s="21"/>
      <c r="Y602" s="21"/>
      <c r="Z602" s="21"/>
    </row>
    <row r="603" spans="1:26" ht="14.25" customHeight="1" x14ac:dyDescent="0.3">
      <c r="A603" s="21"/>
      <c r="B603" s="36"/>
      <c r="C603" s="36"/>
      <c r="D603" s="37"/>
      <c r="E603" s="37"/>
      <c r="F603" s="21"/>
      <c r="G603" s="37"/>
      <c r="H603" s="37"/>
      <c r="I603" s="47"/>
      <c r="J603" s="47"/>
      <c r="K603" s="48"/>
      <c r="L603" s="21"/>
      <c r="M603" s="21"/>
      <c r="N603" s="21"/>
      <c r="O603" s="21"/>
      <c r="P603" s="21"/>
      <c r="Q603" s="21"/>
      <c r="R603" s="21"/>
      <c r="S603" s="21"/>
      <c r="T603" s="21"/>
      <c r="U603" s="21"/>
      <c r="V603" s="21"/>
      <c r="W603" s="21"/>
      <c r="X603" s="21"/>
      <c r="Y603" s="21"/>
      <c r="Z603" s="21"/>
    </row>
    <row r="604" spans="1:26" ht="14.25" customHeight="1" x14ac:dyDescent="0.3">
      <c r="A604" s="21"/>
      <c r="B604" s="36"/>
      <c r="C604" s="36"/>
      <c r="D604" s="37"/>
      <c r="E604" s="37"/>
      <c r="F604" s="21"/>
      <c r="G604" s="37"/>
      <c r="H604" s="37"/>
      <c r="I604" s="47"/>
      <c r="J604" s="47"/>
      <c r="K604" s="48"/>
      <c r="L604" s="21"/>
      <c r="M604" s="21"/>
      <c r="N604" s="21"/>
      <c r="O604" s="21"/>
      <c r="P604" s="21"/>
      <c r="Q604" s="21"/>
      <c r="R604" s="21"/>
      <c r="S604" s="21"/>
      <c r="T604" s="21"/>
      <c r="U604" s="21"/>
      <c r="V604" s="21"/>
      <c r="W604" s="21"/>
      <c r="X604" s="21"/>
      <c r="Y604" s="21"/>
      <c r="Z604" s="21"/>
    </row>
    <row r="605" spans="1:26" ht="14.25" customHeight="1" x14ac:dyDescent="0.3">
      <c r="A605" s="21"/>
      <c r="B605" s="36"/>
      <c r="C605" s="36"/>
      <c r="D605" s="37"/>
      <c r="E605" s="37"/>
      <c r="F605" s="21"/>
      <c r="G605" s="37"/>
      <c r="H605" s="37"/>
      <c r="I605" s="47"/>
      <c r="J605" s="47"/>
      <c r="K605" s="48"/>
      <c r="L605" s="21"/>
      <c r="M605" s="21"/>
      <c r="N605" s="21"/>
      <c r="O605" s="21"/>
      <c r="P605" s="21"/>
      <c r="Q605" s="21"/>
      <c r="R605" s="21"/>
      <c r="S605" s="21"/>
      <c r="T605" s="21"/>
      <c r="U605" s="21"/>
      <c r="V605" s="21"/>
      <c r="W605" s="21"/>
      <c r="X605" s="21"/>
      <c r="Y605" s="21"/>
      <c r="Z605" s="21"/>
    </row>
    <row r="606" spans="1:26" ht="14.25" customHeight="1" x14ac:dyDescent="0.3">
      <c r="A606" s="21"/>
      <c r="B606" s="36"/>
      <c r="C606" s="36"/>
      <c r="D606" s="37"/>
      <c r="E606" s="37"/>
      <c r="F606" s="21"/>
      <c r="G606" s="37"/>
      <c r="H606" s="37"/>
      <c r="I606" s="47"/>
      <c r="J606" s="47"/>
      <c r="K606" s="48"/>
      <c r="L606" s="21"/>
      <c r="M606" s="21"/>
      <c r="N606" s="21"/>
      <c r="O606" s="21"/>
      <c r="P606" s="21"/>
      <c r="Q606" s="21"/>
      <c r="R606" s="21"/>
      <c r="S606" s="21"/>
      <c r="T606" s="21"/>
      <c r="U606" s="21"/>
      <c r="V606" s="21"/>
      <c r="W606" s="21"/>
      <c r="X606" s="21"/>
      <c r="Y606" s="21"/>
      <c r="Z606" s="21"/>
    </row>
    <row r="607" spans="1:26" ht="14.25" customHeight="1" x14ac:dyDescent="0.3">
      <c r="A607" s="21"/>
      <c r="B607" s="36"/>
      <c r="C607" s="36"/>
      <c r="D607" s="37"/>
      <c r="E607" s="37"/>
      <c r="F607" s="21"/>
      <c r="G607" s="37"/>
      <c r="H607" s="37"/>
      <c r="I607" s="47"/>
      <c r="J607" s="47"/>
      <c r="K607" s="48"/>
      <c r="L607" s="21"/>
      <c r="M607" s="21"/>
      <c r="N607" s="21"/>
      <c r="O607" s="21"/>
      <c r="P607" s="21"/>
      <c r="Q607" s="21"/>
      <c r="R607" s="21"/>
      <c r="S607" s="21"/>
      <c r="T607" s="21"/>
      <c r="U607" s="21"/>
      <c r="V607" s="21"/>
      <c r="W607" s="21"/>
      <c r="X607" s="21"/>
      <c r="Y607" s="21"/>
      <c r="Z607" s="21"/>
    </row>
    <row r="608" spans="1:26" ht="14.25" customHeight="1" x14ac:dyDescent="0.3">
      <c r="A608" s="21"/>
      <c r="B608" s="36"/>
      <c r="C608" s="36"/>
      <c r="D608" s="37"/>
      <c r="E608" s="37"/>
      <c r="F608" s="21"/>
      <c r="G608" s="37"/>
      <c r="H608" s="37"/>
      <c r="I608" s="47"/>
      <c r="J608" s="47"/>
      <c r="K608" s="48"/>
      <c r="L608" s="21"/>
      <c r="M608" s="21"/>
      <c r="N608" s="21"/>
      <c r="O608" s="21"/>
      <c r="P608" s="21"/>
      <c r="Q608" s="21"/>
      <c r="R608" s="21"/>
      <c r="S608" s="21"/>
      <c r="T608" s="21"/>
      <c r="U608" s="21"/>
      <c r="V608" s="21"/>
      <c r="W608" s="21"/>
      <c r="X608" s="21"/>
      <c r="Y608" s="21"/>
      <c r="Z608" s="21"/>
    </row>
    <row r="609" spans="1:26" ht="14.25" customHeight="1" x14ac:dyDescent="0.3">
      <c r="A609" s="21"/>
      <c r="B609" s="36"/>
      <c r="C609" s="36"/>
      <c r="D609" s="37"/>
      <c r="E609" s="37"/>
      <c r="F609" s="21"/>
      <c r="G609" s="37"/>
      <c r="H609" s="37"/>
      <c r="I609" s="47"/>
      <c r="J609" s="47"/>
      <c r="K609" s="48"/>
      <c r="L609" s="21"/>
      <c r="M609" s="21"/>
      <c r="N609" s="21"/>
      <c r="O609" s="21"/>
      <c r="P609" s="21"/>
      <c r="Q609" s="21"/>
      <c r="R609" s="21"/>
      <c r="S609" s="21"/>
      <c r="T609" s="21"/>
      <c r="U609" s="21"/>
      <c r="V609" s="21"/>
      <c r="W609" s="21"/>
      <c r="X609" s="21"/>
      <c r="Y609" s="21"/>
      <c r="Z609" s="21"/>
    </row>
    <row r="610" spans="1:26" ht="14.25" customHeight="1" x14ac:dyDescent="0.3">
      <c r="A610" s="21"/>
      <c r="B610" s="36"/>
      <c r="C610" s="36"/>
      <c r="D610" s="37"/>
      <c r="E610" s="37"/>
      <c r="F610" s="21"/>
      <c r="G610" s="37"/>
      <c r="H610" s="37"/>
      <c r="I610" s="47"/>
      <c r="J610" s="47"/>
      <c r="K610" s="48"/>
      <c r="L610" s="21"/>
      <c r="M610" s="21"/>
      <c r="N610" s="21"/>
      <c r="O610" s="21"/>
      <c r="P610" s="21"/>
      <c r="Q610" s="21"/>
      <c r="R610" s="21"/>
      <c r="S610" s="21"/>
      <c r="T610" s="21"/>
      <c r="U610" s="21"/>
      <c r="V610" s="21"/>
      <c r="W610" s="21"/>
      <c r="X610" s="21"/>
      <c r="Y610" s="21"/>
      <c r="Z610" s="21"/>
    </row>
    <row r="611" spans="1:26" ht="14.25" customHeight="1" x14ac:dyDescent="0.3">
      <c r="A611" s="21"/>
      <c r="B611" s="36"/>
      <c r="C611" s="36"/>
      <c r="D611" s="37"/>
      <c r="E611" s="37"/>
      <c r="F611" s="21"/>
      <c r="G611" s="37"/>
      <c r="H611" s="37"/>
      <c r="I611" s="47"/>
      <c r="J611" s="47"/>
      <c r="K611" s="48"/>
      <c r="L611" s="21"/>
      <c r="M611" s="21"/>
      <c r="N611" s="21"/>
      <c r="O611" s="21"/>
      <c r="P611" s="21"/>
      <c r="Q611" s="21"/>
      <c r="R611" s="21"/>
      <c r="S611" s="21"/>
      <c r="T611" s="21"/>
      <c r="U611" s="21"/>
      <c r="V611" s="21"/>
      <c r="W611" s="21"/>
      <c r="X611" s="21"/>
      <c r="Y611" s="21"/>
      <c r="Z611" s="21"/>
    </row>
    <row r="612" spans="1:26" ht="14.25" customHeight="1" x14ac:dyDescent="0.3">
      <c r="A612" s="21"/>
      <c r="B612" s="36"/>
      <c r="C612" s="36"/>
      <c r="D612" s="37"/>
      <c r="E612" s="37"/>
      <c r="F612" s="21"/>
      <c r="G612" s="37"/>
      <c r="H612" s="37"/>
      <c r="I612" s="47"/>
      <c r="J612" s="47"/>
      <c r="K612" s="48"/>
      <c r="L612" s="21"/>
      <c r="M612" s="21"/>
      <c r="N612" s="21"/>
      <c r="O612" s="21"/>
      <c r="P612" s="21"/>
      <c r="Q612" s="21"/>
      <c r="R612" s="21"/>
      <c r="S612" s="21"/>
      <c r="T612" s="21"/>
      <c r="U612" s="21"/>
      <c r="V612" s="21"/>
      <c r="W612" s="21"/>
      <c r="X612" s="21"/>
      <c r="Y612" s="21"/>
      <c r="Z612" s="21"/>
    </row>
    <row r="613" spans="1:26" ht="14.25" customHeight="1" x14ac:dyDescent="0.3">
      <c r="A613" s="21"/>
      <c r="B613" s="36"/>
      <c r="C613" s="36"/>
      <c r="D613" s="37"/>
      <c r="E613" s="37"/>
      <c r="F613" s="21"/>
      <c r="G613" s="37"/>
      <c r="H613" s="37"/>
      <c r="I613" s="47"/>
      <c r="J613" s="47"/>
      <c r="K613" s="48"/>
      <c r="L613" s="21"/>
      <c r="M613" s="21"/>
      <c r="N613" s="21"/>
      <c r="O613" s="21"/>
      <c r="P613" s="21"/>
      <c r="Q613" s="21"/>
      <c r="R613" s="21"/>
      <c r="S613" s="21"/>
      <c r="T613" s="21"/>
      <c r="U613" s="21"/>
      <c r="V613" s="21"/>
      <c r="W613" s="21"/>
      <c r="X613" s="21"/>
      <c r="Y613" s="21"/>
      <c r="Z613" s="21"/>
    </row>
    <row r="614" spans="1:26" ht="14.25" customHeight="1" x14ac:dyDescent="0.3">
      <c r="A614" s="21"/>
      <c r="B614" s="36"/>
      <c r="C614" s="36"/>
      <c r="D614" s="37"/>
      <c r="E614" s="37"/>
      <c r="F614" s="21"/>
      <c r="G614" s="37"/>
      <c r="H614" s="37"/>
      <c r="I614" s="47"/>
      <c r="J614" s="47"/>
      <c r="K614" s="48"/>
      <c r="L614" s="21"/>
      <c r="M614" s="21"/>
      <c r="N614" s="21"/>
      <c r="O614" s="21"/>
      <c r="P614" s="21"/>
      <c r="Q614" s="21"/>
      <c r="R614" s="21"/>
      <c r="S614" s="21"/>
      <c r="T614" s="21"/>
      <c r="U614" s="21"/>
      <c r="V614" s="21"/>
      <c r="W614" s="21"/>
      <c r="X614" s="21"/>
      <c r="Y614" s="21"/>
      <c r="Z614" s="21"/>
    </row>
    <row r="615" spans="1:26" ht="14.25" customHeight="1" x14ac:dyDescent="0.3">
      <c r="A615" s="21"/>
      <c r="B615" s="36"/>
      <c r="C615" s="36"/>
      <c r="D615" s="37"/>
      <c r="E615" s="37"/>
      <c r="F615" s="21"/>
      <c r="G615" s="37"/>
      <c r="H615" s="37"/>
      <c r="I615" s="47"/>
      <c r="J615" s="47"/>
      <c r="K615" s="48"/>
      <c r="L615" s="21"/>
      <c r="M615" s="21"/>
      <c r="N615" s="21"/>
      <c r="O615" s="21"/>
      <c r="P615" s="21"/>
      <c r="Q615" s="21"/>
      <c r="R615" s="21"/>
      <c r="S615" s="21"/>
      <c r="T615" s="21"/>
      <c r="U615" s="21"/>
      <c r="V615" s="21"/>
      <c r="W615" s="21"/>
      <c r="X615" s="21"/>
      <c r="Y615" s="21"/>
      <c r="Z615" s="21"/>
    </row>
    <row r="616" spans="1:26" ht="14.25" customHeight="1" x14ac:dyDescent="0.3">
      <c r="A616" s="21"/>
      <c r="B616" s="36"/>
      <c r="C616" s="36"/>
      <c r="D616" s="37"/>
      <c r="E616" s="37"/>
      <c r="F616" s="21"/>
      <c r="G616" s="37"/>
      <c r="H616" s="37"/>
      <c r="I616" s="47"/>
      <c r="J616" s="47"/>
      <c r="K616" s="48"/>
      <c r="L616" s="21"/>
      <c r="M616" s="21"/>
      <c r="N616" s="21"/>
      <c r="O616" s="21"/>
      <c r="P616" s="21"/>
      <c r="Q616" s="21"/>
      <c r="R616" s="21"/>
      <c r="S616" s="21"/>
      <c r="T616" s="21"/>
      <c r="U616" s="21"/>
      <c r="V616" s="21"/>
      <c r="W616" s="21"/>
      <c r="X616" s="21"/>
      <c r="Y616" s="21"/>
      <c r="Z616" s="21"/>
    </row>
    <row r="617" spans="1:26" ht="14.25" customHeight="1" x14ac:dyDescent="0.3">
      <c r="A617" s="21"/>
      <c r="B617" s="36"/>
      <c r="C617" s="36"/>
      <c r="D617" s="37"/>
      <c r="E617" s="37"/>
      <c r="F617" s="21"/>
      <c r="G617" s="37"/>
      <c r="H617" s="37"/>
      <c r="I617" s="47"/>
      <c r="J617" s="47"/>
      <c r="K617" s="48"/>
      <c r="L617" s="21"/>
      <c r="M617" s="21"/>
      <c r="N617" s="21"/>
      <c r="O617" s="21"/>
      <c r="P617" s="21"/>
      <c r="Q617" s="21"/>
      <c r="R617" s="21"/>
      <c r="S617" s="21"/>
      <c r="T617" s="21"/>
      <c r="U617" s="21"/>
      <c r="V617" s="21"/>
      <c r="W617" s="21"/>
      <c r="X617" s="21"/>
      <c r="Y617" s="21"/>
      <c r="Z617" s="21"/>
    </row>
    <row r="618" spans="1:26" ht="14.25" customHeight="1" x14ac:dyDescent="0.3">
      <c r="A618" s="21"/>
      <c r="B618" s="36"/>
      <c r="C618" s="36"/>
      <c r="D618" s="37"/>
      <c r="E618" s="37"/>
      <c r="F618" s="21"/>
      <c r="G618" s="37"/>
      <c r="H618" s="37"/>
      <c r="I618" s="47"/>
      <c r="J618" s="47"/>
      <c r="K618" s="48"/>
      <c r="L618" s="21"/>
      <c r="M618" s="21"/>
      <c r="N618" s="21"/>
      <c r="O618" s="21"/>
      <c r="P618" s="21"/>
      <c r="Q618" s="21"/>
      <c r="R618" s="21"/>
      <c r="S618" s="21"/>
      <c r="T618" s="21"/>
      <c r="U618" s="21"/>
      <c r="V618" s="21"/>
      <c r="W618" s="21"/>
      <c r="X618" s="21"/>
      <c r="Y618" s="21"/>
      <c r="Z618" s="21"/>
    </row>
    <row r="619" spans="1:26" ht="14.25" customHeight="1" x14ac:dyDescent="0.3">
      <c r="A619" s="21"/>
      <c r="B619" s="36"/>
      <c r="C619" s="36"/>
      <c r="D619" s="37"/>
      <c r="E619" s="37"/>
      <c r="F619" s="21"/>
      <c r="G619" s="37"/>
      <c r="H619" s="37"/>
      <c r="I619" s="47"/>
      <c r="J619" s="47"/>
      <c r="K619" s="48"/>
      <c r="L619" s="21"/>
      <c r="M619" s="21"/>
      <c r="N619" s="21"/>
      <c r="O619" s="21"/>
      <c r="P619" s="21"/>
      <c r="Q619" s="21"/>
      <c r="R619" s="21"/>
      <c r="S619" s="21"/>
      <c r="T619" s="21"/>
      <c r="U619" s="21"/>
      <c r="V619" s="21"/>
      <c r="W619" s="21"/>
      <c r="X619" s="21"/>
      <c r="Y619" s="21"/>
      <c r="Z619" s="21"/>
    </row>
    <row r="620" spans="1:26" ht="14.25" customHeight="1" x14ac:dyDescent="0.3">
      <c r="A620" s="21"/>
      <c r="B620" s="36"/>
      <c r="C620" s="36"/>
      <c r="D620" s="37"/>
      <c r="E620" s="37"/>
      <c r="F620" s="21"/>
      <c r="G620" s="37"/>
      <c r="H620" s="37"/>
      <c r="I620" s="47"/>
      <c r="J620" s="47"/>
      <c r="K620" s="48"/>
      <c r="L620" s="21"/>
      <c r="M620" s="21"/>
      <c r="N620" s="21"/>
      <c r="O620" s="21"/>
      <c r="P620" s="21"/>
      <c r="Q620" s="21"/>
      <c r="R620" s="21"/>
      <c r="S620" s="21"/>
      <c r="T620" s="21"/>
      <c r="U620" s="21"/>
      <c r="V620" s="21"/>
      <c r="W620" s="21"/>
      <c r="X620" s="21"/>
      <c r="Y620" s="21"/>
      <c r="Z620" s="21"/>
    </row>
    <row r="621" spans="1:26" ht="14.25" customHeight="1" x14ac:dyDescent="0.3">
      <c r="A621" s="21"/>
      <c r="B621" s="36"/>
      <c r="C621" s="36"/>
      <c r="D621" s="37"/>
      <c r="E621" s="37"/>
      <c r="F621" s="21"/>
      <c r="G621" s="37"/>
      <c r="H621" s="37"/>
      <c r="I621" s="47"/>
      <c r="J621" s="47"/>
      <c r="K621" s="48"/>
      <c r="L621" s="21"/>
      <c r="M621" s="21"/>
      <c r="N621" s="21"/>
      <c r="O621" s="21"/>
      <c r="P621" s="21"/>
      <c r="Q621" s="21"/>
      <c r="R621" s="21"/>
      <c r="S621" s="21"/>
      <c r="T621" s="21"/>
      <c r="U621" s="21"/>
      <c r="V621" s="21"/>
      <c r="W621" s="21"/>
      <c r="X621" s="21"/>
      <c r="Y621" s="21"/>
      <c r="Z621" s="21"/>
    </row>
    <row r="622" spans="1:26" ht="14.25" customHeight="1" x14ac:dyDescent="0.3">
      <c r="A622" s="21"/>
      <c r="B622" s="36"/>
      <c r="C622" s="36"/>
      <c r="D622" s="37"/>
      <c r="E622" s="37"/>
      <c r="F622" s="21"/>
      <c r="G622" s="37"/>
      <c r="H622" s="37"/>
      <c r="I622" s="47"/>
      <c r="J622" s="47"/>
      <c r="K622" s="48"/>
      <c r="L622" s="21"/>
      <c r="M622" s="21"/>
      <c r="N622" s="21"/>
      <c r="O622" s="21"/>
      <c r="P622" s="21"/>
      <c r="Q622" s="21"/>
      <c r="R622" s="21"/>
      <c r="S622" s="21"/>
      <c r="T622" s="21"/>
      <c r="U622" s="21"/>
      <c r="V622" s="21"/>
      <c r="W622" s="21"/>
      <c r="X622" s="21"/>
      <c r="Y622" s="21"/>
      <c r="Z622" s="21"/>
    </row>
    <row r="623" spans="1:26" ht="14.25" customHeight="1" x14ac:dyDescent="0.3">
      <c r="A623" s="21"/>
      <c r="B623" s="36"/>
      <c r="C623" s="36"/>
      <c r="D623" s="37"/>
      <c r="E623" s="37"/>
      <c r="F623" s="21"/>
      <c r="G623" s="37"/>
      <c r="H623" s="37"/>
      <c r="I623" s="47"/>
      <c r="J623" s="47"/>
      <c r="K623" s="48"/>
      <c r="L623" s="21"/>
      <c r="M623" s="21"/>
      <c r="N623" s="21"/>
      <c r="O623" s="21"/>
      <c r="P623" s="21"/>
      <c r="Q623" s="21"/>
      <c r="R623" s="21"/>
      <c r="S623" s="21"/>
      <c r="T623" s="21"/>
      <c r="U623" s="21"/>
      <c r="V623" s="21"/>
      <c r="W623" s="21"/>
      <c r="X623" s="21"/>
      <c r="Y623" s="21"/>
      <c r="Z623" s="21"/>
    </row>
    <row r="624" spans="1:26" ht="14.25" customHeight="1" x14ac:dyDescent="0.3">
      <c r="A624" s="21"/>
      <c r="B624" s="36"/>
      <c r="C624" s="36"/>
      <c r="D624" s="37"/>
      <c r="E624" s="37"/>
      <c r="F624" s="21"/>
      <c r="G624" s="37"/>
      <c r="H624" s="37"/>
      <c r="I624" s="47"/>
      <c r="J624" s="47"/>
      <c r="K624" s="48"/>
      <c r="L624" s="21"/>
      <c r="M624" s="21"/>
      <c r="N624" s="21"/>
      <c r="O624" s="21"/>
      <c r="P624" s="21"/>
      <c r="Q624" s="21"/>
      <c r="R624" s="21"/>
      <c r="S624" s="21"/>
      <c r="T624" s="21"/>
      <c r="U624" s="21"/>
      <c r="V624" s="21"/>
      <c r="W624" s="21"/>
      <c r="X624" s="21"/>
      <c r="Y624" s="21"/>
      <c r="Z624" s="21"/>
    </row>
    <row r="625" spans="1:26" ht="14.25" customHeight="1" x14ac:dyDescent="0.3">
      <c r="A625" s="21"/>
      <c r="B625" s="36"/>
      <c r="C625" s="36"/>
      <c r="D625" s="37"/>
      <c r="E625" s="37"/>
      <c r="F625" s="21"/>
      <c r="G625" s="37"/>
      <c r="H625" s="37"/>
      <c r="I625" s="47"/>
      <c r="J625" s="47"/>
      <c r="K625" s="48"/>
      <c r="L625" s="21"/>
      <c r="M625" s="21"/>
      <c r="N625" s="21"/>
      <c r="O625" s="21"/>
      <c r="P625" s="21"/>
      <c r="Q625" s="21"/>
      <c r="R625" s="21"/>
      <c r="S625" s="21"/>
      <c r="T625" s="21"/>
      <c r="U625" s="21"/>
      <c r="V625" s="21"/>
      <c r="W625" s="21"/>
      <c r="X625" s="21"/>
      <c r="Y625" s="21"/>
      <c r="Z625" s="21"/>
    </row>
    <row r="626" spans="1:26" ht="14.25" customHeight="1" x14ac:dyDescent="0.3">
      <c r="A626" s="21"/>
      <c r="B626" s="36"/>
      <c r="C626" s="36"/>
      <c r="D626" s="37"/>
      <c r="E626" s="37"/>
      <c r="F626" s="21"/>
      <c r="G626" s="37"/>
      <c r="H626" s="37"/>
      <c r="I626" s="47"/>
      <c r="J626" s="47"/>
      <c r="K626" s="48"/>
      <c r="L626" s="21"/>
      <c r="M626" s="21"/>
      <c r="N626" s="21"/>
      <c r="O626" s="21"/>
      <c r="P626" s="21"/>
      <c r="Q626" s="21"/>
      <c r="R626" s="21"/>
      <c r="S626" s="21"/>
      <c r="T626" s="21"/>
      <c r="U626" s="21"/>
      <c r="V626" s="21"/>
      <c r="W626" s="21"/>
      <c r="X626" s="21"/>
      <c r="Y626" s="21"/>
      <c r="Z626" s="21"/>
    </row>
    <row r="627" spans="1:26" ht="14.25" customHeight="1" x14ac:dyDescent="0.3">
      <c r="A627" s="21"/>
      <c r="B627" s="36"/>
      <c r="C627" s="36"/>
      <c r="D627" s="37"/>
      <c r="E627" s="37"/>
      <c r="F627" s="21"/>
      <c r="G627" s="37"/>
      <c r="H627" s="37"/>
      <c r="I627" s="47"/>
      <c r="J627" s="47"/>
      <c r="K627" s="48"/>
      <c r="L627" s="21"/>
      <c r="M627" s="21"/>
      <c r="N627" s="21"/>
      <c r="O627" s="21"/>
      <c r="P627" s="21"/>
      <c r="Q627" s="21"/>
      <c r="R627" s="21"/>
      <c r="S627" s="21"/>
      <c r="T627" s="21"/>
      <c r="U627" s="21"/>
      <c r="V627" s="21"/>
      <c r="W627" s="21"/>
      <c r="X627" s="21"/>
      <c r="Y627" s="21"/>
      <c r="Z627" s="21"/>
    </row>
    <row r="628" spans="1:26" ht="14.25" customHeight="1" x14ac:dyDescent="0.3">
      <c r="A628" s="21"/>
      <c r="B628" s="36"/>
      <c r="C628" s="36"/>
      <c r="D628" s="37"/>
      <c r="E628" s="37"/>
      <c r="F628" s="21"/>
      <c r="G628" s="37"/>
      <c r="H628" s="37"/>
      <c r="I628" s="47"/>
      <c r="J628" s="47"/>
      <c r="K628" s="48"/>
      <c r="L628" s="21"/>
      <c r="M628" s="21"/>
      <c r="N628" s="21"/>
      <c r="O628" s="21"/>
      <c r="P628" s="21"/>
      <c r="Q628" s="21"/>
      <c r="R628" s="21"/>
      <c r="S628" s="21"/>
      <c r="T628" s="21"/>
      <c r="U628" s="21"/>
      <c r="V628" s="21"/>
      <c r="W628" s="21"/>
      <c r="X628" s="21"/>
      <c r="Y628" s="21"/>
      <c r="Z628" s="21"/>
    </row>
    <row r="629" spans="1:26" ht="14.25" customHeight="1" x14ac:dyDescent="0.3">
      <c r="A629" s="21"/>
      <c r="B629" s="36"/>
      <c r="C629" s="36"/>
      <c r="D629" s="37"/>
      <c r="E629" s="37"/>
      <c r="F629" s="21"/>
      <c r="G629" s="37"/>
      <c r="H629" s="37"/>
      <c r="I629" s="47"/>
      <c r="J629" s="47"/>
      <c r="K629" s="48"/>
      <c r="L629" s="21"/>
      <c r="M629" s="21"/>
      <c r="N629" s="21"/>
      <c r="O629" s="21"/>
      <c r="P629" s="21"/>
      <c r="Q629" s="21"/>
      <c r="R629" s="21"/>
      <c r="S629" s="21"/>
      <c r="T629" s="21"/>
      <c r="U629" s="21"/>
      <c r="V629" s="21"/>
      <c r="W629" s="21"/>
      <c r="X629" s="21"/>
      <c r="Y629" s="21"/>
      <c r="Z629" s="21"/>
    </row>
    <row r="630" spans="1:26" ht="14.25" customHeight="1" x14ac:dyDescent="0.3">
      <c r="A630" s="21"/>
      <c r="B630" s="36"/>
      <c r="C630" s="36"/>
      <c r="D630" s="37"/>
      <c r="E630" s="37"/>
      <c r="F630" s="21"/>
      <c r="G630" s="37"/>
      <c r="H630" s="37"/>
      <c r="I630" s="47"/>
      <c r="J630" s="47"/>
      <c r="K630" s="48"/>
      <c r="L630" s="21"/>
      <c r="M630" s="21"/>
      <c r="N630" s="21"/>
      <c r="O630" s="21"/>
      <c r="P630" s="21"/>
      <c r="Q630" s="21"/>
      <c r="R630" s="21"/>
      <c r="S630" s="21"/>
      <c r="T630" s="21"/>
      <c r="U630" s="21"/>
      <c r="V630" s="21"/>
      <c r="W630" s="21"/>
      <c r="X630" s="21"/>
      <c r="Y630" s="21"/>
      <c r="Z630" s="21"/>
    </row>
    <row r="631" spans="1:26" ht="14.25" customHeight="1" x14ac:dyDescent="0.3">
      <c r="A631" s="21"/>
      <c r="B631" s="36"/>
      <c r="C631" s="36"/>
      <c r="D631" s="37"/>
      <c r="E631" s="37"/>
      <c r="F631" s="21"/>
      <c r="G631" s="37"/>
      <c r="H631" s="37"/>
      <c r="I631" s="47"/>
      <c r="J631" s="47"/>
      <c r="K631" s="48"/>
      <c r="L631" s="21"/>
      <c r="M631" s="21"/>
      <c r="N631" s="21"/>
      <c r="O631" s="21"/>
      <c r="P631" s="21"/>
      <c r="Q631" s="21"/>
      <c r="R631" s="21"/>
      <c r="S631" s="21"/>
      <c r="T631" s="21"/>
      <c r="U631" s="21"/>
      <c r="V631" s="21"/>
      <c r="W631" s="21"/>
      <c r="X631" s="21"/>
      <c r="Y631" s="21"/>
      <c r="Z631" s="21"/>
    </row>
    <row r="632" spans="1:26" ht="14.25" customHeight="1" x14ac:dyDescent="0.3">
      <c r="A632" s="21"/>
      <c r="B632" s="36"/>
      <c r="C632" s="36"/>
      <c r="D632" s="37"/>
      <c r="E632" s="37"/>
      <c r="F632" s="21"/>
      <c r="G632" s="37"/>
      <c r="H632" s="37"/>
      <c r="I632" s="47"/>
      <c r="J632" s="47"/>
      <c r="K632" s="48"/>
      <c r="L632" s="21"/>
      <c r="M632" s="21"/>
      <c r="N632" s="21"/>
      <c r="O632" s="21"/>
      <c r="P632" s="21"/>
      <c r="Q632" s="21"/>
      <c r="R632" s="21"/>
      <c r="S632" s="21"/>
      <c r="T632" s="21"/>
      <c r="U632" s="21"/>
      <c r="V632" s="21"/>
      <c r="W632" s="21"/>
      <c r="X632" s="21"/>
      <c r="Y632" s="21"/>
      <c r="Z632" s="21"/>
    </row>
    <row r="633" spans="1:26" ht="14.25" customHeight="1" x14ac:dyDescent="0.3">
      <c r="A633" s="21"/>
      <c r="B633" s="36"/>
      <c r="C633" s="36"/>
      <c r="D633" s="37"/>
      <c r="E633" s="37"/>
      <c r="F633" s="21"/>
      <c r="G633" s="37"/>
      <c r="H633" s="37"/>
      <c r="I633" s="47"/>
      <c r="J633" s="47"/>
      <c r="K633" s="48"/>
      <c r="L633" s="21"/>
      <c r="M633" s="21"/>
      <c r="N633" s="21"/>
      <c r="O633" s="21"/>
      <c r="P633" s="21"/>
      <c r="Q633" s="21"/>
      <c r="R633" s="21"/>
      <c r="S633" s="21"/>
      <c r="T633" s="21"/>
      <c r="U633" s="21"/>
      <c r="V633" s="21"/>
      <c r="W633" s="21"/>
      <c r="X633" s="21"/>
      <c r="Y633" s="21"/>
      <c r="Z633" s="21"/>
    </row>
    <row r="634" spans="1:26" ht="14.25" customHeight="1" x14ac:dyDescent="0.3">
      <c r="A634" s="21"/>
      <c r="B634" s="36"/>
      <c r="C634" s="36"/>
      <c r="D634" s="37"/>
      <c r="E634" s="37"/>
      <c r="F634" s="21"/>
      <c r="G634" s="37"/>
      <c r="H634" s="37"/>
      <c r="I634" s="47"/>
      <c r="J634" s="47"/>
      <c r="K634" s="48"/>
      <c r="L634" s="21"/>
      <c r="M634" s="21"/>
      <c r="N634" s="21"/>
      <c r="O634" s="21"/>
      <c r="P634" s="21"/>
      <c r="Q634" s="21"/>
      <c r="R634" s="21"/>
      <c r="S634" s="21"/>
      <c r="T634" s="21"/>
      <c r="U634" s="21"/>
      <c r="V634" s="21"/>
      <c r="W634" s="21"/>
      <c r="X634" s="21"/>
      <c r="Y634" s="21"/>
      <c r="Z634" s="21"/>
    </row>
    <row r="635" spans="1:26" ht="14.25" customHeight="1" x14ac:dyDescent="0.3">
      <c r="A635" s="21"/>
      <c r="B635" s="36"/>
      <c r="C635" s="36"/>
      <c r="D635" s="37"/>
      <c r="E635" s="37"/>
      <c r="F635" s="21"/>
      <c r="G635" s="37"/>
      <c r="H635" s="37"/>
      <c r="I635" s="47"/>
      <c r="J635" s="47"/>
      <c r="K635" s="48"/>
      <c r="L635" s="21"/>
      <c r="M635" s="21"/>
      <c r="N635" s="21"/>
      <c r="O635" s="21"/>
      <c r="P635" s="21"/>
      <c r="Q635" s="21"/>
      <c r="R635" s="21"/>
      <c r="S635" s="21"/>
      <c r="T635" s="21"/>
      <c r="U635" s="21"/>
      <c r="V635" s="21"/>
      <c r="W635" s="21"/>
      <c r="X635" s="21"/>
      <c r="Y635" s="21"/>
      <c r="Z635" s="21"/>
    </row>
    <row r="636" spans="1:26" ht="14.25" customHeight="1" x14ac:dyDescent="0.3">
      <c r="A636" s="21"/>
      <c r="B636" s="36"/>
      <c r="C636" s="36"/>
      <c r="D636" s="37"/>
      <c r="E636" s="37"/>
      <c r="F636" s="21"/>
      <c r="G636" s="37"/>
      <c r="H636" s="37"/>
      <c r="I636" s="47"/>
      <c r="J636" s="47"/>
      <c r="K636" s="48"/>
      <c r="L636" s="21"/>
      <c r="M636" s="21"/>
      <c r="N636" s="21"/>
      <c r="O636" s="21"/>
      <c r="P636" s="21"/>
      <c r="Q636" s="21"/>
      <c r="R636" s="21"/>
      <c r="S636" s="21"/>
      <c r="T636" s="21"/>
      <c r="U636" s="21"/>
      <c r="V636" s="21"/>
      <c r="W636" s="21"/>
      <c r="X636" s="21"/>
      <c r="Y636" s="21"/>
      <c r="Z636" s="21"/>
    </row>
    <row r="637" spans="1:26" ht="14.25" customHeight="1" x14ac:dyDescent="0.3">
      <c r="A637" s="21"/>
      <c r="B637" s="36"/>
      <c r="C637" s="36"/>
      <c r="D637" s="37"/>
      <c r="E637" s="37"/>
      <c r="F637" s="21"/>
      <c r="G637" s="37"/>
      <c r="H637" s="37"/>
      <c r="I637" s="47"/>
      <c r="J637" s="47"/>
      <c r="K637" s="48"/>
      <c r="L637" s="21"/>
      <c r="M637" s="21"/>
      <c r="N637" s="21"/>
      <c r="O637" s="21"/>
      <c r="P637" s="21"/>
      <c r="Q637" s="21"/>
      <c r="R637" s="21"/>
      <c r="S637" s="21"/>
      <c r="T637" s="21"/>
      <c r="U637" s="21"/>
      <c r="V637" s="21"/>
      <c r="W637" s="21"/>
      <c r="X637" s="21"/>
      <c r="Y637" s="21"/>
      <c r="Z637" s="21"/>
    </row>
    <row r="638" spans="1:26" ht="14.25" customHeight="1" x14ac:dyDescent="0.3">
      <c r="A638" s="21"/>
      <c r="B638" s="36"/>
      <c r="C638" s="36"/>
      <c r="D638" s="37"/>
      <c r="E638" s="37"/>
      <c r="F638" s="21"/>
      <c r="G638" s="37"/>
      <c r="H638" s="37"/>
      <c r="I638" s="47"/>
      <c r="J638" s="47"/>
      <c r="K638" s="48"/>
      <c r="L638" s="21"/>
      <c r="M638" s="21"/>
      <c r="N638" s="21"/>
      <c r="O638" s="21"/>
      <c r="P638" s="21"/>
      <c r="Q638" s="21"/>
      <c r="R638" s="21"/>
      <c r="S638" s="21"/>
      <c r="T638" s="21"/>
      <c r="U638" s="21"/>
      <c r="V638" s="21"/>
      <c r="W638" s="21"/>
      <c r="X638" s="21"/>
      <c r="Y638" s="21"/>
      <c r="Z638" s="21"/>
    </row>
    <row r="639" spans="1:26" ht="14.25" customHeight="1" x14ac:dyDescent="0.3">
      <c r="A639" s="21"/>
      <c r="B639" s="36"/>
      <c r="C639" s="36"/>
      <c r="D639" s="37"/>
      <c r="E639" s="37"/>
      <c r="F639" s="21"/>
      <c r="G639" s="37"/>
      <c r="H639" s="37"/>
      <c r="I639" s="47"/>
      <c r="J639" s="47"/>
      <c r="K639" s="48"/>
      <c r="L639" s="21"/>
      <c r="M639" s="21"/>
      <c r="N639" s="21"/>
      <c r="O639" s="21"/>
      <c r="P639" s="21"/>
      <c r="Q639" s="21"/>
      <c r="R639" s="21"/>
      <c r="S639" s="21"/>
      <c r="T639" s="21"/>
      <c r="U639" s="21"/>
      <c r="V639" s="21"/>
      <c r="W639" s="21"/>
      <c r="X639" s="21"/>
      <c r="Y639" s="21"/>
      <c r="Z639" s="21"/>
    </row>
    <row r="640" spans="1:26" ht="14.25" customHeight="1" x14ac:dyDescent="0.3">
      <c r="A640" s="21"/>
      <c r="B640" s="36"/>
      <c r="C640" s="36"/>
      <c r="D640" s="37"/>
      <c r="E640" s="37"/>
      <c r="F640" s="21"/>
      <c r="G640" s="37"/>
      <c r="H640" s="37"/>
      <c r="I640" s="47"/>
      <c r="J640" s="47"/>
      <c r="K640" s="48"/>
      <c r="L640" s="21"/>
      <c r="M640" s="21"/>
      <c r="N640" s="21"/>
      <c r="O640" s="21"/>
      <c r="P640" s="21"/>
      <c r="Q640" s="21"/>
      <c r="R640" s="21"/>
      <c r="S640" s="21"/>
      <c r="T640" s="21"/>
      <c r="U640" s="21"/>
      <c r="V640" s="21"/>
      <c r="W640" s="21"/>
      <c r="X640" s="21"/>
      <c r="Y640" s="21"/>
      <c r="Z640" s="21"/>
    </row>
    <row r="641" spans="1:26" ht="14.25" customHeight="1" x14ac:dyDescent="0.3">
      <c r="A641" s="21"/>
      <c r="B641" s="36"/>
      <c r="C641" s="36"/>
      <c r="D641" s="37"/>
      <c r="E641" s="37"/>
      <c r="F641" s="21"/>
      <c r="G641" s="37"/>
      <c r="H641" s="37"/>
      <c r="I641" s="47"/>
      <c r="J641" s="47"/>
      <c r="K641" s="48"/>
      <c r="L641" s="21"/>
      <c r="M641" s="21"/>
      <c r="N641" s="21"/>
      <c r="O641" s="21"/>
      <c r="P641" s="21"/>
      <c r="Q641" s="21"/>
      <c r="R641" s="21"/>
      <c r="S641" s="21"/>
      <c r="T641" s="21"/>
      <c r="U641" s="21"/>
      <c r="V641" s="21"/>
      <c r="W641" s="21"/>
      <c r="X641" s="21"/>
      <c r="Y641" s="21"/>
      <c r="Z641" s="21"/>
    </row>
    <row r="642" spans="1:26" ht="14.25" customHeight="1" x14ac:dyDescent="0.3">
      <c r="A642" s="21"/>
      <c r="B642" s="36"/>
      <c r="C642" s="36"/>
      <c r="D642" s="37"/>
      <c r="E642" s="37"/>
      <c r="F642" s="21"/>
      <c r="G642" s="37"/>
      <c r="H642" s="37"/>
      <c r="I642" s="47"/>
      <c r="J642" s="47"/>
      <c r="K642" s="48"/>
      <c r="L642" s="21"/>
      <c r="M642" s="21"/>
      <c r="N642" s="21"/>
      <c r="O642" s="21"/>
      <c r="P642" s="21"/>
      <c r="Q642" s="21"/>
      <c r="R642" s="21"/>
      <c r="S642" s="21"/>
      <c r="T642" s="21"/>
      <c r="U642" s="21"/>
      <c r="V642" s="21"/>
      <c r="W642" s="21"/>
      <c r="X642" s="21"/>
      <c r="Y642" s="21"/>
      <c r="Z642" s="21"/>
    </row>
    <row r="643" spans="1:26" ht="14.25" customHeight="1" x14ac:dyDescent="0.3">
      <c r="A643" s="21"/>
      <c r="B643" s="36"/>
      <c r="C643" s="36"/>
      <c r="D643" s="37"/>
      <c r="E643" s="37"/>
      <c r="F643" s="21"/>
      <c r="G643" s="37"/>
      <c r="H643" s="37"/>
      <c r="I643" s="47"/>
      <c r="J643" s="47"/>
      <c r="K643" s="48"/>
      <c r="L643" s="21"/>
      <c r="M643" s="21"/>
      <c r="N643" s="21"/>
      <c r="O643" s="21"/>
      <c r="P643" s="21"/>
      <c r="Q643" s="21"/>
      <c r="R643" s="21"/>
      <c r="S643" s="21"/>
      <c r="T643" s="21"/>
      <c r="U643" s="21"/>
      <c r="V643" s="21"/>
      <c r="W643" s="21"/>
      <c r="X643" s="21"/>
      <c r="Y643" s="21"/>
      <c r="Z643" s="21"/>
    </row>
    <row r="644" spans="1:26" ht="14.25" customHeight="1" x14ac:dyDescent="0.3">
      <c r="A644" s="21"/>
      <c r="B644" s="36"/>
      <c r="C644" s="36"/>
      <c r="D644" s="37"/>
      <c r="E644" s="37"/>
      <c r="F644" s="21"/>
      <c r="G644" s="37"/>
      <c r="H644" s="37"/>
      <c r="I644" s="47"/>
      <c r="J644" s="47"/>
      <c r="K644" s="48"/>
      <c r="L644" s="21"/>
      <c r="M644" s="21"/>
      <c r="N644" s="21"/>
      <c r="O644" s="21"/>
      <c r="P644" s="21"/>
      <c r="Q644" s="21"/>
      <c r="R644" s="21"/>
      <c r="S644" s="21"/>
      <c r="T644" s="21"/>
      <c r="U644" s="21"/>
      <c r="V644" s="21"/>
      <c r="W644" s="21"/>
      <c r="X644" s="21"/>
      <c r="Y644" s="21"/>
      <c r="Z644" s="21"/>
    </row>
    <row r="645" spans="1:26" ht="14.25" customHeight="1" x14ac:dyDescent="0.3">
      <c r="A645" s="21"/>
      <c r="B645" s="36"/>
      <c r="C645" s="36"/>
      <c r="D645" s="37"/>
      <c r="E645" s="37"/>
      <c r="F645" s="21"/>
      <c r="G645" s="37"/>
      <c r="H645" s="37"/>
      <c r="I645" s="47"/>
      <c r="J645" s="47"/>
      <c r="K645" s="48"/>
      <c r="L645" s="21"/>
      <c r="M645" s="21"/>
      <c r="N645" s="21"/>
      <c r="O645" s="21"/>
      <c r="P645" s="21"/>
      <c r="Q645" s="21"/>
      <c r="R645" s="21"/>
      <c r="S645" s="21"/>
      <c r="T645" s="21"/>
      <c r="U645" s="21"/>
      <c r="V645" s="21"/>
      <c r="W645" s="21"/>
      <c r="X645" s="21"/>
      <c r="Y645" s="21"/>
      <c r="Z645" s="21"/>
    </row>
    <row r="646" spans="1:26" ht="14.25" customHeight="1" x14ac:dyDescent="0.3">
      <c r="A646" s="21"/>
      <c r="B646" s="36"/>
      <c r="C646" s="36"/>
      <c r="D646" s="37"/>
      <c r="E646" s="37"/>
      <c r="F646" s="21"/>
      <c r="G646" s="37"/>
      <c r="H646" s="37"/>
      <c r="I646" s="47"/>
      <c r="J646" s="47"/>
      <c r="K646" s="48"/>
      <c r="L646" s="21"/>
      <c r="M646" s="21"/>
      <c r="N646" s="21"/>
      <c r="O646" s="21"/>
      <c r="P646" s="21"/>
      <c r="Q646" s="21"/>
      <c r="R646" s="21"/>
      <c r="S646" s="21"/>
      <c r="T646" s="21"/>
      <c r="U646" s="21"/>
      <c r="V646" s="21"/>
      <c r="W646" s="21"/>
      <c r="X646" s="21"/>
      <c r="Y646" s="21"/>
      <c r="Z646" s="21"/>
    </row>
    <row r="647" spans="1:26" ht="14.25" customHeight="1" x14ac:dyDescent="0.3">
      <c r="A647" s="21"/>
      <c r="B647" s="36"/>
      <c r="C647" s="36"/>
      <c r="D647" s="37"/>
      <c r="E647" s="37"/>
      <c r="F647" s="21"/>
      <c r="G647" s="37"/>
      <c r="H647" s="37"/>
      <c r="I647" s="47"/>
      <c r="J647" s="47"/>
      <c r="K647" s="48"/>
      <c r="L647" s="21"/>
      <c r="M647" s="21"/>
      <c r="N647" s="21"/>
      <c r="O647" s="21"/>
      <c r="P647" s="21"/>
      <c r="Q647" s="21"/>
      <c r="R647" s="21"/>
      <c r="S647" s="21"/>
      <c r="T647" s="21"/>
      <c r="U647" s="21"/>
      <c r="V647" s="21"/>
      <c r="W647" s="21"/>
      <c r="X647" s="21"/>
      <c r="Y647" s="21"/>
      <c r="Z647" s="21"/>
    </row>
    <row r="648" spans="1:26" ht="14.25" customHeight="1" x14ac:dyDescent="0.3">
      <c r="A648" s="21"/>
      <c r="B648" s="36"/>
      <c r="C648" s="36"/>
      <c r="D648" s="37"/>
      <c r="E648" s="37"/>
      <c r="F648" s="21"/>
      <c r="G648" s="37"/>
      <c r="H648" s="37"/>
      <c r="I648" s="47"/>
      <c r="J648" s="47"/>
      <c r="K648" s="48"/>
      <c r="L648" s="21"/>
      <c r="M648" s="21"/>
      <c r="N648" s="21"/>
      <c r="O648" s="21"/>
      <c r="P648" s="21"/>
      <c r="Q648" s="21"/>
      <c r="R648" s="21"/>
      <c r="S648" s="21"/>
      <c r="T648" s="21"/>
      <c r="U648" s="21"/>
      <c r="V648" s="21"/>
      <c r="W648" s="21"/>
      <c r="X648" s="21"/>
      <c r="Y648" s="21"/>
      <c r="Z648" s="21"/>
    </row>
    <row r="649" spans="1:26" ht="14.25" customHeight="1" x14ac:dyDescent="0.3">
      <c r="A649" s="21"/>
      <c r="B649" s="36"/>
      <c r="C649" s="36"/>
      <c r="D649" s="37"/>
      <c r="E649" s="37"/>
      <c r="F649" s="21"/>
      <c r="G649" s="37"/>
      <c r="H649" s="37"/>
      <c r="I649" s="47"/>
      <c r="J649" s="47"/>
      <c r="K649" s="48"/>
      <c r="L649" s="21"/>
      <c r="M649" s="21"/>
      <c r="N649" s="21"/>
      <c r="O649" s="21"/>
      <c r="P649" s="21"/>
      <c r="Q649" s="21"/>
      <c r="R649" s="21"/>
      <c r="S649" s="21"/>
      <c r="T649" s="21"/>
      <c r="U649" s="21"/>
      <c r="V649" s="21"/>
      <c r="W649" s="21"/>
      <c r="X649" s="21"/>
      <c r="Y649" s="21"/>
      <c r="Z649" s="21"/>
    </row>
    <row r="650" spans="1:26" ht="14.25" customHeight="1" x14ac:dyDescent="0.3">
      <c r="A650" s="21"/>
      <c r="B650" s="36"/>
      <c r="C650" s="36"/>
      <c r="D650" s="37"/>
      <c r="E650" s="37"/>
      <c r="F650" s="21"/>
      <c r="G650" s="37"/>
      <c r="H650" s="37"/>
      <c r="I650" s="47"/>
      <c r="J650" s="47"/>
      <c r="K650" s="48"/>
      <c r="L650" s="21"/>
      <c r="M650" s="21"/>
      <c r="N650" s="21"/>
      <c r="O650" s="21"/>
      <c r="P650" s="21"/>
      <c r="Q650" s="21"/>
      <c r="R650" s="21"/>
      <c r="S650" s="21"/>
      <c r="T650" s="21"/>
      <c r="U650" s="21"/>
      <c r="V650" s="21"/>
      <c r="W650" s="21"/>
      <c r="X650" s="21"/>
      <c r="Y650" s="21"/>
      <c r="Z650" s="21"/>
    </row>
    <row r="651" spans="1:26" ht="14.25" customHeight="1" x14ac:dyDescent="0.3">
      <c r="A651" s="21"/>
      <c r="B651" s="36"/>
      <c r="C651" s="36"/>
      <c r="D651" s="37"/>
      <c r="E651" s="37"/>
      <c r="F651" s="21"/>
      <c r="G651" s="37"/>
      <c r="H651" s="37"/>
      <c r="I651" s="47"/>
      <c r="J651" s="47"/>
      <c r="K651" s="48"/>
      <c r="L651" s="21"/>
      <c r="M651" s="21"/>
      <c r="N651" s="21"/>
      <c r="O651" s="21"/>
      <c r="P651" s="21"/>
      <c r="Q651" s="21"/>
      <c r="R651" s="21"/>
      <c r="S651" s="21"/>
      <c r="T651" s="21"/>
      <c r="U651" s="21"/>
      <c r="V651" s="21"/>
      <c r="W651" s="21"/>
      <c r="X651" s="21"/>
      <c r="Y651" s="21"/>
      <c r="Z651" s="21"/>
    </row>
    <row r="652" spans="1:26" ht="14.25" customHeight="1" x14ac:dyDescent="0.3">
      <c r="A652" s="21"/>
      <c r="B652" s="36"/>
      <c r="C652" s="36"/>
      <c r="D652" s="37"/>
      <c r="E652" s="37"/>
      <c r="F652" s="21"/>
      <c r="G652" s="37"/>
      <c r="H652" s="37"/>
      <c r="I652" s="47"/>
      <c r="J652" s="47"/>
      <c r="K652" s="48"/>
      <c r="L652" s="21"/>
      <c r="M652" s="21"/>
      <c r="N652" s="21"/>
      <c r="O652" s="21"/>
      <c r="P652" s="21"/>
      <c r="Q652" s="21"/>
      <c r="R652" s="21"/>
      <c r="S652" s="21"/>
      <c r="T652" s="21"/>
      <c r="U652" s="21"/>
      <c r="V652" s="21"/>
      <c r="W652" s="21"/>
      <c r="X652" s="21"/>
      <c r="Y652" s="21"/>
      <c r="Z652" s="21"/>
    </row>
    <row r="653" spans="1:26" ht="14.25" customHeight="1" x14ac:dyDescent="0.3">
      <c r="A653" s="21"/>
      <c r="B653" s="36"/>
      <c r="C653" s="36"/>
      <c r="D653" s="37"/>
      <c r="E653" s="37"/>
      <c r="F653" s="21"/>
      <c r="G653" s="37"/>
      <c r="H653" s="37"/>
      <c r="I653" s="47"/>
      <c r="J653" s="47"/>
      <c r="K653" s="48"/>
      <c r="L653" s="21"/>
      <c r="M653" s="21"/>
      <c r="N653" s="21"/>
      <c r="O653" s="21"/>
      <c r="P653" s="21"/>
      <c r="Q653" s="21"/>
      <c r="R653" s="21"/>
      <c r="S653" s="21"/>
      <c r="T653" s="21"/>
      <c r="U653" s="21"/>
      <c r="V653" s="21"/>
      <c r="W653" s="21"/>
      <c r="X653" s="21"/>
      <c r="Y653" s="21"/>
      <c r="Z653" s="21"/>
    </row>
    <row r="654" spans="1:26" ht="14.25" customHeight="1" x14ac:dyDescent="0.3">
      <c r="A654" s="21"/>
      <c r="B654" s="36"/>
      <c r="C654" s="36"/>
      <c r="D654" s="37"/>
      <c r="E654" s="37"/>
      <c r="F654" s="21"/>
      <c r="G654" s="37"/>
      <c r="H654" s="37"/>
      <c r="I654" s="47"/>
      <c r="J654" s="47"/>
      <c r="K654" s="48"/>
      <c r="L654" s="21"/>
      <c r="M654" s="21"/>
      <c r="N654" s="21"/>
      <c r="O654" s="21"/>
      <c r="P654" s="21"/>
      <c r="Q654" s="21"/>
      <c r="R654" s="21"/>
      <c r="S654" s="21"/>
      <c r="T654" s="21"/>
      <c r="U654" s="21"/>
      <c r="V654" s="21"/>
      <c r="W654" s="21"/>
      <c r="X654" s="21"/>
      <c r="Y654" s="21"/>
      <c r="Z654" s="21"/>
    </row>
    <row r="655" spans="1:26" ht="14.25" customHeight="1" x14ac:dyDescent="0.3">
      <c r="A655" s="21"/>
      <c r="B655" s="36"/>
      <c r="C655" s="36"/>
      <c r="D655" s="37"/>
      <c r="E655" s="37"/>
      <c r="F655" s="21"/>
      <c r="G655" s="37"/>
      <c r="H655" s="37"/>
      <c r="I655" s="47"/>
      <c r="J655" s="47"/>
      <c r="K655" s="48"/>
      <c r="L655" s="21"/>
      <c r="M655" s="21"/>
      <c r="N655" s="21"/>
      <c r="O655" s="21"/>
      <c r="P655" s="21"/>
      <c r="Q655" s="21"/>
      <c r="R655" s="21"/>
      <c r="S655" s="21"/>
      <c r="T655" s="21"/>
      <c r="U655" s="21"/>
      <c r="V655" s="21"/>
      <c r="W655" s="21"/>
      <c r="X655" s="21"/>
      <c r="Y655" s="21"/>
      <c r="Z655" s="21"/>
    </row>
    <row r="656" spans="1:26" ht="14.25" customHeight="1" x14ac:dyDescent="0.3">
      <c r="A656" s="21"/>
      <c r="B656" s="36"/>
      <c r="C656" s="36"/>
      <c r="D656" s="37"/>
      <c r="E656" s="37"/>
      <c r="F656" s="21"/>
      <c r="G656" s="37"/>
      <c r="H656" s="37"/>
      <c r="I656" s="47"/>
      <c r="J656" s="47"/>
      <c r="K656" s="48"/>
      <c r="L656" s="21"/>
      <c r="M656" s="21"/>
      <c r="N656" s="21"/>
      <c r="O656" s="21"/>
      <c r="P656" s="21"/>
      <c r="Q656" s="21"/>
      <c r="R656" s="21"/>
      <c r="S656" s="21"/>
      <c r="T656" s="21"/>
      <c r="U656" s="21"/>
      <c r="V656" s="21"/>
      <c r="W656" s="21"/>
      <c r="X656" s="21"/>
      <c r="Y656" s="21"/>
      <c r="Z656" s="21"/>
    </row>
    <row r="657" spans="1:26" ht="14.25" customHeight="1" x14ac:dyDescent="0.3">
      <c r="A657" s="21"/>
      <c r="B657" s="36"/>
      <c r="C657" s="36"/>
      <c r="D657" s="37"/>
      <c r="E657" s="37"/>
      <c r="F657" s="21"/>
      <c r="G657" s="37"/>
      <c r="H657" s="37"/>
      <c r="I657" s="47"/>
      <c r="J657" s="47"/>
      <c r="K657" s="48"/>
      <c r="L657" s="21"/>
      <c r="M657" s="21"/>
      <c r="N657" s="21"/>
      <c r="O657" s="21"/>
      <c r="P657" s="21"/>
      <c r="Q657" s="21"/>
      <c r="R657" s="21"/>
      <c r="S657" s="21"/>
      <c r="T657" s="21"/>
      <c r="U657" s="21"/>
      <c r="V657" s="21"/>
      <c r="W657" s="21"/>
      <c r="X657" s="21"/>
      <c r="Y657" s="21"/>
      <c r="Z657" s="21"/>
    </row>
    <row r="658" spans="1:26" ht="14.25" customHeight="1" x14ac:dyDescent="0.3">
      <c r="A658" s="21"/>
      <c r="B658" s="36"/>
      <c r="C658" s="36"/>
      <c r="D658" s="37"/>
      <c r="E658" s="37"/>
      <c r="F658" s="21"/>
      <c r="G658" s="37"/>
      <c r="H658" s="37"/>
      <c r="I658" s="47"/>
      <c r="J658" s="47"/>
      <c r="K658" s="48"/>
      <c r="L658" s="21"/>
      <c r="M658" s="21"/>
      <c r="N658" s="21"/>
      <c r="O658" s="21"/>
      <c r="P658" s="21"/>
      <c r="Q658" s="21"/>
      <c r="R658" s="21"/>
      <c r="S658" s="21"/>
      <c r="T658" s="21"/>
      <c r="U658" s="21"/>
      <c r="V658" s="21"/>
      <c r="W658" s="21"/>
      <c r="X658" s="21"/>
      <c r="Y658" s="21"/>
      <c r="Z658" s="21"/>
    </row>
    <row r="659" spans="1:26" ht="14.25" customHeight="1" x14ac:dyDescent="0.3">
      <c r="A659" s="21"/>
      <c r="B659" s="36"/>
      <c r="C659" s="36"/>
      <c r="D659" s="37"/>
      <c r="E659" s="37"/>
      <c r="F659" s="21"/>
      <c r="G659" s="37"/>
      <c r="H659" s="37"/>
      <c r="I659" s="47"/>
      <c r="J659" s="47"/>
      <c r="K659" s="48"/>
      <c r="L659" s="21"/>
      <c r="M659" s="21"/>
      <c r="N659" s="21"/>
      <c r="O659" s="21"/>
      <c r="P659" s="21"/>
      <c r="Q659" s="21"/>
      <c r="R659" s="21"/>
      <c r="S659" s="21"/>
      <c r="T659" s="21"/>
      <c r="U659" s="21"/>
      <c r="V659" s="21"/>
      <c r="W659" s="21"/>
      <c r="X659" s="21"/>
      <c r="Y659" s="21"/>
      <c r="Z659" s="21"/>
    </row>
    <row r="660" spans="1:26" ht="14.25" customHeight="1" x14ac:dyDescent="0.3">
      <c r="A660" s="21"/>
      <c r="B660" s="36"/>
      <c r="C660" s="36"/>
      <c r="D660" s="37"/>
      <c r="E660" s="37"/>
      <c r="F660" s="21"/>
      <c r="G660" s="37"/>
      <c r="H660" s="37"/>
      <c r="I660" s="47"/>
      <c r="J660" s="47"/>
      <c r="K660" s="48"/>
      <c r="L660" s="21"/>
      <c r="M660" s="21"/>
      <c r="N660" s="21"/>
      <c r="O660" s="21"/>
      <c r="P660" s="21"/>
      <c r="Q660" s="21"/>
      <c r="R660" s="21"/>
      <c r="S660" s="21"/>
      <c r="T660" s="21"/>
      <c r="U660" s="21"/>
      <c r="V660" s="21"/>
      <c r="W660" s="21"/>
      <c r="X660" s="21"/>
      <c r="Y660" s="21"/>
      <c r="Z660" s="21"/>
    </row>
    <row r="661" spans="1:26" ht="14.25" customHeight="1" x14ac:dyDescent="0.3">
      <c r="A661" s="21"/>
      <c r="B661" s="36"/>
      <c r="C661" s="36"/>
      <c r="D661" s="37"/>
      <c r="E661" s="37"/>
      <c r="F661" s="21"/>
      <c r="G661" s="37"/>
      <c r="H661" s="37"/>
      <c r="I661" s="47"/>
      <c r="J661" s="47"/>
      <c r="K661" s="48"/>
      <c r="L661" s="21"/>
      <c r="M661" s="21"/>
      <c r="N661" s="21"/>
      <c r="O661" s="21"/>
      <c r="P661" s="21"/>
      <c r="Q661" s="21"/>
      <c r="R661" s="21"/>
      <c r="S661" s="21"/>
      <c r="T661" s="21"/>
      <c r="U661" s="21"/>
      <c r="V661" s="21"/>
      <c r="W661" s="21"/>
      <c r="X661" s="21"/>
      <c r="Y661" s="21"/>
      <c r="Z661" s="21"/>
    </row>
    <row r="662" spans="1:26" ht="14.25" customHeight="1" x14ac:dyDescent="0.3">
      <c r="A662" s="21"/>
      <c r="B662" s="36"/>
      <c r="C662" s="36"/>
      <c r="D662" s="37"/>
      <c r="E662" s="37"/>
      <c r="F662" s="21"/>
      <c r="G662" s="37"/>
      <c r="H662" s="37"/>
      <c r="I662" s="47"/>
      <c r="J662" s="47"/>
      <c r="K662" s="48"/>
      <c r="L662" s="21"/>
      <c r="M662" s="21"/>
      <c r="N662" s="21"/>
      <c r="O662" s="21"/>
      <c r="P662" s="21"/>
      <c r="Q662" s="21"/>
      <c r="R662" s="21"/>
      <c r="S662" s="21"/>
      <c r="T662" s="21"/>
      <c r="U662" s="21"/>
      <c r="V662" s="21"/>
      <c r="W662" s="21"/>
      <c r="X662" s="21"/>
      <c r="Y662" s="21"/>
      <c r="Z662" s="21"/>
    </row>
    <row r="663" spans="1:26" ht="14.25" customHeight="1" x14ac:dyDescent="0.3">
      <c r="A663" s="21"/>
      <c r="B663" s="36"/>
      <c r="C663" s="36"/>
      <c r="D663" s="37"/>
      <c r="E663" s="37"/>
      <c r="F663" s="21"/>
      <c r="G663" s="37"/>
      <c r="H663" s="37"/>
      <c r="I663" s="47"/>
      <c r="J663" s="47"/>
      <c r="K663" s="48"/>
      <c r="L663" s="21"/>
      <c r="M663" s="21"/>
      <c r="N663" s="21"/>
      <c r="O663" s="21"/>
      <c r="P663" s="21"/>
      <c r="Q663" s="21"/>
      <c r="R663" s="21"/>
      <c r="S663" s="21"/>
      <c r="T663" s="21"/>
      <c r="U663" s="21"/>
      <c r="V663" s="21"/>
      <c r="W663" s="21"/>
      <c r="X663" s="21"/>
      <c r="Y663" s="21"/>
      <c r="Z663" s="21"/>
    </row>
    <row r="664" spans="1:26" ht="14.25" customHeight="1" x14ac:dyDescent="0.3">
      <c r="A664" s="21"/>
      <c r="B664" s="36"/>
      <c r="C664" s="36"/>
      <c r="D664" s="37"/>
      <c r="E664" s="37"/>
      <c r="F664" s="21"/>
      <c r="G664" s="37"/>
      <c r="H664" s="37"/>
      <c r="I664" s="47"/>
      <c r="J664" s="47"/>
      <c r="K664" s="48"/>
      <c r="L664" s="21"/>
      <c r="M664" s="21"/>
      <c r="N664" s="21"/>
      <c r="O664" s="21"/>
      <c r="P664" s="21"/>
      <c r="Q664" s="21"/>
      <c r="R664" s="21"/>
      <c r="S664" s="21"/>
      <c r="T664" s="21"/>
      <c r="U664" s="21"/>
      <c r="V664" s="21"/>
      <c r="W664" s="21"/>
      <c r="X664" s="21"/>
      <c r="Y664" s="21"/>
      <c r="Z664" s="21"/>
    </row>
    <row r="665" spans="1:26" ht="14.25" customHeight="1" x14ac:dyDescent="0.3">
      <c r="A665" s="21"/>
      <c r="B665" s="36"/>
      <c r="C665" s="36"/>
      <c r="D665" s="37"/>
      <c r="E665" s="37"/>
      <c r="F665" s="21"/>
      <c r="G665" s="37"/>
      <c r="H665" s="37"/>
      <c r="I665" s="47"/>
      <c r="J665" s="47"/>
      <c r="K665" s="48"/>
      <c r="L665" s="21"/>
      <c r="M665" s="21"/>
      <c r="N665" s="21"/>
      <c r="O665" s="21"/>
      <c r="P665" s="21"/>
      <c r="Q665" s="21"/>
      <c r="R665" s="21"/>
      <c r="S665" s="21"/>
      <c r="T665" s="21"/>
      <c r="U665" s="21"/>
      <c r="V665" s="21"/>
      <c r="W665" s="21"/>
      <c r="X665" s="21"/>
      <c r="Y665" s="21"/>
      <c r="Z665" s="21"/>
    </row>
    <row r="666" spans="1:26" ht="14.25" customHeight="1" x14ac:dyDescent="0.3">
      <c r="A666" s="21"/>
      <c r="B666" s="36"/>
      <c r="C666" s="36"/>
      <c r="D666" s="37"/>
      <c r="E666" s="37"/>
      <c r="F666" s="21"/>
      <c r="G666" s="37"/>
      <c r="H666" s="37"/>
      <c r="I666" s="47"/>
      <c r="J666" s="47"/>
      <c r="K666" s="48"/>
      <c r="L666" s="21"/>
      <c r="M666" s="21"/>
      <c r="N666" s="21"/>
      <c r="O666" s="21"/>
      <c r="P666" s="21"/>
      <c r="Q666" s="21"/>
      <c r="R666" s="21"/>
      <c r="S666" s="21"/>
      <c r="T666" s="21"/>
      <c r="U666" s="21"/>
      <c r="V666" s="21"/>
      <c r="W666" s="21"/>
      <c r="X666" s="21"/>
      <c r="Y666" s="21"/>
      <c r="Z666" s="21"/>
    </row>
    <row r="667" spans="1:26" ht="14.25" customHeight="1" x14ac:dyDescent="0.3">
      <c r="A667" s="21"/>
      <c r="B667" s="36"/>
      <c r="C667" s="36"/>
      <c r="D667" s="37"/>
      <c r="E667" s="37"/>
      <c r="F667" s="21"/>
      <c r="G667" s="37"/>
      <c r="H667" s="37"/>
      <c r="I667" s="47"/>
      <c r="J667" s="47"/>
      <c r="K667" s="48"/>
      <c r="L667" s="21"/>
      <c r="M667" s="21"/>
      <c r="N667" s="21"/>
      <c r="O667" s="21"/>
      <c r="P667" s="21"/>
      <c r="Q667" s="21"/>
      <c r="R667" s="21"/>
      <c r="S667" s="21"/>
      <c r="T667" s="21"/>
      <c r="U667" s="21"/>
      <c r="V667" s="21"/>
      <c r="W667" s="21"/>
      <c r="X667" s="21"/>
      <c r="Y667" s="21"/>
      <c r="Z667" s="21"/>
    </row>
    <row r="668" spans="1:26" ht="14.25" customHeight="1" x14ac:dyDescent="0.3">
      <c r="A668" s="21"/>
      <c r="B668" s="36"/>
      <c r="C668" s="36"/>
      <c r="D668" s="37"/>
      <c r="E668" s="37"/>
      <c r="F668" s="21"/>
      <c r="G668" s="37"/>
      <c r="H668" s="37"/>
      <c r="I668" s="47"/>
      <c r="J668" s="47"/>
      <c r="K668" s="48"/>
      <c r="L668" s="21"/>
      <c r="M668" s="21"/>
      <c r="N668" s="21"/>
      <c r="O668" s="21"/>
      <c r="P668" s="21"/>
      <c r="Q668" s="21"/>
      <c r="R668" s="21"/>
      <c r="S668" s="21"/>
      <c r="T668" s="21"/>
      <c r="U668" s="21"/>
      <c r="V668" s="21"/>
      <c r="W668" s="21"/>
      <c r="X668" s="21"/>
      <c r="Y668" s="21"/>
      <c r="Z668" s="21"/>
    </row>
    <row r="669" spans="1:26" ht="14.25" customHeight="1" x14ac:dyDescent="0.3">
      <c r="A669" s="21"/>
      <c r="B669" s="36"/>
      <c r="C669" s="36"/>
      <c r="D669" s="37"/>
      <c r="E669" s="37"/>
      <c r="F669" s="21"/>
      <c r="G669" s="37"/>
      <c r="H669" s="37"/>
      <c r="I669" s="47"/>
      <c r="J669" s="47"/>
      <c r="K669" s="48"/>
      <c r="L669" s="21"/>
      <c r="M669" s="21"/>
      <c r="N669" s="21"/>
      <c r="O669" s="21"/>
      <c r="P669" s="21"/>
      <c r="Q669" s="21"/>
      <c r="R669" s="21"/>
      <c r="S669" s="21"/>
      <c r="T669" s="21"/>
      <c r="U669" s="21"/>
      <c r="V669" s="21"/>
      <c r="W669" s="21"/>
      <c r="X669" s="21"/>
      <c r="Y669" s="21"/>
      <c r="Z669" s="21"/>
    </row>
    <row r="670" spans="1:26" ht="14.25" customHeight="1" x14ac:dyDescent="0.3">
      <c r="A670" s="21"/>
      <c r="B670" s="36"/>
      <c r="C670" s="36"/>
      <c r="D670" s="37"/>
      <c r="E670" s="37"/>
      <c r="F670" s="21"/>
      <c r="G670" s="37"/>
      <c r="H670" s="37"/>
      <c r="I670" s="47"/>
      <c r="J670" s="47"/>
      <c r="K670" s="48"/>
      <c r="L670" s="21"/>
      <c r="M670" s="21"/>
      <c r="N670" s="21"/>
      <c r="O670" s="21"/>
      <c r="P670" s="21"/>
      <c r="Q670" s="21"/>
      <c r="R670" s="21"/>
      <c r="S670" s="21"/>
      <c r="T670" s="21"/>
      <c r="U670" s="21"/>
      <c r="V670" s="21"/>
      <c r="W670" s="21"/>
      <c r="X670" s="21"/>
      <c r="Y670" s="21"/>
      <c r="Z670" s="21"/>
    </row>
    <row r="671" spans="1:26" ht="14.25" customHeight="1" x14ac:dyDescent="0.3">
      <c r="A671" s="21"/>
      <c r="B671" s="36"/>
      <c r="C671" s="36"/>
      <c r="D671" s="37"/>
      <c r="E671" s="37"/>
      <c r="F671" s="21"/>
      <c r="G671" s="37"/>
      <c r="H671" s="37"/>
      <c r="I671" s="47"/>
      <c r="J671" s="47"/>
      <c r="K671" s="48"/>
      <c r="L671" s="21"/>
      <c r="M671" s="21"/>
      <c r="N671" s="21"/>
      <c r="O671" s="21"/>
      <c r="P671" s="21"/>
      <c r="Q671" s="21"/>
      <c r="R671" s="21"/>
      <c r="S671" s="21"/>
      <c r="T671" s="21"/>
      <c r="U671" s="21"/>
      <c r="V671" s="21"/>
      <c r="W671" s="21"/>
      <c r="X671" s="21"/>
      <c r="Y671" s="21"/>
      <c r="Z671" s="21"/>
    </row>
    <row r="672" spans="1:26" ht="14.25" customHeight="1" x14ac:dyDescent="0.3">
      <c r="A672" s="21"/>
      <c r="B672" s="36"/>
      <c r="C672" s="36"/>
      <c r="D672" s="37"/>
      <c r="E672" s="37"/>
      <c r="F672" s="21"/>
      <c r="G672" s="37"/>
      <c r="H672" s="37"/>
      <c r="I672" s="47"/>
      <c r="J672" s="47"/>
      <c r="K672" s="48"/>
      <c r="L672" s="21"/>
      <c r="M672" s="21"/>
      <c r="N672" s="21"/>
      <c r="O672" s="21"/>
      <c r="P672" s="21"/>
      <c r="Q672" s="21"/>
      <c r="R672" s="21"/>
      <c r="S672" s="21"/>
      <c r="T672" s="21"/>
      <c r="U672" s="21"/>
      <c r="V672" s="21"/>
      <c r="W672" s="21"/>
      <c r="X672" s="21"/>
      <c r="Y672" s="21"/>
      <c r="Z672" s="21"/>
    </row>
    <row r="673" spans="1:26" ht="14.25" customHeight="1" x14ac:dyDescent="0.3">
      <c r="A673" s="21"/>
      <c r="B673" s="36"/>
      <c r="C673" s="36"/>
      <c r="D673" s="37"/>
      <c r="E673" s="37"/>
      <c r="F673" s="21"/>
      <c r="G673" s="37"/>
      <c r="H673" s="37"/>
      <c r="I673" s="47"/>
      <c r="J673" s="47"/>
      <c r="K673" s="48"/>
      <c r="L673" s="21"/>
      <c r="M673" s="21"/>
      <c r="N673" s="21"/>
      <c r="O673" s="21"/>
      <c r="P673" s="21"/>
      <c r="Q673" s="21"/>
      <c r="R673" s="21"/>
      <c r="S673" s="21"/>
      <c r="T673" s="21"/>
      <c r="U673" s="21"/>
      <c r="V673" s="21"/>
      <c r="W673" s="21"/>
      <c r="X673" s="21"/>
      <c r="Y673" s="21"/>
      <c r="Z673" s="21"/>
    </row>
    <row r="674" spans="1:26" ht="14.25" customHeight="1" x14ac:dyDescent="0.3">
      <c r="A674" s="21"/>
      <c r="B674" s="36"/>
      <c r="C674" s="36"/>
      <c r="D674" s="37"/>
      <c r="E674" s="37"/>
      <c r="F674" s="21"/>
      <c r="G674" s="37"/>
      <c r="H674" s="37"/>
      <c r="I674" s="47"/>
      <c r="J674" s="47"/>
      <c r="K674" s="48"/>
      <c r="L674" s="21"/>
      <c r="M674" s="21"/>
      <c r="N674" s="21"/>
      <c r="O674" s="21"/>
      <c r="P674" s="21"/>
      <c r="Q674" s="21"/>
      <c r="R674" s="21"/>
      <c r="S674" s="21"/>
      <c r="T674" s="21"/>
      <c r="U674" s="21"/>
      <c r="V674" s="21"/>
      <c r="W674" s="21"/>
      <c r="X674" s="21"/>
      <c r="Y674" s="21"/>
      <c r="Z674" s="21"/>
    </row>
    <row r="675" spans="1:26" ht="14.25" customHeight="1" x14ac:dyDescent="0.3">
      <c r="A675" s="21"/>
      <c r="B675" s="36"/>
      <c r="C675" s="36"/>
      <c r="D675" s="37"/>
      <c r="E675" s="37"/>
      <c r="F675" s="21"/>
      <c r="G675" s="37"/>
      <c r="H675" s="37"/>
      <c r="I675" s="47"/>
      <c r="J675" s="47"/>
      <c r="K675" s="48"/>
      <c r="L675" s="21"/>
      <c r="M675" s="21"/>
      <c r="N675" s="21"/>
      <c r="O675" s="21"/>
      <c r="P675" s="21"/>
      <c r="Q675" s="21"/>
      <c r="R675" s="21"/>
      <c r="S675" s="21"/>
      <c r="T675" s="21"/>
      <c r="U675" s="21"/>
      <c r="V675" s="21"/>
      <c r="W675" s="21"/>
      <c r="X675" s="21"/>
      <c r="Y675" s="21"/>
      <c r="Z675" s="21"/>
    </row>
    <row r="676" spans="1:26" ht="14.25" customHeight="1" x14ac:dyDescent="0.3">
      <c r="A676" s="21"/>
      <c r="B676" s="36"/>
      <c r="C676" s="36"/>
      <c r="D676" s="37"/>
      <c r="E676" s="37"/>
      <c r="F676" s="21"/>
      <c r="G676" s="37"/>
      <c r="H676" s="37"/>
      <c r="I676" s="47"/>
      <c r="J676" s="47"/>
      <c r="K676" s="48"/>
      <c r="L676" s="21"/>
      <c r="M676" s="21"/>
      <c r="N676" s="21"/>
      <c r="O676" s="21"/>
      <c r="P676" s="21"/>
      <c r="Q676" s="21"/>
      <c r="R676" s="21"/>
      <c r="S676" s="21"/>
      <c r="T676" s="21"/>
      <c r="U676" s="21"/>
      <c r="V676" s="21"/>
      <c r="W676" s="21"/>
      <c r="X676" s="21"/>
      <c r="Y676" s="21"/>
      <c r="Z676" s="21"/>
    </row>
    <row r="677" spans="1:26" ht="14.25" customHeight="1" x14ac:dyDescent="0.3">
      <c r="A677" s="21"/>
      <c r="B677" s="36"/>
      <c r="C677" s="36"/>
      <c r="D677" s="37"/>
      <c r="E677" s="37"/>
      <c r="F677" s="21"/>
      <c r="G677" s="37"/>
      <c r="H677" s="37"/>
      <c r="I677" s="47"/>
      <c r="J677" s="47"/>
      <c r="K677" s="48"/>
      <c r="L677" s="21"/>
      <c r="M677" s="21"/>
      <c r="N677" s="21"/>
      <c r="O677" s="21"/>
      <c r="P677" s="21"/>
      <c r="Q677" s="21"/>
      <c r="R677" s="21"/>
      <c r="S677" s="21"/>
      <c r="T677" s="21"/>
      <c r="U677" s="21"/>
      <c r="V677" s="21"/>
      <c r="W677" s="21"/>
      <c r="X677" s="21"/>
      <c r="Y677" s="21"/>
      <c r="Z677" s="21"/>
    </row>
    <row r="678" spans="1:26" ht="14.25" customHeight="1" x14ac:dyDescent="0.3">
      <c r="A678" s="21"/>
      <c r="B678" s="36"/>
      <c r="C678" s="36"/>
      <c r="D678" s="37"/>
      <c r="E678" s="37"/>
      <c r="F678" s="21"/>
      <c r="G678" s="37"/>
      <c r="H678" s="37"/>
      <c r="I678" s="47"/>
      <c r="J678" s="47"/>
      <c r="K678" s="48"/>
      <c r="L678" s="21"/>
      <c r="M678" s="21"/>
      <c r="N678" s="21"/>
      <c r="O678" s="21"/>
      <c r="P678" s="21"/>
      <c r="Q678" s="21"/>
      <c r="R678" s="21"/>
      <c r="S678" s="21"/>
      <c r="T678" s="21"/>
      <c r="U678" s="21"/>
      <c r="V678" s="21"/>
      <c r="W678" s="21"/>
      <c r="X678" s="21"/>
      <c r="Y678" s="21"/>
      <c r="Z678" s="21"/>
    </row>
    <row r="679" spans="1:26" ht="14.25" customHeight="1" x14ac:dyDescent="0.3">
      <c r="A679" s="21"/>
      <c r="B679" s="36"/>
      <c r="C679" s="36"/>
      <c r="D679" s="37"/>
      <c r="E679" s="37"/>
      <c r="F679" s="21"/>
      <c r="G679" s="37"/>
      <c r="H679" s="37"/>
      <c r="I679" s="47"/>
      <c r="J679" s="47"/>
      <c r="K679" s="48"/>
      <c r="L679" s="21"/>
      <c r="M679" s="21"/>
      <c r="N679" s="21"/>
      <c r="O679" s="21"/>
      <c r="P679" s="21"/>
      <c r="Q679" s="21"/>
      <c r="R679" s="21"/>
      <c r="S679" s="21"/>
      <c r="T679" s="21"/>
      <c r="U679" s="21"/>
      <c r="V679" s="21"/>
      <c r="W679" s="21"/>
      <c r="X679" s="21"/>
      <c r="Y679" s="21"/>
      <c r="Z679" s="21"/>
    </row>
    <row r="680" spans="1:26" ht="14.25" customHeight="1" x14ac:dyDescent="0.3">
      <c r="A680" s="21"/>
      <c r="B680" s="36"/>
      <c r="C680" s="36"/>
      <c r="D680" s="37"/>
      <c r="E680" s="37"/>
      <c r="F680" s="21"/>
      <c r="G680" s="37"/>
      <c r="H680" s="37"/>
      <c r="I680" s="47"/>
      <c r="J680" s="47"/>
      <c r="K680" s="48"/>
      <c r="L680" s="21"/>
      <c r="M680" s="21"/>
      <c r="N680" s="21"/>
      <c r="O680" s="21"/>
      <c r="P680" s="21"/>
      <c r="Q680" s="21"/>
      <c r="R680" s="21"/>
      <c r="S680" s="21"/>
      <c r="T680" s="21"/>
      <c r="U680" s="21"/>
      <c r="V680" s="21"/>
      <c r="W680" s="21"/>
      <c r="X680" s="21"/>
      <c r="Y680" s="21"/>
      <c r="Z680" s="21"/>
    </row>
    <row r="681" spans="1:26" ht="14.25" customHeight="1" x14ac:dyDescent="0.3">
      <c r="A681" s="21"/>
      <c r="B681" s="36"/>
      <c r="C681" s="36"/>
      <c r="D681" s="37"/>
      <c r="E681" s="37"/>
      <c r="F681" s="21"/>
      <c r="G681" s="37"/>
      <c r="H681" s="37"/>
      <c r="I681" s="47"/>
      <c r="J681" s="47"/>
      <c r="K681" s="48"/>
      <c r="L681" s="21"/>
      <c r="M681" s="21"/>
      <c r="N681" s="21"/>
      <c r="O681" s="21"/>
      <c r="P681" s="21"/>
      <c r="Q681" s="21"/>
      <c r="R681" s="21"/>
      <c r="S681" s="21"/>
      <c r="T681" s="21"/>
      <c r="U681" s="21"/>
      <c r="V681" s="21"/>
      <c r="W681" s="21"/>
      <c r="X681" s="21"/>
      <c r="Y681" s="21"/>
      <c r="Z681" s="21"/>
    </row>
    <row r="682" spans="1:26" ht="14.25" customHeight="1" x14ac:dyDescent="0.3">
      <c r="A682" s="21"/>
      <c r="B682" s="36"/>
      <c r="C682" s="36"/>
      <c r="D682" s="37"/>
      <c r="E682" s="37"/>
      <c r="F682" s="21"/>
      <c r="G682" s="37"/>
      <c r="H682" s="37"/>
      <c r="I682" s="47"/>
      <c r="J682" s="47"/>
      <c r="K682" s="48"/>
      <c r="L682" s="21"/>
      <c r="M682" s="21"/>
      <c r="N682" s="21"/>
      <c r="O682" s="21"/>
      <c r="P682" s="21"/>
      <c r="Q682" s="21"/>
      <c r="R682" s="21"/>
      <c r="S682" s="21"/>
      <c r="T682" s="21"/>
      <c r="U682" s="21"/>
      <c r="V682" s="21"/>
      <c r="W682" s="21"/>
      <c r="X682" s="21"/>
      <c r="Y682" s="21"/>
      <c r="Z682" s="21"/>
    </row>
    <row r="683" spans="1:26" ht="14.25" customHeight="1" x14ac:dyDescent="0.3">
      <c r="A683" s="21"/>
      <c r="B683" s="36"/>
      <c r="C683" s="36"/>
      <c r="D683" s="37"/>
      <c r="E683" s="37"/>
      <c r="F683" s="21"/>
      <c r="G683" s="37"/>
      <c r="H683" s="37"/>
      <c r="I683" s="47"/>
      <c r="J683" s="47"/>
      <c r="K683" s="48"/>
      <c r="L683" s="21"/>
      <c r="M683" s="21"/>
      <c r="N683" s="21"/>
      <c r="O683" s="21"/>
      <c r="P683" s="21"/>
      <c r="Q683" s="21"/>
      <c r="R683" s="21"/>
      <c r="S683" s="21"/>
      <c r="T683" s="21"/>
      <c r="U683" s="21"/>
      <c r="V683" s="21"/>
      <c r="W683" s="21"/>
      <c r="X683" s="21"/>
      <c r="Y683" s="21"/>
      <c r="Z683" s="21"/>
    </row>
    <row r="684" spans="1:26" ht="14.25" customHeight="1" x14ac:dyDescent="0.3">
      <c r="A684" s="21"/>
      <c r="B684" s="36"/>
      <c r="C684" s="36"/>
      <c r="D684" s="37"/>
      <c r="E684" s="37"/>
      <c r="F684" s="21"/>
      <c r="G684" s="37"/>
      <c r="H684" s="37"/>
      <c r="I684" s="47"/>
      <c r="J684" s="47"/>
      <c r="K684" s="48"/>
      <c r="L684" s="21"/>
      <c r="M684" s="21"/>
      <c r="N684" s="21"/>
      <c r="O684" s="21"/>
      <c r="P684" s="21"/>
      <c r="Q684" s="21"/>
      <c r="R684" s="21"/>
      <c r="S684" s="21"/>
      <c r="T684" s="21"/>
      <c r="U684" s="21"/>
      <c r="V684" s="21"/>
      <c r="W684" s="21"/>
      <c r="X684" s="21"/>
      <c r="Y684" s="21"/>
      <c r="Z684" s="21"/>
    </row>
    <row r="685" spans="1:26" ht="14.25" customHeight="1" x14ac:dyDescent="0.3">
      <c r="A685" s="21"/>
      <c r="B685" s="36"/>
      <c r="C685" s="36"/>
      <c r="D685" s="37"/>
      <c r="E685" s="37"/>
      <c r="F685" s="21"/>
      <c r="G685" s="37"/>
      <c r="H685" s="37"/>
      <c r="I685" s="47"/>
      <c r="J685" s="47"/>
      <c r="K685" s="48"/>
      <c r="L685" s="21"/>
      <c r="M685" s="21"/>
      <c r="N685" s="21"/>
      <c r="O685" s="21"/>
      <c r="P685" s="21"/>
      <c r="Q685" s="21"/>
      <c r="R685" s="21"/>
      <c r="S685" s="21"/>
      <c r="T685" s="21"/>
      <c r="U685" s="21"/>
      <c r="V685" s="21"/>
      <c r="W685" s="21"/>
      <c r="X685" s="21"/>
      <c r="Y685" s="21"/>
      <c r="Z685" s="21"/>
    </row>
    <row r="686" spans="1:26" ht="14.25" customHeight="1" x14ac:dyDescent="0.3">
      <c r="A686" s="21"/>
      <c r="B686" s="36"/>
      <c r="C686" s="36"/>
      <c r="D686" s="37"/>
      <c r="E686" s="37"/>
      <c r="F686" s="21"/>
      <c r="G686" s="37"/>
      <c r="H686" s="37"/>
      <c r="I686" s="47"/>
      <c r="J686" s="47"/>
      <c r="K686" s="48"/>
      <c r="L686" s="21"/>
      <c r="M686" s="21"/>
      <c r="N686" s="21"/>
      <c r="O686" s="21"/>
      <c r="P686" s="21"/>
      <c r="Q686" s="21"/>
      <c r="R686" s="21"/>
      <c r="S686" s="21"/>
      <c r="T686" s="21"/>
      <c r="U686" s="21"/>
      <c r="V686" s="21"/>
      <c r="W686" s="21"/>
      <c r="X686" s="21"/>
      <c r="Y686" s="21"/>
      <c r="Z686" s="21"/>
    </row>
    <row r="687" spans="1:26" ht="14.25" customHeight="1" x14ac:dyDescent="0.3">
      <c r="A687" s="21"/>
      <c r="B687" s="36"/>
      <c r="C687" s="36"/>
      <c r="D687" s="37"/>
      <c r="E687" s="37"/>
      <c r="F687" s="21"/>
      <c r="G687" s="37"/>
      <c r="H687" s="37"/>
      <c r="I687" s="47"/>
      <c r="J687" s="47"/>
      <c r="K687" s="48"/>
      <c r="L687" s="21"/>
      <c r="M687" s="21"/>
      <c r="N687" s="21"/>
      <c r="O687" s="21"/>
      <c r="P687" s="21"/>
      <c r="Q687" s="21"/>
      <c r="R687" s="21"/>
      <c r="S687" s="21"/>
      <c r="T687" s="21"/>
      <c r="U687" s="21"/>
      <c r="V687" s="21"/>
      <c r="W687" s="21"/>
      <c r="X687" s="21"/>
      <c r="Y687" s="21"/>
      <c r="Z687" s="21"/>
    </row>
    <row r="688" spans="1:26" ht="14.25" customHeight="1" x14ac:dyDescent="0.3">
      <c r="A688" s="21"/>
      <c r="B688" s="36"/>
      <c r="C688" s="36"/>
      <c r="D688" s="37"/>
      <c r="E688" s="37"/>
      <c r="F688" s="21"/>
      <c r="G688" s="37"/>
      <c r="H688" s="37"/>
      <c r="I688" s="47"/>
      <c r="J688" s="47"/>
      <c r="K688" s="48"/>
      <c r="L688" s="21"/>
      <c r="M688" s="21"/>
      <c r="N688" s="21"/>
      <c r="O688" s="21"/>
      <c r="P688" s="21"/>
      <c r="Q688" s="21"/>
      <c r="R688" s="21"/>
      <c r="S688" s="21"/>
      <c r="T688" s="21"/>
      <c r="U688" s="21"/>
      <c r="V688" s="21"/>
      <c r="W688" s="21"/>
      <c r="X688" s="21"/>
      <c r="Y688" s="21"/>
      <c r="Z688" s="21"/>
    </row>
    <row r="689" spans="1:26" ht="14.25" customHeight="1" x14ac:dyDescent="0.3">
      <c r="A689" s="21"/>
      <c r="B689" s="36"/>
      <c r="C689" s="36"/>
      <c r="D689" s="37"/>
      <c r="E689" s="37"/>
      <c r="F689" s="21"/>
      <c r="G689" s="37"/>
      <c r="H689" s="37"/>
      <c r="I689" s="47"/>
      <c r="J689" s="47"/>
      <c r="K689" s="48"/>
      <c r="L689" s="21"/>
      <c r="M689" s="21"/>
      <c r="N689" s="21"/>
      <c r="O689" s="21"/>
      <c r="P689" s="21"/>
      <c r="Q689" s="21"/>
      <c r="R689" s="21"/>
      <c r="S689" s="21"/>
      <c r="T689" s="21"/>
      <c r="U689" s="21"/>
      <c r="V689" s="21"/>
      <c r="W689" s="21"/>
      <c r="X689" s="21"/>
      <c r="Y689" s="21"/>
      <c r="Z689" s="21"/>
    </row>
    <row r="690" spans="1:26" ht="14.25" customHeight="1" x14ac:dyDescent="0.3">
      <c r="A690" s="21"/>
      <c r="B690" s="36"/>
      <c r="C690" s="36"/>
      <c r="D690" s="37"/>
      <c r="E690" s="37"/>
      <c r="F690" s="21"/>
      <c r="G690" s="37"/>
      <c r="H690" s="37"/>
      <c r="I690" s="47"/>
      <c r="J690" s="47"/>
      <c r="K690" s="48"/>
      <c r="L690" s="21"/>
      <c r="M690" s="21"/>
      <c r="N690" s="21"/>
      <c r="O690" s="21"/>
      <c r="P690" s="21"/>
      <c r="Q690" s="21"/>
      <c r="R690" s="21"/>
      <c r="S690" s="21"/>
      <c r="T690" s="21"/>
      <c r="U690" s="21"/>
      <c r="V690" s="21"/>
      <c r="W690" s="21"/>
      <c r="X690" s="21"/>
      <c r="Y690" s="21"/>
      <c r="Z690" s="21"/>
    </row>
    <row r="691" spans="1:26" ht="14.25" customHeight="1" x14ac:dyDescent="0.3">
      <c r="A691" s="21"/>
      <c r="B691" s="36"/>
      <c r="C691" s="36"/>
      <c r="D691" s="37"/>
      <c r="E691" s="37"/>
      <c r="F691" s="21"/>
      <c r="G691" s="37"/>
      <c r="H691" s="37"/>
      <c r="I691" s="47"/>
      <c r="J691" s="47"/>
      <c r="K691" s="48"/>
      <c r="L691" s="21"/>
      <c r="M691" s="21"/>
      <c r="N691" s="21"/>
      <c r="O691" s="21"/>
      <c r="P691" s="21"/>
      <c r="Q691" s="21"/>
      <c r="R691" s="21"/>
      <c r="S691" s="21"/>
      <c r="T691" s="21"/>
      <c r="U691" s="21"/>
      <c r="V691" s="21"/>
      <c r="W691" s="21"/>
      <c r="X691" s="21"/>
      <c r="Y691" s="21"/>
      <c r="Z691" s="21"/>
    </row>
    <row r="692" spans="1:26" ht="14.25" customHeight="1" x14ac:dyDescent="0.3">
      <c r="A692" s="21"/>
      <c r="B692" s="36"/>
      <c r="C692" s="36"/>
      <c r="D692" s="37"/>
      <c r="E692" s="37"/>
      <c r="F692" s="21"/>
      <c r="G692" s="37"/>
      <c r="H692" s="37"/>
      <c r="I692" s="47"/>
      <c r="J692" s="47"/>
      <c r="K692" s="48"/>
      <c r="L692" s="21"/>
      <c r="M692" s="21"/>
      <c r="N692" s="21"/>
      <c r="O692" s="21"/>
      <c r="P692" s="21"/>
      <c r="Q692" s="21"/>
      <c r="R692" s="21"/>
      <c r="S692" s="21"/>
      <c r="T692" s="21"/>
      <c r="U692" s="21"/>
      <c r="V692" s="21"/>
      <c r="W692" s="21"/>
      <c r="X692" s="21"/>
      <c r="Y692" s="21"/>
      <c r="Z692" s="21"/>
    </row>
    <row r="693" spans="1:26" ht="14.25" customHeight="1" x14ac:dyDescent="0.3">
      <c r="A693" s="21"/>
      <c r="B693" s="36"/>
      <c r="C693" s="36"/>
      <c r="D693" s="37"/>
      <c r="E693" s="37"/>
      <c r="F693" s="21"/>
      <c r="G693" s="37"/>
      <c r="H693" s="37"/>
      <c r="I693" s="47"/>
      <c r="J693" s="47"/>
      <c r="K693" s="48"/>
      <c r="L693" s="21"/>
      <c r="M693" s="21"/>
      <c r="N693" s="21"/>
      <c r="O693" s="21"/>
      <c r="P693" s="21"/>
      <c r="Q693" s="21"/>
      <c r="R693" s="21"/>
      <c r="S693" s="21"/>
      <c r="T693" s="21"/>
      <c r="U693" s="21"/>
      <c r="V693" s="21"/>
      <c r="W693" s="21"/>
      <c r="X693" s="21"/>
      <c r="Y693" s="21"/>
      <c r="Z693" s="21"/>
    </row>
    <row r="694" spans="1:26" ht="14.25" customHeight="1" x14ac:dyDescent="0.3">
      <c r="A694" s="21"/>
      <c r="B694" s="36"/>
      <c r="C694" s="36"/>
      <c r="D694" s="37"/>
      <c r="E694" s="37"/>
      <c r="F694" s="21"/>
      <c r="G694" s="37"/>
      <c r="H694" s="37"/>
      <c r="I694" s="47"/>
      <c r="J694" s="47"/>
      <c r="K694" s="48"/>
      <c r="L694" s="21"/>
      <c r="M694" s="21"/>
      <c r="N694" s="21"/>
      <c r="O694" s="21"/>
      <c r="P694" s="21"/>
      <c r="Q694" s="21"/>
      <c r="R694" s="21"/>
      <c r="S694" s="21"/>
      <c r="T694" s="21"/>
      <c r="U694" s="21"/>
      <c r="V694" s="21"/>
      <c r="W694" s="21"/>
      <c r="X694" s="21"/>
      <c r="Y694" s="21"/>
      <c r="Z694" s="21"/>
    </row>
    <row r="695" spans="1:26" ht="14.25" customHeight="1" x14ac:dyDescent="0.3">
      <c r="A695" s="21"/>
      <c r="B695" s="36"/>
      <c r="C695" s="36"/>
      <c r="D695" s="37"/>
      <c r="E695" s="37"/>
      <c r="F695" s="21"/>
      <c r="G695" s="37"/>
      <c r="H695" s="37"/>
      <c r="I695" s="47"/>
      <c r="J695" s="47"/>
      <c r="K695" s="48"/>
      <c r="L695" s="21"/>
      <c r="M695" s="21"/>
      <c r="N695" s="21"/>
      <c r="O695" s="21"/>
      <c r="P695" s="21"/>
      <c r="Q695" s="21"/>
      <c r="R695" s="21"/>
      <c r="S695" s="21"/>
      <c r="T695" s="21"/>
      <c r="U695" s="21"/>
      <c r="V695" s="21"/>
      <c r="W695" s="21"/>
      <c r="X695" s="21"/>
      <c r="Y695" s="21"/>
      <c r="Z695" s="21"/>
    </row>
    <row r="696" spans="1:26" ht="14.25" customHeight="1" x14ac:dyDescent="0.3">
      <c r="A696" s="21"/>
      <c r="B696" s="36"/>
      <c r="C696" s="36"/>
      <c r="D696" s="37"/>
      <c r="E696" s="37"/>
      <c r="F696" s="21"/>
      <c r="G696" s="37"/>
      <c r="H696" s="37"/>
      <c r="I696" s="47"/>
      <c r="J696" s="47"/>
      <c r="K696" s="48"/>
      <c r="L696" s="21"/>
      <c r="M696" s="21"/>
      <c r="N696" s="21"/>
      <c r="O696" s="21"/>
      <c r="P696" s="21"/>
      <c r="Q696" s="21"/>
      <c r="R696" s="21"/>
      <c r="S696" s="21"/>
      <c r="T696" s="21"/>
      <c r="U696" s="21"/>
      <c r="V696" s="21"/>
      <c r="W696" s="21"/>
      <c r="X696" s="21"/>
      <c r="Y696" s="21"/>
      <c r="Z696" s="21"/>
    </row>
    <row r="697" spans="1:26" ht="14.25" customHeight="1" x14ac:dyDescent="0.3">
      <c r="A697" s="21"/>
      <c r="B697" s="36"/>
      <c r="C697" s="36"/>
      <c r="D697" s="37"/>
      <c r="E697" s="37"/>
      <c r="F697" s="21"/>
      <c r="G697" s="37"/>
      <c r="H697" s="37"/>
      <c r="I697" s="47"/>
      <c r="J697" s="47"/>
      <c r="K697" s="48"/>
      <c r="L697" s="21"/>
      <c r="M697" s="21"/>
      <c r="N697" s="21"/>
      <c r="O697" s="21"/>
      <c r="P697" s="21"/>
      <c r="Q697" s="21"/>
      <c r="R697" s="21"/>
      <c r="S697" s="21"/>
      <c r="T697" s="21"/>
      <c r="U697" s="21"/>
      <c r="V697" s="21"/>
      <c r="W697" s="21"/>
      <c r="X697" s="21"/>
      <c r="Y697" s="21"/>
      <c r="Z697" s="21"/>
    </row>
    <row r="698" spans="1:26" ht="14.25" customHeight="1" x14ac:dyDescent="0.3">
      <c r="A698" s="21"/>
      <c r="B698" s="36"/>
      <c r="C698" s="36"/>
      <c r="D698" s="37"/>
      <c r="E698" s="37"/>
      <c r="F698" s="21"/>
      <c r="G698" s="37"/>
      <c r="H698" s="37"/>
      <c r="I698" s="47"/>
      <c r="J698" s="47"/>
      <c r="K698" s="48"/>
      <c r="L698" s="21"/>
      <c r="M698" s="21"/>
      <c r="N698" s="21"/>
      <c r="O698" s="21"/>
      <c r="P698" s="21"/>
      <c r="Q698" s="21"/>
      <c r="R698" s="21"/>
      <c r="S698" s="21"/>
      <c r="T698" s="21"/>
      <c r="U698" s="21"/>
      <c r="V698" s="21"/>
      <c r="W698" s="21"/>
      <c r="X698" s="21"/>
      <c r="Y698" s="21"/>
      <c r="Z698" s="21"/>
    </row>
    <row r="699" spans="1:26" ht="14.25" customHeight="1" x14ac:dyDescent="0.3">
      <c r="A699" s="21"/>
      <c r="B699" s="36"/>
      <c r="C699" s="36"/>
      <c r="D699" s="37"/>
      <c r="E699" s="37"/>
      <c r="F699" s="21"/>
      <c r="G699" s="37"/>
      <c r="H699" s="37"/>
      <c r="I699" s="47"/>
      <c r="J699" s="47"/>
      <c r="K699" s="48"/>
      <c r="L699" s="21"/>
      <c r="M699" s="21"/>
      <c r="N699" s="21"/>
      <c r="O699" s="21"/>
      <c r="P699" s="21"/>
      <c r="Q699" s="21"/>
      <c r="R699" s="21"/>
      <c r="S699" s="21"/>
      <c r="T699" s="21"/>
      <c r="U699" s="21"/>
      <c r="V699" s="21"/>
      <c r="W699" s="21"/>
      <c r="X699" s="21"/>
      <c r="Y699" s="21"/>
      <c r="Z699" s="21"/>
    </row>
    <row r="700" spans="1:26" ht="14.25" customHeight="1" x14ac:dyDescent="0.3">
      <c r="A700" s="21"/>
      <c r="B700" s="36"/>
      <c r="C700" s="36"/>
      <c r="D700" s="37"/>
      <c r="E700" s="37"/>
      <c r="F700" s="21"/>
      <c r="G700" s="37"/>
      <c r="H700" s="37"/>
      <c r="I700" s="47"/>
      <c r="J700" s="47"/>
      <c r="K700" s="48"/>
      <c r="L700" s="21"/>
      <c r="M700" s="21"/>
      <c r="N700" s="21"/>
      <c r="O700" s="21"/>
      <c r="P700" s="21"/>
      <c r="Q700" s="21"/>
      <c r="R700" s="21"/>
      <c r="S700" s="21"/>
      <c r="T700" s="21"/>
      <c r="U700" s="21"/>
      <c r="V700" s="21"/>
      <c r="W700" s="21"/>
      <c r="X700" s="21"/>
      <c r="Y700" s="21"/>
      <c r="Z700" s="21"/>
    </row>
    <row r="701" spans="1:26" ht="14.25" customHeight="1" x14ac:dyDescent="0.3">
      <c r="A701" s="21"/>
      <c r="B701" s="36"/>
      <c r="C701" s="36"/>
      <c r="D701" s="37"/>
      <c r="E701" s="37"/>
      <c r="F701" s="21"/>
      <c r="G701" s="37"/>
      <c r="H701" s="37"/>
      <c r="I701" s="47"/>
      <c r="J701" s="47"/>
      <c r="K701" s="48"/>
      <c r="L701" s="21"/>
      <c r="M701" s="21"/>
      <c r="N701" s="21"/>
      <c r="O701" s="21"/>
      <c r="P701" s="21"/>
      <c r="Q701" s="21"/>
      <c r="R701" s="21"/>
      <c r="S701" s="21"/>
      <c r="T701" s="21"/>
      <c r="U701" s="21"/>
      <c r="V701" s="21"/>
      <c r="W701" s="21"/>
      <c r="X701" s="21"/>
      <c r="Y701" s="21"/>
      <c r="Z701" s="21"/>
    </row>
    <row r="702" spans="1:26" ht="14.25" customHeight="1" x14ac:dyDescent="0.3">
      <c r="A702" s="21"/>
      <c r="B702" s="36"/>
      <c r="C702" s="36"/>
      <c r="D702" s="37"/>
      <c r="E702" s="37"/>
      <c r="F702" s="21"/>
      <c r="G702" s="37"/>
      <c r="H702" s="37"/>
      <c r="I702" s="47"/>
      <c r="J702" s="47"/>
      <c r="K702" s="48"/>
      <c r="L702" s="21"/>
      <c r="M702" s="21"/>
      <c r="N702" s="21"/>
      <c r="O702" s="21"/>
      <c r="P702" s="21"/>
      <c r="Q702" s="21"/>
      <c r="R702" s="21"/>
      <c r="S702" s="21"/>
      <c r="T702" s="21"/>
      <c r="U702" s="21"/>
      <c r="V702" s="21"/>
      <c r="W702" s="21"/>
      <c r="X702" s="21"/>
      <c r="Y702" s="21"/>
      <c r="Z702" s="21"/>
    </row>
    <row r="703" spans="1:26" ht="14.25" customHeight="1" x14ac:dyDescent="0.3">
      <c r="A703" s="21"/>
      <c r="B703" s="36"/>
      <c r="C703" s="36"/>
      <c r="D703" s="37"/>
      <c r="E703" s="37"/>
      <c r="F703" s="21"/>
      <c r="G703" s="37"/>
      <c r="H703" s="37"/>
      <c r="I703" s="47"/>
      <c r="J703" s="47"/>
      <c r="K703" s="48"/>
      <c r="L703" s="21"/>
      <c r="M703" s="21"/>
      <c r="N703" s="21"/>
      <c r="O703" s="21"/>
      <c r="P703" s="21"/>
      <c r="Q703" s="21"/>
      <c r="R703" s="21"/>
      <c r="S703" s="21"/>
      <c r="T703" s="21"/>
      <c r="U703" s="21"/>
      <c r="V703" s="21"/>
      <c r="W703" s="21"/>
      <c r="X703" s="21"/>
      <c r="Y703" s="21"/>
      <c r="Z703" s="21"/>
    </row>
    <row r="704" spans="1:26" ht="14.25" customHeight="1" x14ac:dyDescent="0.3">
      <c r="A704" s="21"/>
      <c r="B704" s="36"/>
      <c r="C704" s="36"/>
      <c r="D704" s="37"/>
      <c r="E704" s="37"/>
      <c r="F704" s="21"/>
      <c r="G704" s="37"/>
      <c r="H704" s="37"/>
      <c r="I704" s="47"/>
      <c r="J704" s="47"/>
      <c r="K704" s="48"/>
      <c r="L704" s="21"/>
      <c r="M704" s="21"/>
      <c r="N704" s="21"/>
      <c r="O704" s="21"/>
      <c r="P704" s="21"/>
      <c r="Q704" s="21"/>
      <c r="R704" s="21"/>
      <c r="S704" s="21"/>
      <c r="T704" s="21"/>
      <c r="U704" s="21"/>
      <c r="V704" s="21"/>
      <c r="W704" s="21"/>
      <c r="X704" s="21"/>
      <c r="Y704" s="21"/>
      <c r="Z704" s="21"/>
    </row>
    <row r="705" spans="1:26" ht="14.25" customHeight="1" x14ac:dyDescent="0.3">
      <c r="A705" s="21"/>
      <c r="B705" s="36"/>
      <c r="C705" s="36"/>
      <c r="D705" s="37"/>
      <c r="E705" s="37"/>
      <c r="F705" s="21"/>
      <c r="G705" s="37"/>
      <c r="H705" s="37"/>
      <c r="I705" s="47"/>
      <c r="J705" s="47"/>
      <c r="K705" s="48"/>
      <c r="L705" s="21"/>
      <c r="M705" s="21"/>
      <c r="N705" s="21"/>
      <c r="O705" s="21"/>
      <c r="P705" s="21"/>
      <c r="Q705" s="21"/>
      <c r="R705" s="21"/>
      <c r="S705" s="21"/>
      <c r="T705" s="21"/>
      <c r="U705" s="21"/>
      <c r="V705" s="21"/>
      <c r="W705" s="21"/>
      <c r="X705" s="21"/>
      <c r="Y705" s="21"/>
      <c r="Z705" s="21"/>
    </row>
    <row r="706" spans="1:26" ht="14.25" customHeight="1" x14ac:dyDescent="0.3">
      <c r="A706" s="21"/>
      <c r="B706" s="36"/>
      <c r="C706" s="36"/>
      <c r="D706" s="37"/>
      <c r="E706" s="37"/>
      <c r="F706" s="21"/>
      <c r="G706" s="37"/>
      <c r="H706" s="37"/>
      <c r="I706" s="47"/>
      <c r="J706" s="47"/>
      <c r="K706" s="48"/>
      <c r="L706" s="21"/>
      <c r="M706" s="21"/>
      <c r="N706" s="21"/>
      <c r="O706" s="21"/>
      <c r="P706" s="21"/>
      <c r="Q706" s="21"/>
      <c r="R706" s="21"/>
      <c r="S706" s="21"/>
      <c r="T706" s="21"/>
      <c r="U706" s="21"/>
      <c r="V706" s="21"/>
      <c r="W706" s="21"/>
      <c r="X706" s="21"/>
      <c r="Y706" s="21"/>
      <c r="Z706" s="21"/>
    </row>
    <row r="707" spans="1:26" ht="14.25" customHeight="1" x14ac:dyDescent="0.3">
      <c r="A707" s="21"/>
      <c r="B707" s="36"/>
      <c r="C707" s="36"/>
      <c r="D707" s="37"/>
      <c r="E707" s="37"/>
      <c r="F707" s="21"/>
      <c r="G707" s="37"/>
      <c r="H707" s="37"/>
      <c r="I707" s="47"/>
      <c r="J707" s="47"/>
      <c r="K707" s="48"/>
      <c r="L707" s="21"/>
      <c r="M707" s="21"/>
      <c r="N707" s="21"/>
      <c r="O707" s="21"/>
      <c r="P707" s="21"/>
      <c r="Q707" s="21"/>
      <c r="R707" s="21"/>
      <c r="S707" s="21"/>
      <c r="T707" s="21"/>
      <c r="U707" s="21"/>
      <c r="V707" s="21"/>
      <c r="W707" s="21"/>
      <c r="X707" s="21"/>
      <c r="Y707" s="21"/>
      <c r="Z707" s="21"/>
    </row>
    <row r="708" spans="1:26" ht="14.25" customHeight="1" x14ac:dyDescent="0.3">
      <c r="A708" s="21"/>
      <c r="B708" s="36"/>
      <c r="C708" s="36"/>
      <c r="D708" s="37"/>
      <c r="E708" s="37"/>
      <c r="F708" s="21"/>
      <c r="G708" s="37"/>
      <c r="H708" s="37"/>
      <c r="I708" s="47"/>
      <c r="J708" s="47"/>
      <c r="K708" s="48"/>
      <c r="L708" s="21"/>
      <c r="M708" s="21"/>
      <c r="N708" s="21"/>
      <c r="O708" s="21"/>
      <c r="P708" s="21"/>
      <c r="Q708" s="21"/>
      <c r="R708" s="21"/>
      <c r="S708" s="21"/>
      <c r="T708" s="21"/>
      <c r="U708" s="21"/>
      <c r="V708" s="21"/>
      <c r="W708" s="21"/>
      <c r="X708" s="21"/>
      <c r="Y708" s="21"/>
      <c r="Z708" s="21"/>
    </row>
    <row r="709" spans="1:26" ht="14.25" customHeight="1" x14ac:dyDescent="0.3">
      <c r="A709" s="21"/>
      <c r="B709" s="36"/>
      <c r="C709" s="36"/>
      <c r="D709" s="37"/>
      <c r="E709" s="37"/>
      <c r="F709" s="21"/>
      <c r="G709" s="37"/>
      <c r="H709" s="37"/>
      <c r="I709" s="47"/>
      <c r="J709" s="47"/>
      <c r="K709" s="48"/>
      <c r="L709" s="21"/>
      <c r="M709" s="21"/>
      <c r="N709" s="21"/>
      <c r="O709" s="21"/>
      <c r="P709" s="21"/>
      <c r="Q709" s="21"/>
      <c r="R709" s="21"/>
      <c r="S709" s="21"/>
      <c r="T709" s="21"/>
      <c r="U709" s="21"/>
      <c r="V709" s="21"/>
      <c r="W709" s="21"/>
      <c r="X709" s="21"/>
      <c r="Y709" s="21"/>
      <c r="Z709" s="21"/>
    </row>
    <row r="710" spans="1:26" ht="14.25" customHeight="1" x14ac:dyDescent="0.3">
      <c r="A710" s="21"/>
      <c r="B710" s="36"/>
      <c r="C710" s="36"/>
      <c r="D710" s="37"/>
      <c r="E710" s="37"/>
      <c r="F710" s="21"/>
      <c r="G710" s="37"/>
      <c r="H710" s="37"/>
      <c r="I710" s="47"/>
      <c r="J710" s="47"/>
      <c r="K710" s="48"/>
      <c r="L710" s="21"/>
      <c r="M710" s="21"/>
      <c r="N710" s="21"/>
      <c r="O710" s="21"/>
      <c r="P710" s="21"/>
      <c r="Q710" s="21"/>
      <c r="R710" s="21"/>
      <c r="S710" s="21"/>
      <c r="T710" s="21"/>
      <c r="U710" s="21"/>
      <c r="V710" s="21"/>
      <c r="W710" s="21"/>
      <c r="X710" s="21"/>
      <c r="Y710" s="21"/>
      <c r="Z710" s="21"/>
    </row>
    <row r="711" spans="1:26" ht="14.25" customHeight="1" x14ac:dyDescent="0.3">
      <c r="A711" s="21"/>
      <c r="B711" s="36"/>
      <c r="C711" s="36"/>
      <c r="D711" s="37"/>
      <c r="E711" s="37"/>
      <c r="F711" s="21"/>
      <c r="G711" s="37"/>
      <c r="H711" s="37"/>
      <c r="I711" s="47"/>
      <c r="J711" s="47"/>
      <c r="K711" s="48"/>
      <c r="L711" s="21"/>
      <c r="M711" s="21"/>
      <c r="N711" s="21"/>
      <c r="O711" s="21"/>
      <c r="P711" s="21"/>
      <c r="Q711" s="21"/>
      <c r="R711" s="21"/>
      <c r="S711" s="21"/>
      <c r="T711" s="21"/>
      <c r="U711" s="21"/>
      <c r="V711" s="21"/>
      <c r="W711" s="21"/>
      <c r="X711" s="21"/>
      <c r="Y711" s="21"/>
      <c r="Z711" s="21"/>
    </row>
    <row r="712" spans="1:26" ht="14.25" customHeight="1" x14ac:dyDescent="0.3">
      <c r="A712" s="21"/>
      <c r="B712" s="36"/>
      <c r="C712" s="36"/>
      <c r="D712" s="37"/>
      <c r="E712" s="37"/>
      <c r="F712" s="21"/>
      <c r="G712" s="37"/>
      <c r="H712" s="37"/>
      <c r="I712" s="47"/>
      <c r="J712" s="47"/>
      <c r="K712" s="48"/>
      <c r="L712" s="21"/>
      <c r="M712" s="21"/>
      <c r="N712" s="21"/>
      <c r="O712" s="21"/>
      <c r="P712" s="21"/>
      <c r="Q712" s="21"/>
      <c r="R712" s="21"/>
      <c r="S712" s="21"/>
      <c r="T712" s="21"/>
      <c r="U712" s="21"/>
      <c r="V712" s="21"/>
      <c r="W712" s="21"/>
      <c r="X712" s="21"/>
      <c r="Y712" s="21"/>
      <c r="Z712" s="21"/>
    </row>
    <row r="713" spans="1:26" ht="14.25" customHeight="1" x14ac:dyDescent="0.3">
      <c r="A713" s="21"/>
      <c r="B713" s="36"/>
      <c r="C713" s="36"/>
      <c r="D713" s="37"/>
      <c r="E713" s="37"/>
      <c r="F713" s="21"/>
      <c r="G713" s="37"/>
      <c r="H713" s="37"/>
      <c r="I713" s="47"/>
      <c r="J713" s="47"/>
      <c r="K713" s="48"/>
      <c r="L713" s="21"/>
      <c r="M713" s="21"/>
      <c r="N713" s="21"/>
      <c r="O713" s="21"/>
      <c r="P713" s="21"/>
      <c r="Q713" s="21"/>
      <c r="R713" s="21"/>
      <c r="S713" s="21"/>
      <c r="T713" s="21"/>
      <c r="U713" s="21"/>
      <c r="V713" s="21"/>
      <c r="W713" s="21"/>
      <c r="X713" s="21"/>
      <c r="Y713" s="21"/>
      <c r="Z713" s="21"/>
    </row>
    <row r="714" spans="1:26" ht="14.25" customHeight="1" x14ac:dyDescent="0.3">
      <c r="A714" s="21"/>
      <c r="B714" s="36"/>
      <c r="C714" s="36"/>
      <c r="D714" s="37"/>
      <c r="E714" s="37"/>
      <c r="F714" s="21"/>
      <c r="G714" s="37"/>
      <c r="H714" s="37"/>
      <c r="I714" s="47"/>
      <c r="J714" s="47"/>
      <c r="K714" s="48"/>
      <c r="L714" s="21"/>
      <c r="M714" s="21"/>
      <c r="N714" s="21"/>
      <c r="O714" s="21"/>
      <c r="P714" s="21"/>
      <c r="Q714" s="21"/>
      <c r="R714" s="21"/>
      <c r="S714" s="21"/>
      <c r="T714" s="21"/>
      <c r="U714" s="21"/>
      <c r="V714" s="21"/>
      <c r="W714" s="21"/>
      <c r="X714" s="21"/>
      <c r="Y714" s="21"/>
      <c r="Z714" s="21"/>
    </row>
    <row r="715" spans="1:26" ht="14.25" customHeight="1" x14ac:dyDescent="0.3">
      <c r="A715" s="21"/>
      <c r="B715" s="36"/>
      <c r="C715" s="36"/>
      <c r="D715" s="37"/>
      <c r="E715" s="37"/>
      <c r="F715" s="21"/>
      <c r="G715" s="37"/>
      <c r="H715" s="37"/>
      <c r="I715" s="47"/>
      <c r="J715" s="47"/>
      <c r="K715" s="48"/>
      <c r="L715" s="21"/>
      <c r="M715" s="21"/>
      <c r="N715" s="21"/>
      <c r="O715" s="21"/>
      <c r="P715" s="21"/>
      <c r="Q715" s="21"/>
      <c r="R715" s="21"/>
      <c r="S715" s="21"/>
      <c r="T715" s="21"/>
      <c r="U715" s="21"/>
      <c r="V715" s="21"/>
      <c r="W715" s="21"/>
      <c r="X715" s="21"/>
      <c r="Y715" s="21"/>
      <c r="Z715" s="21"/>
    </row>
    <row r="716" spans="1:26" ht="14.25" customHeight="1" x14ac:dyDescent="0.3">
      <c r="A716" s="21"/>
      <c r="B716" s="36"/>
      <c r="C716" s="36"/>
      <c r="D716" s="37"/>
      <c r="E716" s="37"/>
      <c r="F716" s="21"/>
      <c r="G716" s="37"/>
      <c r="H716" s="37"/>
      <c r="I716" s="47"/>
      <c r="J716" s="47"/>
      <c r="K716" s="48"/>
      <c r="L716" s="21"/>
      <c r="M716" s="21"/>
      <c r="N716" s="21"/>
      <c r="O716" s="21"/>
      <c r="P716" s="21"/>
      <c r="Q716" s="21"/>
      <c r="R716" s="21"/>
      <c r="S716" s="21"/>
      <c r="T716" s="21"/>
      <c r="U716" s="21"/>
      <c r="V716" s="21"/>
      <c r="W716" s="21"/>
      <c r="X716" s="21"/>
      <c r="Y716" s="21"/>
      <c r="Z716" s="21"/>
    </row>
    <row r="717" spans="1:26" ht="14.25" customHeight="1" x14ac:dyDescent="0.3">
      <c r="A717" s="21"/>
      <c r="B717" s="36"/>
      <c r="C717" s="36"/>
      <c r="D717" s="37"/>
      <c r="E717" s="37"/>
      <c r="F717" s="21"/>
      <c r="G717" s="37"/>
      <c r="H717" s="37"/>
      <c r="I717" s="47"/>
      <c r="J717" s="47"/>
      <c r="K717" s="48"/>
      <c r="L717" s="21"/>
      <c r="M717" s="21"/>
      <c r="N717" s="21"/>
      <c r="O717" s="21"/>
      <c r="P717" s="21"/>
      <c r="Q717" s="21"/>
      <c r="R717" s="21"/>
      <c r="S717" s="21"/>
      <c r="T717" s="21"/>
      <c r="U717" s="21"/>
      <c r="V717" s="21"/>
      <c r="W717" s="21"/>
      <c r="X717" s="21"/>
      <c r="Y717" s="21"/>
      <c r="Z717" s="21"/>
    </row>
    <row r="718" spans="1:26" ht="14.25" customHeight="1" x14ac:dyDescent="0.3">
      <c r="A718" s="21"/>
      <c r="B718" s="36"/>
      <c r="C718" s="36"/>
      <c r="D718" s="37"/>
      <c r="E718" s="37"/>
      <c r="F718" s="21"/>
      <c r="G718" s="37"/>
      <c r="H718" s="37"/>
      <c r="I718" s="47"/>
      <c r="J718" s="47"/>
      <c r="K718" s="48"/>
      <c r="L718" s="21"/>
      <c r="M718" s="21"/>
      <c r="N718" s="21"/>
      <c r="O718" s="21"/>
      <c r="P718" s="21"/>
      <c r="Q718" s="21"/>
      <c r="R718" s="21"/>
      <c r="S718" s="21"/>
      <c r="T718" s="21"/>
      <c r="U718" s="21"/>
      <c r="V718" s="21"/>
      <c r="W718" s="21"/>
      <c r="X718" s="21"/>
      <c r="Y718" s="21"/>
      <c r="Z718" s="21"/>
    </row>
    <row r="719" spans="1:26" ht="14.25" customHeight="1" x14ac:dyDescent="0.3">
      <c r="A719" s="21"/>
      <c r="B719" s="36"/>
      <c r="C719" s="36"/>
      <c r="D719" s="37"/>
      <c r="E719" s="37"/>
      <c r="F719" s="21"/>
      <c r="G719" s="37"/>
      <c r="H719" s="37"/>
      <c r="I719" s="47"/>
      <c r="J719" s="47"/>
      <c r="K719" s="48"/>
      <c r="L719" s="21"/>
      <c r="M719" s="21"/>
      <c r="N719" s="21"/>
      <c r="O719" s="21"/>
      <c r="P719" s="21"/>
      <c r="Q719" s="21"/>
      <c r="R719" s="21"/>
      <c r="S719" s="21"/>
      <c r="T719" s="21"/>
      <c r="U719" s="21"/>
      <c r="V719" s="21"/>
      <c r="W719" s="21"/>
      <c r="X719" s="21"/>
      <c r="Y719" s="21"/>
      <c r="Z719" s="21"/>
    </row>
    <row r="720" spans="1:26" ht="14.25" customHeight="1" x14ac:dyDescent="0.3">
      <c r="A720" s="21"/>
      <c r="B720" s="36"/>
      <c r="C720" s="36"/>
      <c r="D720" s="37"/>
      <c r="E720" s="37"/>
      <c r="F720" s="21"/>
      <c r="G720" s="37"/>
      <c r="H720" s="37"/>
      <c r="I720" s="47"/>
      <c r="J720" s="47"/>
      <c r="K720" s="48"/>
      <c r="L720" s="21"/>
      <c r="M720" s="21"/>
      <c r="N720" s="21"/>
      <c r="O720" s="21"/>
      <c r="P720" s="21"/>
      <c r="Q720" s="21"/>
      <c r="R720" s="21"/>
      <c r="S720" s="21"/>
      <c r="T720" s="21"/>
      <c r="U720" s="21"/>
      <c r="V720" s="21"/>
      <c r="W720" s="21"/>
      <c r="X720" s="21"/>
      <c r="Y720" s="21"/>
      <c r="Z720" s="21"/>
    </row>
    <row r="721" spans="1:26" ht="14.25" customHeight="1" x14ac:dyDescent="0.3">
      <c r="A721" s="21"/>
      <c r="B721" s="36"/>
      <c r="C721" s="36"/>
      <c r="D721" s="37"/>
      <c r="E721" s="37"/>
      <c r="F721" s="21"/>
      <c r="G721" s="37"/>
      <c r="H721" s="37"/>
      <c r="I721" s="47"/>
      <c r="J721" s="47"/>
      <c r="K721" s="48"/>
      <c r="L721" s="21"/>
      <c r="M721" s="21"/>
      <c r="N721" s="21"/>
      <c r="O721" s="21"/>
      <c r="P721" s="21"/>
      <c r="Q721" s="21"/>
      <c r="R721" s="21"/>
      <c r="S721" s="21"/>
      <c r="T721" s="21"/>
      <c r="U721" s="21"/>
      <c r="V721" s="21"/>
      <c r="W721" s="21"/>
      <c r="X721" s="21"/>
      <c r="Y721" s="21"/>
      <c r="Z721" s="21"/>
    </row>
    <row r="722" spans="1:26" ht="14.25" customHeight="1" x14ac:dyDescent="0.3">
      <c r="A722" s="21"/>
      <c r="B722" s="36"/>
      <c r="C722" s="36"/>
      <c r="D722" s="37"/>
      <c r="E722" s="37"/>
      <c r="F722" s="21"/>
      <c r="G722" s="37"/>
      <c r="H722" s="37"/>
      <c r="I722" s="47"/>
      <c r="J722" s="47"/>
      <c r="K722" s="48"/>
      <c r="L722" s="21"/>
      <c r="M722" s="21"/>
      <c r="N722" s="21"/>
      <c r="O722" s="21"/>
      <c r="P722" s="21"/>
      <c r="Q722" s="21"/>
      <c r="R722" s="21"/>
      <c r="S722" s="21"/>
      <c r="T722" s="21"/>
      <c r="U722" s="21"/>
      <c r="V722" s="21"/>
      <c r="W722" s="21"/>
      <c r="X722" s="21"/>
      <c r="Y722" s="21"/>
      <c r="Z722" s="21"/>
    </row>
    <row r="723" spans="1:26" ht="14.25" customHeight="1" x14ac:dyDescent="0.3">
      <c r="A723" s="21"/>
      <c r="B723" s="36"/>
      <c r="C723" s="36"/>
      <c r="D723" s="37"/>
      <c r="E723" s="37"/>
      <c r="F723" s="21"/>
      <c r="G723" s="37"/>
      <c r="H723" s="37"/>
      <c r="I723" s="47"/>
      <c r="J723" s="47"/>
      <c r="K723" s="48"/>
      <c r="L723" s="21"/>
      <c r="M723" s="21"/>
      <c r="N723" s="21"/>
      <c r="O723" s="21"/>
      <c r="P723" s="21"/>
      <c r="Q723" s="21"/>
      <c r="R723" s="21"/>
      <c r="S723" s="21"/>
      <c r="T723" s="21"/>
      <c r="U723" s="21"/>
      <c r="V723" s="21"/>
      <c r="W723" s="21"/>
      <c r="X723" s="21"/>
      <c r="Y723" s="21"/>
      <c r="Z723" s="21"/>
    </row>
    <row r="724" spans="1:26" ht="14.25" customHeight="1" x14ac:dyDescent="0.3">
      <c r="A724" s="21"/>
      <c r="B724" s="36"/>
      <c r="C724" s="36"/>
      <c r="D724" s="37"/>
      <c r="E724" s="37"/>
      <c r="F724" s="21"/>
      <c r="G724" s="37"/>
      <c r="H724" s="37"/>
      <c r="I724" s="47"/>
      <c r="J724" s="47"/>
      <c r="K724" s="48"/>
      <c r="L724" s="21"/>
      <c r="M724" s="21"/>
      <c r="N724" s="21"/>
      <c r="O724" s="21"/>
      <c r="P724" s="21"/>
      <c r="Q724" s="21"/>
      <c r="R724" s="21"/>
      <c r="S724" s="21"/>
      <c r="T724" s="21"/>
      <c r="U724" s="21"/>
      <c r="V724" s="21"/>
      <c r="W724" s="21"/>
      <c r="X724" s="21"/>
      <c r="Y724" s="21"/>
      <c r="Z724" s="21"/>
    </row>
    <row r="725" spans="1:26" ht="14.25" customHeight="1" x14ac:dyDescent="0.3">
      <c r="A725" s="21"/>
      <c r="B725" s="36"/>
      <c r="C725" s="36"/>
      <c r="D725" s="37"/>
      <c r="E725" s="37"/>
      <c r="F725" s="21"/>
      <c r="G725" s="37"/>
      <c r="H725" s="37"/>
      <c r="I725" s="47"/>
      <c r="J725" s="47"/>
      <c r="K725" s="48"/>
      <c r="L725" s="21"/>
      <c r="M725" s="21"/>
      <c r="N725" s="21"/>
      <c r="O725" s="21"/>
      <c r="P725" s="21"/>
      <c r="Q725" s="21"/>
      <c r="R725" s="21"/>
      <c r="S725" s="21"/>
      <c r="T725" s="21"/>
      <c r="U725" s="21"/>
      <c r="V725" s="21"/>
      <c r="W725" s="21"/>
      <c r="X725" s="21"/>
      <c r="Y725" s="21"/>
      <c r="Z725" s="21"/>
    </row>
    <row r="726" spans="1:26" ht="14.25" customHeight="1" x14ac:dyDescent="0.3">
      <c r="A726" s="21"/>
      <c r="B726" s="36"/>
      <c r="C726" s="36"/>
      <c r="D726" s="37"/>
      <c r="E726" s="37"/>
      <c r="F726" s="21"/>
      <c r="G726" s="37"/>
      <c r="H726" s="37"/>
      <c r="I726" s="47"/>
      <c r="J726" s="47"/>
      <c r="K726" s="48"/>
      <c r="L726" s="21"/>
      <c r="M726" s="21"/>
      <c r="N726" s="21"/>
      <c r="O726" s="21"/>
      <c r="P726" s="21"/>
      <c r="Q726" s="21"/>
      <c r="R726" s="21"/>
      <c r="S726" s="21"/>
      <c r="T726" s="21"/>
      <c r="U726" s="21"/>
      <c r="V726" s="21"/>
      <c r="W726" s="21"/>
      <c r="X726" s="21"/>
      <c r="Y726" s="21"/>
      <c r="Z726" s="21"/>
    </row>
    <row r="727" spans="1:26" ht="14.25" customHeight="1" x14ac:dyDescent="0.3">
      <c r="A727" s="21"/>
      <c r="B727" s="36"/>
      <c r="C727" s="36"/>
      <c r="D727" s="37"/>
      <c r="E727" s="37"/>
      <c r="F727" s="21"/>
      <c r="G727" s="37"/>
      <c r="H727" s="37"/>
      <c r="I727" s="47"/>
      <c r="J727" s="47"/>
      <c r="K727" s="48"/>
      <c r="L727" s="21"/>
      <c r="M727" s="21"/>
      <c r="N727" s="21"/>
      <c r="O727" s="21"/>
      <c r="P727" s="21"/>
      <c r="Q727" s="21"/>
      <c r="R727" s="21"/>
      <c r="S727" s="21"/>
      <c r="T727" s="21"/>
      <c r="U727" s="21"/>
      <c r="V727" s="21"/>
      <c r="W727" s="21"/>
      <c r="X727" s="21"/>
      <c r="Y727" s="21"/>
      <c r="Z727" s="21"/>
    </row>
    <row r="728" spans="1:26" ht="14.25" customHeight="1" x14ac:dyDescent="0.3">
      <c r="A728" s="21"/>
      <c r="B728" s="36"/>
      <c r="C728" s="36"/>
      <c r="D728" s="37"/>
      <c r="E728" s="37"/>
      <c r="F728" s="21"/>
      <c r="G728" s="37"/>
      <c r="H728" s="37"/>
      <c r="I728" s="47"/>
      <c r="J728" s="47"/>
      <c r="K728" s="48"/>
      <c r="L728" s="21"/>
      <c r="M728" s="21"/>
      <c r="N728" s="21"/>
      <c r="O728" s="21"/>
      <c r="P728" s="21"/>
      <c r="Q728" s="21"/>
      <c r="R728" s="21"/>
      <c r="S728" s="21"/>
      <c r="T728" s="21"/>
      <c r="U728" s="21"/>
      <c r="V728" s="21"/>
      <c r="W728" s="21"/>
      <c r="X728" s="21"/>
      <c r="Y728" s="21"/>
      <c r="Z728" s="21"/>
    </row>
    <row r="729" spans="1:26" ht="14.25" customHeight="1" x14ac:dyDescent="0.3">
      <c r="A729" s="21"/>
      <c r="B729" s="36"/>
      <c r="C729" s="36"/>
      <c r="D729" s="37"/>
      <c r="E729" s="37"/>
      <c r="F729" s="21"/>
      <c r="G729" s="37"/>
      <c r="H729" s="37"/>
      <c r="I729" s="47"/>
      <c r="J729" s="47"/>
      <c r="K729" s="48"/>
      <c r="L729" s="21"/>
      <c r="M729" s="21"/>
      <c r="N729" s="21"/>
      <c r="O729" s="21"/>
      <c r="P729" s="21"/>
      <c r="Q729" s="21"/>
      <c r="R729" s="21"/>
      <c r="S729" s="21"/>
      <c r="T729" s="21"/>
      <c r="U729" s="21"/>
      <c r="V729" s="21"/>
      <c r="W729" s="21"/>
      <c r="X729" s="21"/>
      <c r="Y729" s="21"/>
      <c r="Z729" s="21"/>
    </row>
    <row r="730" spans="1:26" ht="14.25" customHeight="1" x14ac:dyDescent="0.3">
      <c r="A730" s="21"/>
      <c r="B730" s="36"/>
      <c r="C730" s="36"/>
      <c r="D730" s="37"/>
      <c r="E730" s="37"/>
      <c r="F730" s="21"/>
      <c r="G730" s="37"/>
      <c r="H730" s="37"/>
      <c r="I730" s="47"/>
      <c r="J730" s="47"/>
      <c r="K730" s="48"/>
      <c r="L730" s="21"/>
      <c r="M730" s="21"/>
      <c r="N730" s="21"/>
      <c r="O730" s="21"/>
      <c r="P730" s="21"/>
      <c r="Q730" s="21"/>
      <c r="R730" s="21"/>
      <c r="S730" s="21"/>
      <c r="T730" s="21"/>
      <c r="U730" s="21"/>
      <c r="V730" s="21"/>
      <c r="W730" s="21"/>
      <c r="X730" s="21"/>
      <c r="Y730" s="21"/>
      <c r="Z730" s="21"/>
    </row>
    <row r="731" spans="1:26" ht="14.25" customHeight="1" x14ac:dyDescent="0.3">
      <c r="A731" s="21"/>
      <c r="B731" s="36"/>
      <c r="C731" s="36"/>
      <c r="D731" s="37"/>
      <c r="E731" s="37"/>
      <c r="F731" s="21"/>
      <c r="G731" s="37"/>
      <c r="H731" s="37"/>
      <c r="I731" s="47"/>
      <c r="J731" s="47"/>
      <c r="K731" s="48"/>
      <c r="L731" s="21"/>
      <c r="M731" s="21"/>
      <c r="N731" s="21"/>
      <c r="O731" s="21"/>
      <c r="P731" s="21"/>
      <c r="Q731" s="21"/>
      <c r="R731" s="21"/>
      <c r="S731" s="21"/>
      <c r="T731" s="21"/>
      <c r="U731" s="21"/>
      <c r="V731" s="21"/>
      <c r="W731" s="21"/>
      <c r="X731" s="21"/>
      <c r="Y731" s="21"/>
      <c r="Z731" s="21"/>
    </row>
    <row r="732" spans="1:26" ht="14.25" customHeight="1" x14ac:dyDescent="0.3">
      <c r="A732" s="21"/>
      <c r="B732" s="36"/>
      <c r="C732" s="36"/>
      <c r="D732" s="37"/>
      <c r="E732" s="37"/>
      <c r="F732" s="21"/>
      <c r="G732" s="37"/>
      <c r="H732" s="37"/>
      <c r="I732" s="47"/>
      <c r="J732" s="47"/>
      <c r="K732" s="48"/>
      <c r="L732" s="21"/>
      <c r="M732" s="21"/>
      <c r="N732" s="21"/>
      <c r="O732" s="21"/>
      <c r="P732" s="21"/>
      <c r="Q732" s="21"/>
      <c r="R732" s="21"/>
      <c r="S732" s="21"/>
      <c r="T732" s="21"/>
      <c r="U732" s="21"/>
      <c r="V732" s="21"/>
      <c r="W732" s="21"/>
      <c r="X732" s="21"/>
      <c r="Y732" s="21"/>
      <c r="Z732" s="21"/>
    </row>
    <row r="733" spans="1:26" ht="14.25" customHeight="1" x14ac:dyDescent="0.3">
      <c r="A733" s="21"/>
      <c r="B733" s="36"/>
      <c r="C733" s="36"/>
      <c r="D733" s="37"/>
      <c r="E733" s="37"/>
      <c r="F733" s="21"/>
      <c r="G733" s="37"/>
      <c r="H733" s="37"/>
      <c r="I733" s="47"/>
      <c r="J733" s="47"/>
      <c r="K733" s="48"/>
      <c r="L733" s="21"/>
      <c r="M733" s="21"/>
      <c r="N733" s="21"/>
      <c r="O733" s="21"/>
      <c r="P733" s="21"/>
      <c r="Q733" s="21"/>
      <c r="R733" s="21"/>
      <c r="S733" s="21"/>
      <c r="T733" s="21"/>
      <c r="U733" s="21"/>
      <c r="V733" s="21"/>
      <c r="W733" s="21"/>
      <c r="X733" s="21"/>
      <c r="Y733" s="21"/>
      <c r="Z733" s="21"/>
    </row>
    <row r="734" spans="1:26" ht="14.25" customHeight="1" x14ac:dyDescent="0.3">
      <c r="A734" s="21"/>
      <c r="B734" s="36"/>
      <c r="C734" s="36"/>
      <c r="D734" s="37"/>
      <c r="E734" s="37"/>
      <c r="F734" s="21"/>
      <c r="G734" s="37"/>
      <c r="H734" s="37"/>
      <c r="I734" s="47"/>
      <c r="J734" s="47"/>
      <c r="K734" s="48"/>
      <c r="L734" s="21"/>
      <c r="M734" s="21"/>
      <c r="N734" s="21"/>
      <c r="O734" s="21"/>
      <c r="P734" s="21"/>
      <c r="Q734" s="21"/>
      <c r="R734" s="21"/>
      <c r="S734" s="21"/>
      <c r="T734" s="21"/>
      <c r="U734" s="21"/>
      <c r="V734" s="21"/>
      <c r="W734" s="21"/>
      <c r="X734" s="21"/>
      <c r="Y734" s="21"/>
      <c r="Z734" s="21"/>
    </row>
    <row r="735" spans="1:26" ht="14.25" customHeight="1" x14ac:dyDescent="0.3">
      <c r="A735" s="21"/>
      <c r="B735" s="36"/>
      <c r="C735" s="36"/>
      <c r="D735" s="37"/>
      <c r="E735" s="37"/>
      <c r="F735" s="21"/>
      <c r="G735" s="37"/>
      <c r="H735" s="37"/>
      <c r="I735" s="47"/>
      <c r="J735" s="47"/>
      <c r="K735" s="48"/>
      <c r="L735" s="21"/>
      <c r="M735" s="21"/>
      <c r="N735" s="21"/>
      <c r="O735" s="21"/>
      <c r="P735" s="21"/>
      <c r="Q735" s="21"/>
      <c r="R735" s="21"/>
      <c r="S735" s="21"/>
      <c r="T735" s="21"/>
      <c r="U735" s="21"/>
      <c r="V735" s="21"/>
      <c r="W735" s="21"/>
      <c r="X735" s="21"/>
      <c r="Y735" s="21"/>
      <c r="Z735" s="21"/>
    </row>
    <row r="736" spans="1:26" ht="14.25" customHeight="1" x14ac:dyDescent="0.3">
      <c r="A736" s="21"/>
      <c r="B736" s="36"/>
      <c r="C736" s="36"/>
      <c r="D736" s="37"/>
      <c r="E736" s="37"/>
      <c r="F736" s="21"/>
      <c r="G736" s="37"/>
      <c r="H736" s="37"/>
      <c r="I736" s="47"/>
      <c r="J736" s="47"/>
      <c r="K736" s="48"/>
      <c r="L736" s="21"/>
      <c r="M736" s="21"/>
      <c r="N736" s="21"/>
      <c r="O736" s="21"/>
      <c r="P736" s="21"/>
      <c r="Q736" s="21"/>
      <c r="R736" s="21"/>
      <c r="S736" s="21"/>
      <c r="T736" s="21"/>
      <c r="U736" s="21"/>
      <c r="V736" s="21"/>
      <c r="W736" s="21"/>
      <c r="X736" s="21"/>
      <c r="Y736" s="21"/>
      <c r="Z736" s="21"/>
    </row>
    <row r="737" spans="1:26" ht="14.25" customHeight="1" x14ac:dyDescent="0.3">
      <c r="A737" s="21"/>
      <c r="B737" s="36"/>
      <c r="C737" s="36"/>
      <c r="D737" s="37"/>
      <c r="E737" s="37"/>
      <c r="F737" s="21"/>
      <c r="G737" s="37"/>
      <c r="H737" s="37"/>
      <c r="I737" s="47"/>
      <c r="J737" s="47"/>
      <c r="K737" s="48"/>
      <c r="L737" s="21"/>
      <c r="M737" s="21"/>
      <c r="N737" s="21"/>
      <c r="O737" s="21"/>
      <c r="P737" s="21"/>
      <c r="Q737" s="21"/>
      <c r="R737" s="21"/>
      <c r="S737" s="21"/>
      <c r="T737" s="21"/>
      <c r="U737" s="21"/>
      <c r="V737" s="21"/>
      <c r="W737" s="21"/>
      <c r="X737" s="21"/>
      <c r="Y737" s="21"/>
      <c r="Z737" s="21"/>
    </row>
    <row r="738" spans="1:26" ht="14.25" customHeight="1" x14ac:dyDescent="0.3">
      <c r="A738" s="21"/>
      <c r="B738" s="36"/>
      <c r="C738" s="36"/>
      <c r="D738" s="37"/>
      <c r="E738" s="37"/>
      <c r="F738" s="21"/>
      <c r="G738" s="37"/>
      <c r="H738" s="37"/>
      <c r="I738" s="47"/>
      <c r="J738" s="47"/>
      <c r="K738" s="48"/>
      <c r="L738" s="21"/>
      <c r="M738" s="21"/>
      <c r="N738" s="21"/>
      <c r="O738" s="21"/>
      <c r="P738" s="21"/>
      <c r="Q738" s="21"/>
      <c r="R738" s="21"/>
      <c r="S738" s="21"/>
      <c r="T738" s="21"/>
      <c r="U738" s="21"/>
      <c r="V738" s="21"/>
      <c r="W738" s="21"/>
      <c r="X738" s="21"/>
      <c r="Y738" s="21"/>
      <c r="Z738" s="21"/>
    </row>
    <row r="739" spans="1:26" ht="14.25" customHeight="1" x14ac:dyDescent="0.3">
      <c r="A739" s="21"/>
      <c r="B739" s="36"/>
      <c r="C739" s="36"/>
      <c r="D739" s="37"/>
      <c r="E739" s="37"/>
      <c r="F739" s="21"/>
      <c r="G739" s="37"/>
      <c r="H739" s="37"/>
      <c r="I739" s="47"/>
      <c r="J739" s="47"/>
      <c r="K739" s="48"/>
      <c r="L739" s="21"/>
      <c r="M739" s="21"/>
      <c r="N739" s="21"/>
      <c r="O739" s="21"/>
      <c r="P739" s="21"/>
      <c r="Q739" s="21"/>
      <c r="R739" s="21"/>
      <c r="S739" s="21"/>
      <c r="T739" s="21"/>
      <c r="U739" s="21"/>
      <c r="V739" s="21"/>
      <c r="W739" s="21"/>
      <c r="X739" s="21"/>
      <c r="Y739" s="21"/>
      <c r="Z739" s="21"/>
    </row>
    <row r="740" spans="1:26" ht="14.25" customHeight="1" x14ac:dyDescent="0.3">
      <c r="A740" s="21"/>
      <c r="B740" s="36"/>
      <c r="C740" s="36"/>
      <c r="D740" s="37"/>
      <c r="E740" s="37"/>
      <c r="F740" s="21"/>
      <c r="G740" s="37"/>
      <c r="H740" s="37"/>
      <c r="I740" s="47"/>
      <c r="J740" s="47"/>
      <c r="K740" s="48"/>
      <c r="L740" s="21"/>
      <c r="M740" s="21"/>
      <c r="N740" s="21"/>
      <c r="O740" s="21"/>
      <c r="P740" s="21"/>
      <c r="Q740" s="21"/>
      <c r="R740" s="21"/>
      <c r="S740" s="21"/>
      <c r="T740" s="21"/>
      <c r="U740" s="21"/>
      <c r="V740" s="21"/>
      <c r="W740" s="21"/>
      <c r="X740" s="21"/>
      <c r="Y740" s="21"/>
      <c r="Z740" s="21"/>
    </row>
    <row r="741" spans="1:26" ht="14.25" customHeight="1" x14ac:dyDescent="0.3">
      <c r="A741" s="21"/>
      <c r="B741" s="36"/>
      <c r="C741" s="36"/>
      <c r="D741" s="37"/>
      <c r="E741" s="37"/>
      <c r="F741" s="21"/>
      <c r="G741" s="37"/>
      <c r="H741" s="37"/>
      <c r="I741" s="47"/>
      <c r="J741" s="47"/>
      <c r="K741" s="48"/>
      <c r="L741" s="21"/>
      <c r="M741" s="21"/>
      <c r="N741" s="21"/>
      <c r="O741" s="21"/>
      <c r="P741" s="21"/>
      <c r="Q741" s="21"/>
      <c r="R741" s="21"/>
      <c r="S741" s="21"/>
      <c r="T741" s="21"/>
      <c r="U741" s="21"/>
      <c r="V741" s="21"/>
      <c r="W741" s="21"/>
      <c r="X741" s="21"/>
      <c r="Y741" s="21"/>
      <c r="Z741" s="21"/>
    </row>
    <row r="742" spans="1:26" ht="14.25" customHeight="1" x14ac:dyDescent="0.3">
      <c r="A742" s="21"/>
      <c r="B742" s="36"/>
      <c r="C742" s="36"/>
      <c r="D742" s="37"/>
      <c r="E742" s="37"/>
      <c r="F742" s="21"/>
      <c r="G742" s="37"/>
      <c r="H742" s="37"/>
      <c r="I742" s="47"/>
      <c r="J742" s="47"/>
      <c r="K742" s="48"/>
      <c r="L742" s="21"/>
      <c r="M742" s="21"/>
      <c r="N742" s="21"/>
      <c r="O742" s="21"/>
      <c r="P742" s="21"/>
      <c r="Q742" s="21"/>
      <c r="R742" s="21"/>
      <c r="S742" s="21"/>
      <c r="T742" s="21"/>
      <c r="U742" s="21"/>
      <c r="V742" s="21"/>
      <c r="W742" s="21"/>
      <c r="X742" s="21"/>
      <c r="Y742" s="21"/>
      <c r="Z742" s="21"/>
    </row>
    <row r="743" spans="1:26" ht="14.25" customHeight="1" x14ac:dyDescent="0.3">
      <c r="A743" s="21"/>
      <c r="B743" s="36"/>
      <c r="C743" s="36"/>
      <c r="D743" s="37"/>
      <c r="E743" s="37"/>
      <c r="F743" s="21"/>
      <c r="G743" s="37"/>
      <c r="H743" s="37"/>
      <c r="I743" s="47"/>
      <c r="J743" s="47"/>
      <c r="K743" s="48"/>
      <c r="L743" s="21"/>
      <c r="M743" s="21"/>
      <c r="N743" s="21"/>
      <c r="O743" s="21"/>
      <c r="P743" s="21"/>
      <c r="Q743" s="21"/>
      <c r="R743" s="21"/>
      <c r="S743" s="21"/>
      <c r="T743" s="21"/>
      <c r="U743" s="21"/>
      <c r="V743" s="21"/>
      <c r="W743" s="21"/>
      <c r="X743" s="21"/>
      <c r="Y743" s="21"/>
      <c r="Z743" s="21"/>
    </row>
    <row r="744" spans="1:26" ht="14.25" customHeight="1" x14ac:dyDescent="0.3">
      <c r="A744" s="21"/>
      <c r="B744" s="36"/>
      <c r="C744" s="36"/>
      <c r="D744" s="37"/>
      <c r="E744" s="37"/>
      <c r="F744" s="21"/>
      <c r="G744" s="37"/>
      <c r="H744" s="37"/>
      <c r="I744" s="47"/>
      <c r="J744" s="47"/>
      <c r="K744" s="48"/>
      <c r="L744" s="21"/>
      <c r="M744" s="21"/>
      <c r="N744" s="21"/>
      <c r="O744" s="21"/>
      <c r="P744" s="21"/>
      <c r="Q744" s="21"/>
      <c r="R744" s="21"/>
      <c r="S744" s="21"/>
      <c r="T744" s="21"/>
      <c r="U744" s="21"/>
      <c r="V744" s="21"/>
      <c r="W744" s="21"/>
      <c r="X744" s="21"/>
      <c r="Y744" s="21"/>
      <c r="Z744" s="21"/>
    </row>
    <row r="745" spans="1:26" ht="14.25" customHeight="1" x14ac:dyDescent="0.3">
      <c r="A745" s="21"/>
      <c r="B745" s="36"/>
      <c r="C745" s="36"/>
      <c r="D745" s="37"/>
      <c r="E745" s="37"/>
      <c r="F745" s="21"/>
      <c r="G745" s="37"/>
      <c r="H745" s="37"/>
      <c r="I745" s="47"/>
      <c r="J745" s="47"/>
      <c r="K745" s="48"/>
      <c r="L745" s="21"/>
      <c r="M745" s="21"/>
      <c r="N745" s="21"/>
      <c r="O745" s="21"/>
      <c r="P745" s="21"/>
      <c r="Q745" s="21"/>
      <c r="R745" s="21"/>
      <c r="S745" s="21"/>
      <c r="T745" s="21"/>
      <c r="U745" s="21"/>
      <c r="V745" s="21"/>
      <c r="W745" s="21"/>
      <c r="X745" s="21"/>
      <c r="Y745" s="21"/>
      <c r="Z745" s="21"/>
    </row>
    <row r="746" spans="1:26" ht="14.25" customHeight="1" x14ac:dyDescent="0.3">
      <c r="A746" s="21"/>
      <c r="B746" s="36"/>
      <c r="C746" s="36"/>
      <c r="D746" s="37"/>
      <c r="E746" s="37"/>
      <c r="F746" s="21"/>
      <c r="G746" s="37"/>
      <c r="H746" s="37"/>
      <c r="I746" s="47"/>
      <c r="J746" s="47"/>
      <c r="K746" s="48"/>
      <c r="L746" s="21"/>
      <c r="M746" s="21"/>
      <c r="N746" s="21"/>
      <c r="O746" s="21"/>
      <c r="P746" s="21"/>
      <c r="Q746" s="21"/>
      <c r="R746" s="21"/>
      <c r="S746" s="21"/>
      <c r="T746" s="21"/>
      <c r="U746" s="21"/>
      <c r="V746" s="21"/>
      <c r="W746" s="21"/>
      <c r="X746" s="21"/>
      <c r="Y746" s="21"/>
      <c r="Z746" s="21"/>
    </row>
    <row r="747" spans="1:26" ht="14.25" customHeight="1" x14ac:dyDescent="0.3">
      <c r="A747" s="21"/>
      <c r="B747" s="36"/>
      <c r="C747" s="36"/>
      <c r="D747" s="37"/>
      <c r="E747" s="37"/>
      <c r="F747" s="21"/>
      <c r="G747" s="37"/>
      <c r="H747" s="37"/>
      <c r="I747" s="47"/>
      <c r="J747" s="47"/>
      <c r="K747" s="48"/>
      <c r="L747" s="21"/>
      <c r="M747" s="21"/>
      <c r="N747" s="21"/>
      <c r="O747" s="21"/>
      <c r="P747" s="21"/>
      <c r="Q747" s="21"/>
      <c r="R747" s="21"/>
      <c r="S747" s="21"/>
      <c r="T747" s="21"/>
      <c r="U747" s="21"/>
      <c r="V747" s="21"/>
      <c r="W747" s="21"/>
      <c r="X747" s="21"/>
      <c r="Y747" s="21"/>
      <c r="Z747" s="21"/>
    </row>
    <row r="748" spans="1:26" ht="14.25" customHeight="1" x14ac:dyDescent="0.3">
      <c r="A748" s="21"/>
      <c r="B748" s="36"/>
      <c r="C748" s="36"/>
      <c r="D748" s="37"/>
      <c r="E748" s="37"/>
      <c r="F748" s="21"/>
      <c r="G748" s="37"/>
      <c r="H748" s="37"/>
      <c r="I748" s="47"/>
      <c r="J748" s="47"/>
      <c r="K748" s="48"/>
      <c r="L748" s="21"/>
      <c r="M748" s="21"/>
      <c r="N748" s="21"/>
      <c r="O748" s="21"/>
      <c r="P748" s="21"/>
      <c r="Q748" s="21"/>
      <c r="R748" s="21"/>
      <c r="S748" s="21"/>
      <c r="T748" s="21"/>
      <c r="U748" s="21"/>
      <c r="V748" s="21"/>
      <c r="W748" s="21"/>
      <c r="X748" s="21"/>
      <c r="Y748" s="21"/>
      <c r="Z748" s="21"/>
    </row>
    <row r="749" spans="1:26" ht="14.25" customHeight="1" x14ac:dyDescent="0.3">
      <c r="A749" s="21"/>
      <c r="B749" s="36"/>
      <c r="C749" s="36"/>
      <c r="D749" s="37"/>
      <c r="E749" s="37"/>
      <c r="F749" s="21"/>
      <c r="G749" s="37"/>
      <c r="H749" s="37"/>
      <c r="I749" s="47"/>
      <c r="J749" s="47"/>
      <c r="K749" s="48"/>
      <c r="L749" s="21"/>
      <c r="M749" s="21"/>
      <c r="N749" s="21"/>
      <c r="O749" s="21"/>
      <c r="P749" s="21"/>
      <c r="Q749" s="21"/>
      <c r="R749" s="21"/>
      <c r="S749" s="21"/>
      <c r="T749" s="21"/>
      <c r="U749" s="21"/>
      <c r="V749" s="21"/>
      <c r="W749" s="21"/>
      <c r="X749" s="21"/>
      <c r="Y749" s="21"/>
      <c r="Z749" s="21"/>
    </row>
    <row r="750" spans="1:26" ht="14.25" customHeight="1" x14ac:dyDescent="0.3">
      <c r="A750" s="21"/>
      <c r="B750" s="36"/>
      <c r="C750" s="36"/>
      <c r="D750" s="37"/>
      <c r="E750" s="37"/>
      <c r="F750" s="21"/>
      <c r="G750" s="37"/>
      <c r="H750" s="37"/>
      <c r="I750" s="47"/>
      <c r="J750" s="47"/>
      <c r="K750" s="48"/>
      <c r="L750" s="21"/>
      <c r="M750" s="21"/>
      <c r="N750" s="21"/>
      <c r="O750" s="21"/>
      <c r="P750" s="21"/>
      <c r="Q750" s="21"/>
      <c r="R750" s="21"/>
      <c r="S750" s="21"/>
      <c r="T750" s="21"/>
      <c r="U750" s="21"/>
      <c r="V750" s="21"/>
      <c r="W750" s="21"/>
      <c r="X750" s="21"/>
      <c r="Y750" s="21"/>
      <c r="Z750" s="21"/>
    </row>
    <row r="751" spans="1:26" ht="14.25" customHeight="1" x14ac:dyDescent="0.3">
      <c r="A751" s="21"/>
      <c r="B751" s="36"/>
      <c r="C751" s="36"/>
      <c r="D751" s="37"/>
      <c r="E751" s="37"/>
      <c r="F751" s="21"/>
      <c r="G751" s="37"/>
      <c r="H751" s="37"/>
      <c r="I751" s="47"/>
      <c r="J751" s="47"/>
      <c r="K751" s="48"/>
      <c r="L751" s="21"/>
      <c r="M751" s="21"/>
      <c r="N751" s="21"/>
      <c r="O751" s="21"/>
      <c r="P751" s="21"/>
      <c r="Q751" s="21"/>
      <c r="R751" s="21"/>
      <c r="S751" s="21"/>
      <c r="T751" s="21"/>
      <c r="U751" s="21"/>
      <c r="V751" s="21"/>
      <c r="W751" s="21"/>
      <c r="X751" s="21"/>
      <c r="Y751" s="21"/>
      <c r="Z751" s="21"/>
    </row>
    <row r="752" spans="1:26" ht="14.25" customHeight="1" x14ac:dyDescent="0.3">
      <c r="A752" s="21"/>
      <c r="B752" s="36"/>
      <c r="C752" s="36"/>
      <c r="D752" s="37"/>
      <c r="E752" s="37"/>
      <c r="F752" s="21"/>
      <c r="G752" s="37"/>
      <c r="H752" s="37"/>
      <c r="I752" s="47"/>
      <c r="J752" s="47"/>
      <c r="K752" s="48"/>
      <c r="L752" s="21"/>
      <c r="M752" s="21"/>
      <c r="N752" s="21"/>
      <c r="O752" s="21"/>
      <c r="P752" s="21"/>
      <c r="Q752" s="21"/>
      <c r="R752" s="21"/>
      <c r="S752" s="21"/>
      <c r="T752" s="21"/>
      <c r="U752" s="21"/>
      <c r="V752" s="21"/>
      <c r="W752" s="21"/>
      <c r="X752" s="21"/>
      <c r="Y752" s="21"/>
      <c r="Z752" s="21"/>
    </row>
    <row r="753" spans="1:26" ht="14.25" customHeight="1" x14ac:dyDescent="0.3">
      <c r="A753" s="21"/>
      <c r="B753" s="36"/>
      <c r="C753" s="36"/>
      <c r="D753" s="37"/>
      <c r="E753" s="37"/>
      <c r="F753" s="21"/>
      <c r="G753" s="37"/>
      <c r="H753" s="37"/>
      <c r="I753" s="47"/>
      <c r="J753" s="47"/>
      <c r="K753" s="48"/>
      <c r="L753" s="21"/>
      <c r="M753" s="21"/>
      <c r="N753" s="21"/>
      <c r="O753" s="21"/>
      <c r="P753" s="21"/>
      <c r="Q753" s="21"/>
      <c r="R753" s="21"/>
      <c r="S753" s="21"/>
      <c r="T753" s="21"/>
      <c r="U753" s="21"/>
      <c r="V753" s="21"/>
      <c r="W753" s="21"/>
      <c r="X753" s="21"/>
      <c r="Y753" s="21"/>
      <c r="Z753" s="21"/>
    </row>
    <row r="754" spans="1:26" ht="14.25" customHeight="1" x14ac:dyDescent="0.3">
      <c r="A754" s="21"/>
      <c r="B754" s="36"/>
      <c r="C754" s="36"/>
      <c r="D754" s="37"/>
      <c r="E754" s="37"/>
      <c r="F754" s="21"/>
      <c r="G754" s="37"/>
      <c r="H754" s="37"/>
      <c r="I754" s="47"/>
      <c r="J754" s="47"/>
      <c r="K754" s="48"/>
      <c r="L754" s="21"/>
      <c r="M754" s="21"/>
      <c r="N754" s="21"/>
      <c r="O754" s="21"/>
      <c r="P754" s="21"/>
      <c r="Q754" s="21"/>
      <c r="R754" s="21"/>
      <c r="S754" s="21"/>
      <c r="T754" s="21"/>
      <c r="U754" s="21"/>
      <c r="V754" s="21"/>
      <c r="W754" s="21"/>
      <c r="X754" s="21"/>
      <c r="Y754" s="21"/>
      <c r="Z754" s="21"/>
    </row>
    <row r="755" spans="1:26" ht="14.25" customHeight="1" x14ac:dyDescent="0.3">
      <c r="A755" s="21"/>
      <c r="B755" s="36"/>
      <c r="C755" s="36"/>
      <c r="D755" s="37"/>
      <c r="E755" s="37"/>
      <c r="F755" s="21"/>
      <c r="G755" s="37"/>
      <c r="H755" s="37"/>
      <c r="I755" s="47"/>
      <c r="J755" s="47"/>
      <c r="K755" s="48"/>
      <c r="L755" s="21"/>
      <c r="M755" s="21"/>
      <c r="N755" s="21"/>
      <c r="O755" s="21"/>
      <c r="P755" s="21"/>
      <c r="Q755" s="21"/>
      <c r="R755" s="21"/>
      <c r="S755" s="21"/>
      <c r="T755" s="21"/>
      <c r="U755" s="21"/>
      <c r="V755" s="21"/>
      <c r="W755" s="21"/>
      <c r="X755" s="21"/>
      <c r="Y755" s="21"/>
      <c r="Z755" s="21"/>
    </row>
    <row r="756" spans="1:26" ht="14.25" customHeight="1" x14ac:dyDescent="0.3">
      <c r="A756" s="21"/>
      <c r="B756" s="36"/>
      <c r="C756" s="36"/>
      <c r="D756" s="37"/>
      <c r="E756" s="37"/>
      <c r="F756" s="21"/>
      <c r="G756" s="37"/>
      <c r="H756" s="37"/>
      <c r="I756" s="47"/>
      <c r="J756" s="47"/>
      <c r="K756" s="48"/>
      <c r="L756" s="21"/>
      <c r="M756" s="21"/>
      <c r="N756" s="21"/>
      <c r="O756" s="21"/>
      <c r="P756" s="21"/>
      <c r="Q756" s="21"/>
      <c r="R756" s="21"/>
      <c r="S756" s="21"/>
      <c r="T756" s="21"/>
      <c r="U756" s="21"/>
      <c r="V756" s="21"/>
      <c r="W756" s="21"/>
      <c r="X756" s="21"/>
      <c r="Y756" s="21"/>
      <c r="Z756" s="21"/>
    </row>
    <row r="757" spans="1:26" ht="14.25" customHeight="1" x14ac:dyDescent="0.3">
      <c r="A757" s="21"/>
      <c r="B757" s="36"/>
      <c r="C757" s="36"/>
      <c r="D757" s="37"/>
      <c r="E757" s="37"/>
      <c r="F757" s="21"/>
      <c r="G757" s="37"/>
      <c r="H757" s="37"/>
      <c r="I757" s="47"/>
      <c r="J757" s="47"/>
      <c r="K757" s="48"/>
      <c r="L757" s="21"/>
      <c r="M757" s="21"/>
      <c r="N757" s="21"/>
      <c r="O757" s="21"/>
      <c r="P757" s="21"/>
      <c r="Q757" s="21"/>
      <c r="R757" s="21"/>
      <c r="S757" s="21"/>
      <c r="T757" s="21"/>
      <c r="U757" s="21"/>
      <c r="V757" s="21"/>
      <c r="W757" s="21"/>
      <c r="X757" s="21"/>
      <c r="Y757" s="21"/>
      <c r="Z757" s="21"/>
    </row>
    <row r="758" spans="1:26" ht="14.25" customHeight="1" x14ac:dyDescent="0.3">
      <c r="A758" s="21"/>
      <c r="B758" s="36"/>
      <c r="C758" s="36"/>
      <c r="D758" s="37"/>
      <c r="E758" s="37"/>
      <c r="F758" s="21"/>
      <c r="G758" s="37"/>
      <c r="H758" s="37"/>
      <c r="I758" s="47"/>
      <c r="J758" s="47"/>
      <c r="K758" s="48"/>
      <c r="L758" s="21"/>
      <c r="M758" s="21"/>
      <c r="N758" s="21"/>
      <c r="O758" s="21"/>
      <c r="P758" s="21"/>
      <c r="Q758" s="21"/>
      <c r="R758" s="21"/>
      <c r="S758" s="21"/>
      <c r="T758" s="21"/>
      <c r="U758" s="21"/>
      <c r="V758" s="21"/>
      <c r="W758" s="21"/>
      <c r="X758" s="21"/>
      <c r="Y758" s="21"/>
      <c r="Z758" s="21"/>
    </row>
    <row r="759" spans="1:26" ht="14.25" customHeight="1" x14ac:dyDescent="0.3">
      <c r="A759" s="21"/>
      <c r="B759" s="36"/>
      <c r="C759" s="36"/>
      <c r="D759" s="37"/>
      <c r="E759" s="37"/>
      <c r="F759" s="21"/>
      <c r="G759" s="37"/>
      <c r="H759" s="37"/>
      <c r="I759" s="47"/>
      <c r="J759" s="47"/>
      <c r="K759" s="48"/>
      <c r="L759" s="21"/>
      <c r="M759" s="21"/>
      <c r="N759" s="21"/>
      <c r="O759" s="21"/>
      <c r="P759" s="21"/>
      <c r="Q759" s="21"/>
      <c r="R759" s="21"/>
      <c r="S759" s="21"/>
      <c r="T759" s="21"/>
      <c r="U759" s="21"/>
      <c r="V759" s="21"/>
      <c r="W759" s="21"/>
      <c r="X759" s="21"/>
      <c r="Y759" s="21"/>
      <c r="Z759" s="21"/>
    </row>
    <row r="760" spans="1:26" ht="14.25" customHeight="1" x14ac:dyDescent="0.3">
      <c r="A760" s="21"/>
      <c r="B760" s="36"/>
      <c r="C760" s="36"/>
      <c r="D760" s="37"/>
      <c r="E760" s="37"/>
      <c r="F760" s="21"/>
      <c r="G760" s="37"/>
      <c r="H760" s="37"/>
      <c r="I760" s="47"/>
      <c r="J760" s="47"/>
      <c r="K760" s="48"/>
      <c r="L760" s="21"/>
      <c r="M760" s="21"/>
      <c r="N760" s="21"/>
      <c r="O760" s="21"/>
      <c r="P760" s="21"/>
      <c r="Q760" s="21"/>
      <c r="R760" s="21"/>
      <c r="S760" s="21"/>
      <c r="T760" s="21"/>
      <c r="U760" s="21"/>
      <c r="V760" s="21"/>
      <c r="W760" s="21"/>
      <c r="X760" s="21"/>
      <c r="Y760" s="21"/>
      <c r="Z760" s="21"/>
    </row>
    <row r="761" spans="1:26" ht="14.25" customHeight="1" x14ac:dyDescent="0.3">
      <c r="A761" s="21"/>
      <c r="B761" s="36"/>
      <c r="C761" s="36"/>
      <c r="D761" s="37"/>
      <c r="E761" s="37"/>
      <c r="F761" s="21"/>
      <c r="G761" s="37"/>
      <c r="H761" s="37"/>
      <c r="I761" s="47"/>
      <c r="J761" s="47"/>
      <c r="K761" s="48"/>
      <c r="L761" s="21"/>
      <c r="M761" s="21"/>
      <c r="N761" s="21"/>
      <c r="O761" s="21"/>
      <c r="P761" s="21"/>
      <c r="Q761" s="21"/>
      <c r="R761" s="21"/>
      <c r="S761" s="21"/>
      <c r="T761" s="21"/>
      <c r="U761" s="21"/>
      <c r="V761" s="21"/>
      <c r="W761" s="21"/>
      <c r="X761" s="21"/>
      <c r="Y761" s="21"/>
      <c r="Z761" s="21"/>
    </row>
    <row r="762" spans="1:26" ht="14.25" customHeight="1" x14ac:dyDescent="0.3">
      <c r="A762" s="21"/>
      <c r="B762" s="36"/>
      <c r="C762" s="36"/>
      <c r="D762" s="37"/>
      <c r="E762" s="37"/>
      <c r="F762" s="21"/>
      <c r="G762" s="37"/>
      <c r="H762" s="37"/>
      <c r="I762" s="47"/>
      <c r="J762" s="47"/>
      <c r="K762" s="48"/>
      <c r="L762" s="21"/>
      <c r="M762" s="21"/>
      <c r="N762" s="21"/>
      <c r="O762" s="21"/>
      <c r="P762" s="21"/>
      <c r="Q762" s="21"/>
      <c r="R762" s="21"/>
      <c r="S762" s="21"/>
      <c r="T762" s="21"/>
      <c r="U762" s="21"/>
      <c r="V762" s="21"/>
      <c r="W762" s="21"/>
      <c r="X762" s="21"/>
      <c r="Y762" s="21"/>
      <c r="Z762" s="21"/>
    </row>
    <row r="763" spans="1:26" ht="14.25" customHeight="1" x14ac:dyDescent="0.3">
      <c r="A763" s="21"/>
      <c r="B763" s="36"/>
      <c r="C763" s="36"/>
      <c r="D763" s="37"/>
      <c r="E763" s="37"/>
      <c r="F763" s="21"/>
      <c r="G763" s="37"/>
      <c r="H763" s="37"/>
      <c r="I763" s="47"/>
      <c r="J763" s="47"/>
      <c r="K763" s="48"/>
      <c r="L763" s="21"/>
      <c r="M763" s="21"/>
      <c r="N763" s="21"/>
      <c r="O763" s="21"/>
      <c r="P763" s="21"/>
      <c r="Q763" s="21"/>
      <c r="R763" s="21"/>
      <c r="S763" s="21"/>
      <c r="T763" s="21"/>
      <c r="U763" s="21"/>
      <c r="V763" s="21"/>
      <c r="W763" s="21"/>
      <c r="X763" s="21"/>
      <c r="Y763" s="21"/>
      <c r="Z763" s="21"/>
    </row>
    <row r="764" spans="1:26" ht="14.25" customHeight="1" x14ac:dyDescent="0.3">
      <c r="A764" s="21"/>
      <c r="B764" s="36"/>
      <c r="C764" s="36"/>
      <c r="D764" s="37"/>
      <c r="E764" s="37"/>
      <c r="F764" s="21"/>
      <c r="G764" s="37"/>
      <c r="H764" s="37"/>
      <c r="I764" s="47"/>
      <c r="J764" s="47"/>
      <c r="K764" s="48"/>
      <c r="L764" s="21"/>
      <c r="M764" s="21"/>
      <c r="N764" s="21"/>
      <c r="O764" s="21"/>
      <c r="P764" s="21"/>
      <c r="Q764" s="21"/>
      <c r="R764" s="21"/>
      <c r="S764" s="21"/>
      <c r="T764" s="21"/>
      <c r="U764" s="21"/>
      <c r="V764" s="21"/>
      <c r="W764" s="21"/>
      <c r="X764" s="21"/>
      <c r="Y764" s="21"/>
      <c r="Z764" s="21"/>
    </row>
    <row r="765" spans="1:26" ht="14.25" customHeight="1" x14ac:dyDescent="0.3">
      <c r="A765" s="21"/>
      <c r="B765" s="36"/>
      <c r="C765" s="36"/>
      <c r="D765" s="37"/>
      <c r="E765" s="37"/>
      <c r="F765" s="21"/>
      <c r="G765" s="37"/>
      <c r="H765" s="37"/>
      <c r="I765" s="47"/>
      <c r="J765" s="47"/>
      <c r="K765" s="48"/>
      <c r="L765" s="21"/>
      <c r="M765" s="21"/>
      <c r="N765" s="21"/>
      <c r="O765" s="21"/>
      <c r="P765" s="21"/>
      <c r="Q765" s="21"/>
      <c r="R765" s="21"/>
      <c r="S765" s="21"/>
      <c r="T765" s="21"/>
      <c r="U765" s="21"/>
      <c r="V765" s="21"/>
      <c r="W765" s="21"/>
      <c r="X765" s="21"/>
      <c r="Y765" s="21"/>
      <c r="Z765" s="21"/>
    </row>
    <row r="766" spans="1:26" ht="14.25" customHeight="1" x14ac:dyDescent="0.3">
      <c r="A766" s="21"/>
      <c r="B766" s="36"/>
      <c r="C766" s="36"/>
      <c r="D766" s="37"/>
      <c r="E766" s="37"/>
      <c r="F766" s="21"/>
      <c r="G766" s="37"/>
      <c r="H766" s="37"/>
      <c r="I766" s="47"/>
      <c r="J766" s="47"/>
      <c r="K766" s="48"/>
      <c r="L766" s="21"/>
      <c r="M766" s="21"/>
      <c r="N766" s="21"/>
      <c r="O766" s="21"/>
      <c r="P766" s="21"/>
      <c r="Q766" s="21"/>
      <c r="R766" s="21"/>
      <c r="S766" s="21"/>
      <c r="T766" s="21"/>
      <c r="U766" s="21"/>
      <c r="V766" s="21"/>
      <c r="W766" s="21"/>
      <c r="X766" s="21"/>
      <c r="Y766" s="21"/>
      <c r="Z766" s="21"/>
    </row>
    <row r="767" spans="1:26" ht="14.25" customHeight="1" x14ac:dyDescent="0.3">
      <c r="A767" s="21"/>
      <c r="B767" s="36"/>
      <c r="C767" s="36"/>
      <c r="D767" s="37"/>
      <c r="E767" s="37"/>
      <c r="F767" s="21"/>
      <c r="G767" s="37"/>
      <c r="H767" s="37"/>
      <c r="I767" s="47"/>
      <c r="J767" s="47"/>
      <c r="K767" s="48"/>
      <c r="L767" s="21"/>
      <c r="M767" s="21"/>
      <c r="N767" s="21"/>
      <c r="O767" s="21"/>
      <c r="P767" s="21"/>
      <c r="Q767" s="21"/>
      <c r="R767" s="21"/>
      <c r="S767" s="21"/>
      <c r="T767" s="21"/>
      <c r="U767" s="21"/>
      <c r="V767" s="21"/>
      <c r="W767" s="21"/>
      <c r="X767" s="21"/>
      <c r="Y767" s="21"/>
      <c r="Z767" s="21"/>
    </row>
    <row r="768" spans="1:26" ht="14.25" customHeight="1" x14ac:dyDescent="0.3">
      <c r="A768" s="21"/>
      <c r="B768" s="36"/>
      <c r="C768" s="36"/>
      <c r="D768" s="37"/>
      <c r="E768" s="37"/>
      <c r="F768" s="21"/>
      <c r="G768" s="37"/>
      <c r="H768" s="37"/>
      <c r="I768" s="47"/>
      <c r="J768" s="47"/>
      <c r="K768" s="48"/>
      <c r="L768" s="21"/>
      <c r="M768" s="21"/>
      <c r="N768" s="21"/>
      <c r="O768" s="21"/>
      <c r="P768" s="21"/>
      <c r="Q768" s="21"/>
      <c r="R768" s="21"/>
      <c r="S768" s="21"/>
      <c r="T768" s="21"/>
      <c r="U768" s="21"/>
      <c r="V768" s="21"/>
      <c r="W768" s="21"/>
      <c r="X768" s="21"/>
      <c r="Y768" s="21"/>
      <c r="Z768" s="21"/>
    </row>
    <row r="769" spans="1:26" ht="14.25" customHeight="1" x14ac:dyDescent="0.3">
      <c r="A769" s="21"/>
      <c r="B769" s="36"/>
      <c r="C769" s="36"/>
      <c r="D769" s="37"/>
      <c r="E769" s="37"/>
      <c r="F769" s="21"/>
      <c r="G769" s="37"/>
      <c r="H769" s="37"/>
      <c r="I769" s="47"/>
      <c r="J769" s="47"/>
      <c r="K769" s="48"/>
      <c r="L769" s="21"/>
      <c r="M769" s="21"/>
      <c r="N769" s="21"/>
      <c r="O769" s="21"/>
      <c r="P769" s="21"/>
      <c r="Q769" s="21"/>
      <c r="R769" s="21"/>
      <c r="S769" s="21"/>
      <c r="T769" s="21"/>
      <c r="U769" s="21"/>
      <c r="V769" s="21"/>
      <c r="W769" s="21"/>
      <c r="X769" s="21"/>
      <c r="Y769" s="21"/>
      <c r="Z769" s="21"/>
    </row>
    <row r="770" spans="1:26" ht="14.25" customHeight="1" x14ac:dyDescent="0.3">
      <c r="A770" s="21"/>
      <c r="B770" s="36"/>
      <c r="C770" s="36"/>
      <c r="D770" s="37"/>
      <c r="E770" s="37"/>
      <c r="F770" s="21"/>
      <c r="G770" s="37"/>
      <c r="H770" s="37"/>
      <c r="I770" s="47"/>
      <c r="J770" s="47"/>
      <c r="K770" s="48"/>
      <c r="L770" s="21"/>
      <c r="M770" s="21"/>
      <c r="N770" s="21"/>
      <c r="O770" s="21"/>
      <c r="P770" s="21"/>
      <c r="Q770" s="21"/>
      <c r="R770" s="21"/>
      <c r="S770" s="21"/>
      <c r="T770" s="21"/>
      <c r="U770" s="21"/>
      <c r="V770" s="21"/>
      <c r="W770" s="21"/>
      <c r="X770" s="21"/>
      <c r="Y770" s="21"/>
      <c r="Z770" s="21"/>
    </row>
    <row r="771" spans="1:26" ht="14.25" customHeight="1" x14ac:dyDescent="0.3">
      <c r="A771" s="21"/>
      <c r="B771" s="36"/>
      <c r="C771" s="36"/>
      <c r="D771" s="37"/>
      <c r="E771" s="37"/>
      <c r="F771" s="21"/>
      <c r="G771" s="37"/>
      <c r="H771" s="37"/>
      <c r="I771" s="47"/>
      <c r="J771" s="47"/>
      <c r="K771" s="48"/>
      <c r="L771" s="21"/>
      <c r="M771" s="21"/>
      <c r="N771" s="21"/>
      <c r="O771" s="21"/>
      <c r="P771" s="21"/>
      <c r="Q771" s="21"/>
      <c r="R771" s="21"/>
      <c r="S771" s="21"/>
      <c r="T771" s="21"/>
      <c r="U771" s="21"/>
      <c r="V771" s="21"/>
      <c r="W771" s="21"/>
      <c r="X771" s="21"/>
      <c r="Y771" s="21"/>
      <c r="Z771" s="21"/>
    </row>
    <row r="772" spans="1:26" ht="14.25" customHeight="1" x14ac:dyDescent="0.3">
      <c r="A772" s="21"/>
      <c r="B772" s="36"/>
      <c r="C772" s="36"/>
      <c r="D772" s="37"/>
      <c r="E772" s="37"/>
      <c r="F772" s="21"/>
      <c r="G772" s="37"/>
      <c r="H772" s="37"/>
      <c r="I772" s="47"/>
      <c r="J772" s="47"/>
      <c r="K772" s="48"/>
      <c r="L772" s="21"/>
      <c r="M772" s="21"/>
      <c r="N772" s="21"/>
      <c r="O772" s="21"/>
      <c r="P772" s="21"/>
      <c r="Q772" s="21"/>
      <c r="R772" s="21"/>
      <c r="S772" s="21"/>
      <c r="T772" s="21"/>
      <c r="U772" s="21"/>
      <c r="V772" s="21"/>
      <c r="W772" s="21"/>
      <c r="X772" s="21"/>
      <c r="Y772" s="21"/>
      <c r="Z772" s="21"/>
    </row>
    <row r="773" spans="1:26" ht="14.25" customHeight="1" x14ac:dyDescent="0.3">
      <c r="A773" s="21"/>
      <c r="B773" s="36"/>
      <c r="C773" s="36"/>
      <c r="D773" s="37"/>
      <c r="E773" s="37"/>
      <c r="F773" s="21"/>
      <c r="G773" s="37"/>
      <c r="H773" s="37"/>
      <c r="I773" s="47"/>
      <c r="J773" s="47"/>
      <c r="K773" s="48"/>
      <c r="L773" s="21"/>
      <c r="M773" s="21"/>
      <c r="N773" s="21"/>
      <c r="O773" s="21"/>
      <c r="P773" s="21"/>
      <c r="Q773" s="21"/>
      <c r="R773" s="21"/>
      <c r="S773" s="21"/>
      <c r="T773" s="21"/>
      <c r="U773" s="21"/>
      <c r="V773" s="21"/>
      <c r="W773" s="21"/>
      <c r="X773" s="21"/>
      <c r="Y773" s="21"/>
      <c r="Z773" s="21"/>
    </row>
    <row r="774" spans="1:26" ht="14.25" customHeight="1" x14ac:dyDescent="0.3">
      <c r="A774" s="21"/>
      <c r="B774" s="36"/>
      <c r="C774" s="36"/>
      <c r="D774" s="37"/>
      <c r="E774" s="37"/>
      <c r="F774" s="21"/>
      <c r="G774" s="37"/>
      <c r="H774" s="37"/>
      <c r="I774" s="47"/>
      <c r="J774" s="47"/>
      <c r="K774" s="48"/>
      <c r="L774" s="21"/>
      <c r="M774" s="21"/>
      <c r="N774" s="21"/>
      <c r="O774" s="21"/>
      <c r="P774" s="21"/>
      <c r="Q774" s="21"/>
      <c r="R774" s="21"/>
      <c r="S774" s="21"/>
      <c r="T774" s="21"/>
      <c r="U774" s="21"/>
      <c r="V774" s="21"/>
      <c r="W774" s="21"/>
      <c r="X774" s="21"/>
      <c r="Y774" s="21"/>
      <c r="Z774" s="21"/>
    </row>
    <row r="775" spans="1:26" ht="14.25" customHeight="1" x14ac:dyDescent="0.3">
      <c r="A775" s="21"/>
      <c r="B775" s="36"/>
      <c r="C775" s="36"/>
      <c r="D775" s="37"/>
      <c r="E775" s="37"/>
      <c r="F775" s="21"/>
      <c r="G775" s="37"/>
      <c r="H775" s="37"/>
      <c r="I775" s="47"/>
      <c r="J775" s="47"/>
      <c r="K775" s="48"/>
      <c r="L775" s="21"/>
      <c r="M775" s="21"/>
      <c r="N775" s="21"/>
      <c r="O775" s="21"/>
      <c r="P775" s="21"/>
      <c r="Q775" s="21"/>
      <c r="R775" s="21"/>
      <c r="S775" s="21"/>
      <c r="T775" s="21"/>
      <c r="U775" s="21"/>
      <c r="V775" s="21"/>
      <c r="W775" s="21"/>
      <c r="X775" s="21"/>
      <c r="Y775" s="21"/>
      <c r="Z775" s="21"/>
    </row>
    <row r="776" spans="1:26" ht="14.25" customHeight="1" x14ac:dyDescent="0.3">
      <c r="A776" s="21"/>
      <c r="B776" s="36"/>
      <c r="C776" s="36"/>
      <c r="D776" s="37"/>
      <c r="E776" s="37"/>
      <c r="F776" s="21"/>
      <c r="G776" s="37"/>
      <c r="H776" s="37"/>
      <c r="I776" s="47"/>
      <c r="J776" s="47"/>
      <c r="K776" s="48"/>
      <c r="L776" s="21"/>
      <c r="M776" s="21"/>
      <c r="N776" s="21"/>
      <c r="O776" s="21"/>
      <c r="P776" s="21"/>
      <c r="Q776" s="21"/>
      <c r="R776" s="21"/>
      <c r="S776" s="21"/>
      <c r="T776" s="21"/>
      <c r="U776" s="21"/>
      <c r="V776" s="21"/>
      <c r="W776" s="21"/>
      <c r="X776" s="21"/>
      <c r="Y776" s="21"/>
      <c r="Z776" s="21"/>
    </row>
    <row r="777" spans="1:26" ht="14.25" customHeight="1" x14ac:dyDescent="0.3">
      <c r="A777" s="21"/>
      <c r="B777" s="36"/>
      <c r="C777" s="36"/>
      <c r="D777" s="37"/>
      <c r="E777" s="37"/>
      <c r="F777" s="21"/>
      <c r="G777" s="37"/>
      <c r="H777" s="37"/>
      <c r="I777" s="47"/>
      <c r="J777" s="47"/>
      <c r="K777" s="48"/>
      <c r="L777" s="21"/>
      <c r="M777" s="21"/>
      <c r="N777" s="21"/>
      <c r="O777" s="21"/>
      <c r="P777" s="21"/>
      <c r="Q777" s="21"/>
      <c r="R777" s="21"/>
      <c r="S777" s="21"/>
      <c r="T777" s="21"/>
      <c r="U777" s="21"/>
      <c r="V777" s="21"/>
      <c r="W777" s="21"/>
      <c r="X777" s="21"/>
      <c r="Y777" s="21"/>
      <c r="Z777" s="21"/>
    </row>
    <row r="778" spans="1:26" ht="14.25" customHeight="1" x14ac:dyDescent="0.3">
      <c r="A778" s="21"/>
      <c r="B778" s="36"/>
      <c r="C778" s="36"/>
      <c r="D778" s="37"/>
      <c r="E778" s="37"/>
      <c r="F778" s="21"/>
      <c r="G778" s="37"/>
      <c r="H778" s="37"/>
      <c r="I778" s="47"/>
      <c r="J778" s="47"/>
      <c r="K778" s="48"/>
      <c r="L778" s="21"/>
      <c r="M778" s="21"/>
      <c r="N778" s="21"/>
      <c r="O778" s="21"/>
      <c r="P778" s="21"/>
      <c r="Q778" s="21"/>
      <c r="R778" s="21"/>
      <c r="S778" s="21"/>
      <c r="T778" s="21"/>
      <c r="U778" s="21"/>
      <c r="V778" s="21"/>
      <c r="W778" s="21"/>
      <c r="X778" s="21"/>
      <c r="Y778" s="21"/>
      <c r="Z778" s="21"/>
    </row>
    <row r="779" spans="1:26" ht="14.25" customHeight="1" x14ac:dyDescent="0.3">
      <c r="A779" s="21"/>
      <c r="B779" s="36"/>
      <c r="C779" s="36"/>
      <c r="D779" s="37"/>
      <c r="E779" s="37"/>
      <c r="F779" s="21"/>
      <c r="G779" s="37"/>
      <c r="H779" s="37"/>
      <c r="I779" s="47"/>
      <c r="J779" s="47"/>
      <c r="K779" s="48"/>
      <c r="L779" s="21"/>
      <c r="M779" s="21"/>
      <c r="N779" s="21"/>
      <c r="O779" s="21"/>
      <c r="P779" s="21"/>
      <c r="Q779" s="21"/>
      <c r="R779" s="21"/>
      <c r="S779" s="21"/>
      <c r="T779" s="21"/>
      <c r="U779" s="21"/>
      <c r="V779" s="21"/>
      <c r="W779" s="21"/>
      <c r="X779" s="21"/>
      <c r="Y779" s="21"/>
      <c r="Z779" s="21"/>
    </row>
    <row r="780" spans="1:26" ht="14.25" customHeight="1" x14ac:dyDescent="0.3">
      <c r="A780" s="21"/>
      <c r="B780" s="36"/>
      <c r="C780" s="36"/>
      <c r="D780" s="37"/>
      <c r="E780" s="37"/>
      <c r="F780" s="21"/>
      <c r="G780" s="37"/>
      <c r="H780" s="37"/>
      <c r="I780" s="47"/>
      <c r="J780" s="47"/>
      <c r="K780" s="48"/>
      <c r="L780" s="21"/>
      <c r="M780" s="21"/>
      <c r="N780" s="21"/>
      <c r="O780" s="21"/>
      <c r="P780" s="21"/>
      <c r="Q780" s="21"/>
      <c r="R780" s="21"/>
      <c r="S780" s="21"/>
      <c r="T780" s="21"/>
      <c r="U780" s="21"/>
      <c r="V780" s="21"/>
      <c r="W780" s="21"/>
      <c r="X780" s="21"/>
      <c r="Y780" s="21"/>
      <c r="Z780" s="21"/>
    </row>
    <row r="781" spans="1:26" ht="14.25" customHeight="1" x14ac:dyDescent="0.3">
      <c r="A781" s="21"/>
      <c r="B781" s="36"/>
      <c r="C781" s="36"/>
      <c r="D781" s="37"/>
      <c r="E781" s="37"/>
      <c r="F781" s="21"/>
      <c r="G781" s="37"/>
      <c r="H781" s="37"/>
      <c r="I781" s="47"/>
      <c r="J781" s="47"/>
      <c r="K781" s="48"/>
      <c r="L781" s="21"/>
      <c r="M781" s="21"/>
      <c r="N781" s="21"/>
      <c r="O781" s="21"/>
      <c r="P781" s="21"/>
      <c r="Q781" s="21"/>
      <c r="R781" s="21"/>
      <c r="S781" s="21"/>
      <c r="T781" s="21"/>
      <c r="U781" s="21"/>
      <c r="V781" s="21"/>
      <c r="W781" s="21"/>
      <c r="X781" s="21"/>
      <c r="Y781" s="21"/>
      <c r="Z781" s="21"/>
    </row>
    <row r="782" spans="1:26" ht="14.25" customHeight="1" x14ac:dyDescent="0.3">
      <c r="A782" s="21"/>
      <c r="B782" s="36"/>
      <c r="C782" s="36"/>
      <c r="D782" s="37"/>
      <c r="E782" s="37"/>
      <c r="F782" s="21"/>
      <c r="G782" s="37"/>
      <c r="H782" s="37"/>
      <c r="I782" s="47"/>
      <c r="J782" s="47"/>
      <c r="K782" s="48"/>
      <c r="L782" s="21"/>
      <c r="M782" s="21"/>
      <c r="N782" s="21"/>
      <c r="O782" s="21"/>
      <c r="P782" s="21"/>
      <c r="Q782" s="21"/>
      <c r="R782" s="21"/>
      <c r="S782" s="21"/>
      <c r="T782" s="21"/>
      <c r="U782" s="21"/>
      <c r="V782" s="21"/>
      <c r="W782" s="21"/>
      <c r="X782" s="21"/>
      <c r="Y782" s="21"/>
      <c r="Z782" s="21"/>
    </row>
    <row r="783" spans="1:26" ht="14.25" customHeight="1" x14ac:dyDescent="0.3">
      <c r="A783" s="21"/>
      <c r="B783" s="36"/>
      <c r="C783" s="36"/>
      <c r="D783" s="37"/>
      <c r="E783" s="37"/>
      <c r="F783" s="21"/>
      <c r="G783" s="37"/>
      <c r="H783" s="37"/>
      <c r="I783" s="47"/>
      <c r="J783" s="47"/>
      <c r="K783" s="48"/>
      <c r="L783" s="21"/>
      <c r="M783" s="21"/>
      <c r="N783" s="21"/>
      <c r="O783" s="21"/>
      <c r="P783" s="21"/>
      <c r="Q783" s="21"/>
      <c r="R783" s="21"/>
      <c r="S783" s="21"/>
      <c r="T783" s="21"/>
      <c r="U783" s="21"/>
      <c r="V783" s="21"/>
      <c r="W783" s="21"/>
      <c r="X783" s="21"/>
      <c r="Y783" s="21"/>
      <c r="Z783" s="21"/>
    </row>
    <row r="784" spans="1:26" ht="14.25" customHeight="1" x14ac:dyDescent="0.3">
      <c r="A784" s="21"/>
      <c r="B784" s="36"/>
      <c r="C784" s="36"/>
      <c r="D784" s="37"/>
      <c r="E784" s="37"/>
      <c r="F784" s="21"/>
      <c r="G784" s="37"/>
      <c r="H784" s="37"/>
      <c r="I784" s="47"/>
      <c r="J784" s="47"/>
      <c r="K784" s="48"/>
      <c r="L784" s="21"/>
      <c r="M784" s="21"/>
      <c r="N784" s="21"/>
      <c r="O784" s="21"/>
      <c r="P784" s="21"/>
      <c r="Q784" s="21"/>
      <c r="R784" s="21"/>
      <c r="S784" s="21"/>
      <c r="T784" s="21"/>
      <c r="U784" s="21"/>
      <c r="V784" s="21"/>
      <c r="W784" s="21"/>
      <c r="X784" s="21"/>
      <c r="Y784" s="21"/>
      <c r="Z784" s="21"/>
    </row>
    <row r="785" spans="1:26" ht="14.25" customHeight="1" x14ac:dyDescent="0.3">
      <c r="A785" s="21"/>
      <c r="B785" s="36"/>
      <c r="C785" s="36"/>
      <c r="D785" s="37"/>
      <c r="E785" s="37"/>
      <c r="F785" s="21"/>
      <c r="G785" s="37"/>
      <c r="H785" s="37"/>
      <c r="I785" s="47"/>
      <c r="J785" s="47"/>
      <c r="K785" s="48"/>
      <c r="L785" s="21"/>
      <c r="M785" s="21"/>
      <c r="N785" s="21"/>
      <c r="O785" s="21"/>
      <c r="P785" s="21"/>
      <c r="Q785" s="21"/>
      <c r="R785" s="21"/>
      <c r="S785" s="21"/>
      <c r="T785" s="21"/>
      <c r="U785" s="21"/>
      <c r="V785" s="21"/>
      <c r="W785" s="21"/>
      <c r="X785" s="21"/>
      <c r="Y785" s="21"/>
      <c r="Z785" s="21"/>
    </row>
    <row r="786" spans="1:26" ht="14.25" customHeight="1" x14ac:dyDescent="0.3">
      <c r="A786" s="21"/>
      <c r="B786" s="36"/>
      <c r="C786" s="36"/>
      <c r="D786" s="37"/>
      <c r="E786" s="37"/>
      <c r="F786" s="21"/>
      <c r="G786" s="37"/>
      <c r="H786" s="37"/>
      <c r="I786" s="47"/>
      <c r="J786" s="47"/>
      <c r="K786" s="48"/>
      <c r="L786" s="21"/>
      <c r="M786" s="21"/>
      <c r="N786" s="21"/>
      <c r="O786" s="21"/>
      <c r="P786" s="21"/>
      <c r="Q786" s="21"/>
      <c r="R786" s="21"/>
      <c r="S786" s="21"/>
      <c r="T786" s="21"/>
      <c r="U786" s="21"/>
      <c r="V786" s="21"/>
      <c r="W786" s="21"/>
      <c r="X786" s="21"/>
      <c r="Y786" s="21"/>
      <c r="Z786" s="21"/>
    </row>
    <row r="787" spans="1:26" ht="14.25" customHeight="1" x14ac:dyDescent="0.3">
      <c r="A787" s="21"/>
      <c r="B787" s="36"/>
      <c r="C787" s="36"/>
      <c r="D787" s="37"/>
      <c r="E787" s="37"/>
      <c r="F787" s="21"/>
      <c r="G787" s="37"/>
      <c r="H787" s="37"/>
      <c r="I787" s="47"/>
      <c r="J787" s="47"/>
      <c r="K787" s="48"/>
      <c r="L787" s="21"/>
      <c r="M787" s="21"/>
      <c r="N787" s="21"/>
      <c r="O787" s="21"/>
      <c r="P787" s="21"/>
      <c r="Q787" s="21"/>
      <c r="R787" s="21"/>
      <c r="S787" s="21"/>
      <c r="T787" s="21"/>
      <c r="U787" s="21"/>
      <c r="V787" s="21"/>
      <c r="W787" s="21"/>
      <c r="X787" s="21"/>
      <c r="Y787" s="21"/>
      <c r="Z787" s="21"/>
    </row>
    <row r="788" spans="1:26" ht="14.25" customHeight="1" x14ac:dyDescent="0.3">
      <c r="A788" s="21"/>
      <c r="B788" s="36"/>
      <c r="C788" s="36"/>
      <c r="D788" s="37"/>
      <c r="E788" s="37"/>
      <c r="F788" s="21"/>
      <c r="G788" s="37"/>
      <c r="H788" s="37"/>
      <c r="I788" s="47"/>
      <c r="J788" s="47"/>
      <c r="K788" s="48"/>
      <c r="L788" s="21"/>
      <c r="M788" s="21"/>
      <c r="N788" s="21"/>
      <c r="O788" s="21"/>
      <c r="P788" s="21"/>
      <c r="Q788" s="21"/>
      <c r="R788" s="21"/>
      <c r="S788" s="21"/>
      <c r="T788" s="21"/>
      <c r="U788" s="21"/>
      <c r="V788" s="21"/>
      <c r="W788" s="21"/>
      <c r="X788" s="21"/>
      <c r="Y788" s="21"/>
      <c r="Z788" s="21"/>
    </row>
    <row r="789" spans="1:26" ht="14.25" customHeight="1" x14ac:dyDescent="0.3">
      <c r="A789" s="21"/>
      <c r="B789" s="36"/>
      <c r="C789" s="36"/>
      <c r="D789" s="37"/>
      <c r="E789" s="37"/>
      <c r="F789" s="21"/>
      <c r="G789" s="37"/>
      <c r="H789" s="37"/>
      <c r="I789" s="47"/>
      <c r="J789" s="47"/>
      <c r="K789" s="48"/>
      <c r="L789" s="21"/>
      <c r="M789" s="21"/>
      <c r="N789" s="21"/>
      <c r="O789" s="21"/>
      <c r="P789" s="21"/>
      <c r="Q789" s="21"/>
      <c r="R789" s="21"/>
      <c r="S789" s="21"/>
      <c r="T789" s="21"/>
      <c r="U789" s="21"/>
      <c r="V789" s="21"/>
      <c r="W789" s="21"/>
      <c r="X789" s="21"/>
      <c r="Y789" s="21"/>
      <c r="Z789" s="21"/>
    </row>
    <row r="790" spans="1:26" ht="14.25" customHeight="1" x14ac:dyDescent="0.3">
      <c r="A790" s="21"/>
      <c r="B790" s="36"/>
      <c r="C790" s="36"/>
      <c r="D790" s="37"/>
      <c r="E790" s="37"/>
      <c r="F790" s="21"/>
      <c r="G790" s="37"/>
      <c r="H790" s="37"/>
      <c r="I790" s="47"/>
      <c r="J790" s="47"/>
      <c r="K790" s="48"/>
      <c r="L790" s="21"/>
      <c r="M790" s="21"/>
      <c r="N790" s="21"/>
      <c r="O790" s="21"/>
      <c r="P790" s="21"/>
      <c r="Q790" s="21"/>
      <c r="R790" s="21"/>
      <c r="S790" s="21"/>
      <c r="T790" s="21"/>
      <c r="U790" s="21"/>
      <c r="V790" s="21"/>
      <c r="W790" s="21"/>
      <c r="X790" s="21"/>
      <c r="Y790" s="21"/>
      <c r="Z790" s="21"/>
    </row>
    <row r="791" spans="1:26" ht="14.25" customHeight="1" x14ac:dyDescent="0.3">
      <c r="A791" s="21"/>
      <c r="B791" s="36"/>
      <c r="C791" s="36"/>
      <c r="D791" s="37"/>
      <c r="E791" s="37"/>
      <c r="F791" s="21"/>
      <c r="G791" s="37"/>
      <c r="H791" s="37"/>
      <c r="I791" s="47"/>
      <c r="J791" s="47"/>
      <c r="K791" s="48"/>
      <c r="L791" s="21"/>
      <c r="M791" s="21"/>
      <c r="N791" s="21"/>
      <c r="O791" s="21"/>
      <c r="P791" s="21"/>
      <c r="Q791" s="21"/>
      <c r="R791" s="21"/>
      <c r="S791" s="21"/>
      <c r="T791" s="21"/>
      <c r="U791" s="21"/>
      <c r="V791" s="21"/>
      <c r="W791" s="21"/>
      <c r="X791" s="21"/>
      <c r="Y791" s="21"/>
      <c r="Z791" s="21"/>
    </row>
    <row r="792" spans="1:26" ht="14.25" customHeight="1" x14ac:dyDescent="0.3">
      <c r="A792" s="21"/>
      <c r="B792" s="36"/>
      <c r="C792" s="36"/>
      <c r="D792" s="37"/>
      <c r="E792" s="37"/>
      <c r="F792" s="21"/>
      <c r="G792" s="37"/>
      <c r="H792" s="37"/>
      <c r="I792" s="47"/>
      <c r="J792" s="47"/>
      <c r="K792" s="48"/>
      <c r="L792" s="21"/>
      <c r="M792" s="21"/>
      <c r="N792" s="21"/>
      <c r="O792" s="21"/>
      <c r="P792" s="21"/>
      <c r="Q792" s="21"/>
      <c r="R792" s="21"/>
      <c r="S792" s="21"/>
      <c r="T792" s="21"/>
      <c r="U792" s="21"/>
      <c r="V792" s="21"/>
      <c r="W792" s="21"/>
      <c r="X792" s="21"/>
      <c r="Y792" s="21"/>
      <c r="Z792" s="21"/>
    </row>
    <row r="793" spans="1:26" ht="14.25" customHeight="1" x14ac:dyDescent="0.3">
      <c r="A793" s="21"/>
      <c r="B793" s="36"/>
      <c r="C793" s="36"/>
      <c r="D793" s="37"/>
      <c r="E793" s="37"/>
      <c r="F793" s="21"/>
      <c r="G793" s="37"/>
      <c r="H793" s="37"/>
      <c r="I793" s="47"/>
      <c r="J793" s="47"/>
      <c r="K793" s="48"/>
      <c r="L793" s="21"/>
      <c r="M793" s="21"/>
      <c r="N793" s="21"/>
      <c r="O793" s="21"/>
      <c r="P793" s="21"/>
      <c r="Q793" s="21"/>
      <c r="R793" s="21"/>
      <c r="S793" s="21"/>
      <c r="T793" s="21"/>
      <c r="U793" s="21"/>
      <c r="V793" s="21"/>
      <c r="W793" s="21"/>
      <c r="X793" s="21"/>
      <c r="Y793" s="21"/>
      <c r="Z793" s="21"/>
    </row>
    <row r="794" spans="1:26" ht="14.25" customHeight="1" x14ac:dyDescent="0.3">
      <c r="A794" s="21"/>
      <c r="B794" s="36"/>
      <c r="C794" s="36"/>
      <c r="D794" s="37"/>
      <c r="E794" s="37"/>
      <c r="F794" s="21"/>
      <c r="G794" s="37"/>
      <c r="H794" s="37"/>
      <c r="I794" s="47"/>
      <c r="J794" s="47"/>
      <c r="K794" s="48"/>
      <c r="L794" s="21"/>
      <c r="M794" s="21"/>
      <c r="N794" s="21"/>
      <c r="O794" s="21"/>
      <c r="P794" s="21"/>
      <c r="Q794" s="21"/>
      <c r="R794" s="21"/>
      <c r="S794" s="21"/>
      <c r="T794" s="21"/>
      <c r="U794" s="21"/>
      <c r="V794" s="21"/>
      <c r="W794" s="21"/>
      <c r="X794" s="21"/>
      <c r="Y794" s="21"/>
      <c r="Z794" s="21"/>
    </row>
    <row r="795" spans="1:26" ht="14.25" customHeight="1" x14ac:dyDescent="0.3">
      <c r="A795" s="21"/>
      <c r="B795" s="36"/>
      <c r="C795" s="36"/>
      <c r="D795" s="37"/>
      <c r="E795" s="37"/>
      <c r="F795" s="21"/>
      <c r="G795" s="37"/>
      <c r="H795" s="37"/>
      <c r="I795" s="47"/>
      <c r="J795" s="47"/>
      <c r="K795" s="48"/>
      <c r="L795" s="21"/>
      <c r="M795" s="21"/>
      <c r="N795" s="21"/>
      <c r="O795" s="21"/>
      <c r="P795" s="21"/>
      <c r="Q795" s="21"/>
      <c r="R795" s="21"/>
      <c r="S795" s="21"/>
      <c r="T795" s="21"/>
      <c r="U795" s="21"/>
      <c r="V795" s="21"/>
      <c r="W795" s="21"/>
      <c r="X795" s="21"/>
      <c r="Y795" s="21"/>
      <c r="Z795" s="21"/>
    </row>
    <row r="796" spans="1:26" ht="14.25" customHeight="1" x14ac:dyDescent="0.3">
      <c r="A796" s="21"/>
      <c r="B796" s="36"/>
      <c r="C796" s="36"/>
      <c r="D796" s="37"/>
      <c r="E796" s="37"/>
      <c r="F796" s="21"/>
      <c r="G796" s="37"/>
      <c r="H796" s="37"/>
      <c r="I796" s="47"/>
      <c r="J796" s="47"/>
      <c r="K796" s="48"/>
      <c r="L796" s="21"/>
      <c r="M796" s="21"/>
      <c r="N796" s="21"/>
      <c r="O796" s="21"/>
      <c r="P796" s="21"/>
      <c r="Q796" s="21"/>
      <c r="R796" s="21"/>
      <c r="S796" s="21"/>
      <c r="T796" s="21"/>
      <c r="U796" s="21"/>
      <c r="V796" s="21"/>
      <c r="W796" s="21"/>
      <c r="X796" s="21"/>
      <c r="Y796" s="21"/>
      <c r="Z796" s="21"/>
    </row>
    <row r="797" spans="1:26" ht="14.25" customHeight="1" x14ac:dyDescent="0.3">
      <c r="A797" s="21"/>
      <c r="B797" s="36"/>
      <c r="C797" s="36"/>
      <c r="D797" s="37"/>
      <c r="E797" s="37"/>
      <c r="F797" s="21"/>
      <c r="G797" s="37"/>
      <c r="H797" s="37"/>
      <c r="I797" s="47"/>
      <c r="J797" s="47"/>
      <c r="K797" s="48"/>
      <c r="L797" s="21"/>
      <c r="M797" s="21"/>
      <c r="N797" s="21"/>
      <c r="O797" s="21"/>
      <c r="P797" s="21"/>
      <c r="Q797" s="21"/>
      <c r="R797" s="21"/>
      <c r="S797" s="21"/>
      <c r="T797" s="21"/>
      <c r="U797" s="21"/>
      <c r="V797" s="21"/>
      <c r="W797" s="21"/>
      <c r="X797" s="21"/>
      <c r="Y797" s="21"/>
      <c r="Z797" s="21"/>
    </row>
    <row r="798" spans="1:26" ht="14.25" customHeight="1" x14ac:dyDescent="0.3">
      <c r="A798" s="21"/>
      <c r="B798" s="36"/>
      <c r="C798" s="36"/>
      <c r="D798" s="37"/>
      <c r="E798" s="37"/>
      <c r="F798" s="21"/>
      <c r="G798" s="37"/>
      <c r="H798" s="37"/>
      <c r="I798" s="47"/>
      <c r="J798" s="47"/>
      <c r="K798" s="48"/>
      <c r="L798" s="21"/>
      <c r="M798" s="21"/>
      <c r="N798" s="21"/>
      <c r="O798" s="21"/>
      <c r="P798" s="21"/>
      <c r="Q798" s="21"/>
      <c r="R798" s="21"/>
      <c r="S798" s="21"/>
      <c r="T798" s="21"/>
      <c r="U798" s="21"/>
      <c r="V798" s="21"/>
      <c r="W798" s="21"/>
      <c r="X798" s="21"/>
      <c r="Y798" s="21"/>
      <c r="Z798" s="21"/>
    </row>
    <row r="799" spans="1:26" ht="14.25" customHeight="1" x14ac:dyDescent="0.3">
      <c r="A799" s="21"/>
      <c r="B799" s="36"/>
      <c r="C799" s="36"/>
      <c r="D799" s="37"/>
      <c r="E799" s="37"/>
      <c r="F799" s="21"/>
      <c r="G799" s="37"/>
      <c r="H799" s="37"/>
      <c r="I799" s="47"/>
      <c r="J799" s="47"/>
      <c r="K799" s="48"/>
      <c r="L799" s="21"/>
      <c r="M799" s="21"/>
      <c r="N799" s="21"/>
      <c r="O799" s="21"/>
      <c r="P799" s="21"/>
      <c r="Q799" s="21"/>
      <c r="R799" s="21"/>
      <c r="S799" s="21"/>
      <c r="T799" s="21"/>
      <c r="U799" s="21"/>
      <c r="V799" s="21"/>
      <c r="W799" s="21"/>
      <c r="X799" s="21"/>
      <c r="Y799" s="21"/>
      <c r="Z799" s="21"/>
    </row>
    <row r="800" spans="1:26" ht="14.25" customHeight="1" x14ac:dyDescent="0.3">
      <c r="A800" s="21"/>
      <c r="B800" s="36"/>
      <c r="C800" s="36"/>
      <c r="D800" s="37"/>
      <c r="E800" s="37"/>
      <c r="F800" s="21"/>
      <c r="G800" s="37"/>
      <c r="H800" s="37"/>
      <c r="I800" s="47"/>
      <c r="J800" s="47"/>
      <c r="K800" s="48"/>
      <c r="L800" s="21"/>
      <c r="M800" s="21"/>
      <c r="N800" s="21"/>
      <c r="O800" s="21"/>
      <c r="P800" s="21"/>
      <c r="Q800" s="21"/>
      <c r="R800" s="21"/>
      <c r="S800" s="21"/>
      <c r="T800" s="21"/>
      <c r="U800" s="21"/>
      <c r="V800" s="21"/>
      <c r="W800" s="21"/>
      <c r="X800" s="21"/>
      <c r="Y800" s="21"/>
      <c r="Z800" s="21"/>
    </row>
    <row r="801" spans="1:26" ht="14.25" customHeight="1" x14ac:dyDescent="0.3">
      <c r="A801" s="21"/>
      <c r="B801" s="36"/>
      <c r="C801" s="36"/>
      <c r="D801" s="37"/>
      <c r="E801" s="37"/>
      <c r="F801" s="21"/>
      <c r="G801" s="37"/>
      <c r="H801" s="37"/>
      <c r="I801" s="47"/>
      <c r="J801" s="47"/>
      <c r="K801" s="48"/>
      <c r="L801" s="21"/>
      <c r="M801" s="21"/>
      <c r="N801" s="21"/>
      <c r="O801" s="21"/>
      <c r="P801" s="21"/>
      <c r="Q801" s="21"/>
      <c r="R801" s="21"/>
      <c r="S801" s="21"/>
      <c r="T801" s="21"/>
      <c r="U801" s="21"/>
      <c r="V801" s="21"/>
      <c r="W801" s="21"/>
      <c r="X801" s="21"/>
      <c r="Y801" s="21"/>
      <c r="Z801" s="21"/>
    </row>
    <row r="802" spans="1:26" ht="14.25" customHeight="1" x14ac:dyDescent="0.3">
      <c r="A802" s="21"/>
      <c r="B802" s="36"/>
      <c r="C802" s="36"/>
      <c r="D802" s="37"/>
      <c r="E802" s="37"/>
      <c r="F802" s="21"/>
      <c r="G802" s="37"/>
      <c r="H802" s="37"/>
      <c r="I802" s="47"/>
      <c r="J802" s="47"/>
      <c r="K802" s="48"/>
      <c r="L802" s="21"/>
      <c r="M802" s="21"/>
      <c r="N802" s="21"/>
      <c r="O802" s="21"/>
      <c r="P802" s="21"/>
      <c r="Q802" s="21"/>
      <c r="R802" s="21"/>
      <c r="S802" s="21"/>
      <c r="T802" s="21"/>
      <c r="U802" s="21"/>
      <c r="V802" s="21"/>
      <c r="W802" s="21"/>
      <c r="X802" s="21"/>
      <c r="Y802" s="21"/>
      <c r="Z802" s="21"/>
    </row>
    <row r="803" spans="1:26" ht="14.25" customHeight="1" x14ac:dyDescent="0.3">
      <c r="A803" s="21"/>
      <c r="B803" s="36"/>
      <c r="C803" s="36"/>
      <c r="D803" s="37"/>
      <c r="E803" s="37"/>
      <c r="F803" s="21"/>
      <c r="G803" s="37"/>
      <c r="H803" s="37"/>
      <c r="I803" s="47"/>
      <c r="J803" s="47"/>
      <c r="K803" s="48"/>
      <c r="L803" s="21"/>
      <c r="M803" s="21"/>
      <c r="N803" s="21"/>
      <c r="O803" s="21"/>
      <c r="P803" s="21"/>
      <c r="Q803" s="21"/>
      <c r="R803" s="21"/>
      <c r="S803" s="21"/>
      <c r="T803" s="21"/>
      <c r="U803" s="21"/>
      <c r="V803" s="21"/>
      <c r="W803" s="21"/>
      <c r="X803" s="21"/>
      <c r="Y803" s="21"/>
      <c r="Z803" s="21"/>
    </row>
    <row r="804" spans="1:26" ht="14.25" customHeight="1" x14ac:dyDescent="0.3">
      <c r="A804" s="21"/>
      <c r="B804" s="36"/>
      <c r="C804" s="36"/>
      <c r="D804" s="37"/>
      <c r="E804" s="37"/>
      <c r="F804" s="21"/>
      <c r="G804" s="37"/>
      <c r="H804" s="37"/>
      <c r="I804" s="47"/>
      <c r="J804" s="47"/>
      <c r="K804" s="48"/>
      <c r="L804" s="21"/>
      <c r="M804" s="21"/>
      <c r="N804" s="21"/>
      <c r="O804" s="21"/>
      <c r="P804" s="21"/>
      <c r="Q804" s="21"/>
      <c r="R804" s="21"/>
      <c r="S804" s="21"/>
      <c r="T804" s="21"/>
      <c r="U804" s="21"/>
      <c r="V804" s="21"/>
      <c r="W804" s="21"/>
      <c r="X804" s="21"/>
      <c r="Y804" s="21"/>
      <c r="Z804" s="21"/>
    </row>
    <row r="805" spans="1:26" ht="14.25" customHeight="1" x14ac:dyDescent="0.3">
      <c r="A805" s="21"/>
      <c r="B805" s="36"/>
      <c r="C805" s="36"/>
      <c r="D805" s="37"/>
      <c r="E805" s="37"/>
      <c r="F805" s="21"/>
      <c r="G805" s="37"/>
      <c r="H805" s="37"/>
      <c r="I805" s="47"/>
      <c r="J805" s="47"/>
      <c r="K805" s="48"/>
      <c r="L805" s="21"/>
      <c r="M805" s="21"/>
      <c r="N805" s="21"/>
      <c r="O805" s="21"/>
      <c r="P805" s="21"/>
      <c r="Q805" s="21"/>
      <c r="R805" s="21"/>
      <c r="S805" s="21"/>
      <c r="T805" s="21"/>
      <c r="U805" s="21"/>
      <c r="V805" s="21"/>
      <c r="W805" s="21"/>
      <c r="X805" s="21"/>
      <c r="Y805" s="21"/>
      <c r="Z805" s="21"/>
    </row>
    <row r="806" spans="1:26" ht="14.25" customHeight="1" x14ac:dyDescent="0.3">
      <c r="A806" s="21"/>
      <c r="B806" s="36"/>
      <c r="C806" s="36"/>
      <c r="D806" s="37"/>
      <c r="E806" s="37"/>
      <c r="F806" s="21"/>
      <c r="G806" s="37"/>
      <c r="H806" s="37"/>
      <c r="I806" s="47"/>
      <c r="J806" s="47"/>
      <c r="K806" s="48"/>
      <c r="L806" s="21"/>
      <c r="M806" s="21"/>
      <c r="N806" s="21"/>
      <c r="O806" s="21"/>
      <c r="P806" s="21"/>
      <c r="Q806" s="21"/>
      <c r="R806" s="21"/>
      <c r="S806" s="21"/>
      <c r="T806" s="21"/>
      <c r="U806" s="21"/>
      <c r="V806" s="21"/>
      <c r="W806" s="21"/>
      <c r="X806" s="21"/>
      <c r="Y806" s="21"/>
      <c r="Z806" s="21"/>
    </row>
    <row r="807" spans="1:26" ht="14.25" customHeight="1" x14ac:dyDescent="0.3">
      <c r="A807" s="21"/>
      <c r="B807" s="36"/>
      <c r="C807" s="36"/>
      <c r="D807" s="37"/>
      <c r="E807" s="37"/>
      <c r="F807" s="21"/>
      <c r="G807" s="37"/>
      <c r="H807" s="37"/>
      <c r="I807" s="47"/>
      <c r="J807" s="47"/>
      <c r="K807" s="48"/>
      <c r="L807" s="21"/>
      <c r="M807" s="21"/>
      <c r="N807" s="21"/>
      <c r="O807" s="21"/>
      <c r="P807" s="21"/>
      <c r="Q807" s="21"/>
      <c r="R807" s="21"/>
      <c r="S807" s="21"/>
      <c r="T807" s="21"/>
      <c r="U807" s="21"/>
      <c r="V807" s="21"/>
      <c r="W807" s="21"/>
      <c r="X807" s="21"/>
      <c r="Y807" s="21"/>
      <c r="Z807" s="21"/>
    </row>
    <row r="808" spans="1:26" ht="14.25" customHeight="1" x14ac:dyDescent="0.3">
      <c r="A808" s="21"/>
      <c r="B808" s="36"/>
      <c r="C808" s="36"/>
      <c r="D808" s="37"/>
      <c r="E808" s="37"/>
      <c r="F808" s="21"/>
      <c r="G808" s="37"/>
      <c r="H808" s="37"/>
      <c r="I808" s="47"/>
      <c r="J808" s="47"/>
      <c r="K808" s="48"/>
      <c r="L808" s="21"/>
      <c r="M808" s="21"/>
      <c r="N808" s="21"/>
      <c r="O808" s="21"/>
      <c r="P808" s="21"/>
      <c r="Q808" s="21"/>
      <c r="R808" s="21"/>
      <c r="S808" s="21"/>
      <c r="T808" s="21"/>
      <c r="U808" s="21"/>
      <c r="V808" s="21"/>
      <c r="W808" s="21"/>
      <c r="X808" s="21"/>
      <c r="Y808" s="21"/>
      <c r="Z808" s="21"/>
    </row>
    <row r="809" spans="1:26" ht="14.25" customHeight="1" x14ac:dyDescent="0.3">
      <c r="A809" s="21"/>
      <c r="B809" s="36"/>
      <c r="C809" s="36"/>
      <c r="D809" s="37"/>
      <c r="E809" s="37"/>
      <c r="F809" s="21"/>
      <c r="G809" s="37"/>
      <c r="H809" s="37"/>
      <c r="I809" s="47"/>
      <c r="J809" s="47"/>
      <c r="K809" s="48"/>
      <c r="L809" s="21"/>
      <c r="M809" s="21"/>
      <c r="N809" s="21"/>
      <c r="O809" s="21"/>
      <c r="P809" s="21"/>
      <c r="Q809" s="21"/>
      <c r="R809" s="21"/>
      <c r="S809" s="21"/>
      <c r="T809" s="21"/>
      <c r="U809" s="21"/>
      <c r="V809" s="21"/>
      <c r="W809" s="21"/>
      <c r="X809" s="21"/>
      <c r="Y809" s="21"/>
      <c r="Z809" s="21"/>
    </row>
    <row r="810" spans="1:26" ht="14.25" customHeight="1" x14ac:dyDescent="0.3">
      <c r="A810" s="21"/>
      <c r="B810" s="36"/>
      <c r="C810" s="36"/>
      <c r="D810" s="37"/>
      <c r="E810" s="37"/>
      <c r="F810" s="21"/>
      <c r="G810" s="37"/>
      <c r="H810" s="37"/>
      <c r="I810" s="47"/>
      <c r="J810" s="47"/>
      <c r="K810" s="48"/>
      <c r="L810" s="21"/>
      <c r="M810" s="21"/>
      <c r="N810" s="21"/>
      <c r="O810" s="21"/>
      <c r="P810" s="21"/>
      <c r="Q810" s="21"/>
      <c r="R810" s="21"/>
      <c r="S810" s="21"/>
      <c r="T810" s="21"/>
      <c r="U810" s="21"/>
      <c r="V810" s="21"/>
      <c r="W810" s="21"/>
      <c r="X810" s="21"/>
      <c r="Y810" s="21"/>
      <c r="Z810" s="21"/>
    </row>
    <row r="811" spans="1:26" ht="14.25" customHeight="1" x14ac:dyDescent="0.3">
      <c r="A811" s="21"/>
      <c r="B811" s="36"/>
      <c r="C811" s="36"/>
      <c r="D811" s="37"/>
      <c r="E811" s="37"/>
      <c r="F811" s="21"/>
      <c r="G811" s="37"/>
      <c r="H811" s="37"/>
      <c r="I811" s="47"/>
      <c r="J811" s="47"/>
      <c r="K811" s="48"/>
      <c r="L811" s="21"/>
      <c r="M811" s="21"/>
      <c r="N811" s="21"/>
      <c r="O811" s="21"/>
      <c r="P811" s="21"/>
      <c r="Q811" s="21"/>
      <c r="R811" s="21"/>
      <c r="S811" s="21"/>
      <c r="T811" s="21"/>
      <c r="U811" s="21"/>
      <c r="V811" s="21"/>
      <c r="W811" s="21"/>
      <c r="X811" s="21"/>
      <c r="Y811" s="21"/>
      <c r="Z811" s="21"/>
    </row>
    <row r="812" spans="1:26" ht="14.25" customHeight="1" x14ac:dyDescent="0.3">
      <c r="A812" s="21"/>
      <c r="B812" s="36"/>
      <c r="C812" s="36"/>
      <c r="D812" s="37"/>
      <c r="E812" s="37"/>
      <c r="F812" s="21"/>
      <c r="G812" s="37"/>
      <c r="H812" s="37"/>
      <c r="I812" s="47"/>
      <c r="J812" s="47"/>
      <c r="K812" s="48"/>
      <c r="L812" s="21"/>
      <c r="M812" s="21"/>
      <c r="N812" s="21"/>
      <c r="O812" s="21"/>
      <c r="P812" s="21"/>
      <c r="Q812" s="21"/>
      <c r="R812" s="21"/>
      <c r="S812" s="21"/>
      <c r="T812" s="21"/>
      <c r="U812" s="21"/>
      <c r="V812" s="21"/>
      <c r="W812" s="21"/>
      <c r="X812" s="21"/>
      <c r="Y812" s="21"/>
      <c r="Z812" s="21"/>
    </row>
    <row r="813" spans="1:26" ht="14.25" customHeight="1" x14ac:dyDescent="0.3">
      <c r="A813" s="21"/>
      <c r="B813" s="36"/>
      <c r="C813" s="36"/>
      <c r="D813" s="37"/>
      <c r="E813" s="37"/>
      <c r="F813" s="21"/>
      <c r="G813" s="37"/>
      <c r="H813" s="37"/>
      <c r="I813" s="47"/>
      <c r="J813" s="47"/>
      <c r="K813" s="48"/>
      <c r="L813" s="21"/>
      <c r="M813" s="21"/>
      <c r="N813" s="21"/>
      <c r="O813" s="21"/>
      <c r="P813" s="21"/>
      <c r="Q813" s="21"/>
      <c r="R813" s="21"/>
      <c r="S813" s="21"/>
      <c r="T813" s="21"/>
      <c r="U813" s="21"/>
      <c r="V813" s="21"/>
      <c r="W813" s="21"/>
      <c r="X813" s="21"/>
      <c r="Y813" s="21"/>
      <c r="Z813" s="21"/>
    </row>
    <row r="814" spans="1:26" ht="14.25" customHeight="1" x14ac:dyDescent="0.3">
      <c r="A814" s="21"/>
      <c r="B814" s="36"/>
      <c r="C814" s="36"/>
      <c r="D814" s="37"/>
      <c r="E814" s="37"/>
      <c r="F814" s="21"/>
      <c r="G814" s="37"/>
      <c r="H814" s="37"/>
      <c r="I814" s="47"/>
      <c r="J814" s="47"/>
      <c r="K814" s="48"/>
      <c r="L814" s="21"/>
      <c r="M814" s="21"/>
      <c r="N814" s="21"/>
      <c r="O814" s="21"/>
      <c r="P814" s="21"/>
      <c r="Q814" s="21"/>
      <c r="R814" s="21"/>
      <c r="S814" s="21"/>
      <c r="T814" s="21"/>
      <c r="U814" s="21"/>
      <c r="V814" s="21"/>
      <c r="W814" s="21"/>
      <c r="X814" s="21"/>
      <c r="Y814" s="21"/>
      <c r="Z814" s="21"/>
    </row>
    <row r="815" spans="1:26" ht="14.25" customHeight="1" x14ac:dyDescent="0.3">
      <c r="A815" s="21"/>
      <c r="B815" s="36"/>
      <c r="C815" s="36"/>
      <c r="D815" s="37"/>
      <c r="E815" s="37"/>
      <c r="F815" s="21"/>
      <c r="G815" s="37"/>
      <c r="H815" s="37"/>
      <c r="I815" s="47"/>
      <c r="J815" s="47"/>
      <c r="K815" s="48"/>
      <c r="L815" s="21"/>
      <c r="M815" s="21"/>
      <c r="N815" s="21"/>
      <c r="O815" s="21"/>
      <c r="P815" s="21"/>
      <c r="Q815" s="21"/>
      <c r="R815" s="21"/>
      <c r="S815" s="21"/>
      <c r="T815" s="21"/>
      <c r="U815" s="21"/>
      <c r="V815" s="21"/>
      <c r="W815" s="21"/>
      <c r="X815" s="21"/>
      <c r="Y815" s="21"/>
      <c r="Z815" s="21"/>
    </row>
    <row r="816" spans="1:26" ht="14.25" customHeight="1" x14ac:dyDescent="0.3">
      <c r="A816" s="21"/>
      <c r="B816" s="36"/>
      <c r="C816" s="36"/>
      <c r="D816" s="37"/>
      <c r="E816" s="37"/>
      <c r="F816" s="21"/>
      <c r="G816" s="37"/>
      <c r="H816" s="37"/>
      <c r="I816" s="47"/>
      <c r="J816" s="47"/>
      <c r="K816" s="48"/>
      <c r="L816" s="21"/>
      <c r="M816" s="21"/>
      <c r="N816" s="21"/>
      <c r="O816" s="21"/>
      <c r="P816" s="21"/>
      <c r="Q816" s="21"/>
      <c r="R816" s="21"/>
      <c r="S816" s="21"/>
      <c r="T816" s="21"/>
      <c r="U816" s="21"/>
      <c r="V816" s="21"/>
      <c r="W816" s="21"/>
      <c r="X816" s="21"/>
      <c r="Y816" s="21"/>
      <c r="Z816" s="21"/>
    </row>
    <row r="817" spans="1:26" ht="14.25" customHeight="1" x14ac:dyDescent="0.3">
      <c r="A817" s="21"/>
      <c r="B817" s="36"/>
      <c r="C817" s="36"/>
      <c r="D817" s="37"/>
      <c r="E817" s="37"/>
      <c r="F817" s="21"/>
      <c r="G817" s="37"/>
      <c r="H817" s="37"/>
      <c r="I817" s="47"/>
      <c r="J817" s="47"/>
      <c r="K817" s="48"/>
      <c r="L817" s="21"/>
      <c r="M817" s="21"/>
      <c r="N817" s="21"/>
      <c r="O817" s="21"/>
      <c r="P817" s="21"/>
      <c r="Q817" s="21"/>
      <c r="R817" s="21"/>
      <c r="S817" s="21"/>
      <c r="T817" s="21"/>
      <c r="U817" s="21"/>
      <c r="V817" s="21"/>
      <c r="W817" s="21"/>
      <c r="X817" s="21"/>
      <c r="Y817" s="21"/>
      <c r="Z817" s="21"/>
    </row>
    <row r="818" spans="1:26" ht="14.25" customHeight="1" x14ac:dyDescent="0.3">
      <c r="A818" s="21"/>
      <c r="B818" s="36"/>
      <c r="C818" s="36"/>
      <c r="D818" s="37"/>
      <c r="E818" s="37"/>
      <c r="F818" s="21"/>
      <c r="G818" s="37"/>
      <c r="H818" s="37"/>
      <c r="I818" s="47"/>
      <c r="J818" s="47"/>
      <c r="K818" s="48"/>
      <c r="L818" s="21"/>
      <c r="M818" s="21"/>
      <c r="N818" s="21"/>
      <c r="O818" s="21"/>
      <c r="P818" s="21"/>
      <c r="Q818" s="21"/>
      <c r="R818" s="21"/>
      <c r="S818" s="21"/>
      <c r="T818" s="21"/>
      <c r="U818" s="21"/>
      <c r="V818" s="21"/>
      <c r="W818" s="21"/>
      <c r="X818" s="21"/>
      <c r="Y818" s="21"/>
      <c r="Z818" s="21"/>
    </row>
    <row r="819" spans="1:26" ht="14.25" customHeight="1" x14ac:dyDescent="0.3">
      <c r="A819" s="21"/>
      <c r="B819" s="36"/>
      <c r="C819" s="36"/>
      <c r="D819" s="37"/>
      <c r="E819" s="37"/>
      <c r="F819" s="21"/>
      <c r="G819" s="37"/>
      <c r="H819" s="37"/>
      <c r="I819" s="47"/>
      <c r="J819" s="47"/>
      <c r="K819" s="48"/>
      <c r="L819" s="21"/>
      <c r="M819" s="21"/>
      <c r="N819" s="21"/>
      <c r="O819" s="21"/>
      <c r="P819" s="21"/>
      <c r="Q819" s="21"/>
      <c r="R819" s="21"/>
      <c r="S819" s="21"/>
      <c r="T819" s="21"/>
      <c r="U819" s="21"/>
      <c r="V819" s="21"/>
      <c r="W819" s="21"/>
      <c r="X819" s="21"/>
      <c r="Y819" s="21"/>
      <c r="Z819" s="21"/>
    </row>
    <row r="820" spans="1:26" ht="14.25" customHeight="1" x14ac:dyDescent="0.3">
      <c r="A820" s="21"/>
      <c r="B820" s="36"/>
      <c r="C820" s="36"/>
      <c r="D820" s="37"/>
      <c r="E820" s="37"/>
      <c r="F820" s="21"/>
      <c r="G820" s="37"/>
      <c r="H820" s="37"/>
      <c r="I820" s="47"/>
      <c r="J820" s="47"/>
      <c r="K820" s="48"/>
      <c r="L820" s="21"/>
      <c r="M820" s="21"/>
      <c r="N820" s="21"/>
      <c r="O820" s="21"/>
      <c r="P820" s="21"/>
      <c r="Q820" s="21"/>
      <c r="R820" s="21"/>
      <c r="S820" s="21"/>
      <c r="T820" s="21"/>
      <c r="U820" s="21"/>
      <c r="V820" s="21"/>
      <c r="W820" s="21"/>
      <c r="X820" s="21"/>
      <c r="Y820" s="21"/>
      <c r="Z820" s="21"/>
    </row>
    <row r="821" spans="1:26" ht="14.25" customHeight="1" x14ac:dyDescent="0.3">
      <c r="A821" s="21"/>
      <c r="B821" s="36"/>
      <c r="C821" s="36"/>
      <c r="D821" s="37"/>
      <c r="E821" s="37"/>
      <c r="F821" s="21"/>
      <c r="G821" s="37"/>
      <c r="H821" s="37"/>
      <c r="I821" s="47"/>
      <c r="J821" s="47"/>
      <c r="K821" s="48"/>
      <c r="L821" s="21"/>
      <c r="M821" s="21"/>
      <c r="N821" s="21"/>
      <c r="O821" s="21"/>
      <c r="P821" s="21"/>
      <c r="Q821" s="21"/>
      <c r="R821" s="21"/>
      <c r="S821" s="21"/>
      <c r="T821" s="21"/>
      <c r="U821" s="21"/>
      <c r="V821" s="21"/>
      <c r="W821" s="21"/>
      <c r="X821" s="21"/>
      <c r="Y821" s="21"/>
      <c r="Z821" s="21"/>
    </row>
    <row r="822" spans="1:26" ht="14.25" customHeight="1" x14ac:dyDescent="0.3">
      <c r="A822" s="21"/>
      <c r="B822" s="36"/>
      <c r="C822" s="36"/>
      <c r="D822" s="37"/>
      <c r="E822" s="37"/>
      <c r="F822" s="21"/>
      <c r="G822" s="37"/>
      <c r="H822" s="37"/>
      <c r="I822" s="47"/>
      <c r="J822" s="47"/>
      <c r="K822" s="48"/>
      <c r="L822" s="21"/>
      <c r="M822" s="21"/>
      <c r="N822" s="21"/>
      <c r="O822" s="21"/>
      <c r="P822" s="21"/>
      <c r="Q822" s="21"/>
      <c r="R822" s="21"/>
      <c r="S822" s="21"/>
      <c r="T822" s="21"/>
      <c r="U822" s="21"/>
      <c r="V822" s="21"/>
      <c r="W822" s="21"/>
      <c r="X822" s="21"/>
      <c r="Y822" s="21"/>
      <c r="Z822" s="21"/>
    </row>
    <row r="823" spans="1:26" ht="14.25" customHeight="1" x14ac:dyDescent="0.3">
      <c r="A823" s="21"/>
      <c r="B823" s="36"/>
      <c r="C823" s="36"/>
      <c r="D823" s="37"/>
      <c r="E823" s="37"/>
      <c r="F823" s="21"/>
      <c r="G823" s="37"/>
      <c r="H823" s="37"/>
      <c r="I823" s="47"/>
      <c r="J823" s="47"/>
      <c r="K823" s="48"/>
      <c r="L823" s="21"/>
      <c r="M823" s="21"/>
      <c r="N823" s="21"/>
      <c r="O823" s="21"/>
      <c r="P823" s="21"/>
      <c r="Q823" s="21"/>
      <c r="R823" s="21"/>
      <c r="S823" s="21"/>
      <c r="T823" s="21"/>
      <c r="U823" s="21"/>
      <c r="V823" s="21"/>
      <c r="W823" s="21"/>
      <c r="X823" s="21"/>
      <c r="Y823" s="21"/>
      <c r="Z823" s="21"/>
    </row>
    <row r="824" spans="1:26" ht="14.25" customHeight="1" x14ac:dyDescent="0.3">
      <c r="A824" s="21"/>
      <c r="B824" s="36"/>
      <c r="C824" s="36"/>
      <c r="D824" s="37"/>
      <c r="E824" s="37"/>
      <c r="F824" s="21"/>
      <c r="G824" s="37"/>
      <c r="H824" s="37"/>
      <c r="I824" s="47"/>
      <c r="J824" s="47"/>
      <c r="K824" s="48"/>
      <c r="L824" s="21"/>
      <c r="M824" s="21"/>
      <c r="N824" s="21"/>
      <c r="O824" s="21"/>
      <c r="P824" s="21"/>
      <c r="Q824" s="21"/>
      <c r="R824" s="21"/>
      <c r="S824" s="21"/>
      <c r="T824" s="21"/>
      <c r="U824" s="21"/>
      <c r="V824" s="21"/>
      <c r="W824" s="21"/>
      <c r="X824" s="21"/>
      <c r="Y824" s="21"/>
      <c r="Z824" s="21"/>
    </row>
    <row r="825" spans="1:26" ht="14.25" customHeight="1" x14ac:dyDescent="0.3">
      <c r="A825" s="21"/>
      <c r="B825" s="36"/>
      <c r="C825" s="36"/>
      <c r="D825" s="37"/>
      <c r="E825" s="37"/>
      <c r="F825" s="21"/>
      <c r="G825" s="37"/>
      <c r="H825" s="37"/>
      <c r="I825" s="47"/>
      <c r="J825" s="47"/>
      <c r="K825" s="48"/>
      <c r="L825" s="21"/>
      <c r="M825" s="21"/>
      <c r="N825" s="21"/>
      <c r="O825" s="21"/>
      <c r="P825" s="21"/>
      <c r="Q825" s="21"/>
      <c r="R825" s="21"/>
      <c r="S825" s="21"/>
      <c r="T825" s="21"/>
      <c r="U825" s="21"/>
      <c r="V825" s="21"/>
      <c r="W825" s="21"/>
      <c r="X825" s="21"/>
      <c r="Y825" s="21"/>
      <c r="Z825" s="21"/>
    </row>
    <row r="826" spans="1:26" ht="14.25" customHeight="1" x14ac:dyDescent="0.3">
      <c r="A826" s="21"/>
      <c r="B826" s="36"/>
      <c r="C826" s="36"/>
      <c r="D826" s="37"/>
      <c r="E826" s="37"/>
      <c r="F826" s="21"/>
      <c r="G826" s="37"/>
      <c r="H826" s="37"/>
      <c r="I826" s="47"/>
      <c r="J826" s="47"/>
      <c r="K826" s="48"/>
      <c r="L826" s="21"/>
      <c r="M826" s="21"/>
      <c r="N826" s="21"/>
      <c r="O826" s="21"/>
      <c r="P826" s="21"/>
      <c r="Q826" s="21"/>
      <c r="R826" s="21"/>
      <c r="S826" s="21"/>
      <c r="T826" s="21"/>
      <c r="U826" s="21"/>
      <c r="V826" s="21"/>
      <c r="W826" s="21"/>
      <c r="X826" s="21"/>
      <c r="Y826" s="21"/>
      <c r="Z826" s="21"/>
    </row>
    <row r="827" spans="1:26" ht="14.25" customHeight="1" x14ac:dyDescent="0.3">
      <c r="A827" s="21"/>
      <c r="B827" s="36"/>
      <c r="C827" s="36"/>
      <c r="D827" s="37"/>
      <c r="E827" s="37"/>
      <c r="F827" s="21"/>
      <c r="G827" s="37"/>
      <c r="H827" s="37"/>
      <c r="I827" s="47"/>
      <c r="J827" s="47"/>
      <c r="K827" s="48"/>
      <c r="L827" s="21"/>
      <c r="M827" s="21"/>
      <c r="N827" s="21"/>
      <c r="O827" s="21"/>
      <c r="P827" s="21"/>
      <c r="Q827" s="21"/>
      <c r="R827" s="21"/>
      <c r="S827" s="21"/>
      <c r="T827" s="21"/>
      <c r="U827" s="21"/>
      <c r="V827" s="21"/>
      <c r="W827" s="21"/>
      <c r="X827" s="21"/>
      <c r="Y827" s="21"/>
      <c r="Z827" s="21"/>
    </row>
    <row r="828" spans="1:26" ht="14.25" customHeight="1" x14ac:dyDescent="0.3">
      <c r="A828" s="21"/>
      <c r="B828" s="36"/>
      <c r="C828" s="36"/>
      <c r="D828" s="37"/>
      <c r="E828" s="37"/>
      <c r="F828" s="21"/>
      <c r="G828" s="37"/>
      <c r="H828" s="37"/>
      <c r="I828" s="47"/>
      <c r="J828" s="47"/>
      <c r="K828" s="48"/>
      <c r="L828" s="21"/>
      <c r="M828" s="21"/>
      <c r="N828" s="21"/>
      <c r="O828" s="21"/>
      <c r="P828" s="21"/>
      <c r="Q828" s="21"/>
      <c r="R828" s="21"/>
      <c r="S828" s="21"/>
      <c r="T828" s="21"/>
      <c r="U828" s="21"/>
      <c r="V828" s="21"/>
      <c r="W828" s="21"/>
      <c r="X828" s="21"/>
      <c r="Y828" s="21"/>
      <c r="Z828" s="21"/>
    </row>
    <row r="829" spans="1:26" ht="14.25" customHeight="1" x14ac:dyDescent="0.3">
      <c r="A829" s="21"/>
      <c r="B829" s="36"/>
      <c r="C829" s="36"/>
      <c r="D829" s="37"/>
      <c r="E829" s="37"/>
      <c r="F829" s="21"/>
      <c r="G829" s="37"/>
      <c r="H829" s="37"/>
      <c r="I829" s="47"/>
      <c r="J829" s="47"/>
      <c r="K829" s="48"/>
      <c r="L829" s="21"/>
      <c r="M829" s="21"/>
      <c r="N829" s="21"/>
      <c r="O829" s="21"/>
      <c r="P829" s="21"/>
      <c r="Q829" s="21"/>
      <c r="R829" s="21"/>
      <c r="S829" s="21"/>
      <c r="T829" s="21"/>
      <c r="U829" s="21"/>
      <c r="V829" s="21"/>
      <c r="W829" s="21"/>
      <c r="X829" s="21"/>
      <c r="Y829" s="21"/>
      <c r="Z829" s="21"/>
    </row>
    <row r="830" spans="1:26" ht="14.25" customHeight="1" x14ac:dyDescent="0.3">
      <c r="A830" s="21"/>
      <c r="B830" s="36"/>
      <c r="C830" s="36"/>
      <c r="D830" s="37"/>
      <c r="E830" s="37"/>
      <c r="F830" s="21"/>
      <c r="G830" s="37"/>
      <c r="H830" s="37"/>
      <c r="I830" s="47"/>
      <c r="J830" s="47"/>
      <c r="K830" s="48"/>
      <c r="L830" s="21"/>
      <c r="M830" s="21"/>
      <c r="N830" s="21"/>
      <c r="O830" s="21"/>
      <c r="P830" s="21"/>
      <c r="Q830" s="21"/>
      <c r="R830" s="21"/>
      <c r="S830" s="21"/>
      <c r="T830" s="21"/>
      <c r="U830" s="21"/>
      <c r="V830" s="21"/>
      <c r="W830" s="21"/>
      <c r="X830" s="21"/>
      <c r="Y830" s="21"/>
      <c r="Z830" s="21"/>
    </row>
    <row r="831" spans="1:26" ht="14.25" customHeight="1" x14ac:dyDescent="0.3">
      <c r="A831" s="21"/>
      <c r="B831" s="36"/>
      <c r="C831" s="36"/>
      <c r="D831" s="37"/>
      <c r="E831" s="37"/>
      <c r="F831" s="21"/>
      <c r="G831" s="37"/>
      <c r="H831" s="37"/>
      <c r="I831" s="47"/>
      <c r="J831" s="47"/>
      <c r="K831" s="48"/>
      <c r="L831" s="21"/>
      <c r="M831" s="21"/>
      <c r="N831" s="21"/>
      <c r="O831" s="21"/>
      <c r="P831" s="21"/>
      <c r="Q831" s="21"/>
      <c r="R831" s="21"/>
      <c r="S831" s="21"/>
      <c r="T831" s="21"/>
      <c r="U831" s="21"/>
      <c r="V831" s="21"/>
      <c r="W831" s="21"/>
      <c r="X831" s="21"/>
      <c r="Y831" s="21"/>
      <c r="Z831" s="21"/>
    </row>
    <row r="832" spans="1:26" ht="14.25" customHeight="1" x14ac:dyDescent="0.3">
      <c r="A832" s="21"/>
      <c r="B832" s="36"/>
      <c r="C832" s="36"/>
      <c r="D832" s="37"/>
      <c r="E832" s="37"/>
      <c r="F832" s="21"/>
      <c r="G832" s="37"/>
      <c r="H832" s="37"/>
      <c r="I832" s="47"/>
      <c r="J832" s="47"/>
      <c r="K832" s="48"/>
      <c r="L832" s="21"/>
      <c r="M832" s="21"/>
      <c r="N832" s="21"/>
      <c r="O832" s="21"/>
      <c r="P832" s="21"/>
      <c r="Q832" s="21"/>
      <c r="R832" s="21"/>
      <c r="S832" s="21"/>
      <c r="T832" s="21"/>
      <c r="U832" s="21"/>
      <c r="V832" s="21"/>
      <c r="W832" s="21"/>
      <c r="X832" s="21"/>
      <c r="Y832" s="21"/>
      <c r="Z832" s="21"/>
    </row>
    <row r="833" spans="1:26" ht="14.25" customHeight="1" x14ac:dyDescent="0.3">
      <c r="A833" s="21"/>
      <c r="B833" s="36"/>
      <c r="C833" s="36"/>
      <c r="D833" s="37"/>
      <c r="E833" s="37"/>
      <c r="F833" s="21"/>
      <c r="G833" s="37"/>
      <c r="H833" s="37"/>
      <c r="I833" s="47"/>
      <c r="J833" s="47"/>
      <c r="K833" s="48"/>
      <c r="L833" s="21"/>
      <c r="M833" s="21"/>
      <c r="N833" s="21"/>
      <c r="O833" s="21"/>
      <c r="P833" s="21"/>
      <c r="Q833" s="21"/>
      <c r="R833" s="21"/>
      <c r="S833" s="21"/>
      <c r="T833" s="21"/>
      <c r="U833" s="21"/>
      <c r="V833" s="21"/>
      <c r="W833" s="21"/>
      <c r="X833" s="21"/>
      <c r="Y833" s="21"/>
      <c r="Z833" s="21"/>
    </row>
    <row r="834" spans="1:26" ht="14.25" customHeight="1" x14ac:dyDescent="0.3">
      <c r="A834" s="21"/>
      <c r="B834" s="36"/>
      <c r="C834" s="36"/>
      <c r="D834" s="37"/>
      <c r="E834" s="37"/>
      <c r="F834" s="21"/>
      <c r="G834" s="37"/>
      <c r="H834" s="37"/>
      <c r="I834" s="47"/>
      <c r="J834" s="47"/>
      <c r="K834" s="48"/>
      <c r="L834" s="21"/>
      <c r="M834" s="21"/>
      <c r="N834" s="21"/>
      <c r="O834" s="21"/>
      <c r="P834" s="21"/>
      <c r="Q834" s="21"/>
      <c r="R834" s="21"/>
      <c r="S834" s="21"/>
      <c r="T834" s="21"/>
      <c r="U834" s="21"/>
      <c r="V834" s="21"/>
      <c r="W834" s="21"/>
      <c r="X834" s="21"/>
      <c r="Y834" s="21"/>
      <c r="Z834" s="21"/>
    </row>
    <row r="835" spans="1:26" ht="14.25" customHeight="1" x14ac:dyDescent="0.3">
      <c r="A835" s="21"/>
      <c r="B835" s="36"/>
      <c r="C835" s="36"/>
      <c r="D835" s="37"/>
      <c r="E835" s="37"/>
      <c r="F835" s="21"/>
      <c r="G835" s="37"/>
      <c r="H835" s="37"/>
      <c r="I835" s="47"/>
      <c r="J835" s="47"/>
      <c r="K835" s="48"/>
      <c r="L835" s="21"/>
      <c r="M835" s="21"/>
      <c r="N835" s="21"/>
      <c r="O835" s="21"/>
      <c r="P835" s="21"/>
      <c r="Q835" s="21"/>
      <c r="R835" s="21"/>
      <c r="S835" s="21"/>
      <c r="T835" s="21"/>
      <c r="U835" s="21"/>
      <c r="V835" s="21"/>
      <c r="W835" s="21"/>
      <c r="X835" s="21"/>
      <c r="Y835" s="21"/>
      <c r="Z835" s="21"/>
    </row>
    <row r="836" spans="1:26" ht="14.25" customHeight="1" x14ac:dyDescent="0.3">
      <c r="A836" s="21"/>
      <c r="B836" s="36"/>
      <c r="C836" s="36"/>
      <c r="D836" s="37"/>
      <c r="E836" s="37"/>
      <c r="F836" s="21"/>
      <c r="G836" s="37"/>
      <c r="H836" s="37"/>
      <c r="I836" s="47"/>
      <c r="J836" s="47"/>
      <c r="K836" s="48"/>
      <c r="L836" s="21"/>
      <c r="M836" s="21"/>
      <c r="N836" s="21"/>
      <c r="O836" s="21"/>
      <c r="P836" s="21"/>
      <c r="Q836" s="21"/>
      <c r="R836" s="21"/>
      <c r="S836" s="21"/>
      <c r="T836" s="21"/>
      <c r="U836" s="21"/>
      <c r="V836" s="21"/>
      <c r="W836" s="21"/>
      <c r="X836" s="21"/>
      <c r="Y836" s="21"/>
      <c r="Z836" s="21"/>
    </row>
    <row r="837" spans="1:26" ht="14.25" customHeight="1" x14ac:dyDescent="0.3">
      <c r="A837" s="21"/>
      <c r="B837" s="36"/>
      <c r="C837" s="36"/>
      <c r="D837" s="37"/>
      <c r="E837" s="37"/>
      <c r="F837" s="21"/>
      <c r="G837" s="37"/>
      <c r="H837" s="37"/>
      <c r="I837" s="47"/>
      <c r="J837" s="47"/>
      <c r="K837" s="48"/>
      <c r="L837" s="21"/>
      <c r="M837" s="21"/>
      <c r="N837" s="21"/>
      <c r="O837" s="21"/>
      <c r="P837" s="21"/>
      <c r="Q837" s="21"/>
      <c r="R837" s="21"/>
      <c r="S837" s="21"/>
      <c r="T837" s="21"/>
      <c r="U837" s="21"/>
      <c r="V837" s="21"/>
      <c r="W837" s="21"/>
      <c r="X837" s="21"/>
      <c r="Y837" s="21"/>
      <c r="Z837" s="21"/>
    </row>
    <row r="838" spans="1:26" ht="14.25" customHeight="1" x14ac:dyDescent="0.3">
      <c r="A838" s="21"/>
      <c r="B838" s="36"/>
      <c r="C838" s="36"/>
      <c r="D838" s="37"/>
      <c r="E838" s="37"/>
      <c r="F838" s="21"/>
      <c r="G838" s="37"/>
      <c r="H838" s="37"/>
      <c r="I838" s="47"/>
      <c r="J838" s="47"/>
      <c r="K838" s="48"/>
      <c r="L838" s="21"/>
      <c r="M838" s="21"/>
      <c r="N838" s="21"/>
      <c r="O838" s="21"/>
      <c r="P838" s="21"/>
      <c r="Q838" s="21"/>
      <c r="R838" s="21"/>
      <c r="S838" s="21"/>
      <c r="T838" s="21"/>
      <c r="U838" s="21"/>
      <c r="V838" s="21"/>
      <c r="W838" s="21"/>
      <c r="X838" s="21"/>
      <c r="Y838" s="21"/>
      <c r="Z838" s="21"/>
    </row>
    <row r="839" spans="1:26" ht="14.25" customHeight="1" x14ac:dyDescent="0.3">
      <c r="A839" s="21"/>
      <c r="B839" s="36"/>
      <c r="C839" s="36"/>
      <c r="D839" s="37"/>
      <c r="E839" s="37"/>
      <c r="F839" s="21"/>
      <c r="G839" s="37"/>
      <c r="H839" s="37"/>
      <c r="I839" s="47"/>
      <c r="J839" s="47"/>
      <c r="K839" s="48"/>
      <c r="L839" s="21"/>
      <c r="M839" s="21"/>
      <c r="N839" s="21"/>
      <c r="O839" s="21"/>
      <c r="P839" s="21"/>
      <c r="Q839" s="21"/>
      <c r="R839" s="21"/>
      <c r="S839" s="21"/>
      <c r="T839" s="21"/>
      <c r="U839" s="21"/>
      <c r="V839" s="21"/>
      <c r="W839" s="21"/>
      <c r="X839" s="21"/>
      <c r="Y839" s="21"/>
      <c r="Z839" s="21"/>
    </row>
    <row r="840" spans="1:26" ht="14.25" customHeight="1" x14ac:dyDescent="0.3">
      <c r="A840" s="21"/>
      <c r="B840" s="36"/>
      <c r="C840" s="36"/>
      <c r="D840" s="37"/>
      <c r="E840" s="37"/>
      <c r="F840" s="21"/>
      <c r="G840" s="37"/>
      <c r="H840" s="37"/>
      <c r="I840" s="47"/>
      <c r="J840" s="47"/>
      <c r="K840" s="48"/>
      <c r="L840" s="21"/>
      <c r="M840" s="21"/>
      <c r="N840" s="21"/>
      <c r="O840" s="21"/>
      <c r="P840" s="21"/>
      <c r="Q840" s="21"/>
      <c r="R840" s="21"/>
      <c r="S840" s="21"/>
      <c r="T840" s="21"/>
      <c r="U840" s="21"/>
      <c r="V840" s="21"/>
      <c r="W840" s="21"/>
      <c r="X840" s="21"/>
      <c r="Y840" s="21"/>
      <c r="Z840" s="21"/>
    </row>
    <row r="841" spans="1:26" ht="14.25" customHeight="1" x14ac:dyDescent="0.3">
      <c r="A841" s="21"/>
      <c r="B841" s="36"/>
      <c r="C841" s="36"/>
      <c r="D841" s="37"/>
      <c r="E841" s="37"/>
      <c r="F841" s="21"/>
      <c r="G841" s="37"/>
      <c r="H841" s="37"/>
      <c r="I841" s="47"/>
      <c r="J841" s="47"/>
      <c r="K841" s="48"/>
      <c r="L841" s="21"/>
      <c r="M841" s="21"/>
      <c r="N841" s="21"/>
      <c r="O841" s="21"/>
      <c r="P841" s="21"/>
      <c r="Q841" s="21"/>
      <c r="R841" s="21"/>
      <c r="S841" s="21"/>
      <c r="T841" s="21"/>
      <c r="U841" s="21"/>
      <c r="V841" s="21"/>
      <c r="W841" s="21"/>
      <c r="X841" s="21"/>
      <c r="Y841" s="21"/>
      <c r="Z841" s="21"/>
    </row>
    <row r="842" spans="1:26" ht="14.25" customHeight="1" x14ac:dyDescent="0.3">
      <c r="A842" s="21"/>
      <c r="B842" s="36"/>
      <c r="C842" s="36"/>
      <c r="D842" s="37"/>
      <c r="E842" s="37"/>
      <c r="F842" s="21"/>
      <c r="G842" s="37"/>
      <c r="H842" s="37"/>
      <c r="I842" s="47"/>
      <c r="J842" s="47"/>
      <c r="K842" s="48"/>
      <c r="L842" s="21"/>
      <c r="M842" s="21"/>
      <c r="N842" s="21"/>
      <c r="O842" s="21"/>
      <c r="P842" s="21"/>
      <c r="Q842" s="21"/>
      <c r="R842" s="21"/>
      <c r="S842" s="21"/>
      <c r="T842" s="21"/>
      <c r="U842" s="21"/>
      <c r="V842" s="21"/>
      <c r="W842" s="21"/>
      <c r="X842" s="21"/>
      <c r="Y842" s="21"/>
      <c r="Z842" s="21"/>
    </row>
    <row r="843" spans="1:26" ht="14.25" customHeight="1" x14ac:dyDescent="0.3">
      <c r="A843" s="21"/>
      <c r="B843" s="36"/>
      <c r="C843" s="36"/>
      <c r="D843" s="37"/>
      <c r="E843" s="37"/>
      <c r="F843" s="21"/>
      <c r="G843" s="37"/>
      <c r="H843" s="37"/>
      <c r="I843" s="47"/>
      <c r="J843" s="47"/>
      <c r="K843" s="48"/>
      <c r="L843" s="21"/>
      <c r="M843" s="21"/>
      <c r="N843" s="21"/>
      <c r="O843" s="21"/>
      <c r="P843" s="21"/>
      <c r="Q843" s="21"/>
      <c r="R843" s="21"/>
      <c r="S843" s="21"/>
      <c r="T843" s="21"/>
      <c r="U843" s="21"/>
      <c r="V843" s="21"/>
      <c r="W843" s="21"/>
      <c r="X843" s="21"/>
      <c r="Y843" s="21"/>
      <c r="Z843" s="21"/>
    </row>
    <row r="844" spans="1:26" ht="14.25" customHeight="1" x14ac:dyDescent="0.3">
      <c r="A844" s="21"/>
      <c r="B844" s="36"/>
      <c r="C844" s="36"/>
      <c r="D844" s="37"/>
      <c r="E844" s="37"/>
      <c r="F844" s="21"/>
      <c r="G844" s="37"/>
      <c r="H844" s="37"/>
      <c r="I844" s="47"/>
      <c r="J844" s="47"/>
      <c r="K844" s="48"/>
      <c r="L844" s="21"/>
      <c r="M844" s="21"/>
      <c r="N844" s="21"/>
      <c r="O844" s="21"/>
      <c r="P844" s="21"/>
      <c r="Q844" s="21"/>
      <c r="R844" s="21"/>
      <c r="S844" s="21"/>
      <c r="T844" s="21"/>
      <c r="U844" s="21"/>
      <c r="V844" s="21"/>
      <c r="W844" s="21"/>
      <c r="X844" s="21"/>
      <c r="Y844" s="21"/>
      <c r="Z844" s="21"/>
    </row>
    <row r="845" spans="1:26" ht="14.25" customHeight="1" x14ac:dyDescent="0.3">
      <c r="A845" s="21"/>
      <c r="B845" s="36"/>
      <c r="C845" s="36"/>
      <c r="D845" s="37"/>
      <c r="E845" s="37"/>
      <c r="F845" s="21"/>
      <c r="G845" s="37"/>
      <c r="H845" s="37"/>
      <c r="I845" s="47"/>
      <c r="J845" s="47"/>
      <c r="K845" s="48"/>
      <c r="L845" s="21"/>
      <c r="M845" s="21"/>
      <c r="N845" s="21"/>
      <c r="O845" s="21"/>
      <c r="P845" s="21"/>
      <c r="Q845" s="21"/>
      <c r="R845" s="21"/>
      <c r="S845" s="21"/>
      <c r="T845" s="21"/>
      <c r="U845" s="21"/>
      <c r="V845" s="21"/>
      <c r="W845" s="21"/>
      <c r="X845" s="21"/>
      <c r="Y845" s="21"/>
      <c r="Z845" s="21"/>
    </row>
    <row r="846" spans="1:26" ht="14.25" customHeight="1" x14ac:dyDescent="0.3">
      <c r="A846" s="21"/>
      <c r="B846" s="36"/>
      <c r="C846" s="36"/>
      <c r="D846" s="37"/>
      <c r="E846" s="37"/>
      <c r="F846" s="21"/>
      <c r="G846" s="37"/>
      <c r="H846" s="37"/>
      <c r="I846" s="47"/>
      <c r="J846" s="47"/>
      <c r="K846" s="48"/>
      <c r="L846" s="21"/>
      <c r="M846" s="21"/>
      <c r="N846" s="21"/>
      <c r="O846" s="21"/>
      <c r="P846" s="21"/>
      <c r="Q846" s="21"/>
      <c r="R846" s="21"/>
      <c r="S846" s="21"/>
      <c r="T846" s="21"/>
      <c r="U846" s="21"/>
      <c r="V846" s="21"/>
      <c r="W846" s="21"/>
      <c r="X846" s="21"/>
      <c r="Y846" s="21"/>
      <c r="Z846" s="21"/>
    </row>
    <row r="847" spans="1:26" ht="14.25" customHeight="1" x14ac:dyDescent="0.3">
      <c r="A847" s="21"/>
      <c r="B847" s="36"/>
      <c r="C847" s="36"/>
      <c r="D847" s="37"/>
      <c r="E847" s="37"/>
      <c r="F847" s="21"/>
      <c r="G847" s="37"/>
      <c r="H847" s="37"/>
      <c r="I847" s="47"/>
      <c r="J847" s="47"/>
      <c r="K847" s="48"/>
      <c r="L847" s="21"/>
      <c r="M847" s="21"/>
      <c r="N847" s="21"/>
      <c r="O847" s="21"/>
      <c r="P847" s="21"/>
      <c r="Q847" s="21"/>
      <c r="R847" s="21"/>
      <c r="S847" s="21"/>
      <c r="T847" s="21"/>
      <c r="U847" s="21"/>
      <c r="V847" s="21"/>
      <c r="W847" s="21"/>
      <c r="X847" s="21"/>
      <c r="Y847" s="21"/>
      <c r="Z847" s="21"/>
    </row>
    <row r="848" spans="1:26" ht="14.25" customHeight="1" x14ac:dyDescent="0.3">
      <c r="A848" s="21"/>
      <c r="B848" s="36"/>
      <c r="C848" s="36"/>
      <c r="D848" s="37"/>
      <c r="E848" s="37"/>
      <c r="F848" s="21"/>
      <c r="G848" s="37"/>
      <c r="H848" s="37"/>
      <c r="I848" s="47"/>
      <c r="J848" s="47"/>
      <c r="K848" s="48"/>
      <c r="L848" s="21"/>
      <c r="M848" s="21"/>
      <c r="N848" s="21"/>
      <c r="O848" s="21"/>
      <c r="P848" s="21"/>
      <c r="Q848" s="21"/>
      <c r="R848" s="21"/>
      <c r="S848" s="21"/>
      <c r="T848" s="21"/>
      <c r="U848" s="21"/>
      <c r="V848" s="21"/>
      <c r="W848" s="21"/>
      <c r="X848" s="21"/>
      <c r="Y848" s="21"/>
      <c r="Z848" s="21"/>
    </row>
    <row r="849" spans="1:26" ht="14.25" customHeight="1" x14ac:dyDescent="0.3">
      <c r="A849" s="21"/>
      <c r="B849" s="36"/>
      <c r="C849" s="36"/>
      <c r="D849" s="37"/>
      <c r="E849" s="37"/>
      <c r="F849" s="21"/>
      <c r="G849" s="37"/>
      <c r="H849" s="37"/>
      <c r="I849" s="47"/>
      <c r="J849" s="47"/>
      <c r="K849" s="48"/>
      <c r="L849" s="21"/>
      <c r="M849" s="21"/>
      <c r="N849" s="21"/>
      <c r="O849" s="21"/>
      <c r="P849" s="21"/>
      <c r="Q849" s="21"/>
      <c r="R849" s="21"/>
      <c r="S849" s="21"/>
      <c r="T849" s="21"/>
      <c r="U849" s="21"/>
      <c r="V849" s="21"/>
      <c r="W849" s="21"/>
      <c r="X849" s="21"/>
      <c r="Y849" s="21"/>
      <c r="Z849" s="21"/>
    </row>
    <row r="850" spans="1:26" ht="14.25" customHeight="1" x14ac:dyDescent="0.3">
      <c r="A850" s="21"/>
      <c r="B850" s="36"/>
      <c r="C850" s="36"/>
      <c r="D850" s="37"/>
      <c r="E850" s="37"/>
      <c r="F850" s="21"/>
      <c r="G850" s="37"/>
      <c r="H850" s="37"/>
      <c r="I850" s="47"/>
      <c r="J850" s="47"/>
      <c r="K850" s="48"/>
      <c r="L850" s="21"/>
      <c r="M850" s="21"/>
      <c r="N850" s="21"/>
      <c r="O850" s="21"/>
      <c r="P850" s="21"/>
      <c r="Q850" s="21"/>
      <c r="R850" s="21"/>
      <c r="S850" s="21"/>
      <c r="T850" s="21"/>
      <c r="U850" s="21"/>
      <c r="V850" s="21"/>
      <c r="W850" s="21"/>
      <c r="X850" s="21"/>
      <c r="Y850" s="21"/>
      <c r="Z850" s="21"/>
    </row>
    <row r="851" spans="1:26" ht="14.25" customHeight="1" x14ac:dyDescent="0.3">
      <c r="A851" s="21"/>
      <c r="B851" s="36"/>
      <c r="C851" s="36"/>
      <c r="D851" s="37"/>
      <c r="E851" s="37"/>
      <c r="F851" s="21"/>
      <c r="G851" s="37"/>
      <c r="H851" s="37"/>
      <c r="I851" s="47"/>
      <c r="J851" s="47"/>
      <c r="K851" s="48"/>
      <c r="L851" s="21"/>
      <c r="M851" s="21"/>
      <c r="N851" s="21"/>
      <c r="O851" s="21"/>
      <c r="P851" s="21"/>
      <c r="Q851" s="21"/>
      <c r="R851" s="21"/>
      <c r="S851" s="21"/>
      <c r="T851" s="21"/>
      <c r="U851" s="21"/>
      <c r="V851" s="21"/>
      <c r="W851" s="21"/>
      <c r="X851" s="21"/>
      <c r="Y851" s="21"/>
      <c r="Z851" s="21"/>
    </row>
    <row r="852" spans="1:26" ht="14.25" customHeight="1" x14ac:dyDescent="0.3">
      <c r="A852" s="21"/>
      <c r="B852" s="36"/>
      <c r="C852" s="36"/>
      <c r="D852" s="37"/>
      <c r="E852" s="37"/>
      <c r="F852" s="21"/>
      <c r="G852" s="37"/>
      <c r="H852" s="37"/>
      <c r="I852" s="47"/>
      <c r="J852" s="47"/>
      <c r="K852" s="48"/>
      <c r="L852" s="21"/>
      <c r="M852" s="21"/>
      <c r="N852" s="21"/>
      <c r="O852" s="21"/>
      <c r="P852" s="21"/>
      <c r="Q852" s="21"/>
      <c r="R852" s="21"/>
      <c r="S852" s="21"/>
      <c r="T852" s="21"/>
      <c r="U852" s="21"/>
      <c r="V852" s="21"/>
      <c r="W852" s="21"/>
      <c r="X852" s="21"/>
      <c r="Y852" s="21"/>
      <c r="Z852" s="21"/>
    </row>
    <row r="853" spans="1:26" ht="14.25" customHeight="1" x14ac:dyDescent="0.3">
      <c r="A853" s="21"/>
      <c r="B853" s="36"/>
      <c r="C853" s="36"/>
      <c r="D853" s="37"/>
      <c r="E853" s="37"/>
      <c r="F853" s="21"/>
      <c r="G853" s="37"/>
      <c r="H853" s="37"/>
      <c r="I853" s="47"/>
      <c r="J853" s="47"/>
      <c r="K853" s="48"/>
      <c r="L853" s="21"/>
      <c r="M853" s="21"/>
      <c r="N853" s="21"/>
      <c r="O853" s="21"/>
      <c r="P853" s="21"/>
      <c r="Q853" s="21"/>
      <c r="R853" s="21"/>
      <c r="S853" s="21"/>
      <c r="T853" s="21"/>
      <c r="U853" s="21"/>
      <c r="V853" s="21"/>
      <c r="W853" s="21"/>
      <c r="X853" s="21"/>
      <c r="Y853" s="21"/>
      <c r="Z853" s="21"/>
    </row>
    <row r="854" spans="1:26" ht="14.25" customHeight="1" x14ac:dyDescent="0.3">
      <c r="A854" s="21"/>
      <c r="B854" s="36"/>
      <c r="C854" s="36"/>
      <c r="D854" s="37"/>
      <c r="E854" s="37"/>
      <c r="F854" s="21"/>
      <c r="G854" s="37"/>
      <c r="H854" s="37"/>
      <c r="I854" s="47"/>
      <c r="J854" s="47"/>
      <c r="K854" s="48"/>
      <c r="L854" s="21"/>
      <c r="M854" s="21"/>
      <c r="N854" s="21"/>
      <c r="O854" s="21"/>
      <c r="P854" s="21"/>
      <c r="Q854" s="21"/>
      <c r="R854" s="21"/>
      <c r="S854" s="21"/>
      <c r="T854" s="21"/>
      <c r="U854" s="21"/>
      <c r="V854" s="21"/>
      <c r="W854" s="21"/>
      <c r="X854" s="21"/>
      <c r="Y854" s="21"/>
      <c r="Z854" s="21"/>
    </row>
    <row r="855" spans="1:26" ht="14.25" customHeight="1" x14ac:dyDescent="0.3">
      <c r="A855" s="21"/>
      <c r="B855" s="36"/>
      <c r="C855" s="36"/>
      <c r="D855" s="37"/>
      <c r="E855" s="37"/>
      <c r="F855" s="21"/>
      <c r="G855" s="37"/>
      <c r="H855" s="37"/>
      <c r="I855" s="47"/>
      <c r="J855" s="47"/>
      <c r="K855" s="48"/>
      <c r="L855" s="21"/>
      <c r="M855" s="21"/>
      <c r="N855" s="21"/>
      <c r="O855" s="21"/>
      <c r="P855" s="21"/>
      <c r="Q855" s="21"/>
      <c r="R855" s="21"/>
      <c r="S855" s="21"/>
      <c r="T855" s="21"/>
      <c r="U855" s="21"/>
      <c r="V855" s="21"/>
      <c r="W855" s="21"/>
      <c r="X855" s="21"/>
      <c r="Y855" s="21"/>
      <c r="Z855" s="21"/>
    </row>
    <row r="856" spans="1:26" ht="14.25" customHeight="1" x14ac:dyDescent="0.3">
      <c r="A856" s="21"/>
      <c r="B856" s="36"/>
      <c r="C856" s="36"/>
      <c r="D856" s="37"/>
      <c r="E856" s="37"/>
      <c r="F856" s="21"/>
      <c r="G856" s="37"/>
      <c r="H856" s="37"/>
      <c r="I856" s="47"/>
      <c r="J856" s="47"/>
      <c r="K856" s="48"/>
      <c r="L856" s="21"/>
      <c r="M856" s="21"/>
      <c r="N856" s="21"/>
      <c r="O856" s="21"/>
      <c r="P856" s="21"/>
      <c r="Q856" s="21"/>
      <c r="R856" s="21"/>
      <c r="S856" s="21"/>
      <c r="T856" s="21"/>
      <c r="U856" s="21"/>
      <c r="V856" s="21"/>
      <c r="W856" s="21"/>
      <c r="X856" s="21"/>
      <c r="Y856" s="21"/>
      <c r="Z856" s="21"/>
    </row>
    <row r="857" spans="1:26" ht="14.25" customHeight="1" x14ac:dyDescent="0.3">
      <c r="A857" s="21"/>
      <c r="B857" s="36"/>
      <c r="C857" s="36"/>
      <c r="D857" s="37"/>
      <c r="E857" s="37"/>
      <c r="F857" s="21"/>
      <c r="G857" s="37"/>
      <c r="H857" s="37"/>
      <c r="I857" s="47"/>
      <c r="J857" s="47"/>
      <c r="K857" s="48"/>
      <c r="L857" s="21"/>
      <c r="M857" s="21"/>
      <c r="N857" s="21"/>
      <c r="O857" s="21"/>
      <c r="P857" s="21"/>
      <c r="Q857" s="21"/>
      <c r="R857" s="21"/>
      <c r="S857" s="21"/>
      <c r="T857" s="21"/>
      <c r="U857" s="21"/>
      <c r="V857" s="21"/>
      <c r="W857" s="21"/>
      <c r="X857" s="21"/>
      <c r="Y857" s="21"/>
      <c r="Z857" s="21"/>
    </row>
    <row r="858" spans="1:26" ht="14.25" customHeight="1" x14ac:dyDescent="0.3">
      <c r="A858" s="21"/>
      <c r="B858" s="36"/>
      <c r="C858" s="36"/>
      <c r="D858" s="37"/>
      <c r="E858" s="37"/>
      <c r="F858" s="21"/>
      <c r="G858" s="37"/>
      <c r="H858" s="37"/>
      <c r="I858" s="47"/>
      <c r="J858" s="47"/>
      <c r="K858" s="48"/>
      <c r="L858" s="21"/>
      <c r="M858" s="21"/>
      <c r="N858" s="21"/>
      <c r="O858" s="21"/>
      <c r="P858" s="21"/>
      <c r="Q858" s="21"/>
      <c r="R858" s="21"/>
      <c r="S858" s="21"/>
      <c r="T858" s="21"/>
      <c r="U858" s="21"/>
      <c r="V858" s="21"/>
      <c r="W858" s="21"/>
      <c r="X858" s="21"/>
      <c r="Y858" s="21"/>
      <c r="Z858" s="21"/>
    </row>
    <row r="859" spans="1:26" ht="14.25" customHeight="1" x14ac:dyDescent="0.3">
      <c r="A859" s="21"/>
      <c r="B859" s="36"/>
      <c r="C859" s="36"/>
      <c r="D859" s="37"/>
      <c r="E859" s="37"/>
      <c r="F859" s="21"/>
      <c r="G859" s="37"/>
      <c r="H859" s="37"/>
      <c r="I859" s="47"/>
      <c r="J859" s="47"/>
      <c r="K859" s="48"/>
      <c r="L859" s="21"/>
      <c r="M859" s="21"/>
      <c r="N859" s="21"/>
      <c r="O859" s="21"/>
      <c r="P859" s="21"/>
      <c r="Q859" s="21"/>
      <c r="R859" s="21"/>
      <c r="S859" s="21"/>
      <c r="T859" s="21"/>
      <c r="U859" s="21"/>
      <c r="V859" s="21"/>
      <c r="W859" s="21"/>
      <c r="X859" s="21"/>
      <c r="Y859" s="21"/>
      <c r="Z859" s="21"/>
    </row>
    <row r="860" spans="1:26" ht="14.25" customHeight="1" x14ac:dyDescent="0.3">
      <c r="A860" s="21"/>
      <c r="B860" s="36"/>
      <c r="C860" s="36"/>
      <c r="D860" s="37"/>
      <c r="E860" s="37"/>
      <c r="F860" s="21"/>
      <c r="G860" s="37"/>
      <c r="H860" s="37"/>
      <c r="I860" s="47"/>
      <c r="J860" s="47"/>
      <c r="K860" s="48"/>
      <c r="L860" s="21"/>
      <c r="M860" s="21"/>
      <c r="N860" s="21"/>
      <c r="O860" s="21"/>
      <c r="P860" s="21"/>
      <c r="Q860" s="21"/>
      <c r="R860" s="21"/>
      <c r="S860" s="21"/>
      <c r="T860" s="21"/>
      <c r="U860" s="21"/>
      <c r="V860" s="21"/>
      <c r="W860" s="21"/>
      <c r="X860" s="21"/>
      <c r="Y860" s="21"/>
      <c r="Z860" s="21"/>
    </row>
    <row r="861" spans="1:26" ht="14.25" customHeight="1" x14ac:dyDescent="0.3">
      <c r="A861" s="21"/>
      <c r="B861" s="36"/>
      <c r="C861" s="36"/>
      <c r="D861" s="37"/>
      <c r="E861" s="37"/>
      <c r="F861" s="21"/>
      <c r="G861" s="37"/>
      <c r="H861" s="37"/>
      <c r="I861" s="47"/>
      <c r="J861" s="47"/>
      <c r="K861" s="48"/>
      <c r="L861" s="21"/>
      <c r="M861" s="21"/>
      <c r="N861" s="21"/>
      <c r="O861" s="21"/>
      <c r="P861" s="21"/>
      <c r="Q861" s="21"/>
      <c r="R861" s="21"/>
      <c r="S861" s="21"/>
      <c r="T861" s="21"/>
      <c r="U861" s="21"/>
      <c r="V861" s="21"/>
      <c r="W861" s="21"/>
      <c r="X861" s="21"/>
      <c r="Y861" s="21"/>
      <c r="Z861" s="21"/>
    </row>
    <row r="862" spans="1:26" ht="14.25" customHeight="1" x14ac:dyDescent="0.3">
      <c r="A862" s="21"/>
      <c r="B862" s="36"/>
      <c r="C862" s="36"/>
      <c r="D862" s="37"/>
      <c r="E862" s="37"/>
      <c r="F862" s="21"/>
      <c r="G862" s="37"/>
      <c r="H862" s="37"/>
      <c r="I862" s="47"/>
      <c r="J862" s="47"/>
      <c r="K862" s="48"/>
      <c r="L862" s="21"/>
      <c r="M862" s="21"/>
      <c r="N862" s="21"/>
      <c r="O862" s="21"/>
      <c r="P862" s="21"/>
      <c r="Q862" s="21"/>
      <c r="R862" s="21"/>
      <c r="S862" s="21"/>
      <c r="T862" s="21"/>
      <c r="U862" s="21"/>
      <c r="V862" s="21"/>
      <c r="W862" s="21"/>
      <c r="X862" s="21"/>
      <c r="Y862" s="21"/>
      <c r="Z862" s="21"/>
    </row>
    <row r="863" spans="1:26" ht="14.25" customHeight="1" x14ac:dyDescent="0.3">
      <c r="A863" s="21"/>
      <c r="B863" s="36"/>
      <c r="C863" s="36"/>
      <c r="D863" s="37"/>
      <c r="E863" s="37"/>
      <c r="F863" s="21"/>
      <c r="G863" s="37"/>
      <c r="H863" s="37"/>
      <c r="I863" s="47"/>
      <c r="J863" s="47"/>
      <c r="K863" s="48"/>
      <c r="L863" s="21"/>
      <c r="M863" s="21"/>
      <c r="N863" s="21"/>
      <c r="O863" s="21"/>
      <c r="P863" s="21"/>
      <c r="Q863" s="21"/>
      <c r="R863" s="21"/>
      <c r="S863" s="21"/>
      <c r="T863" s="21"/>
      <c r="U863" s="21"/>
      <c r="V863" s="21"/>
      <c r="W863" s="21"/>
      <c r="X863" s="21"/>
      <c r="Y863" s="21"/>
      <c r="Z863" s="21"/>
    </row>
    <row r="864" spans="1:26" ht="14.25" customHeight="1" x14ac:dyDescent="0.3">
      <c r="A864" s="21"/>
      <c r="B864" s="36"/>
      <c r="C864" s="36"/>
      <c r="D864" s="37"/>
      <c r="E864" s="37"/>
      <c r="F864" s="21"/>
      <c r="G864" s="37"/>
      <c r="H864" s="37"/>
      <c r="I864" s="47"/>
      <c r="J864" s="47"/>
      <c r="K864" s="48"/>
      <c r="L864" s="21"/>
      <c r="M864" s="21"/>
      <c r="N864" s="21"/>
      <c r="O864" s="21"/>
      <c r="P864" s="21"/>
      <c r="Q864" s="21"/>
      <c r="R864" s="21"/>
      <c r="S864" s="21"/>
      <c r="T864" s="21"/>
      <c r="U864" s="21"/>
      <c r="V864" s="21"/>
      <c r="W864" s="21"/>
      <c r="X864" s="21"/>
      <c r="Y864" s="21"/>
      <c r="Z864" s="21"/>
    </row>
    <row r="865" spans="1:26" ht="14.25" customHeight="1" x14ac:dyDescent="0.3">
      <c r="A865" s="21"/>
      <c r="B865" s="36"/>
      <c r="C865" s="36"/>
      <c r="D865" s="37"/>
      <c r="E865" s="37"/>
      <c r="F865" s="21"/>
      <c r="G865" s="37"/>
      <c r="H865" s="37"/>
      <c r="I865" s="47"/>
      <c r="J865" s="47"/>
      <c r="K865" s="48"/>
      <c r="L865" s="21"/>
      <c r="M865" s="21"/>
      <c r="N865" s="21"/>
      <c r="O865" s="21"/>
      <c r="P865" s="21"/>
      <c r="Q865" s="21"/>
      <c r="R865" s="21"/>
      <c r="S865" s="21"/>
      <c r="T865" s="21"/>
      <c r="U865" s="21"/>
      <c r="V865" s="21"/>
      <c r="W865" s="21"/>
      <c r="X865" s="21"/>
      <c r="Y865" s="21"/>
      <c r="Z865" s="21"/>
    </row>
    <row r="866" spans="1:26" ht="14.25" customHeight="1" x14ac:dyDescent="0.3">
      <c r="A866" s="21"/>
      <c r="B866" s="36"/>
      <c r="C866" s="36"/>
      <c r="D866" s="37"/>
      <c r="E866" s="37"/>
      <c r="F866" s="21"/>
      <c r="G866" s="37"/>
      <c r="H866" s="37"/>
      <c r="I866" s="47"/>
      <c r="J866" s="47"/>
      <c r="K866" s="48"/>
      <c r="L866" s="21"/>
      <c r="M866" s="21"/>
      <c r="N866" s="21"/>
      <c r="O866" s="21"/>
      <c r="P866" s="21"/>
      <c r="Q866" s="21"/>
      <c r="R866" s="21"/>
      <c r="S866" s="21"/>
      <c r="T866" s="21"/>
      <c r="U866" s="21"/>
      <c r="V866" s="21"/>
      <c r="W866" s="21"/>
      <c r="X866" s="21"/>
      <c r="Y866" s="21"/>
      <c r="Z866" s="21"/>
    </row>
    <row r="867" spans="1:26" ht="14.25" customHeight="1" x14ac:dyDescent="0.3">
      <c r="A867" s="21"/>
      <c r="B867" s="36"/>
      <c r="C867" s="36"/>
      <c r="D867" s="37"/>
      <c r="E867" s="37"/>
      <c r="F867" s="21"/>
      <c r="G867" s="37"/>
      <c r="H867" s="37"/>
      <c r="I867" s="47"/>
      <c r="J867" s="47"/>
      <c r="K867" s="48"/>
      <c r="L867" s="21"/>
      <c r="M867" s="21"/>
      <c r="N867" s="21"/>
      <c r="O867" s="21"/>
      <c r="P867" s="21"/>
      <c r="Q867" s="21"/>
      <c r="R867" s="21"/>
      <c r="S867" s="21"/>
      <c r="T867" s="21"/>
      <c r="U867" s="21"/>
      <c r="V867" s="21"/>
      <c r="W867" s="21"/>
      <c r="X867" s="21"/>
      <c r="Y867" s="21"/>
      <c r="Z867" s="21"/>
    </row>
    <row r="868" spans="1:26" ht="14.25" customHeight="1" x14ac:dyDescent="0.3">
      <c r="A868" s="21"/>
      <c r="B868" s="36"/>
      <c r="C868" s="36"/>
      <c r="D868" s="37"/>
      <c r="E868" s="37"/>
      <c r="F868" s="21"/>
      <c r="G868" s="37"/>
      <c r="H868" s="37"/>
      <c r="I868" s="47"/>
      <c r="J868" s="47"/>
      <c r="K868" s="48"/>
      <c r="L868" s="21"/>
      <c r="M868" s="21"/>
      <c r="N868" s="21"/>
      <c r="O868" s="21"/>
      <c r="P868" s="21"/>
      <c r="Q868" s="21"/>
      <c r="R868" s="21"/>
      <c r="S868" s="21"/>
      <c r="T868" s="21"/>
      <c r="U868" s="21"/>
      <c r="V868" s="21"/>
      <c r="W868" s="21"/>
      <c r="X868" s="21"/>
      <c r="Y868" s="21"/>
      <c r="Z868" s="21"/>
    </row>
    <row r="869" spans="1:26" ht="14.25" customHeight="1" x14ac:dyDescent="0.3">
      <c r="A869" s="21"/>
      <c r="B869" s="36"/>
      <c r="C869" s="36"/>
      <c r="D869" s="37"/>
      <c r="E869" s="37"/>
      <c r="F869" s="21"/>
      <c r="G869" s="37"/>
      <c r="H869" s="37"/>
      <c r="I869" s="47"/>
      <c r="J869" s="47"/>
      <c r="K869" s="48"/>
      <c r="L869" s="21"/>
      <c r="M869" s="21"/>
      <c r="N869" s="21"/>
      <c r="O869" s="21"/>
      <c r="P869" s="21"/>
      <c r="Q869" s="21"/>
      <c r="R869" s="21"/>
      <c r="S869" s="21"/>
      <c r="T869" s="21"/>
      <c r="U869" s="21"/>
      <c r="V869" s="21"/>
      <c r="W869" s="21"/>
      <c r="X869" s="21"/>
      <c r="Y869" s="21"/>
      <c r="Z869" s="21"/>
    </row>
    <row r="870" spans="1:26" ht="14.25" customHeight="1" x14ac:dyDescent="0.3">
      <c r="A870" s="21"/>
      <c r="B870" s="36"/>
      <c r="C870" s="36"/>
      <c r="D870" s="37"/>
      <c r="E870" s="37"/>
      <c r="F870" s="21"/>
      <c r="G870" s="37"/>
      <c r="H870" s="37"/>
      <c r="I870" s="47"/>
      <c r="J870" s="47"/>
      <c r="K870" s="48"/>
      <c r="L870" s="21"/>
      <c r="M870" s="21"/>
      <c r="N870" s="21"/>
      <c r="O870" s="21"/>
      <c r="P870" s="21"/>
      <c r="Q870" s="21"/>
      <c r="R870" s="21"/>
      <c r="S870" s="21"/>
      <c r="T870" s="21"/>
      <c r="U870" s="21"/>
      <c r="V870" s="21"/>
      <c r="W870" s="21"/>
      <c r="X870" s="21"/>
      <c r="Y870" s="21"/>
      <c r="Z870" s="21"/>
    </row>
    <row r="871" spans="1:26" ht="14.25" customHeight="1" x14ac:dyDescent="0.3">
      <c r="A871" s="21"/>
      <c r="B871" s="36"/>
      <c r="C871" s="36"/>
      <c r="D871" s="37"/>
      <c r="E871" s="37"/>
      <c r="F871" s="21"/>
      <c r="G871" s="37"/>
      <c r="H871" s="37"/>
      <c r="I871" s="47"/>
      <c r="J871" s="47"/>
      <c r="K871" s="48"/>
      <c r="L871" s="21"/>
      <c r="M871" s="21"/>
      <c r="N871" s="21"/>
      <c r="O871" s="21"/>
      <c r="P871" s="21"/>
      <c r="Q871" s="21"/>
      <c r="R871" s="21"/>
      <c r="S871" s="21"/>
      <c r="T871" s="21"/>
      <c r="U871" s="21"/>
      <c r="V871" s="21"/>
      <c r="W871" s="21"/>
      <c r="X871" s="21"/>
      <c r="Y871" s="21"/>
      <c r="Z871" s="21"/>
    </row>
    <row r="872" spans="1:26" ht="14.25" customHeight="1" x14ac:dyDescent="0.3">
      <c r="A872" s="21"/>
      <c r="B872" s="36"/>
      <c r="C872" s="36"/>
      <c r="D872" s="37"/>
      <c r="E872" s="37"/>
      <c r="F872" s="21"/>
      <c r="G872" s="37"/>
      <c r="H872" s="37"/>
      <c r="I872" s="47"/>
      <c r="J872" s="47"/>
      <c r="K872" s="48"/>
      <c r="L872" s="21"/>
      <c r="M872" s="21"/>
      <c r="N872" s="21"/>
      <c r="O872" s="21"/>
      <c r="P872" s="21"/>
      <c r="Q872" s="21"/>
      <c r="R872" s="21"/>
      <c r="S872" s="21"/>
      <c r="T872" s="21"/>
      <c r="U872" s="21"/>
      <c r="V872" s="21"/>
      <c r="W872" s="21"/>
      <c r="X872" s="21"/>
      <c r="Y872" s="21"/>
      <c r="Z872" s="21"/>
    </row>
    <row r="873" spans="1:26" ht="14.25" customHeight="1" x14ac:dyDescent="0.3">
      <c r="A873" s="21"/>
      <c r="B873" s="36"/>
      <c r="C873" s="36"/>
      <c r="D873" s="37"/>
      <c r="E873" s="37"/>
      <c r="F873" s="21"/>
      <c r="G873" s="37"/>
      <c r="H873" s="37"/>
      <c r="I873" s="47"/>
      <c r="J873" s="47"/>
      <c r="K873" s="48"/>
      <c r="L873" s="21"/>
      <c r="M873" s="21"/>
      <c r="N873" s="21"/>
      <c r="O873" s="21"/>
      <c r="P873" s="21"/>
      <c r="Q873" s="21"/>
      <c r="R873" s="21"/>
      <c r="S873" s="21"/>
      <c r="T873" s="21"/>
      <c r="U873" s="21"/>
      <c r="V873" s="21"/>
      <c r="W873" s="21"/>
      <c r="X873" s="21"/>
      <c r="Y873" s="21"/>
      <c r="Z873" s="21"/>
    </row>
    <row r="874" spans="1:26" ht="14.25" customHeight="1" x14ac:dyDescent="0.3">
      <c r="A874" s="21"/>
      <c r="B874" s="36"/>
      <c r="C874" s="36"/>
      <c r="D874" s="37"/>
      <c r="E874" s="37"/>
      <c r="F874" s="21"/>
      <c r="G874" s="37"/>
      <c r="H874" s="37"/>
      <c r="I874" s="47"/>
      <c r="J874" s="47"/>
      <c r="K874" s="48"/>
      <c r="L874" s="21"/>
      <c r="M874" s="21"/>
      <c r="N874" s="21"/>
      <c r="O874" s="21"/>
      <c r="P874" s="21"/>
      <c r="Q874" s="21"/>
      <c r="R874" s="21"/>
      <c r="S874" s="21"/>
      <c r="T874" s="21"/>
      <c r="U874" s="21"/>
      <c r="V874" s="21"/>
      <c r="W874" s="21"/>
      <c r="X874" s="21"/>
      <c r="Y874" s="21"/>
      <c r="Z874" s="21"/>
    </row>
    <row r="875" spans="1:26" ht="14.25" customHeight="1" x14ac:dyDescent="0.3">
      <c r="A875" s="21"/>
      <c r="B875" s="36"/>
      <c r="C875" s="36"/>
      <c r="D875" s="37"/>
      <c r="E875" s="37"/>
      <c r="F875" s="21"/>
      <c r="G875" s="37"/>
      <c r="H875" s="37"/>
      <c r="I875" s="47"/>
      <c r="J875" s="47"/>
      <c r="K875" s="48"/>
      <c r="L875" s="21"/>
      <c r="M875" s="21"/>
      <c r="N875" s="21"/>
      <c r="O875" s="21"/>
      <c r="P875" s="21"/>
      <c r="Q875" s="21"/>
      <c r="R875" s="21"/>
      <c r="S875" s="21"/>
      <c r="T875" s="21"/>
      <c r="U875" s="21"/>
      <c r="V875" s="21"/>
      <c r="W875" s="21"/>
      <c r="X875" s="21"/>
      <c r="Y875" s="21"/>
      <c r="Z875" s="21"/>
    </row>
    <row r="876" spans="1:26" ht="14.25" customHeight="1" x14ac:dyDescent="0.3">
      <c r="A876" s="21"/>
      <c r="B876" s="36"/>
      <c r="C876" s="36"/>
      <c r="D876" s="37"/>
      <c r="E876" s="37"/>
      <c r="F876" s="21"/>
      <c r="G876" s="37"/>
      <c r="H876" s="37"/>
      <c r="I876" s="47"/>
      <c r="J876" s="47"/>
      <c r="K876" s="48"/>
      <c r="L876" s="21"/>
      <c r="M876" s="21"/>
      <c r="N876" s="21"/>
      <c r="O876" s="21"/>
      <c r="P876" s="21"/>
      <c r="Q876" s="21"/>
      <c r="R876" s="21"/>
      <c r="S876" s="21"/>
      <c r="T876" s="21"/>
      <c r="U876" s="21"/>
      <c r="V876" s="21"/>
      <c r="W876" s="21"/>
      <c r="X876" s="21"/>
      <c r="Y876" s="21"/>
      <c r="Z876" s="21"/>
    </row>
    <row r="877" spans="1:26" ht="14.25" customHeight="1" x14ac:dyDescent="0.3">
      <c r="A877" s="21"/>
      <c r="B877" s="36"/>
      <c r="C877" s="36"/>
      <c r="D877" s="37"/>
      <c r="E877" s="37"/>
      <c r="F877" s="21"/>
      <c r="G877" s="37"/>
      <c r="H877" s="37"/>
      <c r="I877" s="47"/>
      <c r="J877" s="47"/>
      <c r="K877" s="48"/>
      <c r="L877" s="21"/>
      <c r="M877" s="21"/>
      <c r="N877" s="21"/>
      <c r="O877" s="21"/>
      <c r="P877" s="21"/>
      <c r="Q877" s="21"/>
      <c r="R877" s="21"/>
      <c r="S877" s="21"/>
      <c r="T877" s="21"/>
      <c r="U877" s="21"/>
      <c r="V877" s="21"/>
      <c r="W877" s="21"/>
      <c r="X877" s="21"/>
      <c r="Y877" s="21"/>
      <c r="Z877" s="21"/>
    </row>
    <row r="878" spans="1:26" ht="14.25" customHeight="1" x14ac:dyDescent="0.3">
      <c r="A878" s="21"/>
      <c r="B878" s="36"/>
      <c r="C878" s="36"/>
      <c r="D878" s="37"/>
      <c r="E878" s="37"/>
      <c r="F878" s="21"/>
      <c r="G878" s="37"/>
      <c r="H878" s="37"/>
      <c r="I878" s="47"/>
      <c r="J878" s="47"/>
      <c r="K878" s="48"/>
      <c r="L878" s="21"/>
      <c r="M878" s="21"/>
      <c r="N878" s="21"/>
      <c r="O878" s="21"/>
      <c r="P878" s="21"/>
      <c r="Q878" s="21"/>
      <c r="R878" s="21"/>
      <c r="S878" s="21"/>
      <c r="T878" s="21"/>
      <c r="U878" s="21"/>
      <c r="V878" s="21"/>
      <c r="W878" s="21"/>
      <c r="X878" s="21"/>
      <c r="Y878" s="21"/>
      <c r="Z878" s="21"/>
    </row>
    <row r="879" spans="1:26" ht="14.25" customHeight="1" x14ac:dyDescent="0.3">
      <c r="A879" s="21"/>
      <c r="B879" s="36"/>
      <c r="C879" s="36"/>
      <c r="D879" s="37"/>
      <c r="E879" s="37"/>
      <c r="F879" s="21"/>
      <c r="G879" s="37"/>
      <c r="H879" s="37"/>
      <c r="I879" s="47"/>
      <c r="J879" s="47"/>
      <c r="K879" s="48"/>
      <c r="L879" s="21"/>
      <c r="M879" s="21"/>
      <c r="N879" s="21"/>
      <c r="O879" s="21"/>
      <c r="P879" s="21"/>
      <c r="Q879" s="21"/>
      <c r="R879" s="21"/>
      <c r="S879" s="21"/>
      <c r="T879" s="21"/>
      <c r="U879" s="21"/>
      <c r="V879" s="21"/>
      <c r="W879" s="21"/>
      <c r="X879" s="21"/>
      <c r="Y879" s="21"/>
      <c r="Z879" s="21"/>
    </row>
    <row r="880" spans="1:26" ht="14.25" customHeight="1" x14ac:dyDescent="0.3">
      <c r="A880" s="21"/>
      <c r="B880" s="36"/>
      <c r="C880" s="36"/>
      <c r="D880" s="37"/>
      <c r="E880" s="37"/>
      <c r="F880" s="21"/>
      <c r="G880" s="37"/>
      <c r="H880" s="37"/>
      <c r="I880" s="47"/>
      <c r="J880" s="47"/>
      <c r="K880" s="48"/>
      <c r="L880" s="21"/>
      <c r="M880" s="21"/>
      <c r="N880" s="21"/>
      <c r="O880" s="21"/>
      <c r="P880" s="21"/>
      <c r="Q880" s="21"/>
      <c r="R880" s="21"/>
      <c r="S880" s="21"/>
      <c r="T880" s="21"/>
      <c r="U880" s="21"/>
      <c r="V880" s="21"/>
      <c r="W880" s="21"/>
      <c r="X880" s="21"/>
      <c r="Y880" s="21"/>
      <c r="Z880" s="21"/>
    </row>
    <row r="881" spans="1:26" ht="14.25" customHeight="1" x14ac:dyDescent="0.3">
      <c r="A881" s="21"/>
      <c r="B881" s="36"/>
      <c r="C881" s="36"/>
      <c r="D881" s="37"/>
      <c r="E881" s="37"/>
      <c r="F881" s="21"/>
      <c r="G881" s="37"/>
      <c r="H881" s="37"/>
      <c r="I881" s="47"/>
      <c r="J881" s="47"/>
      <c r="K881" s="48"/>
      <c r="L881" s="21"/>
      <c r="M881" s="21"/>
      <c r="N881" s="21"/>
      <c r="O881" s="21"/>
      <c r="P881" s="21"/>
      <c r="Q881" s="21"/>
      <c r="R881" s="21"/>
      <c r="S881" s="21"/>
      <c r="T881" s="21"/>
      <c r="U881" s="21"/>
      <c r="V881" s="21"/>
      <c r="W881" s="21"/>
      <c r="X881" s="21"/>
      <c r="Y881" s="21"/>
      <c r="Z881" s="21"/>
    </row>
    <row r="882" spans="1:26" ht="14.25" customHeight="1" x14ac:dyDescent="0.3">
      <c r="A882" s="21"/>
      <c r="B882" s="36"/>
      <c r="C882" s="36"/>
      <c r="D882" s="37"/>
      <c r="E882" s="37"/>
      <c r="F882" s="21"/>
      <c r="G882" s="37"/>
      <c r="H882" s="37"/>
      <c r="I882" s="47"/>
      <c r="J882" s="47"/>
      <c r="K882" s="48"/>
      <c r="L882" s="21"/>
      <c r="M882" s="21"/>
      <c r="N882" s="21"/>
      <c r="O882" s="21"/>
      <c r="P882" s="21"/>
      <c r="Q882" s="21"/>
      <c r="R882" s="21"/>
      <c r="S882" s="21"/>
      <c r="T882" s="21"/>
      <c r="U882" s="21"/>
      <c r="V882" s="21"/>
      <c r="W882" s="21"/>
      <c r="X882" s="21"/>
      <c r="Y882" s="21"/>
      <c r="Z882" s="21"/>
    </row>
    <row r="883" spans="1:26" ht="14.25" customHeight="1" x14ac:dyDescent="0.3">
      <c r="A883" s="21"/>
      <c r="B883" s="36"/>
      <c r="C883" s="36"/>
      <c r="D883" s="37"/>
      <c r="E883" s="37"/>
      <c r="F883" s="21"/>
      <c r="G883" s="37"/>
      <c r="H883" s="37"/>
      <c r="I883" s="47"/>
      <c r="J883" s="47"/>
      <c r="K883" s="48"/>
      <c r="L883" s="21"/>
      <c r="M883" s="21"/>
      <c r="N883" s="21"/>
      <c r="O883" s="21"/>
      <c r="P883" s="21"/>
      <c r="Q883" s="21"/>
      <c r="R883" s="21"/>
      <c r="S883" s="21"/>
      <c r="T883" s="21"/>
      <c r="U883" s="21"/>
      <c r="V883" s="21"/>
      <c r="W883" s="21"/>
      <c r="X883" s="21"/>
      <c r="Y883" s="21"/>
      <c r="Z883" s="21"/>
    </row>
    <row r="884" spans="1:26" ht="14.25" customHeight="1" x14ac:dyDescent="0.3">
      <c r="A884" s="21"/>
      <c r="B884" s="36"/>
      <c r="C884" s="36"/>
      <c r="D884" s="37"/>
      <c r="E884" s="37"/>
      <c r="F884" s="21"/>
      <c r="G884" s="37"/>
      <c r="H884" s="37"/>
      <c r="I884" s="47"/>
      <c r="J884" s="47"/>
      <c r="K884" s="48"/>
      <c r="L884" s="21"/>
      <c r="M884" s="21"/>
      <c r="N884" s="21"/>
      <c r="O884" s="21"/>
      <c r="P884" s="21"/>
      <c r="Q884" s="21"/>
      <c r="R884" s="21"/>
      <c r="S884" s="21"/>
      <c r="T884" s="21"/>
      <c r="U884" s="21"/>
      <c r="V884" s="21"/>
      <c r="W884" s="21"/>
      <c r="X884" s="21"/>
      <c r="Y884" s="21"/>
      <c r="Z884" s="21"/>
    </row>
    <row r="885" spans="1:26" ht="14.25" customHeight="1" x14ac:dyDescent="0.3">
      <c r="A885" s="21"/>
      <c r="B885" s="36"/>
      <c r="C885" s="36"/>
      <c r="D885" s="37"/>
      <c r="E885" s="37"/>
      <c r="F885" s="21"/>
      <c r="G885" s="37"/>
      <c r="H885" s="37"/>
      <c r="I885" s="47"/>
      <c r="J885" s="47"/>
      <c r="K885" s="48"/>
      <c r="L885" s="21"/>
      <c r="M885" s="21"/>
      <c r="N885" s="21"/>
      <c r="O885" s="21"/>
      <c r="P885" s="21"/>
      <c r="Q885" s="21"/>
      <c r="R885" s="21"/>
      <c r="S885" s="21"/>
      <c r="T885" s="21"/>
      <c r="U885" s="21"/>
      <c r="V885" s="21"/>
      <c r="W885" s="21"/>
      <c r="X885" s="21"/>
      <c r="Y885" s="21"/>
      <c r="Z885" s="21"/>
    </row>
    <row r="886" spans="1:26" ht="14.25" customHeight="1" x14ac:dyDescent="0.3">
      <c r="A886" s="21"/>
      <c r="B886" s="36"/>
      <c r="C886" s="36"/>
      <c r="D886" s="37"/>
      <c r="E886" s="37"/>
      <c r="F886" s="21"/>
      <c r="G886" s="37"/>
      <c r="H886" s="37"/>
      <c r="I886" s="47"/>
      <c r="J886" s="47"/>
      <c r="K886" s="48"/>
      <c r="L886" s="21"/>
      <c r="M886" s="21"/>
      <c r="N886" s="21"/>
      <c r="O886" s="21"/>
      <c r="P886" s="21"/>
      <c r="Q886" s="21"/>
      <c r="R886" s="21"/>
      <c r="S886" s="21"/>
      <c r="T886" s="21"/>
      <c r="U886" s="21"/>
      <c r="V886" s="21"/>
      <c r="W886" s="21"/>
      <c r="X886" s="21"/>
      <c r="Y886" s="21"/>
      <c r="Z886" s="21"/>
    </row>
    <row r="887" spans="1:26" ht="14.25" customHeight="1" x14ac:dyDescent="0.3">
      <c r="A887" s="21"/>
      <c r="B887" s="36"/>
      <c r="C887" s="36"/>
      <c r="D887" s="37"/>
      <c r="E887" s="37"/>
      <c r="F887" s="21"/>
      <c r="G887" s="37"/>
      <c r="H887" s="37"/>
      <c r="I887" s="47"/>
      <c r="J887" s="47"/>
      <c r="K887" s="48"/>
      <c r="L887" s="21"/>
      <c r="M887" s="21"/>
      <c r="N887" s="21"/>
      <c r="O887" s="21"/>
      <c r="P887" s="21"/>
      <c r="Q887" s="21"/>
      <c r="R887" s="21"/>
      <c r="S887" s="21"/>
      <c r="T887" s="21"/>
      <c r="U887" s="21"/>
      <c r="V887" s="21"/>
      <c r="W887" s="21"/>
      <c r="X887" s="21"/>
      <c r="Y887" s="21"/>
      <c r="Z887" s="21"/>
    </row>
    <row r="888" spans="1:26" ht="14.25" customHeight="1" x14ac:dyDescent="0.3">
      <c r="A888" s="21"/>
      <c r="B888" s="36"/>
      <c r="C888" s="36"/>
      <c r="D888" s="37"/>
      <c r="E888" s="37"/>
      <c r="F888" s="21"/>
      <c r="G888" s="37"/>
      <c r="H888" s="37"/>
      <c r="I888" s="47"/>
      <c r="J888" s="47"/>
      <c r="K888" s="48"/>
      <c r="L888" s="21"/>
      <c r="M888" s="21"/>
      <c r="N888" s="21"/>
      <c r="O888" s="21"/>
      <c r="P888" s="21"/>
      <c r="Q888" s="21"/>
      <c r="R888" s="21"/>
      <c r="S888" s="21"/>
      <c r="T888" s="21"/>
      <c r="U888" s="21"/>
      <c r="V888" s="21"/>
      <c r="W888" s="21"/>
      <c r="X888" s="21"/>
      <c r="Y888" s="21"/>
      <c r="Z888" s="21"/>
    </row>
    <row r="889" spans="1:26" ht="14.25" customHeight="1" x14ac:dyDescent="0.3">
      <c r="A889" s="21"/>
      <c r="B889" s="36"/>
      <c r="C889" s="36"/>
      <c r="D889" s="37"/>
      <c r="E889" s="37"/>
      <c r="F889" s="21"/>
      <c r="G889" s="37"/>
      <c r="H889" s="37"/>
      <c r="I889" s="47"/>
      <c r="J889" s="47"/>
      <c r="K889" s="48"/>
      <c r="L889" s="21"/>
      <c r="M889" s="21"/>
      <c r="N889" s="21"/>
      <c r="O889" s="21"/>
      <c r="P889" s="21"/>
      <c r="Q889" s="21"/>
      <c r="R889" s="21"/>
      <c r="S889" s="21"/>
      <c r="T889" s="21"/>
      <c r="U889" s="21"/>
      <c r="V889" s="21"/>
      <c r="W889" s="21"/>
      <c r="X889" s="21"/>
      <c r="Y889" s="21"/>
      <c r="Z889" s="21"/>
    </row>
    <row r="890" spans="1:26" ht="14.25" customHeight="1" x14ac:dyDescent="0.3">
      <c r="A890" s="21"/>
      <c r="B890" s="36"/>
      <c r="C890" s="36"/>
      <c r="D890" s="37"/>
      <c r="E890" s="37"/>
      <c r="F890" s="21"/>
      <c r="G890" s="37"/>
      <c r="H890" s="37"/>
      <c r="I890" s="47"/>
      <c r="J890" s="47"/>
      <c r="K890" s="48"/>
      <c r="L890" s="21"/>
      <c r="M890" s="21"/>
      <c r="N890" s="21"/>
      <c r="O890" s="21"/>
      <c r="P890" s="21"/>
      <c r="Q890" s="21"/>
      <c r="R890" s="21"/>
      <c r="S890" s="21"/>
      <c r="T890" s="21"/>
      <c r="U890" s="21"/>
      <c r="V890" s="21"/>
      <c r="W890" s="21"/>
      <c r="X890" s="21"/>
      <c r="Y890" s="21"/>
      <c r="Z890" s="21"/>
    </row>
    <row r="891" spans="1:26" ht="14.25" customHeight="1" x14ac:dyDescent="0.3">
      <c r="A891" s="21"/>
      <c r="B891" s="36"/>
      <c r="C891" s="36"/>
      <c r="D891" s="37"/>
      <c r="E891" s="37"/>
      <c r="F891" s="21"/>
      <c r="G891" s="37"/>
      <c r="H891" s="37"/>
      <c r="I891" s="47"/>
      <c r="J891" s="47"/>
      <c r="K891" s="48"/>
      <c r="L891" s="21"/>
      <c r="M891" s="21"/>
      <c r="N891" s="21"/>
      <c r="O891" s="21"/>
      <c r="P891" s="21"/>
      <c r="Q891" s="21"/>
      <c r="R891" s="21"/>
      <c r="S891" s="21"/>
      <c r="T891" s="21"/>
      <c r="U891" s="21"/>
      <c r="V891" s="21"/>
      <c r="W891" s="21"/>
      <c r="X891" s="21"/>
      <c r="Y891" s="21"/>
      <c r="Z891" s="21"/>
    </row>
    <row r="892" spans="1:26" ht="14.25" customHeight="1" x14ac:dyDescent="0.3">
      <c r="A892" s="21"/>
      <c r="B892" s="36"/>
      <c r="C892" s="36"/>
      <c r="D892" s="37"/>
      <c r="E892" s="37"/>
      <c r="F892" s="21"/>
      <c r="G892" s="37"/>
      <c r="H892" s="37"/>
      <c r="I892" s="47"/>
      <c r="J892" s="47"/>
      <c r="K892" s="48"/>
      <c r="L892" s="21"/>
      <c r="M892" s="21"/>
      <c r="N892" s="21"/>
      <c r="O892" s="21"/>
      <c r="P892" s="21"/>
      <c r="Q892" s="21"/>
      <c r="R892" s="21"/>
      <c r="S892" s="21"/>
      <c r="T892" s="21"/>
      <c r="U892" s="21"/>
      <c r="V892" s="21"/>
      <c r="W892" s="21"/>
      <c r="X892" s="21"/>
      <c r="Y892" s="21"/>
      <c r="Z892" s="21"/>
    </row>
    <row r="893" spans="1:26" ht="14.25" customHeight="1" x14ac:dyDescent="0.3">
      <c r="A893" s="21"/>
      <c r="B893" s="36"/>
      <c r="C893" s="36"/>
      <c r="D893" s="37"/>
      <c r="E893" s="37"/>
      <c r="F893" s="21"/>
      <c r="G893" s="37"/>
      <c r="H893" s="37"/>
      <c r="I893" s="47"/>
      <c r="J893" s="47"/>
      <c r="K893" s="48"/>
      <c r="L893" s="21"/>
      <c r="M893" s="21"/>
      <c r="N893" s="21"/>
      <c r="O893" s="21"/>
      <c r="P893" s="21"/>
      <c r="Q893" s="21"/>
      <c r="R893" s="21"/>
      <c r="S893" s="21"/>
      <c r="T893" s="21"/>
      <c r="U893" s="21"/>
      <c r="V893" s="21"/>
      <c r="W893" s="21"/>
      <c r="X893" s="21"/>
      <c r="Y893" s="21"/>
      <c r="Z893" s="21"/>
    </row>
    <row r="894" spans="1:26" ht="14.25" customHeight="1" x14ac:dyDescent="0.3">
      <c r="A894" s="21"/>
      <c r="B894" s="36"/>
      <c r="C894" s="36"/>
      <c r="D894" s="37"/>
      <c r="E894" s="37"/>
      <c r="F894" s="21"/>
      <c r="G894" s="37"/>
      <c r="H894" s="37"/>
      <c r="I894" s="47"/>
      <c r="J894" s="47"/>
      <c r="K894" s="48"/>
      <c r="L894" s="21"/>
      <c r="M894" s="21"/>
      <c r="N894" s="21"/>
      <c r="O894" s="21"/>
      <c r="P894" s="21"/>
      <c r="Q894" s="21"/>
      <c r="R894" s="21"/>
      <c r="S894" s="21"/>
      <c r="T894" s="21"/>
      <c r="U894" s="21"/>
      <c r="V894" s="21"/>
      <c r="W894" s="21"/>
      <c r="X894" s="21"/>
      <c r="Y894" s="21"/>
      <c r="Z894" s="21"/>
    </row>
    <row r="895" spans="1:26" ht="14.25" customHeight="1" x14ac:dyDescent="0.3">
      <c r="A895" s="21"/>
      <c r="B895" s="36"/>
      <c r="C895" s="36"/>
      <c r="D895" s="37"/>
      <c r="E895" s="37"/>
      <c r="F895" s="21"/>
      <c r="G895" s="37"/>
      <c r="H895" s="37"/>
      <c r="I895" s="47"/>
      <c r="J895" s="47"/>
      <c r="K895" s="48"/>
      <c r="L895" s="21"/>
      <c r="M895" s="21"/>
      <c r="N895" s="21"/>
      <c r="O895" s="21"/>
      <c r="P895" s="21"/>
      <c r="Q895" s="21"/>
      <c r="R895" s="21"/>
      <c r="S895" s="21"/>
      <c r="T895" s="21"/>
      <c r="U895" s="21"/>
      <c r="V895" s="21"/>
      <c r="W895" s="21"/>
      <c r="X895" s="21"/>
      <c r="Y895" s="21"/>
      <c r="Z895" s="21"/>
    </row>
    <row r="896" spans="1:26" ht="14.25" customHeight="1" x14ac:dyDescent="0.3">
      <c r="A896" s="21"/>
      <c r="B896" s="36"/>
      <c r="C896" s="36"/>
      <c r="D896" s="37"/>
      <c r="E896" s="37"/>
      <c r="F896" s="21"/>
      <c r="G896" s="37"/>
      <c r="H896" s="37"/>
      <c r="I896" s="47"/>
      <c r="J896" s="47"/>
      <c r="K896" s="48"/>
      <c r="L896" s="21"/>
      <c r="M896" s="21"/>
      <c r="N896" s="21"/>
      <c r="O896" s="21"/>
      <c r="P896" s="21"/>
      <c r="Q896" s="21"/>
      <c r="R896" s="21"/>
      <c r="S896" s="21"/>
      <c r="T896" s="21"/>
      <c r="U896" s="21"/>
      <c r="V896" s="21"/>
      <c r="W896" s="21"/>
      <c r="X896" s="21"/>
      <c r="Y896" s="21"/>
      <c r="Z896" s="21"/>
    </row>
    <row r="897" spans="1:26" ht="14.25" customHeight="1" x14ac:dyDescent="0.3">
      <c r="A897" s="21"/>
      <c r="B897" s="36"/>
      <c r="C897" s="36"/>
      <c r="D897" s="37"/>
      <c r="E897" s="37"/>
      <c r="F897" s="21"/>
      <c r="G897" s="37"/>
      <c r="H897" s="37"/>
      <c r="I897" s="47"/>
      <c r="J897" s="47"/>
      <c r="K897" s="48"/>
      <c r="L897" s="21"/>
      <c r="M897" s="21"/>
      <c r="N897" s="21"/>
      <c r="O897" s="21"/>
      <c r="P897" s="21"/>
      <c r="Q897" s="21"/>
      <c r="R897" s="21"/>
      <c r="S897" s="21"/>
      <c r="T897" s="21"/>
      <c r="U897" s="21"/>
      <c r="V897" s="21"/>
      <c r="W897" s="21"/>
      <c r="X897" s="21"/>
      <c r="Y897" s="21"/>
      <c r="Z897" s="21"/>
    </row>
    <row r="898" spans="1:26" ht="14.25" customHeight="1" x14ac:dyDescent="0.3">
      <c r="A898" s="21"/>
      <c r="B898" s="36"/>
      <c r="C898" s="36"/>
      <c r="D898" s="37"/>
      <c r="E898" s="37"/>
      <c r="F898" s="21"/>
      <c r="G898" s="37"/>
      <c r="H898" s="37"/>
      <c r="I898" s="47"/>
      <c r="J898" s="47"/>
      <c r="K898" s="48"/>
      <c r="L898" s="21"/>
      <c r="M898" s="21"/>
      <c r="N898" s="21"/>
      <c r="O898" s="21"/>
      <c r="P898" s="21"/>
      <c r="Q898" s="21"/>
      <c r="R898" s="21"/>
      <c r="S898" s="21"/>
      <c r="T898" s="21"/>
      <c r="U898" s="21"/>
      <c r="V898" s="21"/>
      <c r="W898" s="21"/>
      <c r="X898" s="21"/>
      <c r="Y898" s="21"/>
      <c r="Z898" s="21"/>
    </row>
    <row r="899" spans="1:26" ht="14.25" customHeight="1" x14ac:dyDescent="0.3">
      <c r="A899" s="21"/>
      <c r="B899" s="36"/>
      <c r="C899" s="36"/>
      <c r="D899" s="37"/>
      <c r="E899" s="37"/>
      <c r="F899" s="21"/>
      <c r="G899" s="37"/>
      <c r="H899" s="37"/>
      <c r="I899" s="47"/>
      <c r="J899" s="47"/>
      <c r="K899" s="48"/>
      <c r="L899" s="21"/>
      <c r="M899" s="21"/>
      <c r="N899" s="21"/>
      <c r="O899" s="21"/>
      <c r="P899" s="21"/>
      <c r="Q899" s="21"/>
      <c r="R899" s="21"/>
      <c r="S899" s="21"/>
      <c r="T899" s="21"/>
      <c r="U899" s="21"/>
      <c r="V899" s="21"/>
      <c r="W899" s="21"/>
      <c r="X899" s="21"/>
      <c r="Y899" s="21"/>
      <c r="Z899" s="21"/>
    </row>
    <row r="900" spans="1:26" ht="14.25" customHeight="1" x14ac:dyDescent="0.3">
      <c r="A900" s="21"/>
      <c r="B900" s="36"/>
      <c r="C900" s="36"/>
      <c r="D900" s="37"/>
      <c r="E900" s="37"/>
      <c r="F900" s="21"/>
      <c r="G900" s="37"/>
      <c r="H900" s="37"/>
      <c r="I900" s="47"/>
      <c r="J900" s="47"/>
      <c r="K900" s="48"/>
      <c r="L900" s="21"/>
      <c r="M900" s="21"/>
      <c r="N900" s="21"/>
      <c r="O900" s="21"/>
      <c r="P900" s="21"/>
      <c r="Q900" s="21"/>
      <c r="R900" s="21"/>
      <c r="S900" s="21"/>
      <c r="T900" s="21"/>
      <c r="U900" s="21"/>
      <c r="V900" s="21"/>
      <c r="W900" s="21"/>
      <c r="X900" s="21"/>
      <c r="Y900" s="21"/>
      <c r="Z900" s="21"/>
    </row>
    <row r="901" spans="1:26" ht="14.25" customHeight="1" x14ac:dyDescent="0.3">
      <c r="A901" s="21"/>
      <c r="B901" s="36"/>
      <c r="C901" s="36"/>
      <c r="D901" s="37"/>
      <c r="E901" s="37"/>
      <c r="F901" s="21"/>
      <c r="G901" s="37"/>
      <c r="H901" s="37"/>
      <c r="I901" s="47"/>
      <c r="J901" s="47"/>
      <c r="K901" s="48"/>
      <c r="L901" s="21"/>
      <c r="M901" s="21"/>
      <c r="N901" s="21"/>
      <c r="O901" s="21"/>
      <c r="P901" s="21"/>
      <c r="Q901" s="21"/>
      <c r="R901" s="21"/>
      <c r="S901" s="21"/>
      <c r="T901" s="21"/>
      <c r="U901" s="21"/>
      <c r="V901" s="21"/>
      <c r="W901" s="21"/>
      <c r="X901" s="21"/>
      <c r="Y901" s="21"/>
      <c r="Z901" s="21"/>
    </row>
    <row r="902" spans="1:26" ht="14.25" customHeight="1" x14ac:dyDescent="0.3">
      <c r="A902" s="21"/>
      <c r="B902" s="36"/>
      <c r="C902" s="36"/>
      <c r="D902" s="37"/>
      <c r="E902" s="37"/>
      <c r="F902" s="21"/>
      <c r="G902" s="37"/>
      <c r="H902" s="37"/>
      <c r="I902" s="47"/>
      <c r="J902" s="47"/>
      <c r="K902" s="48"/>
      <c r="L902" s="21"/>
      <c r="M902" s="21"/>
      <c r="N902" s="21"/>
      <c r="O902" s="21"/>
      <c r="P902" s="21"/>
      <c r="Q902" s="21"/>
      <c r="R902" s="21"/>
      <c r="S902" s="21"/>
      <c r="T902" s="21"/>
      <c r="U902" s="21"/>
      <c r="V902" s="21"/>
      <c r="W902" s="21"/>
      <c r="X902" s="21"/>
      <c r="Y902" s="21"/>
      <c r="Z902" s="21"/>
    </row>
    <row r="903" spans="1:26" ht="14.25" customHeight="1" x14ac:dyDescent="0.3">
      <c r="A903" s="21"/>
      <c r="B903" s="36"/>
      <c r="C903" s="36"/>
      <c r="D903" s="37"/>
      <c r="E903" s="37"/>
      <c r="F903" s="21"/>
      <c r="G903" s="37"/>
      <c r="H903" s="37"/>
      <c r="I903" s="47"/>
      <c r="J903" s="47"/>
      <c r="K903" s="48"/>
      <c r="L903" s="21"/>
      <c r="M903" s="21"/>
      <c r="N903" s="21"/>
      <c r="O903" s="21"/>
      <c r="P903" s="21"/>
      <c r="Q903" s="21"/>
      <c r="R903" s="21"/>
      <c r="S903" s="21"/>
      <c r="T903" s="21"/>
      <c r="U903" s="21"/>
      <c r="V903" s="21"/>
      <c r="W903" s="21"/>
      <c r="X903" s="21"/>
      <c r="Y903" s="21"/>
      <c r="Z903" s="21"/>
    </row>
    <row r="904" spans="1:26" ht="14.25" customHeight="1" x14ac:dyDescent="0.3">
      <c r="A904" s="21"/>
      <c r="B904" s="36"/>
      <c r="C904" s="36"/>
      <c r="D904" s="37"/>
      <c r="E904" s="37"/>
      <c r="F904" s="21"/>
      <c r="G904" s="37"/>
      <c r="H904" s="37"/>
      <c r="I904" s="47"/>
      <c r="J904" s="47"/>
      <c r="K904" s="48"/>
      <c r="L904" s="21"/>
      <c r="M904" s="21"/>
      <c r="N904" s="21"/>
      <c r="O904" s="21"/>
      <c r="P904" s="21"/>
      <c r="Q904" s="21"/>
      <c r="R904" s="21"/>
      <c r="S904" s="21"/>
      <c r="T904" s="21"/>
      <c r="U904" s="21"/>
      <c r="V904" s="21"/>
      <c r="W904" s="21"/>
      <c r="X904" s="21"/>
      <c r="Y904" s="21"/>
      <c r="Z904" s="21"/>
    </row>
    <row r="905" spans="1:26" ht="14.25" customHeight="1" x14ac:dyDescent="0.3">
      <c r="A905" s="21"/>
      <c r="B905" s="36"/>
      <c r="C905" s="36"/>
      <c r="D905" s="37"/>
      <c r="E905" s="37"/>
      <c r="F905" s="21"/>
      <c r="G905" s="37"/>
      <c r="H905" s="37"/>
      <c r="I905" s="47"/>
      <c r="J905" s="47"/>
      <c r="K905" s="48"/>
      <c r="L905" s="21"/>
      <c r="M905" s="21"/>
      <c r="N905" s="21"/>
      <c r="O905" s="21"/>
      <c r="P905" s="21"/>
      <c r="Q905" s="21"/>
      <c r="R905" s="21"/>
      <c r="S905" s="21"/>
      <c r="T905" s="21"/>
      <c r="U905" s="21"/>
      <c r="V905" s="21"/>
      <c r="W905" s="21"/>
      <c r="X905" s="21"/>
      <c r="Y905" s="21"/>
      <c r="Z905" s="21"/>
    </row>
    <row r="906" spans="1:26" ht="14.25" customHeight="1" x14ac:dyDescent="0.3">
      <c r="A906" s="21"/>
      <c r="B906" s="36"/>
      <c r="C906" s="36"/>
      <c r="D906" s="37"/>
      <c r="E906" s="37"/>
      <c r="F906" s="21"/>
      <c r="G906" s="37"/>
      <c r="H906" s="37"/>
      <c r="I906" s="47"/>
      <c r="J906" s="47"/>
      <c r="K906" s="48"/>
      <c r="L906" s="21"/>
      <c r="M906" s="21"/>
      <c r="N906" s="21"/>
      <c r="O906" s="21"/>
      <c r="P906" s="21"/>
      <c r="Q906" s="21"/>
      <c r="R906" s="21"/>
      <c r="S906" s="21"/>
      <c r="T906" s="21"/>
      <c r="U906" s="21"/>
      <c r="V906" s="21"/>
      <c r="W906" s="21"/>
      <c r="X906" s="21"/>
      <c r="Y906" s="21"/>
      <c r="Z906" s="21"/>
    </row>
    <row r="907" spans="1:26" ht="14.25" customHeight="1" x14ac:dyDescent="0.3">
      <c r="A907" s="21"/>
      <c r="B907" s="36"/>
      <c r="C907" s="36"/>
      <c r="D907" s="37"/>
      <c r="E907" s="37"/>
      <c r="F907" s="21"/>
      <c r="G907" s="37"/>
      <c r="H907" s="37"/>
      <c r="I907" s="47"/>
      <c r="J907" s="47"/>
      <c r="K907" s="48"/>
      <c r="L907" s="21"/>
      <c r="M907" s="21"/>
      <c r="N907" s="21"/>
      <c r="O907" s="21"/>
      <c r="P907" s="21"/>
      <c r="Q907" s="21"/>
      <c r="R907" s="21"/>
      <c r="S907" s="21"/>
      <c r="T907" s="21"/>
      <c r="U907" s="21"/>
      <c r="V907" s="21"/>
      <c r="W907" s="21"/>
      <c r="X907" s="21"/>
      <c r="Y907" s="21"/>
      <c r="Z907" s="21"/>
    </row>
    <row r="908" spans="1:26" ht="14.25" customHeight="1" x14ac:dyDescent="0.3">
      <c r="A908" s="21"/>
      <c r="B908" s="36"/>
      <c r="C908" s="36"/>
      <c r="D908" s="37"/>
      <c r="E908" s="37"/>
      <c r="F908" s="21"/>
      <c r="G908" s="37"/>
      <c r="H908" s="37"/>
      <c r="I908" s="47"/>
      <c r="J908" s="47"/>
      <c r="K908" s="48"/>
      <c r="L908" s="21"/>
      <c r="M908" s="21"/>
      <c r="N908" s="21"/>
      <c r="O908" s="21"/>
      <c r="P908" s="21"/>
      <c r="Q908" s="21"/>
      <c r="R908" s="21"/>
      <c r="S908" s="21"/>
      <c r="T908" s="21"/>
      <c r="U908" s="21"/>
      <c r="V908" s="21"/>
      <c r="W908" s="21"/>
      <c r="X908" s="21"/>
      <c r="Y908" s="21"/>
      <c r="Z908" s="21"/>
    </row>
    <row r="909" spans="1:26" ht="14.25" customHeight="1" x14ac:dyDescent="0.3">
      <c r="A909" s="21"/>
      <c r="B909" s="36"/>
      <c r="C909" s="36"/>
      <c r="D909" s="37"/>
      <c r="E909" s="37"/>
      <c r="F909" s="21"/>
      <c r="G909" s="37"/>
      <c r="H909" s="37"/>
      <c r="I909" s="47"/>
      <c r="J909" s="47"/>
      <c r="K909" s="48"/>
      <c r="L909" s="21"/>
      <c r="M909" s="21"/>
      <c r="N909" s="21"/>
      <c r="O909" s="21"/>
      <c r="P909" s="21"/>
      <c r="Q909" s="21"/>
      <c r="R909" s="21"/>
      <c r="S909" s="21"/>
      <c r="T909" s="21"/>
      <c r="U909" s="21"/>
      <c r="V909" s="21"/>
      <c r="W909" s="21"/>
      <c r="X909" s="21"/>
      <c r="Y909" s="21"/>
      <c r="Z909" s="21"/>
    </row>
    <row r="910" spans="1:26" ht="14.25" customHeight="1" x14ac:dyDescent="0.3">
      <c r="A910" s="21"/>
      <c r="B910" s="36"/>
      <c r="C910" s="36"/>
      <c r="D910" s="37"/>
      <c r="E910" s="37"/>
      <c r="F910" s="21"/>
      <c r="G910" s="37"/>
      <c r="H910" s="37"/>
      <c r="I910" s="47"/>
      <c r="J910" s="47"/>
      <c r="K910" s="48"/>
      <c r="L910" s="21"/>
      <c r="M910" s="21"/>
      <c r="N910" s="21"/>
      <c r="O910" s="21"/>
      <c r="P910" s="21"/>
      <c r="Q910" s="21"/>
      <c r="R910" s="21"/>
      <c r="S910" s="21"/>
      <c r="T910" s="21"/>
      <c r="U910" s="21"/>
      <c r="V910" s="21"/>
      <c r="W910" s="21"/>
      <c r="X910" s="21"/>
      <c r="Y910" s="21"/>
      <c r="Z910" s="21"/>
    </row>
    <row r="911" spans="1:26" ht="14.25" customHeight="1" x14ac:dyDescent="0.3">
      <c r="A911" s="21"/>
      <c r="B911" s="36"/>
      <c r="C911" s="36"/>
      <c r="D911" s="37"/>
      <c r="E911" s="37"/>
      <c r="F911" s="21"/>
      <c r="G911" s="37"/>
      <c r="H911" s="37"/>
      <c r="I911" s="47"/>
      <c r="J911" s="47"/>
      <c r="K911" s="48"/>
      <c r="L911" s="21"/>
      <c r="M911" s="21"/>
      <c r="N911" s="21"/>
      <c r="O911" s="21"/>
      <c r="P911" s="21"/>
      <c r="Q911" s="21"/>
      <c r="R911" s="21"/>
      <c r="S911" s="21"/>
      <c r="T911" s="21"/>
      <c r="U911" s="21"/>
      <c r="V911" s="21"/>
      <c r="W911" s="21"/>
      <c r="X911" s="21"/>
      <c r="Y911" s="21"/>
      <c r="Z911" s="21"/>
    </row>
    <row r="912" spans="1:26" ht="14.25" customHeight="1" x14ac:dyDescent="0.3">
      <c r="A912" s="21"/>
      <c r="B912" s="36"/>
      <c r="C912" s="36"/>
      <c r="D912" s="37"/>
      <c r="E912" s="37"/>
      <c r="F912" s="21"/>
      <c r="G912" s="37"/>
      <c r="H912" s="37"/>
      <c r="I912" s="47"/>
      <c r="J912" s="47"/>
      <c r="K912" s="48"/>
      <c r="L912" s="21"/>
      <c r="M912" s="21"/>
      <c r="N912" s="21"/>
      <c r="O912" s="21"/>
      <c r="P912" s="21"/>
      <c r="Q912" s="21"/>
      <c r="R912" s="21"/>
      <c r="S912" s="21"/>
      <c r="T912" s="21"/>
      <c r="U912" s="21"/>
      <c r="V912" s="21"/>
      <c r="W912" s="21"/>
      <c r="X912" s="21"/>
      <c r="Y912" s="21"/>
      <c r="Z912" s="21"/>
    </row>
    <row r="913" spans="1:26" ht="14.25" customHeight="1" x14ac:dyDescent="0.3">
      <c r="A913" s="21"/>
      <c r="B913" s="36"/>
      <c r="C913" s="36"/>
      <c r="D913" s="37"/>
      <c r="E913" s="37"/>
      <c r="F913" s="21"/>
      <c r="G913" s="37"/>
      <c r="H913" s="37"/>
      <c r="I913" s="47"/>
      <c r="J913" s="47"/>
      <c r="K913" s="48"/>
      <c r="L913" s="21"/>
      <c r="M913" s="21"/>
      <c r="N913" s="21"/>
      <c r="O913" s="21"/>
      <c r="P913" s="21"/>
      <c r="Q913" s="21"/>
      <c r="R913" s="21"/>
      <c r="S913" s="21"/>
      <c r="T913" s="21"/>
      <c r="U913" s="21"/>
      <c r="V913" s="21"/>
      <c r="W913" s="21"/>
      <c r="X913" s="21"/>
      <c r="Y913" s="21"/>
      <c r="Z913" s="21"/>
    </row>
    <row r="914" spans="1:26" ht="14.25" customHeight="1" x14ac:dyDescent="0.3">
      <c r="A914" s="21"/>
      <c r="B914" s="36"/>
      <c r="C914" s="36"/>
      <c r="D914" s="37"/>
      <c r="E914" s="37"/>
      <c r="F914" s="21"/>
      <c r="G914" s="37"/>
      <c r="H914" s="37"/>
      <c r="I914" s="47"/>
      <c r="J914" s="47"/>
      <c r="K914" s="48"/>
      <c r="L914" s="21"/>
      <c r="M914" s="21"/>
      <c r="N914" s="21"/>
      <c r="O914" s="21"/>
      <c r="P914" s="21"/>
      <c r="Q914" s="21"/>
      <c r="R914" s="21"/>
      <c r="S914" s="21"/>
      <c r="T914" s="21"/>
      <c r="U914" s="21"/>
      <c r="V914" s="21"/>
      <c r="W914" s="21"/>
      <c r="X914" s="21"/>
      <c r="Y914" s="21"/>
      <c r="Z914" s="21"/>
    </row>
    <row r="915" spans="1:26" ht="14.25" customHeight="1" x14ac:dyDescent="0.3">
      <c r="A915" s="21"/>
      <c r="B915" s="36"/>
      <c r="C915" s="36"/>
      <c r="D915" s="37"/>
      <c r="E915" s="37"/>
      <c r="F915" s="21"/>
      <c r="G915" s="37"/>
      <c r="H915" s="37"/>
      <c r="I915" s="47"/>
      <c r="J915" s="47"/>
      <c r="K915" s="48"/>
      <c r="L915" s="21"/>
      <c r="M915" s="21"/>
      <c r="N915" s="21"/>
      <c r="O915" s="21"/>
      <c r="P915" s="21"/>
      <c r="Q915" s="21"/>
      <c r="R915" s="21"/>
      <c r="S915" s="21"/>
      <c r="T915" s="21"/>
      <c r="U915" s="21"/>
      <c r="V915" s="21"/>
      <c r="W915" s="21"/>
      <c r="X915" s="21"/>
      <c r="Y915" s="21"/>
      <c r="Z915" s="21"/>
    </row>
    <row r="916" spans="1:26" ht="14.25" customHeight="1" x14ac:dyDescent="0.3">
      <c r="A916" s="21"/>
      <c r="B916" s="36"/>
      <c r="C916" s="36"/>
      <c r="D916" s="37"/>
      <c r="E916" s="37"/>
      <c r="F916" s="21"/>
      <c r="G916" s="37"/>
      <c r="H916" s="37"/>
      <c r="I916" s="47"/>
      <c r="J916" s="47"/>
      <c r="K916" s="48"/>
      <c r="L916" s="21"/>
      <c r="M916" s="21"/>
      <c r="N916" s="21"/>
      <c r="O916" s="21"/>
      <c r="P916" s="21"/>
      <c r="Q916" s="21"/>
      <c r="R916" s="21"/>
      <c r="S916" s="21"/>
      <c r="T916" s="21"/>
      <c r="U916" s="21"/>
      <c r="V916" s="21"/>
      <c r="W916" s="21"/>
      <c r="X916" s="21"/>
      <c r="Y916" s="21"/>
      <c r="Z916" s="21"/>
    </row>
    <row r="917" spans="1:26" ht="14.25" customHeight="1" x14ac:dyDescent="0.3">
      <c r="A917" s="21"/>
      <c r="B917" s="36"/>
      <c r="C917" s="36"/>
      <c r="D917" s="37"/>
      <c r="E917" s="37"/>
      <c r="F917" s="21"/>
      <c r="G917" s="37"/>
      <c r="H917" s="37"/>
      <c r="I917" s="47"/>
      <c r="J917" s="47"/>
      <c r="K917" s="48"/>
      <c r="L917" s="21"/>
      <c r="M917" s="21"/>
      <c r="N917" s="21"/>
      <c r="O917" s="21"/>
      <c r="P917" s="21"/>
      <c r="Q917" s="21"/>
      <c r="R917" s="21"/>
      <c r="S917" s="21"/>
      <c r="T917" s="21"/>
      <c r="U917" s="21"/>
      <c r="V917" s="21"/>
      <c r="W917" s="21"/>
      <c r="X917" s="21"/>
      <c r="Y917" s="21"/>
      <c r="Z917" s="21"/>
    </row>
    <row r="918" spans="1:26" ht="14.25" customHeight="1" x14ac:dyDescent="0.3">
      <c r="A918" s="21"/>
      <c r="B918" s="36"/>
      <c r="C918" s="36"/>
      <c r="D918" s="37"/>
      <c r="E918" s="37"/>
      <c r="F918" s="21"/>
      <c r="G918" s="37"/>
      <c r="H918" s="37"/>
      <c r="I918" s="47"/>
      <c r="J918" s="47"/>
      <c r="K918" s="48"/>
      <c r="L918" s="21"/>
      <c r="M918" s="21"/>
      <c r="N918" s="21"/>
      <c r="O918" s="21"/>
      <c r="P918" s="21"/>
      <c r="Q918" s="21"/>
      <c r="R918" s="21"/>
      <c r="S918" s="21"/>
      <c r="T918" s="21"/>
      <c r="U918" s="21"/>
      <c r="V918" s="21"/>
      <c r="W918" s="21"/>
      <c r="X918" s="21"/>
      <c r="Y918" s="21"/>
      <c r="Z918" s="21"/>
    </row>
    <row r="919" spans="1:26" ht="14.25" customHeight="1" x14ac:dyDescent="0.3">
      <c r="A919" s="21"/>
      <c r="B919" s="36"/>
      <c r="C919" s="36"/>
      <c r="D919" s="37"/>
      <c r="E919" s="37"/>
      <c r="F919" s="21"/>
      <c r="G919" s="37"/>
      <c r="H919" s="37"/>
      <c r="I919" s="47"/>
      <c r="J919" s="47"/>
      <c r="K919" s="48"/>
      <c r="L919" s="21"/>
      <c r="M919" s="21"/>
      <c r="N919" s="21"/>
      <c r="O919" s="21"/>
      <c r="P919" s="21"/>
      <c r="Q919" s="21"/>
      <c r="R919" s="21"/>
      <c r="S919" s="21"/>
      <c r="T919" s="21"/>
      <c r="U919" s="21"/>
      <c r="V919" s="21"/>
      <c r="W919" s="21"/>
      <c r="X919" s="21"/>
      <c r="Y919" s="21"/>
      <c r="Z919" s="21"/>
    </row>
    <row r="920" spans="1:26" ht="14.25" customHeight="1" x14ac:dyDescent="0.3">
      <c r="A920" s="21"/>
      <c r="B920" s="36"/>
      <c r="C920" s="36"/>
      <c r="D920" s="37"/>
      <c r="E920" s="37"/>
      <c r="F920" s="21"/>
      <c r="G920" s="37"/>
      <c r="H920" s="37"/>
      <c r="I920" s="47"/>
      <c r="J920" s="47"/>
      <c r="K920" s="48"/>
      <c r="L920" s="21"/>
      <c r="M920" s="21"/>
      <c r="N920" s="21"/>
      <c r="O920" s="21"/>
      <c r="P920" s="21"/>
      <c r="Q920" s="21"/>
      <c r="R920" s="21"/>
      <c r="S920" s="21"/>
      <c r="T920" s="21"/>
      <c r="U920" s="21"/>
      <c r="V920" s="21"/>
      <c r="W920" s="21"/>
      <c r="X920" s="21"/>
      <c r="Y920" s="21"/>
      <c r="Z920" s="21"/>
    </row>
    <row r="921" spans="1:26" ht="14.25" customHeight="1" x14ac:dyDescent="0.3">
      <c r="A921" s="21"/>
      <c r="B921" s="36"/>
      <c r="C921" s="36"/>
      <c r="D921" s="37"/>
      <c r="E921" s="37"/>
      <c r="F921" s="21"/>
      <c r="G921" s="37"/>
      <c r="H921" s="37"/>
      <c r="I921" s="47"/>
      <c r="J921" s="47"/>
      <c r="K921" s="48"/>
      <c r="L921" s="21"/>
      <c r="M921" s="21"/>
      <c r="N921" s="21"/>
      <c r="O921" s="21"/>
      <c r="P921" s="21"/>
      <c r="Q921" s="21"/>
      <c r="R921" s="21"/>
      <c r="S921" s="21"/>
      <c r="T921" s="21"/>
      <c r="U921" s="21"/>
      <c r="V921" s="21"/>
      <c r="W921" s="21"/>
      <c r="X921" s="21"/>
      <c r="Y921" s="21"/>
      <c r="Z921" s="21"/>
    </row>
    <row r="922" spans="1:26" ht="14.25" customHeight="1" x14ac:dyDescent="0.3">
      <c r="A922" s="21"/>
      <c r="B922" s="36"/>
      <c r="C922" s="36"/>
      <c r="D922" s="37"/>
      <c r="E922" s="37"/>
      <c r="F922" s="21"/>
      <c r="G922" s="37"/>
      <c r="H922" s="37"/>
      <c r="I922" s="47"/>
      <c r="J922" s="47"/>
      <c r="K922" s="48"/>
      <c r="L922" s="21"/>
      <c r="M922" s="21"/>
      <c r="N922" s="21"/>
      <c r="O922" s="21"/>
      <c r="P922" s="21"/>
      <c r="Q922" s="21"/>
      <c r="R922" s="21"/>
      <c r="S922" s="21"/>
      <c r="T922" s="21"/>
      <c r="U922" s="21"/>
      <c r="V922" s="21"/>
      <c r="W922" s="21"/>
      <c r="X922" s="21"/>
      <c r="Y922" s="21"/>
      <c r="Z922" s="21"/>
    </row>
    <row r="923" spans="1:26" ht="14.25" customHeight="1" x14ac:dyDescent="0.3">
      <c r="A923" s="21"/>
      <c r="B923" s="36"/>
      <c r="C923" s="36"/>
      <c r="D923" s="37"/>
      <c r="E923" s="37"/>
      <c r="F923" s="21"/>
      <c r="G923" s="37"/>
      <c r="H923" s="37"/>
      <c r="I923" s="47"/>
      <c r="J923" s="47"/>
      <c r="K923" s="48"/>
      <c r="L923" s="21"/>
      <c r="M923" s="21"/>
      <c r="N923" s="21"/>
      <c r="O923" s="21"/>
      <c r="P923" s="21"/>
      <c r="Q923" s="21"/>
      <c r="R923" s="21"/>
      <c r="S923" s="21"/>
      <c r="T923" s="21"/>
      <c r="U923" s="21"/>
      <c r="V923" s="21"/>
      <c r="W923" s="21"/>
      <c r="X923" s="21"/>
      <c r="Y923" s="21"/>
      <c r="Z923" s="21"/>
    </row>
    <row r="924" spans="1:26" ht="14.25" customHeight="1" x14ac:dyDescent="0.3">
      <c r="A924" s="21"/>
      <c r="B924" s="36"/>
      <c r="C924" s="36"/>
      <c r="D924" s="37"/>
      <c r="E924" s="37"/>
      <c r="F924" s="21"/>
      <c r="G924" s="37"/>
      <c r="H924" s="37"/>
      <c r="I924" s="47"/>
      <c r="J924" s="47"/>
      <c r="K924" s="48"/>
      <c r="L924" s="21"/>
      <c r="M924" s="21"/>
      <c r="N924" s="21"/>
      <c r="O924" s="21"/>
      <c r="P924" s="21"/>
      <c r="Q924" s="21"/>
      <c r="R924" s="21"/>
      <c r="S924" s="21"/>
      <c r="T924" s="21"/>
      <c r="U924" s="21"/>
      <c r="V924" s="21"/>
      <c r="W924" s="21"/>
      <c r="X924" s="21"/>
      <c r="Y924" s="21"/>
      <c r="Z924" s="21"/>
    </row>
    <row r="925" spans="1:26" ht="14.25" customHeight="1" x14ac:dyDescent="0.3">
      <c r="A925" s="21"/>
      <c r="B925" s="36"/>
      <c r="C925" s="36"/>
      <c r="D925" s="37"/>
      <c r="E925" s="37"/>
      <c r="F925" s="21"/>
      <c r="G925" s="37"/>
      <c r="H925" s="37"/>
      <c r="I925" s="47"/>
      <c r="J925" s="47"/>
      <c r="K925" s="48"/>
      <c r="L925" s="21"/>
      <c r="M925" s="21"/>
      <c r="N925" s="21"/>
      <c r="O925" s="21"/>
      <c r="P925" s="21"/>
      <c r="Q925" s="21"/>
      <c r="R925" s="21"/>
      <c r="S925" s="21"/>
      <c r="T925" s="21"/>
      <c r="U925" s="21"/>
      <c r="V925" s="21"/>
      <c r="W925" s="21"/>
      <c r="X925" s="21"/>
      <c r="Y925" s="21"/>
      <c r="Z925" s="21"/>
    </row>
    <row r="926" spans="1:26" ht="14.25" customHeight="1" x14ac:dyDescent="0.3">
      <c r="A926" s="21"/>
      <c r="B926" s="36"/>
      <c r="C926" s="36"/>
      <c r="D926" s="37"/>
      <c r="E926" s="37"/>
      <c r="F926" s="21"/>
      <c r="G926" s="37"/>
      <c r="H926" s="37"/>
      <c r="I926" s="47"/>
      <c r="J926" s="47"/>
      <c r="K926" s="48"/>
      <c r="L926" s="21"/>
      <c r="M926" s="21"/>
      <c r="N926" s="21"/>
      <c r="O926" s="21"/>
      <c r="P926" s="21"/>
      <c r="Q926" s="21"/>
      <c r="R926" s="21"/>
      <c r="S926" s="21"/>
      <c r="T926" s="21"/>
      <c r="U926" s="21"/>
      <c r="V926" s="21"/>
      <c r="W926" s="21"/>
      <c r="X926" s="21"/>
      <c r="Y926" s="21"/>
      <c r="Z926" s="21"/>
    </row>
    <row r="927" spans="1:26" ht="14.25" customHeight="1" x14ac:dyDescent="0.3">
      <c r="A927" s="21"/>
      <c r="B927" s="36"/>
      <c r="C927" s="36"/>
      <c r="D927" s="37"/>
      <c r="E927" s="37"/>
      <c r="F927" s="21"/>
      <c r="G927" s="37"/>
      <c r="H927" s="37"/>
      <c r="I927" s="47"/>
      <c r="J927" s="47"/>
      <c r="K927" s="48"/>
      <c r="L927" s="21"/>
      <c r="M927" s="21"/>
      <c r="N927" s="21"/>
      <c r="O927" s="21"/>
      <c r="P927" s="21"/>
      <c r="Q927" s="21"/>
      <c r="R927" s="21"/>
      <c r="S927" s="21"/>
      <c r="T927" s="21"/>
      <c r="U927" s="21"/>
      <c r="V927" s="21"/>
      <c r="W927" s="21"/>
      <c r="X927" s="21"/>
      <c r="Y927" s="21"/>
      <c r="Z927" s="21"/>
    </row>
    <row r="928" spans="1:26" ht="14.25" customHeight="1" x14ac:dyDescent="0.3">
      <c r="A928" s="21"/>
      <c r="B928" s="36"/>
      <c r="C928" s="36"/>
      <c r="D928" s="37"/>
      <c r="E928" s="37"/>
      <c r="F928" s="21"/>
      <c r="G928" s="37"/>
      <c r="H928" s="37"/>
      <c r="I928" s="47"/>
      <c r="J928" s="47"/>
      <c r="K928" s="48"/>
      <c r="L928" s="21"/>
      <c r="M928" s="21"/>
      <c r="N928" s="21"/>
      <c r="O928" s="21"/>
      <c r="P928" s="21"/>
      <c r="Q928" s="21"/>
      <c r="R928" s="21"/>
      <c r="S928" s="21"/>
      <c r="T928" s="21"/>
      <c r="U928" s="21"/>
      <c r="V928" s="21"/>
      <c r="W928" s="21"/>
      <c r="X928" s="21"/>
      <c r="Y928" s="21"/>
      <c r="Z928" s="21"/>
    </row>
    <row r="929" spans="1:26" ht="14.25" customHeight="1" x14ac:dyDescent="0.3">
      <c r="A929" s="21"/>
      <c r="B929" s="36"/>
      <c r="C929" s="36"/>
      <c r="D929" s="37"/>
      <c r="E929" s="37"/>
      <c r="F929" s="21"/>
      <c r="G929" s="37"/>
      <c r="H929" s="37"/>
      <c r="I929" s="47"/>
      <c r="J929" s="47"/>
      <c r="K929" s="48"/>
      <c r="L929" s="21"/>
      <c r="M929" s="21"/>
      <c r="N929" s="21"/>
      <c r="O929" s="21"/>
      <c r="P929" s="21"/>
      <c r="Q929" s="21"/>
      <c r="R929" s="21"/>
      <c r="S929" s="21"/>
      <c r="T929" s="21"/>
      <c r="U929" s="21"/>
      <c r="V929" s="21"/>
      <c r="W929" s="21"/>
      <c r="X929" s="21"/>
      <c r="Y929" s="21"/>
      <c r="Z929" s="21"/>
    </row>
    <row r="930" spans="1:26" ht="14.25" customHeight="1" x14ac:dyDescent="0.3">
      <c r="A930" s="21"/>
      <c r="B930" s="36"/>
      <c r="C930" s="36"/>
      <c r="D930" s="37"/>
      <c r="E930" s="37"/>
      <c r="F930" s="21"/>
      <c r="G930" s="37"/>
      <c r="H930" s="37"/>
      <c r="I930" s="47"/>
      <c r="J930" s="47"/>
      <c r="K930" s="48"/>
      <c r="L930" s="21"/>
      <c r="M930" s="21"/>
      <c r="N930" s="21"/>
      <c r="O930" s="21"/>
      <c r="P930" s="21"/>
      <c r="Q930" s="21"/>
      <c r="R930" s="21"/>
      <c r="S930" s="21"/>
      <c r="T930" s="21"/>
      <c r="U930" s="21"/>
      <c r="V930" s="21"/>
      <c r="W930" s="21"/>
      <c r="X930" s="21"/>
      <c r="Y930" s="21"/>
      <c r="Z930" s="21"/>
    </row>
    <row r="931" spans="1:26" ht="14.25" customHeight="1" x14ac:dyDescent="0.3">
      <c r="A931" s="21"/>
      <c r="B931" s="36"/>
      <c r="C931" s="36"/>
      <c r="D931" s="37"/>
      <c r="E931" s="37"/>
      <c r="F931" s="21"/>
      <c r="G931" s="37"/>
      <c r="H931" s="37"/>
      <c r="I931" s="47"/>
      <c r="J931" s="47"/>
      <c r="K931" s="48"/>
      <c r="L931" s="21"/>
      <c r="M931" s="21"/>
      <c r="N931" s="21"/>
      <c r="O931" s="21"/>
      <c r="P931" s="21"/>
      <c r="Q931" s="21"/>
      <c r="R931" s="21"/>
      <c r="S931" s="21"/>
      <c r="T931" s="21"/>
      <c r="U931" s="21"/>
      <c r="V931" s="21"/>
      <c r="W931" s="21"/>
      <c r="X931" s="21"/>
      <c r="Y931" s="21"/>
      <c r="Z931" s="21"/>
    </row>
    <row r="932" spans="1:26" ht="14.25" customHeight="1" x14ac:dyDescent="0.3">
      <c r="A932" s="21"/>
      <c r="B932" s="36"/>
      <c r="C932" s="36"/>
      <c r="D932" s="37"/>
      <c r="E932" s="37"/>
      <c r="F932" s="21"/>
      <c r="G932" s="37"/>
      <c r="H932" s="37"/>
      <c r="I932" s="47"/>
      <c r="J932" s="47"/>
      <c r="K932" s="48"/>
      <c r="L932" s="21"/>
      <c r="M932" s="21"/>
      <c r="N932" s="21"/>
      <c r="O932" s="21"/>
      <c r="P932" s="21"/>
      <c r="Q932" s="21"/>
      <c r="R932" s="21"/>
      <c r="S932" s="21"/>
      <c r="T932" s="21"/>
      <c r="U932" s="21"/>
      <c r="V932" s="21"/>
      <c r="W932" s="21"/>
      <c r="X932" s="21"/>
      <c r="Y932" s="21"/>
      <c r="Z932" s="21"/>
    </row>
    <row r="933" spans="1:26" ht="14.25" customHeight="1" x14ac:dyDescent="0.3">
      <c r="A933" s="21"/>
      <c r="B933" s="36"/>
      <c r="C933" s="36"/>
      <c r="D933" s="37"/>
      <c r="E933" s="37"/>
      <c r="F933" s="21"/>
      <c r="G933" s="37"/>
      <c r="H933" s="37"/>
      <c r="I933" s="47"/>
      <c r="J933" s="47"/>
      <c r="K933" s="48"/>
      <c r="L933" s="21"/>
      <c r="M933" s="21"/>
      <c r="N933" s="21"/>
      <c r="O933" s="21"/>
      <c r="P933" s="21"/>
      <c r="Q933" s="21"/>
      <c r="R933" s="21"/>
      <c r="S933" s="21"/>
      <c r="T933" s="21"/>
      <c r="U933" s="21"/>
      <c r="V933" s="21"/>
      <c r="W933" s="21"/>
      <c r="X933" s="21"/>
      <c r="Y933" s="21"/>
      <c r="Z933" s="21"/>
    </row>
    <row r="934" spans="1:26" ht="14.25" customHeight="1" x14ac:dyDescent="0.3">
      <c r="A934" s="21"/>
      <c r="B934" s="36"/>
      <c r="C934" s="36"/>
      <c r="D934" s="37"/>
      <c r="E934" s="37"/>
      <c r="F934" s="21"/>
      <c r="G934" s="37"/>
      <c r="H934" s="37"/>
      <c r="I934" s="47"/>
      <c r="J934" s="47"/>
      <c r="K934" s="48"/>
      <c r="L934" s="21"/>
      <c r="M934" s="21"/>
      <c r="N934" s="21"/>
      <c r="O934" s="21"/>
      <c r="P934" s="21"/>
      <c r="Q934" s="21"/>
      <c r="R934" s="21"/>
      <c r="S934" s="21"/>
      <c r="T934" s="21"/>
      <c r="U934" s="21"/>
      <c r="V934" s="21"/>
      <c r="W934" s="21"/>
      <c r="X934" s="21"/>
      <c r="Y934" s="21"/>
      <c r="Z934" s="21"/>
    </row>
    <row r="935" spans="1:26" ht="14.25" customHeight="1" x14ac:dyDescent="0.3">
      <c r="A935" s="21"/>
      <c r="B935" s="36"/>
      <c r="C935" s="36"/>
      <c r="D935" s="37"/>
      <c r="E935" s="37"/>
      <c r="F935" s="21"/>
      <c r="G935" s="37"/>
      <c r="H935" s="37"/>
      <c r="I935" s="47"/>
      <c r="J935" s="47"/>
      <c r="K935" s="48"/>
      <c r="L935" s="21"/>
      <c r="M935" s="21"/>
      <c r="N935" s="21"/>
      <c r="O935" s="21"/>
      <c r="P935" s="21"/>
      <c r="Q935" s="21"/>
      <c r="R935" s="21"/>
      <c r="S935" s="21"/>
      <c r="T935" s="21"/>
      <c r="U935" s="21"/>
      <c r="V935" s="21"/>
      <c r="W935" s="21"/>
      <c r="X935" s="21"/>
      <c r="Y935" s="21"/>
      <c r="Z935" s="21"/>
    </row>
    <row r="936" spans="1:26" ht="14.25" customHeight="1" x14ac:dyDescent="0.3">
      <c r="A936" s="21"/>
      <c r="B936" s="36"/>
      <c r="C936" s="36"/>
      <c r="D936" s="37"/>
      <c r="E936" s="37"/>
      <c r="F936" s="21"/>
      <c r="G936" s="37"/>
      <c r="H936" s="37"/>
      <c r="I936" s="47"/>
      <c r="J936" s="47"/>
      <c r="K936" s="48"/>
      <c r="L936" s="21"/>
      <c r="M936" s="21"/>
      <c r="N936" s="21"/>
      <c r="O936" s="21"/>
      <c r="P936" s="21"/>
      <c r="Q936" s="21"/>
      <c r="R936" s="21"/>
      <c r="S936" s="21"/>
      <c r="T936" s="21"/>
      <c r="U936" s="21"/>
      <c r="V936" s="21"/>
      <c r="W936" s="21"/>
      <c r="X936" s="21"/>
      <c r="Y936" s="21"/>
      <c r="Z936" s="21"/>
    </row>
    <row r="937" spans="1:26" ht="14.25" customHeight="1" x14ac:dyDescent="0.3">
      <c r="A937" s="21"/>
      <c r="B937" s="36"/>
      <c r="C937" s="36"/>
      <c r="D937" s="37"/>
      <c r="E937" s="37"/>
      <c r="F937" s="21"/>
      <c r="G937" s="37"/>
      <c r="H937" s="37"/>
      <c r="I937" s="47"/>
      <c r="J937" s="47"/>
      <c r="K937" s="48"/>
      <c r="L937" s="21"/>
      <c r="M937" s="21"/>
      <c r="N937" s="21"/>
      <c r="O937" s="21"/>
      <c r="P937" s="21"/>
      <c r="Q937" s="21"/>
      <c r="R937" s="21"/>
      <c r="S937" s="21"/>
      <c r="T937" s="21"/>
      <c r="U937" s="21"/>
      <c r="V937" s="21"/>
      <c r="W937" s="21"/>
      <c r="X937" s="21"/>
      <c r="Y937" s="21"/>
      <c r="Z937" s="21"/>
    </row>
    <row r="938" spans="1:26" ht="14.25" customHeight="1" x14ac:dyDescent="0.3">
      <c r="A938" s="21"/>
      <c r="B938" s="36"/>
      <c r="C938" s="36"/>
      <c r="D938" s="37"/>
      <c r="E938" s="37"/>
      <c r="F938" s="21"/>
      <c r="G938" s="37"/>
      <c r="H938" s="37"/>
      <c r="I938" s="47"/>
      <c r="J938" s="47"/>
      <c r="K938" s="48"/>
      <c r="L938" s="21"/>
      <c r="M938" s="21"/>
      <c r="N938" s="21"/>
      <c r="O938" s="21"/>
      <c r="P938" s="21"/>
      <c r="Q938" s="21"/>
      <c r="R938" s="21"/>
      <c r="S938" s="21"/>
      <c r="T938" s="21"/>
      <c r="U938" s="21"/>
      <c r="V938" s="21"/>
      <c r="W938" s="21"/>
      <c r="X938" s="21"/>
      <c r="Y938" s="21"/>
      <c r="Z938" s="21"/>
    </row>
    <row r="939" spans="1:26" ht="14.25" customHeight="1" x14ac:dyDescent="0.3">
      <c r="A939" s="21"/>
      <c r="B939" s="36"/>
      <c r="C939" s="36"/>
      <c r="D939" s="37"/>
      <c r="E939" s="37"/>
      <c r="F939" s="21"/>
      <c r="G939" s="37"/>
      <c r="H939" s="37"/>
      <c r="I939" s="47"/>
      <c r="J939" s="47"/>
      <c r="K939" s="48"/>
      <c r="L939" s="21"/>
      <c r="M939" s="21"/>
      <c r="N939" s="21"/>
      <c r="O939" s="21"/>
      <c r="P939" s="21"/>
      <c r="Q939" s="21"/>
      <c r="R939" s="21"/>
      <c r="S939" s="21"/>
      <c r="T939" s="21"/>
      <c r="U939" s="21"/>
      <c r="V939" s="21"/>
      <c r="W939" s="21"/>
      <c r="X939" s="21"/>
      <c r="Y939" s="21"/>
      <c r="Z939" s="21"/>
    </row>
    <row r="940" spans="1:26" ht="14.25" customHeight="1" x14ac:dyDescent="0.3">
      <c r="A940" s="21"/>
      <c r="B940" s="36"/>
      <c r="C940" s="36"/>
      <c r="D940" s="37"/>
      <c r="E940" s="37"/>
      <c r="F940" s="21"/>
      <c r="G940" s="37"/>
      <c r="H940" s="37"/>
      <c r="I940" s="47"/>
      <c r="J940" s="47"/>
      <c r="K940" s="48"/>
      <c r="L940" s="21"/>
      <c r="M940" s="21"/>
      <c r="N940" s="21"/>
      <c r="O940" s="21"/>
      <c r="P940" s="21"/>
      <c r="Q940" s="21"/>
      <c r="R940" s="21"/>
      <c r="S940" s="21"/>
      <c r="T940" s="21"/>
      <c r="U940" s="21"/>
      <c r="V940" s="21"/>
      <c r="W940" s="21"/>
      <c r="X940" s="21"/>
      <c r="Y940" s="21"/>
      <c r="Z940" s="21"/>
    </row>
    <row r="941" spans="1:26" ht="14.25" customHeight="1" x14ac:dyDescent="0.3">
      <c r="A941" s="21"/>
      <c r="B941" s="36"/>
      <c r="C941" s="36"/>
      <c r="D941" s="37"/>
      <c r="E941" s="37"/>
      <c r="F941" s="21"/>
      <c r="G941" s="37"/>
      <c r="H941" s="37"/>
      <c r="I941" s="47"/>
      <c r="J941" s="47"/>
      <c r="K941" s="48"/>
      <c r="L941" s="21"/>
      <c r="M941" s="21"/>
      <c r="N941" s="21"/>
      <c r="O941" s="21"/>
      <c r="P941" s="21"/>
      <c r="Q941" s="21"/>
      <c r="R941" s="21"/>
      <c r="S941" s="21"/>
      <c r="T941" s="21"/>
      <c r="U941" s="21"/>
      <c r="V941" s="21"/>
      <c r="W941" s="21"/>
      <c r="X941" s="21"/>
      <c r="Y941" s="21"/>
      <c r="Z941" s="21"/>
    </row>
    <row r="942" spans="1:26" ht="14.25" customHeight="1" x14ac:dyDescent="0.3">
      <c r="A942" s="21"/>
      <c r="B942" s="36"/>
      <c r="C942" s="36"/>
      <c r="D942" s="37"/>
      <c r="E942" s="37"/>
      <c r="F942" s="21"/>
      <c r="G942" s="37"/>
      <c r="H942" s="37"/>
      <c r="I942" s="47"/>
      <c r="J942" s="47"/>
      <c r="K942" s="48"/>
      <c r="L942" s="21"/>
      <c r="M942" s="21"/>
      <c r="N942" s="21"/>
      <c r="O942" s="21"/>
      <c r="P942" s="21"/>
      <c r="Q942" s="21"/>
      <c r="R942" s="21"/>
      <c r="S942" s="21"/>
      <c r="T942" s="21"/>
      <c r="U942" s="21"/>
      <c r="V942" s="21"/>
      <c r="W942" s="21"/>
      <c r="X942" s="21"/>
      <c r="Y942" s="21"/>
      <c r="Z942" s="21"/>
    </row>
    <row r="943" spans="1:26" ht="14.25" customHeight="1" x14ac:dyDescent="0.3">
      <c r="A943" s="21"/>
      <c r="B943" s="36"/>
      <c r="C943" s="36"/>
      <c r="D943" s="37"/>
      <c r="E943" s="37"/>
      <c r="F943" s="21"/>
      <c r="G943" s="37"/>
      <c r="H943" s="37"/>
      <c r="I943" s="47"/>
      <c r="J943" s="47"/>
      <c r="K943" s="48"/>
      <c r="L943" s="21"/>
      <c r="M943" s="21"/>
      <c r="N943" s="21"/>
      <c r="O943" s="21"/>
      <c r="P943" s="21"/>
      <c r="Q943" s="21"/>
      <c r="R943" s="21"/>
      <c r="S943" s="21"/>
      <c r="T943" s="21"/>
      <c r="U943" s="21"/>
      <c r="V943" s="21"/>
      <c r="W943" s="21"/>
      <c r="X943" s="21"/>
      <c r="Y943" s="21"/>
      <c r="Z943" s="21"/>
    </row>
    <row r="944" spans="1:26" ht="14.25" customHeight="1" x14ac:dyDescent="0.3">
      <c r="A944" s="21"/>
      <c r="B944" s="36"/>
      <c r="C944" s="36"/>
      <c r="D944" s="37"/>
      <c r="E944" s="37"/>
      <c r="F944" s="21"/>
      <c r="G944" s="37"/>
      <c r="H944" s="37"/>
      <c r="I944" s="47"/>
      <c r="J944" s="47"/>
      <c r="K944" s="48"/>
      <c r="L944" s="21"/>
      <c r="M944" s="21"/>
      <c r="N944" s="21"/>
      <c r="O944" s="21"/>
      <c r="P944" s="21"/>
      <c r="Q944" s="21"/>
      <c r="R944" s="21"/>
      <c r="S944" s="21"/>
      <c r="T944" s="21"/>
      <c r="U944" s="21"/>
      <c r="V944" s="21"/>
      <c r="W944" s="21"/>
      <c r="X944" s="21"/>
      <c r="Y944" s="21"/>
      <c r="Z944" s="21"/>
    </row>
    <row r="945" spans="1:26" ht="14.25" customHeight="1" x14ac:dyDescent="0.3">
      <c r="A945" s="21"/>
      <c r="B945" s="36"/>
      <c r="C945" s="36"/>
      <c r="D945" s="37"/>
      <c r="E945" s="37"/>
      <c r="F945" s="21"/>
      <c r="G945" s="37"/>
      <c r="H945" s="37"/>
      <c r="I945" s="47"/>
      <c r="J945" s="47"/>
      <c r="K945" s="48"/>
      <c r="L945" s="21"/>
      <c r="M945" s="21"/>
      <c r="N945" s="21"/>
      <c r="O945" s="21"/>
      <c r="P945" s="21"/>
      <c r="Q945" s="21"/>
      <c r="R945" s="21"/>
      <c r="S945" s="21"/>
      <c r="T945" s="21"/>
      <c r="U945" s="21"/>
      <c r="V945" s="21"/>
      <c r="W945" s="21"/>
      <c r="X945" s="21"/>
      <c r="Y945" s="21"/>
      <c r="Z945" s="21"/>
    </row>
    <row r="946" spans="1:26" ht="14.25" customHeight="1" x14ac:dyDescent="0.3">
      <c r="A946" s="21"/>
      <c r="B946" s="36"/>
      <c r="C946" s="36"/>
      <c r="D946" s="37"/>
      <c r="E946" s="37"/>
      <c r="F946" s="21"/>
      <c r="G946" s="37"/>
      <c r="H946" s="37"/>
      <c r="I946" s="47"/>
      <c r="J946" s="47"/>
      <c r="K946" s="48"/>
      <c r="L946" s="21"/>
      <c r="M946" s="21"/>
      <c r="N946" s="21"/>
      <c r="O946" s="21"/>
      <c r="P946" s="21"/>
      <c r="Q946" s="21"/>
      <c r="R946" s="21"/>
      <c r="S946" s="21"/>
      <c r="T946" s="21"/>
      <c r="U946" s="21"/>
      <c r="V946" s="21"/>
      <c r="W946" s="21"/>
      <c r="X946" s="21"/>
      <c r="Y946" s="21"/>
      <c r="Z946" s="21"/>
    </row>
    <row r="947" spans="1:26" ht="14.25" customHeight="1" x14ac:dyDescent="0.3">
      <c r="A947" s="21"/>
      <c r="B947" s="36"/>
      <c r="C947" s="36"/>
      <c r="D947" s="37"/>
      <c r="E947" s="37"/>
      <c r="F947" s="21"/>
      <c r="G947" s="37"/>
      <c r="H947" s="37"/>
      <c r="I947" s="47"/>
      <c r="J947" s="47"/>
      <c r="K947" s="48"/>
      <c r="L947" s="21"/>
      <c r="M947" s="21"/>
      <c r="N947" s="21"/>
      <c r="O947" s="21"/>
      <c r="P947" s="21"/>
      <c r="Q947" s="21"/>
      <c r="R947" s="21"/>
      <c r="S947" s="21"/>
      <c r="T947" s="21"/>
      <c r="U947" s="21"/>
      <c r="V947" s="21"/>
      <c r="W947" s="21"/>
      <c r="X947" s="21"/>
      <c r="Y947" s="21"/>
      <c r="Z947" s="21"/>
    </row>
    <row r="948" spans="1:26" ht="14.25" customHeight="1" x14ac:dyDescent="0.3">
      <c r="A948" s="21"/>
      <c r="B948" s="36"/>
      <c r="C948" s="36"/>
      <c r="D948" s="37"/>
      <c r="E948" s="37"/>
      <c r="F948" s="21"/>
      <c r="G948" s="37"/>
      <c r="H948" s="37"/>
      <c r="I948" s="47"/>
      <c r="J948" s="47"/>
      <c r="K948" s="48"/>
      <c r="L948" s="21"/>
      <c r="M948" s="21"/>
      <c r="N948" s="21"/>
      <c r="O948" s="21"/>
      <c r="P948" s="21"/>
      <c r="Q948" s="21"/>
      <c r="R948" s="21"/>
      <c r="S948" s="21"/>
      <c r="T948" s="21"/>
      <c r="U948" s="21"/>
      <c r="V948" s="21"/>
      <c r="W948" s="21"/>
      <c r="X948" s="21"/>
      <c r="Y948" s="21"/>
      <c r="Z948" s="21"/>
    </row>
    <row r="949" spans="1:26" ht="14.25" customHeight="1" x14ac:dyDescent="0.3">
      <c r="A949" s="21"/>
      <c r="B949" s="36"/>
      <c r="C949" s="36"/>
      <c r="D949" s="37"/>
      <c r="E949" s="37"/>
      <c r="F949" s="21"/>
      <c r="G949" s="37"/>
      <c r="H949" s="37"/>
      <c r="I949" s="47"/>
      <c r="J949" s="47"/>
      <c r="K949" s="48"/>
      <c r="L949" s="21"/>
      <c r="M949" s="21"/>
      <c r="N949" s="21"/>
      <c r="O949" s="21"/>
      <c r="P949" s="21"/>
      <c r="Q949" s="21"/>
      <c r="R949" s="21"/>
      <c r="S949" s="21"/>
      <c r="T949" s="21"/>
      <c r="U949" s="21"/>
      <c r="V949" s="21"/>
      <c r="W949" s="21"/>
      <c r="X949" s="21"/>
      <c r="Y949" s="21"/>
      <c r="Z949" s="21"/>
    </row>
    <row r="950" spans="1:26" ht="14.25" customHeight="1" x14ac:dyDescent="0.3">
      <c r="A950" s="21"/>
      <c r="B950" s="36"/>
      <c r="C950" s="36"/>
      <c r="D950" s="37"/>
      <c r="E950" s="37"/>
      <c r="F950" s="21"/>
      <c r="G950" s="37"/>
      <c r="H950" s="37"/>
      <c r="I950" s="47"/>
      <c r="J950" s="47"/>
      <c r="K950" s="48"/>
      <c r="L950" s="21"/>
      <c r="M950" s="21"/>
      <c r="N950" s="21"/>
      <c r="O950" s="21"/>
      <c r="P950" s="21"/>
      <c r="Q950" s="21"/>
      <c r="R950" s="21"/>
      <c r="S950" s="21"/>
      <c r="T950" s="21"/>
      <c r="U950" s="21"/>
      <c r="V950" s="21"/>
      <c r="W950" s="21"/>
      <c r="X950" s="21"/>
      <c r="Y950" s="21"/>
      <c r="Z950" s="21"/>
    </row>
    <row r="951" spans="1:26" ht="14.25" customHeight="1" x14ac:dyDescent="0.3">
      <c r="A951" s="21"/>
      <c r="B951" s="36"/>
      <c r="C951" s="36"/>
      <c r="D951" s="37"/>
      <c r="E951" s="37"/>
      <c r="F951" s="21"/>
      <c r="G951" s="37"/>
      <c r="H951" s="37"/>
      <c r="I951" s="47"/>
      <c r="J951" s="47"/>
      <c r="K951" s="48"/>
      <c r="L951" s="21"/>
      <c r="M951" s="21"/>
      <c r="N951" s="21"/>
      <c r="O951" s="21"/>
      <c r="P951" s="21"/>
      <c r="Q951" s="21"/>
      <c r="R951" s="21"/>
      <c r="S951" s="21"/>
      <c r="T951" s="21"/>
      <c r="U951" s="21"/>
      <c r="V951" s="21"/>
      <c r="W951" s="21"/>
      <c r="X951" s="21"/>
      <c r="Y951" s="21"/>
      <c r="Z951" s="21"/>
    </row>
    <row r="952" spans="1:26" ht="14.25" customHeight="1" x14ac:dyDescent="0.3">
      <c r="A952" s="21"/>
      <c r="B952" s="36"/>
      <c r="C952" s="36"/>
      <c r="D952" s="37"/>
      <c r="E952" s="37"/>
      <c r="F952" s="21"/>
      <c r="G952" s="37"/>
      <c r="H952" s="37"/>
      <c r="I952" s="47"/>
      <c r="J952" s="47"/>
      <c r="K952" s="48"/>
      <c r="L952" s="21"/>
      <c r="M952" s="21"/>
      <c r="N952" s="21"/>
      <c r="O952" s="21"/>
      <c r="P952" s="21"/>
      <c r="Q952" s="21"/>
      <c r="R952" s="21"/>
      <c r="S952" s="21"/>
      <c r="T952" s="21"/>
      <c r="U952" s="21"/>
      <c r="V952" s="21"/>
      <c r="W952" s="21"/>
      <c r="X952" s="21"/>
      <c r="Y952" s="21"/>
      <c r="Z952" s="21"/>
    </row>
    <row r="953" spans="1:26" ht="14.25" customHeight="1" x14ac:dyDescent="0.3">
      <c r="A953" s="21"/>
      <c r="B953" s="36"/>
      <c r="C953" s="36"/>
      <c r="D953" s="37"/>
      <c r="E953" s="37"/>
      <c r="F953" s="21"/>
      <c r="G953" s="37"/>
      <c r="H953" s="37"/>
      <c r="I953" s="47"/>
      <c r="J953" s="47"/>
      <c r="K953" s="48"/>
      <c r="L953" s="21"/>
      <c r="M953" s="21"/>
      <c r="N953" s="21"/>
      <c r="O953" s="21"/>
      <c r="P953" s="21"/>
      <c r="Q953" s="21"/>
      <c r="R953" s="21"/>
      <c r="S953" s="21"/>
      <c r="T953" s="21"/>
      <c r="U953" s="21"/>
      <c r="V953" s="21"/>
      <c r="W953" s="21"/>
      <c r="X953" s="21"/>
      <c r="Y953" s="21"/>
      <c r="Z953" s="21"/>
    </row>
    <row r="954" spans="1:26" ht="14.25" customHeight="1" x14ac:dyDescent="0.3">
      <c r="A954" s="21"/>
      <c r="B954" s="36"/>
      <c r="C954" s="36"/>
      <c r="D954" s="37"/>
      <c r="E954" s="37"/>
      <c r="F954" s="21"/>
      <c r="G954" s="37"/>
      <c r="H954" s="37"/>
      <c r="I954" s="47"/>
      <c r="J954" s="47"/>
      <c r="K954" s="48"/>
      <c r="L954" s="21"/>
      <c r="M954" s="21"/>
      <c r="N954" s="21"/>
      <c r="O954" s="21"/>
      <c r="P954" s="21"/>
      <c r="Q954" s="21"/>
      <c r="R954" s="21"/>
      <c r="S954" s="21"/>
      <c r="T954" s="21"/>
      <c r="U954" s="21"/>
      <c r="V954" s="21"/>
      <c r="W954" s="21"/>
      <c r="X954" s="21"/>
      <c r="Y954" s="21"/>
      <c r="Z954" s="21"/>
    </row>
    <row r="955" spans="1:26" ht="14.25" customHeight="1" x14ac:dyDescent="0.3">
      <c r="A955" s="21"/>
      <c r="B955" s="36"/>
      <c r="C955" s="36"/>
      <c r="D955" s="37"/>
      <c r="E955" s="37"/>
      <c r="F955" s="21"/>
      <c r="G955" s="37"/>
      <c r="H955" s="37"/>
      <c r="I955" s="47"/>
      <c r="J955" s="47"/>
      <c r="K955" s="48"/>
      <c r="L955" s="21"/>
      <c r="M955" s="21"/>
      <c r="N955" s="21"/>
      <c r="O955" s="21"/>
      <c r="P955" s="21"/>
      <c r="Q955" s="21"/>
      <c r="R955" s="21"/>
      <c r="S955" s="21"/>
      <c r="T955" s="21"/>
      <c r="U955" s="21"/>
      <c r="V955" s="21"/>
      <c r="W955" s="21"/>
      <c r="X955" s="21"/>
      <c r="Y955" s="21"/>
      <c r="Z955" s="21"/>
    </row>
    <row r="956" spans="1:26" ht="14.25" customHeight="1" x14ac:dyDescent="0.3">
      <c r="A956" s="21"/>
      <c r="B956" s="36"/>
      <c r="C956" s="36"/>
      <c r="D956" s="37"/>
      <c r="E956" s="37"/>
      <c r="F956" s="21"/>
      <c r="G956" s="37"/>
      <c r="H956" s="37"/>
      <c r="I956" s="47"/>
      <c r="J956" s="47"/>
      <c r="K956" s="48"/>
      <c r="L956" s="21"/>
      <c r="M956" s="21"/>
      <c r="N956" s="21"/>
      <c r="O956" s="21"/>
      <c r="P956" s="21"/>
      <c r="Q956" s="21"/>
      <c r="R956" s="21"/>
      <c r="S956" s="21"/>
      <c r="T956" s="21"/>
      <c r="U956" s="21"/>
      <c r="V956" s="21"/>
      <c r="W956" s="21"/>
      <c r="X956" s="21"/>
      <c r="Y956" s="21"/>
      <c r="Z956" s="21"/>
    </row>
    <row r="957" spans="1:26" ht="14.25" customHeight="1" x14ac:dyDescent="0.3">
      <c r="A957" s="21"/>
      <c r="B957" s="36"/>
      <c r="C957" s="36"/>
      <c r="D957" s="37"/>
      <c r="E957" s="37"/>
      <c r="F957" s="21"/>
      <c r="G957" s="37"/>
      <c r="H957" s="37"/>
      <c r="I957" s="47"/>
      <c r="J957" s="47"/>
      <c r="K957" s="48"/>
      <c r="L957" s="21"/>
      <c r="M957" s="21"/>
      <c r="N957" s="21"/>
      <c r="O957" s="21"/>
      <c r="P957" s="21"/>
      <c r="Q957" s="21"/>
      <c r="R957" s="21"/>
      <c r="S957" s="21"/>
      <c r="T957" s="21"/>
      <c r="U957" s="21"/>
      <c r="V957" s="21"/>
      <c r="W957" s="21"/>
      <c r="X957" s="21"/>
      <c r="Y957" s="21"/>
      <c r="Z957" s="21"/>
    </row>
    <row r="958" spans="1:26" ht="14.25" customHeight="1" x14ac:dyDescent="0.3">
      <c r="A958" s="21"/>
      <c r="B958" s="36"/>
      <c r="C958" s="36"/>
      <c r="D958" s="37"/>
      <c r="E958" s="37"/>
      <c r="F958" s="21"/>
      <c r="G958" s="37"/>
      <c r="H958" s="37"/>
      <c r="I958" s="47"/>
      <c r="J958" s="47"/>
      <c r="K958" s="48"/>
      <c r="L958" s="21"/>
      <c r="M958" s="21"/>
      <c r="N958" s="21"/>
      <c r="O958" s="21"/>
      <c r="P958" s="21"/>
      <c r="Q958" s="21"/>
      <c r="R958" s="21"/>
      <c r="S958" s="21"/>
      <c r="T958" s="21"/>
      <c r="U958" s="21"/>
      <c r="V958" s="21"/>
      <c r="W958" s="21"/>
      <c r="X958" s="21"/>
      <c r="Y958" s="21"/>
      <c r="Z958" s="21"/>
    </row>
    <row r="959" spans="1:26" ht="14.25" customHeight="1" x14ac:dyDescent="0.3">
      <c r="A959" s="21"/>
      <c r="B959" s="36"/>
      <c r="C959" s="36"/>
      <c r="D959" s="37"/>
      <c r="E959" s="37"/>
      <c r="F959" s="21"/>
      <c r="G959" s="37"/>
      <c r="H959" s="37"/>
      <c r="I959" s="47"/>
      <c r="J959" s="47"/>
      <c r="K959" s="48"/>
      <c r="L959" s="21"/>
      <c r="M959" s="21"/>
      <c r="N959" s="21"/>
      <c r="O959" s="21"/>
      <c r="P959" s="21"/>
      <c r="Q959" s="21"/>
      <c r="R959" s="21"/>
      <c r="S959" s="21"/>
      <c r="T959" s="21"/>
      <c r="U959" s="21"/>
      <c r="V959" s="21"/>
      <c r="W959" s="21"/>
      <c r="X959" s="21"/>
      <c r="Y959" s="21"/>
      <c r="Z959" s="21"/>
    </row>
    <row r="960" spans="1:26" ht="14.25" customHeight="1" x14ac:dyDescent="0.3">
      <c r="A960" s="21"/>
      <c r="B960" s="36"/>
      <c r="C960" s="36"/>
      <c r="D960" s="37"/>
      <c r="E960" s="37"/>
      <c r="F960" s="21"/>
      <c r="G960" s="37"/>
      <c r="H960" s="37"/>
      <c r="I960" s="47"/>
      <c r="J960" s="47"/>
      <c r="K960" s="48"/>
      <c r="L960" s="21"/>
      <c r="M960" s="21"/>
      <c r="N960" s="21"/>
      <c r="O960" s="21"/>
      <c r="P960" s="21"/>
      <c r="Q960" s="21"/>
      <c r="R960" s="21"/>
      <c r="S960" s="21"/>
      <c r="T960" s="21"/>
      <c r="U960" s="21"/>
      <c r="V960" s="21"/>
      <c r="W960" s="21"/>
      <c r="X960" s="21"/>
      <c r="Y960" s="21"/>
      <c r="Z960" s="21"/>
    </row>
    <row r="961" spans="1:26" ht="14.25" customHeight="1" x14ac:dyDescent="0.3">
      <c r="A961" s="21"/>
      <c r="B961" s="36"/>
      <c r="C961" s="36"/>
      <c r="D961" s="37"/>
      <c r="E961" s="37"/>
      <c r="F961" s="21"/>
      <c r="G961" s="37"/>
      <c r="H961" s="37"/>
      <c r="I961" s="47"/>
      <c r="J961" s="47"/>
      <c r="K961" s="48"/>
      <c r="L961" s="21"/>
      <c r="M961" s="21"/>
      <c r="N961" s="21"/>
      <c r="O961" s="21"/>
      <c r="P961" s="21"/>
      <c r="Q961" s="21"/>
      <c r="R961" s="21"/>
      <c r="S961" s="21"/>
      <c r="T961" s="21"/>
      <c r="U961" s="21"/>
      <c r="V961" s="21"/>
      <c r="W961" s="21"/>
      <c r="X961" s="21"/>
      <c r="Y961" s="21"/>
      <c r="Z961" s="21"/>
    </row>
    <row r="962" spans="1:26" ht="14.25" customHeight="1" x14ac:dyDescent="0.3">
      <c r="A962" s="21"/>
      <c r="B962" s="36"/>
      <c r="C962" s="36"/>
      <c r="D962" s="37"/>
      <c r="E962" s="37"/>
      <c r="F962" s="21"/>
      <c r="G962" s="37"/>
      <c r="H962" s="37"/>
      <c r="I962" s="47"/>
      <c r="J962" s="47"/>
      <c r="K962" s="48"/>
      <c r="L962" s="21"/>
      <c r="M962" s="21"/>
      <c r="N962" s="21"/>
      <c r="O962" s="21"/>
      <c r="P962" s="21"/>
      <c r="Q962" s="21"/>
      <c r="R962" s="21"/>
      <c r="S962" s="21"/>
      <c r="T962" s="21"/>
      <c r="U962" s="21"/>
      <c r="V962" s="21"/>
      <c r="W962" s="21"/>
      <c r="X962" s="21"/>
      <c r="Y962" s="21"/>
      <c r="Z962" s="21"/>
    </row>
    <row r="963" spans="1:26" ht="14.25" customHeight="1" x14ac:dyDescent="0.3">
      <c r="A963" s="21"/>
      <c r="B963" s="36"/>
      <c r="C963" s="36"/>
      <c r="D963" s="37"/>
      <c r="E963" s="37"/>
      <c r="F963" s="21"/>
      <c r="G963" s="37"/>
      <c r="H963" s="37"/>
      <c r="I963" s="47"/>
      <c r="J963" s="47"/>
      <c r="K963" s="48"/>
      <c r="L963" s="21"/>
      <c r="M963" s="21"/>
      <c r="N963" s="21"/>
      <c r="O963" s="21"/>
      <c r="P963" s="21"/>
      <c r="Q963" s="21"/>
      <c r="R963" s="21"/>
      <c r="S963" s="21"/>
      <c r="T963" s="21"/>
      <c r="U963" s="21"/>
      <c r="V963" s="21"/>
      <c r="W963" s="21"/>
      <c r="X963" s="21"/>
      <c r="Y963" s="21"/>
      <c r="Z963" s="21"/>
    </row>
    <row r="964" spans="1:26" ht="14.25" customHeight="1" x14ac:dyDescent="0.3">
      <c r="A964" s="21"/>
      <c r="B964" s="36"/>
      <c r="C964" s="36"/>
      <c r="D964" s="37"/>
      <c r="E964" s="37"/>
      <c r="F964" s="21"/>
      <c r="G964" s="37"/>
      <c r="H964" s="37"/>
      <c r="I964" s="47"/>
      <c r="J964" s="47"/>
      <c r="K964" s="48"/>
      <c r="L964" s="21"/>
      <c r="M964" s="21"/>
      <c r="N964" s="21"/>
      <c r="O964" s="21"/>
      <c r="P964" s="21"/>
      <c r="Q964" s="21"/>
      <c r="R964" s="21"/>
      <c r="S964" s="21"/>
      <c r="T964" s="21"/>
      <c r="U964" s="21"/>
      <c r="V964" s="21"/>
      <c r="W964" s="21"/>
      <c r="X964" s="21"/>
      <c r="Y964" s="21"/>
      <c r="Z964" s="21"/>
    </row>
    <row r="965" spans="1:26" ht="14.25" customHeight="1" x14ac:dyDescent="0.3">
      <c r="A965" s="21"/>
      <c r="B965" s="36"/>
      <c r="C965" s="36"/>
      <c r="D965" s="37"/>
      <c r="E965" s="37"/>
      <c r="F965" s="21"/>
      <c r="G965" s="37"/>
      <c r="H965" s="37"/>
      <c r="I965" s="47"/>
      <c r="J965" s="47"/>
      <c r="K965" s="48"/>
      <c r="L965" s="21"/>
      <c r="M965" s="21"/>
      <c r="N965" s="21"/>
      <c r="O965" s="21"/>
      <c r="P965" s="21"/>
      <c r="Q965" s="21"/>
      <c r="R965" s="21"/>
      <c r="S965" s="21"/>
      <c r="T965" s="21"/>
      <c r="U965" s="21"/>
      <c r="V965" s="21"/>
      <c r="W965" s="21"/>
      <c r="X965" s="21"/>
      <c r="Y965" s="21"/>
      <c r="Z965" s="21"/>
    </row>
    <row r="966" spans="1:26" ht="14.25" customHeight="1" x14ac:dyDescent="0.3">
      <c r="A966" s="21"/>
      <c r="B966" s="36"/>
      <c r="C966" s="36"/>
      <c r="D966" s="37"/>
      <c r="E966" s="37"/>
      <c r="F966" s="21"/>
      <c r="G966" s="37"/>
      <c r="H966" s="37"/>
      <c r="I966" s="47"/>
      <c r="J966" s="47"/>
      <c r="K966" s="48"/>
      <c r="L966" s="21"/>
      <c r="M966" s="21"/>
      <c r="N966" s="21"/>
      <c r="O966" s="21"/>
      <c r="P966" s="21"/>
      <c r="Q966" s="21"/>
      <c r="R966" s="21"/>
      <c r="S966" s="21"/>
      <c r="T966" s="21"/>
      <c r="U966" s="21"/>
      <c r="V966" s="21"/>
      <c r="W966" s="21"/>
      <c r="X966" s="21"/>
      <c r="Y966" s="21"/>
      <c r="Z966" s="21"/>
    </row>
    <row r="967" spans="1:26" ht="14.25" customHeight="1" x14ac:dyDescent="0.3">
      <c r="A967" s="21"/>
      <c r="B967" s="36"/>
      <c r="C967" s="36"/>
      <c r="D967" s="37"/>
      <c r="E967" s="37"/>
      <c r="F967" s="21"/>
      <c r="G967" s="37"/>
      <c r="H967" s="37"/>
      <c r="I967" s="47"/>
      <c r="J967" s="47"/>
      <c r="K967" s="48"/>
      <c r="L967" s="21"/>
      <c r="M967" s="21"/>
      <c r="N967" s="21"/>
      <c r="O967" s="21"/>
      <c r="P967" s="21"/>
      <c r="Q967" s="21"/>
      <c r="R967" s="21"/>
      <c r="S967" s="21"/>
      <c r="T967" s="21"/>
      <c r="U967" s="21"/>
      <c r="V967" s="21"/>
      <c r="W967" s="21"/>
      <c r="X967" s="21"/>
      <c r="Y967" s="21"/>
      <c r="Z967" s="21"/>
    </row>
    <row r="968" spans="1:26" ht="14.25" customHeight="1" x14ac:dyDescent="0.3">
      <c r="A968" s="21"/>
      <c r="B968" s="36"/>
      <c r="C968" s="36"/>
      <c r="D968" s="37"/>
      <c r="E968" s="37"/>
      <c r="F968" s="21"/>
      <c r="G968" s="37"/>
      <c r="H968" s="37"/>
      <c r="I968" s="47"/>
      <c r="J968" s="47"/>
      <c r="K968" s="48"/>
      <c r="L968" s="21"/>
      <c r="M968" s="21"/>
      <c r="N968" s="21"/>
      <c r="O968" s="21"/>
      <c r="P968" s="21"/>
      <c r="Q968" s="21"/>
      <c r="R968" s="21"/>
      <c r="S968" s="21"/>
      <c r="T968" s="21"/>
      <c r="U968" s="21"/>
      <c r="V968" s="21"/>
      <c r="W968" s="21"/>
      <c r="X968" s="21"/>
      <c r="Y968" s="21"/>
      <c r="Z968" s="21"/>
    </row>
    <row r="969" spans="1:26" ht="14.25" customHeight="1" x14ac:dyDescent="0.3">
      <c r="A969" s="21"/>
      <c r="B969" s="36"/>
      <c r="C969" s="36"/>
      <c r="D969" s="37"/>
      <c r="E969" s="37"/>
      <c r="F969" s="21"/>
      <c r="G969" s="37"/>
      <c r="H969" s="37"/>
      <c r="I969" s="47"/>
      <c r="J969" s="47"/>
      <c r="K969" s="48"/>
      <c r="L969" s="21"/>
      <c r="M969" s="21"/>
      <c r="N969" s="21"/>
      <c r="O969" s="21"/>
      <c r="P969" s="21"/>
      <c r="Q969" s="21"/>
      <c r="R969" s="21"/>
      <c r="S969" s="21"/>
      <c r="T969" s="21"/>
      <c r="U969" s="21"/>
      <c r="V969" s="21"/>
      <c r="W969" s="21"/>
      <c r="X969" s="21"/>
      <c r="Y969" s="21"/>
      <c r="Z969" s="21"/>
    </row>
    <row r="970" spans="1:26" ht="14.25" customHeight="1" x14ac:dyDescent="0.3">
      <c r="A970" s="21"/>
      <c r="B970" s="36"/>
      <c r="C970" s="36"/>
      <c r="D970" s="37"/>
      <c r="E970" s="37"/>
      <c r="F970" s="21"/>
      <c r="G970" s="37"/>
      <c r="H970" s="37"/>
      <c r="I970" s="47"/>
      <c r="J970" s="47"/>
      <c r="K970" s="48"/>
      <c r="L970" s="21"/>
      <c r="M970" s="21"/>
      <c r="N970" s="21"/>
      <c r="O970" s="21"/>
      <c r="P970" s="21"/>
      <c r="Q970" s="21"/>
      <c r="R970" s="21"/>
      <c r="S970" s="21"/>
      <c r="T970" s="21"/>
      <c r="U970" s="21"/>
      <c r="V970" s="21"/>
      <c r="W970" s="21"/>
      <c r="X970" s="21"/>
      <c r="Y970" s="21"/>
      <c r="Z970" s="21"/>
    </row>
    <row r="971" spans="1:26" ht="14.25" customHeight="1" x14ac:dyDescent="0.3">
      <c r="A971" s="21"/>
      <c r="B971" s="36"/>
      <c r="C971" s="36"/>
      <c r="D971" s="37"/>
      <c r="E971" s="37"/>
      <c r="F971" s="21"/>
      <c r="G971" s="37"/>
      <c r="H971" s="37"/>
      <c r="I971" s="47"/>
      <c r="J971" s="47"/>
      <c r="K971" s="48"/>
      <c r="L971" s="21"/>
      <c r="M971" s="21"/>
      <c r="N971" s="21"/>
      <c r="O971" s="21"/>
      <c r="P971" s="21"/>
      <c r="Q971" s="21"/>
      <c r="R971" s="21"/>
      <c r="S971" s="21"/>
      <c r="T971" s="21"/>
      <c r="U971" s="21"/>
      <c r="V971" s="21"/>
      <c r="W971" s="21"/>
      <c r="X971" s="21"/>
      <c r="Y971" s="21"/>
      <c r="Z971" s="21"/>
    </row>
    <row r="972" spans="1:26" ht="14.25" customHeight="1" x14ac:dyDescent="0.3">
      <c r="A972" s="21"/>
      <c r="B972" s="36"/>
      <c r="C972" s="36"/>
      <c r="D972" s="37"/>
      <c r="E972" s="37"/>
      <c r="F972" s="21"/>
      <c r="G972" s="37"/>
      <c r="H972" s="37"/>
      <c r="I972" s="47"/>
      <c r="J972" s="47"/>
      <c r="K972" s="48"/>
      <c r="L972" s="21"/>
      <c r="M972" s="21"/>
      <c r="N972" s="21"/>
      <c r="O972" s="21"/>
      <c r="P972" s="21"/>
      <c r="Q972" s="21"/>
      <c r="R972" s="21"/>
      <c r="S972" s="21"/>
      <c r="T972" s="21"/>
      <c r="U972" s="21"/>
      <c r="V972" s="21"/>
      <c r="W972" s="21"/>
      <c r="X972" s="21"/>
      <c r="Y972" s="21"/>
      <c r="Z972" s="21"/>
    </row>
    <row r="973" spans="1:26" ht="14.25" customHeight="1" x14ac:dyDescent="0.3">
      <c r="A973" s="21"/>
      <c r="B973" s="36"/>
      <c r="C973" s="36"/>
      <c r="D973" s="37"/>
      <c r="E973" s="37"/>
      <c r="F973" s="21"/>
      <c r="G973" s="37"/>
      <c r="H973" s="37"/>
      <c r="I973" s="47"/>
      <c r="J973" s="47"/>
      <c r="K973" s="48"/>
      <c r="L973" s="21"/>
      <c r="M973" s="21"/>
      <c r="N973" s="21"/>
      <c r="O973" s="21"/>
      <c r="P973" s="21"/>
      <c r="Q973" s="21"/>
      <c r="R973" s="21"/>
      <c r="S973" s="21"/>
      <c r="T973" s="21"/>
      <c r="U973" s="21"/>
      <c r="V973" s="21"/>
      <c r="W973" s="21"/>
      <c r="X973" s="21"/>
      <c r="Y973" s="21"/>
      <c r="Z973" s="21"/>
    </row>
    <row r="974" spans="1:26" ht="14.25" customHeight="1" x14ac:dyDescent="0.3">
      <c r="A974" s="21"/>
      <c r="B974" s="36"/>
      <c r="C974" s="36"/>
      <c r="D974" s="37"/>
      <c r="E974" s="37"/>
      <c r="F974" s="21"/>
      <c r="G974" s="37"/>
      <c r="H974" s="37"/>
      <c r="I974" s="47"/>
      <c r="J974" s="47"/>
      <c r="K974" s="48"/>
      <c r="L974" s="21"/>
      <c r="M974" s="21"/>
      <c r="N974" s="21"/>
      <c r="O974" s="21"/>
      <c r="P974" s="21"/>
      <c r="Q974" s="21"/>
      <c r="R974" s="21"/>
      <c r="S974" s="21"/>
      <c r="T974" s="21"/>
      <c r="U974" s="21"/>
      <c r="V974" s="21"/>
      <c r="W974" s="21"/>
      <c r="X974" s="21"/>
      <c r="Y974" s="21"/>
      <c r="Z974" s="21"/>
    </row>
    <row r="975" spans="1:26" ht="14.25" customHeight="1" x14ac:dyDescent="0.3">
      <c r="A975" s="21"/>
      <c r="B975" s="36"/>
      <c r="C975" s="36"/>
      <c r="D975" s="37"/>
      <c r="E975" s="37"/>
      <c r="F975" s="21"/>
      <c r="G975" s="37"/>
      <c r="H975" s="37"/>
      <c r="I975" s="47"/>
      <c r="J975" s="47"/>
      <c r="K975" s="48"/>
      <c r="L975" s="21"/>
      <c r="M975" s="21"/>
      <c r="N975" s="21"/>
      <c r="O975" s="21"/>
      <c r="P975" s="21"/>
      <c r="Q975" s="21"/>
      <c r="R975" s="21"/>
      <c r="S975" s="21"/>
      <c r="T975" s="21"/>
      <c r="U975" s="21"/>
      <c r="V975" s="21"/>
      <c r="W975" s="21"/>
      <c r="X975" s="21"/>
      <c r="Y975" s="21"/>
      <c r="Z975" s="21"/>
    </row>
    <row r="976" spans="1:26" ht="14.25" customHeight="1" x14ac:dyDescent="0.3">
      <c r="A976" s="21"/>
      <c r="B976" s="36"/>
      <c r="C976" s="36"/>
      <c r="D976" s="37"/>
      <c r="E976" s="37"/>
      <c r="F976" s="21"/>
      <c r="G976" s="37"/>
      <c r="H976" s="37"/>
      <c r="I976" s="47"/>
      <c r="J976" s="47"/>
      <c r="K976" s="48"/>
      <c r="L976" s="21"/>
      <c r="M976" s="21"/>
      <c r="N976" s="21"/>
      <c r="O976" s="21"/>
      <c r="P976" s="21"/>
      <c r="Q976" s="21"/>
      <c r="R976" s="21"/>
      <c r="S976" s="21"/>
      <c r="T976" s="21"/>
      <c r="U976" s="21"/>
      <c r="V976" s="21"/>
      <c r="W976" s="21"/>
      <c r="X976" s="21"/>
      <c r="Y976" s="21"/>
      <c r="Z976" s="21"/>
    </row>
    <row r="977" spans="1:26" ht="14.25" customHeight="1" x14ac:dyDescent="0.3">
      <c r="A977" s="21"/>
      <c r="B977" s="36"/>
      <c r="C977" s="36"/>
      <c r="D977" s="37"/>
      <c r="E977" s="37"/>
      <c r="F977" s="21"/>
      <c r="G977" s="37"/>
      <c r="H977" s="37"/>
      <c r="I977" s="47"/>
      <c r="J977" s="47"/>
      <c r="K977" s="48"/>
      <c r="L977" s="21"/>
      <c r="M977" s="21"/>
      <c r="N977" s="21"/>
      <c r="O977" s="21"/>
      <c r="P977" s="21"/>
      <c r="Q977" s="21"/>
      <c r="R977" s="21"/>
      <c r="S977" s="21"/>
      <c r="T977" s="21"/>
      <c r="U977" s="21"/>
      <c r="V977" s="21"/>
      <c r="W977" s="21"/>
      <c r="X977" s="21"/>
      <c r="Y977" s="21"/>
      <c r="Z977" s="21"/>
    </row>
    <row r="978" spans="1:26" ht="14.25" customHeight="1" x14ac:dyDescent="0.3">
      <c r="A978" s="21"/>
      <c r="B978" s="36"/>
      <c r="C978" s="36"/>
      <c r="D978" s="37"/>
      <c r="E978" s="37"/>
      <c r="F978" s="21"/>
      <c r="G978" s="37"/>
      <c r="H978" s="37"/>
      <c r="I978" s="47"/>
      <c r="J978" s="47"/>
      <c r="K978" s="48"/>
      <c r="L978" s="21"/>
      <c r="M978" s="21"/>
      <c r="N978" s="21"/>
      <c r="O978" s="21"/>
      <c r="P978" s="21"/>
      <c r="Q978" s="21"/>
      <c r="R978" s="21"/>
      <c r="S978" s="21"/>
      <c r="T978" s="21"/>
      <c r="U978" s="21"/>
      <c r="V978" s="21"/>
      <c r="W978" s="21"/>
      <c r="X978" s="21"/>
      <c r="Y978" s="21"/>
      <c r="Z978" s="21"/>
    </row>
    <row r="979" spans="1:26" ht="14.25" customHeight="1" x14ac:dyDescent="0.3">
      <c r="A979" s="21"/>
      <c r="B979" s="36"/>
      <c r="C979" s="36"/>
      <c r="D979" s="37"/>
      <c r="E979" s="37"/>
      <c r="F979" s="21"/>
      <c r="G979" s="37"/>
      <c r="H979" s="37"/>
      <c r="I979" s="47"/>
      <c r="J979" s="47"/>
      <c r="K979" s="48"/>
      <c r="L979" s="21"/>
      <c r="M979" s="21"/>
      <c r="N979" s="21"/>
      <c r="O979" s="21"/>
      <c r="P979" s="21"/>
      <c r="Q979" s="21"/>
      <c r="R979" s="21"/>
      <c r="S979" s="21"/>
      <c r="T979" s="21"/>
      <c r="U979" s="21"/>
      <c r="V979" s="21"/>
      <c r="W979" s="21"/>
      <c r="X979" s="21"/>
      <c r="Y979" s="21"/>
      <c r="Z979" s="21"/>
    </row>
    <row r="980" spans="1:26" ht="14.25" customHeight="1" x14ac:dyDescent="0.3">
      <c r="A980" s="21"/>
      <c r="B980" s="36"/>
      <c r="C980" s="36"/>
      <c r="D980" s="37"/>
      <c r="E980" s="37"/>
      <c r="F980" s="21"/>
      <c r="G980" s="37"/>
      <c r="H980" s="37"/>
      <c r="I980" s="47"/>
      <c r="J980" s="47"/>
      <c r="K980" s="48"/>
      <c r="L980" s="21"/>
      <c r="M980" s="21"/>
      <c r="N980" s="21"/>
      <c r="O980" s="21"/>
      <c r="P980" s="21"/>
      <c r="Q980" s="21"/>
      <c r="R980" s="21"/>
      <c r="S980" s="21"/>
      <c r="T980" s="21"/>
      <c r="U980" s="21"/>
      <c r="V980" s="21"/>
      <c r="W980" s="21"/>
      <c r="X980" s="21"/>
      <c r="Y980" s="21"/>
      <c r="Z980" s="21"/>
    </row>
    <row r="981" spans="1:26" ht="14.25" customHeight="1" x14ac:dyDescent="0.3">
      <c r="A981" s="21"/>
      <c r="B981" s="36"/>
      <c r="C981" s="36"/>
      <c r="D981" s="37"/>
      <c r="E981" s="37"/>
      <c r="F981" s="21"/>
      <c r="G981" s="37"/>
      <c r="H981" s="37"/>
      <c r="I981" s="47"/>
      <c r="J981" s="47"/>
      <c r="K981" s="48"/>
      <c r="L981" s="21"/>
      <c r="M981" s="21"/>
      <c r="N981" s="21"/>
      <c r="O981" s="21"/>
      <c r="P981" s="21"/>
      <c r="Q981" s="21"/>
      <c r="R981" s="21"/>
      <c r="S981" s="21"/>
      <c r="T981" s="21"/>
      <c r="U981" s="21"/>
      <c r="V981" s="21"/>
      <c r="W981" s="21"/>
      <c r="X981" s="21"/>
      <c r="Y981" s="21"/>
      <c r="Z981" s="21"/>
    </row>
    <row r="982" spans="1:26" ht="14.25" customHeight="1" x14ac:dyDescent="0.3">
      <c r="A982" s="21"/>
      <c r="B982" s="36"/>
      <c r="C982" s="36"/>
      <c r="D982" s="37"/>
      <c r="E982" s="37"/>
      <c r="F982" s="21"/>
      <c r="G982" s="37"/>
      <c r="H982" s="37"/>
      <c r="I982" s="47"/>
      <c r="J982" s="47"/>
      <c r="K982" s="48"/>
      <c r="L982" s="21"/>
      <c r="M982" s="21"/>
      <c r="N982" s="21"/>
      <c r="O982" s="21"/>
      <c r="P982" s="21"/>
      <c r="Q982" s="21"/>
      <c r="R982" s="21"/>
      <c r="S982" s="21"/>
      <c r="T982" s="21"/>
      <c r="U982" s="21"/>
      <c r="V982" s="21"/>
      <c r="W982" s="21"/>
      <c r="X982" s="21"/>
      <c r="Y982" s="21"/>
      <c r="Z982" s="21"/>
    </row>
    <row r="983" spans="1:26" ht="14.25" customHeight="1" x14ac:dyDescent="0.3">
      <c r="A983" s="21"/>
      <c r="B983" s="36"/>
      <c r="C983" s="36"/>
      <c r="D983" s="37"/>
      <c r="E983" s="37"/>
      <c r="F983" s="21"/>
      <c r="G983" s="37"/>
      <c r="H983" s="37"/>
      <c r="I983" s="47"/>
      <c r="J983" s="47"/>
      <c r="K983" s="48"/>
      <c r="L983" s="21"/>
      <c r="M983" s="21"/>
      <c r="N983" s="21"/>
      <c r="O983" s="21"/>
      <c r="P983" s="21"/>
      <c r="Q983" s="21"/>
      <c r="R983" s="21"/>
      <c r="S983" s="21"/>
      <c r="T983" s="21"/>
      <c r="U983" s="21"/>
      <c r="V983" s="21"/>
      <c r="W983" s="21"/>
      <c r="X983" s="21"/>
      <c r="Y983" s="21"/>
      <c r="Z983" s="21"/>
    </row>
    <row r="984" spans="1:26" ht="14.25" customHeight="1" x14ac:dyDescent="0.3">
      <c r="A984" s="21"/>
      <c r="B984" s="36"/>
      <c r="C984" s="36"/>
      <c r="D984" s="37"/>
      <c r="E984" s="37"/>
      <c r="F984" s="21"/>
      <c r="G984" s="37"/>
      <c r="H984" s="37"/>
      <c r="I984" s="47"/>
      <c r="J984" s="47"/>
      <c r="K984" s="48"/>
      <c r="L984" s="21"/>
      <c r="M984" s="21"/>
      <c r="N984" s="21"/>
      <c r="O984" s="21"/>
      <c r="P984" s="21"/>
      <c r="Q984" s="21"/>
      <c r="R984" s="21"/>
      <c r="S984" s="21"/>
      <c r="T984" s="21"/>
      <c r="U984" s="21"/>
      <c r="V984" s="21"/>
      <c r="W984" s="21"/>
      <c r="X984" s="21"/>
      <c r="Y984" s="21"/>
      <c r="Z984" s="21"/>
    </row>
    <row r="985" spans="1:26" ht="14.25" customHeight="1" x14ac:dyDescent="0.3">
      <c r="A985" s="21"/>
      <c r="B985" s="36"/>
      <c r="C985" s="36"/>
      <c r="D985" s="37"/>
      <c r="E985" s="37"/>
      <c r="F985" s="21"/>
      <c r="G985" s="37"/>
      <c r="H985" s="37"/>
      <c r="I985" s="47"/>
      <c r="J985" s="47"/>
      <c r="K985" s="48"/>
      <c r="L985" s="21"/>
      <c r="M985" s="21"/>
      <c r="N985" s="21"/>
      <c r="O985" s="21"/>
      <c r="P985" s="21"/>
      <c r="Q985" s="21"/>
      <c r="R985" s="21"/>
      <c r="S985" s="21"/>
      <c r="T985" s="21"/>
      <c r="U985" s="21"/>
      <c r="V985" s="21"/>
      <c r="W985" s="21"/>
      <c r="X985" s="21"/>
      <c r="Y985" s="21"/>
      <c r="Z985" s="21"/>
    </row>
    <row r="986" spans="1:26" ht="14.25" customHeight="1" x14ac:dyDescent="0.3">
      <c r="A986" s="21"/>
      <c r="B986" s="36"/>
      <c r="C986" s="36"/>
      <c r="D986" s="37"/>
      <c r="E986" s="37"/>
      <c r="F986" s="21"/>
      <c r="G986" s="37"/>
      <c r="H986" s="37"/>
      <c r="I986" s="47"/>
      <c r="J986" s="47"/>
      <c r="K986" s="48"/>
      <c r="L986" s="21"/>
      <c r="M986" s="21"/>
      <c r="N986" s="21"/>
      <c r="O986" s="21"/>
      <c r="P986" s="21"/>
      <c r="Q986" s="21"/>
      <c r="R986" s="21"/>
      <c r="S986" s="21"/>
      <c r="T986" s="21"/>
      <c r="U986" s="21"/>
      <c r="V986" s="21"/>
      <c r="W986" s="21"/>
      <c r="X986" s="21"/>
      <c r="Y986" s="21"/>
      <c r="Z986" s="21"/>
    </row>
    <row r="987" spans="1:26" ht="14.25" customHeight="1" x14ac:dyDescent="0.3">
      <c r="A987" s="21"/>
      <c r="B987" s="36"/>
      <c r="C987" s="36"/>
      <c r="D987" s="37"/>
      <c r="E987" s="37"/>
      <c r="F987" s="21"/>
      <c r="G987" s="37"/>
      <c r="H987" s="37"/>
      <c r="I987" s="47"/>
      <c r="J987" s="47"/>
      <c r="K987" s="48"/>
      <c r="L987" s="21"/>
      <c r="M987" s="21"/>
      <c r="N987" s="21"/>
      <c r="O987" s="21"/>
      <c r="P987" s="21"/>
      <c r="Q987" s="21"/>
      <c r="R987" s="21"/>
      <c r="S987" s="21"/>
      <c r="T987" s="21"/>
      <c r="U987" s="21"/>
      <c r="V987" s="21"/>
      <c r="W987" s="21"/>
      <c r="X987" s="21"/>
      <c r="Y987" s="21"/>
      <c r="Z987" s="21"/>
    </row>
    <row r="988" spans="1:26" ht="14.25" customHeight="1" x14ac:dyDescent="0.3">
      <c r="A988" s="21"/>
      <c r="B988" s="36"/>
      <c r="C988" s="36"/>
      <c r="D988" s="37"/>
      <c r="E988" s="37"/>
      <c r="F988" s="21"/>
      <c r="G988" s="37"/>
      <c r="H988" s="37"/>
      <c r="I988" s="47"/>
      <c r="J988" s="47"/>
      <c r="K988" s="48"/>
      <c r="L988" s="21"/>
      <c r="M988" s="21"/>
      <c r="N988" s="21"/>
      <c r="O988" s="21"/>
      <c r="P988" s="21"/>
      <c r="Q988" s="21"/>
      <c r="R988" s="21"/>
      <c r="S988" s="21"/>
      <c r="T988" s="21"/>
      <c r="U988" s="21"/>
      <c r="V988" s="21"/>
      <c r="W988" s="21"/>
      <c r="X988" s="21"/>
      <c r="Y988" s="21"/>
      <c r="Z988" s="21"/>
    </row>
    <row r="989" spans="1:26" ht="14.25" customHeight="1" x14ac:dyDescent="0.3">
      <c r="A989" s="21"/>
      <c r="B989" s="36"/>
      <c r="C989" s="36"/>
      <c r="D989" s="37"/>
      <c r="E989" s="37"/>
      <c r="F989" s="21"/>
      <c r="G989" s="37"/>
      <c r="H989" s="37"/>
      <c r="I989" s="47"/>
      <c r="J989" s="47"/>
      <c r="K989" s="48"/>
      <c r="L989" s="21"/>
      <c r="M989" s="21"/>
      <c r="N989" s="21"/>
      <c r="O989" s="21"/>
      <c r="P989" s="21"/>
      <c r="Q989" s="21"/>
      <c r="R989" s="21"/>
      <c r="S989" s="21"/>
      <c r="T989" s="21"/>
      <c r="U989" s="21"/>
      <c r="V989" s="21"/>
      <c r="W989" s="21"/>
      <c r="X989" s="21"/>
      <c r="Y989" s="21"/>
      <c r="Z989" s="21"/>
    </row>
    <row r="990" spans="1:26" ht="14.25" customHeight="1" x14ac:dyDescent="0.3">
      <c r="A990" s="21"/>
      <c r="B990" s="36"/>
      <c r="C990" s="36"/>
      <c r="D990" s="37"/>
      <c r="E990" s="37"/>
      <c r="F990" s="21"/>
      <c r="G990" s="37"/>
      <c r="H990" s="37"/>
      <c r="I990" s="47"/>
      <c r="J990" s="47"/>
      <c r="K990" s="48"/>
      <c r="L990" s="21"/>
      <c r="M990" s="21"/>
      <c r="N990" s="21"/>
      <c r="O990" s="21"/>
      <c r="P990" s="21"/>
      <c r="Q990" s="21"/>
      <c r="R990" s="21"/>
      <c r="S990" s="21"/>
      <c r="T990" s="21"/>
      <c r="U990" s="21"/>
      <c r="V990" s="21"/>
      <c r="W990" s="21"/>
      <c r="X990" s="21"/>
      <c r="Y990" s="21"/>
      <c r="Z990" s="21"/>
    </row>
    <row r="991" spans="1:26" ht="14.25" customHeight="1" x14ac:dyDescent="0.3">
      <c r="A991" s="21"/>
      <c r="B991" s="36"/>
      <c r="C991" s="36"/>
      <c r="D991" s="37"/>
      <c r="E991" s="37"/>
      <c r="F991" s="21"/>
      <c r="G991" s="37"/>
      <c r="H991" s="37"/>
      <c r="I991" s="47"/>
      <c r="J991" s="47"/>
      <c r="K991" s="48"/>
      <c r="L991" s="21"/>
      <c r="M991" s="21"/>
      <c r="N991" s="21"/>
      <c r="O991" s="21"/>
      <c r="P991" s="21"/>
      <c r="Q991" s="21"/>
      <c r="R991" s="21"/>
      <c r="S991" s="21"/>
      <c r="T991" s="21"/>
      <c r="U991" s="21"/>
      <c r="V991" s="21"/>
      <c r="W991" s="21"/>
      <c r="X991" s="21"/>
      <c r="Y991" s="21"/>
      <c r="Z991" s="21"/>
    </row>
    <row r="992" spans="1:26" ht="14.25" customHeight="1" x14ac:dyDescent="0.3">
      <c r="A992" s="21"/>
      <c r="B992" s="36"/>
      <c r="C992" s="36"/>
      <c r="D992" s="37"/>
      <c r="E992" s="37"/>
      <c r="F992" s="21"/>
      <c r="G992" s="37"/>
      <c r="H992" s="37"/>
      <c r="I992" s="47"/>
      <c r="J992" s="47"/>
      <c r="K992" s="48"/>
      <c r="L992" s="21"/>
      <c r="M992" s="21"/>
      <c r="N992" s="21"/>
      <c r="O992" s="21"/>
      <c r="P992" s="21"/>
      <c r="Q992" s="21"/>
      <c r="R992" s="21"/>
      <c r="S992" s="21"/>
      <c r="T992" s="21"/>
      <c r="U992" s="21"/>
      <c r="V992" s="21"/>
      <c r="W992" s="21"/>
      <c r="X992" s="21"/>
      <c r="Y992" s="21"/>
      <c r="Z992" s="21"/>
    </row>
    <row r="993" spans="1:26" ht="14.25" customHeight="1" x14ac:dyDescent="0.3">
      <c r="A993" s="21"/>
      <c r="B993" s="36"/>
      <c r="C993" s="36"/>
      <c r="D993" s="37"/>
      <c r="E993" s="37"/>
      <c r="F993" s="21"/>
      <c r="G993" s="37"/>
      <c r="H993" s="37"/>
      <c r="I993" s="47"/>
      <c r="J993" s="47"/>
      <c r="K993" s="48"/>
      <c r="L993" s="21"/>
      <c r="M993" s="21"/>
      <c r="N993" s="21"/>
      <c r="O993" s="21"/>
      <c r="P993" s="21"/>
      <c r="Q993" s="21"/>
      <c r="R993" s="21"/>
      <c r="S993" s="21"/>
      <c r="T993" s="21"/>
      <c r="U993" s="21"/>
      <c r="V993" s="21"/>
      <c r="W993" s="21"/>
      <c r="X993" s="21"/>
      <c r="Y993" s="21"/>
      <c r="Z993" s="21"/>
    </row>
    <row r="994" spans="1:26" ht="14.25" customHeight="1" x14ac:dyDescent="0.3">
      <c r="A994" s="21"/>
      <c r="B994" s="36"/>
      <c r="C994" s="36"/>
      <c r="D994" s="37"/>
      <c r="E994" s="37"/>
      <c r="F994" s="21"/>
      <c r="G994" s="37"/>
      <c r="H994" s="37"/>
      <c r="I994" s="47"/>
      <c r="J994" s="47"/>
      <c r="K994" s="48"/>
      <c r="L994" s="21"/>
      <c r="M994" s="21"/>
      <c r="N994" s="21"/>
      <c r="O994" s="21"/>
      <c r="P994" s="21"/>
      <c r="Q994" s="21"/>
      <c r="R994" s="21"/>
      <c r="S994" s="21"/>
      <c r="T994" s="21"/>
      <c r="U994" s="21"/>
      <c r="V994" s="21"/>
      <c r="W994" s="21"/>
      <c r="X994" s="21"/>
      <c r="Y994" s="21"/>
      <c r="Z994" s="21"/>
    </row>
    <row r="995" spans="1:26" ht="14.25" customHeight="1" x14ac:dyDescent="0.3">
      <c r="A995" s="21"/>
      <c r="B995" s="36"/>
      <c r="C995" s="36"/>
      <c r="D995" s="37"/>
      <c r="E995" s="37"/>
      <c r="F995" s="21"/>
      <c r="G995" s="37"/>
      <c r="H995" s="37"/>
      <c r="I995" s="47"/>
      <c r="J995" s="47"/>
      <c r="K995" s="48"/>
      <c r="L995" s="21"/>
      <c r="M995" s="21"/>
      <c r="N995" s="21"/>
      <c r="O995" s="21"/>
      <c r="P995" s="21"/>
      <c r="Q995" s="21"/>
      <c r="R995" s="21"/>
      <c r="S995" s="21"/>
      <c r="T995" s="21"/>
      <c r="U995" s="21"/>
      <c r="V995" s="21"/>
      <c r="W995" s="21"/>
      <c r="X995" s="21"/>
      <c r="Y995" s="21"/>
      <c r="Z995" s="21"/>
    </row>
    <row r="996" spans="1:26" ht="14.25" customHeight="1" x14ac:dyDescent="0.3">
      <c r="A996" s="21"/>
      <c r="B996" s="36"/>
      <c r="C996" s="36"/>
      <c r="D996" s="37"/>
      <c r="E996" s="37"/>
      <c r="F996" s="21"/>
      <c r="G996" s="37"/>
      <c r="H996" s="37"/>
      <c r="I996" s="47"/>
      <c r="J996" s="47"/>
      <c r="K996" s="48"/>
      <c r="L996" s="21"/>
      <c r="M996" s="21"/>
      <c r="N996" s="21"/>
      <c r="O996" s="21"/>
      <c r="P996" s="21"/>
      <c r="Q996" s="21"/>
      <c r="R996" s="21"/>
      <c r="S996" s="21"/>
      <c r="T996" s="21"/>
      <c r="U996" s="21"/>
      <c r="V996" s="21"/>
      <c r="W996" s="21"/>
      <c r="X996" s="21"/>
      <c r="Y996" s="21"/>
      <c r="Z996" s="21"/>
    </row>
    <row r="997" spans="1:26" ht="14.25" customHeight="1" x14ac:dyDescent="0.3">
      <c r="A997" s="21"/>
      <c r="B997" s="36"/>
      <c r="C997" s="36"/>
      <c r="D997" s="37"/>
      <c r="E997" s="37"/>
      <c r="F997" s="21"/>
      <c r="G997" s="37"/>
      <c r="H997" s="37"/>
      <c r="I997" s="47"/>
      <c r="J997" s="47"/>
      <c r="K997" s="48"/>
      <c r="L997" s="21"/>
      <c r="M997" s="21"/>
      <c r="N997" s="21"/>
      <c r="O997" s="21"/>
      <c r="P997" s="21"/>
      <c r="Q997" s="21"/>
      <c r="R997" s="21"/>
      <c r="S997" s="21"/>
      <c r="T997" s="21"/>
      <c r="U997" s="21"/>
      <c r="V997" s="21"/>
      <c r="W997" s="21"/>
      <c r="X997" s="21"/>
      <c r="Y997" s="21"/>
      <c r="Z997" s="21"/>
    </row>
    <row r="998" spans="1:26" ht="14.25" customHeight="1" x14ac:dyDescent="0.3">
      <c r="A998" s="21"/>
      <c r="B998" s="36"/>
      <c r="C998" s="36"/>
      <c r="D998" s="37"/>
      <c r="E998" s="37"/>
      <c r="F998" s="21"/>
      <c r="G998" s="37"/>
      <c r="H998" s="37"/>
      <c r="I998" s="47"/>
      <c r="J998" s="47"/>
      <c r="K998" s="48"/>
      <c r="L998" s="21"/>
      <c r="M998" s="21"/>
      <c r="N998" s="21"/>
      <c r="O998" s="21"/>
      <c r="P998" s="21"/>
      <c r="Q998" s="21"/>
      <c r="R998" s="21"/>
      <c r="S998" s="21"/>
      <c r="T998" s="21"/>
      <c r="U998" s="21"/>
      <c r="V998" s="21"/>
      <c r="W998" s="21"/>
      <c r="X998" s="21"/>
      <c r="Y998" s="21"/>
      <c r="Z998" s="21"/>
    </row>
    <row r="999" spans="1:26" ht="14.25" customHeight="1" x14ac:dyDescent="0.3">
      <c r="A999" s="21"/>
      <c r="B999" s="36"/>
      <c r="C999" s="36"/>
      <c r="D999" s="37"/>
      <c r="E999" s="37"/>
      <c r="F999" s="21"/>
      <c r="G999" s="37"/>
      <c r="H999" s="37"/>
      <c r="I999" s="47"/>
      <c r="J999" s="47"/>
      <c r="K999" s="48"/>
      <c r="L999" s="21"/>
      <c r="M999" s="21"/>
      <c r="N999" s="21"/>
      <c r="O999" s="21"/>
      <c r="P999" s="21"/>
      <c r="Q999" s="21"/>
      <c r="R999" s="21"/>
      <c r="S999" s="21"/>
      <c r="T999" s="21"/>
      <c r="U999" s="21"/>
      <c r="V999" s="21"/>
      <c r="W999" s="21"/>
      <c r="X999" s="21"/>
      <c r="Y999" s="21"/>
      <c r="Z999" s="21"/>
    </row>
    <row r="1000" spans="1:26" ht="14.25" customHeight="1" x14ac:dyDescent="0.3">
      <c r="A1000" s="21"/>
      <c r="B1000" s="36"/>
      <c r="C1000" s="36"/>
      <c r="D1000" s="37"/>
      <c r="E1000" s="37"/>
      <c r="F1000" s="21"/>
      <c r="G1000" s="37"/>
      <c r="H1000" s="37"/>
      <c r="I1000" s="47"/>
      <c r="J1000" s="47"/>
      <c r="K1000" s="48"/>
      <c r="L1000" s="21"/>
      <c r="M1000" s="21"/>
      <c r="N1000" s="21"/>
      <c r="O1000" s="21"/>
      <c r="P1000" s="21"/>
      <c r="Q1000" s="21"/>
      <c r="R1000" s="21"/>
      <c r="S1000" s="21"/>
      <c r="T1000" s="21"/>
      <c r="U1000" s="21"/>
      <c r="V1000" s="21"/>
      <c r="W1000" s="21"/>
      <c r="X1000" s="21"/>
      <c r="Y1000" s="21"/>
      <c r="Z1000" s="21"/>
    </row>
  </sheetData>
  <sheetProtection algorithmName="SHA-512" hashValue="2LScJ8x+mrsFHbijF/1+f5g9eXEFG8r8AmrHH1Y0HhoebESmQjcoOqkpDykjzWvXgmzvyxbxLILY83MEdhisaw==" saltValue="BboUlsdevrGXlQzZL7/g5Q==" spinCount="100000" sheet="1" objects="1" scenarios="1"/>
  <mergeCells count="1">
    <mergeCell ref="A1:J1"/>
  </mergeCells>
  <printOptions horizontalCentered="1"/>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A7CDF-DFBB-4721-944A-8B94FF408466}">
  <dimension ref="A1:L1918"/>
  <sheetViews>
    <sheetView workbookViewId="0">
      <selection activeCell="L18" sqref="L18"/>
    </sheetView>
  </sheetViews>
  <sheetFormatPr defaultRowHeight="15.05" x14ac:dyDescent="0.3"/>
  <cols>
    <col min="1" max="4" width="8.88671875" style="143"/>
    <col min="5" max="5" width="27.33203125" style="143" customWidth="1"/>
    <col min="6" max="6" width="8.88671875" style="145"/>
    <col min="7" max="12" width="8.88671875" style="143"/>
  </cols>
  <sheetData>
    <row r="1" spans="1:12" ht="16.3" thickTop="1" thickBot="1" x14ac:dyDescent="0.35">
      <c r="A1" s="144" t="s">
        <v>6638</v>
      </c>
      <c r="B1" s="144" t="s">
        <v>6880</v>
      </c>
      <c r="C1" s="144" t="s">
        <v>6881</v>
      </c>
      <c r="D1" s="144" t="s">
        <v>6882</v>
      </c>
      <c r="E1" s="144" t="s">
        <v>6883</v>
      </c>
      <c r="F1" s="144" t="s">
        <v>6884</v>
      </c>
      <c r="G1" s="144" t="s">
        <v>6638</v>
      </c>
      <c r="H1" s="144" t="s">
        <v>6885</v>
      </c>
      <c r="I1" s="144" t="s">
        <v>6886</v>
      </c>
      <c r="J1" s="144" t="s">
        <v>6887</v>
      </c>
      <c r="K1" s="144" t="s">
        <v>6888</v>
      </c>
      <c r="L1" s="144" t="s">
        <v>6889</v>
      </c>
    </row>
    <row r="2" spans="1:12" ht="15.65" thickTop="1" x14ac:dyDescent="0.3">
      <c r="A2" s="143" t="s">
        <v>54</v>
      </c>
      <c r="B2" s="143" t="s">
        <v>6890</v>
      </c>
      <c r="C2" s="143" t="s">
        <v>6891</v>
      </c>
      <c r="D2" s="143" t="s">
        <v>6892</v>
      </c>
      <c r="E2" s="143" t="s">
        <v>6893</v>
      </c>
      <c r="F2" s="145">
        <v>2</v>
      </c>
      <c r="G2" s="143" t="s">
        <v>54</v>
      </c>
      <c r="H2" s="143" t="s">
        <v>6894</v>
      </c>
      <c r="I2" s="143" t="s">
        <v>6895</v>
      </c>
      <c r="J2" s="143" t="s">
        <v>6896</v>
      </c>
      <c r="K2" s="143" t="s">
        <v>3720</v>
      </c>
      <c r="L2" s="143" t="s">
        <v>6897</v>
      </c>
    </row>
    <row r="3" spans="1:12" x14ac:dyDescent="0.3">
      <c r="A3" s="143" t="s">
        <v>4443</v>
      </c>
      <c r="B3" s="143" t="s">
        <v>6890</v>
      </c>
      <c r="C3" s="143" t="s">
        <v>6898</v>
      </c>
      <c r="D3" s="143" t="s">
        <v>6899</v>
      </c>
      <c r="E3" s="143" t="s">
        <v>6900</v>
      </c>
      <c r="F3" s="145">
        <v>0</v>
      </c>
      <c r="G3" s="143" t="s">
        <v>4443</v>
      </c>
      <c r="H3" s="143" t="s">
        <v>6894</v>
      </c>
      <c r="I3" s="143" t="s">
        <v>6901</v>
      </c>
      <c r="J3" s="143" t="s">
        <v>6902</v>
      </c>
      <c r="K3" s="143" t="s">
        <v>6903</v>
      </c>
      <c r="L3" s="143" t="s">
        <v>6904</v>
      </c>
    </row>
    <row r="4" spans="1:12" x14ac:dyDescent="0.3">
      <c r="A4" s="143" t="s">
        <v>6905</v>
      </c>
      <c r="B4" s="143" t="s">
        <v>6890</v>
      </c>
      <c r="C4" s="143" t="s">
        <v>6906</v>
      </c>
      <c r="D4" s="143" t="s">
        <v>6907</v>
      </c>
      <c r="E4" s="143" t="s">
        <v>6908</v>
      </c>
      <c r="F4" s="145">
        <v>0</v>
      </c>
      <c r="G4" s="143" t="s">
        <v>6905</v>
      </c>
      <c r="H4" s="143" t="s">
        <v>6894</v>
      </c>
      <c r="I4" s="143" t="s">
        <v>6909</v>
      </c>
      <c r="J4" s="143" t="s">
        <v>6910</v>
      </c>
      <c r="K4" s="143" t="s">
        <v>6911</v>
      </c>
      <c r="L4" s="143" t="s">
        <v>6897</v>
      </c>
    </row>
    <row r="5" spans="1:12" x14ac:dyDescent="0.3">
      <c r="A5" s="143" t="s">
        <v>6912</v>
      </c>
      <c r="B5" s="143" t="s">
        <v>6890</v>
      </c>
      <c r="C5" s="143" t="s">
        <v>6891</v>
      </c>
      <c r="D5" s="143" t="s">
        <v>6892</v>
      </c>
      <c r="E5" s="143" t="s">
        <v>6913</v>
      </c>
      <c r="F5" s="145">
        <v>0</v>
      </c>
      <c r="G5" s="143" t="s">
        <v>6912</v>
      </c>
      <c r="H5" s="143" t="s">
        <v>6894</v>
      </c>
      <c r="I5" s="143" t="s">
        <v>6895</v>
      </c>
      <c r="J5" s="143" t="s">
        <v>6896</v>
      </c>
      <c r="K5" s="143" t="s">
        <v>3720</v>
      </c>
      <c r="L5" s="143" t="s">
        <v>6897</v>
      </c>
    </row>
    <row r="6" spans="1:12" x14ac:dyDescent="0.3">
      <c r="A6" s="143" t="s">
        <v>66</v>
      </c>
      <c r="B6" s="143" t="s">
        <v>6890</v>
      </c>
      <c r="C6" s="143" t="s">
        <v>6891</v>
      </c>
      <c r="D6" s="143" t="s">
        <v>6892</v>
      </c>
      <c r="E6" s="143" t="s">
        <v>6914</v>
      </c>
      <c r="F6" s="145">
        <v>0</v>
      </c>
      <c r="G6" s="143" t="s">
        <v>66</v>
      </c>
      <c r="H6" s="143" t="s">
        <v>6894</v>
      </c>
      <c r="I6" s="143" t="s">
        <v>6895</v>
      </c>
      <c r="J6" s="143" t="s">
        <v>6896</v>
      </c>
      <c r="K6" s="143" t="s">
        <v>3720</v>
      </c>
      <c r="L6" s="143" t="s">
        <v>6897</v>
      </c>
    </row>
    <row r="7" spans="1:12" x14ac:dyDescent="0.3">
      <c r="A7" s="143" t="s">
        <v>68</v>
      </c>
      <c r="B7" s="143" t="s">
        <v>6890</v>
      </c>
      <c r="C7" s="143" t="s">
        <v>6891</v>
      </c>
      <c r="D7" s="143" t="s">
        <v>6892</v>
      </c>
      <c r="E7" s="143" t="s">
        <v>6915</v>
      </c>
      <c r="F7" s="145">
        <v>1</v>
      </c>
      <c r="G7" s="143" t="s">
        <v>68</v>
      </c>
      <c r="H7" s="143" t="s">
        <v>6894</v>
      </c>
      <c r="I7" s="143" t="s">
        <v>6895</v>
      </c>
      <c r="J7" s="143" t="s">
        <v>6896</v>
      </c>
      <c r="K7" s="143" t="s">
        <v>3720</v>
      </c>
      <c r="L7" s="143" t="s">
        <v>6897</v>
      </c>
    </row>
    <row r="8" spans="1:12" x14ac:dyDescent="0.3">
      <c r="A8" s="143" t="s">
        <v>76</v>
      </c>
      <c r="B8" s="143" t="s">
        <v>6890</v>
      </c>
      <c r="C8" s="143" t="s">
        <v>6916</v>
      </c>
      <c r="D8" s="143" t="s">
        <v>6917</v>
      </c>
      <c r="E8" s="143" t="s">
        <v>6918</v>
      </c>
      <c r="F8" s="145">
        <v>2</v>
      </c>
      <c r="G8" s="143" t="s">
        <v>76</v>
      </c>
      <c r="H8" s="143" t="s">
        <v>6894</v>
      </c>
      <c r="I8" s="143" t="s">
        <v>6919</v>
      </c>
      <c r="J8" s="143" t="s">
        <v>6920</v>
      </c>
      <c r="K8" s="143" t="s">
        <v>78</v>
      </c>
      <c r="L8" s="143" t="s">
        <v>6897</v>
      </c>
    </row>
    <row r="9" spans="1:12" x14ac:dyDescent="0.3">
      <c r="A9" s="143" t="s">
        <v>6921</v>
      </c>
      <c r="B9" s="143" t="s">
        <v>6890</v>
      </c>
      <c r="C9" s="143" t="s">
        <v>6891</v>
      </c>
      <c r="D9" s="143" t="s">
        <v>6892</v>
      </c>
      <c r="E9" s="143" t="s">
        <v>6922</v>
      </c>
      <c r="F9" s="145">
        <v>0</v>
      </c>
      <c r="G9" s="143" t="s">
        <v>6921</v>
      </c>
      <c r="H9" s="143" t="s">
        <v>6894</v>
      </c>
      <c r="I9" s="143" t="s">
        <v>6895</v>
      </c>
      <c r="J9" s="143" t="s">
        <v>6896</v>
      </c>
      <c r="K9" s="143" t="s">
        <v>3720</v>
      </c>
      <c r="L9" s="143" t="s">
        <v>6897</v>
      </c>
    </row>
    <row r="10" spans="1:12" x14ac:dyDescent="0.3">
      <c r="A10" s="143" t="s">
        <v>79</v>
      </c>
      <c r="B10" s="143" t="s">
        <v>6890</v>
      </c>
      <c r="C10" s="143" t="s">
        <v>6891</v>
      </c>
      <c r="D10" s="143" t="s">
        <v>6892</v>
      </c>
      <c r="E10" s="143" t="s">
        <v>6923</v>
      </c>
      <c r="F10" s="145">
        <v>0</v>
      </c>
      <c r="G10" s="143" t="s">
        <v>79</v>
      </c>
      <c r="H10" s="143" t="s">
        <v>6894</v>
      </c>
      <c r="I10" s="143" t="s">
        <v>6895</v>
      </c>
      <c r="J10" s="143" t="s">
        <v>6896</v>
      </c>
      <c r="K10" s="143" t="s">
        <v>3720</v>
      </c>
      <c r="L10" s="143" t="s">
        <v>6897</v>
      </c>
    </row>
    <row r="11" spans="1:12" x14ac:dyDescent="0.3">
      <c r="A11" s="143" t="s">
        <v>81</v>
      </c>
      <c r="B11" s="143" t="s">
        <v>6890</v>
      </c>
      <c r="C11" s="143" t="s">
        <v>6891</v>
      </c>
      <c r="D11" s="143" t="s">
        <v>6892</v>
      </c>
      <c r="E11" s="143" t="s">
        <v>6924</v>
      </c>
      <c r="F11" s="145">
        <v>0</v>
      </c>
      <c r="G11" s="143" t="s">
        <v>81</v>
      </c>
      <c r="H11" s="143" t="s">
        <v>6894</v>
      </c>
      <c r="I11" s="143" t="s">
        <v>6895</v>
      </c>
      <c r="J11" s="143" t="s">
        <v>6896</v>
      </c>
      <c r="K11" s="143" t="s">
        <v>3720</v>
      </c>
      <c r="L11" s="143" t="s">
        <v>6897</v>
      </c>
    </row>
    <row r="12" spans="1:12" x14ac:dyDescent="0.3">
      <c r="A12" s="143" t="s">
        <v>83</v>
      </c>
      <c r="B12" s="143" t="s">
        <v>6890</v>
      </c>
      <c r="C12" s="143" t="s">
        <v>6891</v>
      </c>
      <c r="D12" s="143" t="s">
        <v>6892</v>
      </c>
      <c r="E12" s="143" t="s">
        <v>6925</v>
      </c>
      <c r="F12" s="145">
        <v>0</v>
      </c>
      <c r="G12" s="143" t="s">
        <v>83</v>
      </c>
      <c r="H12" s="143" t="s">
        <v>6894</v>
      </c>
      <c r="I12" s="143" t="s">
        <v>6895</v>
      </c>
      <c r="J12" s="143" t="s">
        <v>6896</v>
      </c>
      <c r="K12" s="143" t="s">
        <v>3720</v>
      </c>
      <c r="L12" s="143" t="s">
        <v>6897</v>
      </c>
    </row>
    <row r="13" spans="1:12" x14ac:dyDescent="0.3">
      <c r="A13" s="143" t="s">
        <v>85</v>
      </c>
      <c r="B13" s="143" t="s">
        <v>6890</v>
      </c>
      <c r="C13" s="143" t="s">
        <v>6916</v>
      </c>
      <c r="D13" s="143" t="s">
        <v>6917</v>
      </c>
      <c r="E13" s="143" t="s">
        <v>6926</v>
      </c>
      <c r="F13" s="145">
        <v>0</v>
      </c>
      <c r="G13" s="143" t="s">
        <v>85</v>
      </c>
      <c r="H13" s="143" t="s">
        <v>6894</v>
      </c>
      <c r="I13" s="143" t="s">
        <v>6919</v>
      </c>
      <c r="J13" s="143" t="s">
        <v>6920</v>
      </c>
      <c r="K13" s="143" t="s">
        <v>78</v>
      </c>
      <c r="L13" s="143" t="s">
        <v>6897</v>
      </c>
    </row>
    <row r="14" spans="1:12" x14ac:dyDescent="0.3">
      <c r="A14" s="143" t="s">
        <v>87</v>
      </c>
      <c r="B14" s="143" t="s">
        <v>6890</v>
      </c>
      <c r="C14" s="143" t="s">
        <v>6927</v>
      </c>
      <c r="D14" s="143" t="s">
        <v>6928</v>
      </c>
      <c r="E14" s="143" t="s">
        <v>6929</v>
      </c>
      <c r="F14" s="145">
        <v>0</v>
      </c>
      <c r="G14" s="143" t="s">
        <v>87</v>
      </c>
      <c r="H14" s="143" t="s">
        <v>6894</v>
      </c>
      <c r="I14" s="143" t="s">
        <v>6930</v>
      </c>
      <c r="J14" s="143" t="s">
        <v>6931</v>
      </c>
      <c r="K14" s="143" t="s">
        <v>4461</v>
      </c>
      <c r="L14" s="143" t="s">
        <v>6897</v>
      </c>
    </row>
    <row r="15" spans="1:12" x14ac:dyDescent="0.3">
      <c r="A15" s="143" t="s">
        <v>94</v>
      </c>
      <c r="B15" s="143" t="s">
        <v>6890</v>
      </c>
      <c r="C15" s="143" t="s">
        <v>6891</v>
      </c>
      <c r="D15" s="143" t="s">
        <v>6892</v>
      </c>
      <c r="E15" s="143" t="s">
        <v>6932</v>
      </c>
      <c r="F15" s="145">
        <v>1</v>
      </c>
      <c r="G15" s="143" t="s">
        <v>94</v>
      </c>
      <c r="H15" s="143" t="s">
        <v>6894</v>
      </c>
      <c r="I15" s="143" t="s">
        <v>6895</v>
      </c>
      <c r="J15" s="143" t="s">
        <v>6896</v>
      </c>
      <c r="K15" s="143" t="s">
        <v>3720</v>
      </c>
      <c r="L15" s="143" t="s">
        <v>6897</v>
      </c>
    </row>
    <row r="16" spans="1:12" x14ac:dyDescent="0.3">
      <c r="A16" s="143" t="s">
        <v>99</v>
      </c>
      <c r="B16" s="143" t="s">
        <v>6890</v>
      </c>
      <c r="C16" s="143" t="s">
        <v>6891</v>
      </c>
      <c r="D16" s="143" t="s">
        <v>6892</v>
      </c>
      <c r="E16" s="143" t="s">
        <v>6933</v>
      </c>
      <c r="F16" s="145">
        <v>0</v>
      </c>
      <c r="G16" s="143" t="s">
        <v>99</v>
      </c>
      <c r="H16" s="143" t="s">
        <v>6894</v>
      </c>
      <c r="I16" s="143" t="s">
        <v>6895</v>
      </c>
      <c r="J16" s="143" t="s">
        <v>6896</v>
      </c>
      <c r="K16" s="143" t="s">
        <v>3720</v>
      </c>
      <c r="L16" s="143" t="s">
        <v>6897</v>
      </c>
    </row>
    <row r="17" spans="1:12" x14ac:dyDescent="0.3">
      <c r="A17" s="143" t="s">
        <v>6273</v>
      </c>
      <c r="B17" s="143" t="s">
        <v>6890</v>
      </c>
      <c r="C17" s="143" t="s">
        <v>6891</v>
      </c>
      <c r="D17" s="143" t="s">
        <v>6892</v>
      </c>
      <c r="E17" s="143" t="s">
        <v>6934</v>
      </c>
      <c r="F17" s="145">
        <v>0</v>
      </c>
      <c r="G17" s="143" t="s">
        <v>6273</v>
      </c>
      <c r="H17" s="143" t="s">
        <v>6894</v>
      </c>
      <c r="I17" s="143" t="s">
        <v>6895</v>
      </c>
      <c r="J17" s="143" t="s">
        <v>6896</v>
      </c>
      <c r="K17" s="143" t="s">
        <v>3720</v>
      </c>
      <c r="L17" s="143" t="s">
        <v>6897</v>
      </c>
    </row>
    <row r="18" spans="1:12" x14ac:dyDescent="0.3">
      <c r="A18" s="143" t="s">
        <v>4462</v>
      </c>
      <c r="B18" s="143" t="s">
        <v>6890</v>
      </c>
      <c r="C18" s="143" t="s">
        <v>6935</v>
      </c>
      <c r="D18" s="143" t="s">
        <v>6936</v>
      </c>
      <c r="E18" s="143" t="s">
        <v>6937</v>
      </c>
      <c r="F18" s="145">
        <v>1</v>
      </c>
      <c r="G18" s="143" t="s">
        <v>4462</v>
      </c>
      <c r="H18" s="143" t="s">
        <v>6894</v>
      </c>
      <c r="I18" s="143" t="s">
        <v>6938</v>
      </c>
      <c r="J18" s="143" t="s">
        <v>6939</v>
      </c>
      <c r="K18" s="143" t="s">
        <v>4466</v>
      </c>
      <c r="L18" s="143" t="s">
        <v>6897</v>
      </c>
    </row>
    <row r="19" spans="1:12" x14ac:dyDescent="0.3">
      <c r="A19" s="143" t="s">
        <v>4464</v>
      </c>
      <c r="B19" s="143" t="s">
        <v>6890</v>
      </c>
      <c r="C19" s="143" t="s">
        <v>6898</v>
      </c>
      <c r="D19" s="143" t="s">
        <v>6899</v>
      </c>
      <c r="E19" s="143" t="s">
        <v>6940</v>
      </c>
      <c r="F19" s="145">
        <v>1</v>
      </c>
      <c r="G19" s="143" t="s">
        <v>4464</v>
      </c>
      <c r="H19" s="143" t="s">
        <v>6894</v>
      </c>
      <c r="I19" s="143" t="s">
        <v>6901</v>
      </c>
      <c r="J19" s="143" t="s">
        <v>6902</v>
      </c>
      <c r="K19" s="143" t="s">
        <v>6903</v>
      </c>
      <c r="L19" s="143" t="s">
        <v>6904</v>
      </c>
    </row>
    <row r="20" spans="1:12" x14ac:dyDescent="0.3">
      <c r="A20" s="143" t="s">
        <v>105</v>
      </c>
      <c r="B20" s="143" t="s">
        <v>6890</v>
      </c>
      <c r="C20" s="143" t="s">
        <v>6927</v>
      </c>
      <c r="D20" s="143" t="s">
        <v>6928</v>
      </c>
      <c r="E20" s="143" t="s">
        <v>6941</v>
      </c>
      <c r="F20" s="145">
        <v>1</v>
      </c>
      <c r="G20" s="143" t="s">
        <v>105</v>
      </c>
      <c r="H20" s="143" t="s">
        <v>6894</v>
      </c>
      <c r="I20" s="143" t="s">
        <v>6930</v>
      </c>
      <c r="J20" s="143" t="s">
        <v>6931</v>
      </c>
      <c r="K20" s="143" t="s">
        <v>4461</v>
      </c>
      <c r="L20" s="143" t="s">
        <v>6897</v>
      </c>
    </row>
    <row r="21" spans="1:12" x14ac:dyDescent="0.3">
      <c r="A21" s="143" t="s">
        <v>112</v>
      </c>
      <c r="B21" s="143" t="s">
        <v>6890</v>
      </c>
      <c r="C21" s="143" t="s">
        <v>6891</v>
      </c>
      <c r="D21" s="143" t="s">
        <v>6892</v>
      </c>
      <c r="E21" s="143" t="s">
        <v>6942</v>
      </c>
      <c r="F21" s="145">
        <v>0</v>
      </c>
      <c r="G21" s="143" t="s">
        <v>112</v>
      </c>
      <c r="H21" s="143" t="s">
        <v>6894</v>
      </c>
      <c r="I21" s="143" t="s">
        <v>6895</v>
      </c>
      <c r="J21" s="143" t="s">
        <v>6896</v>
      </c>
      <c r="K21" s="143" t="s">
        <v>3720</v>
      </c>
      <c r="L21" s="143" t="s">
        <v>6897</v>
      </c>
    </row>
    <row r="22" spans="1:12" x14ac:dyDescent="0.3">
      <c r="A22" s="143" t="s">
        <v>4473</v>
      </c>
      <c r="B22" s="143" t="s">
        <v>6890</v>
      </c>
      <c r="C22" s="143" t="s">
        <v>6906</v>
      </c>
      <c r="D22" s="143" t="s">
        <v>6907</v>
      </c>
      <c r="E22" s="143" t="s">
        <v>6943</v>
      </c>
      <c r="F22" s="145">
        <v>0</v>
      </c>
      <c r="G22" s="143" t="s">
        <v>4473</v>
      </c>
      <c r="H22" s="143" t="s">
        <v>6894</v>
      </c>
      <c r="I22" s="143" t="s">
        <v>6909</v>
      </c>
      <c r="J22" s="143" t="s">
        <v>6910</v>
      </c>
      <c r="K22" s="143" t="s">
        <v>6911</v>
      </c>
      <c r="L22" s="143" t="s">
        <v>6897</v>
      </c>
    </row>
    <row r="23" spans="1:12" x14ac:dyDescent="0.3">
      <c r="A23" s="143" t="s">
        <v>118</v>
      </c>
      <c r="B23" s="143" t="s">
        <v>6890</v>
      </c>
      <c r="C23" s="143" t="s">
        <v>6916</v>
      </c>
      <c r="D23" s="143" t="s">
        <v>6917</v>
      </c>
      <c r="E23" s="143" t="s">
        <v>6944</v>
      </c>
      <c r="F23" s="145">
        <v>2</v>
      </c>
      <c r="G23" s="143" t="s">
        <v>118</v>
      </c>
      <c r="H23" s="143" t="s">
        <v>6894</v>
      </c>
      <c r="I23" s="143" t="s">
        <v>6919</v>
      </c>
      <c r="J23" s="143" t="s">
        <v>6920</v>
      </c>
      <c r="K23" s="143" t="s">
        <v>78</v>
      </c>
      <c r="L23" s="143" t="s">
        <v>6897</v>
      </c>
    </row>
    <row r="24" spans="1:12" x14ac:dyDescent="0.3">
      <c r="A24" s="143" t="s">
        <v>122</v>
      </c>
      <c r="B24" s="143" t="s">
        <v>6890</v>
      </c>
      <c r="C24" s="143" t="s">
        <v>6891</v>
      </c>
      <c r="D24" s="143" t="s">
        <v>6892</v>
      </c>
      <c r="E24" s="143" t="s">
        <v>6945</v>
      </c>
      <c r="F24" s="145">
        <v>0</v>
      </c>
      <c r="G24" s="143" t="s">
        <v>122</v>
      </c>
      <c r="H24" s="143" t="s">
        <v>6894</v>
      </c>
      <c r="I24" s="143" t="s">
        <v>6895</v>
      </c>
      <c r="J24" s="143" t="s">
        <v>6896</v>
      </c>
      <c r="K24" s="143" t="s">
        <v>3720</v>
      </c>
      <c r="L24" s="143" t="s">
        <v>6897</v>
      </c>
    </row>
    <row r="25" spans="1:12" x14ac:dyDescent="0.3">
      <c r="A25" s="143" t="s">
        <v>124</v>
      </c>
      <c r="B25" s="143" t="s">
        <v>6890</v>
      </c>
      <c r="C25" s="143" t="s">
        <v>6891</v>
      </c>
      <c r="D25" s="143" t="s">
        <v>6892</v>
      </c>
      <c r="E25" s="143" t="s">
        <v>6946</v>
      </c>
      <c r="F25" s="145">
        <v>0</v>
      </c>
      <c r="G25" s="143" t="s">
        <v>124</v>
      </c>
      <c r="H25" s="143" t="s">
        <v>6894</v>
      </c>
      <c r="I25" s="143" t="s">
        <v>6895</v>
      </c>
      <c r="J25" s="143" t="s">
        <v>6896</v>
      </c>
      <c r="K25" s="143" t="s">
        <v>3720</v>
      </c>
      <c r="L25" s="143" t="s">
        <v>6897</v>
      </c>
    </row>
    <row r="26" spans="1:12" x14ac:dyDescent="0.3">
      <c r="A26" s="143" t="s">
        <v>130</v>
      </c>
      <c r="B26" s="143" t="s">
        <v>6890</v>
      </c>
      <c r="C26" s="143" t="s">
        <v>6891</v>
      </c>
      <c r="D26" s="143" t="s">
        <v>6892</v>
      </c>
      <c r="E26" s="143" t="s">
        <v>6947</v>
      </c>
      <c r="F26" s="145">
        <v>0</v>
      </c>
      <c r="G26" s="143" t="s">
        <v>130</v>
      </c>
      <c r="H26" s="143" t="s">
        <v>6894</v>
      </c>
      <c r="I26" s="143" t="s">
        <v>6895</v>
      </c>
      <c r="J26" s="143" t="s">
        <v>6896</v>
      </c>
      <c r="K26" s="143" t="s">
        <v>3720</v>
      </c>
      <c r="L26" s="143" t="s">
        <v>6897</v>
      </c>
    </row>
    <row r="27" spans="1:12" x14ac:dyDescent="0.3">
      <c r="A27" s="143" t="s">
        <v>134</v>
      </c>
      <c r="B27" s="143" t="s">
        <v>6890</v>
      </c>
      <c r="C27" s="143" t="s">
        <v>6891</v>
      </c>
      <c r="D27" s="143" t="s">
        <v>6892</v>
      </c>
      <c r="E27" s="143" t="s">
        <v>6948</v>
      </c>
      <c r="F27" s="145">
        <v>0</v>
      </c>
      <c r="G27" s="143" t="s">
        <v>134</v>
      </c>
      <c r="H27" s="143" t="s">
        <v>6894</v>
      </c>
      <c r="I27" s="143" t="s">
        <v>6895</v>
      </c>
      <c r="J27" s="143" t="s">
        <v>6896</v>
      </c>
      <c r="K27" s="143" t="s">
        <v>3720</v>
      </c>
      <c r="L27" s="143" t="s">
        <v>6897</v>
      </c>
    </row>
    <row r="28" spans="1:12" x14ac:dyDescent="0.3">
      <c r="A28" s="143" t="s">
        <v>138</v>
      </c>
      <c r="B28" s="143" t="s">
        <v>6890</v>
      </c>
      <c r="C28" s="143" t="s">
        <v>6916</v>
      </c>
      <c r="D28" s="143" t="s">
        <v>6917</v>
      </c>
      <c r="E28" s="143" t="s">
        <v>6949</v>
      </c>
      <c r="F28" s="145">
        <v>1</v>
      </c>
      <c r="G28" s="143" t="s">
        <v>138</v>
      </c>
      <c r="H28" s="143" t="s">
        <v>6894</v>
      </c>
      <c r="I28" s="143" t="s">
        <v>6919</v>
      </c>
      <c r="J28" s="143" t="s">
        <v>6920</v>
      </c>
      <c r="K28" s="143" t="s">
        <v>78</v>
      </c>
      <c r="L28" s="143" t="s">
        <v>6897</v>
      </c>
    </row>
    <row r="29" spans="1:12" x14ac:dyDescent="0.3">
      <c r="A29" s="143" t="s">
        <v>140</v>
      </c>
      <c r="B29" s="143" t="s">
        <v>6890</v>
      </c>
      <c r="C29" s="143" t="s">
        <v>6891</v>
      </c>
      <c r="D29" s="143" t="s">
        <v>6892</v>
      </c>
      <c r="E29" s="143" t="s">
        <v>6950</v>
      </c>
      <c r="F29" s="145">
        <v>0</v>
      </c>
      <c r="G29" s="143" t="s">
        <v>140</v>
      </c>
      <c r="H29" s="143" t="s">
        <v>6894</v>
      </c>
      <c r="I29" s="143" t="s">
        <v>6895</v>
      </c>
      <c r="J29" s="143" t="s">
        <v>6896</v>
      </c>
      <c r="K29" s="143" t="s">
        <v>3720</v>
      </c>
      <c r="L29" s="143" t="s">
        <v>6897</v>
      </c>
    </row>
    <row r="30" spans="1:12" x14ac:dyDescent="0.3">
      <c r="A30" s="143" t="s">
        <v>142</v>
      </c>
      <c r="B30" s="143" t="s">
        <v>6890</v>
      </c>
      <c r="C30" s="143" t="s">
        <v>6891</v>
      </c>
      <c r="D30" s="143" t="s">
        <v>6892</v>
      </c>
      <c r="E30" s="143" t="s">
        <v>6951</v>
      </c>
      <c r="F30" s="145">
        <v>2</v>
      </c>
      <c r="G30" s="143" t="s">
        <v>142</v>
      </c>
      <c r="H30" s="143" t="s">
        <v>6894</v>
      </c>
      <c r="I30" s="143" t="s">
        <v>6895</v>
      </c>
      <c r="J30" s="143" t="s">
        <v>6896</v>
      </c>
      <c r="K30" s="143" t="s">
        <v>3720</v>
      </c>
      <c r="L30" s="143" t="s">
        <v>6897</v>
      </c>
    </row>
    <row r="31" spans="1:12" x14ac:dyDescent="0.3">
      <c r="A31" s="143" t="s">
        <v>144</v>
      </c>
      <c r="B31" s="143" t="s">
        <v>6890</v>
      </c>
      <c r="C31" s="143" t="s">
        <v>6952</v>
      </c>
      <c r="D31" s="143" t="s">
        <v>6953</v>
      </c>
      <c r="E31" s="143" t="s">
        <v>6954</v>
      </c>
      <c r="F31" s="145">
        <v>0</v>
      </c>
      <c r="G31" s="143" t="s">
        <v>144</v>
      </c>
      <c r="H31" s="143" t="s">
        <v>6894</v>
      </c>
      <c r="I31" s="143" t="s">
        <v>6938</v>
      </c>
      <c r="J31" s="143" t="s">
        <v>6939</v>
      </c>
      <c r="K31" s="143" t="s">
        <v>4466</v>
      </c>
      <c r="L31" s="143" t="s">
        <v>6897</v>
      </c>
    </row>
    <row r="32" spans="1:12" x14ac:dyDescent="0.3">
      <c r="A32" s="143" t="s">
        <v>146</v>
      </c>
      <c r="B32" s="143" t="s">
        <v>6890</v>
      </c>
      <c r="C32" s="143" t="s">
        <v>6916</v>
      </c>
      <c r="D32" s="143" t="s">
        <v>6917</v>
      </c>
      <c r="E32" s="143" t="s">
        <v>6955</v>
      </c>
      <c r="F32" s="145">
        <v>0</v>
      </c>
      <c r="G32" s="143" t="s">
        <v>146</v>
      </c>
      <c r="H32" s="143" t="s">
        <v>6894</v>
      </c>
      <c r="I32" s="143" t="s">
        <v>6919</v>
      </c>
      <c r="J32" s="143" t="s">
        <v>6920</v>
      </c>
      <c r="K32" s="143" t="s">
        <v>78</v>
      </c>
      <c r="L32" s="143" t="s">
        <v>6897</v>
      </c>
    </row>
    <row r="33" spans="1:12" x14ac:dyDescent="0.3">
      <c r="A33" s="143" t="s">
        <v>148</v>
      </c>
      <c r="B33" s="143" t="s">
        <v>6890</v>
      </c>
      <c r="C33" s="143" t="s">
        <v>6891</v>
      </c>
      <c r="D33" s="143" t="s">
        <v>6892</v>
      </c>
      <c r="E33" s="143" t="s">
        <v>6956</v>
      </c>
      <c r="F33" s="145">
        <v>0</v>
      </c>
      <c r="G33" s="143" t="s">
        <v>148</v>
      </c>
      <c r="H33" s="143" t="s">
        <v>6894</v>
      </c>
      <c r="I33" s="143" t="s">
        <v>6895</v>
      </c>
      <c r="J33" s="143" t="s">
        <v>6896</v>
      </c>
      <c r="K33" s="143" t="s">
        <v>3720</v>
      </c>
      <c r="L33" s="143" t="s">
        <v>6897</v>
      </c>
    </row>
    <row r="34" spans="1:12" x14ac:dyDescent="0.3">
      <c r="A34" s="143" t="s">
        <v>150</v>
      </c>
      <c r="B34" s="143" t="s">
        <v>6890</v>
      </c>
      <c r="C34" s="143" t="s">
        <v>6916</v>
      </c>
      <c r="D34" s="143" t="s">
        <v>6917</v>
      </c>
      <c r="E34" s="143" t="s">
        <v>6957</v>
      </c>
      <c r="F34" s="145">
        <v>0</v>
      </c>
      <c r="G34" s="143" t="s">
        <v>150</v>
      </c>
      <c r="H34" s="143" t="s">
        <v>6894</v>
      </c>
      <c r="I34" s="143" t="s">
        <v>6919</v>
      </c>
      <c r="J34" s="143" t="s">
        <v>6920</v>
      </c>
      <c r="K34" s="143" t="s">
        <v>78</v>
      </c>
      <c r="L34" s="143" t="s">
        <v>6897</v>
      </c>
    </row>
    <row r="35" spans="1:12" x14ac:dyDescent="0.3">
      <c r="A35" s="143" t="s">
        <v>153</v>
      </c>
      <c r="B35" s="143" t="s">
        <v>6890</v>
      </c>
      <c r="C35" s="143" t="s">
        <v>6891</v>
      </c>
      <c r="D35" s="143" t="s">
        <v>6892</v>
      </c>
      <c r="E35" s="143" t="s">
        <v>6958</v>
      </c>
      <c r="F35" s="145">
        <v>3</v>
      </c>
      <c r="G35" s="143" t="s">
        <v>153</v>
      </c>
      <c r="H35" s="143" t="s">
        <v>6894</v>
      </c>
      <c r="I35" s="143" t="s">
        <v>6895</v>
      </c>
      <c r="J35" s="143" t="s">
        <v>6896</v>
      </c>
      <c r="K35" s="143" t="s">
        <v>3720</v>
      </c>
      <c r="L35" s="143" t="s">
        <v>6897</v>
      </c>
    </row>
    <row r="36" spans="1:12" x14ac:dyDescent="0.3">
      <c r="A36" s="143" t="s">
        <v>155</v>
      </c>
      <c r="B36" s="143" t="s">
        <v>6890</v>
      </c>
      <c r="C36" s="143" t="s">
        <v>6891</v>
      </c>
      <c r="D36" s="143" t="s">
        <v>6892</v>
      </c>
      <c r="E36" s="143" t="s">
        <v>6959</v>
      </c>
      <c r="F36" s="145">
        <v>0</v>
      </c>
      <c r="G36" s="143" t="s">
        <v>155</v>
      </c>
      <c r="H36" s="143" t="s">
        <v>6894</v>
      </c>
      <c r="I36" s="143" t="s">
        <v>6895</v>
      </c>
      <c r="J36" s="143" t="s">
        <v>6896</v>
      </c>
      <c r="K36" s="143" t="s">
        <v>3720</v>
      </c>
      <c r="L36" s="143" t="s">
        <v>6897</v>
      </c>
    </row>
    <row r="37" spans="1:12" x14ac:dyDescent="0.3">
      <c r="A37" s="143" t="s">
        <v>166</v>
      </c>
      <c r="B37" s="143" t="s">
        <v>6890</v>
      </c>
      <c r="C37" s="143" t="s">
        <v>6927</v>
      </c>
      <c r="D37" s="143" t="s">
        <v>6928</v>
      </c>
      <c r="E37" s="143" t="s">
        <v>6960</v>
      </c>
      <c r="F37" s="145">
        <v>3</v>
      </c>
      <c r="G37" s="143" t="s">
        <v>166</v>
      </c>
      <c r="H37" s="143" t="s">
        <v>6894</v>
      </c>
      <c r="I37" s="143" t="s">
        <v>6930</v>
      </c>
      <c r="J37" s="143" t="s">
        <v>6931</v>
      </c>
      <c r="K37" s="143" t="s">
        <v>4461</v>
      </c>
      <c r="L37" s="143" t="s">
        <v>6897</v>
      </c>
    </row>
    <row r="38" spans="1:12" x14ac:dyDescent="0.3">
      <c r="A38" s="143" t="s">
        <v>4487</v>
      </c>
      <c r="B38" s="143" t="s">
        <v>6890</v>
      </c>
      <c r="C38" s="143" t="s">
        <v>6906</v>
      </c>
      <c r="D38" s="143" t="s">
        <v>6907</v>
      </c>
      <c r="E38" s="143" t="s">
        <v>6961</v>
      </c>
      <c r="F38" s="145">
        <v>0</v>
      </c>
      <c r="G38" s="143" t="s">
        <v>4487</v>
      </c>
      <c r="H38" s="143" t="s">
        <v>6894</v>
      </c>
      <c r="I38" s="143" t="s">
        <v>6909</v>
      </c>
      <c r="J38" s="143" t="s">
        <v>6910</v>
      </c>
      <c r="K38" s="143" t="s">
        <v>6911</v>
      </c>
      <c r="L38" s="143" t="s">
        <v>6897</v>
      </c>
    </row>
    <row r="39" spans="1:12" x14ac:dyDescent="0.3">
      <c r="A39" s="143" t="s">
        <v>168</v>
      </c>
      <c r="B39" s="143" t="s">
        <v>6890</v>
      </c>
      <c r="C39" s="143" t="s">
        <v>6891</v>
      </c>
      <c r="D39" s="143" t="s">
        <v>6892</v>
      </c>
      <c r="E39" s="143" t="s">
        <v>6962</v>
      </c>
      <c r="F39" s="145">
        <v>1</v>
      </c>
      <c r="G39" s="143" t="s">
        <v>168</v>
      </c>
      <c r="H39" s="143" t="s">
        <v>6894</v>
      </c>
      <c r="I39" s="143" t="s">
        <v>6895</v>
      </c>
      <c r="J39" s="143" t="s">
        <v>6896</v>
      </c>
      <c r="K39" s="143" t="s">
        <v>3720</v>
      </c>
      <c r="L39" s="143" t="s">
        <v>6897</v>
      </c>
    </row>
    <row r="40" spans="1:12" x14ac:dyDescent="0.3">
      <c r="A40" s="143" t="s">
        <v>6275</v>
      </c>
      <c r="B40" s="143" t="s">
        <v>6890</v>
      </c>
      <c r="C40" s="143" t="s">
        <v>6891</v>
      </c>
      <c r="D40" s="143" t="s">
        <v>6892</v>
      </c>
      <c r="E40" s="143" t="s">
        <v>6963</v>
      </c>
      <c r="F40" s="145">
        <v>0</v>
      </c>
      <c r="G40" s="143" t="s">
        <v>6275</v>
      </c>
      <c r="H40" s="143" t="s">
        <v>6894</v>
      </c>
      <c r="I40" s="143" t="s">
        <v>6895</v>
      </c>
      <c r="J40" s="143" t="s">
        <v>6896</v>
      </c>
      <c r="K40" s="143" t="s">
        <v>3720</v>
      </c>
      <c r="L40" s="143" t="s">
        <v>6897</v>
      </c>
    </row>
    <row r="41" spans="1:12" x14ac:dyDescent="0.3">
      <c r="A41" s="143" t="s">
        <v>6964</v>
      </c>
      <c r="B41" s="143" t="s">
        <v>6890</v>
      </c>
      <c r="C41" s="143" t="s">
        <v>6906</v>
      </c>
      <c r="D41" s="143" t="s">
        <v>6907</v>
      </c>
      <c r="E41" s="143" t="s">
        <v>6965</v>
      </c>
      <c r="F41" s="145">
        <v>0</v>
      </c>
      <c r="G41" s="143" t="s">
        <v>6964</v>
      </c>
      <c r="H41" s="143" t="s">
        <v>6894</v>
      </c>
      <c r="I41" s="143" t="s">
        <v>6909</v>
      </c>
      <c r="J41" s="143" t="s">
        <v>6910</v>
      </c>
      <c r="K41" s="143" t="s">
        <v>6911</v>
      </c>
      <c r="L41" s="143" t="s">
        <v>6897</v>
      </c>
    </row>
    <row r="42" spans="1:12" x14ac:dyDescent="0.3">
      <c r="A42" s="143" t="s">
        <v>170</v>
      </c>
      <c r="B42" s="143" t="s">
        <v>6890</v>
      </c>
      <c r="C42" s="143" t="s">
        <v>6891</v>
      </c>
      <c r="D42" s="143" t="s">
        <v>6892</v>
      </c>
      <c r="E42" s="143" t="s">
        <v>6966</v>
      </c>
      <c r="F42" s="145">
        <v>0</v>
      </c>
      <c r="G42" s="143" t="s">
        <v>170</v>
      </c>
      <c r="H42" s="143" t="s">
        <v>6894</v>
      </c>
      <c r="I42" s="143" t="s">
        <v>6895</v>
      </c>
      <c r="J42" s="143" t="s">
        <v>6896</v>
      </c>
      <c r="K42" s="143" t="s">
        <v>3720</v>
      </c>
      <c r="L42" s="143" t="s">
        <v>6897</v>
      </c>
    </row>
    <row r="43" spans="1:12" x14ac:dyDescent="0.3">
      <c r="A43" s="143" t="s">
        <v>6277</v>
      </c>
      <c r="B43" s="143" t="s">
        <v>6890</v>
      </c>
      <c r="C43" s="143" t="s">
        <v>6891</v>
      </c>
      <c r="D43" s="143" t="s">
        <v>6892</v>
      </c>
      <c r="E43" s="143" t="s">
        <v>6967</v>
      </c>
      <c r="F43" s="145">
        <v>0</v>
      </c>
      <c r="G43" s="143" t="s">
        <v>6277</v>
      </c>
      <c r="H43" s="143" t="s">
        <v>6894</v>
      </c>
      <c r="I43" s="143" t="s">
        <v>6895</v>
      </c>
      <c r="J43" s="143" t="s">
        <v>6896</v>
      </c>
      <c r="K43" s="143" t="s">
        <v>3720</v>
      </c>
      <c r="L43" s="143" t="s">
        <v>6897</v>
      </c>
    </row>
    <row r="44" spans="1:12" x14ac:dyDescent="0.3">
      <c r="A44" s="143" t="s">
        <v>172</v>
      </c>
      <c r="B44" s="143" t="s">
        <v>6890</v>
      </c>
      <c r="C44" s="143" t="s">
        <v>6891</v>
      </c>
      <c r="D44" s="143" t="s">
        <v>6892</v>
      </c>
      <c r="E44" s="143" t="s">
        <v>6968</v>
      </c>
      <c r="F44" s="145">
        <v>0</v>
      </c>
      <c r="G44" s="143" t="s">
        <v>172</v>
      </c>
      <c r="H44" s="143" t="s">
        <v>6894</v>
      </c>
      <c r="I44" s="143" t="s">
        <v>6895</v>
      </c>
      <c r="J44" s="143" t="s">
        <v>6896</v>
      </c>
      <c r="K44" s="143" t="s">
        <v>3720</v>
      </c>
      <c r="L44" s="143" t="s">
        <v>6897</v>
      </c>
    </row>
    <row r="45" spans="1:12" x14ac:dyDescent="0.3">
      <c r="A45" s="143" t="s">
        <v>178</v>
      </c>
      <c r="B45" s="143" t="s">
        <v>6890</v>
      </c>
      <c r="C45" s="143" t="s">
        <v>6916</v>
      </c>
      <c r="D45" s="143" t="s">
        <v>6917</v>
      </c>
      <c r="E45" s="143" t="s">
        <v>6969</v>
      </c>
      <c r="F45" s="145">
        <v>0</v>
      </c>
      <c r="G45" s="143" t="s">
        <v>178</v>
      </c>
      <c r="H45" s="143" t="s">
        <v>6894</v>
      </c>
      <c r="I45" s="143" t="s">
        <v>6919</v>
      </c>
      <c r="J45" s="143" t="s">
        <v>6920</v>
      </c>
      <c r="K45" s="143" t="s">
        <v>78</v>
      </c>
      <c r="L45" s="143" t="s">
        <v>6897</v>
      </c>
    </row>
    <row r="46" spans="1:12" x14ac:dyDescent="0.3">
      <c r="A46" s="143" t="s">
        <v>180</v>
      </c>
      <c r="B46" s="143" t="s">
        <v>6890</v>
      </c>
      <c r="C46" s="143" t="s">
        <v>6916</v>
      </c>
      <c r="D46" s="143" t="s">
        <v>6917</v>
      </c>
      <c r="E46" s="143" t="s">
        <v>6970</v>
      </c>
      <c r="F46" s="145">
        <v>1</v>
      </c>
      <c r="G46" s="143" t="s">
        <v>180</v>
      </c>
      <c r="H46" s="143" t="s">
        <v>6894</v>
      </c>
      <c r="I46" s="143" t="s">
        <v>6919</v>
      </c>
      <c r="J46" s="143" t="s">
        <v>6920</v>
      </c>
      <c r="K46" s="143" t="s">
        <v>78</v>
      </c>
      <c r="L46" s="143" t="s">
        <v>6897</v>
      </c>
    </row>
    <row r="47" spans="1:12" x14ac:dyDescent="0.3">
      <c r="A47" s="143" t="s">
        <v>4349</v>
      </c>
      <c r="B47" s="143" t="s">
        <v>6890</v>
      </c>
      <c r="C47" s="143" t="s">
        <v>6916</v>
      </c>
      <c r="D47" s="143" t="s">
        <v>6917</v>
      </c>
      <c r="E47" s="143" t="s">
        <v>6971</v>
      </c>
      <c r="F47" s="145">
        <v>1</v>
      </c>
      <c r="G47" s="143" t="s">
        <v>4349</v>
      </c>
      <c r="H47" s="143" t="s">
        <v>6894</v>
      </c>
      <c r="I47" s="143" t="s">
        <v>6919</v>
      </c>
      <c r="J47" s="143" t="s">
        <v>6920</v>
      </c>
      <c r="K47" s="143" t="s">
        <v>78</v>
      </c>
      <c r="L47" s="143" t="s">
        <v>6897</v>
      </c>
    </row>
    <row r="48" spans="1:12" x14ac:dyDescent="0.3">
      <c r="A48" s="143" t="s">
        <v>185</v>
      </c>
      <c r="B48" s="143" t="s">
        <v>6890</v>
      </c>
      <c r="C48" s="143" t="s">
        <v>6916</v>
      </c>
      <c r="D48" s="143" t="s">
        <v>6917</v>
      </c>
      <c r="E48" s="143" t="s">
        <v>6972</v>
      </c>
      <c r="F48" s="145">
        <v>0</v>
      </c>
      <c r="G48" s="143" t="s">
        <v>185</v>
      </c>
      <c r="H48" s="143" t="s">
        <v>6894</v>
      </c>
      <c r="I48" s="143" t="s">
        <v>6919</v>
      </c>
      <c r="J48" s="143" t="s">
        <v>6920</v>
      </c>
      <c r="K48" s="143" t="s">
        <v>78</v>
      </c>
      <c r="L48" s="143" t="s">
        <v>6897</v>
      </c>
    </row>
    <row r="49" spans="1:12" x14ac:dyDescent="0.3">
      <c r="A49" s="143" t="s">
        <v>187</v>
      </c>
      <c r="B49" s="143" t="s">
        <v>6890</v>
      </c>
      <c r="C49" s="143" t="s">
        <v>6916</v>
      </c>
      <c r="D49" s="143" t="s">
        <v>6917</v>
      </c>
      <c r="E49" s="143" t="s">
        <v>6973</v>
      </c>
      <c r="F49" s="145">
        <v>0</v>
      </c>
      <c r="G49" s="143" t="s">
        <v>187</v>
      </c>
      <c r="H49" s="143" t="s">
        <v>6894</v>
      </c>
      <c r="I49" s="143" t="s">
        <v>6919</v>
      </c>
      <c r="J49" s="143" t="s">
        <v>6920</v>
      </c>
      <c r="K49" s="143" t="s">
        <v>78</v>
      </c>
      <c r="L49" s="143" t="s">
        <v>6897</v>
      </c>
    </row>
    <row r="50" spans="1:12" x14ac:dyDescent="0.3">
      <c r="A50" s="143" t="s">
        <v>244</v>
      </c>
      <c r="B50" s="143" t="s">
        <v>6890</v>
      </c>
      <c r="C50" s="143" t="s">
        <v>6927</v>
      </c>
      <c r="D50" s="143" t="s">
        <v>6928</v>
      </c>
      <c r="E50" s="143" t="s">
        <v>9510</v>
      </c>
      <c r="F50" s="145">
        <v>1</v>
      </c>
      <c r="G50" s="143" t="s">
        <v>244</v>
      </c>
      <c r="H50" s="143" t="s">
        <v>6894</v>
      </c>
      <c r="I50" s="143" t="s">
        <v>6930</v>
      </c>
      <c r="J50" s="143" t="s">
        <v>6931</v>
      </c>
      <c r="K50" s="143" t="s">
        <v>4461</v>
      </c>
      <c r="L50" s="143" t="s">
        <v>6897</v>
      </c>
    </row>
    <row r="51" spans="1:12" x14ac:dyDescent="0.3">
      <c r="A51" s="143" t="s">
        <v>4497</v>
      </c>
      <c r="B51" s="143" t="s">
        <v>6890</v>
      </c>
      <c r="C51" s="143" t="s">
        <v>6891</v>
      </c>
      <c r="D51" s="143" t="s">
        <v>6892</v>
      </c>
      <c r="E51" s="143" t="s">
        <v>6974</v>
      </c>
      <c r="F51" s="145">
        <v>0</v>
      </c>
      <c r="G51" s="143" t="s">
        <v>4497</v>
      </c>
      <c r="H51" s="143" t="s">
        <v>6894</v>
      </c>
      <c r="I51" s="143" t="s">
        <v>6895</v>
      </c>
      <c r="J51" s="143" t="s">
        <v>6896</v>
      </c>
      <c r="K51" s="143" t="s">
        <v>3720</v>
      </c>
      <c r="L51" s="143" t="s">
        <v>6897</v>
      </c>
    </row>
    <row r="52" spans="1:12" x14ac:dyDescent="0.3">
      <c r="A52" s="143" t="s">
        <v>4503</v>
      </c>
      <c r="B52" s="143" t="s">
        <v>6890</v>
      </c>
      <c r="C52" s="143" t="s">
        <v>6975</v>
      </c>
      <c r="D52" s="143" t="s">
        <v>6976</v>
      </c>
      <c r="E52" s="143" t="s">
        <v>6977</v>
      </c>
      <c r="F52" s="145">
        <v>1</v>
      </c>
      <c r="G52" s="143" t="s">
        <v>4503</v>
      </c>
      <c r="H52" s="143" t="s">
        <v>6894</v>
      </c>
      <c r="I52" s="143" t="s">
        <v>6978</v>
      </c>
      <c r="J52" s="143" t="s">
        <v>6979</v>
      </c>
      <c r="K52" s="143" t="s">
        <v>6980</v>
      </c>
      <c r="L52" s="143" t="s">
        <v>6981</v>
      </c>
    </row>
    <row r="53" spans="1:12" x14ac:dyDescent="0.3">
      <c r="A53" s="143" t="s">
        <v>6982</v>
      </c>
      <c r="B53" s="143" t="s">
        <v>6890</v>
      </c>
      <c r="C53" s="143" t="s">
        <v>6891</v>
      </c>
      <c r="D53" s="143" t="s">
        <v>6892</v>
      </c>
      <c r="E53" s="143" t="s">
        <v>6983</v>
      </c>
      <c r="F53" s="145">
        <v>0</v>
      </c>
      <c r="G53" s="143" t="s">
        <v>6982</v>
      </c>
      <c r="H53" s="143" t="s">
        <v>6894</v>
      </c>
      <c r="I53" s="143" t="s">
        <v>6895</v>
      </c>
      <c r="J53" s="143" t="s">
        <v>6896</v>
      </c>
      <c r="K53" s="143" t="s">
        <v>3720</v>
      </c>
      <c r="L53" s="143" t="s">
        <v>6897</v>
      </c>
    </row>
    <row r="54" spans="1:12" x14ac:dyDescent="0.3">
      <c r="A54" s="143" t="s">
        <v>193</v>
      </c>
      <c r="B54" s="143" t="s">
        <v>6890</v>
      </c>
      <c r="C54" s="143" t="s">
        <v>6927</v>
      </c>
      <c r="D54" s="143" t="s">
        <v>6928</v>
      </c>
      <c r="E54" s="143" t="s">
        <v>6984</v>
      </c>
      <c r="F54" s="145">
        <v>1</v>
      </c>
      <c r="G54" s="143" t="s">
        <v>193</v>
      </c>
      <c r="H54" s="143" t="s">
        <v>6894</v>
      </c>
      <c r="I54" s="143" t="s">
        <v>6930</v>
      </c>
      <c r="J54" s="143" t="s">
        <v>6931</v>
      </c>
      <c r="K54" s="143" t="s">
        <v>4461</v>
      </c>
      <c r="L54" s="143" t="s">
        <v>6897</v>
      </c>
    </row>
    <row r="55" spans="1:12" x14ac:dyDescent="0.3">
      <c r="A55" s="143" t="s">
        <v>195</v>
      </c>
      <c r="B55" s="143" t="s">
        <v>6890</v>
      </c>
      <c r="C55" s="143" t="s">
        <v>6916</v>
      </c>
      <c r="D55" s="143" t="s">
        <v>6917</v>
      </c>
      <c r="E55" s="143" t="s">
        <v>6985</v>
      </c>
      <c r="F55" s="145">
        <v>0</v>
      </c>
      <c r="G55" s="143" t="s">
        <v>195</v>
      </c>
      <c r="H55" s="143" t="s">
        <v>6894</v>
      </c>
      <c r="I55" s="143" t="s">
        <v>6919</v>
      </c>
      <c r="J55" s="143" t="s">
        <v>6920</v>
      </c>
      <c r="K55" s="143" t="s">
        <v>78</v>
      </c>
      <c r="L55" s="143" t="s">
        <v>6897</v>
      </c>
    </row>
    <row r="56" spans="1:12" x14ac:dyDescent="0.3">
      <c r="A56" s="143" t="s">
        <v>197</v>
      </c>
      <c r="B56" s="143" t="s">
        <v>6890</v>
      </c>
      <c r="C56" s="143" t="s">
        <v>6891</v>
      </c>
      <c r="D56" s="143" t="s">
        <v>6892</v>
      </c>
      <c r="E56" s="143" t="s">
        <v>6986</v>
      </c>
      <c r="F56" s="145">
        <v>2</v>
      </c>
      <c r="G56" s="143" t="s">
        <v>197</v>
      </c>
      <c r="H56" s="143" t="s">
        <v>6894</v>
      </c>
      <c r="I56" s="143" t="s">
        <v>6895</v>
      </c>
      <c r="J56" s="143" t="s">
        <v>6896</v>
      </c>
      <c r="K56" s="143" t="s">
        <v>3720</v>
      </c>
      <c r="L56" s="143" t="s">
        <v>6897</v>
      </c>
    </row>
    <row r="57" spans="1:12" x14ac:dyDescent="0.3">
      <c r="A57" s="143" t="s">
        <v>4509</v>
      </c>
      <c r="B57" s="143" t="s">
        <v>6890</v>
      </c>
      <c r="C57" s="143" t="s">
        <v>6906</v>
      </c>
      <c r="D57" s="143" t="s">
        <v>6907</v>
      </c>
      <c r="E57" s="143" t="s">
        <v>6987</v>
      </c>
      <c r="F57" s="145">
        <v>0</v>
      </c>
      <c r="G57" s="143" t="s">
        <v>4509</v>
      </c>
      <c r="H57" s="143" t="s">
        <v>6894</v>
      </c>
      <c r="I57" s="143" t="s">
        <v>6909</v>
      </c>
      <c r="J57" s="143" t="s">
        <v>6910</v>
      </c>
      <c r="K57" s="143" t="s">
        <v>6911</v>
      </c>
      <c r="L57" s="143" t="s">
        <v>6897</v>
      </c>
    </row>
    <row r="58" spans="1:12" x14ac:dyDescent="0.3">
      <c r="A58" s="143" t="s">
        <v>199</v>
      </c>
      <c r="B58" s="143" t="s">
        <v>6890</v>
      </c>
      <c r="C58" s="143" t="s">
        <v>6927</v>
      </c>
      <c r="D58" s="143" t="s">
        <v>6928</v>
      </c>
      <c r="E58" s="143" t="s">
        <v>6988</v>
      </c>
      <c r="F58" s="145">
        <v>2</v>
      </c>
      <c r="G58" s="143" t="s">
        <v>199</v>
      </c>
      <c r="H58" s="143" t="s">
        <v>6894</v>
      </c>
      <c r="I58" s="143" t="s">
        <v>6930</v>
      </c>
      <c r="J58" s="143" t="s">
        <v>6931</v>
      </c>
      <c r="K58" s="143" t="s">
        <v>4461</v>
      </c>
      <c r="L58" s="143" t="s">
        <v>6897</v>
      </c>
    </row>
    <row r="59" spans="1:12" x14ac:dyDescent="0.3">
      <c r="A59" s="143" t="s">
        <v>201</v>
      </c>
      <c r="B59" s="143" t="s">
        <v>6890</v>
      </c>
      <c r="C59" s="143" t="s">
        <v>6927</v>
      </c>
      <c r="D59" s="143" t="s">
        <v>6928</v>
      </c>
      <c r="E59" s="143" t="s">
        <v>6989</v>
      </c>
      <c r="F59" s="145">
        <v>1</v>
      </c>
      <c r="G59" s="143" t="s">
        <v>201</v>
      </c>
      <c r="H59" s="143" t="s">
        <v>6894</v>
      </c>
      <c r="I59" s="143" t="s">
        <v>6930</v>
      </c>
      <c r="J59" s="143" t="s">
        <v>6931</v>
      </c>
      <c r="K59" s="143" t="s">
        <v>4461</v>
      </c>
      <c r="L59" s="143" t="s">
        <v>6897</v>
      </c>
    </row>
    <row r="60" spans="1:12" x14ac:dyDescent="0.3">
      <c r="A60" s="143" t="s">
        <v>203</v>
      </c>
      <c r="B60" s="143" t="s">
        <v>6890</v>
      </c>
      <c r="C60" s="143" t="s">
        <v>6891</v>
      </c>
      <c r="D60" s="143" t="s">
        <v>6892</v>
      </c>
      <c r="E60" s="143" t="s">
        <v>6990</v>
      </c>
      <c r="F60" s="145">
        <v>0</v>
      </c>
      <c r="G60" s="143" t="s">
        <v>203</v>
      </c>
      <c r="H60" s="143" t="s">
        <v>6894</v>
      </c>
      <c r="I60" s="143" t="s">
        <v>6895</v>
      </c>
      <c r="J60" s="143" t="s">
        <v>6896</v>
      </c>
      <c r="K60" s="143" t="s">
        <v>3720</v>
      </c>
      <c r="L60" s="143" t="s">
        <v>6897</v>
      </c>
    </row>
    <row r="61" spans="1:12" x14ac:dyDescent="0.3">
      <c r="A61" s="143" t="s">
        <v>207</v>
      </c>
      <c r="B61" s="143" t="s">
        <v>6890</v>
      </c>
      <c r="C61" s="143" t="s">
        <v>6891</v>
      </c>
      <c r="D61" s="143" t="s">
        <v>6892</v>
      </c>
      <c r="E61" s="143" t="s">
        <v>6991</v>
      </c>
      <c r="F61" s="145">
        <v>0</v>
      </c>
      <c r="G61" s="143" t="s">
        <v>207</v>
      </c>
      <c r="H61" s="143" t="s">
        <v>6894</v>
      </c>
      <c r="I61" s="143" t="s">
        <v>6895</v>
      </c>
      <c r="J61" s="143" t="s">
        <v>6896</v>
      </c>
      <c r="K61" s="143" t="s">
        <v>3720</v>
      </c>
      <c r="L61" s="143" t="s">
        <v>6897</v>
      </c>
    </row>
    <row r="62" spans="1:12" x14ac:dyDescent="0.3">
      <c r="A62" s="143" t="s">
        <v>209</v>
      </c>
      <c r="B62" s="143" t="s">
        <v>6890</v>
      </c>
      <c r="C62" s="143" t="s">
        <v>6891</v>
      </c>
      <c r="D62" s="143" t="s">
        <v>6892</v>
      </c>
      <c r="E62" s="143" t="s">
        <v>6992</v>
      </c>
      <c r="F62" s="145">
        <v>0</v>
      </c>
      <c r="G62" s="143" t="s">
        <v>209</v>
      </c>
      <c r="H62" s="143" t="s">
        <v>6894</v>
      </c>
      <c r="I62" s="143" t="s">
        <v>6895</v>
      </c>
      <c r="J62" s="143" t="s">
        <v>6896</v>
      </c>
      <c r="K62" s="143" t="s">
        <v>3720</v>
      </c>
      <c r="L62" s="143" t="s">
        <v>6897</v>
      </c>
    </row>
    <row r="63" spans="1:12" x14ac:dyDescent="0.3">
      <c r="A63" s="143" t="s">
        <v>211</v>
      </c>
      <c r="B63" s="143" t="s">
        <v>6890</v>
      </c>
      <c r="C63" s="143" t="s">
        <v>6993</v>
      </c>
      <c r="D63" s="143" t="s">
        <v>6994</v>
      </c>
      <c r="E63" s="143" t="s">
        <v>6995</v>
      </c>
      <c r="F63" s="145">
        <v>0</v>
      </c>
      <c r="G63" s="143" t="s">
        <v>211</v>
      </c>
      <c r="H63" s="143" t="s">
        <v>6894</v>
      </c>
      <c r="I63" s="143" t="s">
        <v>6996</v>
      </c>
      <c r="J63" s="143" t="s">
        <v>6997</v>
      </c>
      <c r="K63" s="143" t="s">
        <v>4555</v>
      </c>
      <c r="L63" s="143" t="s">
        <v>6897</v>
      </c>
    </row>
    <row r="64" spans="1:12" x14ac:dyDescent="0.3">
      <c r="A64" s="143" t="s">
        <v>6998</v>
      </c>
      <c r="B64" s="143" t="s">
        <v>6890</v>
      </c>
      <c r="C64" s="143" t="s">
        <v>6906</v>
      </c>
      <c r="D64" s="143" t="s">
        <v>6907</v>
      </c>
      <c r="E64" s="143" t="s">
        <v>6999</v>
      </c>
      <c r="F64" s="145">
        <v>1</v>
      </c>
      <c r="G64" s="143" t="s">
        <v>6998</v>
      </c>
      <c r="H64" s="143" t="s">
        <v>6894</v>
      </c>
      <c r="I64" s="143" t="s">
        <v>6909</v>
      </c>
      <c r="J64" s="143" t="s">
        <v>6910</v>
      </c>
      <c r="K64" s="143" t="s">
        <v>6911</v>
      </c>
      <c r="L64" s="143" t="s">
        <v>6897</v>
      </c>
    </row>
    <row r="65" spans="1:12" x14ac:dyDescent="0.3">
      <c r="A65" s="143" t="s">
        <v>215</v>
      </c>
      <c r="B65" s="143" t="s">
        <v>6890</v>
      </c>
      <c r="C65" s="143" t="s">
        <v>6916</v>
      </c>
      <c r="D65" s="143" t="s">
        <v>6917</v>
      </c>
      <c r="E65" s="143" t="s">
        <v>7000</v>
      </c>
      <c r="F65" s="145">
        <v>0</v>
      </c>
      <c r="G65" s="143" t="s">
        <v>215</v>
      </c>
      <c r="H65" s="143" t="s">
        <v>6894</v>
      </c>
      <c r="I65" s="143" t="s">
        <v>6919</v>
      </c>
      <c r="J65" s="143" t="s">
        <v>6920</v>
      </c>
      <c r="K65" s="143" t="s">
        <v>78</v>
      </c>
      <c r="L65" s="143" t="s">
        <v>6897</v>
      </c>
    </row>
    <row r="66" spans="1:12" x14ac:dyDescent="0.3">
      <c r="A66" s="143" t="s">
        <v>219</v>
      </c>
      <c r="B66" s="143" t="s">
        <v>6890</v>
      </c>
      <c r="C66" s="143" t="s">
        <v>6916</v>
      </c>
      <c r="D66" s="143" t="s">
        <v>6917</v>
      </c>
      <c r="E66" s="143" t="s">
        <v>7001</v>
      </c>
      <c r="F66" s="145">
        <v>0</v>
      </c>
      <c r="G66" s="143" t="s">
        <v>219</v>
      </c>
      <c r="H66" s="143" t="s">
        <v>6894</v>
      </c>
      <c r="I66" s="143" t="s">
        <v>6919</v>
      </c>
      <c r="J66" s="143" t="s">
        <v>6920</v>
      </c>
      <c r="K66" s="143" t="s">
        <v>78</v>
      </c>
      <c r="L66" s="143" t="s">
        <v>6897</v>
      </c>
    </row>
    <row r="67" spans="1:12" x14ac:dyDescent="0.3">
      <c r="A67" s="143" t="s">
        <v>6279</v>
      </c>
      <c r="B67" s="143" t="s">
        <v>6890</v>
      </c>
      <c r="C67" s="143" t="s">
        <v>6891</v>
      </c>
      <c r="D67" s="143" t="s">
        <v>6892</v>
      </c>
      <c r="E67" s="143" t="s">
        <v>7002</v>
      </c>
      <c r="F67" s="145">
        <v>1</v>
      </c>
      <c r="G67" s="143" t="s">
        <v>6279</v>
      </c>
      <c r="H67" s="143" t="s">
        <v>6894</v>
      </c>
      <c r="I67" s="143" t="s">
        <v>6895</v>
      </c>
      <c r="J67" s="143" t="s">
        <v>6896</v>
      </c>
      <c r="K67" s="143" t="s">
        <v>3720</v>
      </c>
      <c r="L67" s="143" t="s">
        <v>6897</v>
      </c>
    </row>
    <row r="68" spans="1:12" x14ac:dyDescent="0.3">
      <c r="A68" s="143" t="s">
        <v>221</v>
      </c>
      <c r="B68" s="143" t="s">
        <v>6890</v>
      </c>
      <c r="C68" s="143" t="s">
        <v>6891</v>
      </c>
      <c r="D68" s="143" t="s">
        <v>6892</v>
      </c>
      <c r="E68" s="143" t="s">
        <v>7003</v>
      </c>
      <c r="F68" s="145">
        <v>0</v>
      </c>
      <c r="G68" s="143" t="s">
        <v>221</v>
      </c>
      <c r="H68" s="143" t="s">
        <v>6894</v>
      </c>
      <c r="I68" s="143" t="s">
        <v>6895</v>
      </c>
      <c r="J68" s="143" t="s">
        <v>6896</v>
      </c>
      <c r="K68" s="143" t="s">
        <v>3720</v>
      </c>
      <c r="L68" s="143" t="s">
        <v>6897</v>
      </c>
    </row>
    <row r="69" spans="1:12" x14ac:dyDescent="0.3">
      <c r="A69" s="143" t="s">
        <v>225</v>
      </c>
      <c r="B69" s="143" t="s">
        <v>6890</v>
      </c>
      <c r="C69" s="143" t="s">
        <v>6916</v>
      </c>
      <c r="D69" s="143" t="s">
        <v>6917</v>
      </c>
      <c r="E69" s="143" t="s">
        <v>7004</v>
      </c>
      <c r="F69" s="145">
        <v>0</v>
      </c>
      <c r="G69" s="143" t="s">
        <v>225</v>
      </c>
      <c r="H69" s="143" t="s">
        <v>6894</v>
      </c>
      <c r="I69" s="143" t="s">
        <v>6919</v>
      </c>
      <c r="J69" s="143" t="s">
        <v>6920</v>
      </c>
      <c r="K69" s="143" t="s">
        <v>78</v>
      </c>
      <c r="L69" s="143" t="s">
        <v>6897</v>
      </c>
    </row>
    <row r="70" spans="1:12" x14ac:dyDescent="0.3">
      <c r="A70" s="143" t="s">
        <v>7005</v>
      </c>
      <c r="B70" s="143" t="s">
        <v>6890</v>
      </c>
      <c r="C70" s="143" t="s">
        <v>6891</v>
      </c>
      <c r="D70" s="143" t="s">
        <v>6892</v>
      </c>
      <c r="E70" s="143" t="s">
        <v>7006</v>
      </c>
      <c r="F70" s="145">
        <v>0</v>
      </c>
      <c r="G70" s="143" t="s">
        <v>7005</v>
      </c>
      <c r="H70" s="143" t="s">
        <v>6894</v>
      </c>
      <c r="I70" s="143" t="s">
        <v>6895</v>
      </c>
      <c r="J70" s="143" t="s">
        <v>6896</v>
      </c>
      <c r="K70" s="143" t="s">
        <v>3720</v>
      </c>
      <c r="L70" s="143" t="s">
        <v>6897</v>
      </c>
    </row>
    <row r="71" spans="1:12" x14ac:dyDescent="0.3">
      <c r="A71" s="143" t="s">
        <v>227</v>
      </c>
      <c r="B71" s="143" t="s">
        <v>6890</v>
      </c>
      <c r="C71" s="143" t="s">
        <v>6891</v>
      </c>
      <c r="D71" s="143" t="s">
        <v>6892</v>
      </c>
      <c r="E71" s="143" t="s">
        <v>7007</v>
      </c>
      <c r="F71" s="145">
        <v>0</v>
      </c>
      <c r="G71" s="143" t="s">
        <v>227</v>
      </c>
      <c r="H71" s="143" t="s">
        <v>6894</v>
      </c>
      <c r="I71" s="143" t="s">
        <v>6895</v>
      </c>
      <c r="J71" s="143" t="s">
        <v>6896</v>
      </c>
      <c r="K71" s="143" t="s">
        <v>3720</v>
      </c>
      <c r="L71" s="143" t="s">
        <v>6897</v>
      </c>
    </row>
    <row r="72" spans="1:12" x14ac:dyDescent="0.3">
      <c r="A72" s="143" t="s">
        <v>235</v>
      </c>
      <c r="B72" s="143" t="s">
        <v>6890</v>
      </c>
      <c r="C72" s="143" t="s">
        <v>6916</v>
      </c>
      <c r="D72" s="143" t="s">
        <v>6917</v>
      </c>
      <c r="E72" s="143" t="s">
        <v>7008</v>
      </c>
      <c r="F72" s="145">
        <v>0</v>
      </c>
      <c r="G72" s="143" t="s">
        <v>235</v>
      </c>
      <c r="H72" s="143" t="s">
        <v>6894</v>
      </c>
      <c r="I72" s="143" t="s">
        <v>6919</v>
      </c>
      <c r="J72" s="143" t="s">
        <v>6920</v>
      </c>
      <c r="K72" s="143" t="s">
        <v>78</v>
      </c>
      <c r="L72" s="143" t="s">
        <v>6897</v>
      </c>
    </row>
    <row r="73" spans="1:12" x14ac:dyDescent="0.3">
      <c r="A73" s="143" t="s">
        <v>6281</v>
      </c>
      <c r="B73" s="143" t="s">
        <v>6890</v>
      </c>
      <c r="C73" s="143" t="s">
        <v>6891</v>
      </c>
      <c r="D73" s="143" t="s">
        <v>6892</v>
      </c>
      <c r="E73" s="143" t="s">
        <v>7009</v>
      </c>
      <c r="F73" s="145">
        <v>0</v>
      </c>
      <c r="G73" s="143" t="s">
        <v>6281</v>
      </c>
      <c r="H73" s="143" t="s">
        <v>6894</v>
      </c>
      <c r="I73" s="143" t="s">
        <v>6895</v>
      </c>
      <c r="J73" s="143" t="s">
        <v>6896</v>
      </c>
      <c r="K73" s="143" t="s">
        <v>3720</v>
      </c>
      <c r="L73" s="143" t="s">
        <v>6897</v>
      </c>
    </row>
    <row r="74" spans="1:12" x14ac:dyDescent="0.3">
      <c r="A74" s="143" t="s">
        <v>6283</v>
      </c>
      <c r="B74" s="143" t="s">
        <v>6890</v>
      </c>
      <c r="C74" s="143" t="s">
        <v>6891</v>
      </c>
      <c r="D74" s="143" t="s">
        <v>6892</v>
      </c>
      <c r="E74" s="143" t="s">
        <v>7010</v>
      </c>
      <c r="F74" s="145">
        <v>0</v>
      </c>
      <c r="G74" s="143" t="s">
        <v>6283</v>
      </c>
      <c r="H74" s="143" t="s">
        <v>6894</v>
      </c>
      <c r="I74" s="143" t="s">
        <v>6895</v>
      </c>
      <c r="J74" s="143" t="s">
        <v>6896</v>
      </c>
      <c r="K74" s="143" t="s">
        <v>3720</v>
      </c>
      <c r="L74" s="143" t="s">
        <v>6897</v>
      </c>
    </row>
    <row r="75" spans="1:12" x14ac:dyDescent="0.3">
      <c r="A75" s="143" t="s">
        <v>7011</v>
      </c>
      <c r="B75" s="143" t="s">
        <v>6890</v>
      </c>
      <c r="C75" s="143" t="s">
        <v>6891</v>
      </c>
      <c r="D75" s="143" t="s">
        <v>6892</v>
      </c>
      <c r="E75" s="143" t="s">
        <v>7012</v>
      </c>
      <c r="F75" s="145">
        <v>0</v>
      </c>
      <c r="G75" s="143" t="s">
        <v>7011</v>
      </c>
      <c r="H75" s="143" t="s">
        <v>6894</v>
      </c>
      <c r="I75" s="143" t="s">
        <v>6895</v>
      </c>
      <c r="J75" s="143" t="s">
        <v>6896</v>
      </c>
      <c r="K75" s="143" t="s">
        <v>3720</v>
      </c>
      <c r="L75" s="143" t="s">
        <v>6897</v>
      </c>
    </row>
    <row r="76" spans="1:12" x14ac:dyDescent="0.3">
      <c r="A76" s="143" t="s">
        <v>6285</v>
      </c>
      <c r="B76" s="143" t="s">
        <v>6890</v>
      </c>
      <c r="C76" s="143" t="s">
        <v>6891</v>
      </c>
      <c r="D76" s="143" t="s">
        <v>6892</v>
      </c>
      <c r="E76" s="143" t="s">
        <v>7013</v>
      </c>
      <c r="F76" s="145">
        <v>1</v>
      </c>
      <c r="G76" s="143" t="s">
        <v>6285</v>
      </c>
      <c r="H76" s="143" t="s">
        <v>6894</v>
      </c>
      <c r="I76" s="143" t="s">
        <v>6895</v>
      </c>
      <c r="J76" s="143" t="s">
        <v>6896</v>
      </c>
      <c r="K76" s="143" t="s">
        <v>3720</v>
      </c>
      <c r="L76" s="143" t="s">
        <v>6897</v>
      </c>
    </row>
    <row r="77" spans="1:12" x14ac:dyDescent="0.3">
      <c r="A77" s="143" t="s">
        <v>246</v>
      </c>
      <c r="B77" s="143" t="s">
        <v>6890</v>
      </c>
      <c r="C77" s="143" t="s">
        <v>6916</v>
      </c>
      <c r="D77" s="143" t="s">
        <v>6917</v>
      </c>
      <c r="E77" s="143" t="s">
        <v>7014</v>
      </c>
      <c r="F77" s="145">
        <v>0</v>
      </c>
      <c r="G77" s="143" t="s">
        <v>246</v>
      </c>
      <c r="H77" s="143" t="s">
        <v>6894</v>
      </c>
      <c r="I77" s="143" t="s">
        <v>6919</v>
      </c>
      <c r="J77" s="143" t="s">
        <v>6920</v>
      </c>
      <c r="K77" s="143" t="s">
        <v>78</v>
      </c>
      <c r="L77" s="143" t="s">
        <v>6897</v>
      </c>
    </row>
    <row r="78" spans="1:12" x14ac:dyDescent="0.3">
      <c r="A78" s="143" t="s">
        <v>248</v>
      </c>
      <c r="B78" s="143" t="s">
        <v>6890</v>
      </c>
      <c r="C78" s="143" t="s">
        <v>6927</v>
      </c>
      <c r="D78" s="143" t="s">
        <v>6928</v>
      </c>
      <c r="E78" s="143" t="s">
        <v>7015</v>
      </c>
      <c r="F78" s="145">
        <v>1</v>
      </c>
      <c r="G78" s="143" t="s">
        <v>248</v>
      </c>
      <c r="H78" s="143" t="s">
        <v>6894</v>
      </c>
      <c r="I78" s="143" t="s">
        <v>6930</v>
      </c>
      <c r="J78" s="143" t="s">
        <v>6931</v>
      </c>
      <c r="K78" s="143" t="s">
        <v>4461</v>
      </c>
      <c r="L78" s="143" t="s">
        <v>6897</v>
      </c>
    </row>
    <row r="79" spans="1:12" x14ac:dyDescent="0.3">
      <c r="A79" s="143" t="s">
        <v>254</v>
      </c>
      <c r="B79" s="143" t="s">
        <v>6890</v>
      </c>
      <c r="C79" s="143" t="s">
        <v>6916</v>
      </c>
      <c r="D79" s="143" t="s">
        <v>6917</v>
      </c>
      <c r="E79" s="143" t="s">
        <v>7016</v>
      </c>
      <c r="F79" s="145">
        <v>1</v>
      </c>
      <c r="G79" s="143" t="s">
        <v>254</v>
      </c>
      <c r="H79" s="143" t="s">
        <v>6894</v>
      </c>
      <c r="I79" s="143" t="s">
        <v>6919</v>
      </c>
      <c r="J79" s="143" t="s">
        <v>6920</v>
      </c>
      <c r="K79" s="143" t="s">
        <v>78</v>
      </c>
      <c r="L79" s="143" t="s">
        <v>6897</v>
      </c>
    </row>
    <row r="80" spans="1:12" x14ac:dyDescent="0.3">
      <c r="A80" s="143" t="s">
        <v>256</v>
      </c>
      <c r="B80" s="143" t="s">
        <v>6890</v>
      </c>
      <c r="C80" s="143" t="s">
        <v>6891</v>
      </c>
      <c r="D80" s="143" t="s">
        <v>6892</v>
      </c>
      <c r="E80" s="143" t="s">
        <v>7017</v>
      </c>
      <c r="F80" s="145">
        <v>3</v>
      </c>
      <c r="G80" s="143" t="s">
        <v>256</v>
      </c>
      <c r="H80" s="143" t="s">
        <v>6894</v>
      </c>
      <c r="I80" s="143" t="s">
        <v>6895</v>
      </c>
      <c r="J80" s="143" t="s">
        <v>6896</v>
      </c>
      <c r="K80" s="143" t="s">
        <v>3720</v>
      </c>
      <c r="L80" s="143" t="s">
        <v>6897</v>
      </c>
    </row>
    <row r="81" spans="1:12" x14ac:dyDescent="0.3">
      <c r="A81" s="143" t="s">
        <v>260</v>
      </c>
      <c r="B81" s="143" t="s">
        <v>6890</v>
      </c>
      <c r="C81" s="143" t="s">
        <v>6916</v>
      </c>
      <c r="D81" s="143" t="s">
        <v>6917</v>
      </c>
      <c r="E81" s="143" t="s">
        <v>7018</v>
      </c>
      <c r="F81" s="145">
        <v>0</v>
      </c>
      <c r="G81" s="143" t="s">
        <v>260</v>
      </c>
      <c r="H81" s="143" t="s">
        <v>6894</v>
      </c>
      <c r="I81" s="143" t="s">
        <v>6919</v>
      </c>
      <c r="J81" s="143" t="s">
        <v>6920</v>
      </c>
      <c r="K81" s="143" t="s">
        <v>78</v>
      </c>
      <c r="L81" s="143" t="s">
        <v>6897</v>
      </c>
    </row>
    <row r="82" spans="1:12" x14ac:dyDescent="0.3">
      <c r="A82" s="143" t="s">
        <v>262</v>
      </c>
      <c r="B82" s="143" t="s">
        <v>6890</v>
      </c>
      <c r="C82" s="143" t="s">
        <v>6927</v>
      </c>
      <c r="D82" s="143" t="s">
        <v>6928</v>
      </c>
      <c r="E82" s="143" t="s">
        <v>7019</v>
      </c>
      <c r="F82" s="145">
        <v>0</v>
      </c>
      <c r="G82" s="143" t="s">
        <v>262</v>
      </c>
      <c r="H82" s="143" t="s">
        <v>6894</v>
      </c>
      <c r="I82" s="143" t="s">
        <v>6930</v>
      </c>
      <c r="J82" s="143" t="s">
        <v>6931</v>
      </c>
      <c r="K82" s="143" t="s">
        <v>4461</v>
      </c>
      <c r="L82" s="143" t="s">
        <v>6897</v>
      </c>
    </row>
    <row r="83" spans="1:12" x14ac:dyDescent="0.3">
      <c r="A83" s="143" t="s">
        <v>264</v>
      </c>
      <c r="B83" s="143" t="s">
        <v>6890</v>
      </c>
      <c r="C83" s="143" t="s">
        <v>6916</v>
      </c>
      <c r="D83" s="143" t="s">
        <v>6917</v>
      </c>
      <c r="E83" s="143" t="s">
        <v>7020</v>
      </c>
      <c r="F83" s="145">
        <v>0</v>
      </c>
      <c r="G83" s="143" t="s">
        <v>264</v>
      </c>
      <c r="H83" s="143" t="s">
        <v>6894</v>
      </c>
      <c r="I83" s="143" t="s">
        <v>6919</v>
      </c>
      <c r="J83" s="143" t="s">
        <v>6920</v>
      </c>
      <c r="K83" s="143" t="s">
        <v>78</v>
      </c>
      <c r="L83" s="143" t="s">
        <v>6897</v>
      </c>
    </row>
    <row r="84" spans="1:12" x14ac:dyDescent="0.3">
      <c r="A84" s="143" t="s">
        <v>7021</v>
      </c>
      <c r="B84" s="143" t="s">
        <v>6890</v>
      </c>
      <c r="C84" s="143" t="s">
        <v>7022</v>
      </c>
      <c r="D84" s="143" t="s">
        <v>7023</v>
      </c>
      <c r="E84" s="143" t="s">
        <v>7024</v>
      </c>
      <c r="F84" s="145">
        <v>0</v>
      </c>
      <c r="G84" s="143" t="s">
        <v>7021</v>
      </c>
      <c r="H84" s="143" t="s">
        <v>6894</v>
      </c>
      <c r="I84" s="143" t="s">
        <v>6978</v>
      </c>
      <c r="J84" s="143" t="s">
        <v>6979</v>
      </c>
      <c r="K84" s="143" t="s">
        <v>6980</v>
      </c>
      <c r="L84" s="143" t="s">
        <v>6981</v>
      </c>
    </row>
    <row r="85" spans="1:12" x14ac:dyDescent="0.3">
      <c r="A85" s="143" t="s">
        <v>4531</v>
      </c>
      <c r="B85" s="143" t="s">
        <v>6890</v>
      </c>
      <c r="C85" s="143" t="s">
        <v>6906</v>
      </c>
      <c r="D85" s="143" t="s">
        <v>6907</v>
      </c>
      <c r="E85" s="143" t="s">
        <v>7025</v>
      </c>
      <c r="F85" s="145">
        <v>0</v>
      </c>
      <c r="G85" s="143" t="s">
        <v>4531</v>
      </c>
      <c r="H85" s="143" t="s">
        <v>6894</v>
      </c>
      <c r="I85" s="143" t="s">
        <v>6909</v>
      </c>
      <c r="J85" s="143" t="s">
        <v>6910</v>
      </c>
      <c r="K85" s="143" t="s">
        <v>6911</v>
      </c>
      <c r="L85" s="143" t="s">
        <v>6897</v>
      </c>
    </row>
    <row r="86" spans="1:12" x14ac:dyDescent="0.3">
      <c r="A86" s="143" t="s">
        <v>7026</v>
      </c>
      <c r="B86" s="143" t="s">
        <v>6890</v>
      </c>
      <c r="C86" s="143" t="s">
        <v>6906</v>
      </c>
      <c r="D86" s="143" t="s">
        <v>6907</v>
      </c>
      <c r="E86" s="143" t="s">
        <v>7027</v>
      </c>
      <c r="F86" s="145">
        <v>0</v>
      </c>
      <c r="G86" s="143" t="s">
        <v>7026</v>
      </c>
      <c r="H86" s="143" t="s">
        <v>6894</v>
      </c>
      <c r="I86" s="143" t="s">
        <v>6909</v>
      </c>
      <c r="J86" s="143" t="s">
        <v>6910</v>
      </c>
      <c r="K86" s="143" t="s">
        <v>6911</v>
      </c>
      <c r="L86" s="143" t="s">
        <v>6897</v>
      </c>
    </row>
    <row r="87" spans="1:12" x14ac:dyDescent="0.3">
      <c r="A87" s="143" t="s">
        <v>268</v>
      </c>
      <c r="B87" s="143" t="s">
        <v>6890</v>
      </c>
      <c r="C87" s="143" t="s">
        <v>6891</v>
      </c>
      <c r="D87" s="143" t="s">
        <v>6892</v>
      </c>
      <c r="E87" s="143" t="s">
        <v>7028</v>
      </c>
      <c r="F87" s="145">
        <v>1</v>
      </c>
      <c r="G87" s="143" t="s">
        <v>268</v>
      </c>
      <c r="H87" s="143" t="s">
        <v>6894</v>
      </c>
      <c r="I87" s="143" t="s">
        <v>6895</v>
      </c>
      <c r="J87" s="143" t="s">
        <v>6896</v>
      </c>
      <c r="K87" s="143" t="s">
        <v>3720</v>
      </c>
      <c r="L87" s="143" t="s">
        <v>6897</v>
      </c>
    </row>
    <row r="88" spans="1:12" x14ac:dyDescent="0.3">
      <c r="A88" s="143" t="s">
        <v>270</v>
      </c>
      <c r="B88" s="143" t="s">
        <v>6890</v>
      </c>
      <c r="C88" s="143" t="s">
        <v>6891</v>
      </c>
      <c r="D88" s="143" t="s">
        <v>6892</v>
      </c>
      <c r="E88" s="143" t="s">
        <v>7029</v>
      </c>
      <c r="F88" s="145">
        <v>0</v>
      </c>
      <c r="G88" s="143" t="s">
        <v>270</v>
      </c>
      <c r="H88" s="143" t="s">
        <v>6894</v>
      </c>
      <c r="I88" s="143" t="s">
        <v>6895</v>
      </c>
      <c r="J88" s="143" t="s">
        <v>6896</v>
      </c>
      <c r="K88" s="143" t="s">
        <v>3720</v>
      </c>
      <c r="L88" s="143" t="s">
        <v>6897</v>
      </c>
    </row>
    <row r="89" spans="1:12" x14ac:dyDescent="0.3">
      <c r="A89" s="143" t="s">
        <v>6287</v>
      </c>
      <c r="B89" s="143" t="s">
        <v>6890</v>
      </c>
      <c r="C89" s="143" t="s">
        <v>6891</v>
      </c>
      <c r="D89" s="143" t="s">
        <v>6892</v>
      </c>
      <c r="E89" s="143" t="s">
        <v>7030</v>
      </c>
      <c r="F89" s="145">
        <v>0</v>
      </c>
      <c r="G89" s="143" t="s">
        <v>6287</v>
      </c>
      <c r="H89" s="143" t="s">
        <v>6894</v>
      </c>
      <c r="I89" s="143" t="s">
        <v>6895</v>
      </c>
      <c r="J89" s="143" t="s">
        <v>6896</v>
      </c>
      <c r="K89" s="143" t="s">
        <v>3720</v>
      </c>
      <c r="L89" s="143" t="s">
        <v>6897</v>
      </c>
    </row>
    <row r="90" spans="1:12" x14ac:dyDescent="0.3">
      <c r="A90" s="143" t="s">
        <v>274</v>
      </c>
      <c r="B90" s="143" t="s">
        <v>6890</v>
      </c>
      <c r="C90" s="143" t="s">
        <v>6891</v>
      </c>
      <c r="D90" s="143" t="s">
        <v>6892</v>
      </c>
      <c r="E90" s="143" t="s">
        <v>7031</v>
      </c>
      <c r="F90" s="145">
        <v>0</v>
      </c>
      <c r="G90" s="143" t="s">
        <v>274</v>
      </c>
      <c r="H90" s="143" t="s">
        <v>6894</v>
      </c>
      <c r="I90" s="143" t="s">
        <v>6895</v>
      </c>
      <c r="J90" s="143" t="s">
        <v>6896</v>
      </c>
      <c r="K90" s="143" t="s">
        <v>3720</v>
      </c>
      <c r="L90" s="143" t="s">
        <v>6897</v>
      </c>
    </row>
    <row r="91" spans="1:12" x14ac:dyDescent="0.3">
      <c r="A91" s="143" t="s">
        <v>7032</v>
      </c>
      <c r="B91" s="143" t="s">
        <v>6890</v>
      </c>
      <c r="C91" s="143" t="s">
        <v>6906</v>
      </c>
      <c r="D91" s="143" t="s">
        <v>6907</v>
      </c>
      <c r="E91" s="143" t="s">
        <v>7033</v>
      </c>
      <c r="F91" s="145">
        <v>1</v>
      </c>
      <c r="G91" s="143" t="s">
        <v>7032</v>
      </c>
      <c r="H91" s="143" t="s">
        <v>6894</v>
      </c>
      <c r="I91" s="143" t="s">
        <v>6909</v>
      </c>
      <c r="J91" s="143" t="s">
        <v>6910</v>
      </c>
      <c r="K91" s="143" t="s">
        <v>6911</v>
      </c>
      <c r="L91" s="143" t="s">
        <v>6897</v>
      </c>
    </row>
    <row r="92" spans="1:12" x14ac:dyDescent="0.3">
      <c r="A92" s="143" t="s">
        <v>276</v>
      </c>
      <c r="B92" s="143" t="s">
        <v>6890</v>
      </c>
      <c r="C92" s="143" t="s">
        <v>6891</v>
      </c>
      <c r="D92" s="143" t="s">
        <v>6892</v>
      </c>
      <c r="E92" s="143" t="s">
        <v>7034</v>
      </c>
      <c r="F92" s="145">
        <v>0</v>
      </c>
      <c r="G92" s="143" t="s">
        <v>276</v>
      </c>
      <c r="H92" s="143" t="s">
        <v>6894</v>
      </c>
      <c r="I92" s="143" t="s">
        <v>6895</v>
      </c>
      <c r="J92" s="143" t="s">
        <v>6896</v>
      </c>
      <c r="K92" s="143" t="s">
        <v>3720</v>
      </c>
      <c r="L92" s="143" t="s">
        <v>6897</v>
      </c>
    </row>
    <row r="93" spans="1:12" x14ac:dyDescent="0.3">
      <c r="A93" s="143" t="s">
        <v>280</v>
      </c>
      <c r="B93" s="143" t="s">
        <v>6890</v>
      </c>
      <c r="C93" s="143" t="s">
        <v>6891</v>
      </c>
      <c r="D93" s="143" t="s">
        <v>6892</v>
      </c>
      <c r="E93" s="143" t="s">
        <v>7035</v>
      </c>
      <c r="F93" s="145">
        <v>0</v>
      </c>
      <c r="G93" s="143" t="s">
        <v>280</v>
      </c>
      <c r="H93" s="143" t="s">
        <v>6894</v>
      </c>
      <c r="I93" s="143" t="s">
        <v>6895</v>
      </c>
      <c r="J93" s="143" t="s">
        <v>6896</v>
      </c>
      <c r="K93" s="143" t="s">
        <v>3720</v>
      </c>
      <c r="L93" s="143" t="s">
        <v>6897</v>
      </c>
    </row>
    <row r="94" spans="1:12" x14ac:dyDescent="0.3">
      <c r="A94" s="143" t="s">
        <v>6509</v>
      </c>
      <c r="B94" s="143" t="s">
        <v>6890</v>
      </c>
      <c r="C94" s="143" t="s">
        <v>6916</v>
      </c>
      <c r="D94" s="143" t="s">
        <v>6917</v>
      </c>
      <c r="E94" s="143" t="s">
        <v>7036</v>
      </c>
      <c r="F94" s="145">
        <v>0</v>
      </c>
      <c r="G94" s="143" t="s">
        <v>6509</v>
      </c>
      <c r="H94" s="143" t="s">
        <v>6894</v>
      </c>
      <c r="I94" s="143" t="s">
        <v>6919</v>
      </c>
      <c r="J94" s="143" t="s">
        <v>6920</v>
      </c>
      <c r="K94" s="143" t="s">
        <v>78</v>
      </c>
      <c r="L94" s="143" t="s">
        <v>6897</v>
      </c>
    </row>
    <row r="95" spans="1:12" x14ac:dyDescent="0.3">
      <c r="A95" s="143" t="s">
        <v>284</v>
      </c>
      <c r="B95" s="143" t="s">
        <v>6890</v>
      </c>
      <c r="C95" s="143" t="s">
        <v>6891</v>
      </c>
      <c r="D95" s="143" t="s">
        <v>6892</v>
      </c>
      <c r="E95" s="143" t="s">
        <v>7037</v>
      </c>
      <c r="F95" s="145">
        <v>1</v>
      </c>
      <c r="G95" s="143" t="s">
        <v>284</v>
      </c>
      <c r="H95" s="143" t="s">
        <v>6894</v>
      </c>
      <c r="I95" s="143" t="s">
        <v>6895</v>
      </c>
      <c r="J95" s="143" t="s">
        <v>6896</v>
      </c>
      <c r="K95" s="143" t="s">
        <v>3720</v>
      </c>
      <c r="L95" s="143" t="s">
        <v>6897</v>
      </c>
    </row>
    <row r="96" spans="1:12" x14ac:dyDescent="0.3">
      <c r="A96" s="143" t="s">
        <v>286</v>
      </c>
      <c r="B96" s="143" t="s">
        <v>6890</v>
      </c>
      <c r="C96" s="143" t="s">
        <v>6891</v>
      </c>
      <c r="D96" s="143" t="s">
        <v>6892</v>
      </c>
      <c r="E96" s="143" t="s">
        <v>7038</v>
      </c>
      <c r="F96" s="145">
        <v>1</v>
      </c>
      <c r="G96" s="143" t="s">
        <v>286</v>
      </c>
      <c r="H96" s="143" t="s">
        <v>6894</v>
      </c>
      <c r="I96" s="143" t="s">
        <v>6895</v>
      </c>
      <c r="J96" s="143" t="s">
        <v>6896</v>
      </c>
      <c r="K96" s="143" t="s">
        <v>3720</v>
      </c>
      <c r="L96" s="143" t="s">
        <v>6897</v>
      </c>
    </row>
    <row r="97" spans="1:12" x14ac:dyDescent="0.3">
      <c r="A97" s="143" t="s">
        <v>288</v>
      </c>
      <c r="B97" s="143" t="s">
        <v>6890</v>
      </c>
      <c r="C97" s="143" t="s">
        <v>6916</v>
      </c>
      <c r="D97" s="143" t="s">
        <v>6917</v>
      </c>
      <c r="E97" s="143" t="s">
        <v>7039</v>
      </c>
      <c r="F97" s="145">
        <v>1</v>
      </c>
      <c r="G97" s="143" t="s">
        <v>288</v>
      </c>
      <c r="H97" s="143" t="s">
        <v>6894</v>
      </c>
      <c r="I97" s="143" t="s">
        <v>6919</v>
      </c>
      <c r="J97" s="143" t="s">
        <v>6920</v>
      </c>
      <c r="K97" s="143" t="s">
        <v>78</v>
      </c>
      <c r="L97" s="143" t="s">
        <v>6897</v>
      </c>
    </row>
    <row r="98" spans="1:12" x14ac:dyDescent="0.3">
      <c r="A98" s="143" t="s">
        <v>4539</v>
      </c>
      <c r="B98" s="143" t="s">
        <v>6890</v>
      </c>
      <c r="C98" s="143" t="s">
        <v>6906</v>
      </c>
      <c r="D98" s="143" t="s">
        <v>6907</v>
      </c>
      <c r="E98" s="143" t="s">
        <v>7040</v>
      </c>
      <c r="F98" s="145">
        <v>0</v>
      </c>
      <c r="G98" s="143" t="s">
        <v>4539</v>
      </c>
      <c r="H98" s="143" t="s">
        <v>6894</v>
      </c>
      <c r="I98" s="143" t="s">
        <v>6909</v>
      </c>
      <c r="J98" s="143" t="s">
        <v>6910</v>
      </c>
      <c r="K98" s="143" t="s">
        <v>6911</v>
      </c>
      <c r="L98" s="143" t="s">
        <v>6897</v>
      </c>
    </row>
    <row r="99" spans="1:12" x14ac:dyDescent="0.3">
      <c r="A99" s="143" t="s">
        <v>4541</v>
      </c>
      <c r="B99" s="143" t="s">
        <v>6890</v>
      </c>
      <c r="C99" s="143" t="s">
        <v>6906</v>
      </c>
      <c r="D99" s="143" t="s">
        <v>6907</v>
      </c>
      <c r="E99" s="143" t="s">
        <v>7041</v>
      </c>
      <c r="F99" s="145">
        <v>0</v>
      </c>
      <c r="G99" s="143" t="s">
        <v>4541</v>
      </c>
      <c r="H99" s="143" t="s">
        <v>6894</v>
      </c>
      <c r="I99" s="143" t="s">
        <v>6909</v>
      </c>
      <c r="J99" s="143" t="s">
        <v>6910</v>
      </c>
      <c r="K99" s="143" t="s">
        <v>6911</v>
      </c>
      <c r="L99" s="143" t="s">
        <v>6897</v>
      </c>
    </row>
    <row r="100" spans="1:12" x14ac:dyDescent="0.3">
      <c r="A100" s="143" t="s">
        <v>292</v>
      </c>
      <c r="B100" s="143" t="s">
        <v>6890</v>
      </c>
      <c r="C100" s="143" t="s">
        <v>6891</v>
      </c>
      <c r="D100" s="143" t="s">
        <v>6892</v>
      </c>
      <c r="E100" s="143" t="s">
        <v>7042</v>
      </c>
      <c r="F100" s="145">
        <v>3</v>
      </c>
      <c r="G100" s="143" t="s">
        <v>292</v>
      </c>
      <c r="H100" s="143" t="s">
        <v>6894</v>
      </c>
      <c r="I100" s="143" t="s">
        <v>6895</v>
      </c>
      <c r="J100" s="143" t="s">
        <v>6896</v>
      </c>
      <c r="K100" s="143" t="s">
        <v>3720</v>
      </c>
      <c r="L100" s="143" t="s">
        <v>6897</v>
      </c>
    </row>
    <row r="101" spans="1:12" x14ac:dyDescent="0.3">
      <c r="A101" s="143" t="s">
        <v>296</v>
      </c>
      <c r="B101" s="143" t="s">
        <v>6890</v>
      </c>
      <c r="C101" s="143" t="s">
        <v>6916</v>
      </c>
      <c r="D101" s="143" t="s">
        <v>6917</v>
      </c>
      <c r="E101" s="143" t="s">
        <v>7043</v>
      </c>
      <c r="F101" s="145">
        <v>1</v>
      </c>
      <c r="G101" s="143" t="s">
        <v>296</v>
      </c>
      <c r="H101" s="143" t="s">
        <v>6894</v>
      </c>
      <c r="I101" s="143" t="s">
        <v>6919</v>
      </c>
      <c r="J101" s="143" t="s">
        <v>6920</v>
      </c>
      <c r="K101" s="143" t="s">
        <v>78</v>
      </c>
      <c r="L101" s="143" t="s">
        <v>6897</v>
      </c>
    </row>
    <row r="102" spans="1:12" x14ac:dyDescent="0.3">
      <c r="A102" s="143" t="s">
        <v>7044</v>
      </c>
      <c r="B102" s="143" t="s">
        <v>6890</v>
      </c>
      <c r="C102" s="143" t="s">
        <v>6975</v>
      </c>
      <c r="D102" s="143" t="s">
        <v>6976</v>
      </c>
      <c r="E102" s="143" t="s">
        <v>7045</v>
      </c>
      <c r="F102" s="145">
        <v>1</v>
      </c>
      <c r="G102" s="143" t="s">
        <v>7044</v>
      </c>
      <c r="H102" s="143" t="s">
        <v>6894</v>
      </c>
      <c r="I102" s="143" t="s">
        <v>6978</v>
      </c>
      <c r="J102" s="143" t="s">
        <v>6979</v>
      </c>
      <c r="K102" s="143" t="s">
        <v>6980</v>
      </c>
      <c r="L102" s="143" t="s">
        <v>6981</v>
      </c>
    </row>
    <row r="103" spans="1:12" x14ac:dyDescent="0.3">
      <c r="A103" s="143" t="s">
        <v>7046</v>
      </c>
      <c r="B103" s="143" t="s">
        <v>6890</v>
      </c>
      <c r="C103" s="143" t="s">
        <v>6891</v>
      </c>
      <c r="D103" s="143" t="s">
        <v>6892</v>
      </c>
      <c r="E103" s="143" t="s">
        <v>7047</v>
      </c>
      <c r="F103" s="145">
        <v>1</v>
      </c>
      <c r="G103" s="143" t="s">
        <v>7046</v>
      </c>
      <c r="H103" s="143" t="s">
        <v>6894</v>
      </c>
      <c r="I103" s="143" t="s">
        <v>6895</v>
      </c>
      <c r="J103" s="143" t="s">
        <v>6896</v>
      </c>
      <c r="K103" s="143" t="s">
        <v>3720</v>
      </c>
      <c r="L103" s="143" t="s">
        <v>6897</v>
      </c>
    </row>
    <row r="104" spans="1:12" x14ac:dyDescent="0.3">
      <c r="A104" s="143" t="s">
        <v>298</v>
      </c>
      <c r="B104" s="143" t="s">
        <v>6890</v>
      </c>
      <c r="C104" s="143" t="s">
        <v>6916</v>
      </c>
      <c r="D104" s="143" t="s">
        <v>6917</v>
      </c>
      <c r="E104" s="143" t="s">
        <v>7048</v>
      </c>
      <c r="F104" s="145">
        <v>0</v>
      </c>
      <c r="G104" s="143" t="s">
        <v>298</v>
      </c>
      <c r="H104" s="143" t="s">
        <v>6894</v>
      </c>
      <c r="I104" s="143" t="s">
        <v>6919</v>
      </c>
      <c r="J104" s="143" t="s">
        <v>6920</v>
      </c>
      <c r="K104" s="143" t="s">
        <v>78</v>
      </c>
      <c r="L104" s="143" t="s">
        <v>6897</v>
      </c>
    </row>
    <row r="105" spans="1:12" x14ac:dyDescent="0.3">
      <c r="A105" s="143" t="s">
        <v>300</v>
      </c>
      <c r="B105" s="143" t="s">
        <v>6890</v>
      </c>
      <c r="C105" s="143" t="s">
        <v>6891</v>
      </c>
      <c r="D105" s="143" t="s">
        <v>6892</v>
      </c>
      <c r="E105" s="143" t="s">
        <v>7049</v>
      </c>
      <c r="F105" s="145">
        <v>0</v>
      </c>
      <c r="G105" s="143" t="s">
        <v>300</v>
      </c>
      <c r="H105" s="143" t="s">
        <v>6894</v>
      </c>
      <c r="I105" s="143" t="s">
        <v>6895</v>
      </c>
      <c r="J105" s="143" t="s">
        <v>6896</v>
      </c>
      <c r="K105" s="143" t="s">
        <v>3720</v>
      </c>
      <c r="L105" s="143" t="s">
        <v>6897</v>
      </c>
    </row>
    <row r="106" spans="1:12" x14ac:dyDescent="0.3">
      <c r="A106" s="143" t="s">
        <v>306</v>
      </c>
      <c r="B106" s="143" t="s">
        <v>6890</v>
      </c>
      <c r="C106" s="143" t="s">
        <v>6916</v>
      </c>
      <c r="D106" s="143" t="s">
        <v>6917</v>
      </c>
      <c r="E106" s="143" t="s">
        <v>7050</v>
      </c>
      <c r="F106" s="145">
        <v>0</v>
      </c>
      <c r="G106" s="143" t="s">
        <v>306</v>
      </c>
      <c r="H106" s="143" t="s">
        <v>6894</v>
      </c>
      <c r="I106" s="143" t="s">
        <v>6919</v>
      </c>
      <c r="J106" s="143" t="s">
        <v>6920</v>
      </c>
      <c r="K106" s="143" t="s">
        <v>78</v>
      </c>
      <c r="L106" s="143" t="s">
        <v>6897</v>
      </c>
    </row>
    <row r="107" spans="1:12" x14ac:dyDescent="0.3">
      <c r="A107" s="143" t="s">
        <v>308</v>
      </c>
      <c r="B107" s="143" t="s">
        <v>6890</v>
      </c>
      <c r="C107" s="143" t="s">
        <v>6891</v>
      </c>
      <c r="D107" s="143" t="s">
        <v>6892</v>
      </c>
      <c r="E107" s="143" t="s">
        <v>7051</v>
      </c>
      <c r="F107" s="145">
        <v>3</v>
      </c>
      <c r="G107" s="143" t="s">
        <v>308</v>
      </c>
      <c r="H107" s="143" t="s">
        <v>6894</v>
      </c>
      <c r="I107" s="143" t="s">
        <v>6895</v>
      </c>
      <c r="J107" s="143" t="s">
        <v>6896</v>
      </c>
      <c r="K107" s="143" t="s">
        <v>3720</v>
      </c>
      <c r="L107" s="143" t="s">
        <v>6897</v>
      </c>
    </row>
    <row r="108" spans="1:12" x14ac:dyDescent="0.3">
      <c r="A108" s="143" t="s">
        <v>7052</v>
      </c>
      <c r="B108" s="143" t="s">
        <v>6890</v>
      </c>
      <c r="C108" s="143" t="s">
        <v>6891</v>
      </c>
      <c r="D108" s="143" t="s">
        <v>6892</v>
      </c>
      <c r="E108" s="143" t="s">
        <v>7053</v>
      </c>
      <c r="F108" s="145">
        <v>0</v>
      </c>
      <c r="G108" s="143" t="s">
        <v>7052</v>
      </c>
      <c r="H108" s="143" t="s">
        <v>6894</v>
      </c>
      <c r="I108" s="143" t="s">
        <v>6895</v>
      </c>
      <c r="J108" s="143" t="s">
        <v>6896</v>
      </c>
      <c r="K108" s="143" t="s">
        <v>3720</v>
      </c>
      <c r="L108" s="143" t="s">
        <v>6897</v>
      </c>
    </row>
    <row r="109" spans="1:12" x14ac:dyDescent="0.3">
      <c r="A109" s="143" t="s">
        <v>310</v>
      </c>
      <c r="B109" s="143" t="s">
        <v>6890</v>
      </c>
      <c r="C109" s="143" t="s">
        <v>6891</v>
      </c>
      <c r="D109" s="143" t="s">
        <v>6892</v>
      </c>
      <c r="E109" s="143" t="s">
        <v>7054</v>
      </c>
      <c r="F109" s="145">
        <v>0</v>
      </c>
      <c r="G109" s="143" t="s">
        <v>310</v>
      </c>
      <c r="H109" s="143" t="s">
        <v>6894</v>
      </c>
      <c r="I109" s="143" t="s">
        <v>6895</v>
      </c>
      <c r="J109" s="143" t="s">
        <v>6896</v>
      </c>
      <c r="K109" s="143" t="s">
        <v>3720</v>
      </c>
      <c r="L109" s="143" t="s">
        <v>6897</v>
      </c>
    </row>
    <row r="110" spans="1:12" x14ac:dyDescent="0.3">
      <c r="A110" s="143" t="s">
        <v>7055</v>
      </c>
      <c r="B110" s="143" t="s">
        <v>6890</v>
      </c>
      <c r="C110" s="143" t="s">
        <v>6891</v>
      </c>
      <c r="D110" s="143" t="s">
        <v>6892</v>
      </c>
      <c r="E110" s="143" t="s">
        <v>7056</v>
      </c>
      <c r="F110" s="145">
        <v>0</v>
      </c>
      <c r="G110" s="143" t="s">
        <v>7055</v>
      </c>
      <c r="H110" s="143" t="s">
        <v>6894</v>
      </c>
      <c r="I110" s="143" t="s">
        <v>6895</v>
      </c>
      <c r="J110" s="143" t="s">
        <v>6896</v>
      </c>
      <c r="K110" s="143" t="s">
        <v>3720</v>
      </c>
      <c r="L110" s="143" t="s">
        <v>6897</v>
      </c>
    </row>
    <row r="111" spans="1:12" x14ac:dyDescent="0.3">
      <c r="A111" s="143" t="s">
        <v>7057</v>
      </c>
      <c r="B111" s="143" t="s">
        <v>6890</v>
      </c>
      <c r="C111" s="143" t="s">
        <v>6898</v>
      </c>
      <c r="D111" s="143" t="s">
        <v>6899</v>
      </c>
      <c r="E111" s="143" t="s">
        <v>7058</v>
      </c>
      <c r="F111" s="145">
        <v>0</v>
      </c>
      <c r="G111" s="143" t="s">
        <v>7057</v>
      </c>
      <c r="H111" s="143" t="s">
        <v>6894</v>
      </c>
      <c r="I111" s="143" t="s">
        <v>6901</v>
      </c>
      <c r="J111" s="143" t="s">
        <v>6902</v>
      </c>
      <c r="K111" s="143" t="s">
        <v>6903</v>
      </c>
      <c r="L111" s="143" t="s">
        <v>6904</v>
      </c>
    </row>
    <row r="112" spans="1:12" x14ac:dyDescent="0.3">
      <c r="A112" s="143" t="s">
        <v>312</v>
      </c>
      <c r="B112" s="143" t="s">
        <v>6890</v>
      </c>
      <c r="C112" s="143" t="s">
        <v>6993</v>
      </c>
      <c r="D112" s="143" t="s">
        <v>6994</v>
      </c>
      <c r="E112" s="143" t="s">
        <v>7059</v>
      </c>
      <c r="F112" s="145">
        <v>0</v>
      </c>
      <c r="G112" s="143" t="s">
        <v>312</v>
      </c>
      <c r="H112" s="143" t="s">
        <v>6894</v>
      </c>
      <c r="I112" s="143" t="s">
        <v>6996</v>
      </c>
      <c r="J112" s="143" t="s">
        <v>6997</v>
      </c>
      <c r="K112" s="143" t="s">
        <v>4555</v>
      </c>
      <c r="L112" s="143" t="s">
        <v>6897</v>
      </c>
    </row>
    <row r="113" spans="1:12" x14ac:dyDescent="0.3">
      <c r="A113" s="143" t="s">
        <v>4553</v>
      </c>
      <c r="B113" s="143" t="s">
        <v>6890</v>
      </c>
      <c r="C113" s="143" t="s">
        <v>6906</v>
      </c>
      <c r="D113" s="143" t="s">
        <v>6907</v>
      </c>
      <c r="E113" s="143" t="s">
        <v>7060</v>
      </c>
      <c r="F113" s="145">
        <v>0</v>
      </c>
      <c r="G113" s="143" t="s">
        <v>4553</v>
      </c>
      <c r="H113" s="143" t="s">
        <v>6894</v>
      </c>
      <c r="I113" s="143" t="s">
        <v>6909</v>
      </c>
      <c r="J113" s="143" t="s">
        <v>6910</v>
      </c>
      <c r="K113" s="143" t="s">
        <v>6911</v>
      </c>
      <c r="L113" s="143" t="s">
        <v>6897</v>
      </c>
    </row>
    <row r="114" spans="1:12" x14ac:dyDescent="0.3">
      <c r="A114" s="143" t="s">
        <v>314</v>
      </c>
      <c r="B114" s="143" t="s">
        <v>6890</v>
      </c>
      <c r="C114" s="143" t="s">
        <v>6891</v>
      </c>
      <c r="D114" s="143" t="s">
        <v>6892</v>
      </c>
      <c r="E114" s="143" t="s">
        <v>7061</v>
      </c>
      <c r="F114" s="145">
        <v>0</v>
      </c>
      <c r="G114" s="143" t="s">
        <v>314</v>
      </c>
      <c r="H114" s="143" t="s">
        <v>6894</v>
      </c>
      <c r="I114" s="143" t="s">
        <v>6895</v>
      </c>
      <c r="J114" s="143" t="s">
        <v>6896</v>
      </c>
      <c r="K114" s="143" t="s">
        <v>3720</v>
      </c>
      <c r="L114" s="143" t="s">
        <v>6897</v>
      </c>
    </row>
    <row r="115" spans="1:12" x14ac:dyDescent="0.3">
      <c r="A115" s="143" t="s">
        <v>316</v>
      </c>
      <c r="B115" s="143" t="s">
        <v>6890</v>
      </c>
      <c r="C115" s="143" t="s">
        <v>6993</v>
      </c>
      <c r="D115" s="143" t="s">
        <v>6994</v>
      </c>
      <c r="E115" s="143" t="s">
        <v>7062</v>
      </c>
      <c r="F115" s="145">
        <v>1</v>
      </c>
      <c r="G115" s="143" t="s">
        <v>316</v>
      </c>
      <c r="H115" s="143" t="s">
        <v>6894</v>
      </c>
      <c r="I115" s="143" t="s">
        <v>6996</v>
      </c>
      <c r="J115" s="143" t="s">
        <v>6997</v>
      </c>
      <c r="K115" s="143" t="s">
        <v>4555</v>
      </c>
      <c r="L115" s="143" t="s">
        <v>6897</v>
      </c>
    </row>
    <row r="116" spans="1:12" x14ac:dyDescent="0.3">
      <c r="A116" s="143" t="s">
        <v>320</v>
      </c>
      <c r="B116" s="143" t="s">
        <v>6890</v>
      </c>
      <c r="C116" s="143" t="s">
        <v>6891</v>
      </c>
      <c r="D116" s="143" t="s">
        <v>6892</v>
      </c>
      <c r="E116" s="143" t="s">
        <v>7063</v>
      </c>
      <c r="F116" s="145">
        <v>1</v>
      </c>
      <c r="G116" s="143" t="s">
        <v>320</v>
      </c>
      <c r="H116" s="143" t="s">
        <v>6894</v>
      </c>
      <c r="I116" s="143" t="s">
        <v>6895</v>
      </c>
      <c r="J116" s="143" t="s">
        <v>6896</v>
      </c>
      <c r="K116" s="143" t="s">
        <v>3720</v>
      </c>
      <c r="L116" s="143" t="s">
        <v>6897</v>
      </c>
    </row>
    <row r="117" spans="1:12" x14ac:dyDescent="0.3">
      <c r="A117" s="143" t="s">
        <v>322</v>
      </c>
      <c r="B117" s="143" t="s">
        <v>6890</v>
      </c>
      <c r="C117" s="143" t="s">
        <v>6891</v>
      </c>
      <c r="D117" s="143" t="s">
        <v>6892</v>
      </c>
      <c r="E117" s="143" t="s">
        <v>7064</v>
      </c>
      <c r="F117" s="145">
        <v>1</v>
      </c>
      <c r="G117" s="143" t="s">
        <v>322</v>
      </c>
      <c r="H117" s="143" t="s">
        <v>6894</v>
      </c>
      <c r="I117" s="143" t="s">
        <v>6895</v>
      </c>
      <c r="J117" s="143" t="s">
        <v>6896</v>
      </c>
      <c r="K117" s="143" t="s">
        <v>3720</v>
      </c>
      <c r="L117" s="143" t="s">
        <v>6897</v>
      </c>
    </row>
    <row r="118" spans="1:12" x14ac:dyDescent="0.3">
      <c r="A118" s="143" t="s">
        <v>324</v>
      </c>
      <c r="B118" s="143" t="s">
        <v>6890</v>
      </c>
      <c r="C118" s="143" t="s">
        <v>6916</v>
      </c>
      <c r="D118" s="143" t="s">
        <v>6917</v>
      </c>
      <c r="E118" s="143" t="s">
        <v>7065</v>
      </c>
      <c r="F118" s="145">
        <v>0</v>
      </c>
      <c r="G118" s="143" t="s">
        <v>324</v>
      </c>
      <c r="H118" s="143" t="s">
        <v>6894</v>
      </c>
      <c r="I118" s="143" t="s">
        <v>6919</v>
      </c>
      <c r="J118" s="143" t="s">
        <v>6920</v>
      </c>
      <c r="K118" s="143" t="s">
        <v>78</v>
      </c>
      <c r="L118" s="143" t="s">
        <v>6897</v>
      </c>
    </row>
    <row r="119" spans="1:12" x14ac:dyDescent="0.3">
      <c r="A119" s="143" t="s">
        <v>4556</v>
      </c>
      <c r="B119" s="143" t="s">
        <v>6890</v>
      </c>
      <c r="C119" s="143" t="s">
        <v>6898</v>
      </c>
      <c r="D119" s="143" t="s">
        <v>6899</v>
      </c>
      <c r="E119" s="143" t="s">
        <v>7066</v>
      </c>
      <c r="F119" s="145">
        <v>0</v>
      </c>
      <c r="G119" s="143" t="s">
        <v>4556</v>
      </c>
      <c r="H119" s="143" t="s">
        <v>6894</v>
      </c>
      <c r="I119" s="143" t="s">
        <v>6901</v>
      </c>
      <c r="J119" s="143" t="s">
        <v>6902</v>
      </c>
      <c r="K119" s="143" t="s">
        <v>6903</v>
      </c>
      <c r="L119" s="143" t="s">
        <v>6904</v>
      </c>
    </row>
    <row r="120" spans="1:12" x14ac:dyDescent="0.3">
      <c r="A120" s="143" t="s">
        <v>7067</v>
      </c>
      <c r="B120" s="143" t="s">
        <v>6890</v>
      </c>
      <c r="C120" s="143" t="s">
        <v>6916</v>
      </c>
      <c r="D120" s="143" t="s">
        <v>6917</v>
      </c>
      <c r="E120" s="143" t="s">
        <v>7068</v>
      </c>
      <c r="F120" s="145">
        <v>2</v>
      </c>
      <c r="G120" s="143" t="s">
        <v>7067</v>
      </c>
      <c r="H120" s="143" t="s">
        <v>6894</v>
      </c>
      <c r="I120" s="143" t="s">
        <v>6919</v>
      </c>
      <c r="J120" s="143" t="s">
        <v>6920</v>
      </c>
      <c r="K120" s="143" t="s">
        <v>78</v>
      </c>
      <c r="L120" s="143" t="s">
        <v>6897</v>
      </c>
    </row>
    <row r="121" spans="1:12" x14ac:dyDescent="0.3">
      <c r="A121" s="143" t="s">
        <v>326</v>
      </c>
      <c r="B121" s="143" t="s">
        <v>6890</v>
      </c>
      <c r="C121" s="143" t="s">
        <v>6993</v>
      </c>
      <c r="D121" s="143" t="s">
        <v>6994</v>
      </c>
      <c r="E121" s="143" t="s">
        <v>7069</v>
      </c>
      <c r="F121" s="145">
        <v>0</v>
      </c>
      <c r="G121" s="143" t="s">
        <v>326</v>
      </c>
      <c r="H121" s="143" t="s">
        <v>6894</v>
      </c>
      <c r="I121" s="143" t="s">
        <v>6996</v>
      </c>
      <c r="J121" s="143" t="s">
        <v>6997</v>
      </c>
      <c r="K121" s="143" t="s">
        <v>4555</v>
      </c>
      <c r="L121" s="143" t="s">
        <v>6897</v>
      </c>
    </row>
    <row r="122" spans="1:12" x14ac:dyDescent="0.3">
      <c r="A122" s="143" t="s">
        <v>328</v>
      </c>
      <c r="B122" s="143" t="s">
        <v>6890</v>
      </c>
      <c r="C122" s="143" t="s">
        <v>6916</v>
      </c>
      <c r="D122" s="143" t="s">
        <v>6917</v>
      </c>
      <c r="E122" s="143" t="s">
        <v>7070</v>
      </c>
      <c r="F122" s="145">
        <v>0</v>
      </c>
      <c r="G122" s="143" t="s">
        <v>328</v>
      </c>
      <c r="H122" s="143" t="s">
        <v>6894</v>
      </c>
      <c r="I122" s="143" t="s">
        <v>6919</v>
      </c>
      <c r="J122" s="143" t="s">
        <v>6920</v>
      </c>
      <c r="K122" s="143" t="s">
        <v>78</v>
      </c>
      <c r="L122" s="143" t="s">
        <v>6897</v>
      </c>
    </row>
    <row r="123" spans="1:12" x14ac:dyDescent="0.3">
      <c r="A123" s="143" t="s">
        <v>7071</v>
      </c>
      <c r="B123" s="143" t="s">
        <v>6890</v>
      </c>
      <c r="C123" s="143" t="s">
        <v>6906</v>
      </c>
      <c r="D123" s="143" t="s">
        <v>6907</v>
      </c>
      <c r="E123" s="143" t="s">
        <v>7072</v>
      </c>
      <c r="F123" s="145">
        <v>0</v>
      </c>
      <c r="G123" s="143" t="s">
        <v>7071</v>
      </c>
      <c r="H123" s="143" t="s">
        <v>6894</v>
      </c>
      <c r="I123" s="143" t="s">
        <v>6909</v>
      </c>
      <c r="J123" s="143" t="s">
        <v>6910</v>
      </c>
      <c r="K123" s="143" t="s">
        <v>6911</v>
      </c>
      <c r="L123" s="143" t="s">
        <v>6897</v>
      </c>
    </row>
    <row r="124" spans="1:12" x14ac:dyDescent="0.3">
      <c r="A124" s="143" t="s">
        <v>7073</v>
      </c>
      <c r="B124" s="143" t="s">
        <v>6890</v>
      </c>
      <c r="C124" s="143" t="s">
        <v>6906</v>
      </c>
      <c r="D124" s="143" t="s">
        <v>6907</v>
      </c>
      <c r="E124" s="143" t="s">
        <v>7074</v>
      </c>
      <c r="F124" s="145">
        <v>0</v>
      </c>
      <c r="G124" s="143" t="s">
        <v>7073</v>
      </c>
      <c r="H124" s="143" t="s">
        <v>6894</v>
      </c>
      <c r="I124" s="143" t="s">
        <v>6909</v>
      </c>
      <c r="J124" s="143" t="s">
        <v>6910</v>
      </c>
      <c r="K124" s="143" t="s">
        <v>6911</v>
      </c>
      <c r="L124" s="143" t="s">
        <v>6897</v>
      </c>
    </row>
    <row r="125" spans="1:12" x14ac:dyDescent="0.3">
      <c r="A125" s="143" t="s">
        <v>332</v>
      </c>
      <c r="B125" s="143" t="s">
        <v>6890</v>
      </c>
      <c r="C125" s="143" t="s">
        <v>6891</v>
      </c>
      <c r="D125" s="143" t="s">
        <v>6892</v>
      </c>
      <c r="E125" s="143" t="s">
        <v>7075</v>
      </c>
      <c r="F125" s="145">
        <v>0</v>
      </c>
      <c r="G125" s="143" t="s">
        <v>332</v>
      </c>
      <c r="H125" s="143" t="s">
        <v>6894</v>
      </c>
      <c r="I125" s="143" t="s">
        <v>6895</v>
      </c>
      <c r="J125" s="143" t="s">
        <v>6896</v>
      </c>
      <c r="K125" s="143" t="s">
        <v>3720</v>
      </c>
      <c r="L125" s="143" t="s">
        <v>6897</v>
      </c>
    </row>
    <row r="126" spans="1:12" x14ac:dyDescent="0.3">
      <c r="A126" s="143" t="s">
        <v>334</v>
      </c>
      <c r="B126" s="143" t="s">
        <v>6890</v>
      </c>
      <c r="C126" s="143" t="s">
        <v>6916</v>
      </c>
      <c r="D126" s="143" t="s">
        <v>6917</v>
      </c>
      <c r="E126" s="143" t="s">
        <v>7076</v>
      </c>
      <c r="F126" s="145">
        <v>1</v>
      </c>
      <c r="G126" s="143" t="s">
        <v>334</v>
      </c>
      <c r="H126" s="143" t="s">
        <v>6894</v>
      </c>
      <c r="I126" s="143" t="s">
        <v>6919</v>
      </c>
      <c r="J126" s="143" t="s">
        <v>6920</v>
      </c>
      <c r="K126" s="143" t="s">
        <v>78</v>
      </c>
      <c r="L126" s="143" t="s">
        <v>6897</v>
      </c>
    </row>
    <row r="127" spans="1:12" x14ac:dyDescent="0.3">
      <c r="A127" s="143" t="s">
        <v>338</v>
      </c>
      <c r="B127" s="143" t="s">
        <v>6890</v>
      </c>
      <c r="C127" s="143" t="s">
        <v>6891</v>
      </c>
      <c r="D127" s="143" t="s">
        <v>6892</v>
      </c>
      <c r="E127" s="143" t="s">
        <v>7077</v>
      </c>
      <c r="F127" s="145">
        <v>1</v>
      </c>
      <c r="G127" s="143" t="s">
        <v>338</v>
      </c>
      <c r="H127" s="143" t="s">
        <v>6894</v>
      </c>
      <c r="I127" s="143" t="s">
        <v>6895</v>
      </c>
      <c r="J127" s="143" t="s">
        <v>6896</v>
      </c>
      <c r="K127" s="143" t="s">
        <v>3720</v>
      </c>
      <c r="L127" s="143" t="s">
        <v>6897</v>
      </c>
    </row>
    <row r="128" spans="1:12" x14ac:dyDescent="0.3">
      <c r="A128" s="143" t="s">
        <v>4562</v>
      </c>
      <c r="B128" s="143" t="s">
        <v>6890</v>
      </c>
      <c r="C128" s="143" t="s">
        <v>6935</v>
      </c>
      <c r="D128" s="143" t="s">
        <v>6936</v>
      </c>
      <c r="E128" s="143" t="s">
        <v>7078</v>
      </c>
      <c r="F128" s="145">
        <v>1</v>
      </c>
      <c r="G128" s="143" t="s">
        <v>4562</v>
      </c>
      <c r="H128" s="143" t="s">
        <v>6894</v>
      </c>
      <c r="I128" s="143" t="s">
        <v>6938</v>
      </c>
      <c r="J128" s="143" t="s">
        <v>6939</v>
      </c>
      <c r="K128" s="143" t="s">
        <v>4466</v>
      </c>
      <c r="L128" s="143" t="s">
        <v>6897</v>
      </c>
    </row>
    <row r="129" spans="1:12" x14ac:dyDescent="0.3">
      <c r="A129" s="143" t="s">
        <v>7079</v>
      </c>
      <c r="B129" s="143" t="s">
        <v>6890</v>
      </c>
      <c r="C129" s="143" t="s">
        <v>6891</v>
      </c>
      <c r="D129" s="143" t="s">
        <v>6892</v>
      </c>
      <c r="E129" s="143" t="s">
        <v>7080</v>
      </c>
      <c r="F129" s="145">
        <v>0</v>
      </c>
      <c r="G129" s="143" t="s">
        <v>7079</v>
      </c>
      <c r="H129" s="143" t="s">
        <v>6894</v>
      </c>
      <c r="I129" s="143" t="s">
        <v>6895</v>
      </c>
      <c r="J129" s="143" t="s">
        <v>6896</v>
      </c>
      <c r="K129" s="143" t="s">
        <v>3720</v>
      </c>
      <c r="L129" s="143" t="s">
        <v>6897</v>
      </c>
    </row>
    <row r="130" spans="1:12" x14ac:dyDescent="0.3">
      <c r="A130" s="143" t="s">
        <v>7081</v>
      </c>
      <c r="B130" s="143" t="s">
        <v>6890</v>
      </c>
      <c r="C130" s="143" t="s">
        <v>6906</v>
      </c>
      <c r="D130" s="143" t="s">
        <v>6907</v>
      </c>
      <c r="E130" s="143" t="s">
        <v>7082</v>
      </c>
      <c r="F130" s="145">
        <v>0</v>
      </c>
      <c r="G130" s="143" t="s">
        <v>7081</v>
      </c>
      <c r="H130" s="143" t="s">
        <v>6894</v>
      </c>
      <c r="I130" s="143" t="s">
        <v>6909</v>
      </c>
      <c r="J130" s="143" t="s">
        <v>6910</v>
      </c>
      <c r="K130" s="143" t="s">
        <v>6911</v>
      </c>
      <c r="L130" s="143" t="s">
        <v>6897</v>
      </c>
    </row>
    <row r="131" spans="1:12" x14ac:dyDescent="0.3">
      <c r="A131" s="143" t="s">
        <v>7083</v>
      </c>
      <c r="B131" s="143" t="s">
        <v>6890</v>
      </c>
      <c r="C131" s="143" t="s">
        <v>6906</v>
      </c>
      <c r="D131" s="143" t="s">
        <v>6907</v>
      </c>
      <c r="E131" s="143" t="s">
        <v>7084</v>
      </c>
      <c r="F131" s="145">
        <v>0</v>
      </c>
      <c r="G131" s="143" t="s">
        <v>7083</v>
      </c>
      <c r="H131" s="143" t="s">
        <v>6894</v>
      </c>
      <c r="I131" s="143" t="s">
        <v>6909</v>
      </c>
      <c r="J131" s="143" t="s">
        <v>6910</v>
      </c>
      <c r="K131" s="143" t="s">
        <v>6911</v>
      </c>
      <c r="L131" s="143" t="s">
        <v>6897</v>
      </c>
    </row>
    <row r="132" spans="1:12" x14ac:dyDescent="0.3">
      <c r="A132" s="143" t="s">
        <v>346</v>
      </c>
      <c r="B132" s="143" t="s">
        <v>6890</v>
      </c>
      <c r="C132" s="143" t="s">
        <v>6891</v>
      </c>
      <c r="D132" s="143" t="s">
        <v>6892</v>
      </c>
      <c r="E132" s="143" t="s">
        <v>7085</v>
      </c>
      <c r="F132" s="145">
        <v>0</v>
      </c>
      <c r="G132" s="143" t="s">
        <v>346</v>
      </c>
      <c r="H132" s="143" t="s">
        <v>6894</v>
      </c>
      <c r="I132" s="143" t="s">
        <v>6895</v>
      </c>
      <c r="J132" s="143" t="s">
        <v>6896</v>
      </c>
      <c r="K132" s="143" t="s">
        <v>3720</v>
      </c>
      <c r="L132" s="143" t="s">
        <v>6897</v>
      </c>
    </row>
    <row r="133" spans="1:12" x14ac:dyDescent="0.3">
      <c r="A133" s="143" t="s">
        <v>348</v>
      </c>
      <c r="B133" s="143" t="s">
        <v>6890</v>
      </c>
      <c r="C133" s="143" t="s">
        <v>6916</v>
      </c>
      <c r="D133" s="143" t="s">
        <v>6917</v>
      </c>
      <c r="E133" s="143" t="s">
        <v>7086</v>
      </c>
      <c r="F133" s="145">
        <v>0</v>
      </c>
      <c r="G133" s="143" t="s">
        <v>348</v>
      </c>
      <c r="H133" s="143" t="s">
        <v>6894</v>
      </c>
      <c r="I133" s="143" t="s">
        <v>6919</v>
      </c>
      <c r="J133" s="143" t="s">
        <v>6920</v>
      </c>
      <c r="K133" s="143" t="s">
        <v>78</v>
      </c>
      <c r="L133" s="143" t="s">
        <v>6897</v>
      </c>
    </row>
    <row r="134" spans="1:12" x14ac:dyDescent="0.3">
      <c r="A134" s="143" t="s">
        <v>6291</v>
      </c>
      <c r="B134" s="143" t="s">
        <v>6890</v>
      </c>
      <c r="C134" s="143" t="s">
        <v>6891</v>
      </c>
      <c r="D134" s="143" t="s">
        <v>6892</v>
      </c>
      <c r="E134" s="143" t="s">
        <v>7087</v>
      </c>
      <c r="F134" s="145">
        <v>0</v>
      </c>
      <c r="G134" s="143" t="s">
        <v>6291</v>
      </c>
      <c r="H134" s="143" t="s">
        <v>6894</v>
      </c>
      <c r="I134" s="143" t="s">
        <v>6895</v>
      </c>
      <c r="J134" s="143" t="s">
        <v>6896</v>
      </c>
      <c r="K134" s="143" t="s">
        <v>3720</v>
      </c>
      <c r="L134" s="143" t="s">
        <v>6897</v>
      </c>
    </row>
    <row r="135" spans="1:12" x14ac:dyDescent="0.3">
      <c r="A135" s="143" t="s">
        <v>350</v>
      </c>
      <c r="B135" s="143" t="s">
        <v>6890</v>
      </c>
      <c r="C135" s="143" t="s">
        <v>6891</v>
      </c>
      <c r="D135" s="143" t="s">
        <v>6892</v>
      </c>
      <c r="E135" s="143" t="s">
        <v>7088</v>
      </c>
      <c r="F135" s="145">
        <v>0</v>
      </c>
      <c r="G135" s="143" t="s">
        <v>350</v>
      </c>
      <c r="H135" s="143" t="s">
        <v>6894</v>
      </c>
      <c r="I135" s="143" t="s">
        <v>6895</v>
      </c>
      <c r="J135" s="143" t="s">
        <v>6896</v>
      </c>
      <c r="K135" s="143" t="s">
        <v>3720</v>
      </c>
      <c r="L135" s="143" t="s">
        <v>6897</v>
      </c>
    </row>
    <row r="136" spans="1:12" x14ac:dyDescent="0.3">
      <c r="A136" s="143" t="s">
        <v>354</v>
      </c>
      <c r="B136" s="143" t="s">
        <v>6890</v>
      </c>
      <c r="C136" s="143" t="s">
        <v>6891</v>
      </c>
      <c r="D136" s="143" t="s">
        <v>6892</v>
      </c>
      <c r="E136" s="143" t="s">
        <v>7089</v>
      </c>
      <c r="F136" s="145">
        <v>2</v>
      </c>
      <c r="G136" s="143" t="s">
        <v>354</v>
      </c>
      <c r="H136" s="143" t="s">
        <v>6894</v>
      </c>
      <c r="I136" s="143" t="s">
        <v>6895</v>
      </c>
      <c r="J136" s="143" t="s">
        <v>6896</v>
      </c>
      <c r="K136" s="143" t="s">
        <v>3720</v>
      </c>
      <c r="L136" s="143" t="s">
        <v>6897</v>
      </c>
    </row>
    <row r="137" spans="1:12" x14ac:dyDescent="0.3">
      <c r="A137" s="143" t="s">
        <v>360</v>
      </c>
      <c r="B137" s="143" t="s">
        <v>6890</v>
      </c>
      <c r="C137" s="143" t="s">
        <v>6891</v>
      </c>
      <c r="D137" s="143" t="s">
        <v>6892</v>
      </c>
      <c r="E137" s="143" t="s">
        <v>7090</v>
      </c>
      <c r="F137" s="145">
        <v>0</v>
      </c>
      <c r="G137" s="143" t="s">
        <v>360</v>
      </c>
      <c r="H137" s="143" t="s">
        <v>6894</v>
      </c>
      <c r="I137" s="143" t="s">
        <v>6895</v>
      </c>
      <c r="J137" s="143" t="s">
        <v>6896</v>
      </c>
      <c r="K137" s="143" t="s">
        <v>3720</v>
      </c>
      <c r="L137" s="143" t="s">
        <v>6897</v>
      </c>
    </row>
    <row r="138" spans="1:12" x14ac:dyDescent="0.3">
      <c r="A138" s="143" t="s">
        <v>4351</v>
      </c>
      <c r="B138" s="143" t="s">
        <v>6890</v>
      </c>
      <c r="C138" s="143" t="s">
        <v>6891</v>
      </c>
      <c r="D138" s="143" t="s">
        <v>6892</v>
      </c>
      <c r="E138" s="143" t="s">
        <v>7091</v>
      </c>
      <c r="F138" s="145">
        <v>0</v>
      </c>
      <c r="G138" s="143" t="s">
        <v>4351</v>
      </c>
      <c r="H138" s="143" t="s">
        <v>6894</v>
      </c>
      <c r="I138" s="143" t="s">
        <v>6895</v>
      </c>
      <c r="J138" s="143" t="s">
        <v>6896</v>
      </c>
      <c r="K138" s="143" t="s">
        <v>3720</v>
      </c>
      <c r="L138" s="143" t="s">
        <v>6897</v>
      </c>
    </row>
    <row r="139" spans="1:12" x14ac:dyDescent="0.3">
      <c r="A139" s="143" t="s">
        <v>366</v>
      </c>
      <c r="B139" s="143" t="s">
        <v>6890</v>
      </c>
      <c r="C139" s="143" t="s">
        <v>6916</v>
      </c>
      <c r="D139" s="143" t="s">
        <v>6917</v>
      </c>
      <c r="E139" s="143" t="s">
        <v>7092</v>
      </c>
      <c r="F139" s="145">
        <v>0</v>
      </c>
      <c r="G139" s="143" t="s">
        <v>366</v>
      </c>
      <c r="H139" s="143" t="s">
        <v>6894</v>
      </c>
      <c r="I139" s="143" t="s">
        <v>6919</v>
      </c>
      <c r="J139" s="143" t="s">
        <v>6920</v>
      </c>
      <c r="K139" s="143" t="s">
        <v>78</v>
      </c>
      <c r="L139" s="143" t="s">
        <v>6897</v>
      </c>
    </row>
    <row r="140" spans="1:12" x14ac:dyDescent="0.3">
      <c r="A140" s="143" t="s">
        <v>372</v>
      </c>
      <c r="B140" s="143" t="s">
        <v>6890</v>
      </c>
      <c r="C140" s="143" t="s">
        <v>6891</v>
      </c>
      <c r="D140" s="143" t="s">
        <v>6892</v>
      </c>
      <c r="E140" s="143" t="s">
        <v>7093</v>
      </c>
      <c r="F140" s="145">
        <v>0</v>
      </c>
      <c r="G140" s="143" t="s">
        <v>372</v>
      </c>
      <c r="H140" s="143" t="s">
        <v>6894</v>
      </c>
      <c r="I140" s="143" t="s">
        <v>6895</v>
      </c>
      <c r="J140" s="143" t="s">
        <v>6896</v>
      </c>
      <c r="K140" s="143" t="s">
        <v>3720</v>
      </c>
      <c r="L140" s="143" t="s">
        <v>6897</v>
      </c>
    </row>
    <row r="141" spans="1:12" x14ac:dyDescent="0.3">
      <c r="A141" s="143" t="s">
        <v>374</v>
      </c>
      <c r="B141" s="143" t="s">
        <v>6890</v>
      </c>
      <c r="C141" s="143" t="s">
        <v>6891</v>
      </c>
      <c r="D141" s="143" t="s">
        <v>6892</v>
      </c>
      <c r="E141" s="143" t="s">
        <v>7094</v>
      </c>
      <c r="F141" s="145">
        <v>2</v>
      </c>
      <c r="G141" s="143" t="s">
        <v>374</v>
      </c>
      <c r="H141" s="143" t="s">
        <v>6894</v>
      </c>
      <c r="I141" s="143" t="s">
        <v>6895</v>
      </c>
      <c r="J141" s="143" t="s">
        <v>6896</v>
      </c>
      <c r="K141" s="143" t="s">
        <v>3720</v>
      </c>
      <c r="L141" s="143" t="s">
        <v>6897</v>
      </c>
    </row>
    <row r="142" spans="1:12" x14ac:dyDescent="0.3">
      <c r="A142" s="143" t="s">
        <v>376</v>
      </c>
      <c r="B142" s="143" t="s">
        <v>6890</v>
      </c>
      <c r="C142" s="143" t="s">
        <v>6891</v>
      </c>
      <c r="D142" s="143" t="s">
        <v>6892</v>
      </c>
      <c r="E142" s="143" t="s">
        <v>7095</v>
      </c>
      <c r="F142" s="145">
        <v>0</v>
      </c>
      <c r="G142" s="143" t="s">
        <v>376</v>
      </c>
      <c r="H142" s="143" t="s">
        <v>6894</v>
      </c>
      <c r="I142" s="143" t="s">
        <v>6895</v>
      </c>
      <c r="J142" s="143" t="s">
        <v>6896</v>
      </c>
      <c r="K142" s="143" t="s">
        <v>3720</v>
      </c>
      <c r="L142" s="143" t="s">
        <v>6897</v>
      </c>
    </row>
    <row r="143" spans="1:12" x14ac:dyDescent="0.3">
      <c r="A143" s="143" t="s">
        <v>378</v>
      </c>
      <c r="B143" s="143" t="s">
        <v>6890</v>
      </c>
      <c r="C143" s="143" t="s">
        <v>6916</v>
      </c>
      <c r="D143" s="143" t="s">
        <v>6917</v>
      </c>
      <c r="E143" s="143" t="s">
        <v>7096</v>
      </c>
      <c r="F143" s="145">
        <v>0</v>
      </c>
      <c r="G143" s="143" t="s">
        <v>378</v>
      </c>
      <c r="H143" s="143" t="s">
        <v>6894</v>
      </c>
      <c r="I143" s="143" t="s">
        <v>6919</v>
      </c>
      <c r="J143" s="143" t="s">
        <v>6920</v>
      </c>
      <c r="K143" s="143" t="s">
        <v>78</v>
      </c>
      <c r="L143" s="143" t="s">
        <v>6897</v>
      </c>
    </row>
    <row r="144" spans="1:12" x14ac:dyDescent="0.3">
      <c r="A144" s="143" t="s">
        <v>7097</v>
      </c>
      <c r="B144" s="143" t="s">
        <v>6890</v>
      </c>
      <c r="C144" s="143" t="s">
        <v>6975</v>
      </c>
      <c r="D144" s="143" t="s">
        <v>6976</v>
      </c>
      <c r="E144" s="143" t="s">
        <v>7098</v>
      </c>
      <c r="F144" s="145">
        <v>0</v>
      </c>
      <c r="G144" s="143" t="s">
        <v>7097</v>
      </c>
      <c r="H144" s="143" t="s">
        <v>6894</v>
      </c>
      <c r="I144" s="143" t="s">
        <v>6978</v>
      </c>
      <c r="J144" s="143" t="s">
        <v>6979</v>
      </c>
      <c r="K144" s="143" t="s">
        <v>6980</v>
      </c>
      <c r="L144" s="143" t="s">
        <v>6981</v>
      </c>
    </row>
    <row r="145" spans="1:12" x14ac:dyDescent="0.3">
      <c r="A145" s="143" t="s">
        <v>388</v>
      </c>
      <c r="B145" s="143" t="s">
        <v>6890</v>
      </c>
      <c r="C145" s="143" t="s">
        <v>6916</v>
      </c>
      <c r="D145" s="143" t="s">
        <v>6917</v>
      </c>
      <c r="E145" s="143" t="s">
        <v>7099</v>
      </c>
      <c r="F145" s="145">
        <v>1</v>
      </c>
      <c r="G145" s="143" t="s">
        <v>388</v>
      </c>
      <c r="H145" s="143" t="s">
        <v>6894</v>
      </c>
      <c r="I145" s="143" t="s">
        <v>6919</v>
      </c>
      <c r="J145" s="143" t="s">
        <v>6920</v>
      </c>
      <c r="K145" s="143" t="s">
        <v>78</v>
      </c>
      <c r="L145" s="143" t="s">
        <v>6897</v>
      </c>
    </row>
    <row r="146" spans="1:12" x14ac:dyDescent="0.3">
      <c r="A146" s="143" t="s">
        <v>396</v>
      </c>
      <c r="B146" s="143" t="s">
        <v>6890</v>
      </c>
      <c r="C146" s="143" t="s">
        <v>6927</v>
      </c>
      <c r="D146" s="143" t="s">
        <v>6928</v>
      </c>
      <c r="E146" s="143" t="s">
        <v>7100</v>
      </c>
      <c r="F146" s="145">
        <v>0</v>
      </c>
      <c r="G146" s="143" t="s">
        <v>396</v>
      </c>
      <c r="H146" s="143" t="s">
        <v>6894</v>
      </c>
      <c r="I146" s="143" t="s">
        <v>6930</v>
      </c>
      <c r="J146" s="143" t="s">
        <v>6931</v>
      </c>
      <c r="K146" s="143" t="s">
        <v>4461</v>
      </c>
      <c r="L146" s="143" t="s">
        <v>6897</v>
      </c>
    </row>
    <row r="147" spans="1:12" x14ac:dyDescent="0.3">
      <c r="A147" s="143" t="s">
        <v>404</v>
      </c>
      <c r="B147" s="143" t="s">
        <v>6890</v>
      </c>
      <c r="C147" s="143" t="s">
        <v>6927</v>
      </c>
      <c r="D147" s="143" t="s">
        <v>6928</v>
      </c>
      <c r="E147" s="143" t="s">
        <v>7101</v>
      </c>
      <c r="F147" s="145">
        <v>1</v>
      </c>
      <c r="G147" s="143" t="s">
        <v>404</v>
      </c>
      <c r="H147" s="143" t="s">
        <v>6894</v>
      </c>
      <c r="I147" s="143" t="s">
        <v>6930</v>
      </c>
      <c r="J147" s="143" t="s">
        <v>6931</v>
      </c>
      <c r="K147" s="143" t="s">
        <v>4461</v>
      </c>
      <c r="L147" s="143" t="s">
        <v>6897</v>
      </c>
    </row>
    <row r="148" spans="1:12" x14ac:dyDescent="0.3">
      <c r="A148" s="143" t="s">
        <v>407</v>
      </c>
      <c r="B148" s="143" t="s">
        <v>6890</v>
      </c>
      <c r="C148" s="143" t="s">
        <v>6891</v>
      </c>
      <c r="D148" s="143" t="s">
        <v>6892</v>
      </c>
      <c r="E148" s="143" t="s">
        <v>7102</v>
      </c>
      <c r="F148" s="145">
        <v>4</v>
      </c>
      <c r="G148" s="143" t="s">
        <v>407</v>
      </c>
      <c r="H148" s="143" t="s">
        <v>6894</v>
      </c>
      <c r="I148" s="143" t="s">
        <v>6895</v>
      </c>
      <c r="J148" s="143" t="s">
        <v>6896</v>
      </c>
      <c r="K148" s="143" t="s">
        <v>3720</v>
      </c>
      <c r="L148" s="143" t="s">
        <v>6897</v>
      </c>
    </row>
    <row r="149" spans="1:12" x14ac:dyDescent="0.3">
      <c r="A149" s="143" t="s">
        <v>419</v>
      </c>
      <c r="B149" s="143" t="s">
        <v>6890</v>
      </c>
      <c r="C149" s="143" t="s">
        <v>6927</v>
      </c>
      <c r="D149" s="143" t="s">
        <v>6928</v>
      </c>
      <c r="E149" s="143" t="s">
        <v>7103</v>
      </c>
      <c r="F149" s="145">
        <v>0</v>
      </c>
      <c r="G149" s="143" t="s">
        <v>419</v>
      </c>
      <c r="H149" s="143" t="s">
        <v>6894</v>
      </c>
      <c r="I149" s="143" t="s">
        <v>6930</v>
      </c>
      <c r="J149" s="143" t="s">
        <v>6931</v>
      </c>
      <c r="K149" s="143" t="s">
        <v>4461</v>
      </c>
      <c r="L149" s="143" t="s">
        <v>6897</v>
      </c>
    </row>
    <row r="150" spans="1:12" x14ac:dyDescent="0.3">
      <c r="A150" s="143" t="s">
        <v>6293</v>
      </c>
      <c r="B150" s="143" t="s">
        <v>6890</v>
      </c>
      <c r="C150" s="143" t="s">
        <v>6916</v>
      </c>
      <c r="D150" s="143" t="s">
        <v>6917</v>
      </c>
      <c r="E150" s="143" t="s">
        <v>7104</v>
      </c>
      <c r="F150" s="145">
        <v>1</v>
      </c>
      <c r="G150" s="143" t="s">
        <v>6293</v>
      </c>
      <c r="H150" s="143" t="s">
        <v>6894</v>
      </c>
      <c r="I150" s="143" t="s">
        <v>6919</v>
      </c>
      <c r="J150" s="143" t="s">
        <v>6920</v>
      </c>
      <c r="K150" s="143" t="s">
        <v>78</v>
      </c>
      <c r="L150" s="143" t="s">
        <v>6897</v>
      </c>
    </row>
    <row r="151" spans="1:12" x14ac:dyDescent="0.3">
      <c r="A151" s="143" t="s">
        <v>425</v>
      </c>
      <c r="B151" s="143" t="s">
        <v>6890</v>
      </c>
      <c r="C151" s="143" t="s">
        <v>6927</v>
      </c>
      <c r="D151" s="143" t="s">
        <v>6928</v>
      </c>
      <c r="E151" s="143" t="s">
        <v>7105</v>
      </c>
      <c r="F151" s="145">
        <v>0</v>
      </c>
      <c r="G151" s="143" t="s">
        <v>425</v>
      </c>
      <c r="H151" s="143" t="s">
        <v>6894</v>
      </c>
      <c r="I151" s="143" t="s">
        <v>6930</v>
      </c>
      <c r="J151" s="143" t="s">
        <v>6931</v>
      </c>
      <c r="K151" s="143" t="s">
        <v>4461</v>
      </c>
      <c r="L151" s="143" t="s">
        <v>6897</v>
      </c>
    </row>
    <row r="152" spans="1:12" x14ac:dyDescent="0.3">
      <c r="A152" s="143" t="s">
        <v>427</v>
      </c>
      <c r="B152" s="143" t="s">
        <v>6890</v>
      </c>
      <c r="C152" s="143" t="s">
        <v>6891</v>
      </c>
      <c r="D152" s="143" t="s">
        <v>6892</v>
      </c>
      <c r="E152" s="143" t="s">
        <v>7106</v>
      </c>
      <c r="F152" s="145">
        <v>0</v>
      </c>
      <c r="G152" s="143" t="s">
        <v>427</v>
      </c>
      <c r="H152" s="143" t="s">
        <v>6894</v>
      </c>
      <c r="I152" s="143" t="s">
        <v>6895</v>
      </c>
      <c r="J152" s="143" t="s">
        <v>6896</v>
      </c>
      <c r="K152" s="143" t="s">
        <v>3720</v>
      </c>
      <c r="L152" s="143" t="s">
        <v>6897</v>
      </c>
    </row>
    <row r="153" spans="1:12" x14ac:dyDescent="0.3">
      <c r="A153" s="143" t="s">
        <v>9511</v>
      </c>
      <c r="B153" s="143" t="s">
        <v>6890</v>
      </c>
      <c r="C153" s="143" t="s">
        <v>6891</v>
      </c>
      <c r="D153" s="143" t="s">
        <v>6892</v>
      </c>
      <c r="E153" s="143" t="s">
        <v>9512</v>
      </c>
      <c r="F153" s="145">
        <v>0</v>
      </c>
      <c r="G153" s="143" t="s">
        <v>9511</v>
      </c>
      <c r="H153" s="143" t="s">
        <v>6894</v>
      </c>
      <c r="I153" s="143" t="s">
        <v>6895</v>
      </c>
      <c r="J153" s="143" t="s">
        <v>6896</v>
      </c>
      <c r="K153" s="143" t="s">
        <v>3720</v>
      </c>
      <c r="L153" s="143" t="s">
        <v>6897</v>
      </c>
    </row>
    <row r="154" spans="1:12" x14ac:dyDescent="0.3">
      <c r="A154" s="143" t="s">
        <v>429</v>
      </c>
      <c r="B154" s="143" t="s">
        <v>6890</v>
      </c>
      <c r="C154" s="143" t="s">
        <v>6916</v>
      </c>
      <c r="D154" s="143" t="s">
        <v>6917</v>
      </c>
      <c r="E154" s="143" t="s">
        <v>7107</v>
      </c>
      <c r="F154" s="145">
        <v>0</v>
      </c>
      <c r="G154" s="143" t="s">
        <v>429</v>
      </c>
      <c r="H154" s="143" t="s">
        <v>6894</v>
      </c>
      <c r="I154" s="143" t="s">
        <v>6919</v>
      </c>
      <c r="J154" s="143" t="s">
        <v>6920</v>
      </c>
      <c r="K154" s="143" t="s">
        <v>78</v>
      </c>
      <c r="L154" s="143" t="s">
        <v>6897</v>
      </c>
    </row>
    <row r="155" spans="1:12" x14ac:dyDescent="0.3">
      <c r="A155" s="143" t="s">
        <v>431</v>
      </c>
      <c r="B155" s="143" t="s">
        <v>6890</v>
      </c>
      <c r="C155" s="143" t="s">
        <v>6891</v>
      </c>
      <c r="D155" s="143" t="s">
        <v>6892</v>
      </c>
      <c r="E155" s="143" t="s">
        <v>7108</v>
      </c>
      <c r="F155" s="145">
        <v>2</v>
      </c>
      <c r="G155" s="143" t="s">
        <v>431</v>
      </c>
      <c r="H155" s="143" t="s">
        <v>6894</v>
      </c>
      <c r="I155" s="143" t="s">
        <v>6895</v>
      </c>
      <c r="J155" s="143" t="s">
        <v>6896</v>
      </c>
      <c r="K155" s="143" t="s">
        <v>3720</v>
      </c>
      <c r="L155" s="143" t="s">
        <v>6897</v>
      </c>
    </row>
    <row r="156" spans="1:12" x14ac:dyDescent="0.3">
      <c r="A156" s="143" t="s">
        <v>435</v>
      </c>
      <c r="B156" s="143" t="s">
        <v>6890</v>
      </c>
      <c r="C156" s="143" t="s">
        <v>6891</v>
      </c>
      <c r="D156" s="143" t="s">
        <v>6892</v>
      </c>
      <c r="E156" s="143" t="s">
        <v>7109</v>
      </c>
      <c r="F156" s="145">
        <v>1</v>
      </c>
      <c r="G156" s="143" t="s">
        <v>435</v>
      </c>
      <c r="H156" s="143" t="s">
        <v>6894</v>
      </c>
      <c r="I156" s="143" t="s">
        <v>6895</v>
      </c>
      <c r="J156" s="143" t="s">
        <v>6896</v>
      </c>
      <c r="K156" s="143" t="s">
        <v>3720</v>
      </c>
      <c r="L156" s="143" t="s">
        <v>6897</v>
      </c>
    </row>
    <row r="157" spans="1:12" x14ac:dyDescent="0.3">
      <c r="A157" s="143" t="s">
        <v>437</v>
      </c>
      <c r="B157" s="143" t="s">
        <v>6890</v>
      </c>
      <c r="C157" s="143" t="s">
        <v>6927</v>
      </c>
      <c r="D157" s="143" t="s">
        <v>6928</v>
      </c>
      <c r="E157" s="143" t="s">
        <v>7110</v>
      </c>
      <c r="F157" s="145">
        <v>1</v>
      </c>
      <c r="G157" s="143" t="s">
        <v>437</v>
      </c>
      <c r="H157" s="143" t="s">
        <v>6894</v>
      </c>
      <c r="I157" s="143" t="s">
        <v>6930</v>
      </c>
      <c r="J157" s="143" t="s">
        <v>6931</v>
      </c>
      <c r="K157" s="143" t="s">
        <v>4461</v>
      </c>
      <c r="L157" s="143" t="s">
        <v>6897</v>
      </c>
    </row>
    <row r="158" spans="1:12" x14ac:dyDescent="0.3">
      <c r="A158" s="143" t="s">
        <v>441</v>
      </c>
      <c r="B158" s="143" t="s">
        <v>6890</v>
      </c>
      <c r="C158" s="143" t="s">
        <v>6916</v>
      </c>
      <c r="D158" s="143" t="s">
        <v>6917</v>
      </c>
      <c r="E158" s="143" t="s">
        <v>7111</v>
      </c>
      <c r="F158" s="145">
        <v>0</v>
      </c>
      <c r="G158" s="143" t="s">
        <v>441</v>
      </c>
      <c r="H158" s="143" t="s">
        <v>6894</v>
      </c>
      <c r="I158" s="143" t="s">
        <v>6919</v>
      </c>
      <c r="J158" s="143" t="s">
        <v>6920</v>
      </c>
      <c r="K158" s="143" t="s">
        <v>78</v>
      </c>
      <c r="L158" s="143" t="s">
        <v>6897</v>
      </c>
    </row>
    <row r="159" spans="1:12" x14ac:dyDescent="0.3">
      <c r="A159" s="143" t="s">
        <v>443</v>
      </c>
      <c r="B159" s="143" t="s">
        <v>6890</v>
      </c>
      <c r="C159" s="143" t="s">
        <v>6993</v>
      </c>
      <c r="D159" s="143" t="s">
        <v>6994</v>
      </c>
      <c r="E159" s="143" t="s">
        <v>7112</v>
      </c>
      <c r="F159" s="145">
        <v>1</v>
      </c>
      <c r="G159" s="143" t="s">
        <v>443</v>
      </c>
      <c r="H159" s="143" t="s">
        <v>6894</v>
      </c>
      <c r="I159" s="143" t="s">
        <v>6996</v>
      </c>
      <c r="J159" s="143" t="s">
        <v>6997</v>
      </c>
      <c r="K159" s="143" t="s">
        <v>4555</v>
      </c>
      <c r="L159" s="143" t="s">
        <v>6897</v>
      </c>
    </row>
    <row r="160" spans="1:12" x14ac:dyDescent="0.3">
      <c r="A160" s="143" t="s">
        <v>7113</v>
      </c>
      <c r="B160" s="143" t="s">
        <v>6890</v>
      </c>
      <c r="C160" s="143" t="s">
        <v>6906</v>
      </c>
      <c r="D160" s="143" t="s">
        <v>6907</v>
      </c>
      <c r="E160" s="143" t="s">
        <v>7114</v>
      </c>
      <c r="F160" s="145">
        <v>0</v>
      </c>
      <c r="G160" s="143" t="s">
        <v>7113</v>
      </c>
      <c r="H160" s="143" t="s">
        <v>6894</v>
      </c>
      <c r="I160" s="143" t="s">
        <v>6909</v>
      </c>
      <c r="J160" s="143" t="s">
        <v>6910</v>
      </c>
      <c r="K160" s="143" t="s">
        <v>6911</v>
      </c>
      <c r="L160" s="143" t="s">
        <v>6897</v>
      </c>
    </row>
    <row r="161" spans="1:12" x14ac:dyDescent="0.3">
      <c r="A161" s="143" t="s">
        <v>449</v>
      </c>
      <c r="B161" s="143" t="s">
        <v>6890</v>
      </c>
      <c r="C161" s="143" t="s">
        <v>6891</v>
      </c>
      <c r="D161" s="143" t="s">
        <v>6892</v>
      </c>
      <c r="E161" s="143" t="s">
        <v>7115</v>
      </c>
      <c r="F161" s="145">
        <v>3</v>
      </c>
      <c r="G161" s="143" t="s">
        <v>449</v>
      </c>
      <c r="H161" s="143" t="s">
        <v>6894</v>
      </c>
      <c r="I161" s="143" t="s">
        <v>6895</v>
      </c>
      <c r="J161" s="143" t="s">
        <v>6896</v>
      </c>
      <c r="K161" s="143" t="s">
        <v>3720</v>
      </c>
      <c r="L161" s="143" t="s">
        <v>6897</v>
      </c>
    </row>
    <row r="162" spans="1:12" x14ac:dyDescent="0.3">
      <c r="A162" s="143" t="s">
        <v>7116</v>
      </c>
      <c r="B162" s="143" t="s">
        <v>6890</v>
      </c>
      <c r="C162" s="143" t="s">
        <v>6906</v>
      </c>
      <c r="D162" s="143" t="s">
        <v>6907</v>
      </c>
      <c r="E162" s="143" t="s">
        <v>7117</v>
      </c>
      <c r="F162" s="145">
        <v>0</v>
      </c>
      <c r="G162" s="143" t="s">
        <v>7116</v>
      </c>
      <c r="H162" s="143" t="s">
        <v>6894</v>
      </c>
      <c r="I162" s="143" t="s">
        <v>6909</v>
      </c>
      <c r="J162" s="143" t="s">
        <v>6910</v>
      </c>
      <c r="K162" s="143" t="s">
        <v>6911</v>
      </c>
      <c r="L162" s="143" t="s">
        <v>6897</v>
      </c>
    </row>
    <row r="163" spans="1:12" x14ac:dyDescent="0.3">
      <c r="A163" s="143" t="s">
        <v>6295</v>
      </c>
      <c r="B163" s="143" t="s">
        <v>6890</v>
      </c>
      <c r="C163" s="143" t="s">
        <v>6916</v>
      </c>
      <c r="D163" s="143" t="s">
        <v>6917</v>
      </c>
      <c r="E163" s="143" t="s">
        <v>7118</v>
      </c>
      <c r="F163" s="145">
        <v>0</v>
      </c>
      <c r="G163" s="143" t="s">
        <v>6295</v>
      </c>
      <c r="H163" s="143" t="s">
        <v>6894</v>
      </c>
      <c r="I163" s="143" t="s">
        <v>6919</v>
      </c>
      <c r="J163" s="143" t="s">
        <v>6920</v>
      </c>
      <c r="K163" s="143" t="s">
        <v>78</v>
      </c>
      <c r="L163" s="143" t="s">
        <v>6897</v>
      </c>
    </row>
    <row r="164" spans="1:12" x14ac:dyDescent="0.3">
      <c r="A164" s="143" t="s">
        <v>459</v>
      </c>
      <c r="B164" s="143" t="s">
        <v>6890</v>
      </c>
      <c r="C164" s="143" t="s">
        <v>6916</v>
      </c>
      <c r="D164" s="143" t="s">
        <v>6917</v>
      </c>
      <c r="E164" s="143" t="s">
        <v>7119</v>
      </c>
      <c r="F164" s="145">
        <v>0</v>
      </c>
      <c r="G164" s="143" t="s">
        <v>459</v>
      </c>
      <c r="H164" s="143" t="s">
        <v>6894</v>
      </c>
      <c r="I164" s="143" t="s">
        <v>6919</v>
      </c>
      <c r="J164" s="143" t="s">
        <v>6920</v>
      </c>
      <c r="K164" s="143" t="s">
        <v>78</v>
      </c>
      <c r="L164" s="143" t="s">
        <v>6897</v>
      </c>
    </row>
    <row r="165" spans="1:12" x14ac:dyDescent="0.3">
      <c r="A165" s="143" t="s">
        <v>457</v>
      </c>
      <c r="B165" s="143" t="s">
        <v>6890</v>
      </c>
      <c r="C165" s="143" t="s">
        <v>7120</v>
      </c>
      <c r="D165" s="143" t="s">
        <v>7121</v>
      </c>
      <c r="E165" s="143" t="s">
        <v>7122</v>
      </c>
      <c r="F165" s="145">
        <v>2</v>
      </c>
      <c r="G165" s="143" t="s">
        <v>457</v>
      </c>
      <c r="H165" s="143" t="s">
        <v>6894</v>
      </c>
      <c r="I165" s="143" t="s">
        <v>7123</v>
      </c>
      <c r="J165" s="143" t="s">
        <v>7124</v>
      </c>
      <c r="K165" s="143" t="s">
        <v>4931</v>
      </c>
      <c r="L165" s="143" t="s">
        <v>6897</v>
      </c>
    </row>
    <row r="166" spans="1:12" x14ac:dyDescent="0.3">
      <c r="A166" s="143" t="s">
        <v>463</v>
      </c>
      <c r="B166" s="143" t="s">
        <v>6890</v>
      </c>
      <c r="C166" s="143" t="s">
        <v>6916</v>
      </c>
      <c r="D166" s="143" t="s">
        <v>6917</v>
      </c>
      <c r="E166" s="143" t="s">
        <v>7125</v>
      </c>
      <c r="F166" s="145">
        <v>0</v>
      </c>
      <c r="G166" s="143" t="s">
        <v>463</v>
      </c>
      <c r="H166" s="143" t="s">
        <v>6894</v>
      </c>
      <c r="I166" s="143" t="s">
        <v>6919</v>
      </c>
      <c r="J166" s="143" t="s">
        <v>6920</v>
      </c>
      <c r="K166" s="143" t="s">
        <v>78</v>
      </c>
      <c r="L166" s="143" t="s">
        <v>6897</v>
      </c>
    </row>
    <row r="167" spans="1:12" x14ac:dyDescent="0.3">
      <c r="A167" s="143" t="s">
        <v>465</v>
      </c>
      <c r="B167" s="143" t="s">
        <v>6890</v>
      </c>
      <c r="C167" s="143" t="s">
        <v>7126</v>
      </c>
      <c r="D167" s="143" t="s">
        <v>7127</v>
      </c>
      <c r="E167" s="143" t="s">
        <v>7128</v>
      </c>
      <c r="F167" s="145">
        <v>0</v>
      </c>
      <c r="G167" s="143" t="s">
        <v>465</v>
      </c>
      <c r="H167" s="143" t="s">
        <v>6894</v>
      </c>
      <c r="I167" s="143" t="s">
        <v>7129</v>
      </c>
      <c r="J167" s="143" t="s">
        <v>7130</v>
      </c>
      <c r="K167" s="143" t="s">
        <v>4864</v>
      </c>
      <c r="L167" s="143" t="s">
        <v>6897</v>
      </c>
    </row>
    <row r="168" spans="1:12" x14ac:dyDescent="0.3">
      <c r="A168" s="143" t="s">
        <v>467</v>
      </c>
      <c r="B168" s="143" t="s">
        <v>6890</v>
      </c>
      <c r="C168" s="143" t="s">
        <v>7131</v>
      </c>
      <c r="D168" s="143" t="s">
        <v>7132</v>
      </c>
      <c r="E168" s="143" t="s">
        <v>7133</v>
      </c>
      <c r="F168" s="145">
        <v>1</v>
      </c>
      <c r="G168" s="143" t="s">
        <v>467</v>
      </c>
      <c r="H168" s="143" t="s">
        <v>6894</v>
      </c>
      <c r="I168" s="143" t="s">
        <v>7134</v>
      </c>
      <c r="J168" s="143" t="s">
        <v>7135</v>
      </c>
      <c r="K168" s="143" t="s">
        <v>5517</v>
      </c>
      <c r="L168" s="143" t="s">
        <v>6897</v>
      </c>
    </row>
    <row r="169" spans="1:12" x14ac:dyDescent="0.3">
      <c r="A169" s="143" t="s">
        <v>469</v>
      </c>
      <c r="B169" s="143" t="s">
        <v>6890</v>
      </c>
      <c r="C169" s="143" t="s">
        <v>6916</v>
      </c>
      <c r="D169" s="143" t="s">
        <v>6917</v>
      </c>
      <c r="E169" s="143" t="s">
        <v>7136</v>
      </c>
      <c r="F169" s="145">
        <v>0</v>
      </c>
      <c r="G169" s="143" t="s">
        <v>469</v>
      </c>
      <c r="H169" s="143" t="s">
        <v>6894</v>
      </c>
      <c r="I169" s="143" t="s">
        <v>6919</v>
      </c>
      <c r="J169" s="143" t="s">
        <v>6920</v>
      </c>
      <c r="K169" s="143" t="s">
        <v>78</v>
      </c>
      <c r="L169" s="143" t="s">
        <v>6897</v>
      </c>
    </row>
    <row r="170" spans="1:12" x14ac:dyDescent="0.3">
      <c r="A170" s="143" t="s">
        <v>4604</v>
      </c>
      <c r="B170" s="143" t="s">
        <v>6890</v>
      </c>
      <c r="C170" s="143" t="s">
        <v>6935</v>
      </c>
      <c r="D170" s="143" t="s">
        <v>6936</v>
      </c>
      <c r="E170" s="143" t="s">
        <v>7137</v>
      </c>
      <c r="F170" s="145">
        <v>2</v>
      </c>
      <c r="G170" s="143" t="s">
        <v>4604</v>
      </c>
      <c r="H170" s="143" t="s">
        <v>6894</v>
      </c>
      <c r="I170" s="143" t="s">
        <v>6938</v>
      </c>
      <c r="J170" s="143" t="s">
        <v>6939</v>
      </c>
      <c r="K170" s="143" t="s">
        <v>4466</v>
      </c>
      <c r="L170" s="143" t="s">
        <v>6897</v>
      </c>
    </row>
    <row r="171" spans="1:12" x14ac:dyDescent="0.3">
      <c r="A171" s="143" t="s">
        <v>473</v>
      </c>
      <c r="B171" s="143" t="s">
        <v>6890</v>
      </c>
      <c r="C171" s="143" t="s">
        <v>6927</v>
      </c>
      <c r="D171" s="143" t="s">
        <v>6928</v>
      </c>
      <c r="E171" s="143" t="s">
        <v>7138</v>
      </c>
      <c r="F171" s="145">
        <v>1</v>
      </c>
      <c r="G171" s="143" t="s">
        <v>473</v>
      </c>
      <c r="H171" s="143" t="s">
        <v>6894</v>
      </c>
      <c r="I171" s="143" t="s">
        <v>6930</v>
      </c>
      <c r="J171" s="143" t="s">
        <v>6931</v>
      </c>
      <c r="K171" s="143" t="s">
        <v>4461</v>
      </c>
      <c r="L171" s="143" t="s">
        <v>6897</v>
      </c>
    </row>
    <row r="172" spans="1:12" x14ac:dyDescent="0.3">
      <c r="A172" s="143" t="s">
        <v>6297</v>
      </c>
      <c r="B172" s="143" t="s">
        <v>6890</v>
      </c>
      <c r="C172" s="143" t="s">
        <v>6916</v>
      </c>
      <c r="D172" s="143" t="s">
        <v>6917</v>
      </c>
      <c r="E172" s="143" t="s">
        <v>7139</v>
      </c>
      <c r="F172" s="145">
        <v>0</v>
      </c>
      <c r="G172" s="143" t="s">
        <v>6297</v>
      </c>
      <c r="H172" s="143" t="s">
        <v>6894</v>
      </c>
      <c r="I172" s="143" t="s">
        <v>6919</v>
      </c>
      <c r="J172" s="143" t="s">
        <v>6920</v>
      </c>
      <c r="K172" s="143" t="s">
        <v>78</v>
      </c>
      <c r="L172" s="143" t="s">
        <v>6897</v>
      </c>
    </row>
    <row r="173" spans="1:12" x14ac:dyDescent="0.3">
      <c r="A173" s="143" t="s">
        <v>475</v>
      </c>
      <c r="B173" s="143" t="s">
        <v>6890</v>
      </c>
      <c r="C173" s="143" t="s">
        <v>6993</v>
      </c>
      <c r="D173" s="143" t="s">
        <v>6994</v>
      </c>
      <c r="E173" s="143" t="s">
        <v>7140</v>
      </c>
      <c r="F173" s="145">
        <v>1</v>
      </c>
      <c r="G173" s="143" t="s">
        <v>475</v>
      </c>
      <c r="H173" s="143" t="s">
        <v>6894</v>
      </c>
      <c r="I173" s="143" t="s">
        <v>6996</v>
      </c>
      <c r="J173" s="143" t="s">
        <v>6997</v>
      </c>
      <c r="K173" s="143" t="s">
        <v>4555</v>
      </c>
      <c r="L173" s="143" t="s">
        <v>6897</v>
      </c>
    </row>
    <row r="174" spans="1:12" x14ac:dyDescent="0.3">
      <c r="A174" s="143" t="s">
        <v>477</v>
      </c>
      <c r="B174" s="143" t="s">
        <v>6890</v>
      </c>
      <c r="C174" s="143" t="s">
        <v>6916</v>
      </c>
      <c r="D174" s="143" t="s">
        <v>6917</v>
      </c>
      <c r="E174" s="143" t="s">
        <v>7141</v>
      </c>
      <c r="F174" s="145">
        <v>0</v>
      </c>
      <c r="G174" s="143" t="s">
        <v>477</v>
      </c>
      <c r="H174" s="143" t="s">
        <v>6894</v>
      </c>
      <c r="I174" s="143" t="s">
        <v>6919</v>
      </c>
      <c r="J174" s="143" t="s">
        <v>6920</v>
      </c>
      <c r="K174" s="143" t="s">
        <v>78</v>
      </c>
      <c r="L174" s="143" t="s">
        <v>6897</v>
      </c>
    </row>
    <row r="175" spans="1:12" x14ac:dyDescent="0.3">
      <c r="A175" s="143" t="s">
        <v>7142</v>
      </c>
      <c r="B175" s="143" t="s">
        <v>6890</v>
      </c>
      <c r="C175" s="143" t="s">
        <v>6891</v>
      </c>
      <c r="D175" s="143" t="s">
        <v>6892</v>
      </c>
      <c r="E175" s="143" t="s">
        <v>7143</v>
      </c>
      <c r="F175" s="145">
        <v>0</v>
      </c>
      <c r="G175" s="143" t="s">
        <v>7142</v>
      </c>
      <c r="H175" s="143" t="s">
        <v>6894</v>
      </c>
      <c r="I175" s="143" t="s">
        <v>6895</v>
      </c>
      <c r="J175" s="143" t="s">
        <v>6896</v>
      </c>
      <c r="K175" s="143" t="s">
        <v>3720</v>
      </c>
      <c r="L175" s="143" t="s">
        <v>6897</v>
      </c>
    </row>
    <row r="176" spans="1:12" x14ac:dyDescent="0.3">
      <c r="A176" s="143" t="s">
        <v>4622</v>
      </c>
      <c r="B176" s="143" t="s">
        <v>6890</v>
      </c>
      <c r="C176" s="143" t="s">
        <v>7144</v>
      </c>
      <c r="D176" s="143" t="s">
        <v>7145</v>
      </c>
      <c r="E176" s="143" t="s">
        <v>7146</v>
      </c>
      <c r="F176" s="145">
        <v>1</v>
      </c>
      <c r="G176" s="143" t="s">
        <v>4622</v>
      </c>
      <c r="H176" s="143" t="s">
        <v>6894</v>
      </c>
      <c r="I176" s="143" t="s">
        <v>6938</v>
      </c>
      <c r="J176" s="143" t="s">
        <v>6939</v>
      </c>
      <c r="K176" s="143" t="s">
        <v>4466</v>
      </c>
      <c r="L176" s="143" t="s">
        <v>6897</v>
      </c>
    </row>
    <row r="177" spans="1:12" x14ac:dyDescent="0.3">
      <c r="A177" s="143" t="s">
        <v>7147</v>
      </c>
      <c r="B177" s="143" t="s">
        <v>6890</v>
      </c>
      <c r="C177" s="143" t="s">
        <v>6952</v>
      </c>
      <c r="D177" s="143" t="s">
        <v>6953</v>
      </c>
      <c r="E177" s="143" t="s">
        <v>7148</v>
      </c>
      <c r="F177" s="145">
        <v>0</v>
      </c>
      <c r="G177" s="143" t="s">
        <v>7147</v>
      </c>
      <c r="H177" s="143" t="s">
        <v>6894</v>
      </c>
      <c r="I177" s="143" t="s">
        <v>6938</v>
      </c>
      <c r="J177" s="143" t="s">
        <v>6939</v>
      </c>
      <c r="K177" s="143" t="s">
        <v>4466</v>
      </c>
      <c r="L177" s="143" t="s">
        <v>6897</v>
      </c>
    </row>
    <row r="178" spans="1:12" x14ac:dyDescent="0.3">
      <c r="A178" s="143" t="s">
        <v>479</v>
      </c>
      <c r="B178" s="143" t="s">
        <v>6890</v>
      </c>
      <c r="C178" s="143" t="s">
        <v>6993</v>
      </c>
      <c r="D178" s="143" t="s">
        <v>6994</v>
      </c>
      <c r="E178" s="143" t="s">
        <v>7149</v>
      </c>
      <c r="F178" s="145">
        <v>0</v>
      </c>
      <c r="G178" s="143" t="s">
        <v>479</v>
      </c>
      <c r="H178" s="143" t="s">
        <v>6894</v>
      </c>
      <c r="I178" s="143" t="s">
        <v>6996</v>
      </c>
      <c r="J178" s="143" t="s">
        <v>6997</v>
      </c>
      <c r="K178" s="143" t="s">
        <v>4555</v>
      </c>
      <c r="L178" s="143" t="s">
        <v>6897</v>
      </c>
    </row>
    <row r="179" spans="1:12" x14ac:dyDescent="0.3">
      <c r="A179" s="143" t="s">
        <v>485</v>
      </c>
      <c r="B179" s="143" t="s">
        <v>6890</v>
      </c>
      <c r="C179" s="143" t="s">
        <v>6916</v>
      </c>
      <c r="D179" s="143" t="s">
        <v>6917</v>
      </c>
      <c r="E179" s="143" t="s">
        <v>7150</v>
      </c>
      <c r="F179" s="145">
        <v>1</v>
      </c>
      <c r="G179" s="143" t="s">
        <v>485</v>
      </c>
      <c r="H179" s="143" t="s">
        <v>6894</v>
      </c>
      <c r="I179" s="143" t="s">
        <v>6919</v>
      </c>
      <c r="J179" s="143" t="s">
        <v>6920</v>
      </c>
      <c r="K179" s="143" t="s">
        <v>78</v>
      </c>
      <c r="L179" s="143" t="s">
        <v>6897</v>
      </c>
    </row>
    <row r="180" spans="1:12" x14ac:dyDescent="0.3">
      <c r="A180" s="143" t="s">
        <v>487</v>
      </c>
      <c r="B180" s="143" t="s">
        <v>6890</v>
      </c>
      <c r="C180" s="143" t="s">
        <v>6891</v>
      </c>
      <c r="D180" s="143" t="s">
        <v>6892</v>
      </c>
      <c r="E180" s="143" t="s">
        <v>7151</v>
      </c>
      <c r="F180" s="145">
        <v>0</v>
      </c>
      <c r="G180" s="143" t="s">
        <v>487</v>
      </c>
      <c r="H180" s="143" t="s">
        <v>6894</v>
      </c>
      <c r="I180" s="143" t="s">
        <v>6895</v>
      </c>
      <c r="J180" s="143" t="s">
        <v>6896</v>
      </c>
      <c r="K180" s="143" t="s">
        <v>3720</v>
      </c>
      <c r="L180" s="143" t="s">
        <v>6897</v>
      </c>
    </row>
    <row r="181" spans="1:12" x14ac:dyDescent="0.3">
      <c r="A181" s="143" t="s">
        <v>7152</v>
      </c>
      <c r="B181" s="143" t="s">
        <v>6890</v>
      </c>
      <c r="C181" s="143" t="s">
        <v>6891</v>
      </c>
      <c r="D181" s="143" t="s">
        <v>6892</v>
      </c>
      <c r="E181" s="143" t="s">
        <v>7153</v>
      </c>
      <c r="F181" s="145">
        <v>0</v>
      </c>
      <c r="G181" s="143" t="s">
        <v>7152</v>
      </c>
      <c r="H181" s="143" t="s">
        <v>6894</v>
      </c>
      <c r="I181" s="143" t="s">
        <v>6895</v>
      </c>
      <c r="J181" s="143" t="s">
        <v>6896</v>
      </c>
      <c r="K181" s="143" t="s">
        <v>3720</v>
      </c>
      <c r="L181" s="143" t="s">
        <v>6897</v>
      </c>
    </row>
    <row r="182" spans="1:12" x14ac:dyDescent="0.3">
      <c r="A182" s="143" t="s">
        <v>7154</v>
      </c>
      <c r="B182" s="143" t="s">
        <v>6890</v>
      </c>
      <c r="C182" s="143" t="s">
        <v>6952</v>
      </c>
      <c r="D182" s="143" t="s">
        <v>6953</v>
      </c>
      <c r="E182" s="143" t="s">
        <v>7155</v>
      </c>
      <c r="F182" s="145">
        <v>0</v>
      </c>
      <c r="G182" s="143" t="s">
        <v>7154</v>
      </c>
      <c r="H182" s="143" t="s">
        <v>6894</v>
      </c>
      <c r="I182" s="143" t="s">
        <v>6938</v>
      </c>
      <c r="J182" s="143" t="s">
        <v>6939</v>
      </c>
      <c r="K182" s="143" t="s">
        <v>4466</v>
      </c>
      <c r="L182" s="143" t="s">
        <v>6897</v>
      </c>
    </row>
    <row r="183" spans="1:12" x14ac:dyDescent="0.3">
      <c r="A183" s="143" t="s">
        <v>489</v>
      </c>
      <c r="B183" s="143" t="s">
        <v>6890</v>
      </c>
      <c r="C183" s="143" t="s">
        <v>6891</v>
      </c>
      <c r="D183" s="143" t="s">
        <v>6892</v>
      </c>
      <c r="E183" s="143" t="s">
        <v>7156</v>
      </c>
      <c r="F183" s="145">
        <v>0</v>
      </c>
      <c r="G183" s="143" t="s">
        <v>489</v>
      </c>
      <c r="H183" s="143" t="s">
        <v>6894</v>
      </c>
      <c r="I183" s="143" t="s">
        <v>6895</v>
      </c>
      <c r="J183" s="143" t="s">
        <v>6896</v>
      </c>
      <c r="K183" s="143" t="s">
        <v>3720</v>
      </c>
      <c r="L183" s="143" t="s">
        <v>6897</v>
      </c>
    </row>
    <row r="184" spans="1:12" x14ac:dyDescent="0.3">
      <c r="A184" s="143" t="s">
        <v>493</v>
      </c>
      <c r="B184" s="143" t="s">
        <v>6890</v>
      </c>
      <c r="C184" s="143" t="s">
        <v>6916</v>
      </c>
      <c r="D184" s="143" t="s">
        <v>6917</v>
      </c>
      <c r="E184" s="143" t="s">
        <v>7157</v>
      </c>
      <c r="F184" s="145">
        <v>2</v>
      </c>
      <c r="G184" s="143" t="s">
        <v>493</v>
      </c>
      <c r="H184" s="143" t="s">
        <v>6894</v>
      </c>
      <c r="I184" s="143" t="s">
        <v>6919</v>
      </c>
      <c r="J184" s="143" t="s">
        <v>6920</v>
      </c>
      <c r="K184" s="143" t="s">
        <v>78</v>
      </c>
      <c r="L184" s="143" t="s">
        <v>6897</v>
      </c>
    </row>
    <row r="185" spans="1:12" x14ac:dyDescent="0.3">
      <c r="A185" s="143" t="s">
        <v>501</v>
      </c>
      <c r="B185" s="143" t="s">
        <v>6890</v>
      </c>
      <c r="C185" s="143" t="s">
        <v>6891</v>
      </c>
      <c r="D185" s="143" t="s">
        <v>6892</v>
      </c>
      <c r="E185" s="143" t="s">
        <v>7158</v>
      </c>
      <c r="F185" s="145">
        <v>1</v>
      </c>
      <c r="G185" s="143" t="s">
        <v>501</v>
      </c>
      <c r="H185" s="143" t="s">
        <v>6894</v>
      </c>
      <c r="I185" s="143" t="s">
        <v>6895</v>
      </c>
      <c r="J185" s="143" t="s">
        <v>6896</v>
      </c>
      <c r="K185" s="143" t="s">
        <v>3720</v>
      </c>
      <c r="L185" s="143" t="s">
        <v>6897</v>
      </c>
    </row>
    <row r="186" spans="1:12" x14ac:dyDescent="0.3">
      <c r="A186" s="143" t="s">
        <v>4632</v>
      </c>
      <c r="B186" s="143" t="s">
        <v>6890</v>
      </c>
      <c r="C186" s="143" t="s">
        <v>6952</v>
      </c>
      <c r="D186" s="143" t="s">
        <v>6953</v>
      </c>
      <c r="E186" s="143" t="s">
        <v>7159</v>
      </c>
      <c r="F186" s="145">
        <v>1</v>
      </c>
      <c r="G186" s="143" t="s">
        <v>4632</v>
      </c>
      <c r="H186" s="143" t="s">
        <v>6894</v>
      </c>
      <c r="I186" s="143" t="s">
        <v>6938</v>
      </c>
      <c r="J186" s="143" t="s">
        <v>6939</v>
      </c>
      <c r="K186" s="143" t="s">
        <v>4466</v>
      </c>
      <c r="L186" s="143" t="s">
        <v>6897</v>
      </c>
    </row>
    <row r="187" spans="1:12" x14ac:dyDescent="0.3">
      <c r="A187" s="143" t="s">
        <v>505</v>
      </c>
      <c r="B187" s="143" t="s">
        <v>6890</v>
      </c>
      <c r="C187" s="143" t="s">
        <v>6993</v>
      </c>
      <c r="D187" s="143" t="s">
        <v>6994</v>
      </c>
      <c r="E187" s="143" t="s">
        <v>7160</v>
      </c>
      <c r="F187" s="145">
        <v>0</v>
      </c>
      <c r="G187" s="143" t="s">
        <v>505</v>
      </c>
      <c r="H187" s="143" t="s">
        <v>6894</v>
      </c>
      <c r="I187" s="143" t="s">
        <v>6996</v>
      </c>
      <c r="J187" s="143" t="s">
        <v>6997</v>
      </c>
      <c r="K187" s="143" t="s">
        <v>4555</v>
      </c>
      <c r="L187" s="143" t="s">
        <v>6897</v>
      </c>
    </row>
    <row r="188" spans="1:12" x14ac:dyDescent="0.3">
      <c r="A188" s="143" t="s">
        <v>511</v>
      </c>
      <c r="B188" s="143" t="s">
        <v>6890</v>
      </c>
      <c r="C188" s="143" t="s">
        <v>6891</v>
      </c>
      <c r="D188" s="143" t="s">
        <v>6892</v>
      </c>
      <c r="E188" s="143" t="s">
        <v>7161</v>
      </c>
      <c r="F188" s="145">
        <v>0</v>
      </c>
      <c r="G188" s="143" t="s">
        <v>511</v>
      </c>
      <c r="H188" s="143" t="s">
        <v>6894</v>
      </c>
      <c r="I188" s="143" t="s">
        <v>6895</v>
      </c>
      <c r="J188" s="143" t="s">
        <v>6896</v>
      </c>
      <c r="K188" s="143" t="s">
        <v>3720</v>
      </c>
      <c r="L188" s="143" t="s">
        <v>6897</v>
      </c>
    </row>
    <row r="189" spans="1:12" x14ac:dyDescent="0.3">
      <c r="A189" s="143" t="s">
        <v>513</v>
      </c>
      <c r="B189" s="143" t="s">
        <v>6890</v>
      </c>
      <c r="C189" s="143" t="s">
        <v>6891</v>
      </c>
      <c r="D189" s="143" t="s">
        <v>6892</v>
      </c>
      <c r="E189" s="143" t="s">
        <v>7162</v>
      </c>
      <c r="F189" s="145">
        <v>1</v>
      </c>
      <c r="G189" s="143" t="s">
        <v>513</v>
      </c>
      <c r="H189" s="143" t="s">
        <v>6894</v>
      </c>
      <c r="I189" s="143" t="s">
        <v>6895</v>
      </c>
      <c r="J189" s="143" t="s">
        <v>6896</v>
      </c>
      <c r="K189" s="143" t="s">
        <v>3720</v>
      </c>
      <c r="L189" s="143" t="s">
        <v>6897</v>
      </c>
    </row>
    <row r="190" spans="1:12" x14ac:dyDescent="0.3">
      <c r="A190" s="143" t="s">
        <v>517</v>
      </c>
      <c r="B190" s="143" t="s">
        <v>6890</v>
      </c>
      <c r="C190" s="143" t="s">
        <v>6916</v>
      </c>
      <c r="D190" s="143" t="s">
        <v>6917</v>
      </c>
      <c r="E190" s="143" t="s">
        <v>7163</v>
      </c>
      <c r="F190" s="145">
        <v>0</v>
      </c>
      <c r="G190" s="143" t="s">
        <v>517</v>
      </c>
      <c r="H190" s="143" t="s">
        <v>6894</v>
      </c>
      <c r="I190" s="143" t="s">
        <v>6919</v>
      </c>
      <c r="J190" s="143" t="s">
        <v>6920</v>
      </c>
      <c r="K190" s="143" t="s">
        <v>78</v>
      </c>
      <c r="L190" s="143" t="s">
        <v>6897</v>
      </c>
    </row>
    <row r="191" spans="1:12" x14ac:dyDescent="0.3">
      <c r="A191" s="143" t="s">
        <v>525</v>
      </c>
      <c r="B191" s="143" t="s">
        <v>6890</v>
      </c>
      <c r="C191" s="143" t="s">
        <v>6916</v>
      </c>
      <c r="D191" s="143" t="s">
        <v>6917</v>
      </c>
      <c r="E191" s="143" t="s">
        <v>7164</v>
      </c>
      <c r="F191" s="145">
        <v>3</v>
      </c>
      <c r="G191" s="143" t="s">
        <v>525</v>
      </c>
      <c r="H191" s="143" t="s">
        <v>6894</v>
      </c>
      <c r="I191" s="143" t="s">
        <v>6919</v>
      </c>
      <c r="J191" s="143" t="s">
        <v>6920</v>
      </c>
      <c r="K191" s="143" t="s">
        <v>78</v>
      </c>
      <c r="L191" s="143" t="s">
        <v>6897</v>
      </c>
    </row>
    <row r="192" spans="1:12" x14ac:dyDescent="0.3">
      <c r="A192" s="143" t="s">
        <v>529</v>
      </c>
      <c r="B192" s="143" t="s">
        <v>6890</v>
      </c>
      <c r="C192" s="143" t="s">
        <v>6891</v>
      </c>
      <c r="D192" s="143" t="s">
        <v>6892</v>
      </c>
      <c r="E192" s="143" t="s">
        <v>7165</v>
      </c>
      <c r="F192" s="145">
        <v>0</v>
      </c>
      <c r="G192" s="143" t="s">
        <v>529</v>
      </c>
      <c r="H192" s="143" t="s">
        <v>6894</v>
      </c>
      <c r="I192" s="143" t="s">
        <v>6895</v>
      </c>
      <c r="J192" s="143" t="s">
        <v>6896</v>
      </c>
      <c r="K192" s="143" t="s">
        <v>3720</v>
      </c>
      <c r="L192" s="143" t="s">
        <v>6897</v>
      </c>
    </row>
    <row r="193" spans="1:12" x14ac:dyDescent="0.3">
      <c r="A193" s="143" t="s">
        <v>533</v>
      </c>
      <c r="B193" s="143" t="s">
        <v>6890</v>
      </c>
      <c r="C193" s="143" t="s">
        <v>6891</v>
      </c>
      <c r="D193" s="143" t="s">
        <v>6892</v>
      </c>
      <c r="E193" s="143" t="s">
        <v>7166</v>
      </c>
      <c r="F193" s="145">
        <v>2</v>
      </c>
      <c r="G193" s="143" t="s">
        <v>533</v>
      </c>
      <c r="H193" s="143" t="s">
        <v>6894</v>
      </c>
      <c r="I193" s="143" t="s">
        <v>6895</v>
      </c>
      <c r="J193" s="143" t="s">
        <v>6896</v>
      </c>
      <c r="K193" s="143" t="s">
        <v>3720</v>
      </c>
      <c r="L193" s="143" t="s">
        <v>6897</v>
      </c>
    </row>
    <row r="194" spans="1:12" x14ac:dyDescent="0.3">
      <c r="A194" s="143" t="s">
        <v>7167</v>
      </c>
      <c r="B194" s="143" t="s">
        <v>6890</v>
      </c>
      <c r="C194" s="143" t="s">
        <v>6906</v>
      </c>
      <c r="D194" s="143" t="s">
        <v>6907</v>
      </c>
      <c r="E194" s="143" t="s">
        <v>7168</v>
      </c>
      <c r="F194" s="145">
        <v>0</v>
      </c>
      <c r="G194" s="143" t="s">
        <v>7167</v>
      </c>
      <c r="H194" s="143" t="s">
        <v>6894</v>
      </c>
      <c r="I194" s="143" t="s">
        <v>6909</v>
      </c>
      <c r="J194" s="143" t="s">
        <v>6910</v>
      </c>
      <c r="K194" s="143" t="s">
        <v>6911</v>
      </c>
      <c r="L194" s="143" t="s">
        <v>6897</v>
      </c>
    </row>
    <row r="195" spans="1:12" x14ac:dyDescent="0.3">
      <c r="A195" s="143" t="s">
        <v>539</v>
      </c>
      <c r="B195" s="143" t="s">
        <v>6890</v>
      </c>
      <c r="C195" s="143" t="s">
        <v>6916</v>
      </c>
      <c r="D195" s="143" t="s">
        <v>6917</v>
      </c>
      <c r="E195" s="143" t="s">
        <v>7169</v>
      </c>
      <c r="F195" s="145">
        <v>0</v>
      </c>
      <c r="G195" s="143" t="s">
        <v>539</v>
      </c>
      <c r="H195" s="143" t="s">
        <v>6894</v>
      </c>
      <c r="I195" s="143" t="s">
        <v>6919</v>
      </c>
      <c r="J195" s="143" t="s">
        <v>6920</v>
      </c>
      <c r="K195" s="143" t="s">
        <v>78</v>
      </c>
      <c r="L195" s="143" t="s">
        <v>6897</v>
      </c>
    </row>
    <row r="196" spans="1:12" x14ac:dyDescent="0.3">
      <c r="A196" s="143" t="s">
        <v>541</v>
      </c>
      <c r="B196" s="143" t="s">
        <v>6890</v>
      </c>
      <c r="C196" s="143" t="s">
        <v>6891</v>
      </c>
      <c r="D196" s="143" t="s">
        <v>6892</v>
      </c>
      <c r="E196" s="143" t="s">
        <v>7170</v>
      </c>
      <c r="F196" s="145">
        <v>0</v>
      </c>
      <c r="G196" s="143" t="s">
        <v>541</v>
      </c>
      <c r="H196" s="143" t="s">
        <v>6894</v>
      </c>
      <c r="I196" s="143" t="s">
        <v>6895</v>
      </c>
      <c r="J196" s="143" t="s">
        <v>6896</v>
      </c>
      <c r="K196" s="143" t="s">
        <v>3720</v>
      </c>
      <c r="L196" s="143" t="s">
        <v>6897</v>
      </c>
    </row>
    <row r="197" spans="1:12" x14ac:dyDescent="0.3">
      <c r="A197" s="143" t="s">
        <v>543</v>
      </c>
      <c r="B197" s="143" t="s">
        <v>6890</v>
      </c>
      <c r="C197" s="143" t="s">
        <v>6916</v>
      </c>
      <c r="D197" s="143" t="s">
        <v>6917</v>
      </c>
      <c r="E197" s="143" t="s">
        <v>7171</v>
      </c>
      <c r="F197" s="145">
        <v>0</v>
      </c>
      <c r="G197" s="143" t="s">
        <v>543</v>
      </c>
      <c r="H197" s="143" t="s">
        <v>6894</v>
      </c>
      <c r="I197" s="143" t="s">
        <v>6919</v>
      </c>
      <c r="J197" s="143" t="s">
        <v>6920</v>
      </c>
      <c r="K197" s="143" t="s">
        <v>78</v>
      </c>
      <c r="L197" s="143" t="s">
        <v>6897</v>
      </c>
    </row>
    <row r="198" spans="1:12" x14ac:dyDescent="0.3">
      <c r="A198" s="143" t="s">
        <v>545</v>
      </c>
      <c r="B198" s="143" t="s">
        <v>6890</v>
      </c>
      <c r="C198" s="143" t="s">
        <v>7120</v>
      </c>
      <c r="D198" s="143" t="s">
        <v>7121</v>
      </c>
      <c r="E198" s="143" t="s">
        <v>7172</v>
      </c>
      <c r="F198" s="145">
        <v>1</v>
      </c>
      <c r="G198" s="143" t="s">
        <v>545</v>
      </c>
      <c r="H198" s="143" t="s">
        <v>6894</v>
      </c>
      <c r="I198" s="143" t="s">
        <v>7123</v>
      </c>
      <c r="J198" s="143" t="s">
        <v>7124</v>
      </c>
      <c r="K198" s="143" t="s">
        <v>4931</v>
      </c>
      <c r="L198" s="143" t="s">
        <v>6897</v>
      </c>
    </row>
    <row r="199" spans="1:12" x14ac:dyDescent="0.3">
      <c r="A199" s="143" t="s">
        <v>7173</v>
      </c>
      <c r="B199" s="143" t="s">
        <v>6890</v>
      </c>
      <c r="C199" s="143" t="s">
        <v>6891</v>
      </c>
      <c r="D199" s="143" t="s">
        <v>6892</v>
      </c>
      <c r="E199" s="143" t="s">
        <v>7174</v>
      </c>
      <c r="F199" s="145">
        <v>0</v>
      </c>
      <c r="G199" s="143" t="s">
        <v>7173</v>
      </c>
      <c r="H199" s="143" t="s">
        <v>6894</v>
      </c>
      <c r="I199" s="143" t="s">
        <v>6895</v>
      </c>
      <c r="J199" s="143" t="s">
        <v>6896</v>
      </c>
      <c r="K199" s="143" t="s">
        <v>3720</v>
      </c>
      <c r="L199" s="143" t="s">
        <v>6897</v>
      </c>
    </row>
    <row r="200" spans="1:12" x14ac:dyDescent="0.3">
      <c r="A200" s="143" t="s">
        <v>547</v>
      </c>
      <c r="B200" s="143" t="s">
        <v>6890</v>
      </c>
      <c r="C200" s="143" t="s">
        <v>6916</v>
      </c>
      <c r="D200" s="143" t="s">
        <v>6917</v>
      </c>
      <c r="E200" s="143" t="s">
        <v>9513</v>
      </c>
      <c r="F200" s="145">
        <v>0</v>
      </c>
      <c r="G200" s="143" t="s">
        <v>547</v>
      </c>
      <c r="H200" s="143" t="s">
        <v>6894</v>
      </c>
      <c r="I200" s="143" t="s">
        <v>6919</v>
      </c>
      <c r="J200" s="143" t="s">
        <v>6920</v>
      </c>
      <c r="K200" s="143" t="s">
        <v>78</v>
      </c>
      <c r="L200" s="143" t="s">
        <v>6897</v>
      </c>
    </row>
    <row r="201" spans="1:12" x14ac:dyDescent="0.3">
      <c r="A201" s="143" t="s">
        <v>6299</v>
      </c>
      <c r="B201" s="143" t="s">
        <v>6890</v>
      </c>
      <c r="C201" s="143" t="s">
        <v>6891</v>
      </c>
      <c r="D201" s="143" t="s">
        <v>6892</v>
      </c>
      <c r="E201" s="143" t="s">
        <v>7175</v>
      </c>
      <c r="F201" s="145">
        <v>1</v>
      </c>
      <c r="G201" s="143" t="s">
        <v>6299</v>
      </c>
      <c r="H201" s="143" t="s">
        <v>6894</v>
      </c>
      <c r="I201" s="143" t="s">
        <v>6895</v>
      </c>
      <c r="J201" s="143" t="s">
        <v>6896</v>
      </c>
      <c r="K201" s="143" t="s">
        <v>3720</v>
      </c>
      <c r="L201" s="143" t="s">
        <v>6897</v>
      </c>
    </row>
    <row r="202" spans="1:12" x14ac:dyDescent="0.3">
      <c r="A202" s="143" t="s">
        <v>551</v>
      </c>
      <c r="B202" s="143" t="s">
        <v>6890</v>
      </c>
      <c r="C202" s="143" t="s">
        <v>6916</v>
      </c>
      <c r="D202" s="143" t="s">
        <v>6917</v>
      </c>
      <c r="E202" s="143" t="s">
        <v>7176</v>
      </c>
      <c r="F202" s="145">
        <v>0</v>
      </c>
      <c r="G202" s="143" t="s">
        <v>551</v>
      </c>
      <c r="H202" s="143" t="s">
        <v>6894</v>
      </c>
      <c r="I202" s="143" t="s">
        <v>6919</v>
      </c>
      <c r="J202" s="143" t="s">
        <v>6920</v>
      </c>
      <c r="K202" s="143" t="s">
        <v>78</v>
      </c>
      <c r="L202" s="143" t="s">
        <v>6897</v>
      </c>
    </row>
    <row r="203" spans="1:12" x14ac:dyDescent="0.3">
      <c r="A203" s="143" t="s">
        <v>557</v>
      </c>
      <c r="B203" s="143" t="s">
        <v>6890</v>
      </c>
      <c r="C203" s="143" t="s">
        <v>6916</v>
      </c>
      <c r="D203" s="143" t="s">
        <v>6917</v>
      </c>
      <c r="E203" s="143" t="s">
        <v>7177</v>
      </c>
      <c r="F203" s="145">
        <v>0</v>
      </c>
      <c r="G203" s="143" t="s">
        <v>557</v>
      </c>
      <c r="H203" s="143" t="s">
        <v>6894</v>
      </c>
      <c r="I203" s="143" t="s">
        <v>6919</v>
      </c>
      <c r="J203" s="143" t="s">
        <v>6920</v>
      </c>
      <c r="K203" s="143" t="s">
        <v>78</v>
      </c>
      <c r="L203" s="143" t="s">
        <v>6897</v>
      </c>
    </row>
    <row r="204" spans="1:12" x14ac:dyDescent="0.3">
      <c r="A204" s="143" t="s">
        <v>563</v>
      </c>
      <c r="B204" s="143" t="s">
        <v>6890</v>
      </c>
      <c r="C204" s="143" t="s">
        <v>6927</v>
      </c>
      <c r="D204" s="143" t="s">
        <v>6928</v>
      </c>
      <c r="E204" s="143" t="s">
        <v>7178</v>
      </c>
      <c r="F204" s="145">
        <v>0</v>
      </c>
      <c r="G204" s="143" t="s">
        <v>563</v>
      </c>
      <c r="H204" s="143" t="s">
        <v>6894</v>
      </c>
      <c r="I204" s="143" t="s">
        <v>6930</v>
      </c>
      <c r="J204" s="143" t="s">
        <v>6931</v>
      </c>
      <c r="K204" s="143" t="s">
        <v>4461</v>
      </c>
      <c r="L204" s="143" t="s">
        <v>6897</v>
      </c>
    </row>
    <row r="205" spans="1:12" x14ac:dyDescent="0.3">
      <c r="A205" s="143" t="s">
        <v>565</v>
      </c>
      <c r="B205" s="143" t="s">
        <v>6890</v>
      </c>
      <c r="C205" s="143" t="s">
        <v>6927</v>
      </c>
      <c r="D205" s="143" t="s">
        <v>6928</v>
      </c>
      <c r="E205" s="143" t="s">
        <v>7179</v>
      </c>
      <c r="F205" s="145">
        <v>1</v>
      </c>
      <c r="G205" s="143" t="s">
        <v>565</v>
      </c>
      <c r="H205" s="143" t="s">
        <v>6894</v>
      </c>
      <c r="I205" s="143" t="s">
        <v>6930</v>
      </c>
      <c r="J205" s="143" t="s">
        <v>6931</v>
      </c>
      <c r="K205" s="143" t="s">
        <v>4461</v>
      </c>
      <c r="L205" s="143" t="s">
        <v>6897</v>
      </c>
    </row>
    <row r="206" spans="1:12" x14ac:dyDescent="0.3">
      <c r="A206" s="143" t="s">
        <v>7180</v>
      </c>
      <c r="B206" s="143" t="s">
        <v>6890</v>
      </c>
      <c r="C206" s="143" t="s">
        <v>6935</v>
      </c>
      <c r="D206" s="143" t="s">
        <v>6936</v>
      </c>
      <c r="E206" s="143" t="s">
        <v>7181</v>
      </c>
      <c r="F206" s="145">
        <v>0</v>
      </c>
      <c r="G206" s="143" t="s">
        <v>7180</v>
      </c>
      <c r="H206" s="143" t="s">
        <v>6894</v>
      </c>
      <c r="I206" s="143" t="s">
        <v>6938</v>
      </c>
      <c r="J206" s="143" t="s">
        <v>6939</v>
      </c>
      <c r="K206" s="143" t="s">
        <v>4466</v>
      </c>
      <c r="L206" s="143" t="s">
        <v>6897</v>
      </c>
    </row>
    <row r="207" spans="1:12" x14ac:dyDescent="0.3">
      <c r="A207" s="143" t="s">
        <v>7182</v>
      </c>
      <c r="B207" s="143" t="s">
        <v>6890</v>
      </c>
      <c r="C207" s="143" t="s">
        <v>7022</v>
      </c>
      <c r="D207" s="143" t="s">
        <v>7023</v>
      </c>
      <c r="E207" s="143" t="s">
        <v>7183</v>
      </c>
      <c r="F207" s="145">
        <v>1</v>
      </c>
      <c r="G207" s="143" t="s">
        <v>7182</v>
      </c>
      <c r="H207" s="143" t="s">
        <v>6894</v>
      </c>
      <c r="I207" s="143" t="s">
        <v>6978</v>
      </c>
      <c r="J207" s="143" t="s">
        <v>6979</v>
      </c>
      <c r="K207" s="143" t="s">
        <v>6980</v>
      </c>
      <c r="L207" s="143" t="s">
        <v>6981</v>
      </c>
    </row>
    <row r="208" spans="1:12" x14ac:dyDescent="0.3">
      <c r="A208" s="143" t="s">
        <v>7184</v>
      </c>
      <c r="B208" s="143" t="s">
        <v>6890</v>
      </c>
      <c r="C208" s="143" t="s">
        <v>7185</v>
      </c>
      <c r="D208" s="143" t="s">
        <v>7186</v>
      </c>
      <c r="E208" s="143" t="s">
        <v>7187</v>
      </c>
      <c r="F208" s="145">
        <v>1</v>
      </c>
      <c r="G208" s="143" t="s">
        <v>7184</v>
      </c>
      <c r="H208" s="143" t="s">
        <v>6894</v>
      </c>
      <c r="I208" s="143" t="s">
        <v>7188</v>
      </c>
      <c r="J208" s="143" t="s">
        <v>7189</v>
      </c>
      <c r="K208" s="143" t="s">
        <v>7190</v>
      </c>
      <c r="L208" s="143" t="s">
        <v>6897</v>
      </c>
    </row>
    <row r="209" spans="1:12" x14ac:dyDescent="0.3">
      <c r="A209" s="143" t="s">
        <v>571</v>
      </c>
      <c r="B209" s="143" t="s">
        <v>6890</v>
      </c>
      <c r="C209" s="143" t="s">
        <v>6916</v>
      </c>
      <c r="D209" s="143" t="s">
        <v>6917</v>
      </c>
      <c r="E209" s="143" t="s">
        <v>7191</v>
      </c>
      <c r="F209" s="145">
        <v>2</v>
      </c>
      <c r="G209" s="143" t="s">
        <v>571</v>
      </c>
      <c r="H209" s="143" t="s">
        <v>6894</v>
      </c>
      <c r="I209" s="143" t="s">
        <v>6919</v>
      </c>
      <c r="J209" s="143" t="s">
        <v>6920</v>
      </c>
      <c r="K209" s="143" t="s">
        <v>78</v>
      </c>
      <c r="L209" s="143" t="s">
        <v>6897</v>
      </c>
    </row>
    <row r="210" spans="1:12" x14ac:dyDescent="0.3">
      <c r="A210" s="143" t="s">
        <v>577</v>
      </c>
      <c r="B210" s="143" t="s">
        <v>6890</v>
      </c>
      <c r="C210" s="143" t="s">
        <v>6891</v>
      </c>
      <c r="D210" s="143" t="s">
        <v>6892</v>
      </c>
      <c r="E210" s="143" t="s">
        <v>7192</v>
      </c>
      <c r="F210" s="145">
        <v>0</v>
      </c>
      <c r="G210" s="143" t="s">
        <v>577</v>
      </c>
      <c r="H210" s="143" t="s">
        <v>6894</v>
      </c>
      <c r="I210" s="143" t="s">
        <v>6895</v>
      </c>
      <c r="J210" s="143" t="s">
        <v>6896</v>
      </c>
      <c r="K210" s="143" t="s">
        <v>3720</v>
      </c>
      <c r="L210" s="143" t="s">
        <v>6897</v>
      </c>
    </row>
    <row r="211" spans="1:12" x14ac:dyDescent="0.3">
      <c r="A211" s="143" t="s">
        <v>7193</v>
      </c>
      <c r="B211" s="143" t="s">
        <v>6890</v>
      </c>
      <c r="C211" s="143" t="s">
        <v>6898</v>
      </c>
      <c r="D211" s="143" t="s">
        <v>6899</v>
      </c>
      <c r="E211" s="143" t="s">
        <v>7194</v>
      </c>
      <c r="F211" s="145">
        <v>0</v>
      </c>
      <c r="G211" s="143" t="s">
        <v>7193</v>
      </c>
      <c r="H211" s="143" t="s">
        <v>6894</v>
      </c>
      <c r="I211" s="143" t="s">
        <v>6901</v>
      </c>
      <c r="J211" s="143" t="s">
        <v>6902</v>
      </c>
      <c r="K211" s="143" t="s">
        <v>6903</v>
      </c>
      <c r="L211" s="143" t="s">
        <v>6904</v>
      </c>
    </row>
    <row r="212" spans="1:12" x14ac:dyDescent="0.3">
      <c r="A212" s="143" t="s">
        <v>579</v>
      </c>
      <c r="B212" s="143" t="s">
        <v>6890</v>
      </c>
      <c r="C212" s="143" t="s">
        <v>6891</v>
      </c>
      <c r="D212" s="143" t="s">
        <v>6892</v>
      </c>
      <c r="E212" s="143" t="s">
        <v>7195</v>
      </c>
      <c r="F212" s="145">
        <v>0</v>
      </c>
      <c r="G212" s="143" t="s">
        <v>579</v>
      </c>
      <c r="H212" s="143" t="s">
        <v>6894</v>
      </c>
      <c r="I212" s="143" t="s">
        <v>6895</v>
      </c>
      <c r="J212" s="143" t="s">
        <v>6896</v>
      </c>
      <c r="K212" s="143" t="s">
        <v>3720</v>
      </c>
      <c r="L212" s="143" t="s">
        <v>6897</v>
      </c>
    </row>
    <row r="213" spans="1:12" x14ac:dyDescent="0.3">
      <c r="A213" s="143" t="s">
        <v>585</v>
      </c>
      <c r="B213" s="143" t="s">
        <v>6890</v>
      </c>
      <c r="C213" s="143" t="s">
        <v>6916</v>
      </c>
      <c r="D213" s="143" t="s">
        <v>6917</v>
      </c>
      <c r="E213" s="143" t="s">
        <v>7196</v>
      </c>
      <c r="F213" s="145">
        <v>1</v>
      </c>
      <c r="G213" s="143" t="s">
        <v>585</v>
      </c>
      <c r="H213" s="143" t="s">
        <v>6894</v>
      </c>
      <c r="I213" s="143" t="s">
        <v>6919</v>
      </c>
      <c r="J213" s="143" t="s">
        <v>6920</v>
      </c>
      <c r="K213" s="143" t="s">
        <v>78</v>
      </c>
      <c r="L213" s="143" t="s">
        <v>6897</v>
      </c>
    </row>
    <row r="214" spans="1:12" x14ac:dyDescent="0.3">
      <c r="A214" s="143" t="s">
        <v>587</v>
      </c>
      <c r="B214" s="143" t="s">
        <v>6890</v>
      </c>
      <c r="C214" s="143" t="s">
        <v>6891</v>
      </c>
      <c r="D214" s="143" t="s">
        <v>6892</v>
      </c>
      <c r="E214" s="143" t="s">
        <v>7197</v>
      </c>
      <c r="F214" s="145">
        <v>0</v>
      </c>
      <c r="G214" s="143" t="s">
        <v>587</v>
      </c>
      <c r="H214" s="143" t="s">
        <v>6894</v>
      </c>
      <c r="I214" s="143" t="s">
        <v>6895</v>
      </c>
      <c r="J214" s="143" t="s">
        <v>6896</v>
      </c>
      <c r="K214" s="143" t="s">
        <v>3720</v>
      </c>
      <c r="L214" s="143" t="s">
        <v>6897</v>
      </c>
    </row>
    <row r="215" spans="1:12" x14ac:dyDescent="0.3">
      <c r="A215" s="143" t="s">
        <v>593</v>
      </c>
      <c r="B215" s="143" t="s">
        <v>6890</v>
      </c>
      <c r="C215" s="143" t="s">
        <v>6891</v>
      </c>
      <c r="D215" s="143" t="s">
        <v>6892</v>
      </c>
      <c r="E215" s="143" t="s">
        <v>7198</v>
      </c>
      <c r="F215" s="145">
        <v>0</v>
      </c>
      <c r="G215" s="143" t="s">
        <v>593</v>
      </c>
      <c r="H215" s="143" t="s">
        <v>6894</v>
      </c>
      <c r="I215" s="143" t="s">
        <v>6895</v>
      </c>
      <c r="J215" s="143" t="s">
        <v>6896</v>
      </c>
      <c r="K215" s="143" t="s">
        <v>3720</v>
      </c>
      <c r="L215" s="143" t="s">
        <v>6897</v>
      </c>
    </row>
    <row r="216" spans="1:12" x14ac:dyDescent="0.3">
      <c r="A216" s="143" t="s">
        <v>601</v>
      </c>
      <c r="B216" s="143" t="s">
        <v>6890</v>
      </c>
      <c r="C216" s="143" t="s">
        <v>6891</v>
      </c>
      <c r="D216" s="143" t="s">
        <v>6892</v>
      </c>
      <c r="E216" s="143" t="s">
        <v>7199</v>
      </c>
      <c r="F216" s="145">
        <v>0</v>
      </c>
      <c r="G216" s="143" t="s">
        <v>601</v>
      </c>
      <c r="H216" s="143" t="s">
        <v>6894</v>
      </c>
      <c r="I216" s="143" t="s">
        <v>6895</v>
      </c>
      <c r="J216" s="143" t="s">
        <v>6896</v>
      </c>
      <c r="K216" s="143" t="s">
        <v>3720</v>
      </c>
      <c r="L216" s="143" t="s">
        <v>6897</v>
      </c>
    </row>
    <row r="217" spans="1:12" x14ac:dyDescent="0.3">
      <c r="A217" s="143" t="s">
        <v>6301</v>
      </c>
      <c r="B217" s="143" t="s">
        <v>6890</v>
      </c>
      <c r="C217" s="143" t="s">
        <v>6891</v>
      </c>
      <c r="D217" s="143" t="s">
        <v>6892</v>
      </c>
      <c r="E217" s="143" t="s">
        <v>7200</v>
      </c>
      <c r="F217" s="145">
        <v>0</v>
      </c>
      <c r="G217" s="143" t="s">
        <v>6301</v>
      </c>
      <c r="H217" s="143" t="s">
        <v>6894</v>
      </c>
      <c r="I217" s="143" t="s">
        <v>6895</v>
      </c>
      <c r="J217" s="143" t="s">
        <v>6896</v>
      </c>
      <c r="K217" s="143" t="s">
        <v>3720</v>
      </c>
      <c r="L217" s="143" t="s">
        <v>6897</v>
      </c>
    </row>
    <row r="218" spans="1:12" x14ac:dyDescent="0.3">
      <c r="A218" s="143" t="s">
        <v>4353</v>
      </c>
      <c r="B218" s="143" t="s">
        <v>6890</v>
      </c>
      <c r="C218" s="143" t="s">
        <v>6891</v>
      </c>
      <c r="D218" s="143" t="s">
        <v>6892</v>
      </c>
      <c r="E218" s="143" t="s">
        <v>7201</v>
      </c>
      <c r="F218" s="145">
        <v>0</v>
      </c>
      <c r="G218" s="143" t="s">
        <v>4353</v>
      </c>
      <c r="H218" s="143" t="s">
        <v>6894</v>
      </c>
      <c r="I218" s="143" t="s">
        <v>6895</v>
      </c>
      <c r="J218" s="143" t="s">
        <v>6896</v>
      </c>
      <c r="K218" s="143" t="s">
        <v>3720</v>
      </c>
      <c r="L218" s="143" t="s">
        <v>6897</v>
      </c>
    </row>
    <row r="219" spans="1:12" x14ac:dyDescent="0.3">
      <c r="A219" s="143" t="s">
        <v>605</v>
      </c>
      <c r="B219" s="143" t="s">
        <v>6890</v>
      </c>
      <c r="C219" s="143" t="s">
        <v>6891</v>
      </c>
      <c r="D219" s="143" t="s">
        <v>6892</v>
      </c>
      <c r="E219" s="143" t="s">
        <v>7202</v>
      </c>
      <c r="F219" s="145">
        <v>2</v>
      </c>
      <c r="G219" s="143" t="s">
        <v>605</v>
      </c>
      <c r="H219" s="143" t="s">
        <v>6894</v>
      </c>
      <c r="I219" s="143" t="s">
        <v>6895</v>
      </c>
      <c r="J219" s="143" t="s">
        <v>6896</v>
      </c>
      <c r="K219" s="143" t="s">
        <v>3720</v>
      </c>
      <c r="L219" s="143" t="s">
        <v>6897</v>
      </c>
    </row>
    <row r="220" spans="1:12" x14ac:dyDescent="0.3">
      <c r="A220" s="143" t="s">
        <v>7203</v>
      </c>
      <c r="B220" s="143" t="s">
        <v>6890</v>
      </c>
      <c r="C220" s="143" t="s">
        <v>6975</v>
      </c>
      <c r="D220" s="143" t="s">
        <v>6976</v>
      </c>
      <c r="E220" s="143" t="s">
        <v>7204</v>
      </c>
      <c r="F220" s="145">
        <v>0</v>
      </c>
      <c r="G220" s="143" t="s">
        <v>7203</v>
      </c>
      <c r="H220" s="143" t="s">
        <v>6894</v>
      </c>
      <c r="I220" s="143" t="s">
        <v>6978</v>
      </c>
      <c r="J220" s="143" t="s">
        <v>6979</v>
      </c>
      <c r="K220" s="143" t="s">
        <v>6980</v>
      </c>
      <c r="L220" s="143" t="s">
        <v>6981</v>
      </c>
    </row>
    <row r="221" spans="1:12" x14ac:dyDescent="0.3">
      <c r="A221" s="143" t="s">
        <v>7205</v>
      </c>
      <c r="B221" s="143" t="s">
        <v>6890</v>
      </c>
      <c r="C221" s="143" t="s">
        <v>6891</v>
      </c>
      <c r="D221" s="143" t="s">
        <v>6892</v>
      </c>
      <c r="E221" s="143" t="s">
        <v>7206</v>
      </c>
      <c r="F221" s="145">
        <v>0</v>
      </c>
      <c r="G221" s="143" t="s">
        <v>7205</v>
      </c>
      <c r="H221" s="143" t="s">
        <v>6894</v>
      </c>
      <c r="I221" s="143" t="s">
        <v>6895</v>
      </c>
      <c r="J221" s="143" t="s">
        <v>6896</v>
      </c>
      <c r="K221" s="143" t="s">
        <v>3720</v>
      </c>
      <c r="L221" s="143" t="s">
        <v>6897</v>
      </c>
    </row>
    <row r="222" spans="1:12" x14ac:dyDescent="0.3">
      <c r="A222" s="143" t="s">
        <v>609</v>
      </c>
      <c r="B222" s="143" t="s">
        <v>6890</v>
      </c>
      <c r="C222" s="143" t="s">
        <v>6891</v>
      </c>
      <c r="D222" s="143" t="s">
        <v>6892</v>
      </c>
      <c r="E222" s="143" t="s">
        <v>7207</v>
      </c>
      <c r="F222" s="145">
        <v>0</v>
      </c>
      <c r="G222" s="143" t="s">
        <v>609</v>
      </c>
      <c r="H222" s="143" t="s">
        <v>6894</v>
      </c>
      <c r="I222" s="143" t="s">
        <v>6895</v>
      </c>
      <c r="J222" s="143" t="s">
        <v>6896</v>
      </c>
      <c r="K222" s="143" t="s">
        <v>3720</v>
      </c>
      <c r="L222" s="143" t="s">
        <v>6897</v>
      </c>
    </row>
    <row r="223" spans="1:12" x14ac:dyDescent="0.3">
      <c r="A223" s="143" t="s">
        <v>613</v>
      </c>
      <c r="B223" s="143" t="s">
        <v>6890</v>
      </c>
      <c r="C223" s="143" t="s">
        <v>6916</v>
      </c>
      <c r="D223" s="143" t="s">
        <v>6917</v>
      </c>
      <c r="E223" s="143" t="s">
        <v>7208</v>
      </c>
      <c r="F223" s="145">
        <v>0</v>
      </c>
      <c r="G223" s="143" t="s">
        <v>613</v>
      </c>
      <c r="H223" s="143" t="s">
        <v>6894</v>
      </c>
      <c r="I223" s="143" t="s">
        <v>6919</v>
      </c>
      <c r="J223" s="143" t="s">
        <v>6920</v>
      </c>
      <c r="K223" s="143" t="s">
        <v>78</v>
      </c>
      <c r="L223" s="143" t="s">
        <v>6897</v>
      </c>
    </row>
    <row r="224" spans="1:12" x14ac:dyDescent="0.3">
      <c r="A224" s="143" t="s">
        <v>4684</v>
      </c>
      <c r="B224" s="143" t="s">
        <v>6890</v>
      </c>
      <c r="C224" s="143" t="s">
        <v>6935</v>
      </c>
      <c r="D224" s="143" t="s">
        <v>6936</v>
      </c>
      <c r="E224" s="143" t="s">
        <v>7209</v>
      </c>
      <c r="F224" s="145">
        <v>0</v>
      </c>
      <c r="G224" s="143" t="s">
        <v>4684</v>
      </c>
      <c r="H224" s="143" t="s">
        <v>6894</v>
      </c>
      <c r="I224" s="143" t="s">
        <v>6938</v>
      </c>
      <c r="J224" s="143" t="s">
        <v>6939</v>
      </c>
      <c r="K224" s="143" t="s">
        <v>4466</v>
      </c>
      <c r="L224" s="143" t="s">
        <v>6897</v>
      </c>
    </row>
    <row r="225" spans="1:12" x14ac:dyDescent="0.3">
      <c r="A225" s="143" t="s">
        <v>7210</v>
      </c>
      <c r="B225" s="143" t="s">
        <v>6890</v>
      </c>
      <c r="C225" s="143" t="s">
        <v>6891</v>
      </c>
      <c r="D225" s="143" t="s">
        <v>6892</v>
      </c>
      <c r="E225" s="143" t="s">
        <v>7211</v>
      </c>
      <c r="F225" s="145">
        <v>1</v>
      </c>
      <c r="G225" s="143" t="s">
        <v>7210</v>
      </c>
      <c r="H225" s="143" t="s">
        <v>6894</v>
      </c>
      <c r="I225" s="143" t="s">
        <v>6895</v>
      </c>
      <c r="J225" s="143" t="s">
        <v>6896</v>
      </c>
      <c r="K225" s="143" t="s">
        <v>3720</v>
      </c>
      <c r="L225" s="143" t="s">
        <v>6897</v>
      </c>
    </row>
    <row r="226" spans="1:12" x14ac:dyDescent="0.3">
      <c r="A226" s="143" t="s">
        <v>617</v>
      </c>
      <c r="B226" s="143" t="s">
        <v>6890</v>
      </c>
      <c r="C226" s="143" t="s">
        <v>6993</v>
      </c>
      <c r="D226" s="143" t="s">
        <v>6994</v>
      </c>
      <c r="E226" s="143" t="s">
        <v>7212</v>
      </c>
      <c r="F226" s="145">
        <v>0</v>
      </c>
      <c r="G226" s="143" t="s">
        <v>617</v>
      </c>
      <c r="H226" s="143" t="s">
        <v>6894</v>
      </c>
      <c r="I226" s="143" t="s">
        <v>6996</v>
      </c>
      <c r="J226" s="143" t="s">
        <v>6997</v>
      </c>
      <c r="K226" s="143" t="s">
        <v>4555</v>
      </c>
      <c r="L226" s="143" t="s">
        <v>6897</v>
      </c>
    </row>
    <row r="227" spans="1:12" x14ac:dyDescent="0.3">
      <c r="A227" s="143" t="s">
        <v>619</v>
      </c>
      <c r="B227" s="143" t="s">
        <v>6890</v>
      </c>
      <c r="C227" s="143" t="s">
        <v>6891</v>
      </c>
      <c r="D227" s="143" t="s">
        <v>6892</v>
      </c>
      <c r="E227" s="143" t="s">
        <v>7213</v>
      </c>
      <c r="F227" s="145">
        <v>3</v>
      </c>
      <c r="G227" s="143" t="s">
        <v>619</v>
      </c>
      <c r="H227" s="143" t="s">
        <v>6894</v>
      </c>
      <c r="I227" s="143" t="s">
        <v>6895</v>
      </c>
      <c r="J227" s="143" t="s">
        <v>6896</v>
      </c>
      <c r="K227" s="143" t="s">
        <v>3720</v>
      </c>
      <c r="L227" s="143" t="s">
        <v>6897</v>
      </c>
    </row>
    <row r="228" spans="1:12" x14ac:dyDescent="0.3">
      <c r="A228" s="143" t="s">
        <v>7214</v>
      </c>
      <c r="B228" s="143" t="s">
        <v>6890</v>
      </c>
      <c r="C228" s="143" t="s">
        <v>6891</v>
      </c>
      <c r="D228" s="143" t="s">
        <v>6892</v>
      </c>
      <c r="E228" s="143" t="s">
        <v>7215</v>
      </c>
      <c r="F228" s="145">
        <v>0</v>
      </c>
      <c r="G228" s="143" t="s">
        <v>7214</v>
      </c>
      <c r="H228" s="143" t="s">
        <v>6894</v>
      </c>
      <c r="I228" s="143" t="s">
        <v>6895</v>
      </c>
      <c r="J228" s="143" t="s">
        <v>6896</v>
      </c>
      <c r="K228" s="143" t="s">
        <v>3720</v>
      </c>
      <c r="L228" s="143" t="s">
        <v>6897</v>
      </c>
    </row>
    <row r="229" spans="1:12" x14ac:dyDescent="0.3">
      <c r="A229" s="143" t="s">
        <v>7216</v>
      </c>
      <c r="B229" s="143" t="s">
        <v>6890</v>
      </c>
      <c r="C229" s="143" t="s">
        <v>6935</v>
      </c>
      <c r="D229" s="143" t="s">
        <v>6936</v>
      </c>
      <c r="E229" s="143" t="s">
        <v>7217</v>
      </c>
      <c r="F229" s="145">
        <v>0</v>
      </c>
      <c r="G229" s="143" t="s">
        <v>7216</v>
      </c>
      <c r="H229" s="143" t="s">
        <v>6894</v>
      </c>
      <c r="I229" s="143" t="s">
        <v>6938</v>
      </c>
      <c r="J229" s="143" t="s">
        <v>6939</v>
      </c>
      <c r="K229" s="143" t="s">
        <v>4466</v>
      </c>
      <c r="L229" s="143" t="s">
        <v>6897</v>
      </c>
    </row>
    <row r="230" spans="1:12" x14ac:dyDescent="0.3">
      <c r="A230" s="143" t="s">
        <v>6303</v>
      </c>
      <c r="B230" s="143" t="s">
        <v>6890</v>
      </c>
      <c r="C230" s="143" t="s">
        <v>6891</v>
      </c>
      <c r="D230" s="143" t="s">
        <v>6892</v>
      </c>
      <c r="E230" s="143" t="s">
        <v>7218</v>
      </c>
      <c r="F230" s="145">
        <v>0</v>
      </c>
      <c r="G230" s="143" t="s">
        <v>6303</v>
      </c>
      <c r="H230" s="143" t="s">
        <v>6894</v>
      </c>
      <c r="I230" s="143" t="s">
        <v>6895</v>
      </c>
      <c r="J230" s="143" t="s">
        <v>6896</v>
      </c>
      <c r="K230" s="143" t="s">
        <v>3720</v>
      </c>
      <c r="L230" s="143" t="s">
        <v>6897</v>
      </c>
    </row>
    <row r="231" spans="1:12" x14ac:dyDescent="0.3">
      <c r="A231" s="143" t="s">
        <v>627</v>
      </c>
      <c r="B231" s="143" t="s">
        <v>6890</v>
      </c>
      <c r="C231" s="143" t="s">
        <v>6916</v>
      </c>
      <c r="D231" s="143" t="s">
        <v>6917</v>
      </c>
      <c r="E231" s="143" t="s">
        <v>7219</v>
      </c>
      <c r="F231" s="145">
        <v>0</v>
      </c>
      <c r="G231" s="143" t="s">
        <v>627</v>
      </c>
      <c r="H231" s="143" t="s">
        <v>6894</v>
      </c>
      <c r="I231" s="143" t="s">
        <v>6919</v>
      </c>
      <c r="J231" s="143" t="s">
        <v>6920</v>
      </c>
      <c r="K231" s="143" t="s">
        <v>78</v>
      </c>
      <c r="L231" s="143" t="s">
        <v>6897</v>
      </c>
    </row>
    <row r="232" spans="1:12" x14ac:dyDescent="0.3">
      <c r="A232" s="143" t="s">
        <v>631</v>
      </c>
      <c r="B232" s="143" t="s">
        <v>6890</v>
      </c>
      <c r="C232" s="143" t="s">
        <v>6891</v>
      </c>
      <c r="D232" s="143" t="s">
        <v>6892</v>
      </c>
      <c r="E232" s="143" t="s">
        <v>7220</v>
      </c>
      <c r="F232" s="145">
        <v>1</v>
      </c>
      <c r="G232" s="143" t="s">
        <v>631</v>
      </c>
      <c r="H232" s="143" t="s">
        <v>6894</v>
      </c>
      <c r="I232" s="143" t="s">
        <v>6895</v>
      </c>
      <c r="J232" s="143" t="s">
        <v>6896</v>
      </c>
      <c r="K232" s="143" t="s">
        <v>3720</v>
      </c>
      <c r="L232" s="143" t="s">
        <v>6897</v>
      </c>
    </row>
    <row r="233" spans="1:12" x14ac:dyDescent="0.3">
      <c r="A233" s="143" t="s">
        <v>635</v>
      </c>
      <c r="B233" s="143" t="s">
        <v>6890</v>
      </c>
      <c r="C233" s="143" t="s">
        <v>6891</v>
      </c>
      <c r="D233" s="143" t="s">
        <v>6892</v>
      </c>
      <c r="E233" s="143" t="s">
        <v>7221</v>
      </c>
      <c r="F233" s="145">
        <v>0</v>
      </c>
      <c r="G233" s="143" t="s">
        <v>635</v>
      </c>
      <c r="H233" s="143" t="s">
        <v>6894</v>
      </c>
      <c r="I233" s="143" t="s">
        <v>6895</v>
      </c>
      <c r="J233" s="143" t="s">
        <v>6896</v>
      </c>
      <c r="K233" s="143" t="s">
        <v>3720</v>
      </c>
      <c r="L233" s="143" t="s">
        <v>6897</v>
      </c>
    </row>
    <row r="234" spans="1:12" x14ac:dyDescent="0.3">
      <c r="A234" s="143" t="s">
        <v>637</v>
      </c>
      <c r="B234" s="143" t="s">
        <v>6890</v>
      </c>
      <c r="C234" s="143" t="s">
        <v>7131</v>
      </c>
      <c r="D234" s="143" t="s">
        <v>7132</v>
      </c>
      <c r="E234" s="143" t="s">
        <v>7222</v>
      </c>
      <c r="F234" s="145">
        <v>3</v>
      </c>
      <c r="G234" s="143" t="s">
        <v>637</v>
      </c>
      <c r="H234" s="143" t="s">
        <v>6894</v>
      </c>
      <c r="I234" s="143" t="s">
        <v>7134</v>
      </c>
      <c r="J234" s="143" t="s">
        <v>7135</v>
      </c>
      <c r="K234" s="143" t="s">
        <v>5517</v>
      </c>
      <c r="L234" s="143" t="s">
        <v>6897</v>
      </c>
    </row>
    <row r="235" spans="1:12" x14ac:dyDescent="0.3">
      <c r="A235" s="143" t="s">
        <v>639</v>
      </c>
      <c r="B235" s="143" t="s">
        <v>6890</v>
      </c>
      <c r="C235" s="143" t="s">
        <v>6916</v>
      </c>
      <c r="D235" s="143" t="s">
        <v>6917</v>
      </c>
      <c r="E235" s="143" t="s">
        <v>7223</v>
      </c>
      <c r="F235" s="145">
        <v>0</v>
      </c>
      <c r="G235" s="143" t="s">
        <v>639</v>
      </c>
      <c r="H235" s="143" t="s">
        <v>6894</v>
      </c>
      <c r="I235" s="143" t="s">
        <v>6919</v>
      </c>
      <c r="J235" s="143" t="s">
        <v>6920</v>
      </c>
      <c r="K235" s="143" t="s">
        <v>78</v>
      </c>
      <c r="L235" s="143" t="s">
        <v>6897</v>
      </c>
    </row>
    <row r="236" spans="1:12" x14ac:dyDescent="0.3">
      <c r="A236" s="143" t="s">
        <v>641</v>
      </c>
      <c r="B236" s="143" t="s">
        <v>6890</v>
      </c>
      <c r="C236" s="143" t="s">
        <v>6916</v>
      </c>
      <c r="D236" s="143" t="s">
        <v>6917</v>
      </c>
      <c r="E236" s="143" t="s">
        <v>7224</v>
      </c>
      <c r="F236" s="145">
        <v>0</v>
      </c>
      <c r="G236" s="143" t="s">
        <v>641</v>
      </c>
      <c r="H236" s="143" t="s">
        <v>6894</v>
      </c>
      <c r="I236" s="143" t="s">
        <v>6919</v>
      </c>
      <c r="J236" s="143" t="s">
        <v>6920</v>
      </c>
      <c r="K236" s="143" t="s">
        <v>78</v>
      </c>
      <c r="L236" s="143" t="s">
        <v>6897</v>
      </c>
    </row>
    <row r="237" spans="1:12" x14ac:dyDescent="0.3">
      <c r="A237" s="143" t="s">
        <v>4696</v>
      </c>
      <c r="B237" s="143" t="s">
        <v>6890</v>
      </c>
      <c r="C237" s="143" t="s">
        <v>6935</v>
      </c>
      <c r="D237" s="143" t="s">
        <v>6936</v>
      </c>
      <c r="E237" s="143" t="s">
        <v>7225</v>
      </c>
      <c r="F237" s="145">
        <v>2</v>
      </c>
      <c r="G237" s="143" t="s">
        <v>4696</v>
      </c>
      <c r="H237" s="143" t="s">
        <v>6894</v>
      </c>
      <c r="I237" s="143" t="s">
        <v>6938</v>
      </c>
      <c r="J237" s="143" t="s">
        <v>6939</v>
      </c>
      <c r="K237" s="143" t="s">
        <v>4466</v>
      </c>
      <c r="L237" s="143" t="s">
        <v>6897</v>
      </c>
    </row>
    <row r="238" spans="1:12" x14ac:dyDescent="0.3">
      <c r="A238" s="143" t="s">
        <v>643</v>
      </c>
      <c r="B238" s="143" t="s">
        <v>6890</v>
      </c>
      <c r="C238" s="143" t="s">
        <v>6993</v>
      </c>
      <c r="D238" s="143" t="s">
        <v>6994</v>
      </c>
      <c r="E238" s="143" t="s">
        <v>7226</v>
      </c>
      <c r="F238" s="145">
        <v>0</v>
      </c>
      <c r="G238" s="143" t="s">
        <v>643</v>
      </c>
      <c r="H238" s="143" t="s">
        <v>6894</v>
      </c>
      <c r="I238" s="143" t="s">
        <v>6996</v>
      </c>
      <c r="J238" s="143" t="s">
        <v>6997</v>
      </c>
      <c r="K238" s="143" t="s">
        <v>4555</v>
      </c>
      <c r="L238" s="143" t="s">
        <v>6897</v>
      </c>
    </row>
    <row r="239" spans="1:12" x14ac:dyDescent="0.3">
      <c r="A239" s="143" t="s">
        <v>645</v>
      </c>
      <c r="B239" s="143" t="s">
        <v>6890</v>
      </c>
      <c r="C239" s="143" t="s">
        <v>6891</v>
      </c>
      <c r="D239" s="143" t="s">
        <v>6892</v>
      </c>
      <c r="E239" s="143" t="s">
        <v>7227</v>
      </c>
      <c r="F239" s="145">
        <v>0</v>
      </c>
      <c r="G239" s="143" t="s">
        <v>645</v>
      </c>
      <c r="H239" s="143" t="s">
        <v>6894</v>
      </c>
      <c r="I239" s="143" t="s">
        <v>6895</v>
      </c>
      <c r="J239" s="143" t="s">
        <v>6896</v>
      </c>
      <c r="K239" s="143" t="s">
        <v>3720</v>
      </c>
      <c r="L239" s="143" t="s">
        <v>6897</v>
      </c>
    </row>
    <row r="240" spans="1:12" x14ac:dyDescent="0.3">
      <c r="A240" s="143" t="s">
        <v>7228</v>
      </c>
      <c r="B240" s="143" t="s">
        <v>6890</v>
      </c>
      <c r="C240" s="143" t="s">
        <v>6935</v>
      </c>
      <c r="D240" s="143" t="s">
        <v>6936</v>
      </c>
      <c r="E240" s="143" t="s">
        <v>7229</v>
      </c>
      <c r="F240" s="145">
        <v>0</v>
      </c>
      <c r="G240" s="143" t="s">
        <v>7228</v>
      </c>
      <c r="H240" s="143" t="s">
        <v>6894</v>
      </c>
      <c r="I240" s="143" t="s">
        <v>6938</v>
      </c>
      <c r="J240" s="143" t="s">
        <v>6939</v>
      </c>
      <c r="K240" s="143" t="s">
        <v>4466</v>
      </c>
      <c r="L240" s="143" t="s">
        <v>6897</v>
      </c>
    </row>
    <row r="241" spans="1:12" x14ac:dyDescent="0.3">
      <c r="A241" s="143" t="s">
        <v>647</v>
      </c>
      <c r="B241" s="143" t="s">
        <v>6890</v>
      </c>
      <c r="C241" s="143" t="s">
        <v>7120</v>
      </c>
      <c r="D241" s="143" t="s">
        <v>7121</v>
      </c>
      <c r="E241" s="143" t="s">
        <v>7230</v>
      </c>
      <c r="F241" s="145">
        <v>1</v>
      </c>
      <c r="G241" s="143" t="s">
        <v>647</v>
      </c>
      <c r="H241" s="143" t="s">
        <v>6894</v>
      </c>
      <c r="I241" s="143" t="s">
        <v>7123</v>
      </c>
      <c r="J241" s="143" t="s">
        <v>7124</v>
      </c>
      <c r="K241" s="143" t="s">
        <v>4931</v>
      </c>
      <c r="L241" s="143" t="s">
        <v>6897</v>
      </c>
    </row>
    <row r="242" spans="1:12" x14ac:dyDescent="0.3">
      <c r="A242" s="143" t="s">
        <v>651</v>
      </c>
      <c r="B242" s="143" t="s">
        <v>6890</v>
      </c>
      <c r="C242" s="143" t="s">
        <v>6891</v>
      </c>
      <c r="D242" s="143" t="s">
        <v>6892</v>
      </c>
      <c r="E242" s="143" t="s">
        <v>7231</v>
      </c>
      <c r="F242" s="145">
        <v>0</v>
      </c>
      <c r="G242" s="143" t="s">
        <v>651</v>
      </c>
      <c r="H242" s="143" t="s">
        <v>6894</v>
      </c>
      <c r="I242" s="143" t="s">
        <v>6895</v>
      </c>
      <c r="J242" s="143" t="s">
        <v>6896</v>
      </c>
      <c r="K242" s="143" t="s">
        <v>3720</v>
      </c>
      <c r="L242" s="143" t="s">
        <v>6897</v>
      </c>
    </row>
    <row r="243" spans="1:12" x14ac:dyDescent="0.3">
      <c r="A243" s="143" t="s">
        <v>653</v>
      </c>
      <c r="B243" s="143" t="s">
        <v>6890</v>
      </c>
      <c r="C243" s="143" t="s">
        <v>6891</v>
      </c>
      <c r="D243" s="143" t="s">
        <v>6892</v>
      </c>
      <c r="E243" s="143" t="s">
        <v>7232</v>
      </c>
      <c r="F243" s="145">
        <v>0</v>
      </c>
      <c r="G243" s="143" t="s">
        <v>653</v>
      </c>
      <c r="H243" s="143" t="s">
        <v>6894</v>
      </c>
      <c r="I243" s="143" t="s">
        <v>6895</v>
      </c>
      <c r="J243" s="143" t="s">
        <v>6896</v>
      </c>
      <c r="K243" s="143" t="s">
        <v>3720</v>
      </c>
      <c r="L243" s="143" t="s">
        <v>6897</v>
      </c>
    </row>
    <row r="244" spans="1:12" x14ac:dyDescent="0.3">
      <c r="A244" s="143" t="s">
        <v>655</v>
      </c>
      <c r="B244" s="143" t="s">
        <v>6890</v>
      </c>
      <c r="C244" s="143" t="s">
        <v>6916</v>
      </c>
      <c r="D244" s="143" t="s">
        <v>6917</v>
      </c>
      <c r="E244" s="143" t="s">
        <v>7233</v>
      </c>
      <c r="F244" s="145">
        <v>0</v>
      </c>
      <c r="G244" s="143" t="s">
        <v>655</v>
      </c>
      <c r="H244" s="143" t="s">
        <v>6894</v>
      </c>
      <c r="I244" s="143" t="s">
        <v>6919</v>
      </c>
      <c r="J244" s="143" t="s">
        <v>6920</v>
      </c>
      <c r="K244" s="143" t="s">
        <v>78</v>
      </c>
      <c r="L244" s="143" t="s">
        <v>6897</v>
      </c>
    </row>
    <row r="245" spans="1:12" x14ac:dyDescent="0.3">
      <c r="A245" s="143" t="s">
        <v>7234</v>
      </c>
      <c r="B245" s="143" t="s">
        <v>6890</v>
      </c>
      <c r="C245" s="143" t="s">
        <v>6891</v>
      </c>
      <c r="D245" s="143" t="s">
        <v>6892</v>
      </c>
      <c r="E245" s="143" t="s">
        <v>7235</v>
      </c>
      <c r="F245" s="145">
        <v>0</v>
      </c>
      <c r="G245" s="143" t="s">
        <v>7234</v>
      </c>
      <c r="H245" s="143" t="s">
        <v>6894</v>
      </c>
      <c r="I245" s="143" t="s">
        <v>6895</v>
      </c>
      <c r="J245" s="143" t="s">
        <v>6896</v>
      </c>
      <c r="K245" s="143" t="s">
        <v>3720</v>
      </c>
      <c r="L245" s="143" t="s">
        <v>6897</v>
      </c>
    </row>
    <row r="246" spans="1:12" x14ac:dyDescent="0.3">
      <c r="A246" s="143" t="s">
        <v>663</v>
      </c>
      <c r="B246" s="143" t="s">
        <v>6890</v>
      </c>
      <c r="C246" s="143" t="s">
        <v>6927</v>
      </c>
      <c r="D246" s="143" t="s">
        <v>6928</v>
      </c>
      <c r="E246" s="143" t="s">
        <v>7236</v>
      </c>
      <c r="F246" s="145">
        <v>0</v>
      </c>
      <c r="G246" s="143" t="s">
        <v>663</v>
      </c>
      <c r="H246" s="143" t="s">
        <v>6894</v>
      </c>
      <c r="I246" s="143" t="s">
        <v>6930</v>
      </c>
      <c r="J246" s="143" t="s">
        <v>6931</v>
      </c>
      <c r="K246" s="143" t="s">
        <v>4461</v>
      </c>
      <c r="L246" s="143" t="s">
        <v>6897</v>
      </c>
    </row>
    <row r="247" spans="1:12" x14ac:dyDescent="0.3">
      <c r="A247" s="143" t="s">
        <v>7237</v>
      </c>
      <c r="B247" s="143" t="s">
        <v>6890</v>
      </c>
      <c r="C247" s="143" t="s">
        <v>6906</v>
      </c>
      <c r="D247" s="143" t="s">
        <v>6907</v>
      </c>
      <c r="E247" s="143" t="s">
        <v>7238</v>
      </c>
      <c r="F247" s="145">
        <v>0</v>
      </c>
      <c r="G247" s="143" t="s">
        <v>7237</v>
      </c>
      <c r="H247" s="143" t="s">
        <v>6894</v>
      </c>
      <c r="I247" s="143" t="s">
        <v>6909</v>
      </c>
      <c r="J247" s="143" t="s">
        <v>6910</v>
      </c>
      <c r="K247" s="143" t="s">
        <v>6911</v>
      </c>
      <c r="L247" s="143" t="s">
        <v>6897</v>
      </c>
    </row>
    <row r="248" spans="1:12" x14ac:dyDescent="0.3">
      <c r="A248" s="143" t="s">
        <v>1964</v>
      </c>
      <c r="B248" s="143" t="s">
        <v>6890</v>
      </c>
      <c r="C248" s="143" t="s">
        <v>6891</v>
      </c>
      <c r="D248" s="143" t="s">
        <v>6892</v>
      </c>
      <c r="E248" s="143" t="s">
        <v>7239</v>
      </c>
      <c r="F248" s="145">
        <v>0</v>
      </c>
      <c r="G248" s="143" t="s">
        <v>1964</v>
      </c>
      <c r="H248" s="143" t="s">
        <v>6894</v>
      </c>
      <c r="I248" s="143" t="s">
        <v>6895</v>
      </c>
      <c r="J248" s="143" t="s">
        <v>6896</v>
      </c>
      <c r="K248" s="143" t="s">
        <v>3720</v>
      </c>
      <c r="L248" s="143" t="s">
        <v>6897</v>
      </c>
    </row>
    <row r="249" spans="1:12" x14ac:dyDescent="0.3">
      <c r="A249" s="143" t="s">
        <v>671</v>
      </c>
      <c r="B249" s="143" t="s">
        <v>6890</v>
      </c>
      <c r="C249" s="143" t="s">
        <v>6891</v>
      </c>
      <c r="D249" s="143" t="s">
        <v>6892</v>
      </c>
      <c r="E249" s="143" t="s">
        <v>7240</v>
      </c>
      <c r="F249" s="145">
        <v>1</v>
      </c>
      <c r="G249" s="143" t="s">
        <v>671</v>
      </c>
      <c r="H249" s="143" t="s">
        <v>6894</v>
      </c>
      <c r="I249" s="143" t="s">
        <v>6895</v>
      </c>
      <c r="J249" s="143" t="s">
        <v>6896</v>
      </c>
      <c r="K249" s="143" t="s">
        <v>3720</v>
      </c>
      <c r="L249" s="143" t="s">
        <v>6897</v>
      </c>
    </row>
    <row r="250" spans="1:12" x14ac:dyDescent="0.3">
      <c r="A250" s="143" t="s">
        <v>7241</v>
      </c>
      <c r="B250" s="143" t="s">
        <v>6890</v>
      </c>
      <c r="C250" s="143" t="s">
        <v>7242</v>
      </c>
      <c r="D250" s="143" t="s">
        <v>7243</v>
      </c>
      <c r="E250" s="143" t="s">
        <v>7244</v>
      </c>
      <c r="F250" s="145">
        <v>0</v>
      </c>
      <c r="G250" s="143" t="s">
        <v>7241</v>
      </c>
      <c r="H250" s="143" t="s">
        <v>6894</v>
      </c>
      <c r="I250" s="143" t="s">
        <v>6978</v>
      </c>
      <c r="J250" s="143" t="s">
        <v>6979</v>
      </c>
      <c r="K250" s="143" t="s">
        <v>6980</v>
      </c>
      <c r="L250" s="143" t="s">
        <v>6981</v>
      </c>
    </row>
    <row r="251" spans="1:12" x14ac:dyDescent="0.3">
      <c r="A251" s="143" t="s">
        <v>7245</v>
      </c>
      <c r="B251" s="143" t="s">
        <v>6890</v>
      </c>
      <c r="C251" s="143" t="s">
        <v>7022</v>
      </c>
      <c r="D251" s="143" t="s">
        <v>7023</v>
      </c>
      <c r="E251" s="143" t="s">
        <v>7246</v>
      </c>
      <c r="F251" s="145">
        <v>0</v>
      </c>
      <c r="G251" s="143" t="s">
        <v>7245</v>
      </c>
      <c r="H251" s="143" t="s">
        <v>6894</v>
      </c>
      <c r="I251" s="143" t="s">
        <v>6978</v>
      </c>
      <c r="J251" s="143" t="s">
        <v>6979</v>
      </c>
      <c r="K251" s="143" t="s">
        <v>6980</v>
      </c>
      <c r="L251" s="143" t="s">
        <v>6981</v>
      </c>
    </row>
    <row r="252" spans="1:12" x14ac:dyDescent="0.3">
      <c r="A252" s="143" t="s">
        <v>675</v>
      </c>
      <c r="B252" s="143" t="s">
        <v>6890</v>
      </c>
      <c r="C252" s="143" t="s">
        <v>6891</v>
      </c>
      <c r="D252" s="143" t="s">
        <v>6892</v>
      </c>
      <c r="E252" s="143" t="s">
        <v>7247</v>
      </c>
      <c r="F252" s="145">
        <v>1</v>
      </c>
      <c r="G252" s="143" t="s">
        <v>675</v>
      </c>
      <c r="H252" s="143" t="s">
        <v>6894</v>
      </c>
      <c r="I252" s="143" t="s">
        <v>6895</v>
      </c>
      <c r="J252" s="143" t="s">
        <v>6896</v>
      </c>
      <c r="K252" s="143" t="s">
        <v>3720</v>
      </c>
      <c r="L252" s="143" t="s">
        <v>6897</v>
      </c>
    </row>
    <row r="253" spans="1:12" x14ac:dyDescent="0.3">
      <c r="A253" s="143" t="s">
        <v>677</v>
      </c>
      <c r="B253" s="143" t="s">
        <v>6890</v>
      </c>
      <c r="C253" s="143" t="s">
        <v>7120</v>
      </c>
      <c r="D253" s="143" t="s">
        <v>7121</v>
      </c>
      <c r="E253" s="143" t="s">
        <v>7248</v>
      </c>
      <c r="F253" s="145">
        <v>2</v>
      </c>
      <c r="G253" s="143" t="s">
        <v>677</v>
      </c>
      <c r="H253" s="143" t="s">
        <v>6894</v>
      </c>
      <c r="I253" s="143" t="s">
        <v>7123</v>
      </c>
      <c r="J253" s="143" t="s">
        <v>7124</v>
      </c>
      <c r="K253" s="143" t="s">
        <v>4931</v>
      </c>
      <c r="L253" s="143" t="s">
        <v>6897</v>
      </c>
    </row>
    <row r="254" spans="1:12" x14ac:dyDescent="0.3">
      <c r="A254" s="143" t="s">
        <v>679</v>
      </c>
      <c r="B254" s="143" t="s">
        <v>6890</v>
      </c>
      <c r="C254" s="143" t="s">
        <v>6891</v>
      </c>
      <c r="D254" s="143" t="s">
        <v>6892</v>
      </c>
      <c r="E254" s="143" t="s">
        <v>7249</v>
      </c>
      <c r="F254" s="145">
        <v>0</v>
      </c>
      <c r="G254" s="143" t="s">
        <v>679</v>
      </c>
      <c r="H254" s="143" t="s">
        <v>6894</v>
      </c>
      <c r="I254" s="143" t="s">
        <v>6895</v>
      </c>
      <c r="J254" s="143" t="s">
        <v>6896</v>
      </c>
      <c r="K254" s="143" t="s">
        <v>3720</v>
      </c>
      <c r="L254" s="143" t="s">
        <v>6897</v>
      </c>
    </row>
    <row r="255" spans="1:12" x14ac:dyDescent="0.3">
      <c r="A255" s="143" t="s">
        <v>7250</v>
      </c>
      <c r="B255" s="143" t="s">
        <v>6890</v>
      </c>
      <c r="C255" s="143" t="s">
        <v>6891</v>
      </c>
      <c r="D255" s="143" t="s">
        <v>6892</v>
      </c>
      <c r="E255" s="143" t="s">
        <v>7251</v>
      </c>
      <c r="F255" s="145">
        <v>0</v>
      </c>
      <c r="G255" s="143" t="s">
        <v>7250</v>
      </c>
      <c r="H255" s="143" t="s">
        <v>6894</v>
      </c>
      <c r="I255" s="143" t="s">
        <v>6895</v>
      </c>
      <c r="J255" s="143" t="s">
        <v>6896</v>
      </c>
      <c r="K255" s="143" t="s">
        <v>3720</v>
      </c>
      <c r="L255" s="143" t="s">
        <v>6897</v>
      </c>
    </row>
    <row r="256" spans="1:12" x14ac:dyDescent="0.3">
      <c r="A256" s="143" t="s">
        <v>681</v>
      </c>
      <c r="B256" s="143" t="s">
        <v>6890</v>
      </c>
      <c r="C256" s="143" t="s">
        <v>6891</v>
      </c>
      <c r="D256" s="143" t="s">
        <v>6892</v>
      </c>
      <c r="E256" s="143" t="s">
        <v>7252</v>
      </c>
      <c r="F256" s="145">
        <v>0</v>
      </c>
      <c r="G256" s="143" t="s">
        <v>681</v>
      </c>
      <c r="H256" s="143" t="s">
        <v>6894</v>
      </c>
      <c r="I256" s="143" t="s">
        <v>6895</v>
      </c>
      <c r="J256" s="143" t="s">
        <v>6896</v>
      </c>
      <c r="K256" s="143" t="s">
        <v>3720</v>
      </c>
      <c r="L256" s="143" t="s">
        <v>6897</v>
      </c>
    </row>
    <row r="257" spans="1:12" x14ac:dyDescent="0.3">
      <c r="A257" s="143" t="s">
        <v>683</v>
      </c>
      <c r="B257" s="143" t="s">
        <v>6890</v>
      </c>
      <c r="C257" s="143" t="s">
        <v>6891</v>
      </c>
      <c r="D257" s="143" t="s">
        <v>6892</v>
      </c>
      <c r="E257" s="143" t="s">
        <v>7253</v>
      </c>
      <c r="F257" s="145">
        <v>1</v>
      </c>
      <c r="G257" s="143" t="s">
        <v>683</v>
      </c>
      <c r="H257" s="143" t="s">
        <v>6894</v>
      </c>
      <c r="I257" s="143" t="s">
        <v>6895</v>
      </c>
      <c r="J257" s="143" t="s">
        <v>6896</v>
      </c>
      <c r="K257" s="143" t="s">
        <v>3720</v>
      </c>
      <c r="L257" s="143" t="s">
        <v>6897</v>
      </c>
    </row>
    <row r="258" spans="1:12" x14ac:dyDescent="0.3">
      <c r="A258" s="143" t="s">
        <v>4724</v>
      </c>
      <c r="B258" s="143" t="s">
        <v>6890</v>
      </c>
      <c r="C258" s="143" t="s">
        <v>7022</v>
      </c>
      <c r="D258" s="143" t="s">
        <v>7023</v>
      </c>
      <c r="E258" s="143" t="s">
        <v>7254</v>
      </c>
      <c r="F258" s="145">
        <v>0</v>
      </c>
      <c r="G258" s="143" t="s">
        <v>4724</v>
      </c>
      <c r="H258" s="143" t="s">
        <v>6894</v>
      </c>
      <c r="I258" s="143" t="s">
        <v>6978</v>
      </c>
      <c r="J258" s="143" t="s">
        <v>6979</v>
      </c>
      <c r="K258" s="143" t="s">
        <v>6980</v>
      </c>
      <c r="L258" s="143" t="s">
        <v>6981</v>
      </c>
    </row>
    <row r="259" spans="1:12" x14ac:dyDescent="0.3">
      <c r="A259" s="143" t="s">
        <v>7255</v>
      </c>
      <c r="B259" s="143" t="s">
        <v>6890</v>
      </c>
      <c r="C259" s="143" t="s">
        <v>6906</v>
      </c>
      <c r="D259" s="143" t="s">
        <v>6907</v>
      </c>
      <c r="E259" s="143" t="s">
        <v>7256</v>
      </c>
      <c r="F259" s="145">
        <v>0</v>
      </c>
      <c r="G259" s="143" t="s">
        <v>7255</v>
      </c>
      <c r="H259" s="143" t="s">
        <v>6894</v>
      </c>
      <c r="I259" s="143" t="s">
        <v>6909</v>
      </c>
      <c r="J259" s="143" t="s">
        <v>6910</v>
      </c>
      <c r="K259" s="143" t="s">
        <v>6911</v>
      </c>
      <c r="L259" s="143" t="s">
        <v>6897</v>
      </c>
    </row>
    <row r="260" spans="1:12" x14ac:dyDescent="0.3">
      <c r="A260" s="143" t="s">
        <v>685</v>
      </c>
      <c r="B260" s="143" t="s">
        <v>6890</v>
      </c>
      <c r="C260" s="143" t="s">
        <v>6891</v>
      </c>
      <c r="D260" s="143" t="s">
        <v>6892</v>
      </c>
      <c r="E260" s="143" t="s">
        <v>7257</v>
      </c>
      <c r="F260" s="145">
        <v>0</v>
      </c>
      <c r="G260" s="143" t="s">
        <v>685</v>
      </c>
      <c r="H260" s="143" t="s">
        <v>6894</v>
      </c>
      <c r="I260" s="143" t="s">
        <v>6895</v>
      </c>
      <c r="J260" s="143" t="s">
        <v>6896</v>
      </c>
      <c r="K260" s="143" t="s">
        <v>3720</v>
      </c>
      <c r="L260" s="143" t="s">
        <v>6897</v>
      </c>
    </row>
    <row r="261" spans="1:12" x14ac:dyDescent="0.3">
      <c r="A261" s="143" t="s">
        <v>689</v>
      </c>
      <c r="B261" s="143" t="s">
        <v>6890</v>
      </c>
      <c r="C261" s="143" t="s">
        <v>7131</v>
      </c>
      <c r="D261" s="143" t="s">
        <v>7132</v>
      </c>
      <c r="E261" s="143" t="s">
        <v>7258</v>
      </c>
      <c r="F261" s="145">
        <v>1</v>
      </c>
      <c r="G261" s="143" t="s">
        <v>689</v>
      </c>
      <c r="H261" s="143" t="s">
        <v>6894</v>
      </c>
      <c r="I261" s="143" t="s">
        <v>7134</v>
      </c>
      <c r="J261" s="143" t="s">
        <v>7135</v>
      </c>
      <c r="K261" s="143" t="s">
        <v>5517</v>
      </c>
      <c r="L261" s="143" t="s">
        <v>6897</v>
      </c>
    </row>
    <row r="262" spans="1:12" x14ac:dyDescent="0.3">
      <c r="A262" s="143" t="s">
        <v>693</v>
      </c>
      <c r="B262" s="143" t="s">
        <v>6890</v>
      </c>
      <c r="C262" s="143" t="s">
        <v>6891</v>
      </c>
      <c r="D262" s="143" t="s">
        <v>6892</v>
      </c>
      <c r="E262" s="143" t="s">
        <v>7259</v>
      </c>
      <c r="F262" s="145">
        <v>0</v>
      </c>
      <c r="G262" s="143" t="s">
        <v>693</v>
      </c>
      <c r="H262" s="143" t="s">
        <v>6894</v>
      </c>
      <c r="I262" s="143" t="s">
        <v>6895</v>
      </c>
      <c r="J262" s="143" t="s">
        <v>6896</v>
      </c>
      <c r="K262" s="143" t="s">
        <v>3720</v>
      </c>
      <c r="L262" s="143" t="s">
        <v>6897</v>
      </c>
    </row>
    <row r="263" spans="1:12" x14ac:dyDescent="0.3">
      <c r="A263" s="143" t="s">
        <v>7260</v>
      </c>
      <c r="B263" s="143" t="s">
        <v>6890</v>
      </c>
      <c r="C263" s="143" t="s">
        <v>6906</v>
      </c>
      <c r="D263" s="143" t="s">
        <v>6907</v>
      </c>
      <c r="E263" s="143" t="s">
        <v>7261</v>
      </c>
      <c r="F263" s="145">
        <v>0</v>
      </c>
      <c r="G263" s="143" t="s">
        <v>7260</v>
      </c>
      <c r="H263" s="143" t="s">
        <v>6894</v>
      </c>
      <c r="I263" s="143" t="s">
        <v>6909</v>
      </c>
      <c r="J263" s="143" t="s">
        <v>6910</v>
      </c>
      <c r="K263" s="143" t="s">
        <v>6911</v>
      </c>
      <c r="L263" s="143" t="s">
        <v>6897</v>
      </c>
    </row>
    <row r="264" spans="1:12" x14ac:dyDescent="0.3">
      <c r="A264" s="143" t="s">
        <v>7262</v>
      </c>
      <c r="B264" s="143" t="s">
        <v>6890</v>
      </c>
      <c r="C264" s="143" t="s">
        <v>6906</v>
      </c>
      <c r="D264" s="143" t="s">
        <v>6907</v>
      </c>
      <c r="E264" s="143" t="s">
        <v>7263</v>
      </c>
      <c r="F264" s="145">
        <v>0</v>
      </c>
      <c r="G264" s="143" t="s">
        <v>7262</v>
      </c>
      <c r="H264" s="143" t="s">
        <v>6894</v>
      </c>
      <c r="I264" s="143" t="s">
        <v>6909</v>
      </c>
      <c r="J264" s="143" t="s">
        <v>6910</v>
      </c>
      <c r="K264" s="143" t="s">
        <v>6911</v>
      </c>
      <c r="L264" s="143" t="s">
        <v>6897</v>
      </c>
    </row>
    <row r="265" spans="1:12" x14ac:dyDescent="0.3">
      <c r="A265" s="143" t="s">
        <v>699</v>
      </c>
      <c r="B265" s="143" t="s">
        <v>6890</v>
      </c>
      <c r="C265" s="143" t="s">
        <v>6927</v>
      </c>
      <c r="D265" s="143" t="s">
        <v>6928</v>
      </c>
      <c r="E265" s="143" t="s">
        <v>7264</v>
      </c>
      <c r="F265" s="145">
        <v>1</v>
      </c>
      <c r="G265" s="143" t="s">
        <v>699</v>
      </c>
      <c r="H265" s="143" t="s">
        <v>6894</v>
      </c>
      <c r="I265" s="143" t="s">
        <v>6930</v>
      </c>
      <c r="J265" s="143" t="s">
        <v>6931</v>
      </c>
      <c r="K265" s="143" t="s">
        <v>4461</v>
      </c>
      <c r="L265" s="143" t="s">
        <v>6897</v>
      </c>
    </row>
    <row r="266" spans="1:12" x14ac:dyDescent="0.3">
      <c r="A266" s="143" t="s">
        <v>701</v>
      </c>
      <c r="B266" s="143" t="s">
        <v>6890</v>
      </c>
      <c r="C266" s="143" t="s">
        <v>6927</v>
      </c>
      <c r="D266" s="143" t="s">
        <v>6928</v>
      </c>
      <c r="E266" s="143" t="s">
        <v>7265</v>
      </c>
      <c r="F266" s="145">
        <v>0</v>
      </c>
      <c r="G266" s="143" t="s">
        <v>701</v>
      </c>
      <c r="H266" s="143" t="s">
        <v>6894</v>
      </c>
      <c r="I266" s="143" t="s">
        <v>6930</v>
      </c>
      <c r="J266" s="143" t="s">
        <v>6931</v>
      </c>
      <c r="K266" s="143" t="s">
        <v>4461</v>
      </c>
      <c r="L266" s="143" t="s">
        <v>6897</v>
      </c>
    </row>
    <row r="267" spans="1:12" x14ac:dyDescent="0.3">
      <c r="A267" s="143" t="s">
        <v>7266</v>
      </c>
      <c r="B267" s="143" t="s">
        <v>6890</v>
      </c>
      <c r="C267" s="143" t="s">
        <v>7022</v>
      </c>
      <c r="D267" s="143" t="s">
        <v>7023</v>
      </c>
      <c r="E267" s="143" t="s">
        <v>7267</v>
      </c>
      <c r="F267" s="145">
        <v>0</v>
      </c>
      <c r="G267" s="143" t="s">
        <v>7266</v>
      </c>
      <c r="H267" s="143" t="s">
        <v>6894</v>
      </c>
      <c r="I267" s="143" t="s">
        <v>6978</v>
      </c>
      <c r="J267" s="143" t="s">
        <v>6979</v>
      </c>
      <c r="K267" s="143" t="s">
        <v>6980</v>
      </c>
      <c r="L267" s="143" t="s">
        <v>6981</v>
      </c>
    </row>
    <row r="268" spans="1:12" x14ac:dyDescent="0.3">
      <c r="A268" s="143" t="s">
        <v>703</v>
      </c>
      <c r="B268" s="143" t="s">
        <v>6890</v>
      </c>
      <c r="C268" s="143" t="s">
        <v>6891</v>
      </c>
      <c r="D268" s="143" t="s">
        <v>6892</v>
      </c>
      <c r="E268" s="143" t="s">
        <v>7268</v>
      </c>
      <c r="F268" s="145">
        <v>0</v>
      </c>
      <c r="G268" s="143" t="s">
        <v>703</v>
      </c>
      <c r="H268" s="143" t="s">
        <v>6894</v>
      </c>
      <c r="I268" s="143" t="s">
        <v>6895</v>
      </c>
      <c r="J268" s="143" t="s">
        <v>6896</v>
      </c>
      <c r="K268" s="143" t="s">
        <v>3720</v>
      </c>
      <c r="L268" s="143" t="s">
        <v>6897</v>
      </c>
    </row>
    <row r="269" spans="1:12" x14ac:dyDescent="0.3">
      <c r="A269" s="143" t="s">
        <v>7269</v>
      </c>
      <c r="B269" s="143" t="s">
        <v>6890</v>
      </c>
      <c r="C269" s="143" t="s">
        <v>6898</v>
      </c>
      <c r="D269" s="143" t="s">
        <v>6899</v>
      </c>
      <c r="E269" s="143" t="s">
        <v>7270</v>
      </c>
      <c r="F269" s="145">
        <v>0</v>
      </c>
      <c r="G269" s="143" t="s">
        <v>7269</v>
      </c>
      <c r="H269" s="143" t="s">
        <v>6894</v>
      </c>
      <c r="I269" s="143" t="s">
        <v>6901</v>
      </c>
      <c r="J269" s="143" t="s">
        <v>6902</v>
      </c>
      <c r="K269" s="143" t="s">
        <v>6903</v>
      </c>
      <c r="L269" s="143" t="s">
        <v>6904</v>
      </c>
    </row>
    <row r="270" spans="1:12" x14ac:dyDescent="0.3">
      <c r="A270" s="143" t="s">
        <v>705</v>
      </c>
      <c r="B270" s="143" t="s">
        <v>6890</v>
      </c>
      <c r="C270" s="143" t="s">
        <v>6891</v>
      </c>
      <c r="D270" s="143" t="s">
        <v>6892</v>
      </c>
      <c r="E270" s="143" t="s">
        <v>7271</v>
      </c>
      <c r="F270" s="145">
        <v>0</v>
      </c>
      <c r="G270" s="143" t="s">
        <v>705</v>
      </c>
      <c r="H270" s="143" t="s">
        <v>6894</v>
      </c>
      <c r="I270" s="143" t="s">
        <v>6895</v>
      </c>
      <c r="J270" s="143" t="s">
        <v>6896</v>
      </c>
      <c r="K270" s="143" t="s">
        <v>3720</v>
      </c>
      <c r="L270" s="143" t="s">
        <v>6897</v>
      </c>
    </row>
    <row r="271" spans="1:12" x14ac:dyDescent="0.3">
      <c r="A271" s="143" t="s">
        <v>707</v>
      </c>
      <c r="B271" s="143" t="s">
        <v>6890</v>
      </c>
      <c r="C271" s="143" t="s">
        <v>6891</v>
      </c>
      <c r="D271" s="143" t="s">
        <v>6892</v>
      </c>
      <c r="E271" s="143" t="s">
        <v>7272</v>
      </c>
      <c r="F271" s="145">
        <v>1</v>
      </c>
      <c r="G271" s="143" t="s">
        <v>707</v>
      </c>
      <c r="H271" s="143" t="s">
        <v>6894</v>
      </c>
      <c r="I271" s="143" t="s">
        <v>6895</v>
      </c>
      <c r="J271" s="143" t="s">
        <v>6896</v>
      </c>
      <c r="K271" s="143" t="s">
        <v>3720</v>
      </c>
      <c r="L271" s="143" t="s">
        <v>6897</v>
      </c>
    </row>
    <row r="272" spans="1:12" x14ac:dyDescent="0.3">
      <c r="A272" s="143" t="s">
        <v>709</v>
      </c>
      <c r="B272" s="143" t="s">
        <v>6890</v>
      </c>
      <c r="C272" s="143" t="s">
        <v>6927</v>
      </c>
      <c r="D272" s="143" t="s">
        <v>6928</v>
      </c>
      <c r="E272" s="143" t="s">
        <v>7273</v>
      </c>
      <c r="F272" s="145">
        <v>2</v>
      </c>
      <c r="G272" s="143" t="s">
        <v>709</v>
      </c>
      <c r="H272" s="143" t="s">
        <v>6894</v>
      </c>
      <c r="I272" s="143" t="s">
        <v>6930</v>
      </c>
      <c r="J272" s="143" t="s">
        <v>6931</v>
      </c>
      <c r="K272" s="143" t="s">
        <v>4461</v>
      </c>
      <c r="L272" s="143" t="s">
        <v>6897</v>
      </c>
    </row>
    <row r="273" spans="1:12" x14ac:dyDescent="0.3">
      <c r="A273" s="143" t="s">
        <v>711</v>
      </c>
      <c r="B273" s="143" t="s">
        <v>6890</v>
      </c>
      <c r="C273" s="143" t="s">
        <v>6993</v>
      </c>
      <c r="D273" s="143" t="s">
        <v>6994</v>
      </c>
      <c r="E273" s="143" t="s">
        <v>7274</v>
      </c>
      <c r="F273" s="145">
        <v>2</v>
      </c>
      <c r="G273" s="143" t="s">
        <v>711</v>
      </c>
      <c r="H273" s="143" t="s">
        <v>6894</v>
      </c>
      <c r="I273" s="143" t="s">
        <v>6996</v>
      </c>
      <c r="J273" s="143" t="s">
        <v>6997</v>
      </c>
      <c r="K273" s="143" t="s">
        <v>4555</v>
      </c>
      <c r="L273" s="143" t="s">
        <v>6897</v>
      </c>
    </row>
    <row r="274" spans="1:12" x14ac:dyDescent="0.3">
      <c r="A274" s="143" t="s">
        <v>7275</v>
      </c>
      <c r="B274" s="143" t="s">
        <v>6890</v>
      </c>
      <c r="C274" s="143" t="s">
        <v>6898</v>
      </c>
      <c r="D274" s="143" t="s">
        <v>6899</v>
      </c>
      <c r="E274" s="143" t="s">
        <v>7276</v>
      </c>
      <c r="F274" s="145">
        <v>0</v>
      </c>
      <c r="G274" s="143" t="s">
        <v>7275</v>
      </c>
      <c r="H274" s="143" t="s">
        <v>6894</v>
      </c>
      <c r="I274" s="143" t="s">
        <v>6901</v>
      </c>
      <c r="J274" s="143" t="s">
        <v>6902</v>
      </c>
      <c r="K274" s="143" t="s">
        <v>6903</v>
      </c>
      <c r="L274" s="143" t="s">
        <v>6904</v>
      </c>
    </row>
    <row r="275" spans="1:12" x14ac:dyDescent="0.3">
      <c r="A275" s="143" t="s">
        <v>7277</v>
      </c>
      <c r="B275" s="143" t="s">
        <v>6890</v>
      </c>
      <c r="C275" s="143" t="s">
        <v>6906</v>
      </c>
      <c r="D275" s="143" t="s">
        <v>6907</v>
      </c>
      <c r="E275" s="143" t="s">
        <v>7278</v>
      </c>
      <c r="F275" s="145">
        <v>0</v>
      </c>
      <c r="G275" s="143" t="s">
        <v>7277</v>
      </c>
      <c r="H275" s="143" t="s">
        <v>6894</v>
      </c>
      <c r="I275" s="143" t="s">
        <v>6909</v>
      </c>
      <c r="J275" s="143" t="s">
        <v>6910</v>
      </c>
      <c r="K275" s="143" t="s">
        <v>6911</v>
      </c>
      <c r="L275" s="143" t="s">
        <v>6897</v>
      </c>
    </row>
    <row r="276" spans="1:12" x14ac:dyDescent="0.3">
      <c r="A276" s="143" t="s">
        <v>7279</v>
      </c>
      <c r="B276" s="143" t="s">
        <v>6890</v>
      </c>
      <c r="C276" s="143" t="s">
        <v>7022</v>
      </c>
      <c r="D276" s="143" t="s">
        <v>7023</v>
      </c>
      <c r="E276" s="143" t="s">
        <v>7280</v>
      </c>
      <c r="F276" s="145">
        <v>0</v>
      </c>
      <c r="G276" s="143" t="s">
        <v>7279</v>
      </c>
      <c r="H276" s="143" t="s">
        <v>6894</v>
      </c>
      <c r="I276" s="143" t="s">
        <v>6978</v>
      </c>
      <c r="J276" s="143" t="s">
        <v>6979</v>
      </c>
      <c r="K276" s="143" t="s">
        <v>6980</v>
      </c>
      <c r="L276" s="143" t="s">
        <v>6981</v>
      </c>
    </row>
    <row r="277" spans="1:12" x14ac:dyDescent="0.3">
      <c r="A277" s="143" t="s">
        <v>713</v>
      </c>
      <c r="B277" s="143" t="s">
        <v>6890</v>
      </c>
      <c r="C277" s="143" t="s">
        <v>6927</v>
      </c>
      <c r="D277" s="143" t="s">
        <v>6928</v>
      </c>
      <c r="E277" s="143" t="s">
        <v>7281</v>
      </c>
      <c r="F277" s="145">
        <v>2</v>
      </c>
      <c r="G277" s="143" t="s">
        <v>713</v>
      </c>
      <c r="H277" s="143" t="s">
        <v>6894</v>
      </c>
      <c r="I277" s="143" t="s">
        <v>6930</v>
      </c>
      <c r="J277" s="143" t="s">
        <v>6931</v>
      </c>
      <c r="K277" s="143" t="s">
        <v>4461</v>
      </c>
      <c r="L277" s="143" t="s">
        <v>6897</v>
      </c>
    </row>
    <row r="278" spans="1:12" x14ac:dyDescent="0.3">
      <c r="A278" s="143" t="s">
        <v>715</v>
      </c>
      <c r="B278" s="143" t="s">
        <v>6890</v>
      </c>
      <c r="C278" s="143" t="s">
        <v>6993</v>
      </c>
      <c r="D278" s="143" t="s">
        <v>6994</v>
      </c>
      <c r="E278" s="143" t="s">
        <v>7282</v>
      </c>
      <c r="F278" s="145">
        <v>1</v>
      </c>
      <c r="G278" s="143" t="s">
        <v>715</v>
      </c>
      <c r="H278" s="143" t="s">
        <v>6894</v>
      </c>
      <c r="I278" s="143" t="s">
        <v>6996</v>
      </c>
      <c r="J278" s="143" t="s">
        <v>6997</v>
      </c>
      <c r="K278" s="143" t="s">
        <v>4555</v>
      </c>
      <c r="L278" s="143" t="s">
        <v>6897</v>
      </c>
    </row>
    <row r="279" spans="1:12" x14ac:dyDescent="0.3">
      <c r="A279" s="143" t="s">
        <v>717</v>
      </c>
      <c r="B279" s="143" t="s">
        <v>6890</v>
      </c>
      <c r="C279" s="143" t="s">
        <v>6916</v>
      </c>
      <c r="D279" s="143" t="s">
        <v>6917</v>
      </c>
      <c r="E279" s="143" t="s">
        <v>7283</v>
      </c>
      <c r="F279" s="145">
        <v>0</v>
      </c>
      <c r="G279" s="143" t="s">
        <v>717</v>
      </c>
      <c r="H279" s="143" t="s">
        <v>6894</v>
      </c>
      <c r="I279" s="143" t="s">
        <v>6919</v>
      </c>
      <c r="J279" s="143" t="s">
        <v>6920</v>
      </c>
      <c r="K279" s="143" t="s">
        <v>78</v>
      </c>
      <c r="L279" s="143" t="s">
        <v>6897</v>
      </c>
    </row>
    <row r="280" spans="1:12" x14ac:dyDescent="0.3">
      <c r="A280" s="143" t="s">
        <v>719</v>
      </c>
      <c r="B280" s="143" t="s">
        <v>6890</v>
      </c>
      <c r="C280" s="143" t="s">
        <v>6916</v>
      </c>
      <c r="D280" s="143" t="s">
        <v>6917</v>
      </c>
      <c r="E280" s="143" t="s">
        <v>7284</v>
      </c>
      <c r="F280" s="145">
        <v>0</v>
      </c>
      <c r="G280" s="143" t="s">
        <v>719</v>
      </c>
      <c r="H280" s="143" t="s">
        <v>6894</v>
      </c>
      <c r="I280" s="143" t="s">
        <v>6919</v>
      </c>
      <c r="J280" s="143" t="s">
        <v>6920</v>
      </c>
      <c r="K280" s="143" t="s">
        <v>78</v>
      </c>
      <c r="L280" s="143" t="s">
        <v>6897</v>
      </c>
    </row>
    <row r="281" spans="1:12" x14ac:dyDescent="0.3">
      <c r="A281" s="143" t="s">
        <v>723</v>
      </c>
      <c r="B281" s="143" t="s">
        <v>6890</v>
      </c>
      <c r="C281" s="143" t="s">
        <v>6993</v>
      </c>
      <c r="D281" s="143" t="s">
        <v>6994</v>
      </c>
      <c r="E281" s="143" t="s">
        <v>7285</v>
      </c>
      <c r="F281" s="145">
        <v>1</v>
      </c>
      <c r="G281" s="143" t="s">
        <v>723</v>
      </c>
      <c r="H281" s="143" t="s">
        <v>6894</v>
      </c>
      <c r="I281" s="143" t="s">
        <v>6996</v>
      </c>
      <c r="J281" s="143" t="s">
        <v>6997</v>
      </c>
      <c r="K281" s="143" t="s">
        <v>4555</v>
      </c>
      <c r="L281" s="143" t="s">
        <v>6897</v>
      </c>
    </row>
    <row r="282" spans="1:12" x14ac:dyDescent="0.3">
      <c r="A282" s="143" t="s">
        <v>725</v>
      </c>
      <c r="B282" s="143" t="s">
        <v>6890</v>
      </c>
      <c r="C282" s="143" t="s">
        <v>7286</v>
      </c>
      <c r="D282" s="143" t="s">
        <v>7287</v>
      </c>
      <c r="E282" s="143" t="s">
        <v>7288</v>
      </c>
      <c r="F282" s="145">
        <v>2</v>
      </c>
      <c r="G282" s="143" t="s">
        <v>725</v>
      </c>
      <c r="H282" s="143" t="s">
        <v>6894</v>
      </c>
      <c r="I282" s="143" t="s">
        <v>7129</v>
      </c>
      <c r="J282" s="143" t="s">
        <v>7130</v>
      </c>
      <c r="K282" s="143" t="s">
        <v>4864</v>
      </c>
      <c r="L282" s="143" t="s">
        <v>6897</v>
      </c>
    </row>
    <row r="283" spans="1:12" x14ac:dyDescent="0.3">
      <c r="A283" s="143" t="s">
        <v>7289</v>
      </c>
      <c r="B283" s="143" t="s">
        <v>6890</v>
      </c>
      <c r="C283" s="143" t="s">
        <v>6975</v>
      </c>
      <c r="D283" s="143" t="s">
        <v>6976</v>
      </c>
      <c r="E283" s="143" t="s">
        <v>7290</v>
      </c>
      <c r="F283" s="145">
        <v>0</v>
      </c>
      <c r="G283" s="143" t="s">
        <v>7289</v>
      </c>
      <c r="H283" s="143" t="s">
        <v>6894</v>
      </c>
      <c r="I283" s="143" t="s">
        <v>6978</v>
      </c>
      <c r="J283" s="143" t="s">
        <v>6979</v>
      </c>
      <c r="K283" s="143" t="s">
        <v>6980</v>
      </c>
      <c r="L283" s="143" t="s">
        <v>6981</v>
      </c>
    </row>
    <row r="284" spans="1:12" x14ac:dyDescent="0.3">
      <c r="A284" s="143" t="s">
        <v>731</v>
      </c>
      <c r="B284" s="143" t="s">
        <v>6890</v>
      </c>
      <c r="C284" s="143" t="s">
        <v>6891</v>
      </c>
      <c r="D284" s="143" t="s">
        <v>6892</v>
      </c>
      <c r="E284" s="143" t="s">
        <v>7291</v>
      </c>
      <c r="F284" s="145">
        <v>0</v>
      </c>
      <c r="G284" s="143" t="s">
        <v>731</v>
      </c>
      <c r="H284" s="143" t="s">
        <v>6894</v>
      </c>
      <c r="I284" s="143" t="s">
        <v>6895</v>
      </c>
      <c r="J284" s="143" t="s">
        <v>6896</v>
      </c>
      <c r="K284" s="143" t="s">
        <v>3720</v>
      </c>
      <c r="L284" s="143" t="s">
        <v>6897</v>
      </c>
    </row>
    <row r="285" spans="1:12" x14ac:dyDescent="0.3">
      <c r="A285" s="143" t="s">
        <v>733</v>
      </c>
      <c r="B285" s="143" t="s">
        <v>6890</v>
      </c>
      <c r="C285" s="143" t="s">
        <v>6993</v>
      </c>
      <c r="D285" s="143" t="s">
        <v>6994</v>
      </c>
      <c r="E285" s="143" t="s">
        <v>7292</v>
      </c>
      <c r="F285" s="145">
        <v>1</v>
      </c>
      <c r="G285" s="143" t="s">
        <v>733</v>
      </c>
      <c r="H285" s="143" t="s">
        <v>6894</v>
      </c>
      <c r="I285" s="143" t="s">
        <v>6996</v>
      </c>
      <c r="J285" s="143" t="s">
        <v>6997</v>
      </c>
      <c r="K285" s="143" t="s">
        <v>4555</v>
      </c>
      <c r="L285" s="143" t="s">
        <v>6897</v>
      </c>
    </row>
    <row r="286" spans="1:12" x14ac:dyDescent="0.3">
      <c r="A286" s="143" t="s">
        <v>6305</v>
      </c>
      <c r="B286" s="143" t="s">
        <v>6890</v>
      </c>
      <c r="C286" s="143" t="s">
        <v>6916</v>
      </c>
      <c r="D286" s="143" t="s">
        <v>6917</v>
      </c>
      <c r="E286" s="143" t="s">
        <v>7293</v>
      </c>
      <c r="F286" s="145">
        <v>0</v>
      </c>
      <c r="G286" s="143" t="s">
        <v>6305</v>
      </c>
      <c r="H286" s="143" t="s">
        <v>6894</v>
      </c>
      <c r="I286" s="143" t="s">
        <v>6919</v>
      </c>
      <c r="J286" s="143" t="s">
        <v>6920</v>
      </c>
      <c r="K286" s="143" t="s">
        <v>78</v>
      </c>
      <c r="L286" s="143" t="s">
        <v>6897</v>
      </c>
    </row>
    <row r="287" spans="1:12" x14ac:dyDescent="0.3">
      <c r="A287" s="143" t="s">
        <v>737</v>
      </c>
      <c r="B287" s="143" t="s">
        <v>6890</v>
      </c>
      <c r="C287" s="143" t="s">
        <v>6891</v>
      </c>
      <c r="D287" s="143" t="s">
        <v>6892</v>
      </c>
      <c r="E287" s="143" t="s">
        <v>7294</v>
      </c>
      <c r="F287" s="145">
        <v>1</v>
      </c>
      <c r="G287" s="143" t="s">
        <v>737</v>
      </c>
      <c r="H287" s="143" t="s">
        <v>6894</v>
      </c>
      <c r="I287" s="143" t="s">
        <v>6895</v>
      </c>
      <c r="J287" s="143" t="s">
        <v>6896</v>
      </c>
      <c r="K287" s="143" t="s">
        <v>3720</v>
      </c>
      <c r="L287" s="143" t="s">
        <v>6897</v>
      </c>
    </row>
    <row r="288" spans="1:12" x14ac:dyDescent="0.3">
      <c r="A288" s="143" t="s">
        <v>739</v>
      </c>
      <c r="B288" s="143" t="s">
        <v>6890</v>
      </c>
      <c r="C288" s="143" t="s">
        <v>6916</v>
      </c>
      <c r="D288" s="143" t="s">
        <v>6917</v>
      </c>
      <c r="E288" s="143" t="s">
        <v>7295</v>
      </c>
      <c r="F288" s="145">
        <v>0</v>
      </c>
      <c r="G288" s="143" t="s">
        <v>739</v>
      </c>
      <c r="H288" s="143" t="s">
        <v>6894</v>
      </c>
      <c r="I288" s="143" t="s">
        <v>6919</v>
      </c>
      <c r="J288" s="143" t="s">
        <v>6920</v>
      </c>
      <c r="K288" s="143" t="s">
        <v>78</v>
      </c>
      <c r="L288" s="143" t="s">
        <v>6897</v>
      </c>
    </row>
    <row r="289" spans="1:12" x14ac:dyDescent="0.3">
      <c r="A289" s="143" t="s">
        <v>741</v>
      </c>
      <c r="B289" s="143" t="s">
        <v>6890</v>
      </c>
      <c r="C289" s="143" t="s">
        <v>6891</v>
      </c>
      <c r="D289" s="143" t="s">
        <v>6892</v>
      </c>
      <c r="E289" s="143" t="s">
        <v>7296</v>
      </c>
      <c r="F289" s="145">
        <v>0</v>
      </c>
      <c r="G289" s="143" t="s">
        <v>741</v>
      </c>
      <c r="H289" s="143" t="s">
        <v>6894</v>
      </c>
      <c r="I289" s="143" t="s">
        <v>6895</v>
      </c>
      <c r="J289" s="143" t="s">
        <v>6896</v>
      </c>
      <c r="K289" s="143" t="s">
        <v>3720</v>
      </c>
      <c r="L289" s="143" t="s">
        <v>6897</v>
      </c>
    </row>
    <row r="290" spans="1:12" x14ac:dyDescent="0.3">
      <c r="A290" s="143" t="s">
        <v>745</v>
      </c>
      <c r="B290" s="143" t="s">
        <v>6890</v>
      </c>
      <c r="C290" s="143" t="s">
        <v>6891</v>
      </c>
      <c r="D290" s="143" t="s">
        <v>6892</v>
      </c>
      <c r="E290" s="143" t="s">
        <v>7297</v>
      </c>
      <c r="F290" s="145">
        <v>0</v>
      </c>
      <c r="G290" s="143" t="s">
        <v>745</v>
      </c>
      <c r="H290" s="143" t="s">
        <v>6894</v>
      </c>
      <c r="I290" s="143" t="s">
        <v>6895</v>
      </c>
      <c r="J290" s="143" t="s">
        <v>6896</v>
      </c>
      <c r="K290" s="143" t="s">
        <v>3720</v>
      </c>
      <c r="L290" s="143" t="s">
        <v>6897</v>
      </c>
    </row>
    <row r="291" spans="1:12" x14ac:dyDescent="0.3">
      <c r="A291" s="143" t="s">
        <v>747</v>
      </c>
      <c r="B291" s="143" t="s">
        <v>6890</v>
      </c>
      <c r="C291" s="143" t="s">
        <v>6891</v>
      </c>
      <c r="D291" s="143" t="s">
        <v>6892</v>
      </c>
      <c r="E291" s="143" t="s">
        <v>7298</v>
      </c>
      <c r="F291" s="145">
        <v>0</v>
      </c>
      <c r="G291" s="143" t="s">
        <v>747</v>
      </c>
      <c r="H291" s="143" t="s">
        <v>6894</v>
      </c>
      <c r="I291" s="143" t="s">
        <v>6895</v>
      </c>
      <c r="J291" s="143" t="s">
        <v>6896</v>
      </c>
      <c r="K291" s="143" t="s">
        <v>3720</v>
      </c>
      <c r="L291" s="143" t="s">
        <v>6897</v>
      </c>
    </row>
    <row r="292" spans="1:12" x14ac:dyDescent="0.3">
      <c r="A292" s="143" t="s">
        <v>4752</v>
      </c>
      <c r="B292" s="143" t="s">
        <v>6890</v>
      </c>
      <c r="C292" s="143" t="s">
        <v>7299</v>
      </c>
      <c r="D292" s="143" t="s">
        <v>7300</v>
      </c>
      <c r="E292" s="143" t="s">
        <v>7301</v>
      </c>
      <c r="F292" s="145">
        <v>2</v>
      </c>
      <c r="G292" s="143" t="s">
        <v>4752</v>
      </c>
      <c r="H292" s="143" t="s">
        <v>6894</v>
      </c>
      <c r="I292" s="143" t="s">
        <v>6938</v>
      </c>
      <c r="J292" s="143" t="s">
        <v>6939</v>
      </c>
      <c r="K292" s="143" t="s">
        <v>4466</v>
      </c>
      <c r="L292" s="143" t="s">
        <v>6897</v>
      </c>
    </row>
    <row r="293" spans="1:12" x14ac:dyDescent="0.3">
      <c r="A293" s="143" t="s">
        <v>753</v>
      </c>
      <c r="B293" s="143" t="s">
        <v>6890</v>
      </c>
      <c r="C293" s="143" t="s">
        <v>6916</v>
      </c>
      <c r="D293" s="143" t="s">
        <v>6917</v>
      </c>
      <c r="E293" s="143" t="s">
        <v>7302</v>
      </c>
      <c r="F293" s="145">
        <v>0</v>
      </c>
      <c r="G293" s="143" t="s">
        <v>753</v>
      </c>
      <c r="H293" s="143" t="s">
        <v>6894</v>
      </c>
      <c r="I293" s="143" t="s">
        <v>6919</v>
      </c>
      <c r="J293" s="143" t="s">
        <v>6920</v>
      </c>
      <c r="K293" s="143" t="s">
        <v>78</v>
      </c>
      <c r="L293" s="143" t="s">
        <v>6897</v>
      </c>
    </row>
    <row r="294" spans="1:12" x14ac:dyDescent="0.3">
      <c r="A294" s="143" t="s">
        <v>7303</v>
      </c>
      <c r="B294" s="143" t="s">
        <v>6890</v>
      </c>
      <c r="C294" s="143" t="s">
        <v>6891</v>
      </c>
      <c r="D294" s="143" t="s">
        <v>6892</v>
      </c>
      <c r="E294" s="143" t="s">
        <v>7304</v>
      </c>
      <c r="F294" s="145">
        <v>1</v>
      </c>
      <c r="G294" s="143" t="s">
        <v>7303</v>
      </c>
      <c r="H294" s="143" t="s">
        <v>6894</v>
      </c>
      <c r="I294" s="143" t="s">
        <v>6895</v>
      </c>
      <c r="J294" s="143" t="s">
        <v>6896</v>
      </c>
      <c r="K294" s="143" t="s">
        <v>3720</v>
      </c>
      <c r="L294" s="143" t="s">
        <v>6897</v>
      </c>
    </row>
    <row r="295" spans="1:12" x14ac:dyDescent="0.3">
      <c r="A295" s="143" t="s">
        <v>6511</v>
      </c>
      <c r="B295" s="143" t="s">
        <v>6890</v>
      </c>
      <c r="C295" s="143" t="s">
        <v>6891</v>
      </c>
      <c r="D295" s="143" t="s">
        <v>6892</v>
      </c>
      <c r="E295" s="143" t="s">
        <v>7305</v>
      </c>
      <c r="F295" s="145">
        <v>0</v>
      </c>
      <c r="G295" s="143" t="s">
        <v>6511</v>
      </c>
      <c r="H295" s="143" t="s">
        <v>6894</v>
      </c>
      <c r="I295" s="143" t="s">
        <v>6895</v>
      </c>
      <c r="J295" s="143" t="s">
        <v>6896</v>
      </c>
      <c r="K295" s="143" t="s">
        <v>3720</v>
      </c>
      <c r="L295" s="143" t="s">
        <v>6897</v>
      </c>
    </row>
    <row r="296" spans="1:12" x14ac:dyDescent="0.3">
      <c r="A296" s="143" t="s">
        <v>6307</v>
      </c>
      <c r="B296" s="143" t="s">
        <v>6890</v>
      </c>
      <c r="C296" s="143" t="s">
        <v>6891</v>
      </c>
      <c r="D296" s="143" t="s">
        <v>6892</v>
      </c>
      <c r="E296" s="143" t="s">
        <v>7306</v>
      </c>
      <c r="F296" s="145">
        <v>0</v>
      </c>
      <c r="G296" s="143" t="s">
        <v>6307</v>
      </c>
      <c r="H296" s="143" t="s">
        <v>6894</v>
      </c>
      <c r="I296" s="143" t="s">
        <v>6895</v>
      </c>
      <c r="J296" s="143" t="s">
        <v>6896</v>
      </c>
      <c r="K296" s="143" t="s">
        <v>3720</v>
      </c>
      <c r="L296" s="143" t="s">
        <v>6897</v>
      </c>
    </row>
    <row r="297" spans="1:12" x14ac:dyDescent="0.3">
      <c r="A297" s="143" t="s">
        <v>7307</v>
      </c>
      <c r="B297" s="143" t="s">
        <v>6890</v>
      </c>
      <c r="C297" s="143" t="s">
        <v>7308</v>
      </c>
      <c r="D297" s="143" t="s">
        <v>7309</v>
      </c>
      <c r="E297" s="143" t="s">
        <v>7310</v>
      </c>
      <c r="F297" s="145">
        <v>2</v>
      </c>
      <c r="G297" s="143" t="s">
        <v>7307</v>
      </c>
      <c r="H297" s="143" t="s">
        <v>6894</v>
      </c>
      <c r="I297" s="143" t="s">
        <v>6938</v>
      </c>
      <c r="J297" s="143" t="s">
        <v>6939</v>
      </c>
      <c r="K297" s="143" t="s">
        <v>4466</v>
      </c>
      <c r="L297" s="143" t="s">
        <v>6897</v>
      </c>
    </row>
    <row r="298" spans="1:12" x14ac:dyDescent="0.3">
      <c r="A298" s="143" t="s">
        <v>7311</v>
      </c>
      <c r="B298" s="143" t="s">
        <v>6890</v>
      </c>
      <c r="C298" s="143" t="s">
        <v>6906</v>
      </c>
      <c r="D298" s="143" t="s">
        <v>6907</v>
      </c>
      <c r="E298" s="143" t="s">
        <v>7312</v>
      </c>
      <c r="F298" s="145">
        <v>0</v>
      </c>
      <c r="G298" s="143" t="s">
        <v>7311</v>
      </c>
      <c r="H298" s="143" t="s">
        <v>6894</v>
      </c>
      <c r="I298" s="143" t="s">
        <v>6909</v>
      </c>
      <c r="J298" s="143" t="s">
        <v>6910</v>
      </c>
      <c r="K298" s="143" t="s">
        <v>6911</v>
      </c>
      <c r="L298" s="143" t="s">
        <v>6897</v>
      </c>
    </row>
    <row r="299" spans="1:12" x14ac:dyDescent="0.3">
      <c r="A299" s="143" t="s">
        <v>7313</v>
      </c>
      <c r="B299" s="143" t="s">
        <v>6890</v>
      </c>
      <c r="C299" s="143" t="s">
        <v>6906</v>
      </c>
      <c r="D299" s="143" t="s">
        <v>6907</v>
      </c>
      <c r="E299" s="143" t="s">
        <v>7314</v>
      </c>
      <c r="F299" s="145">
        <v>0</v>
      </c>
      <c r="G299" s="143" t="s">
        <v>7313</v>
      </c>
      <c r="H299" s="143" t="s">
        <v>6894</v>
      </c>
      <c r="I299" s="143" t="s">
        <v>6909</v>
      </c>
      <c r="J299" s="143" t="s">
        <v>6910</v>
      </c>
      <c r="K299" s="143" t="s">
        <v>6911</v>
      </c>
      <c r="L299" s="143" t="s">
        <v>6897</v>
      </c>
    </row>
    <row r="300" spans="1:12" x14ac:dyDescent="0.3">
      <c r="A300" s="143" t="s">
        <v>761</v>
      </c>
      <c r="B300" s="143" t="s">
        <v>6890</v>
      </c>
      <c r="C300" s="143" t="s">
        <v>6891</v>
      </c>
      <c r="D300" s="143" t="s">
        <v>6892</v>
      </c>
      <c r="E300" s="143" t="s">
        <v>7315</v>
      </c>
      <c r="F300" s="145">
        <v>0</v>
      </c>
      <c r="G300" s="143" t="s">
        <v>761</v>
      </c>
      <c r="H300" s="143" t="s">
        <v>6894</v>
      </c>
      <c r="I300" s="143" t="s">
        <v>6895</v>
      </c>
      <c r="J300" s="143" t="s">
        <v>6896</v>
      </c>
      <c r="K300" s="143" t="s">
        <v>3720</v>
      </c>
      <c r="L300" s="143" t="s">
        <v>6897</v>
      </c>
    </row>
    <row r="301" spans="1:12" x14ac:dyDescent="0.3">
      <c r="A301" s="143" t="s">
        <v>763</v>
      </c>
      <c r="B301" s="143" t="s">
        <v>6890</v>
      </c>
      <c r="C301" s="143" t="s">
        <v>6891</v>
      </c>
      <c r="D301" s="143" t="s">
        <v>6892</v>
      </c>
      <c r="E301" s="143" t="s">
        <v>7316</v>
      </c>
      <c r="F301" s="145">
        <v>0</v>
      </c>
      <c r="G301" s="143" t="s">
        <v>763</v>
      </c>
      <c r="H301" s="143" t="s">
        <v>6894</v>
      </c>
      <c r="I301" s="143" t="s">
        <v>6895</v>
      </c>
      <c r="J301" s="143" t="s">
        <v>6896</v>
      </c>
      <c r="K301" s="143" t="s">
        <v>3720</v>
      </c>
      <c r="L301" s="143" t="s">
        <v>6897</v>
      </c>
    </row>
    <row r="302" spans="1:12" x14ac:dyDescent="0.3">
      <c r="A302" s="143" t="s">
        <v>6309</v>
      </c>
      <c r="B302" s="143" t="s">
        <v>6890</v>
      </c>
      <c r="C302" s="143" t="s">
        <v>6891</v>
      </c>
      <c r="D302" s="143" t="s">
        <v>6892</v>
      </c>
      <c r="E302" s="143" t="s">
        <v>7317</v>
      </c>
      <c r="F302" s="145">
        <v>0</v>
      </c>
      <c r="G302" s="143" t="s">
        <v>6309</v>
      </c>
      <c r="H302" s="143" t="s">
        <v>6894</v>
      </c>
      <c r="I302" s="143" t="s">
        <v>6895</v>
      </c>
      <c r="J302" s="143" t="s">
        <v>6896</v>
      </c>
      <c r="K302" s="143" t="s">
        <v>3720</v>
      </c>
      <c r="L302" s="143" t="s">
        <v>6897</v>
      </c>
    </row>
    <row r="303" spans="1:12" x14ac:dyDescent="0.3">
      <c r="A303" s="143" t="s">
        <v>7318</v>
      </c>
      <c r="B303" s="143" t="s">
        <v>6890</v>
      </c>
      <c r="C303" s="143" t="s">
        <v>6891</v>
      </c>
      <c r="D303" s="143" t="s">
        <v>6892</v>
      </c>
      <c r="E303" s="143" t="s">
        <v>7319</v>
      </c>
      <c r="F303" s="145">
        <v>0</v>
      </c>
      <c r="G303" s="143" t="s">
        <v>7318</v>
      </c>
      <c r="H303" s="143" t="s">
        <v>6894</v>
      </c>
      <c r="I303" s="143" t="s">
        <v>6895</v>
      </c>
      <c r="J303" s="143" t="s">
        <v>6896</v>
      </c>
      <c r="K303" s="143" t="s">
        <v>3720</v>
      </c>
      <c r="L303" s="143" t="s">
        <v>6897</v>
      </c>
    </row>
    <row r="304" spans="1:12" x14ac:dyDescent="0.3">
      <c r="A304" s="143" t="s">
        <v>7320</v>
      </c>
      <c r="B304" s="143" t="s">
        <v>6890</v>
      </c>
      <c r="C304" s="143" t="s">
        <v>6906</v>
      </c>
      <c r="D304" s="143" t="s">
        <v>6907</v>
      </c>
      <c r="E304" s="143" t="s">
        <v>7321</v>
      </c>
      <c r="F304" s="145">
        <v>0</v>
      </c>
      <c r="G304" s="143" t="s">
        <v>7320</v>
      </c>
      <c r="H304" s="143" t="s">
        <v>6894</v>
      </c>
      <c r="I304" s="143" t="s">
        <v>6909</v>
      </c>
      <c r="J304" s="143" t="s">
        <v>6910</v>
      </c>
      <c r="K304" s="143" t="s">
        <v>6911</v>
      </c>
      <c r="L304" s="143" t="s">
        <v>6897</v>
      </c>
    </row>
    <row r="305" spans="1:12" x14ac:dyDescent="0.3">
      <c r="A305" s="143" t="s">
        <v>4764</v>
      </c>
      <c r="B305" s="143" t="s">
        <v>6890</v>
      </c>
      <c r="C305" s="143" t="s">
        <v>6935</v>
      </c>
      <c r="D305" s="143" t="s">
        <v>6936</v>
      </c>
      <c r="E305" s="143" t="s">
        <v>7322</v>
      </c>
      <c r="F305" s="145">
        <v>0</v>
      </c>
      <c r="G305" s="143" t="s">
        <v>4764</v>
      </c>
      <c r="H305" s="143" t="s">
        <v>6894</v>
      </c>
      <c r="I305" s="143" t="s">
        <v>6938</v>
      </c>
      <c r="J305" s="143" t="s">
        <v>6939</v>
      </c>
      <c r="K305" s="143" t="s">
        <v>4466</v>
      </c>
      <c r="L305" s="143" t="s">
        <v>6897</v>
      </c>
    </row>
    <row r="306" spans="1:12" x14ac:dyDescent="0.3">
      <c r="A306" s="143" t="s">
        <v>7323</v>
      </c>
      <c r="B306" s="143" t="s">
        <v>6890</v>
      </c>
      <c r="C306" s="143" t="s">
        <v>6906</v>
      </c>
      <c r="D306" s="143" t="s">
        <v>6907</v>
      </c>
      <c r="E306" s="143" t="s">
        <v>7324</v>
      </c>
      <c r="F306" s="145">
        <v>0</v>
      </c>
      <c r="G306" s="143" t="s">
        <v>7323</v>
      </c>
      <c r="H306" s="143" t="s">
        <v>6894</v>
      </c>
      <c r="I306" s="143" t="s">
        <v>6909</v>
      </c>
      <c r="J306" s="143" t="s">
        <v>6910</v>
      </c>
      <c r="K306" s="143" t="s">
        <v>6911</v>
      </c>
      <c r="L306" s="143" t="s">
        <v>6897</v>
      </c>
    </row>
    <row r="307" spans="1:12" x14ac:dyDescent="0.3">
      <c r="A307" s="143" t="s">
        <v>771</v>
      </c>
      <c r="B307" s="143" t="s">
        <v>6890</v>
      </c>
      <c r="C307" s="143" t="s">
        <v>6916</v>
      </c>
      <c r="D307" s="143" t="s">
        <v>6917</v>
      </c>
      <c r="E307" s="143" t="s">
        <v>7325</v>
      </c>
      <c r="F307" s="145">
        <v>0</v>
      </c>
      <c r="G307" s="143" t="s">
        <v>771</v>
      </c>
      <c r="H307" s="143" t="s">
        <v>6894</v>
      </c>
      <c r="I307" s="143" t="s">
        <v>6919</v>
      </c>
      <c r="J307" s="143" t="s">
        <v>6920</v>
      </c>
      <c r="K307" s="143" t="s">
        <v>78</v>
      </c>
      <c r="L307" s="143" t="s">
        <v>6897</v>
      </c>
    </row>
    <row r="308" spans="1:12" x14ac:dyDescent="0.3">
      <c r="A308" s="143" t="s">
        <v>7326</v>
      </c>
      <c r="B308" s="143" t="s">
        <v>6890</v>
      </c>
      <c r="C308" s="143" t="s">
        <v>7327</v>
      </c>
      <c r="D308" s="143" t="s">
        <v>7328</v>
      </c>
      <c r="E308" s="143" t="s">
        <v>7329</v>
      </c>
      <c r="F308" s="145">
        <v>1</v>
      </c>
      <c r="G308" s="143" t="s">
        <v>7326</v>
      </c>
      <c r="H308" s="143" t="s">
        <v>6894</v>
      </c>
      <c r="I308" s="143" t="s">
        <v>6909</v>
      </c>
      <c r="J308" s="143" t="s">
        <v>6910</v>
      </c>
      <c r="K308" s="143" t="s">
        <v>6911</v>
      </c>
      <c r="L308" s="143" t="s">
        <v>6897</v>
      </c>
    </row>
    <row r="309" spans="1:12" x14ac:dyDescent="0.3">
      <c r="A309" s="143" t="s">
        <v>759</v>
      </c>
      <c r="B309" s="143" t="s">
        <v>6890</v>
      </c>
      <c r="C309" s="143" t="s">
        <v>7330</v>
      </c>
      <c r="D309" s="143" t="s">
        <v>7331</v>
      </c>
      <c r="E309" s="143" t="s">
        <v>7332</v>
      </c>
      <c r="F309" s="145">
        <v>1</v>
      </c>
      <c r="G309" s="143" t="s">
        <v>759</v>
      </c>
      <c r="H309" s="143" t="s">
        <v>6894</v>
      </c>
      <c r="I309" s="143" t="s">
        <v>7129</v>
      </c>
      <c r="J309" s="143" t="s">
        <v>7130</v>
      </c>
      <c r="K309" s="143" t="s">
        <v>4864</v>
      </c>
      <c r="L309" s="143" t="s">
        <v>6897</v>
      </c>
    </row>
    <row r="310" spans="1:12" x14ac:dyDescent="0.3">
      <c r="A310" s="143" t="s">
        <v>777</v>
      </c>
      <c r="B310" s="143" t="s">
        <v>6890</v>
      </c>
      <c r="C310" s="143" t="s">
        <v>6993</v>
      </c>
      <c r="D310" s="143" t="s">
        <v>6994</v>
      </c>
      <c r="E310" s="143" t="s">
        <v>7333</v>
      </c>
      <c r="F310" s="145">
        <v>1</v>
      </c>
      <c r="G310" s="143" t="s">
        <v>777</v>
      </c>
      <c r="H310" s="143" t="s">
        <v>6894</v>
      </c>
      <c r="I310" s="143" t="s">
        <v>6996</v>
      </c>
      <c r="J310" s="143" t="s">
        <v>6997</v>
      </c>
      <c r="K310" s="143" t="s">
        <v>4555</v>
      </c>
      <c r="L310" s="143" t="s">
        <v>6897</v>
      </c>
    </row>
    <row r="311" spans="1:12" x14ac:dyDescent="0.3">
      <c r="A311" s="143" t="s">
        <v>7334</v>
      </c>
      <c r="B311" s="143" t="s">
        <v>6890</v>
      </c>
      <c r="C311" s="143" t="s">
        <v>6906</v>
      </c>
      <c r="D311" s="143" t="s">
        <v>6907</v>
      </c>
      <c r="E311" s="143" t="s">
        <v>7335</v>
      </c>
      <c r="F311" s="145">
        <v>0</v>
      </c>
      <c r="G311" s="143" t="s">
        <v>7334</v>
      </c>
      <c r="H311" s="143" t="s">
        <v>6894</v>
      </c>
      <c r="I311" s="143" t="s">
        <v>6909</v>
      </c>
      <c r="J311" s="143" t="s">
        <v>6910</v>
      </c>
      <c r="K311" s="143" t="s">
        <v>6911</v>
      </c>
      <c r="L311" s="143" t="s">
        <v>6897</v>
      </c>
    </row>
    <row r="312" spans="1:12" x14ac:dyDescent="0.3">
      <c r="A312" s="143" t="s">
        <v>4770</v>
      </c>
      <c r="B312" s="143" t="s">
        <v>6890</v>
      </c>
      <c r="C312" s="143" t="s">
        <v>7185</v>
      </c>
      <c r="D312" s="143" t="s">
        <v>7186</v>
      </c>
      <c r="E312" s="143" t="s">
        <v>7336</v>
      </c>
      <c r="F312" s="145">
        <v>0</v>
      </c>
      <c r="G312" s="143" t="s">
        <v>4770</v>
      </c>
      <c r="H312" s="143" t="s">
        <v>6894</v>
      </c>
      <c r="I312" s="143" t="s">
        <v>7188</v>
      </c>
      <c r="J312" s="143" t="s">
        <v>7189</v>
      </c>
      <c r="K312" s="143" t="s">
        <v>7190</v>
      </c>
      <c r="L312" s="143" t="s">
        <v>6897</v>
      </c>
    </row>
    <row r="313" spans="1:12" x14ac:dyDescent="0.3">
      <c r="A313" s="143" t="s">
        <v>7337</v>
      </c>
      <c r="B313" s="143" t="s">
        <v>6890</v>
      </c>
      <c r="C313" s="143" t="s">
        <v>6952</v>
      </c>
      <c r="D313" s="143" t="s">
        <v>6953</v>
      </c>
      <c r="E313" s="143" t="s">
        <v>7338</v>
      </c>
      <c r="F313" s="145">
        <v>1</v>
      </c>
      <c r="G313" s="143" t="s">
        <v>7337</v>
      </c>
      <c r="H313" s="143" t="s">
        <v>6894</v>
      </c>
      <c r="I313" s="143" t="s">
        <v>6938</v>
      </c>
      <c r="J313" s="143" t="s">
        <v>6939</v>
      </c>
      <c r="K313" s="143" t="s">
        <v>4466</v>
      </c>
      <c r="L313" s="143" t="s">
        <v>6897</v>
      </c>
    </row>
    <row r="314" spans="1:12" x14ac:dyDescent="0.3">
      <c r="A314" s="143" t="s">
        <v>7339</v>
      </c>
      <c r="B314" s="143" t="s">
        <v>6890</v>
      </c>
      <c r="C314" s="143" t="s">
        <v>7340</v>
      </c>
      <c r="D314" s="143" t="s">
        <v>7341</v>
      </c>
      <c r="E314" s="143" t="s">
        <v>7342</v>
      </c>
      <c r="F314" s="145">
        <v>0</v>
      </c>
      <c r="G314" s="143" t="s">
        <v>7339</v>
      </c>
      <c r="H314" s="143" t="s">
        <v>6894</v>
      </c>
      <c r="I314" s="143" t="s">
        <v>6978</v>
      </c>
      <c r="J314" s="143" t="s">
        <v>6979</v>
      </c>
      <c r="K314" s="143" t="s">
        <v>6980</v>
      </c>
      <c r="L314" s="143" t="s">
        <v>6981</v>
      </c>
    </row>
    <row r="315" spans="1:12" x14ac:dyDescent="0.3">
      <c r="A315" s="143" t="s">
        <v>783</v>
      </c>
      <c r="B315" s="143" t="s">
        <v>6890</v>
      </c>
      <c r="C315" s="143" t="s">
        <v>6891</v>
      </c>
      <c r="D315" s="143" t="s">
        <v>6892</v>
      </c>
      <c r="E315" s="143" t="s">
        <v>7343</v>
      </c>
      <c r="F315" s="145">
        <v>0</v>
      </c>
      <c r="G315" s="143" t="s">
        <v>783</v>
      </c>
      <c r="H315" s="143" t="s">
        <v>6894</v>
      </c>
      <c r="I315" s="143" t="s">
        <v>6895</v>
      </c>
      <c r="J315" s="143" t="s">
        <v>6896</v>
      </c>
      <c r="K315" s="143" t="s">
        <v>3720</v>
      </c>
      <c r="L315" s="143" t="s">
        <v>6897</v>
      </c>
    </row>
    <row r="316" spans="1:12" x14ac:dyDescent="0.3">
      <c r="A316" s="143" t="s">
        <v>789</v>
      </c>
      <c r="B316" s="143" t="s">
        <v>6890</v>
      </c>
      <c r="C316" s="143" t="s">
        <v>6891</v>
      </c>
      <c r="D316" s="143" t="s">
        <v>6892</v>
      </c>
      <c r="E316" s="143" t="s">
        <v>7344</v>
      </c>
      <c r="F316" s="145">
        <v>0</v>
      </c>
      <c r="G316" s="143" t="s">
        <v>789</v>
      </c>
      <c r="H316" s="143" t="s">
        <v>6894</v>
      </c>
      <c r="I316" s="143" t="s">
        <v>6895</v>
      </c>
      <c r="J316" s="143" t="s">
        <v>6896</v>
      </c>
      <c r="K316" s="143" t="s">
        <v>3720</v>
      </c>
      <c r="L316" s="143" t="s">
        <v>6897</v>
      </c>
    </row>
    <row r="317" spans="1:12" x14ac:dyDescent="0.3">
      <c r="A317" s="143" t="s">
        <v>795</v>
      </c>
      <c r="B317" s="143" t="s">
        <v>6890</v>
      </c>
      <c r="C317" s="143" t="s">
        <v>6891</v>
      </c>
      <c r="D317" s="143" t="s">
        <v>6892</v>
      </c>
      <c r="E317" s="143" t="s">
        <v>7345</v>
      </c>
      <c r="F317" s="145">
        <v>0</v>
      </c>
      <c r="G317" s="143" t="s">
        <v>795</v>
      </c>
      <c r="H317" s="143" t="s">
        <v>6894</v>
      </c>
      <c r="I317" s="143" t="s">
        <v>6895</v>
      </c>
      <c r="J317" s="143" t="s">
        <v>6896</v>
      </c>
      <c r="K317" s="143" t="s">
        <v>3720</v>
      </c>
      <c r="L317" s="143" t="s">
        <v>6897</v>
      </c>
    </row>
    <row r="318" spans="1:12" x14ac:dyDescent="0.3">
      <c r="A318" s="143" t="s">
        <v>797</v>
      </c>
      <c r="B318" s="143" t="s">
        <v>6890</v>
      </c>
      <c r="C318" s="143" t="s">
        <v>6891</v>
      </c>
      <c r="D318" s="143" t="s">
        <v>6892</v>
      </c>
      <c r="E318" s="143" t="s">
        <v>7346</v>
      </c>
      <c r="F318" s="145">
        <v>0</v>
      </c>
      <c r="G318" s="143" t="s">
        <v>797</v>
      </c>
      <c r="H318" s="143" t="s">
        <v>6894</v>
      </c>
      <c r="I318" s="143" t="s">
        <v>6895</v>
      </c>
      <c r="J318" s="143" t="s">
        <v>6896</v>
      </c>
      <c r="K318" s="143" t="s">
        <v>3720</v>
      </c>
      <c r="L318" s="143" t="s">
        <v>6897</v>
      </c>
    </row>
    <row r="319" spans="1:12" x14ac:dyDescent="0.3">
      <c r="A319" s="143" t="s">
        <v>4774</v>
      </c>
      <c r="B319" s="143" t="s">
        <v>6890</v>
      </c>
      <c r="C319" s="143" t="s">
        <v>6898</v>
      </c>
      <c r="D319" s="143" t="s">
        <v>6899</v>
      </c>
      <c r="E319" s="143" t="s">
        <v>7347</v>
      </c>
      <c r="F319" s="145">
        <v>2</v>
      </c>
      <c r="G319" s="143" t="s">
        <v>4774</v>
      </c>
      <c r="H319" s="143" t="s">
        <v>6894</v>
      </c>
      <c r="I319" s="143" t="s">
        <v>6901</v>
      </c>
      <c r="J319" s="143" t="s">
        <v>6902</v>
      </c>
      <c r="K319" s="143" t="s">
        <v>6903</v>
      </c>
      <c r="L319" s="143" t="s">
        <v>6904</v>
      </c>
    </row>
    <row r="320" spans="1:12" x14ac:dyDescent="0.3">
      <c r="A320" s="143" t="s">
        <v>803</v>
      </c>
      <c r="B320" s="143" t="s">
        <v>6890</v>
      </c>
      <c r="C320" s="143" t="s">
        <v>6927</v>
      </c>
      <c r="D320" s="143" t="s">
        <v>6928</v>
      </c>
      <c r="E320" s="143" t="s">
        <v>7348</v>
      </c>
      <c r="F320" s="145">
        <v>1</v>
      </c>
      <c r="G320" s="143" t="s">
        <v>803</v>
      </c>
      <c r="H320" s="143" t="s">
        <v>6894</v>
      </c>
      <c r="I320" s="143" t="s">
        <v>6930</v>
      </c>
      <c r="J320" s="143" t="s">
        <v>6931</v>
      </c>
      <c r="K320" s="143" t="s">
        <v>4461</v>
      </c>
      <c r="L320" s="143" t="s">
        <v>6897</v>
      </c>
    </row>
    <row r="321" spans="1:12" x14ac:dyDescent="0.3">
      <c r="A321" s="143" t="s">
        <v>4782</v>
      </c>
      <c r="B321" s="143" t="s">
        <v>6890</v>
      </c>
      <c r="C321" s="143" t="s">
        <v>7299</v>
      </c>
      <c r="D321" s="143" t="s">
        <v>7300</v>
      </c>
      <c r="E321" s="143" t="s">
        <v>7349</v>
      </c>
      <c r="F321" s="145">
        <v>1</v>
      </c>
      <c r="G321" s="143" t="s">
        <v>4782</v>
      </c>
      <c r="H321" s="143" t="s">
        <v>6894</v>
      </c>
      <c r="I321" s="143" t="s">
        <v>6938</v>
      </c>
      <c r="J321" s="143" t="s">
        <v>6939</v>
      </c>
      <c r="K321" s="143" t="s">
        <v>4466</v>
      </c>
      <c r="L321" s="143" t="s">
        <v>6897</v>
      </c>
    </row>
    <row r="322" spans="1:12" x14ac:dyDescent="0.3">
      <c r="A322" s="143" t="s">
        <v>7350</v>
      </c>
      <c r="B322" s="143" t="s">
        <v>6890</v>
      </c>
      <c r="C322" s="143" t="s">
        <v>6916</v>
      </c>
      <c r="D322" s="143" t="s">
        <v>6917</v>
      </c>
      <c r="E322" s="143" t="s">
        <v>7351</v>
      </c>
      <c r="F322" s="145">
        <v>1</v>
      </c>
      <c r="G322" s="143" t="s">
        <v>7350</v>
      </c>
      <c r="H322" s="143" t="s">
        <v>6894</v>
      </c>
      <c r="I322" s="143" t="s">
        <v>6919</v>
      </c>
      <c r="J322" s="143" t="s">
        <v>6920</v>
      </c>
      <c r="K322" s="143" t="s">
        <v>78</v>
      </c>
      <c r="L322" s="143" t="s">
        <v>6897</v>
      </c>
    </row>
    <row r="323" spans="1:12" x14ac:dyDescent="0.3">
      <c r="A323" s="143" t="s">
        <v>807</v>
      </c>
      <c r="B323" s="143" t="s">
        <v>6890</v>
      </c>
      <c r="C323" s="143" t="s">
        <v>6916</v>
      </c>
      <c r="D323" s="143" t="s">
        <v>6917</v>
      </c>
      <c r="E323" s="143" t="s">
        <v>7352</v>
      </c>
      <c r="F323" s="145">
        <v>0</v>
      </c>
      <c r="G323" s="143" t="s">
        <v>807</v>
      </c>
      <c r="H323" s="143" t="s">
        <v>6894</v>
      </c>
      <c r="I323" s="143" t="s">
        <v>6919</v>
      </c>
      <c r="J323" s="143" t="s">
        <v>6920</v>
      </c>
      <c r="K323" s="143" t="s">
        <v>78</v>
      </c>
      <c r="L323" s="143" t="s">
        <v>6897</v>
      </c>
    </row>
    <row r="324" spans="1:12" x14ac:dyDescent="0.3">
      <c r="A324" s="143" t="s">
        <v>809</v>
      </c>
      <c r="B324" s="143" t="s">
        <v>6890</v>
      </c>
      <c r="C324" s="143" t="s">
        <v>6993</v>
      </c>
      <c r="D324" s="143" t="s">
        <v>6994</v>
      </c>
      <c r="E324" s="143" t="s">
        <v>7353</v>
      </c>
      <c r="F324" s="145">
        <v>1</v>
      </c>
      <c r="G324" s="143" t="s">
        <v>809</v>
      </c>
      <c r="H324" s="143" t="s">
        <v>6894</v>
      </c>
      <c r="I324" s="143" t="s">
        <v>6996</v>
      </c>
      <c r="J324" s="143" t="s">
        <v>6997</v>
      </c>
      <c r="K324" s="143" t="s">
        <v>4555</v>
      </c>
      <c r="L324" s="143" t="s">
        <v>6897</v>
      </c>
    </row>
    <row r="325" spans="1:12" x14ac:dyDescent="0.3">
      <c r="A325" s="143" t="s">
        <v>813</v>
      </c>
      <c r="B325" s="143" t="s">
        <v>6890</v>
      </c>
      <c r="C325" s="143" t="s">
        <v>6916</v>
      </c>
      <c r="D325" s="143" t="s">
        <v>6917</v>
      </c>
      <c r="E325" s="143" t="s">
        <v>7354</v>
      </c>
      <c r="F325" s="145">
        <v>1</v>
      </c>
      <c r="G325" s="143" t="s">
        <v>813</v>
      </c>
      <c r="H325" s="143" t="s">
        <v>6894</v>
      </c>
      <c r="I325" s="143" t="s">
        <v>6919</v>
      </c>
      <c r="J325" s="143" t="s">
        <v>6920</v>
      </c>
      <c r="K325" s="143" t="s">
        <v>78</v>
      </c>
      <c r="L325" s="143" t="s">
        <v>6897</v>
      </c>
    </row>
    <row r="326" spans="1:12" x14ac:dyDescent="0.3">
      <c r="A326" s="143" t="s">
        <v>7355</v>
      </c>
      <c r="B326" s="143" t="s">
        <v>6890</v>
      </c>
      <c r="C326" s="143" t="s">
        <v>6906</v>
      </c>
      <c r="D326" s="143" t="s">
        <v>6907</v>
      </c>
      <c r="E326" s="143" t="s">
        <v>7356</v>
      </c>
      <c r="F326" s="145">
        <v>0</v>
      </c>
      <c r="G326" s="143" t="s">
        <v>7355</v>
      </c>
      <c r="H326" s="143" t="s">
        <v>6894</v>
      </c>
      <c r="I326" s="143" t="s">
        <v>6909</v>
      </c>
      <c r="J326" s="143" t="s">
        <v>6910</v>
      </c>
      <c r="K326" s="143" t="s">
        <v>6911</v>
      </c>
      <c r="L326" s="143" t="s">
        <v>6897</v>
      </c>
    </row>
    <row r="327" spans="1:12" x14ac:dyDescent="0.3">
      <c r="A327" s="143" t="s">
        <v>821</v>
      </c>
      <c r="B327" s="143" t="s">
        <v>6890</v>
      </c>
      <c r="C327" s="143" t="s">
        <v>6916</v>
      </c>
      <c r="D327" s="143" t="s">
        <v>6917</v>
      </c>
      <c r="E327" s="143" t="s">
        <v>7357</v>
      </c>
      <c r="F327" s="145">
        <v>0</v>
      </c>
      <c r="G327" s="143" t="s">
        <v>821</v>
      </c>
      <c r="H327" s="143" t="s">
        <v>6894</v>
      </c>
      <c r="I327" s="143" t="s">
        <v>6919</v>
      </c>
      <c r="J327" s="143" t="s">
        <v>6920</v>
      </c>
      <c r="K327" s="143" t="s">
        <v>78</v>
      </c>
      <c r="L327" s="143" t="s">
        <v>6897</v>
      </c>
    </row>
    <row r="328" spans="1:12" x14ac:dyDescent="0.3">
      <c r="A328" s="143" t="s">
        <v>823</v>
      </c>
      <c r="B328" s="143" t="s">
        <v>6890</v>
      </c>
      <c r="C328" s="143" t="s">
        <v>6891</v>
      </c>
      <c r="D328" s="143" t="s">
        <v>6892</v>
      </c>
      <c r="E328" s="143" t="s">
        <v>7358</v>
      </c>
      <c r="F328" s="145">
        <v>1</v>
      </c>
      <c r="G328" s="143" t="s">
        <v>823</v>
      </c>
      <c r="H328" s="143" t="s">
        <v>6894</v>
      </c>
      <c r="I328" s="143" t="s">
        <v>6895</v>
      </c>
      <c r="J328" s="143" t="s">
        <v>6896</v>
      </c>
      <c r="K328" s="143" t="s">
        <v>3720</v>
      </c>
      <c r="L328" s="143" t="s">
        <v>6897</v>
      </c>
    </row>
    <row r="329" spans="1:12" x14ac:dyDescent="0.3">
      <c r="A329" s="143" t="s">
        <v>6311</v>
      </c>
      <c r="B329" s="143" t="s">
        <v>6890</v>
      </c>
      <c r="C329" s="143" t="s">
        <v>6891</v>
      </c>
      <c r="D329" s="143" t="s">
        <v>6892</v>
      </c>
      <c r="E329" s="143" t="s">
        <v>7359</v>
      </c>
      <c r="F329" s="145">
        <v>2</v>
      </c>
      <c r="G329" s="143" t="s">
        <v>6311</v>
      </c>
      <c r="H329" s="143" t="s">
        <v>6894</v>
      </c>
      <c r="I329" s="143" t="s">
        <v>6895</v>
      </c>
      <c r="J329" s="143" t="s">
        <v>6896</v>
      </c>
      <c r="K329" s="143" t="s">
        <v>3720</v>
      </c>
      <c r="L329" s="143" t="s">
        <v>6897</v>
      </c>
    </row>
    <row r="330" spans="1:12" x14ac:dyDescent="0.3">
      <c r="A330" s="143" t="s">
        <v>825</v>
      </c>
      <c r="B330" s="143" t="s">
        <v>6890</v>
      </c>
      <c r="C330" s="143" t="s">
        <v>6891</v>
      </c>
      <c r="D330" s="143" t="s">
        <v>6892</v>
      </c>
      <c r="E330" s="143" t="s">
        <v>7360</v>
      </c>
      <c r="F330" s="145">
        <v>0</v>
      </c>
      <c r="G330" s="143" t="s">
        <v>825</v>
      </c>
      <c r="H330" s="143" t="s">
        <v>6894</v>
      </c>
      <c r="I330" s="143" t="s">
        <v>6895</v>
      </c>
      <c r="J330" s="143" t="s">
        <v>6896</v>
      </c>
      <c r="K330" s="143" t="s">
        <v>3720</v>
      </c>
      <c r="L330" s="143" t="s">
        <v>6897</v>
      </c>
    </row>
    <row r="331" spans="1:12" x14ac:dyDescent="0.3">
      <c r="A331" s="143" t="s">
        <v>827</v>
      </c>
      <c r="B331" s="143" t="s">
        <v>6890</v>
      </c>
      <c r="C331" s="143" t="s">
        <v>6891</v>
      </c>
      <c r="D331" s="143" t="s">
        <v>6892</v>
      </c>
      <c r="E331" s="143" t="s">
        <v>7361</v>
      </c>
      <c r="F331" s="145">
        <v>0</v>
      </c>
      <c r="G331" s="143" t="s">
        <v>827</v>
      </c>
      <c r="H331" s="143" t="s">
        <v>6894</v>
      </c>
      <c r="I331" s="143" t="s">
        <v>6895</v>
      </c>
      <c r="J331" s="143" t="s">
        <v>6896</v>
      </c>
      <c r="K331" s="143" t="s">
        <v>3720</v>
      </c>
      <c r="L331" s="143" t="s">
        <v>6897</v>
      </c>
    </row>
    <row r="332" spans="1:12" x14ac:dyDescent="0.3">
      <c r="A332" s="143" t="s">
        <v>829</v>
      </c>
      <c r="B332" s="143" t="s">
        <v>6890</v>
      </c>
      <c r="C332" s="143" t="s">
        <v>6891</v>
      </c>
      <c r="D332" s="143" t="s">
        <v>6892</v>
      </c>
      <c r="E332" s="143" t="s">
        <v>7362</v>
      </c>
      <c r="F332" s="145">
        <v>0</v>
      </c>
      <c r="G332" s="143" t="s">
        <v>829</v>
      </c>
      <c r="H332" s="143" t="s">
        <v>6894</v>
      </c>
      <c r="I332" s="143" t="s">
        <v>6895</v>
      </c>
      <c r="J332" s="143" t="s">
        <v>6896</v>
      </c>
      <c r="K332" s="143" t="s">
        <v>3720</v>
      </c>
      <c r="L332" s="143" t="s">
        <v>6897</v>
      </c>
    </row>
    <row r="333" spans="1:12" x14ac:dyDescent="0.3">
      <c r="A333" s="143" t="s">
        <v>831</v>
      </c>
      <c r="B333" s="143" t="s">
        <v>6890</v>
      </c>
      <c r="C333" s="143" t="s">
        <v>6891</v>
      </c>
      <c r="D333" s="143" t="s">
        <v>6892</v>
      </c>
      <c r="E333" s="143" t="s">
        <v>7363</v>
      </c>
      <c r="F333" s="145">
        <v>0</v>
      </c>
      <c r="G333" s="143" t="s">
        <v>831</v>
      </c>
      <c r="H333" s="143" t="s">
        <v>6894</v>
      </c>
      <c r="I333" s="143" t="s">
        <v>6895</v>
      </c>
      <c r="J333" s="143" t="s">
        <v>6896</v>
      </c>
      <c r="K333" s="143" t="s">
        <v>3720</v>
      </c>
      <c r="L333" s="143" t="s">
        <v>6897</v>
      </c>
    </row>
    <row r="334" spans="1:12" x14ac:dyDescent="0.3">
      <c r="A334" s="143" t="s">
        <v>837</v>
      </c>
      <c r="B334" s="143" t="s">
        <v>6890</v>
      </c>
      <c r="C334" s="143" t="s">
        <v>6891</v>
      </c>
      <c r="D334" s="143" t="s">
        <v>6892</v>
      </c>
      <c r="E334" s="143" t="s">
        <v>7364</v>
      </c>
      <c r="F334" s="145">
        <v>1</v>
      </c>
      <c r="G334" s="143" t="s">
        <v>837</v>
      </c>
      <c r="H334" s="143" t="s">
        <v>6894</v>
      </c>
      <c r="I334" s="143" t="s">
        <v>6895</v>
      </c>
      <c r="J334" s="143" t="s">
        <v>6896</v>
      </c>
      <c r="K334" s="143" t="s">
        <v>3720</v>
      </c>
      <c r="L334" s="143" t="s">
        <v>6897</v>
      </c>
    </row>
    <row r="335" spans="1:12" x14ac:dyDescent="0.3">
      <c r="A335" s="143" t="s">
        <v>4788</v>
      </c>
      <c r="B335" s="143" t="s">
        <v>6890</v>
      </c>
      <c r="C335" s="143" t="s">
        <v>6906</v>
      </c>
      <c r="D335" s="143" t="s">
        <v>6907</v>
      </c>
      <c r="E335" s="143" t="s">
        <v>7365</v>
      </c>
      <c r="F335" s="145">
        <v>0</v>
      </c>
      <c r="G335" s="143" t="s">
        <v>4788</v>
      </c>
      <c r="H335" s="143" t="s">
        <v>6894</v>
      </c>
      <c r="I335" s="143" t="s">
        <v>6909</v>
      </c>
      <c r="J335" s="143" t="s">
        <v>6910</v>
      </c>
      <c r="K335" s="143" t="s">
        <v>6911</v>
      </c>
      <c r="L335" s="143" t="s">
        <v>6897</v>
      </c>
    </row>
    <row r="336" spans="1:12" x14ac:dyDescent="0.3">
      <c r="A336" s="143" t="s">
        <v>6313</v>
      </c>
      <c r="B336" s="143" t="s">
        <v>6890</v>
      </c>
      <c r="C336" s="143" t="s">
        <v>6891</v>
      </c>
      <c r="D336" s="143" t="s">
        <v>6892</v>
      </c>
      <c r="E336" s="143" t="s">
        <v>7366</v>
      </c>
      <c r="F336" s="145">
        <v>2</v>
      </c>
      <c r="G336" s="143" t="s">
        <v>6313</v>
      </c>
      <c r="H336" s="143" t="s">
        <v>6894</v>
      </c>
      <c r="I336" s="143" t="s">
        <v>6895</v>
      </c>
      <c r="J336" s="143" t="s">
        <v>6896</v>
      </c>
      <c r="K336" s="143" t="s">
        <v>3720</v>
      </c>
      <c r="L336" s="143" t="s">
        <v>6897</v>
      </c>
    </row>
    <row r="337" spans="1:12" x14ac:dyDescent="0.3">
      <c r="A337" s="143" t="s">
        <v>845</v>
      </c>
      <c r="B337" s="143" t="s">
        <v>6890</v>
      </c>
      <c r="C337" s="143" t="s">
        <v>6916</v>
      </c>
      <c r="D337" s="143" t="s">
        <v>6917</v>
      </c>
      <c r="E337" s="143" t="s">
        <v>7367</v>
      </c>
      <c r="F337" s="145">
        <v>0</v>
      </c>
      <c r="G337" s="143" t="s">
        <v>845</v>
      </c>
      <c r="H337" s="143" t="s">
        <v>6894</v>
      </c>
      <c r="I337" s="143" t="s">
        <v>6919</v>
      </c>
      <c r="J337" s="143" t="s">
        <v>6920</v>
      </c>
      <c r="K337" s="143" t="s">
        <v>78</v>
      </c>
      <c r="L337" s="143" t="s">
        <v>6897</v>
      </c>
    </row>
    <row r="338" spans="1:12" x14ac:dyDescent="0.3">
      <c r="A338" s="143" t="s">
        <v>7368</v>
      </c>
      <c r="B338" s="143" t="s">
        <v>6890</v>
      </c>
      <c r="C338" s="143" t="s">
        <v>6898</v>
      </c>
      <c r="D338" s="143" t="s">
        <v>6899</v>
      </c>
      <c r="E338" s="143" t="s">
        <v>7369</v>
      </c>
      <c r="F338" s="145">
        <v>2</v>
      </c>
      <c r="G338" s="143" t="s">
        <v>7368</v>
      </c>
      <c r="H338" s="143" t="s">
        <v>6894</v>
      </c>
      <c r="I338" s="143" t="s">
        <v>6901</v>
      </c>
      <c r="J338" s="143" t="s">
        <v>6902</v>
      </c>
      <c r="K338" s="143" t="s">
        <v>6903</v>
      </c>
      <c r="L338" s="143" t="s">
        <v>6904</v>
      </c>
    </row>
    <row r="339" spans="1:12" x14ac:dyDescent="0.3">
      <c r="A339" s="143" t="s">
        <v>851</v>
      </c>
      <c r="B339" s="143" t="s">
        <v>6890</v>
      </c>
      <c r="C339" s="143" t="s">
        <v>6891</v>
      </c>
      <c r="D339" s="143" t="s">
        <v>6892</v>
      </c>
      <c r="E339" s="143" t="s">
        <v>7370</v>
      </c>
      <c r="F339" s="145">
        <v>0</v>
      </c>
      <c r="G339" s="143" t="s">
        <v>851</v>
      </c>
      <c r="H339" s="143" t="s">
        <v>6894</v>
      </c>
      <c r="I339" s="143" t="s">
        <v>6895</v>
      </c>
      <c r="J339" s="143" t="s">
        <v>6896</v>
      </c>
      <c r="K339" s="143" t="s">
        <v>3720</v>
      </c>
      <c r="L339" s="143" t="s">
        <v>6897</v>
      </c>
    </row>
    <row r="340" spans="1:12" x14ac:dyDescent="0.3">
      <c r="A340" s="143" t="s">
        <v>853</v>
      </c>
      <c r="B340" s="143" t="s">
        <v>6890</v>
      </c>
      <c r="C340" s="143" t="s">
        <v>6916</v>
      </c>
      <c r="D340" s="143" t="s">
        <v>6917</v>
      </c>
      <c r="E340" s="143" t="s">
        <v>7371</v>
      </c>
      <c r="F340" s="145">
        <v>0</v>
      </c>
      <c r="G340" s="143" t="s">
        <v>853</v>
      </c>
      <c r="H340" s="143" t="s">
        <v>6894</v>
      </c>
      <c r="I340" s="143" t="s">
        <v>6919</v>
      </c>
      <c r="J340" s="143" t="s">
        <v>6920</v>
      </c>
      <c r="K340" s="143" t="s">
        <v>78</v>
      </c>
      <c r="L340" s="143" t="s">
        <v>6897</v>
      </c>
    </row>
    <row r="341" spans="1:12" x14ac:dyDescent="0.3">
      <c r="A341" s="143" t="s">
        <v>7372</v>
      </c>
      <c r="B341" s="143" t="s">
        <v>6890</v>
      </c>
      <c r="C341" s="143" t="s">
        <v>6891</v>
      </c>
      <c r="D341" s="143" t="s">
        <v>6892</v>
      </c>
      <c r="E341" s="143" t="s">
        <v>7373</v>
      </c>
      <c r="F341" s="145">
        <v>1</v>
      </c>
      <c r="G341" s="143" t="s">
        <v>7372</v>
      </c>
      <c r="H341" s="143" t="s">
        <v>6894</v>
      </c>
      <c r="I341" s="143" t="s">
        <v>6895</v>
      </c>
      <c r="J341" s="143" t="s">
        <v>6896</v>
      </c>
      <c r="K341" s="143" t="s">
        <v>3720</v>
      </c>
      <c r="L341" s="143" t="s">
        <v>6897</v>
      </c>
    </row>
    <row r="342" spans="1:12" x14ac:dyDescent="0.3">
      <c r="A342" s="143" t="s">
        <v>859</v>
      </c>
      <c r="B342" s="143" t="s">
        <v>6890</v>
      </c>
      <c r="C342" s="143" t="s">
        <v>6927</v>
      </c>
      <c r="D342" s="143" t="s">
        <v>6928</v>
      </c>
      <c r="E342" s="143" t="s">
        <v>7374</v>
      </c>
      <c r="F342" s="145">
        <v>0</v>
      </c>
      <c r="G342" s="143" t="s">
        <v>859</v>
      </c>
      <c r="H342" s="143" t="s">
        <v>6894</v>
      </c>
      <c r="I342" s="143" t="s">
        <v>6930</v>
      </c>
      <c r="J342" s="143" t="s">
        <v>6931</v>
      </c>
      <c r="K342" s="143" t="s">
        <v>4461</v>
      </c>
      <c r="L342" s="143" t="s">
        <v>6897</v>
      </c>
    </row>
    <row r="343" spans="1:12" x14ac:dyDescent="0.3">
      <c r="A343" s="143" t="s">
        <v>7375</v>
      </c>
      <c r="B343" s="143" t="s">
        <v>6890</v>
      </c>
      <c r="C343" s="143" t="s">
        <v>6906</v>
      </c>
      <c r="D343" s="143" t="s">
        <v>6907</v>
      </c>
      <c r="E343" s="143" t="s">
        <v>7376</v>
      </c>
      <c r="F343" s="145">
        <v>0</v>
      </c>
      <c r="G343" s="143" t="s">
        <v>7375</v>
      </c>
      <c r="H343" s="143" t="s">
        <v>6894</v>
      </c>
      <c r="I343" s="143" t="s">
        <v>6909</v>
      </c>
      <c r="J343" s="143" t="s">
        <v>6910</v>
      </c>
      <c r="K343" s="143" t="s">
        <v>6911</v>
      </c>
      <c r="L343" s="143" t="s">
        <v>6897</v>
      </c>
    </row>
    <row r="344" spans="1:12" x14ac:dyDescent="0.3">
      <c r="A344" s="143" t="s">
        <v>4355</v>
      </c>
      <c r="B344" s="143" t="s">
        <v>6890</v>
      </c>
      <c r="C344" s="143" t="s">
        <v>6891</v>
      </c>
      <c r="D344" s="143" t="s">
        <v>6892</v>
      </c>
      <c r="E344" s="143" t="s">
        <v>7377</v>
      </c>
      <c r="F344" s="145">
        <v>0</v>
      </c>
      <c r="G344" s="143" t="s">
        <v>4355</v>
      </c>
      <c r="H344" s="143" t="s">
        <v>6894</v>
      </c>
      <c r="I344" s="143" t="s">
        <v>6895</v>
      </c>
      <c r="J344" s="143" t="s">
        <v>6896</v>
      </c>
      <c r="K344" s="143" t="s">
        <v>3720</v>
      </c>
      <c r="L344" s="143" t="s">
        <v>6897</v>
      </c>
    </row>
    <row r="345" spans="1:12" x14ac:dyDescent="0.3">
      <c r="A345" s="143" t="s">
        <v>863</v>
      </c>
      <c r="B345" s="143" t="s">
        <v>6890</v>
      </c>
      <c r="C345" s="143" t="s">
        <v>6916</v>
      </c>
      <c r="D345" s="143" t="s">
        <v>6917</v>
      </c>
      <c r="E345" s="143" t="s">
        <v>7378</v>
      </c>
      <c r="F345" s="145">
        <v>0</v>
      </c>
      <c r="G345" s="143" t="s">
        <v>863</v>
      </c>
      <c r="H345" s="143" t="s">
        <v>6894</v>
      </c>
      <c r="I345" s="143" t="s">
        <v>6919</v>
      </c>
      <c r="J345" s="143" t="s">
        <v>6920</v>
      </c>
      <c r="K345" s="143" t="s">
        <v>78</v>
      </c>
      <c r="L345" s="143" t="s">
        <v>6897</v>
      </c>
    </row>
    <row r="346" spans="1:12" x14ac:dyDescent="0.3">
      <c r="A346" s="143" t="s">
        <v>7379</v>
      </c>
      <c r="B346" s="143" t="s">
        <v>6890</v>
      </c>
      <c r="C346" s="143" t="s">
        <v>6952</v>
      </c>
      <c r="D346" s="143" t="s">
        <v>6953</v>
      </c>
      <c r="E346" s="143" t="s">
        <v>7380</v>
      </c>
      <c r="F346" s="145">
        <v>0</v>
      </c>
      <c r="G346" s="143" t="s">
        <v>7379</v>
      </c>
      <c r="H346" s="143" t="s">
        <v>6894</v>
      </c>
      <c r="I346" s="143" t="s">
        <v>6938</v>
      </c>
      <c r="J346" s="143" t="s">
        <v>6939</v>
      </c>
      <c r="K346" s="143" t="s">
        <v>4466</v>
      </c>
      <c r="L346" s="143" t="s">
        <v>6897</v>
      </c>
    </row>
    <row r="347" spans="1:12" x14ac:dyDescent="0.3">
      <c r="A347" s="143" t="s">
        <v>883</v>
      </c>
      <c r="B347" s="143" t="s">
        <v>6890</v>
      </c>
      <c r="C347" s="143" t="s">
        <v>6891</v>
      </c>
      <c r="D347" s="143" t="s">
        <v>6892</v>
      </c>
      <c r="E347" s="143" t="s">
        <v>7381</v>
      </c>
      <c r="F347" s="145">
        <v>0</v>
      </c>
      <c r="G347" s="143" t="s">
        <v>883</v>
      </c>
      <c r="H347" s="143" t="s">
        <v>6894</v>
      </c>
      <c r="I347" s="143" t="s">
        <v>6895</v>
      </c>
      <c r="J347" s="143" t="s">
        <v>6896</v>
      </c>
      <c r="K347" s="143" t="s">
        <v>3720</v>
      </c>
      <c r="L347" s="143" t="s">
        <v>6897</v>
      </c>
    </row>
    <row r="348" spans="1:12" x14ac:dyDescent="0.3">
      <c r="A348" s="143" t="s">
        <v>879</v>
      </c>
      <c r="B348" s="143" t="s">
        <v>6890</v>
      </c>
      <c r="C348" s="143" t="s">
        <v>6891</v>
      </c>
      <c r="D348" s="143" t="s">
        <v>6892</v>
      </c>
      <c r="E348" s="143" t="s">
        <v>7382</v>
      </c>
      <c r="F348" s="145">
        <v>1</v>
      </c>
      <c r="G348" s="143" t="s">
        <v>879</v>
      </c>
      <c r="H348" s="143" t="s">
        <v>6894</v>
      </c>
      <c r="I348" s="143" t="s">
        <v>6895</v>
      </c>
      <c r="J348" s="143" t="s">
        <v>6896</v>
      </c>
      <c r="K348" s="143" t="s">
        <v>3720</v>
      </c>
      <c r="L348" s="143" t="s">
        <v>6897</v>
      </c>
    </row>
    <row r="349" spans="1:12" x14ac:dyDescent="0.3">
      <c r="A349" s="143" t="s">
        <v>889</v>
      </c>
      <c r="B349" s="143" t="s">
        <v>6890</v>
      </c>
      <c r="C349" s="143" t="s">
        <v>6891</v>
      </c>
      <c r="D349" s="143" t="s">
        <v>6892</v>
      </c>
      <c r="E349" s="143" t="s">
        <v>7383</v>
      </c>
      <c r="F349" s="145">
        <v>1</v>
      </c>
      <c r="G349" s="143" t="s">
        <v>889</v>
      </c>
      <c r="H349" s="143" t="s">
        <v>6894</v>
      </c>
      <c r="I349" s="143" t="s">
        <v>6895</v>
      </c>
      <c r="J349" s="143" t="s">
        <v>6896</v>
      </c>
      <c r="K349" s="143" t="s">
        <v>3720</v>
      </c>
      <c r="L349" s="143" t="s">
        <v>6897</v>
      </c>
    </row>
    <row r="350" spans="1:12" x14ac:dyDescent="0.3">
      <c r="A350" s="143" t="s">
        <v>4804</v>
      </c>
      <c r="B350" s="143" t="s">
        <v>6890</v>
      </c>
      <c r="C350" s="143" t="s">
        <v>6906</v>
      </c>
      <c r="D350" s="143" t="s">
        <v>6907</v>
      </c>
      <c r="E350" s="143" t="s">
        <v>7384</v>
      </c>
      <c r="F350" s="145">
        <v>0</v>
      </c>
      <c r="G350" s="143" t="s">
        <v>4804</v>
      </c>
      <c r="H350" s="143" t="s">
        <v>6894</v>
      </c>
      <c r="I350" s="143" t="s">
        <v>6909</v>
      </c>
      <c r="J350" s="143" t="s">
        <v>6910</v>
      </c>
      <c r="K350" s="143" t="s">
        <v>6911</v>
      </c>
      <c r="L350" s="143" t="s">
        <v>6897</v>
      </c>
    </row>
    <row r="351" spans="1:12" x14ac:dyDescent="0.3">
      <c r="A351" s="143" t="s">
        <v>7385</v>
      </c>
      <c r="B351" s="143" t="s">
        <v>6890</v>
      </c>
      <c r="C351" s="143" t="s">
        <v>6906</v>
      </c>
      <c r="D351" s="143" t="s">
        <v>6907</v>
      </c>
      <c r="E351" s="143" t="s">
        <v>7386</v>
      </c>
      <c r="F351" s="145">
        <v>0</v>
      </c>
      <c r="G351" s="143" t="s">
        <v>7385</v>
      </c>
      <c r="H351" s="143" t="s">
        <v>6894</v>
      </c>
      <c r="I351" s="143" t="s">
        <v>6909</v>
      </c>
      <c r="J351" s="143" t="s">
        <v>6910</v>
      </c>
      <c r="K351" s="143" t="s">
        <v>6911</v>
      </c>
      <c r="L351" s="143" t="s">
        <v>6897</v>
      </c>
    </row>
    <row r="352" spans="1:12" x14ac:dyDescent="0.3">
      <c r="A352" s="143" t="s">
        <v>895</v>
      </c>
      <c r="B352" s="143" t="s">
        <v>6890</v>
      </c>
      <c r="C352" s="143" t="s">
        <v>6891</v>
      </c>
      <c r="D352" s="143" t="s">
        <v>6892</v>
      </c>
      <c r="E352" s="143" t="s">
        <v>7387</v>
      </c>
      <c r="F352" s="145">
        <v>0</v>
      </c>
      <c r="G352" s="143" t="s">
        <v>895</v>
      </c>
      <c r="H352" s="143" t="s">
        <v>6894</v>
      </c>
      <c r="I352" s="143" t="s">
        <v>6895</v>
      </c>
      <c r="J352" s="143" t="s">
        <v>6896</v>
      </c>
      <c r="K352" s="143" t="s">
        <v>3720</v>
      </c>
      <c r="L352" s="143" t="s">
        <v>6897</v>
      </c>
    </row>
    <row r="353" spans="1:12" x14ac:dyDescent="0.3">
      <c r="A353" s="143" t="s">
        <v>4357</v>
      </c>
      <c r="B353" s="143" t="s">
        <v>6890</v>
      </c>
      <c r="C353" s="143" t="s">
        <v>6891</v>
      </c>
      <c r="D353" s="143" t="s">
        <v>6892</v>
      </c>
      <c r="E353" s="143" t="s">
        <v>7388</v>
      </c>
      <c r="F353" s="145">
        <v>0</v>
      </c>
      <c r="G353" s="143" t="s">
        <v>4357</v>
      </c>
      <c r="H353" s="143" t="s">
        <v>6894</v>
      </c>
      <c r="I353" s="143" t="s">
        <v>6895</v>
      </c>
      <c r="J353" s="143" t="s">
        <v>6896</v>
      </c>
      <c r="K353" s="143" t="s">
        <v>3720</v>
      </c>
      <c r="L353" s="143" t="s">
        <v>6897</v>
      </c>
    </row>
    <row r="354" spans="1:12" x14ac:dyDescent="0.3">
      <c r="A354" s="143" t="s">
        <v>7389</v>
      </c>
      <c r="B354" s="143" t="s">
        <v>6890</v>
      </c>
      <c r="C354" s="143" t="s">
        <v>6916</v>
      </c>
      <c r="D354" s="143" t="s">
        <v>6917</v>
      </c>
      <c r="E354" s="143" t="s">
        <v>7390</v>
      </c>
      <c r="F354" s="145">
        <v>0</v>
      </c>
      <c r="G354" s="143" t="s">
        <v>7389</v>
      </c>
      <c r="H354" s="143" t="s">
        <v>6894</v>
      </c>
      <c r="I354" s="143" t="s">
        <v>6919</v>
      </c>
      <c r="J354" s="143" t="s">
        <v>6920</v>
      </c>
      <c r="K354" s="143" t="s">
        <v>78</v>
      </c>
      <c r="L354" s="143" t="s">
        <v>6897</v>
      </c>
    </row>
    <row r="355" spans="1:12" x14ac:dyDescent="0.3">
      <c r="A355" s="143" t="s">
        <v>897</v>
      </c>
      <c r="B355" s="143" t="s">
        <v>6890</v>
      </c>
      <c r="C355" s="143" t="s">
        <v>6916</v>
      </c>
      <c r="D355" s="143" t="s">
        <v>6917</v>
      </c>
      <c r="E355" s="143" t="s">
        <v>7391</v>
      </c>
      <c r="F355" s="145">
        <v>0</v>
      </c>
      <c r="G355" s="143" t="s">
        <v>897</v>
      </c>
      <c r="H355" s="143" t="s">
        <v>6894</v>
      </c>
      <c r="I355" s="143" t="s">
        <v>6919</v>
      </c>
      <c r="J355" s="143" t="s">
        <v>6920</v>
      </c>
      <c r="K355" s="143" t="s">
        <v>78</v>
      </c>
      <c r="L355" s="143" t="s">
        <v>6897</v>
      </c>
    </row>
    <row r="356" spans="1:12" x14ac:dyDescent="0.3">
      <c r="A356" s="143" t="s">
        <v>6315</v>
      </c>
      <c r="B356" s="143" t="s">
        <v>6890</v>
      </c>
      <c r="C356" s="143" t="s">
        <v>6906</v>
      </c>
      <c r="D356" s="143" t="s">
        <v>6907</v>
      </c>
      <c r="E356" s="143" t="s">
        <v>7392</v>
      </c>
      <c r="F356" s="145">
        <v>0</v>
      </c>
      <c r="G356" s="143" t="s">
        <v>6315</v>
      </c>
      <c r="H356" s="143" t="s">
        <v>6894</v>
      </c>
      <c r="I356" s="143" t="s">
        <v>6909</v>
      </c>
      <c r="J356" s="143" t="s">
        <v>6910</v>
      </c>
      <c r="K356" s="143" t="s">
        <v>6911</v>
      </c>
      <c r="L356" s="143" t="s">
        <v>6897</v>
      </c>
    </row>
    <row r="357" spans="1:12" x14ac:dyDescent="0.3">
      <c r="A357" s="143" t="s">
        <v>903</v>
      </c>
      <c r="B357" s="143" t="s">
        <v>6890</v>
      </c>
      <c r="C357" s="143" t="s">
        <v>6891</v>
      </c>
      <c r="D357" s="143" t="s">
        <v>6892</v>
      </c>
      <c r="E357" s="143" t="s">
        <v>7393</v>
      </c>
      <c r="F357" s="145">
        <v>0</v>
      </c>
      <c r="G357" s="143" t="s">
        <v>903</v>
      </c>
      <c r="H357" s="143" t="s">
        <v>6894</v>
      </c>
      <c r="I357" s="143" t="s">
        <v>6895</v>
      </c>
      <c r="J357" s="143" t="s">
        <v>6896</v>
      </c>
      <c r="K357" s="143" t="s">
        <v>3720</v>
      </c>
      <c r="L357" s="143" t="s">
        <v>6897</v>
      </c>
    </row>
    <row r="358" spans="1:12" x14ac:dyDescent="0.3">
      <c r="A358" s="143" t="s">
        <v>7394</v>
      </c>
      <c r="B358" s="143" t="s">
        <v>6890</v>
      </c>
      <c r="C358" s="143" t="s">
        <v>7022</v>
      </c>
      <c r="D358" s="143" t="s">
        <v>7023</v>
      </c>
      <c r="E358" s="143" t="s">
        <v>7395</v>
      </c>
      <c r="F358" s="145">
        <v>0</v>
      </c>
      <c r="G358" s="143" t="s">
        <v>7394</v>
      </c>
      <c r="H358" s="143" t="s">
        <v>6894</v>
      </c>
      <c r="I358" s="143" t="s">
        <v>6978</v>
      </c>
      <c r="J358" s="143" t="s">
        <v>6979</v>
      </c>
      <c r="K358" s="143" t="s">
        <v>6980</v>
      </c>
      <c r="L358" s="143" t="s">
        <v>6981</v>
      </c>
    </row>
    <row r="359" spans="1:12" x14ac:dyDescent="0.3">
      <c r="A359" s="143" t="s">
        <v>4359</v>
      </c>
      <c r="B359" s="143" t="s">
        <v>6890</v>
      </c>
      <c r="C359" s="143" t="s">
        <v>6891</v>
      </c>
      <c r="D359" s="143" t="s">
        <v>6892</v>
      </c>
      <c r="E359" s="143" t="s">
        <v>7396</v>
      </c>
      <c r="F359" s="145">
        <v>0</v>
      </c>
      <c r="G359" s="143" t="s">
        <v>4359</v>
      </c>
      <c r="H359" s="143" t="s">
        <v>6894</v>
      </c>
      <c r="I359" s="143" t="s">
        <v>6895</v>
      </c>
      <c r="J359" s="143" t="s">
        <v>6896</v>
      </c>
      <c r="K359" s="143" t="s">
        <v>3720</v>
      </c>
      <c r="L359" s="143" t="s">
        <v>6897</v>
      </c>
    </row>
    <row r="360" spans="1:12" x14ac:dyDescent="0.3">
      <c r="A360" s="143" t="s">
        <v>4814</v>
      </c>
      <c r="B360" s="143" t="s">
        <v>6890</v>
      </c>
      <c r="C360" s="143" t="s">
        <v>6898</v>
      </c>
      <c r="D360" s="143" t="s">
        <v>6899</v>
      </c>
      <c r="E360" s="143" t="s">
        <v>7397</v>
      </c>
      <c r="F360" s="145">
        <v>0</v>
      </c>
      <c r="G360" s="143" t="s">
        <v>4814</v>
      </c>
      <c r="H360" s="143" t="s">
        <v>6894</v>
      </c>
      <c r="I360" s="143" t="s">
        <v>6901</v>
      </c>
      <c r="J360" s="143" t="s">
        <v>6902</v>
      </c>
      <c r="K360" s="143" t="s">
        <v>6903</v>
      </c>
      <c r="L360" s="143" t="s">
        <v>6904</v>
      </c>
    </row>
    <row r="361" spans="1:12" x14ac:dyDescent="0.3">
      <c r="A361" s="143" t="s">
        <v>907</v>
      </c>
      <c r="B361" s="143" t="s">
        <v>6890</v>
      </c>
      <c r="C361" s="143" t="s">
        <v>6916</v>
      </c>
      <c r="D361" s="143" t="s">
        <v>6917</v>
      </c>
      <c r="E361" s="143" t="s">
        <v>7398</v>
      </c>
      <c r="F361" s="145">
        <v>1</v>
      </c>
      <c r="G361" s="143" t="s">
        <v>907</v>
      </c>
      <c r="H361" s="143" t="s">
        <v>6894</v>
      </c>
      <c r="I361" s="143" t="s">
        <v>6919</v>
      </c>
      <c r="J361" s="143" t="s">
        <v>6920</v>
      </c>
      <c r="K361" s="143" t="s">
        <v>78</v>
      </c>
      <c r="L361" s="143" t="s">
        <v>6897</v>
      </c>
    </row>
    <row r="362" spans="1:12" x14ac:dyDescent="0.3">
      <c r="A362" s="143" t="s">
        <v>7399</v>
      </c>
      <c r="B362" s="143" t="s">
        <v>6890</v>
      </c>
      <c r="C362" s="143" t="s">
        <v>7022</v>
      </c>
      <c r="D362" s="143" t="s">
        <v>7023</v>
      </c>
      <c r="E362" s="143" t="s">
        <v>7400</v>
      </c>
      <c r="F362" s="145">
        <v>0</v>
      </c>
      <c r="G362" s="143" t="s">
        <v>7399</v>
      </c>
      <c r="H362" s="143" t="s">
        <v>6894</v>
      </c>
      <c r="I362" s="143" t="s">
        <v>6978</v>
      </c>
      <c r="J362" s="143" t="s">
        <v>6979</v>
      </c>
      <c r="K362" s="143" t="s">
        <v>6980</v>
      </c>
      <c r="L362" s="143" t="s">
        <v>6981</v>
      </c>
    </row>
    <row r="363" spans="1:12" x14ac:dyDescent="0.3">
      <c r="A363" s="143" t="s">
        <v>911</v>
      </c>
      <c r="B363" s="143" t="s">
        <v>6890</v>
      </c>
      <c r="C363" s="143" t="s">
        <v>6891</v>
      </c>
      <c r="D363" s="143" t="s">
        <v>6892</v>
      </c>
      <c r="E363" s="143" t="s">
        <v>7401</v>
      </c>
      <c r="F363" s="145">
        <v>1</v>
      </c>
      <c r="G363" s="143" t="s">
        <v>911</v>
      </c>
      <c r="H363" s="143" t="s">
        <v>6894</v>
      </c>
      <c r="I363" s="143" t="s">
        <v>6895</v>
      </c>
      <c r="J363" s="143" t="s">
        <v>6896</v>
      </c>
      <c r="K363" s="143" t="s">
        <v>3720</v>
      </c>
      <c r="L363" s="143" t="s">
        <v>6897</v>
      </c>
    </row>
    <row r="364" spans="1:12" x14ac:dyDescent="0.3">
      <c r="A364" s="143" t="s">
        <v>913</v>
      </c>
      <c r="B364" s="143" t="s">
        <v>6890</v>
      </c>
      <c r="C364" s="143" t="s">
        <v>7330</v>
      </c>
      <c r="D364" s="143" t="s">
        <v>7331</v>
      </c>
      <c r="E364" s="143" t="s">
        <v>7402</v>
      </c>
      <c r="F364" s="145">
        <v>0</v>
      </c>
      <c r="G364" s="143" t="s">
        <v>913</v>
      </c>
      <c r="H364" s="143" t="s">
        <v>6894</v>
      </c>
      <c r="I364" s="143" t="s">
        <v>7129</v>
      </c>
      <c r="J364" s="143" t="s">
        <v>7130</v>
      </c>
      <c r="K364" s="143" t="s">
        <v>4864</v>
      </c>
      <c r="L364" s="143" t="s">
        <v>6897</v>
      </c>
    </row>
    <row r="365" spans="1:12" x14ac:dyDescent="0.3">
      <c r="A365" s="143" t="s">
        <v>6477</v>
      </c>
      <c r="B365" s="143" t="s">
        <v>6890</v>
      </c>
      <c r="C365" s="143" t="s">
        <v>6891</v>
      </c>
      <c r="D365" s="143" t="s">
        <v>6892</v>
      </c>
      <c r="E365" s="143" t="s">
        <v>7403</v>
      </c>
      <c r="F365" s="145">
        <v>1</v>
      </c>
      <c r="G365" s="143" t="s">
        <v>6477</v>
      </c>
      <c r="H365" s="143" t="s">
        <v>6894</v>
      </c>
      <c r="I365" s="143" t="s">
        <v>6895</v>
      </c>
      <c r="J365" s="143" t="s">
        <v>6896</v>
      </c>
      <c r="K365" s="143" t="s">
        <v>3720</v>
      </c>
      <c r="L365" s="143" t="s">
        <v>6897</v>
      </c>
    </row>
    <row r="366" spans="1:12" x14ac:dyDescent="0.3">
      <c r="A366" s="143" t="s">
        <v>6317</v>
      </c>
      <c r="B366" s="143" t="s">
        <v>6890</v>
      </c>
      <c r="C366" s="143" t="s">
        <v>6916</v>
      </c>
      <c r="D366" s="143" t="s">
        <v>6917</v>
      </c>
      <c r="E366" s="143" t="s">
        <v>7404</v>
      </c>
      <c r="F366" s="145">
        <v>2</v>
      </c>
      <c r="G366" s="143" t="s">
        <v>6317</v>
      </c>
      <c r="H366" s="143" t="s">
        <v>6894</v>
      </c>
      <c r="I366" s="143" t="s">
        <v>6919</v>
      </c>
      <c r="J366" s="143" t="s">
        <v>6920</v>
      </c>
      <c r="K366" s="143" t="s">
        <v>78</v>
      </c>
      <c r="L366" s="143" t="s">
        <v>6897</v>
      </c>
    </row>
    <row r="367" spans="1:12" x14ac:dyDescent="0.3">
      <c r="A367" s="143" t="s">
        <v>6479</v>
      </c>
      <c r="B367" s="143" t="s">
        <v>6890</v>
      </c>
      <c r="C367" s="143" t="s">
        <v>6916</v>
      </c>
      <c r="D367" s="143" t="s">
        <v>6917</v>
      </c>
      <c r="E367" s="143" t="s">
        <v>7405</v>
      </c>
      <c r="F367" s="145">
        <v>0</v>
      </c>
      <c r="G367" s="143" t="s">
        <v>6479</v>
      </c>
      <c r="H367" s="143" t="s">
        <v>6894</v>
      </c>
      <c r="I367" s="143" t="s">
        <v>6919</v>
      </c>
      <c r="J367" s="143" t="s">
        <v>6920</v>
      </c>
      <c r="K367" s="143" t="s">
        <v>78</v>
      </c>
      <c r="L367" s="143" t="s">
        <v>6897</v>
      </c>
    </row>
    <row r="368" spans="1:12" x14ac:dyDescent="0.3">
      <c r="A368" s="143" t="s">
        <v>919</v>
      </c>
      <c r="B368" s="143" t="s">
        <v>6890</v>
      </c>
      <c r="C368" s="143" t="s">
        <v>6916</v>
      </c>
      <c r="D368" s="143" t="s">
        <v>6917</v>
      </c>
      <c r="E368" s="143" t="s">
        <v>7406</v>
      </c>
      <c r="F368" s="145">
        <v>0</v>
      </c>
      <c r="G368" s="143" t="s">
        <v>919</v>
      </c>
      <c r="H368" s="143" t="s">
        <v>6894</v>
      </c>
      <c r="I368" s="143" t="s">
        <v>6919</v>
      </c>
      <c r="J368" s="143" t="s">
        <v>6920</v>
      </c>
      <c r="K368" s="143" t="s">
        <v>78</v>
      </c>
      <c r="L368" s="143" t="s">
        <v>6897</v>
      </c>
    </row>
    <row r="369" spans="1:12" x14ac:dyDescent="0.3">
      <c r="A369" s="143" t="s">
        <v>921</v>
      </c>
      <c r="B369" s="143" t="s">
        <v>6890</v>
      </c>
      <c r="C369" s="143" t="s">
        <v>6916</v>
      </c>
      <c r="D369" s="143" t="s">
        <v>6917</v>
      </c>
      <c r="E369" s="143" t="s">
        <v>7407</v>
      </c>
      <c r="F369" s="145">
        <v>2</v>
      </c>
      <c r="G369" s="143" t="s">
        <v>921</v>
      </c>
      <c r="H369" s="143" t="s">
        <v>6894</v>
      </c>
      <c r="I369" s="143" t="s">
        <v>6919</v>
      </c>
      <c r="J369" s="143" t="s">
        <v>6920</v>
      </c>
      <c r="K369" s="143" t="s">
        <v>78</v>
      </c>
      <c r="L369" s="143" t="s">
        <v>6897</v>
      </c>
    </row>
    <row r="370" spans="1:12" x14ac:dyDescent="0.3">
      <c r="A370" s="143" t="s">
        <v>925</v>
      </c>
      <c r="B370" s="143" t="s">
        <v>6890</v>
      </c>
      <c r="C370" s="143" t="s">
        <v>6891</v>
      </c>
      <c r="D370" s="143" t="s">
        <v>6892</v>
      </c>
      <c r="E370" s="143" t="s">
        <v>7408</v>
      </c>
      <c r="F370" s="145">
        <v>0</v>
      </c>
      <c r="G370" s="143" t="s">
        <v>925</v>
      </c>
      <c r="H370" s="143" t="s">
        <v>6894</v>
      </c>
      <c r="I370" s="143" t="s">
        <v>6895</v>
      </c>
      <c r="J370" s="143" t="s">
        <v>6896</v>
      </c>
      <c r="K370" s="143" t="s">
        <v>3720</v>
      </c>
      <c r="L370" s="143" t="s">
        <v>6897</v>
      </c>
    </row>
    <row r="371" spans="1:12" x14ac:dyDescent="0.3">
      <c r="A371" s="143" t="s">
        <v>927</v>
      </c>
      <c r="B371" s="143" t="s">
        <v>6890</v>
      </c>
      <c r="C371" s="143" t="s">
        <v>6927</v>
      </c>
      <c r="D371" s="143" t="s">
        <v>6928</v>
      </c>
      <c r="E371" s="143" t="s">
        <v>7409</v>
      </c>
      <c r="F371" s="145">
        <v>1</v>
      </c>
      <c r="G371" s="143" t="s">
        <v>927</v>
      </c>
      <c r="H371" s="143" t="s">
        <v>6894</v>
      </c>
      <c r="I371" s="143" t="s">
        <v>6930</v>
      </c>
      <c r="J371" s="143" t="s">
        <v>6931</v>
      </c>
      <c r="K371" s="143" t="s">
        <v>4461</v>
      </c>
      <c r="L371" s="143" t="s">
        <v>6897</v>
      </c>
    </row>
    <row r="372" spans="1:12" x14ac:dyDescent="0.3">
      <c r="A372" s="143" t="s">
        <v>929</v>
      </c>
      <c r="B372" s="143" t="s">
        <v>6890</v>
      </c>
      <c r="C372" s="143" t="s">
        <v>6891</v>
      </c>
      <c r="D372" s="143" t="s">
        <v>6892</v>
      </c>
      <c r="E372" s="143" t="s">
        <v>7410</v>
      </c>
      <c r="F372" s="145">
        <v>1</v>
      </c>
      <c r="G372" s="143" t="s">
        <v>929</v>
      </c>
      <c r="H372" s="143" t="s">
        <v>6894</v>
      </c>
      <c r="I372" s="143" t="s">
        <v>6895</v>
      </c>
      <c r="J372" s="143" t="s">
        <v>6896</v>
      </c>
      <c r="K372" s="143" t="s">
        <v>3720</v>
      </c>
      <c r="L372" s="143" t="s">
        <v>6897</v>
      </c>
    </row>
    <row r="373" spans="1:12" x14ac:dyDescent="0.3">
      <c r="A373" s="143" t="s">
        <v>6319</v>
      </c>
      <c r="B373" s="143" t="s">
        <v>6890</v>
      </c>
      <c r="C373" s="143" t="s">
        <v>6891</v>
      </c>
      <c r="D373" s="143" t="s">
        <v>6892</v>
      </c>
      <c r="E373" s="143" t="s">
        <v>7411</v>
      </c>
      <c r="F373" s="145">
        <v>0</v>
      </c>
      <c r="G373" s="143" t="s">
        <v>6319</v>
      </c>
      <c r="H373" s="143" t="s">
        <v>6894</v>
      </c>
      <c r="I373" s="143" t="s">
        <v>6895</v>
      </c>
      <c r="J373" s="143" t="s">
        <v>6896</v>
      </c>
      <c r="K373" s="143" t="s">
        <v>3720</v>
      </c>
      <c r="L373" s="143" t="s">
        <v>6897</v>
      </c>
    </row>
    <row r="374" spans="1:12" x14ac:dyDescent="0.3">
      <c r="A374" s="143" t="s">
        <v>935</v>
      </c>
      <c r="B374" s="143" t="s">
        <v>6890</v>
      </c>
      <c r="C374" s="143" t="s">
        <v>6916</v>
      </c>
      <c r="D374" s="143" t="s">
        <v>6917</v>
      </c>
      <c r="E374" s="143" t="s">
        <v>7412</v>
      </c>
      <c r="F374" s="145">
        <v>0</v>
      </c>
      <c r="G374" s="143" t="s">
        <v>935</v>
      </c>
      <c r="H374" s="143" t="s">
        <v>6894</v>
      </c>
      <c r="I374" s="143" t="s">
        <v>6919</v>
      </c>
      <c r="J374" s="143" t="s">
        <v>6920</v>
      </c>
      <c r="K374" s="143" t="s">
        <v>78</v>
      </c>
      <c r="L374" s="143" t="s">
        <v>6897</v>
      </c>
    </row>
    <row r="375" spans="1:12" x14ac:dyDescent="0.3">
      <c r="A375" s="143" t="s">
        <v>6513</v>
      </c>
      <c r="B375" s="143" t="s">
        <v>6890</v>
      </c>
      <c r="C375" s="143" t="s">
        <v>6891</v>
      </c>
      <c r="D375" s="143" t="s">
        <v>6892</v>
      </c>
      <c r="E375" s="143" t="s">
        <v>7413</v>
      </c>
      <c r="F375" s="145">
        <v>0</v>
      </c>
      <c r="G375" s="143" t="s">
        <v>6513</v>
      </c>
      <c r="H375" s="143" t="s">
        <v>6894</v>
      </c>
      <c r="I375" s="143" t="s">
        <v>6895</v>
      </c>
      <c r="J375" s="143" t="s">
        <v>6896</v>
      </c>
      <c r="K375" s="143" t="s">
        <v>3720</v>
      </c>
      <c r="L375" s="143" t="s">
        <v>6897</v>
      </c>
    </row>
    <row r="376" spans="1:12" x14ac:dyDescent="0.3">
      <c r="A376" s="143" t="s">
        <v>7414</v>
      </c>
      <c r="B376" s="143" t="s">
        <v>6890</v>
      </c>
      <c r="C376" s="143" t="s">
        <v>7022</v>
      </c>
      <c r="D376" s="143" t="s">
        <v>7023</v>
      </c>
      <c r="E376" s="143" t="s">
        <v>7415</v>
      </c>
      <c r="F376" s="145">
        <v>0</v>
      </c>
      <c r="G376" s="143" t="s">
        <v>7414</v>
      </c>
      <c r="H376" s="143" t="s">
        <v>6894</v>
      </c>
      <c r="I376" s="143" t="s">
        <v>6978</v>
      </c>
      <c r="J376" s="143" t="s">
        <v>6979</v>
      </c>
      <c r="K376" s="143" t="s">
        <v>6980</v>
      </c>
      <c r="L376" s="143" t="s">
        <v>6981</v>
      </c>
    </row>
    <row r="377" spans="1:12" x14ac:dyDescent="0.3">
      <c r="A377" s="143" t="s">
        <v>4361</v>
      </c>
      <c r="B377" s="143" t="s">
        <v>6890</v>
      </c>
      <c r="C377" s="143" t="s">
        <v>6891</v>
      </c>
      <c r="D377" s="143" t="s">
        <v>6892</v>
      </c>
      <c r="E377" s="143" t="s">
        <v>7416</v>
      </c>
      <c r="F377" s="145">
        <v>0</v>
      </c>
      <c r="G377" s="143" t="s">
        <v>4361</v>
      </c>
      <c r="H377" s="143" t="s">
        <v>6894</v>
      </c>
      <c r="I377" s="143" t="s">
        <v>6895</v>
      </c>
      <c r="J377" s="143" t="s">
        <v>6896</v>
      </c>
      <c r="K377" s="143" t="s">
        <v>3720</v>
      </c>
      <c r="L377" s="143" t="s">
        <v>6897</v>
      </c>
    </row>
    <row r="378" spans="1:12" x14ac:dyDescent="0.3">
      <c r="A378" s="143" t="s">
        <v>939</v>
      </c>
      <c r="B378" s="143" t="s">
        <v>6890</v>
      </c>
      <c r="C378" s="143" t="s">
        <v>6891</v>
      </c>
      <c r="D378" s="143" t="s">
        <v>6892</v>
      </c>
      <c r="E378" s="143" t="s">
        <v>7417</v>
      </c>
      <c r="F378" s="145">
        <v>1</v>
      </c>
      <c r="G378" s="143" t="s">
        <v>939</v>
      </c>
      <c r="H378" s="143" t="s">
        <v>6894</v>
      </c>
      <c r="I378" s="143" t="s">
        <v>6895</v>
      </c>
      <c r="J378" s="143" t="s">
        <v>6896</v>
      </c>
      <c r="K378" s="143" t="s">
        <v>3720</v>
      </c>
      <c r="L378" s="143" t="s">
        <v>6897</v>
      </c>
    </row>
    <row r="379" spans="1:12" x14ac:dyDescent="0.3">
      <c r="A379" s="143" t="s">
        <v>941</v>
      </c>
      <c r="B379" s="143" t="s">
        <v>6890</v>
      </c>
      <c r="C379" s="143" t="s">
        <v>6891</v>
      </c>
      <c r="D379" s="143" t="s">
        <v>6892</v>
      </c>
      <c r="E379" s="143" t="s">
        <v>7418</v>
      </c>
      <c r="F379" s="145">
        <v>1</v>
      </c>
      <c r="G379" s="143" t="s">
        <v>941</v>
      </c>
      <c r="H379" s="143" t="s">
        <v>6894</v>
      </c>
      <c r="I379" s="143" t="s">
        <v>6895</v>
      </c>
      <c r="J379" s="143" t="s">
        <v>6896</v>
      </c>
      <c r="K379" s="143" t="s">
        <v>3720</v>
      </c>
      <c r="L379" s="143" t="s">
        <v>6897</v>
      </c>
    </row>
    <row r="380" spans="1:12" x14ac:dyDescent="0.3">
      <c r="A380" s="143" t="s">
        <v>943</v>
      </c>
      <c r="B380" s="143" t="s">
        <v>6890</v>
      </c>
      <c r="C380" s="143" t="s">
        <v>6891</v>
      </c>
      <c r="D380" s="143" t="s">
        <v>6892</v>
      </c>
      <c r="E380" s="143" t="s">
        <v>7419</v>
      </c>
      <c r="F380" s="145">
        <v>1</v>
      </c>
      <c r="G380" s="143" t="s">
        <v>943</v>
      </c>
      <c r="H380" s="143" t="s">
        <v>6894</v>
      </c>
      <c r="I380" s="143" t="s">
        <v>6895</v>
      </c>
      <c r="J380" s="143" t="s">
        <v>6896</v>
      </c>
      <c r="K380" s="143" t="s">
        <v>3720</v>
      </c>
      <c r="L380" s="143" t="s">
        <v>6897</v>
      </c>
    </row>
    <row r="381" spans="1:12" x14ac:dyDescent="0.3">
      <c r="A381" s="143" t="s">
        <v>945</v>
      </c>
      <c r="B381" s="143" t="s">
        <v>6890</v>
      </c>
      <c r="C381" s="143" t="s">
        <v>6891</v>
      </c>
      <c r="D381" s="143" t="s">
        <v>6892</v>
      </c>
      <c r="E381" s="143" t="s">
        <v>7420</v>
      </c>
      <c r="F381" s="145">
        <v>0</v>
      </c>
      <c r="G381" s="143" t="s">
        <v>945</v>
      </c>
      <c r="H381" s="143" t="s">
        <v>6894</v>
      </c>
      <c r="I381" s="143" t="s">
        <v>6895</v>
      </c>
      <c r="J381" s="143" t="s">
        <v>6896</v>
      </c>
      <c r="K381" s="143" t="s">
        <v>3720</v>
      </c>
      <c r="L381" s="143" t="s">
        <v>6897</v>
      </c>
    </row>
    <row r="382" spans="1:12" x14ac:dyDescent="0.3">
      <c r="A382" s="143" t="s">
        <v>947</v>
      </c>
      <c r="B382" s="143" t="s">
        <v>6890</v>
      </c>
      <c r="C382" s="143" t="s">
        <v>6891</v>
      </c>
      <c r="D382" s="143" t="s">
        <v>6892</v>
      </c>
      <c r="E382" s="143" t="s">
        <v>7421</v>
      </c>
      <c r="F382" s="145">
        <v>0</v>
      </c>
      <c r="G382" s="143" t="s">
        <v>947</v>
      </c>
      <c r="H382" s="143" t="s">
        <v>6894</v>
      </c>
      <c r="I382" s="143" t="s">
        <v>6895</v>
      </c>
      <c r="J382" s="143" t="s">
        <v>6896</v>
      </c>
      <c r="K382" s="143" t="s">
        <v>3720</v>
      </c>
      <c r="L382" s="143" t="s">
        <v>6897</v>
      </c>
    </row>
    <row r="383" spans="1:12" x14ac:dyDescent="0.3">
      <c r="A383" s="143" t="s">
        <v>949</v>
      </c>
      <c r="B383" s="143" t="s">
        <v>6890</v>
      </c>
      <c r="C383" s="143" t="s">
        <v>6993</v>
      </c>
      <c r="D383" s="143" t="s">
        <v>6994</v>
      </c>
      <c r="E383" s="143" t="s">
        <v>7422</v>
      </c>
      <c r="F383" s="145">
        <v>1</v>
      </c>
      <c r="G383" s="143" t="s">
        <v>949</v>
      </c>
      <c r="H383" s="143" t="s">
        <v>6894</v>
      </c>
      <c r="I383" s="143" t="s">
        <v>6996</v>
      </c>
      <c r="J383" s="143" t="s">
        <v>6997</v>
      </c>
      <c r="K383" s="143" t="s">
        <v>4555</v>
      </c>
      <c r="L383" s="143" t="s">
        <v>6897</v>
      </c>
    </row>
    <row r="384" spans="1:12" x14ac:dyDescent="0.3">
      <c r="A384" s="143" t="s">
        <v>951</v>
      </c>
      <c r="B384" s="143" t="s">
        <v>6890</v>
      </c>
      <c r="C384" s="143" t="s">
        <v>6916</v>
      </c>
      <c r="D384" s="143" t="s">
        <v>6917</v>
      </c>
      <c r="E384" s="143" t="s">
        <v>7423</v>
      </c>
      <c r="F384" s="145">
        <v>1</v>
      </c>
      <c r="G384" s="143" t="s">
        <v>951</v>
      </c>
      <c r="H384" s="143" t="s">
        <v>6894</v>
      </c>
      <c r="I384" s="143" t="s">
        <v>6919</v>
      </c>
      <c r="J384" s="143" t="s">
        <v>6920</v>
      </c>
      <c r="K384" s="143" t="s">
        <v>78</v>
      </c>
      <c r="L384" s="143" t="s">
        <v>6897</v>
      </c>
    </row>
    <row r="385" spans="1:12" x14ac:dyDescent="0.3">
      <c r="A385" s="143" t="s">
        <v>953</v>
      </c>
      <c r="B385" s="143" t="s">
        <v>6890</v>
      </c>
      <c r="C385" s="143" t="s">
        <v>6891</v>
      </c>
      <c r="D385" s="143" t="s">
        <v>6892</v>
      </c>
      <c r="E385" s="143" t="s">
        <v>7424</v>
      </c>
      <c r="F385" s="145">
        <v>0</v>
      </c>
      <c r="G385" s="143" t="s">
        <v>953</v>
      </c>
      <c r="H385" s="143" t="s">
        <v>6894</v>
      </c>
      <c r="I385" s="143" t="s">
        <v>6895</v>
      </c>
      <c r="J385" s="143" t="s">
        <v>6896</v>
      </c>
      <c r="K385" s="143" t="s">
        <v>3720</v>
      </c>
      <c r="L385" s="143" t="s">
        <v>6897</v>
      </c>
    </row>
    <row r="386" spans="1:12" x14ac:dyDescent="0.3">
      <c r="A386" s="143" t="s">
        <v>957</v>
      </c>
      <c r="B386" s="143" t="s">
        <v>6890</v>
      </c>
      <c r="C386" s="143" t="s">
        <v>6891</v>
      </c>
      <c r="D386" s="143" t="s">
        <v>6892</v>
      </c>
      <c r="E386" s="143" t="s">
        <v>7425</v>
      </c>
      <c r="F386" s="145">
        <v>0</v>
      </c>
      <c r="G386" s="143" t="s">
        <v>957</v>
      </c>
      <c r="H386" s="143" t="s">
        <v>6894</v>
      </c>
      <c r="I386" s="143" t="s">
        <v>6895</v>
      </c>
      <c r="J386" s="143" t="s">
        <v>6896</v>
      </c>
      <c r="K386" s="143" t="s">
        <v>3720</v>
      </c>
      <c r="L386" s="143" t="s">
        <v>6897</v>
      </c>
    </row>
    <row r="387" spans="1:12" x14ac:dyDescent="0.3">
      <c r="A387" s="143" t="s">
        <v>965</v>
      </c>
      <c r="B387" s="143" t="s">
        <v>6890</v>
      </c>
      <c r="C387" s="143" t="s">
        <v>6891</v>
      </c>
      <c r="D387" s="143" t="s">
        <v>6892</v>
      </c>
      <c r="E387" s="143" t="s">
        <v>7426</v>
      </c>
      <c r="F387" s="145">
        <v>0</v>
      </c>
      <c r="G387" s="143" t="s">
        <v>965</v>
      </c>
      <c r="H387" s="143" t="s">
        <v>6894</v>
      </c>
      <c r="I387" s="143" t="s">
        <v>6895</v>
      </c>
      <c r="J387" s="143" t="s">
        <v>6896</v>
      </c>
      <c r="K387" s="143" t="s">
        <v>3720</v>
      </c>
      <c r="L387" s="143" t="s">
        <v>6897</v>
      </c>
    </row>
    <row r="388" spans="1:12" x14ac:dyDescent="0.3">
      <c r="A388" s="143" t="s">
        <v>7427</v>
      </c>
      <c r="B388" s="143" t="s">
        <v>6890</v>
      </c>
      <c r="C388" s="143" t="s">
        <v>6891</v>
      </c>
      <c r="D388" s="143" t="s">
        <v>6892</v>
      </c>
      <c r="E388" s="143" t="s">
        <v>7428</v>
      </c>
      <c r="F388" s="145">
        <v>0</v>
      </c>
      <c r="G388" s="143" t="s">
        <v>7427</v>
      </c>
      <c r="H388" s="143" t="s">
        <v>6894</v>
      </c>
      <c r="I388" s="143" t="s">
        <v>6895</v>
      </c>
      <c r="J388" s="143" t="s">
        <v>6896</v>
      </c>
      <c r="K388" s="143" t="s">
        <v>3720</v>
      </c>
      <c r="L388" s="143" t="s">
        <v>6897</v>
      </c>
    </row>
    <row r="389" spans="1:12" x14ac:dyDescent="0.3">
      <c r="A389" s="143" t="s">
        <v>1116</v>
      </c>
      <c r="B389" s="143" t="s">
        <v>6890</v>
      </c>
      <c r="C389" s="143" t="s">
        <v>6891</v>
      </c>
      <c r="D389" s="143" t="s">
        <v>6892</v>
      </c>
      <c r="E389" s="143" t="s">
        <v>7429</v>
      </c>
      <c r="F389" s="145">
        <v>0</v>
      </c>
      <c r="G389" s="143" t="s">
        <v>1116</v>
      </c>
      <c r="H389" s="143" t="s">
        <v>6894</v>
      </c>
      <c r="I389" s="143" t="s">
        <v>6895</v>
      </c>
      <c r="J389" s="143" t="s">
        <v>6896</v>
      </c>
      <c r="K389" s="143" t="s">
        <v>3720</v>
      </c>
      <c r="L389" s="143" t="s">
        <v>6897</v>
      </c>
    </row>
    <row r="390" spans="1:12" x14ac:dyDescent="0.3">
      <c r="A390" s="143" t="s">
        <v>959</v>
      </c>
      <c r="B390" s="143" t="s">
        <v>6890</v>
      </c>
      <c r="C390" s="143" t="s">
        <v>6927</v>
      </c>
      <c r="D390" s="143" t="s">
        <v>6928</v>
      </c>
      <c r="E390" s="143" t="s">
        <v>7430</v>
      </c>
      <c r="F390" s="145">
        <v>0</v>
      </c>
      <c r="G390" s="143" t="s">
        <v>959</v>
      </c>
      <c r="H390" s="143" t="s">
        <v>6894</v>
      </c>
      <c r="I390" s="143" t="s">
        <v>6930</v>
      </c>
      <c r="J390" s="143" t="s">
        <v>6931</v>
      </c>
      <c r="K390" s="143" t="s">
        <v>4461</v>
      </c>
      <c r="L390" s="143" t="s">
        <v>6897</v>
      </c>
    </row>
    <row r="391" spans="1:12" x14ac:dyDescent="0.3">
      <c r="A391" s="143" t="s">
        <v>961</v>
      </c>
      <c r="B391" s="143" t="s">
        <v>6890</v>
      </c>
      <c r="C391" s="143" t="s">
        <v>6993</v>
      </c>
      <c r="D391" s="143" t="s">
        <v>6994</v>
      </c>
      <c r="E391" s="143" t="s">
        <v>7431</v>
      </c>
      <c r="F391" s="145">
        <v>1</v>
      </c>
      <c r="G391" s="143" t="s">
        <v>961</v>
      </c>
      <c r="H391" s="143" t="s">
        <v>6894</v>
      </c>
      <c r="I391" s="143" t="s">
        <v>6996</v>
      </c>
      <c r="J391" s="143" t="s">
        <v>6997</v>
      </c>
      <c r="K391" s="143" t="s">
        <v>4555</v>
      </c>
      <c r="L391" s="143" t="s">
        <v>6897</v>
      </c>
    </row>
    <row r="392" spans="1:12" x14ac:dyDescent="0.3">
      <c r="A392" s="143" t="s">
        <v>967</v>
      </c>
      <c r="B392" s="143" t="s">
        <v>6890</v>
      </c>
      <c r="C392" s="143" t="s">
        <v>6891</v>
      </c>
      <c r="D392" s="143" t="s">
        <v>6892</v>
      </c>
      <c r="E392" s="143" t="s">
        <v>7432</v>
      </c>
      <c r="F392" s="145">
        <v>1</v>
      </c>
      <c r="G392" s="143" t="s">
        <v>967</v>
      </c>
      <c r="H392" s="143" t="s">
        <v>6894</v>
      </c>
      <c r="I392" s="143" t="s">
        <v>6895</v>
      </c>
      <c r="J392" s="143" t="s">
        <v>6896</v>
      </c>
      <c r="K392" s="143" t="s">
        <v>3720</v>
      </c>
      <c r="L392" s="143" t="s">
        <v>6897</v>
      </c>
    </row>
    <row r="393" spans="1:12" x14ac:dyDescent="0.3">
      <c r="A393" s="143" t="s">
        <v>971</v>
      </c>
      <c r="B393" s="143" t="s">
        <v>6890</v>
      </c>
      <c r="C393" s="143" t="s">
        <v>6891</v>
      </c>
      <c r="D393" s="143" t="s">
        <v>6892</v>
      </c>
      <c r="E393" s="143" t="s">
        <v>7433</v>
      </c>
      <c r="F393" s="145">
        <v>1</v>
      </c>
      <c r="G393" s="143" t="s">
        <v>971</v>
      </c>
      <c r="H393" s="143" t="s">
        <v>6894</v>
      </c>
      <c r="I393" s="143" t="s">
        <v>6895</v>
      </c>
      <c r="J393" s="143" t="s">
        <v>6896</v>
      </c>
      <c r="K393" s="143" t="s">
        <v>3720</v>
      </c>
      <c r="L393" s="143" t="s">
        <v>6897</v>
      </c>
    </row>
    <row r="394" spans="1:12" x14ac:dyDescent="0.3">
      <c r="A394" s="143" t="s">
        <v>973</v>
      </c>
      <c r="B394" s="143" t="s">
        <v>6890</v>
      </c>
      <c r="C394" s="143" t="s">
        <v>6916</v>
      </c>
      <c r="D394" s="143" t="s">
        <v>6917</v>
      </c>
      <c r="E394" s="143" t="s">
        <v>7434</v>
      </c>
      <c r="F394" s="145">
        <v>0</v>
      </c>
      <c r="G394" s="143" t="s">
        <v>973</v>
      </c>
      <c r="H394" s="143" t="s">
        <v>6894</v>
      </c>
      <c r="I394" s="143" t="s">
        <v>6919</v>
      </c>
      <c r="J394" s="143" t="s">
        <v>6920</v>
      </c>
      <c r="K394" s="143" t="s">
        <v>78</v>
      </c>
      <c r="L394" s="143" t="s">
        <v>6897</v>
      </c>
    </row>
    <row r="395" spans="1:12" x14ac:dyDescent="0.3">
      <c r="A395" s="143" t="s">
        <v>977</v>
      </c>
      <c r="B395" s="143" t="s">
        <v>6890</v>
      </c>
      <c r="C395" s="143" t="s">
        <v>6916</v>
      </c>
      <c r="D395" s="143" t="s">
        <v>6917</v>
      </c>
      <c r="E395" s="143" t="s">
        <v>7435</v>
      </c>
      <c r="F395" s="145">
        <v>1</v>
      </c>
      <c r="G395" s="143" t="s">
        <v>977</v>
      </c>
      <c r="H395" s="143" t="s">
        <v>6894</v>
      </c>
      <c r="I395" s="143" t="s">
        <v>6919</v>
      </c>
      <c r="J395" s="143" t="s">
        <v>6920</v>
      </c>
      <c r="K395" s="143" t="s">
        <v>78</v>
      </c>
      <c r="L395" s="143" t="s">
        <v>6897</v>
      </c>
    </row>
    <row r="396" spans="1:12" x14ac:dyDescent="0.3">
      <c r="A396" s="143" t="s">
        <v>7436</v>
      </c>
      <c r="B396" s="143" t="s">
        <v>6890</v>
      </c>
      <c r="C396" s="143" t="s">
        <v>6975</v>
      </c>
      <c r="D396" s="143" t="s">
        <v>6976</v>
      </c>
      <c r="E396" s="143" t="s">
        <v>7437</v>
      </c>
      <c r="F396" s="145">
        <v>0</v>
      </c>
      <c r="G396" s="143" t="s">
        <v>7436</v>
      </c>
      <c r="H396" s="143" t="s">
        <v>6894</v>
      </c>
      <c r="I396" s="143" t="s">
        <v>6978</v>
      </c>
      <c r="J396" s="143" t="s">
        <v>6979</v>
      </c>
      <c r="K396" s="143" t="s">
        <v>6980</v>
      </c>
      <c r="L396" s="143" t="s">
        <v>6981</v>
      </c>
    </row>
    <row r="397" spans="1:12" x14ac:dyDescent="0.3">
      <c r="A397" s="143" t="s">
        <v>985</v>
      </c>
      <c r="B397" s="143" t="s">
        <v>6890</v>
      </c>
      <c r="C397" s="143" t="s">
        <v>6891</v>
      </c>
      <c r="D397" s="143" t="s">
        <v>6892</v>
      </c>
      <c r="E397" s="143" t="s">
        <v>7438</v>
      </c>
      <c r="F397" s="145">
        <v>1</v>
      </c>
      <c r="G397" s="143" t="s">
        <v>985</v>
      </c>
      <c r="H397" s="143" t="s">
        <v>6894</v>
      </c>
      <c r="I397" s="143" t="s">
        <v>6895</v>
      </c>
      <c r="J397" s="143" t="s">
        <v>6896</v>
      </c>
      <c r="K397" s="143" t="s">
        <v>3720</v>
      </c>
      <c r="L397" s="143" t="s">
        <v>6897</v>
      </c>
    </row>
    <row r="398" spans="1:12" x14ac:dyDescent="0.3">
      <c r="A398" s="143" t="s">
        <v>7439</v>
      </c>
      <c r="B398" s="143" t="s">
        <v>6890</v>
      </c>
      <c r="C398" s="143" t="s">
        <v>7126</v>
      </c>
      <c r="D398" s="143" t="s">
        <v>7127</v>
      </c>
      <c r="E398" s="143" t="s">
        <v>7440</v>
      </c>
      <c r="F398" s="145">
        <v>1</v>
      </c>
      <c r="G398" s="143" t="s">
        <v>7439</v>
      </c>
      <c r="H398" s="143" t="s">
        <v>6894</v>
      </c>
      <c r="I398" s="143" t="s">
        <v>7129</v>
      </c>
      <c r="J398" s="143" t="s">
        <v>7130</v>
      </c>
      <c r="K398" s="143" t="s">
        <v>4864</v>
      </c>
      <c r="L398" s="143" t="s">
        <v>6897</v>
      </c>
    </row>
    <row r="399" spans="1:12" x14ac:dyDescent="0.3">
      <c r="A399" s="143" t="s">
        <v>991</v>
      </c>
      <c r="B399" s="143" t="s">
        <v>6890</v>
      </c>
      <c r="C399" s="143" t="s">
        <v>6891</v>
      </c>
      <c r="D399" s="143" t="s">
        <v>6892</v>
      </c>
      <c r="E399" s="143" t="s">
        <v>7441</v>
      </c>
      <c r="F399" s="145">
        <v>0</v>
      </c>
      <c r="G399" s="143" t="s">
        <v>991</v>
      </c>
      <c r="H399" s="143" t="s">
        <v>6894</v>
      </c>
      <c r="I399" s="143" t="s">
        <v>6895</v>
      </c>
      <c r="J399" s="143" t="s">
        <v>6896</v>
      </c>
      <c r="K399" s="143" t="s">
        <v>3720</v>
      </c>
      <c r="L399" s="143" t="s">
        <v>6897</v>
      </c>
    </row>
    <row r="400" spans="1:12" x14ac:dyDescent="0.3">
      <c r="A400" s="143" t="s">
        <v>995</v>
      </c>
      <c r="B400" s="143" t="s">
        <v>6890</v>
      </c>
      <c r="C400" s="143" t="s">
        <v>6891</v>
      </c>
      <c r="D400" s="143" t="s">
        <v>6892</v>
      </c>
      <c r="E400" s="143" t="s">
        <v>7442</v>
      </c>
      <c r="F400" s="145">
        <v>0</v>
      </c>
      <c r="G400" s="143" t="s">
        <v>995</v>
      </c>
      <c r="H400" s="143" t="s">
        <v>6894</v>
      </c>
      <c r="I400" s="143" t="s">
        <v>6895</v>
      </c>
      <c r="J400" s="143" t="s">
        <v>6896</v>
      </c>
      <c r="K400" s="143" t="s">
        <v>3720</v>
      </c>
      <c r="L400" s="143" t="s">
        <v>6897</v>
      </c>
    </row>
    <row r="401" spans="1:12" x14ac:dyDescent="0.3">
      <c r="A401" s="143" t="s">
        <v>4848</v>
      </c>
      <c r="B401" s="143" t="s">
        <v>6890</v>
      </c>
      <c r="C401" s="143" t="s">
        <v>6898</v>
      </c>
      <c r="D401" s="143" t="s">
        <v>6899</v>
      </c>
      <c r="E401" s="143" t="s">
        <v>7443</v>
      </c>
      <c r="F401" s="145">
        <v>1</v>
      </c>
      <c r="G401" s="143" t="s">
        <v>4848</v>
      </c>
      <c r="H401" s="143" t="s">
        <v>6894</v>
      </c>
      <c r="I401" s="143" t="s">
        <v>6901</v>
      </c>
      <c r="J401" s="143" t="s">
        <v>6902</v>
      </c>
      <c r="K401" s="143" t="s">
        <v>6903</v>
      </c>
      <c r="L401" s="143" t="s">
        <v>6904</v>
      </c>
    </row>
    <row r="402" spans="1:12" x14ac:dyDescent="0.3">
      <c r="A402" s="143" t="s">
        <v>3519</v>
      </c>
      <c r="B402" s="143" t="s">
        <v>6890</v>
      </c>
      <c r="C402" s="143" t="s">
        <v>7131</v>
      </c>
      <c r="D402" s="143" t="s">
        <v>7132</v>
      </c>
      <c r="E402" s="143" t="s">
        <v>7444</v>
      </c>
      <c r="F402" s="145">
        <v>0</v>
      </c>
      <c r="G402" s="143" t="s">
        <v>3519</v>
      </c>
      <c r="H402" s="143" t="s">
        <v>6894</v>
      </c>
      <c r="I402" s="143" t="s">
        <v>7134</v>
      </c>
      <c r="J402" s="143" t="s">
        <v>7135</v>
      </c>
      <c r="K402" s="143" t="s">
        <v>5517</v>
      </c>
      <c r="L402" s="143" t="s">
        <v>6897</v>
      </c>
    </row>
    <row r="403" spans="1:12" x14ac:dyDescent="0.3">
      <c r="A403" s="143" t="s">
        <v>999</v>
      </c>
      <c r="B403" s="143" t="s">
        <v>6890</v>
      </c>
      <c r="C403" s="143" t="s">
        <v>6891</v>
      </c>
      <c r="D403" s="143" t="s">
        <v>6892</v>
      </c>
      <c r="E403" s="143" t="s">
        <v>7445</v>
      </c>
      <c r="F403" s="145">
        <v>0</v>
      </c>
      <c r="G403" s="143" t="s">
        <v>999</v>
      </c>
      <c r="H403" s="143" t="s">
        <v>6894</v>
      </c>
      <c r="I403" s="143" t="s">
        <v>6895</v>
      </c>
      <c r="J403" s="143" t="s">
        <v>6896</v>
      </c>
      <c r="K403" s="143" t="s">
        <v>3720</v>
      </c>
      <c r="L403" s="143" t="s">
        <v>6897</v>
      </c>
    </row>
    <row r="404" spans="1:12" x14ac:dyDescent="0.3">
      <c r="A404" s="143" t="s">
        <v>1001</v>
      </c>
      <c r="B404" s="143" t="s">
        <v>6890</v>
      </c>
      <c r="C404" s="143" t="s">
        <v>6891</v>
      </c>
      <c r="D404" s="143" t="s">
        <v>6892</v>
      </c>
      <c r="E404" s="143" t="s">
        <v>7446</v>
      </c>
      <c r="F404" s="145">
        <v>0</v>
      </c>
      <c r="G404" s="143" t="s">
        <v>1001</v>
      </c>
      <c r="H404" s="143" t="s">
        <v>6894</v>
      </c>
      <c r="I404" s="143" t="s">
        <v>6895</v>
      </c>
      <c r="J404" s="143" t="s">
        <v>6896</v>
      </c>
      <c r="K404" s="143" t="s">
        <v>3720</v>
      </c>
      <c r="L404" s="143" t="s">
        <v>6897</v>
      </c>
    </row>
    <row r="405" spans="1:12" x14ac:dyDescent="0.3">
      <c r="A405" s="143" t="s">
        <v>7447</v>
      </c>
      <c r="B405" s="143" t="s">
        <v>6890</v>
      </c>
      <c r="C405" s="143" t="s">
        <v>6898</v>
      </c>
      <c r="D405" s="143" t="s">
        <v>6899</v>
      </c>
      <c r="E405" s="143" t="s">
        <v>7448</v>
      </c>
      <c r="F405" s="145">
        <v>0</v>
      </c>
      <c r="G405" s="143" t="s">
        <v>7447</v>
      </c>
      <c r="H405" s="143" t="s">
        <v>6894</v>
      </c>
      <c r="I405" s="143" t="s">
        <v>6901</v>
      </c>
      <c r="J405" s="143" t="s">
        <v>6902</v>
      </c>
      <c r="K405" s="143" t="s">
        <v>6903</v>
      </c>
      <c r="L405" s="143" t="s">
        <v>6904</v>
      </c>
    </row>
    <row r="406" spans="1:12" x14ac:dyDescent="0.3">
      <c r="A406" s="143" t="s">
        <v>4856</v>
      </c>
      <c r="B406" s="143" t="s">
        <v>6890</v>
      </c>
      <c r="C406" s="143" t="s">
        <v>7340</v>
      </c>
      <c r="D406" s="143" t="s">
        <v>7341</v>
      </c>
      <c r="E406" s="143" t="s">
        <v>7449</v>
      </c>
      <c r="F406" s="145">
        <v>2</v>
      </c>
      <c r="G406" s="143" t="s">
        <v>4856</v>
      </c>
      <c r="H406" s="143" t="s">
        <v>6894</v>
      </c>
      <c r="I406" s="143" t="s">
        <v>6978</v>
      </c>
      <c r="J406" s="143" t="s">
        <v>6979</v>
      </c>
      <c r="K406" s="143" t="s">
        <v>6980</v>
      </c>
      <c r="L406" s="143" t="s">
        <v>6981</v>
      </c>
    </row>
    <row r="407" spans="1:12" x14ac:dyDescent="0.3">
      <c r="A407" s="143" t="s">
        <v>1007</v>
      </c>
      <c r="B407" s="143" t="s">
        <v>6890</v>
      </c>
      <c r="C407" s="143" t="s">
        <v>6993</v>
      </c>
      <c r="D407" s="143" t="s">
        <v>6994</v>
      </c>
      <c r="E407" s="143" t="s">
        <v>7450</v>
      </c>
      <c r="F407" s="145">
        <v>0</v>
      </c>
      <c r="G407" s="143" t="s">
        <v>1007</v>
      </c>
      <c r="H407" s="143" t="s">
        <v>6894</v>
      </c>
      <c r="I407" s="143" t="s">
        <v>6996</v>
      </c>
      <c r="J407" s="143" t="s">
        <v>6997</v>
      </c>
      <c r="K407" s="143" t="s">
        <v>4555</v>
      </c>
      <c r="L407" s="143" t="s">
        <v>6897</v>
      </c>
    </row>
    <row r="408" spans="1:12" x14ac:dyDescent="0.3">
      <c r="A408" s="143" t="s">
        <v>1009</v>
      </c>
      <c r="B408" s="143" t="s">
        <v>6890</v>
      </c>
      <c r="C408" s="143" t="s">
        <v>6916</v>
      </c>
      <c r="D408" s="143" t="s">
        <v>6917</v>
      </c>
      <c r="E408" s="143" t="s">
        <v>7451</v>
      </c>
      <c r="F408" s="145">
        <v>0</v>
      </c>
      <c r="G408" s="143" t="s">
        <v>1009</v>
      </c>
      <c r="H408" s="143" t="s">
        <v>6894</v>
      </c>
      <c r="I408" s="143" t="s">
        <v>6919</v>
      </c>
      <c r="J408" s="143" t="s">
        <v>6920</v>
      </c>
      <c r="K408" s="143" t="s">
        <v>78</v>
      </c>
      <c r="L408" s="143" t="s">
        <v>6897</v>
      </c>
    </row>
    <row r="409" spans="1:12" x14ac:dyDescent="0.3">
      <c r="A409" s="143" t="s">
        <v>7452</v>
      </c>
      <c r="B409" s="143" t="s">
        <v>6890</v>
      </c>
      <c r="C409" s="143" t="s">
        <v>6898</v>
      </c>
      <c r="D409" s="143" t="s">
        <v>6899</v>
      </c>
      <c r="E409" s="143" t="s">
        <v>7453</v>
      </c>
      <c r="F409" s="145">
        <v>1</v>
      </c>
      <c r="G409" s="143" t="s">
        <v>7452</v>
      </c>
      <c r="H409" s="143" t="s">
        <v>6894</v>
      </c>
      <c r="I409" s="143" t="s">
        <v>6901</v>
      </c>
      <c r="J409" s="143" t="s">
        <v>6902</v>
      </c>
      <c r="K409" s="143" t="s">
        <v>6903</v>
      </c>
      <c r="L409" s="143" t="s">
        <v>6904</v>
      </c>
    </row>
    <row r="410" spans="1:12" x14ac:dyDescent="0.3">
      <c r="A410" s="143" t="s">
        <v>1013</v>
      </c>
      <c r="B410" s="143" t="s">
        <v>6890</v>
      </c>
      <c r="C410" s="143" t="s">
        <v>6916</v>
      </c>
      <c r="D410" s="143" t="s">
        <v>6917</v>
      </c>
      <c r="E410" s="143" t="s">
        <v>7454</v>
      </c>
      <c r="F410" s="145">
        <v>0</v>
      </c>
      <c r="G410" s="143" t="s">
        <v>1013</v>
      </c>
      <c r="H410" s="143" t="s">
        <v>6894</v>
      </c>
      <c r="I410" s="143" t="s">
        <v>6919</v>
      </c>
      <c r="J410" s="143" t="s">
        <v>6920</v>
      </c>
      <c r="K410" s="143" t="s">
        <v>78</v>
      </c>
      <c r="L410" s="143" t="s">
        <v>6897</v>
      </c>
    </row>
    <row r="411" spans="1:12" x14ac:dyDescent="0.3">
      <c r="A411" s="143" t="s">
        <v>6321</v>
      </c>
      <c r="B411" s="143" t="s">
        <v>6890</v>
      </c>
      <c r="C411" s="143" t="s">
        <v>6891</v>
      </c>
      <c r="D411" s="143" t="s">
        <v>6892</v>
      </c>
      <c r="E411" s="143" t="s">
        <v>7455</v>
      </c>
      <c r="F411" s="145">
        <v>0</v>
      </c>
      <c r="G411" s="143" t="s">
        <v>6321</v>
      </c>
      <c r="H411" s="143" t="s">
        <v>6894</v>
      </c>
      <c r="I411" s="143" t="s">
        <v>6895</v>
      </c>
      <c r="J411" s="143" t="s">
        <v>6896</v>
      </c>
      <c r="K411" s="143" t="s">
        <v>3720</v>
      </c>
      <c r="L411" s="143" t="s">
        <v>6897</v>
      </c>
    </row>
    <row r="412" spans="1:12" x14ac:dyDescent="0.3">
      <c r="A412" s="143" t="s">
        <v>4363</v>
      </c>
      <c r="B412" s="143" t="s">
        <v>6890</v>
      </c>
      <c r="C412" s="143" t="s">
        <v>6916</v>
      </c>
      <c r="D412" s="143" t="s">
        <v>6917</v>
      </c>
      <c r="E412" s="143" t="s">
        <v>7456</v>
      </c>
      <c r="F412" s="145">
        <v>0</v>
      </c>
      <c r="G412" s="143" t="s">
        <v>4363</v>
      </c>
      <c r="H412" s="143" t="s">
        <v>6894</v>
      </c>
      <c r="I412" s="143" t="s">
        <v>6919</v>
      </c>
      <c r="J412" s="143" t="s">
        <v>6920</v>
      </c>
      <c r="K412" s="143" t="s">
        <v>78</v>
      </c>
      <c r="L412" s="143" t="s">
        <v>6897</v>
      </c>
    </row>
    <row r="413" spans="1:12" x14ac:dyDescent="0.3">
      <c r="A413" s="143" t="s">
        <v>1015</v>
      </c>
      <c r="B413" s="143" t="s">
        <v>6890</v>
      </c>
      <c r="C413" s="143" t="s">
        <v>6891</v>
      </c>
      <c r="D413" s="143" t="s">
        <v>6892</v>
      </c>
      <c r="E413" s="143" t="s">
        <v>7457</v>
      </c>
      <c r="F413" s="145">
        <v>0</v>
      </c>
      <c r="G413" s="143" t="s">
        <v>1015</v>
      </c>
      <c r="H413" s="143" t="s">
        <v>6894</v>
      </c>
      <c r="I413" s="143" t="s">
        <v>6895</v>
      </c>
      <c r="J413" s="143" t="s">
        <v>6896</v>
      </c>
      <c r="K413" s="143" t="s">
        <v>3720</v>
      </c>
      <c r="L413" s="143" t="s">
        <v>6897</v>
      </c>
    </row>
    <row r="414" spans="1:12" x14ac:dyDescent="0.3">
      <c r="A414" s="143" t="s">
        <v>1018</v>
      </c>
      <c r="B414" s="143" t="s">
        <v>6890</v>
      </c>
      <c r="C414" s="143" t="s">
        <v>6891</v>
      </c>
      <c r="D414" s="143" t="s">
        <v>6892</v>
      </c>
      <c r="E414" s="143" t="s">
        <v>7458</v>
      </c>
      <c r="F414" s="145">
        <v>0</v>
      </c>
      <c r="G414" s="143" t="s">
        <v>1018</v>
      </c>
      <c r="H414" s="143" t="s">
        <v>6894</v>
      </c>
      <c r="I414" s="143" t="s">
        <v>6895</v>
      </c>
      <c r="J414" s="143" t="s">
        <v>6896</v>
      </c>
      <c r="K414" s="143" t="s">
        <v>3720</v>
      </c>
      <c r="L414" s="143" t="s">
        <v>6897</v>
      </c>
    </row>
    <row r="415" spans="1:12" x14ac:dyDescent="0.3">
      <c r="A415" s="143" t="s">
        <v>1020</v>
      </c>
      <c r="B415" s="143" t="s">
        <v>6890</v>
      </c>
      <c r="C415" s="143" t="s">
        <v>6891</v>
      </c>
      <c r="D415" s="143" t="s">
        <v>6892</v>
      </c>
      <c r="E415" s="143" t="s">
        <v>7459</v>
      </c>
      <c r="F415" s="145">
        <v>3</v>
      </c>
      <c r="G415" s="143" t="s">
        <v>1020</v>
      </c>
      <c r="H415" s="143" t="s">
        <v>6894</v>
      </c>
      <c r="I415" s="143" t="s">
        <v>6895</v>
      </c>
      <c r="J415" s="143" t="s">
        <v>6896</v>
      </c>
      <c r="K415" s="143" t="s">
        <v>3720</v>
      </c>
      <c r="L415" s="143" t="s">
        <v>6897</v>
      </c>
    </row>
    <row r="416" spans="1:12" x14ac:dyDescent="0.3">
      <c r="A416" s="143" t="s">
        <v>6323</v>
      </c>
      <c r="B416" s="143" t="s">
        <v>6890</v>
      </c>
      <c r="C416" s="143" t="s">
        <v>6891</v>
      </c>
      <c r="D416" s="143" t="s">
        <v>6892</v>
      </c>
      <c r="E416" s="143" t="s">
        <v>7460</v>
      </c>
      <c r="F416" s="145">
        <v>0</v>
      </c>
      <c r="G416" s="143" t="s">
        <v>6323</v>
      </c>
      <c r="H416" s="143" t="s">
        <v>6894</v>
      </c>
      <c r="I416" s="143" t="s">
        <v>6895</v>
      </c>
      <c r="J416" s="143" t="s">
        <v>6896</v>
      </c>
      <c r="K416" s="143" t="s">
        <v>3720</v>
      </c>
      <c r="L416" s="143" t="s">
        <v>6897</v>
      </c>
    </row>
    <row r="417" spans="1:12" x14ac:dyDescent="0.3">
      <c r="A417" s="143" t="s">
        <v>1022</v>
      </c>
      <c r="B417" s="143" t="s">
        <v>6890</v>
      </c>
      <c r="C417" s="143" t="s">
        <v>6916</v>
      </c>
      <c r="D417" s="143" t="s">
        <v>6917</v>
      </c>
      <c r="E417" s="143" t="s">
        <v>7461</v>
      </c>
      <c r="F417" s="145">
        <v>0</v>
      </c>
      <c r="G417" s="143" t="s">
        <v>1022</v>
      </c>
      <c r="H417" s="143" t="s">
        <v>6894</v>
      </c>
      <c r="I417" s="143" t="s">
        <v>6919</v>
      </c>
      <c r="J417" s="143" t="s">
        <v>6920</v>
      </c>
      <c r="K417" s="143" t="s">
        <v>78</v>
      </c>
      <c r="L417" s="143" t="s">
        <v>6897</v>
      </c>
    </row>
    <row r="418" spans="1:12" x14ac:dyDescent="0.3">
      <c r="A418" s="143" t="s">
        <v>7462</v>
      </c>
      <c r="B418" s="143" t="s">
        <v>6890</v>
      </c>
      <c r="C418" s="143" t="s">
        <v>7463</v>
      </c>
      <c r="D418" s="143" t="s">
        <v>7464</v>
      </c>
      <c r="E418" s="143" t="s">
        <v>7465</v>
      </c>
      <c r="F418" s="145">
        <v>0</v>
      </c>
      <c r="G418" s="143" t="s">
        <v>7462</v>
      </c>
      <c r="H418" s="143" t="s">
        <v>6894</v>
      </c>
      <c r="I418" s="143" t="s">
        <v>6938</v>
      </c>
      <c r="J418" s="143" t="s">
        <v>6939</v>
      </c>
      <c r="K418" s="143" t="s">
        <v>4466</v>
      </c>
      <c r="L418" s="143" t="s">
        <v>6897</v>
      </c>
    </row>
    <row r="419" spans="1:12" x14ac:dyDescent="0.3">
      <c r="A419" s="143" t="s">
        <v>7466</v>
      </c>
      <c r="B419" s="143" t="s">
        <v>6890</v>
      </c>
      <c r="C419" s="143" t="s">
        <v>7022</v>
      </c>
      <c r="D419" s="143" t="s">
        <v>7023</v>
      </c>
      <c r="E419" s="143" t="s">
        <v>7467</v>
      </c>
      <c r="F419" s="145">
        <v>0</v>
      </c>
      <c r="G419" s="143" t="s">
        <v>7466</v>
      </c>
      <c r="H419" s="143" t="s">
        <v>6894</v>
      </c>
      <c r="I419" s="143" t="s">
        <v>6978</v>
      </c>
      <c r="J419" s="143" t="s">
        <v>6979</v>
      </c>
      <c r="K419" s="143" t="s">
        <v>6980</v>
      </c>
      <c r="L419" s="143" t="s">
        <v>6981</v>
      </c>
    </row>
    <row r="420" spans="1:12" x14ac:dyDescent="0.3">
      <c r="A420" s="143" t="s">
        <v>1024</v>
      </c>
      <c r="B420" s="143" t="s">
        <v>6890</v>
      </c>
      <c r="C420" s="143" t="s">
        <v>6891</v>
      </c>
      <c r="D420" s="143" t="s">
        <v>6892</v>
      </c>
      <c r="E420" s="143" t="s">
        <v>7468</v>
      </c>
      <c r="F420" s="145">
        <v>1</v>
      </c>
      <c r="G420" s="143" t="s">
        <v>1024</v>
      </c>
      <c r="H420" s="143" t="s">
        <v>6894</v>
      </c>
      <c r="I420" s="143" t="s">
        <v>6895</v>
      </c>
      <c r="J420" s="143" t="s">
        <v>6896</v>
      </c>
      <c r="K420" s="143" t="s">
        <v>3720</v>
      </c>
      <c r="L420" s="143" t="s">
        <v>6897</v>
      </c>
    </row>
    <row r="421" spans="1:12" x14ac:dyDescent="0.3">
      <c r="A421" s="143" t="s">
        <v>1026</v>
      </c>
      <c r="B421" s="143" t="s">
        <v>6890</v>
      </c>
      <c r="C421" s="143" t="s">
        <v>6927</v>
      </c>
      <c r="D421" s="143" t="s">
        <v>6928</v>
      </c>
      <c r="E421" s="143" t="s">
        <v>7469</v>
      </c>
      <c r="F421" s="145">
        <v>1</v>
      </c>
      <c r="G421" s="143" t="s">
        <v>1026</v>
      </c>
      <c r="H421" s="143" t="s">
        <v>6894</v>
      </c>
      <c r="I421" s="143" t="s">
        <v>6930</v>
      </c>
      <c r="J421" s="143" t="s">
        <v>6931</v>
      </c>
      <c r="K421" s="143" t="s">
        <v>4461</v>
      </c>
      <c r="L421" s="143" t="s">
        <v>6897</v>
      </c>
    </row>
    <row r="422" spans="1:12" x14ac:dyDescent="0.3">
      <c r="A422" s="143" t="s">
        <v>7470</v>
      </c>
      <c r="B422" s="143" t="s">
        <v>6890</v>
      </c>
      <c r="C422" s="143" t="s">
        <v>6891</v>
      </c>
      <c r="D422" s="143" t="s">
        <v>6892</v>
      </c>
      <c r="E422" s="143" t="s">
        <v>7471</v>
      </c>
      <c r="F422" s="145">
        <v>0</v>
      </c>
      <c r="G422" s="143" t="s">
        <v>7470</v>
      </c>
      <c r="H422" s="143" t="s">
        <v>6894</v>
      </c>
      <c r="I422" s="143" t="s">
        <v>6895</v>
      </c>
      <c r="J422" s="143" t="s">
        <v>6896</v>
      </c>
      <c r="K422" s="143" t="s">
        <v>3720</v>
      </c>
      <c r="L422" s="143" t="s">
        <v>6897</v>
      </c>
    </row>
    <row r="423" spans="1:12" x14ac:dyDescent="0.3">
      <c r="A423" s="143" t="s">
        <v>1028</v>
      </c>
      <c r="B423" s="143" t="s">
        <v>6890</v>
      </c>
      <c r="C423" s="143" t="s">
        <v>6891</v>
      </c>
      <c r="D423" s="143" t="s">
        <v>6892</v>
      </c>
      <c r="E423" s="143" t="s">
        <v>7472</v>
      </c>
      <c r="F423" s="145">
        <v>1</v>
      </c>
      <c r="G423" s="143" t="s">
        <v>1028</v>
      </c>
      <c r="H423" s="143" t="s">
        <v>6894</v>
      </c>
      <c r="I423" s="143" t="s">
        <v>6895</v>
      </c>
      <c r="J423" s="143" t="s">
        <v>6896</v>
      </c>
      <c r="K423" s="143" t="s">
        <v>3720</v>
      </c>
      <c r="L423" s="143" t="s">
        <v>6897</v>
      </c>
    </row>
    <row r="424" spans="1:12" x14ac:dyDescent="0.3">
      <c r="A424" s="143" t="s">
        <v>1030</v>
      </c>
      <c r="B424" s="143" t="s">
        <v>6890</v>
      </c>
      <c r="C424" s="143" t="s">
        <v>6891</v>
      </c>
      <c r="D424" s="143" t="s">
        <v>6892</v>
      </c>
      <c r="E424" s="143" t="s">
        <v>7473</v>
      </c>
      <c r="F424" s="145">
        <v>1</v>
      </c>
      <c r="G424" s="143" t="s">
        <v>1030</v>
      </c>
      <c r="H424" s="143" t="s">
        <v>6894</v>
      </c>
      <c r="I424" s="143" t="s">
        <v>6895</v>
      </c>
      <c r="J424" s="143" t="s">
        <v>6896</v>
      </c>
      <c r="K424" s="143" t="s">
        <v>3720</v>
      </c>
      <c r="L424" s="143" t="s">
        <v>6897</v>
      </c>
    </row>
    <row r="425" spans="1:12" x14ac:dyDescent="0.3">
      <c r="A425" s="143" t="s">
        <v>1032</v>
      </c>
      <c r="B425" s="143" t="s">
        <v>6890</v>
      </c>
      <c r="C425" s="143" t="s">
        <v>6891</v>
      </c>
      <c r="D425" s="143" t="s">
        <v>6892</v>
      </c>
      <c r="E425" s="143" t="s">
        <v>7474</v>
      </c>
      <c r="F425" s="145">
        <v>0</v>
      </c>
      <c r="G425" s="143" t="s">
        <v>1032</v>
      </c>
      <c r="H425" s="143" t="s">
        <v>6894</v>
      </c>
      <c r="I425" s="143" t="s">
        <v>6895</v>
      </c>
      <c r="J425" s="143" t="s">
        <v>6896</v>
      </c>
      <c r="K425" s="143" t="s">
        <v>3720</v>
      </c>
      <c r="L425" s="143" t="s">
        <v>6897</v>
      </c>
    </row>
    <row r="426" spans="1:12" x14ac:dyDescent="0.3">
      <c r="A426" s="143" t="s">
        <v>4862</v>
      </c>
      <c r="B426" s="143" t="s">
        <v>6890</v>
      </c>
      <c r="C426" s="143" t="s">
        <v>7286</v>
      </c>
      <c r="D426" s="143" t="s">
        <v>7287</v>
      </c>
      <c r="E426" s="143" t="s">
        <v>7475</v>
      </c>
      <c r="F426" s="145">
        <v>1</v>
      </c>
      <c r="G426" s="143" t="s">
        <v>4862</v>
      </c>
      <c r="H426" s="143" t="s">
        <v>6894</v>
      </c>
      <c r="I426" s="143" t="s">
        <v>7129</v>
      </c>
      <c r="J426" s="143" t="s">
        <v>7130</v>
      </c>
      <c r="K426" s="143" t="s">
        <v>4864</v>
      </c>
      <c r="L426" s="143" t="s">
        <v>6897</v>
      </c>
    </row>
    <row r="427" spans="1:12" x14ac:dyDescent="0.3">
      <c r="A427" s="143" t="s">
        <v>1034</v>
      </c>
      <c r="B427" s="143" t="s">
        <v>6890</v>
      </c>
      <c r="C427" s="143" t="s">
        <v>6916</v>
      </c>
      <c r="D427" s="143" t="s">
        <v>6917</v>
      </c>
      <c r="E427" s="143" t="s">
        <v>7476</v>
      </c>
      <c r="F427" s="145">
        <v>0</v>
      </c>
      <c r="G427" s="143" t="s">
        <v>1034</v>
      </c>
      <c r="H427" s="143" t="s">
        <v>6894</v>
      </c>
      <c r="I427" s="143" t="s">
        <v>6919</v>
      </c>
      <c r="J427" s="143" t="s">
        <v>6920</v>
      </c>
      <c r="K427" s="143" t="s">
        <v>78</v>
      </c>
      <c r="L427" s="143" t="s">
        <v>6897</v>
      </c>
    </row>
    <row r="428" spans="1:12" x14ac:dyDescent="0.3">
      <c r="A428" s="143" t="s">
        <v>1040</v>
      </c>
      <c r="B428" s="143" t="s">
        <v>6890</v>
      </c>
      <c r="C428" s="143" t="s">
        <v>6927</v>
      </c>
      <c r="D428" s="143" t="s">
        <v>6928</v>
      </c>
      <c r="E428" s="143" t="s">
        <v>7477</v>
      </c>
      <c r="F428" s="145">
        <v>1</v>
      </c>
      <c r="G428" s="143" t="s">
        <v>1040</v>
      </c>
      <c r="H428" s="143" t="s">
        <v>6894</v>
      </c>
      <c r="I428" s="143" t="s">
        <v>6930</v>
      </c>
      <c r="J428" s="143" t="s">
        <v>6931</v>
      </c>
      <c r="K428" s="143" t="s">
        <v>4461</v>
      </c>
      <c r="L428" s="143" t="s">
        <v>6897</v>
      </c>
    </row>
    <row r="429" spans="1:12" x14ac:dyDescent="0.3">
      <c r="A429" s="143" t="s">
        <v>1042</v>
      </c>
      <c r="B429" s="143" t="s">
        <v>6890</v>
      </c>
      <c r="C429" s="143" t="s">
        <v>6891</v>
      </c>
      <c r="D429" s="143" t="s">
        <v>6892</v>
      </c>
      <c r="E429" s="143" t="s">
        <v>7478</v>
      </c>
      <c r="F429" s="145">
        <v>0</v>
      </c>
      <c r="G429" s="143" t="s">
        <v>1042</v>
      </c>
      <c r="H429" s="143" t="s">
        <v>6894</v>
      </c>
      <c r="I429" s="143" t="s">
        <v>6895</v>
      </c>
      <c r="J429" s="143" t="s">
        <v>6896</v>
      </c>
      <c r="K429" s="143" t="s">
        <v>3720</v>
      </c>
      <c r="L429" s="143" t="s">
        <v>6897</v>
      </c>
    </row>
    <row r="430" spans="1:12" x14ac:dyDescent="0.3">
      <c r="A430" s="143" t="s">
        <v>1044</v>
      </c>
      <c r="B430" s="143" t="s">
        <v>6890</v>
      </c>
      <c r="C430" s="143" t="s">
        <v>6891</v>
      </c>
      <c r="D430" s="143" t="s">
        <v>6892</v>
      </c>
      <c r="E430" s="143" t="s">
        <v>7479</v>
      </c>
      <c r="F430" s="145">
        <v>0</v>
      </c>
      <c r="G430" s="143" t="s">
        <v>1044</v>
      </c>
      <c r="H430" s="143" t="s">
        <v>6894</v>
      </c>
      <c r="I430" s="143" t="s">
        <v>6895</v>
      </c>
      <c r="J430" s="143" t="s">
        <v>6896</v>
      </c>
      <c r="K430" s="143" t="s">
        <v>3720</v>
      </c>
      <c r="L430" s="143" t="s">
        <v>6897</v>
      </c>
    </row>
    <row r="431" spans="1:12" x14ac:dyDescent="0.3">
      <c r="A431" s="143" t="s">
        <v>1046</v>
      </c>
      <c r="B431" s="143" t="s">
        <v>6890</v>
      </c>
      <c r="C431" s="143" t="s">
        <v>6891</v>
      </c>
      <c r="D431" s="143" t="s">
        <v>6892</v>
      </c>
      <c r="E431" s="143" t="s">
        <v>7480</v>
      </c>
      <c r="F431" s="145">
        <v>0</v>
      </c>
      <c r="G431" s="143" t="s">
        <v>1046</v>
      </c>
      <c r="H431" s="143" t="s">
        <v>6894</v>
      </c>
      <c r="I431" s="143" t="s">
        <v>6895</v>
      </c>
      <c r="J431" s="143" t="s">
        <v>6896</v>
      </c>
      <c r="K431" s="143" t="s">
        <v>3720</v>
      </c>
      <c r="L431" s="143" t="s">
        <v>6897</v>
      </c>
    </row>
    <row r="432" spans="1:12" x14ac:dyDescent="0.3">
      <c r="A432" s="143" t="s">
        <v>1048</v>
      </c>
      <c r="B432" s="143" t="s">
        <v>6890</v>
      </c>
      <c r="C432" s="143" t="s">
        <v>6927</v>
      </c>
      <c r="D432" s="143" t="s">
        <v>6928</v>
      </c>
      <c r="E432" s="143" t="s">
        <v>7481</v>
      </c>
      <c r="F432" s="145">
        <v>1</v>
      </c>
      <c r="G432" s="143" t="s">
        <v>1048</v>
      </c>
      <c r="H432" s="143" t="s">
        <v>6894</v>
      </c>
      <c r="I432" s="143" t="s">
        <v>6930</v>
      </c>
      <c r="J432" s="143" t="s">
        <v>6931</v>
      </c>
      <c r="K432" s="143" t="s">
        <v>4461</v>
      </c>
      <c r="L432" s="143" t="s">
        <v>6897</v>
      </c>
    </row>
    <row r="433" spans="1:12" x14ac:dyDescent="0.3">
      <c r="A433" s="143" t="s">
        <v>1050</v>
      </c>
      <c r="B433" s="143" t="s">
        <v>6890</v>
      </c>
      <c r="C433" s="143" t="s">
        <v>6891</v>
      </c>
      <c r="D433" s="143" t="s">
        <v>6892</v>
      </c>
      <c r="E433" s="143" t="s">
        <v>7482</v>
      </c>
      <c r="F433" s="145">
        <v>0</v>
      </c>
      <c r="G433" s="143" t="s">
        <v>1050</v>
      </c>
      <c r="H433" s="143" t="s">
        <v>6894</v>
      </c>
      <c r="I433" s="143" t="s">
        <v>6895</v>
      </c>
      <c r="J433" s="143" t="s">
        <v>6896</v>
      </c>
      <c r="K433" s="143" t="s">
        <v>3720</v>
      </c>
      <c r="L433" s="143" t="s">
        <v>6897</v>
      </c>
    </row>
    <row r="434" spans="1:12" x14ac:dyDescent="0.3">
      <c r="A434" s="143" t="s">
        <v>7483</v>
      </c>
      <c r="B434" s="143" t="s">
        <v>6890</v>
      </c>
      <c r="C434" s="143" t="s">
        <v>6906</v>
      </c>
      <c r="D434" s="143" t="s">
        <v>6907</v>
      </c>
      <c r="E434" s="143" t="s">
        <v>7484</v>
      </c>
      <c r="F434" s="145">
        <v>0</v>
      </c>
      <c r="G434" s="143" t="s">
        <v>7483</v>
      </c>
      <c r="H434" s="143" t="s">
        <v>6894</v>
      </c>
      <c r="I434" s="143" t="s">
        <v>6909</v>
      </c>
      <c r="J434" s="143" t="s">
        <v>6910</v>
      </c>
      <c r="K434" s="143" t="s">
        <v>6911</v>
      </c>
      <c r="L434" s="143" t="s">
        <v>6897</v>
      </c>
    </row>
    <row r="435" spans="1:12" x14ac:dyDescent="0.3">
      <c r="A435" s="143" t="s">
        <v>1056</v>
      </c>
      <c r="B435" s="143" t="s">
        <v>6890</v>
      </c>
      <c r="C435" s="143" t="s">
        <v>6916</v>
      </c>
      <c r="D435" s="143" t="s">
        <v>6917</v>
      </c>
      <c r="E435" s="143" t="s">
        <v>7485</v>
      </c>
      <c r="F435" s="145">
        <v>0</v>
      </c>
      <c r="G435" s="143" t="s">
        <v>1056</v>
      </c>
      <c r="H435" s="143" t="s">
        <v>6894</v>
      </c>
      <c r="I435" s="143" t="s">
        <v>6919</v>
      </c>
      <c r="J435" s="143" t="s">
        <v>6920</v>
      </c>
      <c r="K435" s="143" t="s">
        <v>78</v>
      </c>
      <c r="L435" s="143" t="s">
        <v>6897</v>
      </c>
    </row>
    <row r="436" spans="1:12" x14ac:dyDescent="0.3">
      <c r="A436" s="143" t="s">
        <v>1058</v>
      </c>
      <c r="B436" s="143" t="s">
        <v>6890</v>
      </c>
      <c r="C436" s="143" t="s">
        <v>6891</v>
      </c>
      <c r="D436" s="143" t="s">
        <v>6892</v>
      </c>
      <c r="E436" s="143" t="s">
        <v>7486</v>
      </c>
      <c r="F436" s="145">
        <v>0</v>
      </c>
      <c r="G436" s="143" t="s">
        <v>1058</v>
      </c>
      <c r="H436" s="143" t="s">
        <v>6894</v>
      </c>
      <c r="I436" s="143" t="s">
        <v>6895</v>
      </c>
      <c r="J436" s="143" t="s">
        <v>6896</v>
      </c>
      <c r="K436" s="143" t="s">
        <v>3720</v>
      </c>
      <c r="L436" s="143" t="s">
        <v>6897</v>
      </c>
    </row>
    <row r="437" spans="1:12" x14ac:dyDescent="0.3">
      <c r="A437" s="143" t="s">
        <v>7487</v>
      </c>
      <c r="B437" s="143" t="s">
        <v>6890</v>
      </c>
      <c r="C437" s="143" t="s">
        <v>6898</v>
      </c>
      <c r="D437" s="143" t="s">
        <v>6899</v>
      </c>
      <c r="E437" s="143" t="s">
        <v>7488</v>
      </c>
      <c r="F437" s="145">
        <v>0</v>
      </c>
      <c r="G437" s="143" t="s">
        <v>7487</v>
      </c>
      <c r="H437" s="143" t="s">
        <v>6894</v>
      </c>
      <c r="I437" s="143" t="s">
        <v>6901</v>
      </c>
      <c r="J437" s="143" t="s">
        <v>6902</v>
      </c>
      <c r="K437" s="143" t="s">
        <v>6903</v>
      </c>
      <c r="L437" s="143" t="s">
        <v>6904</v>
      </c>
    </row>
    <row r="438" spans="1:12" x14ac:dyDescent="0.3">
      <c r="A438" s="143" t="s">
        <v>1062</v>
      </c>
      <c r="B438" s="143" t="s">
        <v>6890</v>
      </c>
      <c r="C438" s="143" t="s">
        <v>6916</v>
      </c>
      <c r="D438" s="143" t="s">
        <v>6917</v>
      </c>
      <c r="E438" s="143" t="s">
        <v>7489</v>
      </c>
      <c r="F438" s="145">
        <v>1</v>
      </c>
      <c r="G438" s="143" t="s">
        <v>1062</v>
      </c>
      <c r="H438" s="143" t="s">
        <v>6894</v>
      </c>
      <c r="I438" s="143" t="s">
        <v>6919</v>
      </c>
      <c r="J438" s="143" t="s">
        <v>6920</v>
      </c>
      <c r="K438" s="143" t="s">
        <v>78</v>
      </c>
      <c r="L438" s="143" t="s">
        <v>6897</v>
      </c>
    </row>
    <row r="439" spans="1:12" x14ac:dyDescent="0.3">
      <c r="A439" s="143" t="s">
        <v>1064</v>
      </c>
      <c r="B439" s="143" t="s">
        <v>6890</v>
      </c>
      <c r="C439" s="143" t="s">
        <v>6891</v>
      </c>
      <c r="D439" s="143" t="s">
        <v>6892</v>
      </c>
      <c r="E439" s="143" t="s">
        <v>7490</v>
      </c>
      <c r="F439" s="145">
        <v>0</v>
      </c>
      <c r="G439" s="143" t="s">
        <v>1064</v>
      </c>
      <c r="H439" s="143" t="s">
        <v>6894</v>
      </c>
      <c r="I439" s="143" t="s">
        <v>6895</v>
      </c>
      <c r="J439" s="143" t="s">
        <v>6896</v>
      </c>
      <c r="K439" s="143" t="s">
        <v>3720</v>
      </c>
      <c r="L439" s="143" t="s">
        <v>6897</v>
      </c>
    </row>
    <row r="440" spans="1:12" x14ac:dyDescent="0.3">
      <c r="A440" s="143" t="s">
        <v>1068</v>
      </c>
      <c r="B440" s="143" t="s">
        <v>6890</v>
      </c>
      <c r="C440" s="143" t="s">
        <v>6916</v>
      </c>
      <c r="D440" s="143" t="s">
        <v>6917</v>
      </c>
      <c r="E440" s="143" t="s">
        <v>7491</v>
      </c>
      <c r="F440" s="145">
        <v>2</v>
      </c>
      <c r="G440" s="143" t="s">
        <v>1068</v>
      </c>
      <c r="H440" s="143" t="s">
        <v>6894</v>
      </c>
      <c r="I440" s="143" t="s">
        <v>6919</v>
      </c>
      <c r="J440" s="143" t="s">
        <v>6920</v>
      </c>
      <c r="K440" s="143" t="s">
        <v>78</v>
      </c>
      <c r="L440" s="143" t="s">
        <v>6897</v>
      </c>
    </row>
    <row r="441" spans="1:12" x14ac:dyDescent="0.3">
      <c r="A441" s="143" t="s">
        <v>1070</v>
      </c>
      <c r="B441" s="143" t="s">
        <v>6890</v>
      </c>
      <c r="C441" s="143" t="s">
        <v>6891</v>
      </c>
      <c r="D441" s="143" t="s">
        <v>6892</v>
      </c>
      <c r="E441" s="143" t="s">
        <v>7492</v>
      </c>
      <c r="F441" s="145">
        <v>0</v>
      </c>
      <c r="G441" s="143" t="s">
        <v>1070</v>
      </c>
      <c r="H441" s="143" t="s">
        <v>6894</v>
      </c>
      <c r="I441" s="143" t="s">
        <v>6895</v>
      </c>
      <c r="J441" s="143" t="s">
        <v>6896</v>
      </c>
      <c r="K441" s="143" t="s">
        <v>3720</v>
      </c>
      <c r="L441" s="143" t="s">
        <v>6897</v>
      </c>
    </row>
    <row r="442" spans="1:12" x14ac:dyDescent="0.3">
      <c r="A442" s="143" t="s">
        <v>7493</v>
      </c>
      <c r="B442" s="143" t="s">
        <v>6890</v>
      </c>
      <c r="C442" s="143" t="s">
        <v>6952</v>
      </c>
      <c r="D442" s="143" t="s">
        <v>6953</v>
      </c>
      <c r="E442" s="143" t="s">
        <v>7494</v>
      </c>
      <c r="F442" s="145">
        <v>1</v>
      </c>
      <c r="G442" s="143" t="s">
        <v>7493</v>
      </c>
      <c r="H442" s="143" t="s">
        <v>6894</v>
      </c>
      <c r="I442" s="143" t="s">
        <v>6938</v>
      </c>
      <c r="J442" s="143" t="s">
        <v>6939</v>
      </c>
      <c r="K442" s="143" t="s">
        <v>4466</v>
      </c>
      <c r="L442" s="143" t="s">
        <v>6897</v>
      </c>
    </row>
    <row r="443" spans="1:12" x14ac:dyDescent="0.3">
      <c r="A443" s="143" t="s">
        <v>1080</v>
      </c>
      <c r="B443" s="143" t="s">
        <v>6890</v>
      </c>
      <c r="C443" s="143" t="s">
        <v>6891</v>
      </c>
      <c r="D443" s="143" t="s">
        <v>6892</v>
      </c>
      <c r="E443" s="143" t="s">
        <v>7495</v>
      </c>
      <c r="F443" s="145">
        <v>1</v>
      </c>
      <c r="G443" s="143" t="s">
        <v>1080</v>
      </c>
      <c r="H443" s="143" t="s">
        <v>6894</v>
      </c>
      <c r="I443" s="143" t="s">
        <v>6895</v>
      </c>
      <c r="J443" s="143" t="s">
        <v>6896</v>
      </c>
      <c r="K443" s="143" t="s">
        <v>3720</v>
      </c>
      <c r="L443" s="143" t="s">
        <v>6897</v>
      </c>
    </row>
    <row r="444" spans="1:12" x14ac:dyDescent="0.3">
      <c r="A444" s="143" t="s">
        <v>1078</v>
      </c>
      <c r="B444" s="143" t="s">
        <v>6890</v>
      </c>
      <c r="C444" s="143" t="s">
        <v>6993</v>
      </c>
      <c r="D444" s="143" t="s">
        <v>6994</v>
      </c>
      <c r="E444" s="143" t="s">
        <v>7496</v>
      </c>
      <c r="F444" s="145">
        <v>3</v>
      </c>
      <c r="G444" s="143" t="s">
        <v>1078</v>
      </c>
      <c r="H444" s="143" t="s">
        <v>6894</v>
      </c>
      <c r="I444" s="143" t="s">
        <v>6996</v>
      </c>
      <c r="J444" s="143" t="s">
        <v>6997</v>
      </c>
      <c r="K444" s="143" t="s">
        <v>4555</v>
      </c>
      <c r="L444" s="143" t="s">
        <v>6897</v>
      </c>
    </row>
    <row r="445" spans="1:12" x14ac:dyDescent="0.3">
      <c r="A445" s="143" t="s">
        <v>1082</v>
      </c>
      <c r="B445" s="143" t="s">
        <v>6890</v>
      </c>
      <c r="C445" s="143" t="s">
        <v>6916</v>
      </c>
      <c r="D445" s="143" t="s">
        <v>6917</v>
      </c>
      <c r="E445" s="143" t="s">
        <v>7497</v>
      </c>
      <c r="F445" s="145">
        <v>1</v>
      </c>
      <c r="G445" s="143" t="s">
        <v>1082</v>
      </c>
      <c r="H445" s="143" t="s">
        <v>6894</v>
      </c>
      <c r="I445" s="143" t="s">
        <v>6919</v>
      </c>
      <c r="J445" s="143" t="s">
        <v>6920</v>
      </c>
      <c r="K445" s="143" t="s">
        <v>78</v>
      </c>
      <c r="L445" s="143" t="s">
        <v>6897</v>
      </c>
    </row>
    <row r="446" spans="1:12" x14ac:dyDescent="0.3">
      <c r="A446" s="143" t="s">
        <v>7498</v>
      </c>
      <c r="B446" s="143" t="s">
        <v>6890</v>
      </c>
      <c r="C446" s="143" t="s">
        <v>7022</v>
      </c>
      <c r="D446" s="143" t="s">
        <v>7023</v>
      </c>
      <c r="E446" s="143" t="s">
        <v>7499</v>
      </c>
      <c r="F446" s="145">
        <v>0</v>
      </c>
      <c r="G446" s="143" t="s">
        <v>7498</v>
      </c>
      <c r="H446" s="143" t="s">
        <v>6894</v>
      </c>
      <c r="I446" s="143" t="s">
        <v>6978</v>
      </c>
      <c r="J446" s="143" t="s">
        <v>6979</v>
      </c>
      <c r="K446" s="143" t="s">
        <v>6980</v>
      </c>
      <c r="L446" s="143" t="s">
        <v>6981</v>
      </c>
    </row>
    <row r="447" spans="1:12" x14ac:dyDescent="0.3">
      <c r="A447" s="143" t="s">
        <v>7500</v>
      </c>
      <c r="B447" s="143" t="s">
        <v>6890</v>
      </c>
      <c r="C447" s="143" t="s">
        <v>6898</v>
      </c>
      <c r="D447" s="143" t="s">
        <v>6899</v>
      </c>
      <c r="E447" s="143" t="s">
        <v>7501</v>
      </c>
      <c r="F447" s="145">
        <v>0</v>
      </c>
      <c r="G447" s="143" t="s">
        <v>7500</v>
      </c>
      <c r="H447" s="143" t="s">
        <v>6894</v>
      </c>
      <c r="I447" s="143" t="s">
        <v>6901</v>
      </c>
      <c r="J447" s="143" t="s">
        <v>6902</v>
      </c>
      <c r="K447" s="143" t="s">
        <v>6903</v>
      </c>
      <c r="L447" s="143" t="s">
        <v>6904</v>
      </c>
    </row>
    <row r="448" spans="1:12" x14ac:dyDescent="0.3">
      <c r="A448" s="143" t="s">
        <v>1086</v>
      </c>
      <c r="B448" s="143" t="s">
        <v>6890</v>
      </c>
      <c r="C448" s="143" t="s">
        <v>6927</v>
      </c>
      <c r="D448" s="143" t="s">
        <v>6928</v>
      </c>
      <c r="E448" s="143" t="s">
        <v>7502</v>
      </c>
      <c r="F448" s="145">
        <v>0</v>
      </c>
      <c r="G448" s="143" t="s">
        <v>1086</v>
      </c>
      <c r="H448" s="143" t="s">
        <v>6894</v>
      </c>
      <c r="I448" s="143" t="s">
        <v>6930</v>
      </c>
      <c r="J448" s="143" t="s">
        <v>6931</v>
      </c>
      <c r="K448" s="143" t="s">
        <v>4461</v>
      </c>
      <c r="L448" s="143" t="s">
        <v>6897</v>
      </c>
    </row>
    <row r="449" spans="1:12" x14ac:dyDescent="0.3">
      <c r="A449" s="143" t="s">
        <v>1088</v>
      </c>
      <c r="B449" s="143" t="s">
        <v>6890</v>
      </c>
      <c r="C449" s="143" t="s">
        <v>6993</v>
      </c>
      <c r="D449" s="143" t="s">
        <v>6994</v>
      </c>
      <c r="E449" s="143" t="s">
        <v>7503</v>
      </c>
      <c r="F449" s="145">
        <v>1</v>
      </c>
      <c r="G449" s="143" t="s">
        <v>1088</v>
      </c>
      <c r="H449" s="143" t="s">
        <v>6894</v>
      </c>
      <c r="I449" s="143" t="s">
        <v>6996</v>
      </c>
      <c r="J449" s="143" t="s">
        <v>6997</v>
      </c>
      <c r="K449" s="143" t="s">
        <v>4555</v>
      </c>
      <c r="L449" s="143" t="s">
        <v>6897</v>
      </c>
    </row>
    <row r="450" spans="1:12" x14ac:dyDescent="0.3">
      <c r="A450" s="143" t="s">
        <v>1092</v>
      </c>
      <c r="B450" s="143" t="s">
        <v>6890</v>
      </c>
      <c r="C450" s="143" t="s">
        <v>6916</v>
      </c>
      <c r="D450" s="143" t="s">
        <v>6917</v>
      </c>
      <c r="E450" s="143" t="s">
        <v>7504</v>
      </c>
      <c r="F450" s="145">
        <v>0</v>
      </c>
      <c r="G450" s="143" t="s">
        <v>1092</v>
      </c>
      <c r="H450" s="143" t="s">
        <v>6894</v>
      </c>
      <c r="I450" s="143" t="s">
        <v>6919</v>
      </c>
      <c r="J450" s="143" t="s">
        <v>6920</v>
      </c>
      <c r="K450" s="143" t="s">
        <v>78</v>
      </c>
      <c r="L450" s="143" t="s">
        <v>6897</v>
      </c>
    </row>
    <row r="451" spans="1:12" x14ac:dyDescent="0.3">
      <c r="A451" s="143" t="s">
        <v>1096</v>
      </c>
      <c r="B451" s="143" t="s">
        <v>6890</v>
      </c>
      <c r="C451" s="143" t="s">
        <v>6891</v>
      </c>
      <c r="D451" s="143" t="s">
        <v>6892</v>
      </c>
      <c r="E451" s="143" t="s">
        <v>7505</v>
      </c>
      <c r="F451" s="145">
        <v>2</v>
      </c>
      <c r="G451" s="143" t="s">
        <v>1096</v>
      </c>
      <c r="H451" s="143" t="s">
        <v>6894</v>
      </c>
      <c r="I451" s="143" t="s">
        <v>6895</v>
      </c>
      <c r="J451" s="143" t="s">
        <v>6896</v>
      </c>
      <c r="K451" s="143" t="s">
        <v>3720</v>
      </c>
      <c r="L451" s="143" t="s">
        <v>6897</v>
      </c>
    </row>
    <row r="452" spans="1:12" x14ac:dyDescent="0.3">
      <c r="A452" s="143" t="s">
        <v>1098</v>
      </c>
      <c r="B452" s="143" t="s">
        <v>6890</v>
      </c>
      <c r="C452" s="143" t="s">
        <v>6891</v>
      </c>
      <c r="D452" s="143" t="s">
        <v>6892</v>
      </c>
      <c r="E452" s="143" t="s">
        <v>7506</v>
      </c>
      <c r="F452" s="145">
        <v>0</v>
      </c>
      <c r="G452" s="143" t="s">
        <v>1098</v>
      </c>
      <c r="H452" s="143" t="s">
        <v>6894</v>
      </c>
      <c r="I452" s="143" t="s">
        <v>6895</v>
      </c>
      <c r="J452" s="143" t="s">
        <v>6896</v>
      </c>
      <c r="K452" s="143" t="s">
        <v>3720</v>
      </c>
      <c r="L452" s="143" t="s">
        <v>6897</v>
      </c>
    </row>
    <row r="453" spans="1:12" x14ac:dyDescent="0.3">
      <c r="A453" s="143" t="s">
        <v>7507</v>
      </c>
      <c r="B453" s="143" t="s">
        <v>6890</v>
      </c>
      <c r="C453" s="143" t="s">
        <v>6891</v>
      </c>
      <c r="D453" s="143" t="s">
        <v>6892</v>
      </c>
      <c r="E453" s="143" t="s">
        <v>7508</v>
      </c>
      <c r="F453" s="145">
        <v>0</v>
      </c>
      <c r="G453" s="143" t="s">
        <v>7507</v>
      </c>
      <c r="H453" s="143" t="s">
        <v>6894</v>
      </c>
      <c r="I453" s="143" t="s">
        <v>6895</v>
      </c>
      <c r="J453" s="143" t="s">
        <v>6896</v>
      </c>
      <c r="K453" s="143" t="s">
        <v>3720</v>
      </c>
      <c r="L453" s="143" t="s">
        <v>6897</v>
      </c>
    </row>
    <row r="454" spans="1:12" x14ac:dyDescent="0.3">
      <c r="A454" s="143" t="s">
        <v>4365</v>
      </c>
      <c r="B454" s="143" t="s">
        <v>6890</v>
      </c>
      <c r="C454" s="143" t="s">
        <v>6891</v>
      </c>
      <c r="D454" s="143" t="s">
        <v>6892</v>
      </c>
      <c r="E454" s="143" t="s">
        <v>7509</v>
      </c>
      <c r="F454" s="145">
        <v>0</v>
      </c>
      <c r="G454" s="143" t="s">
        <v>4365</v>
      </c>
      <c r="H454" s="143" t="s">
        <v>6894</v>
      </c>
      <c r="I454" s="143" t="s">
        <v>6895</v>
      </c>
      <c r="J454" s="143" t="s">
        <v>6896</v>
      </c>
      <c r="K454" s="143" t="s">
        <v>3720</v>
      </c>
      <c r="L454" s="143" t="s">
        <v>6897</v>
      </c>
    </row>
    <row r="455" spans="1:12" x14ac:dyDescent="0.3">
      <c r="A455" s="143" t="s">
        <v>6325</v>
      </c>
      <c r="B455" s="143" t="s">
        <v>6890</v>
      </c>
      <c r="C455" s="143" t="s">
        <v>6916</v>
      </c>
      <c r="D455" s="143" t="s">
        <v>6917</v>
      </c>
      <c r="E455" s="143" t="s">
        <v>7510</v>
      </c>
      <c r="F455" s="145">
        <v>1</v>
      </c>
      <c r="G455" s="143" t="s">
        <v>6325</v>
      </c>
      <c r="H455" s="143" t="s">
        <v>6894</v>
      </c>
      <c r="I455" s="143" t="s">
        <v>6919</v>
      </c>
      <c r="J455" s="143" t="s">
        <v>6920</v>
      </c>
      <c r="K455" s="143" t="s">
        <v>78</v>
      </c>
      <c r="L455" s="143" t="s">
        <v>6897</v>
      </c>
    </row>
    <row r="456" spans="1:12" x14ac:dyDescent="0.3">
      <c r="A456" s="143" t="s">
        <v>1100</v>
      </c>
      <c r="B456" s="143" t="s">
        <v>6890</v>
      </c>
      <c r="C456" s="143" t="s">
        <v>6927</v>
      </c>
      <c r="D456" s="143" t="s">
        <v>6928</v>
      </c>
      <c r="E456" s="143" t="s">
        <v>7511</v>
      </c>
      <c r="F456" s="145">
        <v>1</v>
      </c>
      <c r="G456" s="143" t="s">
        <v>1100</v>
      </c>
      <c r="H456" s="143" t="s">
        <v>6894</v>
      </c>
      <c r="I456" s="143" t="s">
        <v>6930</v>
      </c>
      <c r="J456" s="143" t="s">
        <v>6931</v>
      </c>
      <c r="K456" s="143" t="s">
        <v>4461</v>
      </c>
      <c r="L456" s="143" t="s">
        <v>6897</v>
      </c>
    </row>
    <row r="457" spans="1:12" x14ac:dyDescent="0.3">
      <c r="A457" s="143" t="s">
        <v>1104</v>
      </c>
      <c r="B457" s="143" t="s">
        <v>6890</v>
      </c>
      <c r="C457" s="143" t="s">
        <v>6927</v>
      </c>
      <c r="D457" s="143" t="s">
        <v>6928</v>
      </c>
      <c r="E457" s="143" t="s">
        <v>7512</v>
      </c>
      <c r="F457" s="145">
        <v>1</v>
      </c>
      <c r="G457" s="143" t="s">
        <v>1104</v>
      </c>
      <c r="H457" s="143" t="s">
        <v>6894</v>
      </c>
      <c r="I457" s="143" t="s">
        <v>6930</v>
      </c>
      <c r="J457" s="143" t="s">
        <v>6931</v>
      </c>
      <c r="K457" s="143" t="s">
        <v>4461</v>
      </c>
      <c r="L457" s="143" t="s">
        <v>6897</v>
      </c>
    </row>
    <row r="458" spans="1:12" x14ac:dyDescent="0.3">
      <c r="A458" s="143" t="s">
        <v>1108</v>
      </c>
      <c r="B458" s="143" t="s">
        <v>6890</v>
      </c>
      <c r="C458" s="143" t="s">
        <v>6891</v>
      </c>
      <c r="D458" s="143" t="s">
        <v>6892</v>
      </c>
      <c r="E458" s="143" t="s">
        <v>7513</v>
      </c>
      <c r="F458" s="145">
        <v>2</v>
      </c>
      <c r="G458" s="143" t="s">
        <v>1108</v>
      </c>
      <c r="H458" s="143" t="s">
        <v>6894</v>
      </c>
      <c r="I458" s="143" t="s">
        <v>6895</v>
      </c>
      <c r="J458" s="143" t="s">
        <v>6896</v>
      </c>
      <c r="K458" s="143" t="s">
        <v>3720</v>
      </c>
      <c r="L458" s="143" t="s">
        <v>6897</v>
      </c>
    </row>
    <row r="459" spans="1:12" x14ac:dyDescent="0.3">
      <c r="A459" s="143" t="s">
        <v>1110</v>
      </c>
      <c r="B459" s="143" t="s">
        <v>6890</v>
      </c>
      <c r="C459" s="143" t="s">
        <v>6916</v>
      </c>
      <c r="D459" s="143" t="s">
        <v>6917</v>
      </c>
      <c r="E459" s="143" t="s">
        <v>7514</v>
      </c>
      <c r="F459" s="145">
        <v>0</v>
      </c>
      <c r="G459" s="143" t="s">
        <v>1110</v>
      </c>
      <c r="H459" s="143" t="s">
        <v>6894</v>
      </c>
      <c r="I459" s="143" t="s">
        <v>6919</v>
      </c>
      <c r="J459" s="143" t="s">
        <v>6920</v>
      </c>
      <c r="K459" s="143" t="s">
        <v>78</v>
      </c>
      <c r="L459" s="143" t="s">
        <v>6897</v>
      </c>
    </row>
    <row r="460" spans="1:12" x14ac:dyDescent="0.3">
      <c r="A460" s="143" t="s">
        <v>7515</v>
      </c>
      <c r="B460" s="143" t="s">
        <v>6890</v>
      </c>
      <c r="C460" s="143" t="s">
        <v>6975</v>
      </c>
      <c r="D460" s="143" t="s">
        <v>6976</v>
      </c>
      <c r="E460" s="143" t="s">
        <v>7516</v>
      </c>
      <c r="F460" s="145">
        <v>0</v>
      </c>
      <c r="G460" s="143" t="s">
        <v>7515</v>
      </c>
      <c r="H460" s="143" t="s">
        <v>6894</v>
      </c>
      <c r="I460" s="143" t="s">
        <v>6978</v>
      </c>
      <c r="J460" s="143" t="s">
        <v>6979</v>
      </c>
      <c r="K460" s="143" t="s">
        <v>6980</v>
      </c>
      <c r="L460" s="143" t="s">
        <v>6981</v>
      </c>
    </row>
    <row r="461" spans="1:12" x14ac:dyDescent="0.3">
      <c r="A461" s="143" t="s">
        <v>4897</v>
      </c>
      <c r="B461" s="143" t="s">
        <v>6890</v>
      </c>
      <c r="C461" s="143" t="s">
        <v>7185</v>
      </c>
      <c r="D461" s="143" t="s">
        <v>7186</v>
      </c>
      <c r="E461" s="143" t="s">
        <v>7517</v>
      </c>
      <c r="F461" s="145">
        <v>0</v>
      </c>
      <c r="G461" s="143" t="s">
        <v>4897</v>
      </c>
      <c r="H461" s="143" t="s">
        <v>6894</v>
      </c>
      <c r="I461" s="143" t="s">
        <v>7188</v>
      </c>
      <c r="J461" s="143" t="s">
        <v>7189</v>
      </c>
      <c r="K461" s="143" t="s">
        <v>7190</v>
      </c>
      <c r="L461" s="143" t="s">
        <v>6897</v>
      </c>
    </row>
    <row r="462" spans="1:12" x14ac:dyDescent="0.3">
      <c r="A462" s="143" t="s">
        <v>1118</v>
      </c>
      <c r="B462" s="143" t="s">
        <v>6890</v>
      </c>
      <c r="C462" s="143" t="s">
        <v>7330</v>
      </c>
      <c r="D462" s="143" t="s">
        <v>7331</v>
      </c>
      <c r="E462" s="143" t="s">
        <v>7518</v>
      </c>
      <c r="F462" s="145">
        <v>0</v>
      </c>
      <c r="G462" s="143" t="s">
        <v>1118</v>
      </c>
      <c r="H462" s="143" t="s">
        <v>6894</v>
      </c>
      <c r="I462" s="143" t="s">
        <v>7129</v>
      </c>
      <c r="J462" s="143" t="s">
        <v>7130</v>
      </c>
      <c r="K462" s="143" t="s">
        <v>4864</v>
      </c>
      <c r="L462" s="143" t="s">
        <v>6897</v>
      </c>
    </row>
    <row r="463" spans="1:12" x14ac:dyDescent="0.3">
      <c r="A463" s="143" t="s">
        <v>1122</v>
      </c>
      <c r="B463" s="143" t="s">
        <v>6890</v>
      </c>
      <c r="C463" s="143" t="s">
        <v>6916</v>
      </c>
      <c r="D463" s="143" t="s">
        <v>6917</v>
      </c>
      <c r="E463" s="143" t="s">
        <v>7519</v>
      </c>
      <c r="F463" s="145">
        <v>0</v>
      </c>
      <c r="G463" s="143" t="s">
        <v>1122</v>
      </c>
      <c r="H463" s="143" t="s">
        <v>6894</v>
      </c>
      <c r="I463" s="143" t="s">
        <v>6919</v>
      </c>
      <c r="J463" s="143" t="s">
        <v>6920</v>
      </c>
      <c r="K463" s="143" t="s">
        <v>78</v>
      </c>
      <c r="L463" s="143" t="s">
        <v>6897</v>
      </c>
    </row>
    <row r="464" spans="1:12" x14ac:dyDescent="0.3">
      <c r="A464" s="143" t="s">
        <v>1126</v>
      </c>
      <c r="B464" s="143" t="s">
        <v>6890</v>
      </c>
      <c r="C464" s="143" t="s">
        <v>6891</v>
      </c>
      <c r="D464" s="143" t="s">
        <v>6892</v>
      </c>
      <c r="E464" s="143" t="s">
        <v>7520</v>
      </c>
      <c r="F464" s="145">
        <v>1</v>
      </c>
      <c r="G464" s="143" t="s">
        <v>1126</v>
      </c>
      <c r="H464" s="143" t="s">
        <v>6894</v>
      </c>
      <c r="I464" s="143" t="s">
        <v>6895</v>
      </c>
      <c r="J464" s="143" t="s">
        <v>6896</v>
      </c>
      <c r="K464" s="143" t="s">
        <v>3720</v>
      </c>
      <c r="L464" s="143" t="s">
        <v>6897</v>
      </c>
    </row>
    <row r="465" spans="1:12" x14ac:dyDescent="0.3">
      <c r="A465" s="143" t="s">
        <v>1132</v>
      </c>
      <c r="B465" s="143" t="s">
        <v>6890</v>
      </c>
      <c r="C465" s="143" t="s">
        <v>6916</v>
      </c>
      <c r="D465" s="143" t="s">
        <v>7521</v>
      </c>
      <c r="E465" s="143" t="s">
        <v>7522</v>
      </c>
      <c r="F465" s="145">
        <v>0</v>
      </c>
      <c r="G465" s="143" t="s">
        <v>1132</v>
      </c>
      <c r="H465" s="143" t="s">
        <v>6894</v>
      </c>
      <c r="I465" s="143" t="s">
        <v>6919</v>
      </c>
      <c r="J465" s="143" t="s">
        <v>6920</v>
      </c>
      <c r="K465" s="143" t="s">
        <v>78</v>
      </c>
      <c r="L465" s="143" t="s">
        <v>6897</v>
      </c>
    </row>
    <row r="466" spans="1:12" x14ac:dyDescent="0.3">
      <c r="A466" s="143" t="s">
        <v>1134</v>
      </c>
      <c r="B466" s="143" t="s">
        <v>6890</v>
      </c>
      <c r="C466" s="143" t="s">
        <v>6891</v>
      </c>
      <c r="D466" s="143" t="s">
        <v>6892</v>
      </c>
      <c r="E466" s="143" t="s">
        <v>7523</v>
      </c>
      <c r="F466" s="145">
        <v>0</v>
      </c>
      <c r="G466" s="143" t="s">
        <v>1134</v>
      </c>
      <c r="H466" s="143" t="s">
        <v>6894</v>
      </c>
      <c r="I466" s="143" t="s">
        <v>6895</v>
      </c>
      <c r="J466" s="143" t="s">
        <v>6896</v>
      </c>
      <c r="K466" s="143" t="s">
        <v>3720</v>
      </c>
      <c r="L466" s="143" t="s">
        <v>6897</v>
      </c>
    </row>
    <row r="467" spans="1:12" x14ac:dyDescent="0.3">
      <c r="A467" s="143" t="s">
        <v>4907</v>
      </c>
      <c r="B467" s="143" t="s">
        <v>6890</v>
      </c>
      <c r="C467" s="143" t="s">
        <v>7330</v>
      </c>
      <c r="D467" s="143" t="s">
        <v>7331</v>
      </c>
      <c r="E467" s="143" t="s">
        <v>7524</v>
      </c>
      <c r="F467" s="145">
        <v>2</v>
      </c>
      <c r="G467" s="143" t="s">
        <v>4907</v>
      </c>
      <c r="H467" s="143" t="s">
        <v>6894</v>
      </c>
      <c r="I467" s="143" t="s">
        <v>7129</v>
      </c>
      <c r="J467" s="143" t="s">
        <v>7130</v>
      </c>
      <c r="K467" s="143" t="s">
        <v>4864</v>
      </c>
      <c r="L467" s="143" t="s">
        <v>6897</v>
      </c>
    </row>
    <row r="468" spans="1:12" x14ac:dyDescent="0.3">
      <c r="A468" s="143" t="s">
        <v>7525</v>
      </c>
      <c r="B468" s="143" t="s">
        <v>6890</v>
      </c>
      <c r="C468" s="143" t="s">
        <v>6891</v>
      </c>
      <c r="D468" s="143" t="s">
        <v>6892</v>
      </c>
      <c r="E468" s="143" t="s">
        <v>7526</v>
      </c>
      <c r="F468" s="145">
        <v>1</v>
      </c>
      <c r="G468" s="143" t="s">
        <v>7525</v>
      </c>
      <c r="H468" s="143" t="s">
        <v>6894</v>
      </c>
      <c r="I468" s="143" t="s">
        <v>6895</v>
      </c>
      <c r="J468" s="143" t="s">
        <v>6896</v>
      </c>
      <c r="K468" s="143" t="s">
        <v>3720</v>
      </c>
      <c r="L468" s="143" t="s">
        <v>6897</v>
      </c>
    </row>
    <row r="469" spans="1:12" x14ac:dyDescent="0.3">
      <c r="A469" s="143" t="s">
        <v>1140</v>
      </c>
      <c r="B469" s="143" t="s">
        <v>6890</v>
      </c>
      <c r="C469" s="143" t="s">
        <v>6916</v>
      </c>
      <c r="D469" s="143" t="s">
        <v>6917</v>
      </c>
      <c r="E469" s="143" t="s">
        <v>7527</v>
      </c>
      <c r="F469" s="145">
        <v>0</v>
      </c>
      <c r="G469" s="143" t="s">
        <v>1140</v>
      </c>
      <c r="H469" s="143" t="s">
        <v>6894</v>
      </c>
      <c r="I469" s="143" t="s">
        <v>6919</v>
      </c>
      <c r="J469" s="143" t="s">
        <v>6920</v>
      </c>
      <c r="K469" s="143" t="s">
        <v>78</v>
      </c>
      <c r="L469" s="143" t="s">
        <v>6897</v>
      </c>
    </row>
    <row r="470" spans="1:12" x14ac:dyDescent="0.3">
      <c r="A470" s="143" t="s">
        <v>7528</v>
      </c>
      <c r="B470" s="143" t="s">
        <v>6890</v>
      </c>
      <c r="C470" s="143" t="s">
        <v>6906</v>
      </c>
      <c r="D470" s="143" t="s">
        <v>6907</v>
      </c>
      <c r="E470" s="143" t="s">
        <v>7529</v>
      </c>
      <c r="F470" s="145">
        <v>0</v>
      </c>
      <c r="G470" s="143" t="s">
        <v>7528</v>
      </c>
      <c r="H470" s="143" t="s">
        <v>6894</v>
      </c>
      <c r="I470" s="143" t="s">
        <v>6909</v>
      </c>
      <c r="J470" s="143" t="s">
        <v>6910</v>
      </c>
      <c r="K470" s="143" t="s">
        <v>6911</v>
      </c>
      <c r="L470" s="143" t="s">
        <v>6897</v>
      </c>
    </row>
    <row r="471" spans="1:12" x14ac:dyDescent="0.3">
      <c r="A471" s="143" t="s">
        <v>1150</v>
      </c>
      <c r="B471" s="143" t="s">
        <v>6890</v>
      </c>
      <c r="C471" s="143" t="s">
        <v>6891</v>
      </c>
      <c r="D471" s="143" t="s">
        <v>6892</v>
      </c>
      <c r="E471" s="143" t="s">
        <v>7530</v>
      </c>
      <c r="F471" s="145">
        <v>0</v>
      </c>
      <c r="G471" s="143" t="s">
        <v>1150</v>
      </c>
      <c r="H471" s="143" t="s">
        <v>6894</v>
      </c>
      <c r="I471" s="143" t="s">
        <v>6895</v>
      </c>
      <c r="J471" s="143" t="s">
        <v>6896</v>
      </c>
      <c r="K471" s="143" t="s">
        <v>3720</v>
      </c>
      <c r="L471" s="143" t="s">
        <v>6897</v>
      </c>
    </row>
    <row r="472" spans="1:12" x14ac:dyDescent="0.3">
      <c r="A472" s="143" t="s">
        <v>6327</v>
      </c>
      <c r="B472" s="143" t="s">
        <v>6890</v>
      </c>
      <c r="C472" s="143" t="s">
        <v>6891</v>
      </c>
      <c r="D472" s="143" t="s">
        <v>6892</v>
      </c>
      <c r="E472" s="143" t="s">
        <v>7531</v>
      </c>
      <c r="F472" s="145">
        <v>0</v>
      </c>
      <c r="G472" s="143" t="s">
        <v>6327</v>
      </c>
      <c r="H472" s="143" t="s">
        <v>6894</v>
      </c>
      <c r="I472" s="143" t="s">
        <v>6895</v>
      </c>
      <c r="J472" s="143" t="s">
        <v>6896</v>
      </c>
      <c r="K472" s="143" t="s">
        <v>3720</v>
      </c>
      <c r="L472" s="143" t="s">
        <v>6897</v>
      </c>
    </row>
    <row r="473" spans="1:12" x14ac:dyDescent="0.3">
      <c r="A473" s="143" t="s">
        <v>1154</v>
      </c>
      <c r="B473" s="143" t="s">
        <v>6890</v>
      </c>
      <c r="C473" s="143" t="s">
        <v>6891</v>
      </c>
      <c r="D473" s="143" t="s">
        <v>6892</v>
      </c>
      <c r="E473" s="143" t="s">
        <v>7532</v>
      </c>
      <c r="F473" s="145">
        <v>0</v>
      </c>
      <c r="G473" s="143" t="s">
        <v>1154</v>
      </c>
      <c r="H473" s="143" t="s">
        <v>6894</v>
      </c>
      <c r="I473" s="143" t="s">
        <v>6895</v>
      </c>
      <c r="J473" s="143" t="s">
        <v>6896</v>
      </c>
      <c r="K473" s="143" t="s">
        <v>3720</v>
      </c>
      <c r="L473" s="143" t="s">
        <v>6897</v>
      </c>
    </row>
    <row r="474" spans="1:12" x14ac:dyDescent="0.3">
      <c r="A474" s="143" t="s">
        <v>4917</v>
      </c>
      <c r="B474" s="143" t="s">
        <v>6890</v>
      </c>
      <c r="C474" s="143" t="s">
        <v>7533</v>
      </c>
      <c r="D474" s="143" t="s">
        <v>7534</v>
      </c>
      <c r="E474" s="143" t="s">
        <v>7535</v>
      </c>
      <c r="F474" s="145">
        <v>0</v>
      </c>
      <c r="G474" s="143" t="s">
        <v>4917</v>
      </c>
      <c r="H474" s="143" t="s">
        <v>6894</v>
      </c>
      <c r="I474" s="143" t="s">
        <v>7188</v>
      </c>
      <c r="J474" s="143" t="s">
        <v>7189</v>
      </c>
      <c r="K474" s="143" t="s">
        <v>7190</v>
      </c>
      <c r="L474" s="143" t="s">
        <v>6897</v>
      </c>
    </row>
    <row r="475" spans="1:12" x14ac:dyDescent="0.3">
      <c r="A475" s="143" t="s">
        <v>1156</v>
      </c>
      <c r="B475" s="143" t="s">
        <v>6890</v>
      </c>
      <c r="C475" s="143" t="s">
        <v>6916</v>
      </c>
      <c r="D475" s="143" t="s">
        <v>6917</v>
      </c>
      <c r="E475" s="143" t="s">
        <v>7536</v>
      </c>
      <c r="F475" s="145">
        <v>0</v>
      </c>
      <c r="G475" s="143" t="s">
        <v>1156</v>
      </c>
      <c r="H475" s="143" t="s">
        <v>6894</v>
      </c>
      <c r="I475" s="143" t="s">
        <v>6919</v>
      </c>
      <c r="J475" s="143" t="s">
        <v>6920</v>
      </c>
      <c r="K475" s="143" t="s">
        <v>78</v>
      </c>
      <c r="L475" s="143" t="s">
        <v>6897</v>
      </c>
    </row>
    <row r="476" spans="1:12" x14ac:dyDescent="0.3">
      <c r="A476" s="143" t="s">
        <v>7537</v>
      </c>
      <c r="B476" s="143" t="s">
        <v>6890</v>
      </c>
      <c r="C476" s="143" t="s">
        <v>6906</v>
      </c>
      <c r="D476" s="143" t="s">
        <v>6907</v>
      </c>
      <c r="E476" s="143" t="s">
        <v>7538</v>
      </c>
      <c r="F476" s="145">
        <v>0</v>
      </c>
      <c r="G476" s="143" t="s">
        <v>7537</v>
      </c>
      <c r="H476" s="143" t="s">
        <v>6894</v>
      </c>
      <c r="I476" s="143" t="s">
        <v>6909</v>
      </c>
      <c r="J476" s="143" t="s">
        <v>6910</v>
      </c>
      <c r="K476" s="143" t="s">
        <v>6911</v>
      </c>
      <c r="L476" s="143" t="s">
        <v>6897</v>
      </c>
    </row>
    <row r="477" spans="1:12" x14ac:dyDescent="0.3">
      <c r="A477" s="143" t="s">
        <v>1452</v>
      </c>
      <c r="B477" s="143" t="s">
        <v>6890</v>
      </c>
      <c r="C477" s="143" t="s">
        <v>6993</v>
      </c>
      <c r="D477" s="143" t="s">
        <v>6994</v>
      </c>
      <c r="E477" s="143" t="s">
        <v>7539</v>
      </c>
      <c r="F477" s="145">
        <v>1</v>
      </c>
      <c r="G477" s="143" t="s">
        <v>1452</v>
      </c>
      <c r="H477" s="143" t="s">
        <v>6894</v>
      </c>
      <c r="I477" s="143" t="s">
        <v>6996</v>
      </c>
      <c r="J477" s="143" t="s">
        <v>6997</v>
      </c>
      <c r="K477" s="143" t="s">
        <v>4555</v>
      </c>
      <c r="L477" s="143" t="s">
        <v>6897</v>
      </c>
    </row>
    <row r="478" spans="1:12" x14ac:dyDescent="0.3">
      <c r="A478" s="143" t="s">
        <v>1160</v>
      </c>
      <c r="B478" s="143" t="s">
        <v>6890</v>
      </c>
      <c r="C478" s="143" t="s">
        <v>6891</v>
      </c>
      <c r="D478" s="143" t="s">
        <v>6892</v>
      </c>
      <c r="E478" s="143" t="s">
        <v>7540</v>
      </c>
      <c r="F478" s="145">
        <v>0</v>
      </c>
      <c r="G478" s="143" t="s">
        <v>1160</v>
      </c>
      <c r="H478" s="143" t="s">
        <v>6894</v>
      </c>
      <c r="I478" s="143" t="s">
        <v>6895</v>
      </c>
      <c r="J478" s="143" t="s">
        <v>6896</v>
      </c>
      <c r="K478" s="143" t="s">
        <v>3720</v>
      </c>
      <c r="L478" s="143" t="s">
        <v>6897</v>
      </c>
    </row>
    <row r="479" spans="1:12" x14ac:dyDescent="0.3">
      <c r="A479" s="143" t="s">
        <v>1162</v>
      </c>
      <c r="B479" s="143" t="s">
        <v>6890</v>
      </c>
      <c r="C479" s="143" t="s">
        <v>6916</v>
      </c>
      <c r="D479" s="143" t="s">
        <v>6917</v>
      </c>
      <c r="E479" s="143" t="s">
        <v>7541</v>
      </c>
      <c r="F479" s="145">
        <v>0</v>
      </c>
      <c r="G479" s="143" t="s">
        <v>1162</v>
      </c>
      <c r="H479" s="143" t="s">
        <v>6894</v>
      </c>
      <c r="I479" s="143" t="s">
        <v>6919</v>
      </c>
      <c r="J479" s="143" t="s">
        <v>6920</v>
      </c>
      <c r="K479" s="143" t="s">
        <v>78</v>
      </c>
      <c r="L479" s="143" t="s">
        <v>6897</v>
      </c>
    </row>
    <row r="480" spans="1:12" x14ac:dyDescent="0.3">
      <c r="A480" s="143" t="s">
        <v>6329</v>
      </c>
      <c r="B480" s="143" t="s">
        <v>6890</v>
      </c>
      <c r="C480" s="143" t="s">
        <v>6891</v>
      </c>
      <c r="D480" s="143" t="s">
        <v>6892</v>
      </c>
      <c r="E480" s="143" t="s">
        <v>7542</v>
      </c>
      <c r="F480" s="145">
        <v>1</v>
      </c>
      <c r="G480" s="143" t="s">
        <v>6329</v>
      </c>
      <c r="H480" s="143" t="s">
        <v>6894</v>
      </c>
      <c r="I480" s="143" t="s">
        <v>6895</v>
      </c>
      <c r="J480" s="143" t="s">
        <v>6896</v>
      </c>
      <c r="K480" s="143" t="s">
        <v>3720</v>
      </c>
      <c r="L480" s="143" t="s">
        <v>6897</v>
      </c>
    </row>
    <row r="481" spans="1:12" x14ac:dyDescent="0.3">
      <c r="A481" s="143" t="s">
        <v>7543</v>
      </c>
      <c r="B481" s="143" t="s">
        <v>6890</v>
      </c>
      <c r="C481" s="143" t="s">
        <v>7022</v>
      </c>
      <c r="D481" s="143" t="s">
        <v>7023</v>
      </c>
      <c r="E481" s="143" t="s">
        <v>7544</v>
      </c>
      <c r="F481" s="145">
        <v>0</v>
      </c>
      <c r="G481" s="143" t="s">
        <v>7543</v>
      </c>
      <c r="H481" s="143" t="s">
        <v>6894</v>
      </c>
      <c r="I481" s="143" t="s">
        <v>6978</v>
      </c>
      <c r="J481" s="143" t="s">
        <v>6979</v>
      </c>
      <c r="K481" s="143" t="s">
        <v>6980</v>
      </c>
      <c r="L481" s="143" t="s">
        <v>6981</v>
      </c>
    </row>
    <row r="482" spans="1:12" x14ac:dyDescent="0.3">
      <c r="A482" s="143" t="s">
        <v>1164</v>
      </c>
      <c r="B482" s="143" t="s">
        <v>6890</v>
      </c>
      <c r="C482" s="143" t="s">
        <v>6993</v>
      </c>
      <c r="D482" s="143" t="s">
        <v>6994</v>
      </c>
      <c r="E482" s="143" t="s">
        <v>7545</v>
      </c>
      <c r="F482" s="145">
        <v>0</v>
      </c>
      <c r="G482" s="143" t="s">
        <v>1164</v>
      </c>
      <c r="H482" s="143" t="s">
        <v>6894</v>
      </c>
      <c r="I482" s="143" t="s">
        <v>6996</v>
      </c>
      <c r="J482" s="143" t="s">
        <v>6997</v>
      </c>
      <c r="K482" s="143" t="s">
        <v>4555</v>
      </c>
      <c r="L482" s="143" t="s">
        <v>6897</v>
      </c>
    </row>
    <row r="483" spans="1:12" x14ac:dyDescent="0.3">
      <c r="A483" s="143" t="s">
        <v>1166</v>
      </c>
      <c r="B483" s="143" t="s">
        <v>6890</v>
      </c>
      <c r="C483" s="143" t="s">
        <v>6891</v>
      </c>
      <c r="D483" s="143" t="s">
        <v>6892</v>
      </c>
      <c r="E483" s="143" t="s">
        <v>7546</v>
      </c>
      <c r="F483" s="145">
        <v>0</v>
      </c>
      <c r="G483" s="143" t="s">
        <v>1166</v>
      </c>
      <c r="H483" s="143" t="s">
        <v>6894</v>
      </c>
      <c r="I483" s="143" t="s">
        <v>6895</v>
      </c>
      <c r="J483" s="143" t="s">
        <v>6896</v>
      </c>
      <c r="K483" s="143" t="s">
        <v>3720</v>
      </c>
      <c r="L483" s="143" t="s">
        <v>6897</v>
      </c>
    </row>
    <row r="484" spans="1:12" x14ac:dyDescent="0.3">
      <c r="A484" s="143" t="s">
        <v>1168</v>
      </c>
      <c r="B484" s="143" t="s">
        <v>6890</v>
      </c>
      <c r="C484" s="143" t="s">
        <v>6891</v>
      </c>
      <c r="D484" s="143" t="s">
        <v>6892</v>
      </c>
      <c r="E484" s="143" t="s">
        <v>7547</v>
      </c>
      <c r="F484" s="145">
        <v>0</v>
      </c>
      <c r="G484" s="143" t="s">
        <v>1168</v>
      </c>
      <c r="H484" s="143" t="s">
        <v>6894</v>
      </c>
      <c r="I484" s="143" t="s">
        <v>6895</v>
      </c>
      <c r="J484" s="143" t="s">
        <v>6896</v>
      </c>
      <c r="K484" s="143" t="s">
        <v>3720</v>
      </c>
      <c r="L484" s="143" t="s">
        <v>6897</v>
      </c>
    </row>
    <row r="485" spans="1:12" x14ac:dyDescent="0.3">
      <c r="A485" s="143" t="s">
        <v>6331</v>
      </c>
      <c r="B485" s="143" t="s">
        <v>6890</v>
      </c>
      <c r="C485" s="143" t="s">
        <v>6916</v>
      </c>
      <c r="D485" s="143" t="s">
        <v>6917</v>
      </c>
      <c r="E485" s="143" t="s">
        <v>7548</v>
      </c>
      <c r="F485" s="145">
        <v>0</v>
      </c>
      <c r="G485" s="143" t="s">
        <v>6331</v>
      </c>
      <c r="H485" s="143" t="s">
        <v>6894</v>
      </c>
      <c r="I485" s="143" t="s">
        <v>6919</v>
      </c>
      <c r="J485" s="143" t="s">
        <v>6920</v>
      </c>
      <c r="K485" s="143" t="s">
        <v>78</v>
      </c>
      <c r="L485" s="143" t="s">
        <v>6897</v>
      </c>
    </row>
    <row r="486" spans="1:12" x14ac:dyDescent="0.3">
      <c r="A486" s="143" t="s">
        <v>1170</v>
      </c>
      <c r="B486" s="143" t="s">
        <v>6890</v>
      </c>
      <c r="C486" s="143" t="s">
        <v>6891</v>
      </c>
      <c r="D486" s="143" t="s">
        <v>6892</v>
      </c>
      <c r="E486" s="143" t="s">
        <v>7549</v>
      </c>
      <c r="F486" s="145">
        <v>0</v>
      </c>
      <c r="G486" s="143" t="s">
        <v>1170</v>
      </c>
      <c r="H486" s="143" t="s">
        <v>6894</v>
      </c>
      <c r="I486" s="143" t="s">
        <v>6895</v>
      </c>
      <c r="J486" s="143" t="s">
        <v>6896</v>
      </c>
      <c r="K486" s="143" t="s">
        <v>3720</v>
      </c>
      <c r="L486" s="143" t="s">
        <v>6897</v>
      </c>
    </row>
    <row r="487" spans="1:12" x14ac:dyDescent="0.3">
      <c r="A487" s="143" t="s">
        <v>1172</v>
      </c>
      <c r="B487" s="143" t="s">
        <v>6890</v>
      </c>
      <c r="C487" s="143" t="s">
        <v>6891</v>
      </c>
      <c r="D487" s="143" t="s">
        <v>6892</v>
      </c>
      <c r="E487" s="143" t="s">
        <v>7550</v>
      </c>
      <c r="F487" s="145">
        <v>0</v>
      </c>
      <c r="G487" s="143" t="s">
        <v>1172</v>
      </c>
      <c r="H487" s="143" t="s">
        <v>6894</v>
      </c>
      <c r="I487" s="143" t="s">
        <v>6895</v>
      </c>
      <c r="J487" s="143" t="s">
        <v>6896</v>
      </c>
      <c r="K487" s="143" t="s">
        <v>3720</v>
      </c>
      <c r="L487" s="143" t="s">
        <v>6897</v>
      </c>
    </row>
    <row r="488" spans="1:12" x14ac:dyDescent="0.3">
      <c r="A488" s="143" t="s">
        <v>7551</v>
      </c>
      <c r="B488" s="143" t="s">
        <v>6890</v>
      </c>
      <c r="C488" s="143" t="s">
        <v>6975</v>
      </c>
      <c r="D488" s="143" t="s">
        <v>6976</v>
      </c>
      <c r="E488" s="143" t="s">
        <v>7552</v>
      </c>
      <c r="F488" s="145">
        <v>0</v>
      </c>
      <c r="G488" s="143" t="s">
        <v>7551</v>
      </c>
      <c r="H488" s="143" t="s">
        <v>6894</v>
      </c>
      <c r="I488" s="143" t="s">
        <v>6978</v>
      </c>
      <c r="J488" s="143" t="s">
        <v>6979</v>
      </c>
      <c r="K488" s="143" t="s">
        <v>6980</v>
      </c>
      <c r="L488" s="143" t="s">
        <v>6981</v>
      </c>
    </row>
    <row r="489" spans="1:12" x14ac:dyDescent="0.3">
      <c r="A489" s="143" t="s">
        <v>4929</v>
      </c>
      <c r="B489" s="143" t="s">
        <v>6890</v>
      </c>
      <c r="C489" s="143" t="s">
        <v>7120</v>
      </c>
      <c r="D489" s="143" t="s">
        <v>7121</v>
      </c>
      <c r="E489" s="143" t="s">
        <v>7553</v>
      </c>
      <c r="F489" s="145">
        <v>0</v>
      </c>
      <c r="G489" s="143" t="s">
        <v>4929</v>
      </c>
      <c r="H489" s="143" t="s">
        <v>6894</v>
      </c>
      <c r="I489" s="143" t="s">
        <v>7123</v>
      </c>
      <c r="J489" s="143" t="s">
        <v>7124</v>
      </c>
      <c r="K489" s="143" t="s">
        <v>4931</v>
      </c>
      <c r="L489" s="143" t="s">
        <v>6897</v>
      </c>
    </row>
    <row r="490" spans="1:12" x14ac:dyDescent="0.3">
      <c r="A490" s="143" t="s">
        <v>1178</v>
      </c>
      <c r="B490" s="143" t="s">
        <v>6890</v>
      </c>
      <c r="C490" s="143" t="s">
        <v>6993</v>
      </c>
      <c r="D490" s="143" t="s">
        <v>6994</v>
      </c>
      <c r="E490" s="143" t="s">
        <v>9514</v>
      </c>
      <c r="F490" s="145">
        <v>2</v>
      </c>
      <c r="G490" s="143" t="s">
        <v>1178</v>
      </c>
      <c r="H490" s="143" t="s">
        <v>6894</v>
      </c>
      <c r="I490" s="143" t="s">
        <v>6996</v>
      </c>
      <c r="J490" s="143" t="s">
        <v>6997</v>
      </c>
      <c r="K490" s="143" t="s">
        <v>4555</v>
      </c>
      <c r="L490" s="143" t="s">
        <v>6897</v>
      </c>
    </row>
    <row r="491" spans="1:12" x14ac:dyDescent="0.3">
      <c r="A491" s="143" t="s">
        <v>1180</v>
      </c>
      <c r="B491" s="143" t="s">
        <v>6890</v>
      </c>
      <c r="C491" s="143" t="s">
        <v>6891</v>
      </c>
      <c r="D491" s="143" t="s">
        <v>6892</v>
      </c>
      <c r="E491" s="143" t="s">
        <v>7554</v>
      </c>
      <c r="F491" s="145">
        <v>0</v>
      </c>
      <c r="G491" s="143" t="s">
        <v>1180</v>
      </c>
      <c r="H491" s="143" t="s">
        <v>6894</v>
      </c>
      <c r="I491" s="143" t="s">
        <v>6895</v>
      </c>
      <c r="J491" s="143" t="s">
        <v>6896</v>
      </c>
      <c r="K491" s="143" t="s">
        <v>3720</v>
      </c>
      <c r="L491" s="143" t="s">
        <v>6897</v>
      </c>
    </row>
    <row r="492" spans="1:12" x14ac:dyDescent="0.3">
      <c r="A492" s="143" t="s">
        <v>1182</v>
      </c>
      <c r="B492" s="143" t="s">
        <v>6890</v>
      </c>
      <c r="C492" s="143" t="s">
        <v>6993</v>
      </c>
      <c r="D492" s="143" t="s">
        <v>6994</v>
      </c>
      <c r="E492" s="143" t="s">
        <v>7555</v>
      </c>
      <c r="F492" s="145">
        <v>2</v>
      </c>
      <c r="G492" s="143" t="s">
        <v>1182</v>
      </c>
      <c r="H492" s="143" t="s">
        <v>6894</v>
      </c>
      <c r="I492" s="143" t="s">
        <v>6996</v>
      </c>
      <c r="J492" s="143" t="s">
        <v>6997</v>
      </c>
      <c r="K492" s="143" t="s">
        <v>4555</v>
      </c>
      <c r="L492" s="143" t="s">
        <v>6897</v>
      </c>
    </row>
    <row r="493" spans="1:12" x14ac:dyDescent="0.3">
      <c r="A493" s="143" t="s">
        <v>1184</v>
      </c>
      <c r="B493" s="143" t="s">
        <v>6890</v>
      </c>
      <c r="C493" s="143" t="s">
        <v>6891</v>
      </c>
      <c r="D493" s="143" t="s">
        <v>6892</v>
      </c>
      <c r="E493" s="143" t="s">
        <v>7556</v>
      </c>
      <c r="F493" s="145">
        <v>0</v>
      </c>
      <c r="G493" s="143" t="s">
        <v>1184</v>
      </c>
      <c r="H493" s="143" t="s">
        <v>6894</v>
      </c>
      <c r="I493" s="143" t="s">
        <v>6895</v>
      </c>
      <c r="J493" s="143" t="s">
        <v>6896</v>
      </c>
      <c r="K493" s="143" t="s">
        <v>3720</v>
      </c>
      <c r="L493" s="143" t="s">
        <v>6897</v>
      </c>
    </row>
    <row r="494" spans="1:12" x14ac:dyDescent="0.3">
      <c r="A494" s="143" t="s">
        <v>1186</v>
      </c>
      <c r="B494" s="143" t="s">
        <v>6890</v>
      </c>
      <c r="C494" s="143" t="s">
        <v>6927</v>
      </c>
      <c r="D494" s="143" t="s">
        <v>6928</v>
      </c>
      <c r="E494" s="143" t="s">
        <v>7557</v>
      </c>
      <c r="F494" s="145">
        <v>0</v>
      </c>
      <c r="G494" s="143" t="s">
        <v>1186</v>
      </c>
      <c r="H494" s="143" t="s">
        <v>6894</v>
      </c>
      <c r="I494" s="143" t="s">
        <v>6930</v>
      </c>
      <c r="J494" s="143" t="s">
        <v>6931</v>
      </c>
      <c r="K494" s="143" t="s">
        <v>4461</v>
      </c>
      <c r="L494" s="143" t="s">
        <v>6897</v>
      </c>
    </row>
    <row r="495" spans="1:12" x14ac:dyDescent="0.3">
      <c r="A495" s="143" t="s">
        <v>6333</v>
      </c>
      <c r="B495" s="143" t="s">
        <v>6890</v>
      </c>
      <c r="C495" s="143" t="s">
        <v>6891</v>
      </c>
      <c r="D495" s="143" t="s">
        <v>6892</v>
      </c>
      <c r="E495" s="143" t="s">
        <v>7558</v>
      </c>
      <c r="F495" s="145">
        <v>0</v>
      </c>
      <c r="G495" s="143" t="s">
        <v>6333</v>
      </c>
      <c r="H495" s="143" t="s">
        <v>6894</v>
      </c>
      <c r="I495" s="143" t="s">
        <v>6895</v>
      </c>
      <c r="J495" s="143" t="s">
        <v>6896</v>
      </c>
      <c r="K495" s="143" t="s">
        <v>3720</v>
      </c>
      <c r="L495" s="143" t="s">
        <v>6897</v>
      </c>
    </row>
    <row r="496" spans="1:12" x14ac:dyDescent="0.3">
      <c r="A496" s="143" t="s">
        <v>1192</v>
      </c>
      <c r="B496" s="143" t="s">
        <v>6890</v>
      </c>
      <c r="C496" s="143" t="s">
        <v>6927</v>
      </c>
      <c r="D496" s="143" t="s">
        <v>6928</v>
      </c>
      <c r="E496" s="143" t="s">
        <v>7559</v>
      </c>
      <c r="F496" s="145">
        <v>1</v>
      </c>
      <c r="G496" s="143" t="s">
        <v>1192</v>
      </c>
      <c r="H496" s="143" t="s">
        <v>6894</v>
      </c>
      <c r="I496" s="143" t="s">
        <v>6930</v>
      </c>
      <c r="J496" s="143" t="s">
        <v>6931</v>
      </c>
      <c r="K496" s="143" t="s">
        <v>4461</v>
      </c>
      <c r="L496" s="143" t="s">
        <v>6897</v>
      </c>
    </row>
    <row r="497" spans="1:12" x14ac:dyDescent="0.3">
      <c r="A497" s="143" t="s">
        <v>1194</v>
      </c>
      <c r="B497" s="143" t="s">
        <v>6890</v>
      </c>
      <c r="C497" s="143" t="s">
        <v>6891</v>
      </c>
      <c r="D497" s="143" t="s">
        <v>6892</v>
      </c>
      <c r="E497" s="143" t="s">
        <v>7560</v>
      </c>
      <c r="F497" s="145">
        <v>0</v>
      </c>
      <c r="G497" s="143" t="s">
        <v>1194</v>
      </c>
      <c r="H497" s="143" t="s">
        <v>6894</v>
      </c>
      <c r="I497" s="143" t="s">
        <v>6895</v>
      </c>
      <c r="J497" s="143" t="s">
        <v>6896</v>
      </c>
      <c r="K497" s="143" t="s">
        <v>3720</v>
      </c>
      <c r="L497" s="143" t="s">
        <v>6897</v>
      </c>
    </row>
    <row r="498" spans="1:12" x14ac:dyDescent="0.3">
      <c r="A498" s="143" t="s">
        <v>1198</v>
      </c>
      <c r="B498" s="143" t="s">
        <v>6890</v>
      </c>
      <c r="C498" s="143" t="s">
        <v>6891</v>
      </c>
      <c r="D498" s="143" t="s">
        <v>6892</v>
      </c>
      <c r="E498" s="143" t="s">
        <v>7561</v>
      </c>
      <c r="F498" s="145">
        <v>0</v>
      </c>
      <c r="G498" s="143" t="s">
        <v>1198</v>
      </c>
      <c r="H498" s="143" t="s">
        <v>6894</v>
      </c>
      <c r="I498" s="143" t="s">
        <v>6895</v>
      </c>
      <c r="J498" s="143" t="s">
        <v>6896</v>
      </c>
      <c r="K498" s="143" t="s">
        <v>3720</v>
      </c>
      <c r="L498" s="143" t="s">
        <v>6897</v>
      </c>
    </row>
    <row r="499" spans="1:12" x14ac:dyDescent="0.3">
      <c r="A499" s="143" t="s">
        <v>1202</v>
      </c>
      <c r="B499" s="143" t="s">
        <v>6890</v>
      </c>
      <c r="C499" s="143" t="s">
        <v>6891</v>
      </c>
      <c r="D499" s="143" t="s">
        <v>6892</v>
      </c>
      <c r="E499" s="143" t="s">
        <v>7562</v>
      </c>
      <c r="F499" s="145">
        <v>0</v>
      </c>
      <c r="G499" s="143" t="s">
        <v>1202</v>
      </c>
      <c r="H499" s="143" t="s">
        <v>6894</v>
      </c>
      <c r="I499" s="143" t="s">
        <v>6895</v>
      </c>
      <c r="J499" s="143" t="s">
        <v>6896</v>
      </c>
      <c r="K499" s="143" t="s">
        <v>3720</v>
      </c>
      <c r="L499" s="143" t="s">
        <v>6897</v>
      </c>
    </row>
    <row r="500" spans="1:12" x14ac:dyDescent="0.3">
      <c r="A500" s="143" t="s">
        <v>1204</v>
      </c>
      <c r="B500" s="143" t="s">
        <v>6890</v>
      </c>
      <c r="C500" s="143" t="s">
        <v>6891</v>
      </c>
      <c r="D500" s="143" t="s">
        <v>6892</v>
      </c>
      <c r="E500" s="143" t="s">
        <v>7563</v>
      </c>
      <c r="F500" s="145">
        <v>0</v>
      </c>
      <c r="G500" s="143" t="s">
        <v>1204</v>
      </c>
      <c r="H500" s="143" t="s">
        <v>6894</v>
      </c>
      <c r="I500" s="143" t="s">
        <v>6895</v>
      </c>
      <c r="J500" s="143" t="s">
        <v>6896</v>
      </c>
      <c r="K500" s="143" t="s">
        <v>3720</v>
      </c>
      <c r="L500" s="143" t="s">
        <v>6897</v>
      </c>
    </row>
    <row r="501" spans="1:12" x14ac:dyDescent="0.3">
      <c r="A501" s="143" t="s">
        <v>1206</v>
      </c>
      <c r="B501" s="143" t="s">
        <v>6890</v>
      </c>
      <c r="C501" s="143" t="s">
        <v>6927</v>
      </c>
      <c r="D501" s="143" t="s">
        <v>6928</v>
      </c>
      <c r="E501" s="143" t="s">
        <v>7564</v>
      </c>
      <c r="F501" s="145">
        <v>1</v>
      </c>
      <c r="G501" s="143" t="s">
        <v>1206</v>
      </c>
      <c r="H501" s="143" t="s">
        <v>6894</v>
      </c>
      <c r="I501" s="143" t="s">
        <v>6930</v>
      </c>
      <c r="J501" s="143" t="s">
        <v>6931</v>
      </c>
      <c r="K501" s="143" t="s">
        <v>4461</v>
      </c>
      <c r="L501" s="143" t="s">
        <v>6897</v>
      </c>
    </row>
    <row r="502" spans="1:12" x14ac:dyDescent="0.3">
      <c r="A502" s="143" t="s">
        <v>7565</v>
      </c>
      <c r="B502" s="143" t="s">
        <v>6890</v>
      </c>
      <c r="C502" s="143" t="s">
        <v>6906</v>
      </c>
      <c r="D502" s="143" t="s">
        <v>6907</v>
      </c>
      <c r="E502" s="143" t="s">
        <v>7566</v>
      </c>
      <c r="F502" s="145">
        <v>0</v>
      </c>
      <c r="G502" s="143" t="s">
        <v>7565</v>
      </c>
      <c r="H502" s="143" t="s">
        <v>6894</v>
      </c>
      <c r="I502" s="143" t="s">
        <v>6909</v>
      </c>
      <c r="J502" s="143" t="s">
        <v>6910</v>
      </c>
      <c r="K502" s="143" t="s">
        <v>6911</v>
      </c>
      <c r="L502" s="143" t="s">
        <v>6897</v>
      </c>
    </row>
    <row r="503" spans="1:12" x14ac:dyDescent="0.3">
      <c r="A503" s="143" t="s">
        <v>1208</v>
      </c>
      <c r="B503" s="143" t="s">
        <v>6890</v>
      </c>
      <c r="C503" s="143" t="s">
        <v>6891</v>
      </c>
      <c r="D503" s="143" t="s">
        <v>6892</v>
      </c>
      <c r="E503" s="143" t="s">
        <v>7567</v>
      </c>
      <c r="F503" s="145">
        <v>0</v>
      </c>
      <c r="G503" s="143" t="s">
        <v>1208</v>
      </c>
      <c r="H503" s="143" t="s">
        <v>6894</v>
      </c>
      <c r="I503" s="143" t="s">
        <v>6895</v>
      </c>
      <c r="J503" s="143" t="s">
        <v>6896</v>
      </c>
      <c r="K503" s="143" t="s">
        <v>3720</v>
      </c>
      <c r="L503" s="143" t="s">
        <v>6897</v>
      </c>
    </row>
    <row r="504" spans="1:12" x14ac:dyDescent="0.3">
      <c r="A504" s="143" t="s">
        <v>1210</v>
      </c>
      <c r="B504" s="143" t="s">
        <v>6890</v>
      </c>
      <c r="C504" s="143" t="s">
        <v>6916</v>
      </c>
      <c r="D504" s="143" t="s">
        <v>6917</v>
      </c>
      <c r="E504" s="143" t="s">
        <v>7568</v>
      </c>
      <c r="F504" s="145">
        <v>0</v>
      </c>
      <c r="G504" s="143" t="s">
        <v>1210</v>
      </c>
      <c r="H504" s="143" t="s">
        <v>6894</v>
      </c>
      <c r="I504" s="143" t="s">
        <v>6919</v>
      </c>
      <c r="J504" s="143" t="s">
        <v>6920</v>
      </c>
      <c r="K504" s="143" t="s">
        <v>78</v>
      </c>
      <c r="L504" s="143" t="s">
        <v>6897</v>
      </c>
    </row>
    <row r="505" spans="1:12" x14ac:dyDescent="0.3">
      <c r="A505" s="143" t="s">
        <v>1216</v>
      </c>
      <c r="B505" s="143" t="s">
        <v>6890</v>
      </c>
      <c r="C505" s="143" t="s">
        <v>6916</v>
      </c>
      <c r="D505" s="143" t="s">
        <v>6917</v>
      </c>
      <c r="E505" s="143" t="s">
        <v>7569</v>
      </c>
      <c r="F505" s="145">
        <v>0</v>
      </c>
      <c r="G505" s="143" t="s">
        <v>1216</v>
      </c>
      <c r="H505" s="143" t="s">
        <v>6894</v>
      </c>
      <c r="I505" s="143" t="s">
        <v>6919</v>
      </c>
      <c r="J505" s="143" t="s">
        <v>6920</v>
      </c>
      <c r="K505" s="143" t="s">
        <v>78</v>
      </c>
      <c r="L505" s="143" t="s">
        <v>6897</v>
      </c>
    </row>
    <row r="506" spans="1:12" x14ac:dyDescent="0.3">
      <c r="A506" s="143" t="s">
        <v>6335</v>
      </c>
      <c r="B506" s="143" t="s">
        <v>6890</v>
      </c>
      <c r="C506" s="143" t="s">
        <v>6891</v>
      </c>
      <c r="D506" s="143" t="s">
        <v>6892</v>
      </c>
      <c r="E506" s="143" t="s">
        <v>7570</v>
      </c>
      <c r="F506" s="145">
        <v>1</v>
      </c>
      <c r="G506" s="143" t="s">
        <v>6335</v>
      </c>
      <c r="H506" s="143" t="s">
        <v>6894</v>
      </c>
      <c r="I506" s="143" t="s">
        <v>6895</v>
      </c>
      <c r="J506" s="143" t="s">
        <v>6896</v>
      </c>
      <c r="K506" s="143" t="s">
        <v>3720</v>
      </c>
      <c r="L506" s="143" t="s">
        <v>6897</v>
      </c>
    </row>
    <row r="507" spans="1:12" x14ac:dyDescent="0.3">
      <c r="A507" s="143" t="s">
        <v>4940</v>
      </c>
      <c r="B507" s="143" t="s">
        <v>6890</v>
      </c>
      <c r="C507" s="143" t="s">
        <v>6906</v>
      </c>
      <c r="D507" s="143" t="s">
        <v>6907</v>
      </c>
      <c r="E507" s="143" t="s">
        <v>7571</v>
      </c>
      <c r="F507" s="145">
        <v>0</v>
      </c>
      <c r="G507" s="143" t="s">
        <v>4940</v>
      </c>
      <c r="H507" s="143" t="s">
        <v>6894</v>
      </c>
      <c r="I507" s="143" t="s">
        <v>6909</v>
      </c>
      <c r="J507" s="143" t="s">
        <v>6910</v>
      </c>
      <c r="K507" s="143" t="s">
        <v>6911</v>
      </c>
      <c r="L507" s="143" t="s">
        <v>6897</v>
      </c>
    </row>
    <row r="508" spans="1:12" x14ac:dyDescent="0.3">
      <c r="A508" s="143" t="s">
        <v>1224</v>
      </c>
      <c r="B508" s="143" t="s">
        <v>6890</v>
      </c>
      <c r="C508" s="143" t="s">
        <v>6891</v>
      </c>
      <c r="D508" s="143" t="s">
        <v>6892</v>
      </c>
      <c r="E508" s="143" t="s">
        <v>7572</v>
      </c>
      <c r="F508" s="145">
        <v>0</v>
      </c>
      <c r="G508" s="143" t="s">
        <v>1224</v>
      </c>
      <c r="H508" s="143" t="s">
        <v>6894</v>
      </c>
      <c r="I508" s="143" t="s">
        <v>6895</v>
      </c>
      <c r="J508" s="143" t="s">
        <v>6896</v>
      </c>
      <c r="K508" s="143" t="s">
        <v>3720</v>
      </c>
      <c r="L508" s="143" t="s">
        <v>6897</v>
      </c>
    </row>
    <row r="509" spans="1:12" x14ac:dyDescent="0.3">
      <c r="A509" s="143" t="s">
        <v>4367</v>
      </c>
      <c r="B509" s="143" t="s">
        <v>6890</v>
      </c>
      <c r="C509" s="143" t="s">
        <v>6891</v>
      </c>
      <c r="D509" s="143" t="s">
        <v>6892</v>
      </c>
      <c r="E509" s="143" t="s">
        <v>7573</v>
      </c>
      <c r="F509" s="145">
        <v>0</v>
      </c>
      <c r="G509" s="143" t="s">
        <v>4367</v>
      </c>
      <c r="H509" s="143" t="s">
        <v>6894</v>
      </c>
      <c r="I509" s="143" t="s">
        <v>6895</v>
      </c>
      <c r="J509" s="143" t="s">
        <v>6896</v>
      </c>
      <c r="K509" s="143" t="s">
        <v>3720</v>
      </c>
      <c r="L509" s="143" t="s">
        <v>6897</v>
      </c>
    </row>
    <row r="510" spans="1:12" x14ac:dyDescent="0.3">
      <c r="A510" s="143" t="s">
        <v>7574</v>
      </c>
      <c r="B510" s="143" t="s">
        <v>6890</v>
      </c>
      <c r="C510" s="143" t="s">
        <v>7463</v>
      </c>
      <c r="D510" s="143" t="s">
        <v>7464</v>
      </c>
      <c r="E510" s="143" t="s">
        <v>7575</v>
      </c>
      <c r="F510" s="145">
        <v>1</v>
      </c>
      <c r="G510" s="143" t="s">
        <v>7574</v>
      </c>
      <c r="H510" s="143" t="s">
        <v>6894</v>
      </c>
      <c r="I510" s="143" t="s">
        <v>6938</v>
      </c>
      <c r="J510" s="143" t="s">
        <v>6939</v>
      </c>
      <c r="K510" s="143" t="s">
        <v>4466</v>
      </c>
      <c r="L510" s="143" t="s">
        <v>6897</v>
      </c>
    </row>
    <row r="511" spans="1:12" x14ac:dyDescent="0.3">
      <c r="A511" s="143" t="s">
        <v>1228</v>
      </c>
      <c r="B511" s="143" t="s">
        <v>6890</v>
      </c>
      <c r="C511" s="143" t="s">
        <v>6927</v>
      </c>
      <c r="D511" s="143" t="s">
        <v>6928</v>
      </c>
      <c r="E511" s="143" t="s">
        <v>7576</v>
      </c>
      <c r="F511" s="145">
        <v>1</v>
      </c>
      <c r="G511" s="143" t="s">
        <v>1228</v>
      </c>
      <c r="H511" s="143" t="s">
        <v>6894</v>
      </c>
      <c r="I511" s="143" t="s">
        <v>6930</v>
      </c>
      <c r="J511" s="143" t="s">
        <v>6931</v>
      </c>
      <c r="K511" s="143" t="s">
        <v>4461</v>
      </c>
      <c r="L511" s="143" t="s">
        <v>6897</v>
      </c>
    </row>
    <row r="512" spans="1:12" x14ac:dyDescent="0.3">
      <c r="A512" s="143" t="s">
        <v>1230</v>
      </c>
      <c r="B512" s="143" t="s">
        <v>6890</v>
      </c>
      <c r="C512" s="143" t="s">
        <v>6891</v>
      </c>
      <c r="D512" s="143" t="s">
        <v>6892</v>
      </c>
      <c r="E512" s="143" t="s">
        <v>7577</v>
      </c>
      <c r="F512" s="145">
        <v>2</v>
      </c>
      <c r="G512" s="143" t="s">
        <v>1230</v>
      </c>
      <c r="H512" s="143" t="s">
        <v>6894</v>
      </c>
      <c r="I512" s="143" t="s">
        <v>6895</v>
      </c>
      <c r="J512" s="143" t="s">
        <v>6896</v>
      </c>
      <c r="K512" s="143" t="s">
        <v>3720</v>
      </c>
      <c r="L512" s="143" t="s">
        <v>6897</v>
      </c>
    </row>
    <row r="513" spans="1:12" x14ac:dyDescent="0.3">
      <c r="A513" s="143" t="s">
        <v>1236</v>
      </c>
      <c r="B513" s="143" t="s">
        <v>6890</v>
      </c>
      <c r="C513" s="143" t="s">
        <v>6927</v>
      </c>
      <c r="D513" s="143" t="s">
        <v>6928</v>
      </c>
      <c r="E513" s="143" t="s">
        <v>7578</v>
      </c>
      <c r="F513" s="145">
        <v>0</v>
      </c>
      <c r="G513" s="143" t="s">
        <v>1236</v>
      </c>
      <c r="H513" s="143" t="s">
        <v>6894</v>
      </c>
      <c r="I513" s="143" t="s">
        <v>6930</v>
      </c>
      <c r="J513" s="143" t="s">
        <v>6931</v>
      </c>
      <c r="K513" s="143" t="s">
        <v>4461</v>
      </c>
      <c r="L513" s="143" t="s">
        <v>6897</v>
      </c>
    </row>
    <row r="514" spans="1:12" x14ac:dyDescent="0.3">
      <c r="A514" s="143" t="s">
        <v>1238</v>
      </c>
      <c r="B514" s="143" t="s">
        <v>6890</v>
      </c>
      <c r="C514" s="143" t="s">
        <v>6927</v>
      </c>
      <c r="D514" s="143" t="s">
        <v>6928</v>
      </c>
      <c r="E514" s="143" t="s">
        <v>7579</v>
      </c>
      <c r="F514" s="145">
        <v>3</v>
      </c>
      <c r="G514" s="143" t="s">
        <v>1238</v>
      </c>
      <c r="H514" s="143" t="s">
        <v>6894</v>
      </c>
      <c r="I514" s="143" t="s">
        <v>6930</v>
      </c>
      <c r="J514" s="143" t="s">
        <v>6931</v>
      </c>
      <c r="K514" s="143" t="s">
        <v>4461</v>
      </c>
      <c r="L514" s="143" t="s">
        <v>6897</v>
      </c>
    </row>
    <row r="515" spans="1:12" x14ac:dyDescent="0.3">
      <c r="A515" s="143" t="s">
        <v>6337</v>
      </c>
      <c r="B515" s="143" t="s">
        <v>6890</v>
      </c>
      <c r="C515" s="143" t="s">
        <v>6891</v>
      </c>
      <c r="D515" s="143" t="s">
        <v>6892</v>
      </c>
      <c r="E515" s="143" t="s">
        <v>7580</v>
      </c>
      <c r="F515" s="145">
        <v>0</v>
      </c>
      <c r="G515" s="143" t="s">
        <v>6337</v>
      </c>
      <c r="H515" s="143" t="s">
        <v>6894</v>
      </c>
      <c r="I515" s="143" t="s">
        <v>6895</v>
      </c>
      <c r="J515" s="143" t="s">
        <v>6896</v>
      </c>
      <c r="K515" s="143" t="s">
        <v>3720</v>
      </c>
      <c r="L515" s="143" t="s">
        <v>6897</v>
      </c>
    </row>
    <row r="516" spans="1:12" x14ac:dyDescent="0.3">
      <c r="A516" s="143" t="s">
        <v>1244</v>
      </c>
      <c r="B516" s="143" t="s">
        <v>6890</v>
      </c>
      <c r="C516" s="143" t="s">
        <v>6891</v>
      </c>
      <c r="D516" s="143" t="s">
        <v>6892</v>
      </c>
      <c r="E516" s="143" t="s">
        <v>7581</v>
      </c>
      <c r="F516" s="145">
        <v>0</v>
      </c>
      <c r="G516" s="143" t="s">
        <v>1244</v>
      </c>
      <c r="H516" s="143" t="s">
        <v>6894</v>
      </c>
      <c r="I516" s="143" t="s">
        <v>6895</v>
      </c>
      <c r="J516" s="143" t="s">
        <v>6896</v>
      </c>
      <c r="K516" s="143" t="s">
        <v>3720</v>
      </c>
      <c r="L516" s="143" t="s">
        <v>6897</v>
      </c>
    </row>
    <row r="517" spans="1:12" x14ac:dyDescent="0.3">
      <c r="A517" s="143" t="s">
        <v>1250</v>
      </c>
      <c r="B517" s="143" t="s">
        <v>6890</v>
      </c>
      <c r="C517" s="143" t="s">
        <v>6891</v>
      </c>
      <c r="D517" s="143" t="s">
        <v>6892</v>
      </c>
      <c r="E517" s="143" t="s">
        <v>7582</v>
      </c>
      <c r="F517" s="145">
        <v>0</v>
      </c>
      <c r="G517" s="143" t="s">
        <v>1250</v>
      </c>
      <c r="H517" s="143" t="s">
        <v>6894</v>
      </c>
      <c r="I517" s="143" t="s">
        <v>6895</v>
      </c>
      <c r="J517" s="143" t="s">
        <v>6896</v>
      </c>
      <c r="K517" s="143" t="s">
        <v>3720</v>
      </c>
      <c r="L517" s="143" t="s">
        <v>6897</v>
      </c>
    </row>
    <row r="518" spans="1:12" x14ac:dyDescent="0.3">
      <c r="A518" s="143" t="s">
        <v>6481</v>
      </c>
      <c r="B518" s="143" t="s">
        <v>6890</v>
      </c>
      <c r="C518" s="143" t="s">
        <v>6891</v>
      </c>
      <c r="D518" s="143" t="s">
        <v>6892</v>
      </c>
      <c r="E518" s="143" t="s">
        <v>7583</v>
      </c>
      <c r="F518" s="145">
        <v>1</v>
      </c>
      <c r="G518" s="143" t="s">
        <v>6481</v>
      </c>
      <c r="H518" s="143" t="s">
        <v>6894</v>
      </c>
      <c r="I518" s="143" t="s">
        <v>6895</v>
      </c>
      <c r="J518" s="143" t="s">
        <v>6896</v>
      </c>
      <c r="K518" s="143" t="s">
        <v>3720</v>
      </c>
      <c r="L518" s="143" t="s">
        <v>6897</v>
      </c>
    </row>
    <row r="519" spans="1:12" x14ac:dyDescent="0.3">
      <c r="A519" s="143" t="s">
        <v>1252</v>
      </c>
      <c r="B519" s="143" t="s">
        <v>6890</v>
      </c>
      <c r="C519" s="143" t="s">
        <v>7131</v>
      </c>
      <c r="D519" s="143" t="s">
        <v>7132</v>
      </c>
      <c r="E519" s="143" t="s">
        <v>7584</v>
      </c>
      <c r="F519" s="145">
        <v>1</v>
      </c>
      <c r="G519" s="143" t="s">
        <v>1252</v>
      </c>
      <c r="H519" s="143" t="s">
        <v>6894</v>
      </c>
      <c r="I519" s="143" t="s">
        <v>7134</v>
      </c>
      <c r="J519" s="143" t="s">
        <v>7135</v>
      </c>
      <c r="K519" s="143" t="s">
        <v>5517</v>
      </c>
      <c r="L519" s="143" t="s">
        <v>6897</v>
      </c>
    </row>
    <row r="520" spans="1:12" x14ac:dyDescent="0.3">
      <c r="A520" s="143" t="s">
        <v>1254</v>
      </c>
      <c r="B520" s="143" t="s">
        <v>6890</v>
      </c>
      <c r="C520" s="143" t="s">
        <v>6891</v>
      </c>
      <c r="D520" s="143" t="s">
        <v>6892</v>
      </c>
      <c r="E520" s="143" t="s">
        <v>7585</v>
      </c>
      <c r="F520" s="145">
        <v>0</v>
      </c>
      <c r="G520" s="143" t="s">
        <v>1254</v>
      </c>
      <c r="H520" s="143" t="s">
        <v>6894</v>
      </c>
      <c r="I520" s="143" t="s">
        <v>6895</v>
      </c>
      <c r="J520" s="143" t="s">
        <v>6896</v>
      </c>
      <c r="K520" s="143" t="s">
        <v>3720</v>
      </c>
      <c r="L520" s="143" t="s">
        <v>6897</v>
      </c>
    </row>
    <row r="521" spans="1:12" x14ac:dyDescent="0.3">
      <c r="A521" s="143" t="s">
        <v>1256</v>
      </c>
      <c r="B521" s="143" t="s">
        <v>6890</v>
      </c>
      <c r="C521" s="143" t="s">
        <v>6927</v>
      </c>
      <c r="D521" s="143" t="s">
        <v>6928</v>
      </c>
      <c r="E521" s="143" t="s">
        <v>7586</v>
      </c>
      <c r="F521" s="145">
        <v>0</v>
      </c>
      <c r="G521" s="143" t="s">
        <v>1256</v>
      </c>
      <c r="H521" s="143" t="s">
        <v>6894</v>
      </c>
      <c r="I521" s="143" t="s">
        <v>6930</v>
      </c>
      <c r="J521" s="143" t="s">
        <v>6931</v>
      </c>
      <c r="K521" s="143" t="s">
        <v>4461</v>
      </c>
      <c r="L521" s="143" t="s">
        <v>6897</v>
      </c>
    </row>
    <row r="522" spans="1:12" x14ac:dyDescent="0.3">
      <c r="A522" s="143" t="s">
        <v>1260</v>
      </c>
      <c r="B522" s="143" t="s">
        <v>6890</v>
      </c>
      <c r="C522" s="143" t="s">
        <v>6916</v>
      </c>
      <c r="D522" s="143" t="s">
        <v>6917</v>
      </c>
      <c r="E522" s="143" t="s">
        <v>7587</v>
      </c>
      <c r="F522" s="145">
        <v>0</v>
      </c>
      <c r="G522" s="143" t="s">
        <v>1260</v>
      </c>
      <c r="H522" s="143" t="s">
        <v>6894</v>
      </c>
      <c r="I522" s="143" t="s">
        <v>6919</v>
      </c>
      <c r="J522" s="143" t="s">
        <v>6920</v>
      </c>
      <c r="K522" s="143" t="s">
        <v>78</v>
      </c>
      <c r="L522" s="143" t="s">
        <v>6897</v>
      </c>
    </row>
    <row r="523" spans="1:12" x14ac:dyDescent="0.3">
      <c r="A523" s="143" t="s">
        <v>7588</v>
      </c>
      <c r="B523" s="143" t="s">
        <v>6890</v>
      </c>
      <c r="C523" s="143" t="s">
        <v>6891</v>
      </c>
      <c r="D523" s="143" t="s">
        <v>6892</v>
      </c>
      <c r="E523" s="143" t="s">
        <v>7589</v>
      </c>
      <c r="F523" s="145">
        <v>0</v>
      </c>
      <c r="G523" s="143" t="s">
        <v>7588</v>
      </c>
      <c r="H523" s="143" t="s">
        <v>6894</v>
      </c>
      <c r="I523" s="143" t="s">
        <v>6895</v>
      </c>
      <c r="J523" s="143" t="s">
        <v>6896</v>
      </c>
      <c r="K523" s="143" t="s">
        <v>3720</v>
      </c>
      <c r="L523" s="143" t="s">
        <v>6897</v>
      </c>
    </row>
    <row r="524" spans="1:12" x14ac:dyDescent="0.3">
      <c r="A524" s="143" t="s">
        <v>4960</v>
      </c>
      <c r="B524" s="143" t="s">
        <v>6890</v>
      </c>
      <c r="C524" s="143" t="s">
        <v>6906</v>
      </c>
      <c r="D524" s="143" t="s">
        <v>6907</v>
      </c>
      <c r="E524" s="143" t="s">
        <v>7590</v>
      </c>
      <c r="F524" s="145">
        <v>0</v>
      </c>
      <c r="G524" s="143" t="s">
        <v>4960</v>
      </c>
      <c r="H524" s="143" t="s">
        <v>6894</v>
      </c>
      <c r="I524" s="143" t="s">
        <v>6909</v>
      </c>
      <c r="J524" s="143" t="s">
        <v>6910</v>
      </c>
      <c r="K524" s="143" t="s">
        <v>6911</v>
      </c>
      <c r="L524" s="143" t="s">
        <v>6897</v>
      </c>
    </row>
    <row r="525" spans="1:12" x14ac:dyDescent="0.3">
      <c r="A525" s="143" t="s">
        <v>1262</v>
      </c>
      <c r="B525" s="143" t="s">
        <v>6890</v>
      </c>
      <c r="C525" s="143" t="s">
        <v>6891</v>
      </c>
      <c r="D525" s="143" t="s">
        <v>6892</v>
      </c>
      <c r="E525" s="143" t="s">
        <v>7591</v>
      </c>
      <c r="F525" s="145">
        <v>0</v>
      </c>
      <c r="G525" s="143" t="s">
        <v>1262</v>
      </c>
      <c r="H525" s="143" t="s">
        <v>6894</v>
      </c>
      <c r="I525" s="143" t="s">
        <v>6895</v>
      </c>
      <c r="J525" s="143" t="s">
        <v>6896</v>
      </c>
      <c r="K525" s="143" t="s">
        <v>3720</v>
      </c>
      <c r="L525" s="143" t="s">
        <v>6897</v>
      </c>
    </row>
    <row r="526" spans="1:12" x14ac:dyDescent="0.3">
      <c r="A526" s="143" t="s">
        <v>1268</v>
      </c>
      <c r="B526" s="143" t="s">
        <v>6890</v>
      </c>
      <c r="C526" s="143" t="s">
        <v>6891</v>
      </c>
      <c r="D526" s="143" t="s">
        <v>6892</v>
      </c>
      <c r="E526" s="143" t="s">
        <v>7592</v>
      </c>
      <c r="F526" s="145">
        <v>0</v>
      </c>
      <c r="G526" s="143" t="s">
        <v>1268</v>
      </c>
      <c r="H526" s="143" t="s">
        <v>6894</v>
      </c>
      <c r="I526" s="143" t="s">
        <v>6895</v>
      </c>
      <c r="J526" s="143" t="s">
        <v>6896</v>
      </c>
      <c r="K526" s="143" t="s">
        <v>3720</v>
      </c>
      <c r="L526" s="143" t="s">
        <v>6897</v>
      </c>
    </row>
    <row r="527" spans="1:12" x14ac:dyDescent="0.3">
      <c r="A527" s="143" t="s">
        <v>1270</v>
      </c>
      <c r="B527" s="143" t="s">
        <v>6890</v>
      </c>
      <c r="C527" s="143" t="s">
        <v>6916</v>
      </c>
      <c r="D527" s="143" t="s">
        <v>6917</v>
      </c>
      <c r="E527" s="143" t="s">
        <v>7593</v>
      </c>
      <c r="F527" s="145">
        <v>0</v>
      </c>
      <c r="G527" s="143" t="s">
        <v>1270</v>
      </c>
      <c r="H527" s="143" t="s">
        <v>6894</v>
      </c>
      <c r="I527" s="143" t="s">
        <v>6919</v>
      </c>
      <c r="J527" s="143" t="s">
        <v>6920</v>
      </c>
      <c r="K527" s="143" t="s">
        <v>78</v>
      </c>
      <c r="L527" s="143" t="s">
        <v>6897</v>
      </c>
    </row>
    <row r="528" spans="1:12" x14ac:dyDescent="0.3">
      <c r="A528" s="143" t="s">
        <v>1272</v>
      </c>
      <c r="B528" s="143" t="s">
        <v>6890</v>
      </c>
      <c r="C528" s="143" t="s">
        <v>6891</v>
      </c>
      <c r="D528" s="143" t="s">
        <v>6892</v>
      </c>
      <c r="E528" s="143" t="s">
        <v>7594</v>
      </c>
      <c r="F528" s="145">
        <v>2</v>
      </c>
      <c r="G528" s="143" t="s">
        <v>1272</v>
      </c>
      <c r="H528" s="143" t="s">
        <v>6894</v>
      </c>
      <c r="I528" s="143" t="s">
        <v>6895</v>
      </c>
      <c r="J528" s="143" t="s">
        <v>6896</v>
      </c>
      <c r="K528" s="143" t="s">
        <v>3720</v>
      </c>
      <c r="L528" s="143" t="s">
        <v>6897</v>
      </c>
    </row>
    <row r="529" spans="1:12" x14ac:dyDescent="0.3">
      <c r="A529" s="143" t="s">
        <v>1274</v>
      </c>
      <c r="B529" s="143" t="s">
        <v>6890</v>
      </c>
      <c r="C529" s="143" t="s">
        <v>6993</v>
      </c>
      <c r="D529" s="143" t="s">
        <v>6994</v>
      </c>
      <c r="E529" s="143" t="s">
        <v>7595</v>
      </c>
      <c r="F529" s="145">
        <v>2</v>
      </c>
      <c r="G529" s="143" t="s">
        <v>1274</v>
      </c>
      <c r="H529" s="143" t="s">
        <v>6894</v>
      </c>
      <c r="I529" s="143" t="s">
        <v>6996</v>
      </c>
      <c r="J529" s="143" t="s">
        <v>6997</v>
      </c>
      <c r="K529" s="143" t="s">
        <v>4555</v>
      </c>
      <c r="L529" s="143" t="s">
        <v>6897</v>
      </c>
    </row>
    <row r="530" spans="1:12" x14ac:dyDescent="0.3">
      <c r="A530" s="143" t="s">
        <v>1276</v>
      </c>
      <c r="B530" s="143" t="s">
        <v>6890</v>
      </c>
      <c r="C530" s="143" t="s">
        <v>6891</v>
      </c>
      <c r="D530" s="143" t="s">
        <v>6892</v>
      </c>
      <c r="E530" s="143" t="s">
        <v>7596</v>
      </c>
      <c r="F530" s="145">
        <v>2</v>
      </c>
      <c r="G530" s="143" t="s">
        <v>1276</v>
      </c>
      <c r="H530" s="143" t="s">
        <v>6894</v>
      </c>
      <c r="I530" s="143" t="s">
        <v>6895</v>
      </c>
      <c r="J530" s="143" t="s">
        <v>6896</v>
      </c>
      <c r="K530" s="143" t="s">
        <v>3720</v>
      </c>
      <c r="L530" s="143" t="s">
        <v>6897</v>
      </c>
    </row>
    <row r="531" spans="1:12" x14ac:dyDescent="0.3">
      <c r="A531" s="143" t="s">
        <v>6339</v>
      </c>
      <c r="B531" s="143" t="s">
        <v>6890</v>
      </c>
      <c r="C531" s="143" t="s">
        <v>6891</v>
      </c>
      <c r="D531" s="143" t="s">
        <v>6892</v>
      </c>
      <c r="E531" s="143" t="s">
        <v>7597</v>
      </c>
      <c r="F531" s="145">
        <v>0</v>
      </c>
      <c r="G531" s="143" t="s">
        <v>6339</v>
      </c>
      <c r="H531" s="143" t="s">
        <v>6894</v>
      </c>
      <c r="I531" s="143" t="s">
        <v>6895</v>
      </c>
      <c r="J531" s="143" t="s">
        <v>6896</v>
      </c>
      <c r="K531" s="143" t="s">
        <v>3720</v>
      </c>
      <c r="L531" s="143" t="s">
        <v>6897</v>
      </c>
    </row>
    <row r="532" spans="1:12" x14ac:dyDescent="0.3">
      <c r="A532" s="143" t="s">
        <v>1284</v>
      </c>
      <c r="B532" s="143" t="s">
        <v>6890</v>
      </c>
      <c r="C532" s="143" t="s">
        <v>6993</v>
      </c>
      <c r="D532" s="143" t="s">
        <v>6994</v>
      </c>
      <c r="E532" s="143" t="s">
        <v>7598</v>
      </c>
      <c r="F532" s="145">
        <v>0</v>
      </c>
      <c r="G532" s="143" t="s">
        <v>1284</v>
      </c>
      <c r="H532" s="143" t="s">
        <v>6894</v>
      </c>
      <c r="I532" s="143" t="s">
        <v>6996</v>
      </c>
      <c r="J532" s="143" t="s">
        <v>6997</v>
      </c>
      <c r="K532" s="143" t="s">
        <v>4555</v>
      </c>
      <c r="L532" s="143" t="s">
        <v>6897</v>
      </c>
    </row>
    <row r="533" spans="1:12" x14ac:dyDescent="0.3">
      <c r="A533" s="143" t="s">
        <v>6341</v>
      </c>
      <c r="B533" s="143" t="s">
        <v>6890</v>
      </c>
      <c r="C533" s="143" t="s">
        <v>6891</v>
      </c>
      <c r="D533" s="143" t="s">
        <v>6892</v>
      </c>
      <c r="E533" s="143" t="s">
        <v>7599</v>
      </c>
      <c r="F533" s="145">
        <v>0</v>
      </c>
      <c r="G533" s="143" t="s">
        <v>6341</v>
      </c>
      <c r="H533" s="143" t="s">
        <v>6894</v>
      </c>
      <c r="I533" s="143" t="s">
        <v>6895</v>
      </c>
      <c r="J533" s="143" t="s">
        <v>6896</v>
      </c>
      <c r="K533" s="143" t="s">
        <v>3720</v>
      </c>
      <c r="L533" s="143" t="s">
        <v>6897</v>
      </c>
    </row>
    <row r="534" spans="1:12" x14ac:dyDescent="0.3">
      <c r="A534" s="143" t="s">
        <v>1286</v>
      </c>
      <c r="B534" s="143" t="s">
        <v>6890</v>
      </c>
      <c r="C534" s="143" t="s">
        <v>6993</v>
      </c>
      <c r="D534" s="143" t="s">
        <v>6994</v>
      </c>
      <c r="E534" s="143" t="s">
        <v>7600</v>
      </c>
      <c r="F534" s="145">
        <v>0</v>
      </c>
      <c r="G534" s="143" t="s">
        <v>1286</v>
      </c>
      <c r="H534" s="143" t="s">
        <v>6894</v>
      </c>
      <c r="I534" s="143" t="s">
        <v>6996</v>
      </c>
      <c r="J534" s="143" t="s">
        <v>6997</v>
      </c>
      <c r="K534" s="143" t="s">
        <v>4555</v>
      </c>
      <c r="L534" s="143" t="s">
        <v>6897</v>
      </c>
    </row>
    <row r="535" spans="1:12" x14ac:dyDescent="0.3">
      <c r="A535" s="143" t="s">
        <v>7601</v>
      </c>
      <c r="B535" s="143" t="s">
        <v>6890</v>
      </c>
      <c r="C535" s="143" t="s">
        <v>6952</v>
      </c>
      <c r="D535" s="143" t="s">
        <v>6953</v>
      </c>
      <c r="E535" s="143" t="s">
        <v>7602</v>
      </c>
      <c r="F535" s="145">
        <v>2</v>
      </c>
      <c r="G535" s="143" t="s">
        <v>7601</v>
      </c>
      <c r="H535" s="143" t="s">
        <v>6894</v>
      </c>
      <c r="I535" s="143" t="s">
        <v>6938</v>
      </c>
      <c r="J535" s="143" t="s">
        <v>6939</v>
      </c>
      <c r="K535" s="143" t="s">
        <v>4466</v>
      </c>
      <c r="L535" s="143" t="s">
        <v>6897</v>
      </c>
    </row>
    <row r="536" spans="1:12" x14ac:dyDescent="0.3">
      <c r="A536" s="143" t="s">
        <v>7603</v>
      </c>
      <c r="B536" s="143" t="s">
        <v>6890</v>
      </c>
      <c r="C536" s="143" t="s">
        <v>7022</v>
      </c>
      <c r="D536" s="143" t="s">
        <v>7023</v>
      </c>
      <c r="E536" s="143" t="s">
        <v>7604</v>
      </c>
      <c r="F536" s="145">
        <v>0</v>
      </c>
      <c r="G536" s="143" t="s">
        <v>7603</v>
      </c>
      <c r="H536" s="143" t="s">
        <v>6894</v>
      </c>
      <c r="I536" s="143" t="s">
        <v>6978</v>
      </c>
      <c r="J536" s="143" t="s">
        <v>6979</v>
      </c>
      <c r="K536" s="143" t="s">
        <v>6980</v>
      </c>
      <c r="L536" s="143" t="s">
        <v>6981</v>
      </c>
    </row>
    <row r="537" spans="1:12" x14ac:dyDescent="0.3">
      <c r="A537" s="143" t="s">
        <v>1288</v>
      </c>
      <c r="B537" s="143" t="s">
        <v>6890</v>
      </c>
      <c r="C537" s="143" t="s">
        <v>6916</v>
      </c>
      <c r="D537" s="143" t="s">
        <v>6917</v>
      </c>
      <c r="E537" s="143" t="s">
        <v>7605</v>
      </c>
      <c r="F537" s="145">
        <v>0</v>
      </c>
      <c r="G537" s="143" t="s">
        <v>1288</v>
      </c>
      <c r="H537" s="143" t="s">
        <v>6894</v>
      </c>
      <c r="I537" s="143" t="s">
        <v>6919</v>
      </c>
      <c r="J537" s="143" t="s">
        <v>6920</v>
      </c>
      <c r="K537" s="143" t="s">
        <v>78</v>
      </c>
      <c r="L537" s="143" t="s">
        <v>6897</v>
      </c>
    </row>
    <row r="538" spans="1:12" x14ac:dyDescent="0.3">
      <c r="A538" s="143" t="s">
        <v>1290</v>
      </c>
      <c r="B538" s="143" t="s">
        <v>6890</v>
      </c>
      <c r="C538" s="143" t="s">
        <v>6927</v>
      </c>
      <c r="D538" s="143" t="s">
        <v>6928</v>
      </c>
      <c r="E538" s="143" t="s">
        <v>7606</v>
      </c>
      <c r="F538" s="145">
        <v>1</v>
      </c>
      <c r="G538" s="143" t="s">
        <v>1290</v>
      </c>
      <c r="H538" s="143" t="s">
        <v>6894</v>
      </c>
      <c r="I538" s="143" t="s">
        <v>6930</v>
      </c>
      <c r="J538" s="143" t="s">
        <v>6931</v>
      </c>
      <c r="K538" s="143" t="s">
        <v>4461</v>
      </c>
      <c r="L538" s="143" t="s">
        <v>6897</v>
      </c>
    </row>
    <row r="539" spans="1:12" x14ac:dyDescent="0.3">
      <c r="A539" s="143" t="s">
        <v>4369</v>
      </c>
      <c r="B539" s="143" t="s">
        <v>6890</v>
      </c>
      <c r="C539" s="143" t="s">
        <v>6891</v>
      </c>
      <c r="D539" s="143" t="s">
        <v>6892</v>
      </c>
      <c r="E539" s="143" t="s">
        <v>7607</v>
      </c>
      <c r="F539" s="145">
        <v>0</v>
      </c>
      <c r="G539" s="143" t="s">
        <v>4369</v>
      </c>
      <c r="H539" s="143" t="s">
        <v>6894</v>
      </c>
      <c r="I539" s="143" t="s">
        <v>6895</v>
      </c>
      <c r="J539" s="143" t="s">
        <v>6896</v>
      </c>
      <c r="K539" s="143" t="s">
        <v>3720</v>
      </c>
      <c r="L539" s="143" t="s">
        <v>6897</v>
      </c>
    </row>
    <row r="540" spans="1:12" x14ac:dyDescent="0.3">
      <c r="A540" s="143" t="s">
        <v>4371</v>
      </c>
      <c r="B540" s="143" t="s">
        <v>6890</v>
      </c>
      <c r="C540" s="143" t="s">
        <v>6891</v>
      </c>
      <c r="D540" s="143" t="s">
        <v>6892</v>
      </c>
      <c r="E540" s="143" t="s">
        <v>7608</v>
      </c>
      <c r="F540" s="145">
        <v>0</v>
      </c>
      <c r="G540" s="143" t="s">
        <v>4371</v>
      </c>
      <c r="H540" s="143" t="s">
        <v>6894</v>
      </c>
      <c r="I540" s="143" t="s">
        <v>6895</v>
      </c>
      <c r="J540" s="143" t="s">
        <v>6896</v>
      </c>
      <c r="K540" s="143" t="s">
        <v>3720</v>
      </c>
      <c r="L540" s="143" t="s">
        <v>6897</v>
      </c>
    </row>
    <row r="541" spans="1:12" x14ac:dyDescent="0.3">
      <c r="A541" s="143" t="s">
        <v>6343</v>
      </c>
      <c r="B541" s="143" t="s">
        <v>6890</v>
      </c>
      <c r="C541" s="143" t="s">
        <v>6916</v>
      </c>
      <c r="D541" s="143" t="s">
        <v>6917</v>
      </c>
      <c r="E541" s="143" t="s">
        <v>7609</v>
      </c>
      <c r="F541" s="145">
        <v>0</v>
      </c>
      <c r="G541" s="143" t="s">
        <v>6343</v>
      </c>
      <c r="H541" s="143" t="s">
        <v>6894</v>
      </c>
      <c r="I541" s="143" t="s">
        <v>6919</v>
      </c>
      <c r="J541" s="143" t="s">
        <v>6920</v>
      </c>
      <c r="K541" s="143" t="s">
        <v>78</v>
      </c>
      <c r="L541" s="143" t="s">
        <v>6897</v>
      </c>
    </row>
    <row r="542" spans="1:12" x14ac:dyDescent="0.3">
      <c r="A542" s="143" t="s">
        <v>1292</v>
      </c>
      <c r="B542" s="143" t="s">
        <v>6890</v>
      </c>
      <c r="C542" s="143" t="s">
        <v>6916</v>
      </c>
      <c r="D542" s="143" t="s">
        <v>6917</v>
      </c>
      <c r="E542" s="143" t="s">
        <v>7610</v>
      </c>
      <c r="F542" s="145">
        <v>0</v>
      </c>
      <c r="G542" s="143" t="s">
        <v>1292</v>
      </c>
      <c r="H542" s="143" t="s">
        <v>6894</v>
      </c>
      <c r="I542" s="143" t="s">
        <v>6919</v>
      </c>
      <c r="J542" s="143" t="s">
        <v>6920</v>
      </c>
      <c r="K542" s="143" t="s">
        <v>78</v>
      </c>
      <c r="L542" s="143" t="s">
        <v>6897</v>
      </c>
    </row>
    <row r="543" spans="1:12" x14ac:dyDescent="0.3">
      <c r="A543" s="143" t="s">
        <v>1294</v>
      </c>
      <c r="B543" s="143" t="s">
        <v>6890</v>
      </c>
      <c r="C543" s="143" t="s">
        <v>6891</v>
      </c>
      <c r="D543" s="143" t="s">
        <v>6892</v>
      </c>
      <c r="E543" s="143" t="s">
        <v>7611</v>
      </c>
      <c r="F543" s="145">
        <v>0</v>
      </c>
      <c r="G543" s="143" t="s">
        <v>1294</v>
      </c>
      <c r="H543" s="143" t="s">
        <v>6894</v>
      </c>
      <c r="I543" s="143" t="s">
        <v>6895</v>
      </c>
      <c r="J543" s="143" t="s">
        <v>6896</v>
      </c>
      <c r="K543" s="143" t="s">
        <v>3720</v>
      </c>
      <c r="L543" s="143" t="s">
        <v>6897</v>
      </c>
    </row>
    <row r="544" spans="1:12" x14ac:dyDescent="0.3">
      <c r="A544" s="143" t="s">
        <v>4972</v>
      </c>
      <c r="B544" s="143" t="s">
        <v>6890</v>
      </c>
      <c r="C544" s="143" t="s">
        <v>6935</v>
      </c>
      <c r="D544" s="143" t="s">
        <v>6936</v>
      </c>
      <c r="E544" s="143" t="s">
        <v>7612</v>
      </c>
      <c r="F544" s="145">
        <v>1</v>
      </c>
      <c r="G544" s="143" t="s">
        <v>4972</v>
      </c>
      <c r="H544" s="143" t="s">
        <v>6894</v>
      </c>
      <c r="I544" s="143" t="s">
        <v>6938</v>
      </c>
      <c r="J544" s="143" t="s">
        <v>6939</v>
      </c>
      <c r="K544" s="143" t="s">
        <v>4466</v>
      </c>
      <c r="L544" s="143" t="s">
        <v>6897</v>
      </c>
    </row>
    <row r="545" spans="1:12" x14ac:dyDescent="0.3">
      <c r="A545" s="143" t="s">
        <v>7613</v>
      </c>
      <c r="B545" s="143" t="s">
        <v>6890</v>
      </c>
      <c r="C545" s="143" t="s">
        <v>6916</v>
      </c>
      <c r="D545" s="143" t="s">
        <v>6917</v>
      </c>
      <c r="E545" s="143" t="s">
        <v>7614</v>
      </c>
      <c r="F545" s="145">
        <v>2</v>
      </c>
      <c r="G545" s="143" t="s">
        <v>7613</v>
      </c>
      <c r="H545" s="143" t="s">
        <v>6894</v>
      </c>
      <c r="I545" s="143" t="s">
        <v>6919</v>
      </c>
      <c r="J545" s="143" t="s">
        <v>6920</v>
      </c>
      <c r="K545" s="143" t="s">
        <v>78</v>
      </c>
      <c r="L545" s="143" t="s">
        <v>6897</v>
      </c>
    </row>
    <row r="546" spans="1:12" x14ac:dyDescent="0.3">
      <c r="A546" s="143" t="s">
        <v>1306</v>
      </c>
      <c r="B546" s="143" t="s">
        <v>6890</v>
      </c>
      <c r="C546" s="143" t="s">
        <v>6916</v>
      </c>
      <c r="D546" s="143" t="s">
        <v>6917</v>
      </c>
      <c r="E546" s="143" t="s">
        <v>7615</v>
      </c>
      <c r="F546" s="145">
        <v>2</v>
      </c>
      <c r="G546" s="143" t="s">
        <v>1306</v>
      </c>
      <c r="H546" s="143" t="s">
        <v>6894</v>
      </c>
      <c r="I546" s="143" t="s">
        <v>6919</v>
      </c>
      <c r="J546" s="143" t="s">
        <v>6920</v>
      </c>
      <c r="K546" s="143" t="s">
        <v>78</v>
      </c>
      <c r="L546" s="143" t="s">
        <v>6897</v>
      </c>
    </row>
    <row r="547" spans="1:12" x14ac:dyDescent="0.3">
      <c r="A547" s="143" t="s">
        <v>1308</v>
      </c>
      <c r="B547" s="143" t="s">
        <v>6890</v>
      </c>
      <c r="C547" s="143" t="s">
        <v>6916</v>
      </c>
      <c r="D547" s="143" t="s">
        <v>6917</v>
      </c>
      <c r="E547" s="143" t="s">
        <v>7616</v>
      </c>
      <c r="F547" s="145">
        <v>1</v>
      </c>
      <c r="G547" s="143" t="s">
        <v>1308</v>
      </c>
      <c r="H547" s="143" t="s">
        <v>6894</v>
      </c>
      <c r="I547" s="143" t="s">
        <v>6919</v>
      </c>
      <c r="J547" s="143" t="s">
        <v>6920</v>
      </c>
      <c r="K547" s="143" t="s">
        <v>78</v>
      </c>
      <c r="L547" s="143" t="s">
        <v>6897</v>
      </c>
    </row>
    <row r="548" spans="1:12" x14ac:dyDescent="0.3">
      <c r="A548" s="143" t="s">
        <v>1312</v>
      </c>
      <c r="B548" s="143" t="s">
        <v>6890</v>
      </c>
      <c r="C548" s="143" t="s">
        <v>6891</v>
      </c>
      <c r="D548" s="143" t="s">
        <v>6892</v>
      </c>
      <c r="E548" s="143" t="s">
        <v>7617</v>
      </c>
      <c r="F548" s="145">
        <v>0</v>
      </c>
      <c r="G548" s="143" t="s">
        <v>1312</v>
      </c>
      <c r="H548" s="143" t="s">
        <v>6894</v>
      </c>
      <c r="I548" s="143" t="s">
        <v>6895</v>
      </c>
      <c r="J548" s="143" t="s">
        <v>6896</v>
      </c>
      <c r="K548" s="143" t="s">
        <v>3720</v>
      </c>
      <c r="L548" s="143" t="s">
        <v>6897</v>
      </c>
    </row>
    <row r="549" spans="1:12" x14ac:dyDescent="0.3">
      <c r="A549" s="143" t="s">
        <v>1314</v>
      </c>
      <c r="B549" s="143" t="s">
        <v>6890</v>
      </c>
      <c r="C549" s="143" t="s">
        <v>6916</v>
      </c>
      <c r="D549" s="143" t="s">
        <v>6917</v>
      </c>
      <c r="E549" s="143" t="s">
        <v>7618</v>
      </c>
      <c r="F549" s="145">
        <v>0</v>
      </c>
      <c r="G549" s="143" t="s">
        <v>1314</v>
      </c>
      <c r="H549" s="143" t="s">
        <v>6894</v>
      </c>
      <c r="I549" s="143" t="s">
        <v>6919</v>
      </c>
      <c r="J549" s="143" t="s">
        <v>6920</v>
      </c>
      <c r="K549" s="143" t="s">
        <v>78</v>
      </c>
      <c r="L549" s="143" t="s">
        <v>6897</v>
      </c>
    </row>
    <row r="550" spans="1:12" x14ac:dyDescent="0.3">
      <c r="A550" s="143" t="s">
        <v>1316</v>
      </c>
      <c r="B550" s="143" t="s">
        <v>6890</v>
      </c>
      <c r="C550" s="143" t="s">
        <v>6891</v>
      </c>
      <c r="D550" s="143" t="s">
        <v>6892</v>
      </c>
      <c r="E550" s="143" t="s">
        <v>7619</v>
      </c>
      <c r="F550" s="145">
        <v>0</v>
      </c>
      <c r="G550" s="143" t="s">
        <v>1316</v>
      </c>
      <c r="H550" s="143" t="s">
        <v>6894</v>
      </c>
      <c r="I550" s="143" t="s">
        <v>6895</v>
      </c>
      <c r="J550" s="143" t="s">
        <v>6896</v>
      </c>
      <c r="K550" s="143" t="s">
        <v>3720</v>
      </c>
      <c r="L550" s="143" t="s">
        <v>6897</v>
      </c>
    </row>
    <row r="551" spans="1:12" x14ac:dyDescent="0.3">
      <c r="A551" s="143" t="s">
        <v>1318</v>
      </c>
      <c r="B551" s="143" t="s">
        <v>6890</v>
      </c>
      <c r="C551" s="143" t="s">
        <v>6916</v>
      </c>
      <c r="D551" s="143" t="s">
        <v>6917</v>
      </c>
      <c r="E551" s="143" t="s">
        <v>7620</v>
      </c>
      <c r="F551" s="145">
        <v>1</v>
      </c>
      <c r="G551" s="143" t="s">
        <v>1318</v>
      </c>
      <c r="H551" s="143" t="s">
        <v>6894</v>
      </c>
      <c r="I551" s="143" t="s">
        <v>6919</v>
      </c>
      <c r="J551" s="143" t="s">
        <v>6920</v>
      </c>
      <c r="K551" s="143" t="s">
        <v>78</v>
      </c>
      <c r="L551" s="143" t="s">
        <v>6897</v>
      </c>
    </row>
    <row r="552" spans="1:12" x14ac:dyDescent="0.3">
      <c r="A552" s="143" t="s">
        <v>7621</v>
      </c>
      <c r="B552" s="143" t="s">
        <v>6890</v>
      </c>
      <c r="C552" s="143" t="s">
        <v>6906</v>
      </c>
      <c r="D552" s="143" t="s">
        <v>6907</v>
      </c>
      <c r="E552" s="143" t="s">
        <v>7622</v>
      </c>
      <c r="F552" s="145">
        <v>0</v>
      </c>
      <c r="G552" s="143" t="s">
        <v>7621</v>
      </c>
      <c r="H552" s="143" t="s">
        <v>6894</v>
      </c>
      <c r="I552" s="143" t="s">
        <v>6909</v>
      </c>
      <c r="J552" s="143" t="s">
        <v>6910</v>
      </c>
      <c r="K552" s="143" t="s">
        <v>6911</v>
      </c>
      <c r="L552" s="143" t="s">
        <v>6897</v>
      </c>
    </row>
    <row r="553" spans="1:12" x14ac:dyDescent="0.3">
      <c r="A553" s="143" t="s">
        <v>1320</v>
      </c>
      <c r="B553" s="143" t="s">
        <v>6890</v>
      </c>
      <c r="C553" s="143" t="s">
        <v>6891</v>
      </c>
      <c r="D553" s="143" t="s">
        <v>6892</v>
      </c>
      <c r="E553" s="143" t="s">
        <v>7623</v>
      </c>
      <c r="F553" s="145">
        <v>0</v>
      </c>
      <c r="G553" s="143" t="s">
        <v>1320</v>
      </c>
      <c r="H553" s="143" t="s">
        <v>6894</v>
      </c>
      <c r="I553" s="143" t="s">
        <v>6895</v>
      </c>
      <c r="J553" s="143" t="s">
        <v>6896</v>
      </c>
      <c r="K553" s="143" t="s">
        <v>3720</v>
      </c>
      <c r="L553" s="143" t="s">
        <v>6897</v>
      </c>
    </row>
    <row r="554" spans="1:12" x14ac:dyDescent="0.3">
      <c r="A554" s="143" t="s">
        <v>1324</v>
      </c>
      <c r="B554" s="143" t="s">
        <v>6890</v>
      </c>
      <c r="C554" s="143" t="s">
        <v>6891</v>
      </c>
      <c r="D554" s="143" t="s">
        <v>6892</v>
      </c>
      <c r="E554" s="143" t="s">
        <v>7624</v>
      </c>
      <c r="F554" s="145">
        <v>0</v>
      </c>
      <c r="G554" s="143" t="s">
        <v>1324</v>
      </c>
      <c r="H554" s="143" t="s">
        <v>6894</v>
      </c>
      <c r="I554" s="143" t="s">
        <v>6895</v>
      </c>
      <c r="J554" s="143" t="s">
        <v>6896</v>
      </c>
      <c r="K554" s="143" t="s">
        <v>3720</v>
      </c>
      <c r="L554" s="143" t="s">
        <v>6897</v>
      </c>
    </row>
    <row r="555" spans="1:12" x14ac:dyDescent="0.3">
      <c r="A555" s="143" t="s">
        <v>1328</v>
      </c>
      <c r="B555" s="143" t="s">
        <v>6890</v>
      </c>
      <c r="C555" s="143" t="s">
        <v>6916</v>
      </c>
      <c r="D555" s="143" t="s">
        <v>6917</v>
      </c>
      <c r="E555" s="143" t="s">
        <v>7625</v>
      </c>
      <c r="F555" s="145">
        <v>0</v>
      </c>
      <c r="G555" s="143" t="s">
        <v>1328</v>
      </c>
      <c r="H555" s="143" t="s">
        <v>6894</v>
      </c>
      <c r="I555" s="143" t="s">
        <v>6919</v>
      </c>
      <c r="J555" s="143" t="s">
        <v>6920</v>
      </c>
      <c r="K555" s="143" t="s">
        <v>78</v>
      </c>
      <c r="L555" s="143" t="s">
        <v>6897</v>
      </c>
    </row>
    <row r="556" spans="1:12" x14ac:dyDescent="0.3">
      <c r="A556" s="143" t="s">
        <v>1334</v>
      </c>
      <c r="B556" s="143" t="s">
        <v>6890</v>
      </c>
      <c r="C556" s="143" t="s">
        <v>6916</v>
      </c>
      <c r="D556" s="143" t="s">
        <v>6917</v>
      </c>
      <c r="E556" s="143" t="s">
        <v>7626</v>
      </c>
      <c r="F556" s="145">
        <v>0</v>
      </c>
      <c r="G556" s="143" t="s">
        <v>1334</v>
      </c>
      <c r="H556" s="143" t="s">
        <v>6894</v>
      </c>
      <c r="I556" s="143" t="s">
        <v>6919</v>
      </c>
      <c r="J556" s="143" t="s">
        <v>6920</v>
      </c>
      <c r="K556" s="143" t="s">
        <v>78</v>
      </c>
      <c r="L556" s="143" t="s">
        <v>6897</v>
      </c>
    </row>
    <row r="557" spans="1:12" x14ac:dyDescent="0.3">
      <c r="A557" s="143" t="s">
        <v>6345</v>
      </c>
      <c r="B557" s="143" t="s">
        <v>6890</v>
      </c>
      <c r="C557" s="143" t="s">
        <v>6891</v>
      </c>
      <c r="D557" s="143" t="s">
        <v>6892</v>
      </c>
      <c r="E557" s="143" t="s">
        <v>7627</v>
      </c>
      <c r="F557" s="145">
        <v>1</v>
      </c>
      <c r="G557" s="143" t="s">
        <v>6345</v>
      </c>
      <c r="H557" s="143" t="s">
        <v>6894</v>
      </c>
      <c r="I557" s="143" t="s">
        <v>6895</v>
      </c>
      <c r="J557" s="143" t="s">
        <v>6896</v>
      </c>
      <c r="K557" s="143" t="s">
        <v>3720</v>
      </c>
      <c r="L557" s="143" t="s">
        <v>6897</v>
      </c>
    </row>
    <row r="558" spans="1:12" x14ac:dyDescent="0.3">
      <c r="A558" s="143" t="s">
        <v>1336</v>
      </c>
      <c r="B558" s="143" t="s">
        <v>6890</v>
      </c>
      <c r="C558" s="143" t="s">
        <v>6891</v>
      </c>
      <c r="D558" s="143" t="s">
        <v>6892</v>
      </c>
      <c r="E558" s="143" t="s">
        <v>7628</v>
      </c>
      <c r="F558" s="145">
        <v>1</v>
      </c>
      <c r="G558" s="143" t="s">
        <v>1336</v>
      </c>
      <c r="H558" s="143" t="s">
        <v>6894</v>
      </c>
      <c r="I558" s="143" t="s">
        <v>6895</v>
      </c>
      <c r="J558" s="143" t="s">
        <v>6896</v>
      </c>
      <c r="K558" s="143" t="s">
        <v>3720</v>
      </c>
      <c r="L558" s="143" t="s">
        <v>6897</v>
      </c>
    </row>
    <row r="559" spans="1:12" x14ac:dyDescent="0.3">
      <c r="A559" s="143" t="s">
        <v>7629</v>
      </c>
      <c r="B559" s="143" t="s">
        <v>6890</v>
      </c>
      <c r="C559" s="143" t="s">
        <v>6891</v>
      </c>
      <c r="D559" s="143" t="s">
        <v>6892</v>
      </c>
      <c r="E559" s="143" t="s">
        <v>7630</v>
      </c>
      <c r="F559" s="145">
        <v>0</v>
      </c>
      <c r="G559" s="143" t="s">
        <v>7629</v>
      </c>
      <c r="H559" s="143" t="s">
        <v>6894</v>
      </c>
      <c r="I559" s="143" t="s">
        <v>6895</v>
      </c>
      <c r="J559" s="143" t="s">
        <v>6896</v>
      </c>
      <c r="K559" s="143" t="s">
        <v>3720</v>
      </c>
      <c r="L559" s="143" t="s">
        <v>6897</v>
      </c>
    </row>
    <row r="560" spans="1:12" x14ac:dyDescent="0.3">
      <c r="A560" s="143" t="s">
        <v>1348</v>
      </c>
      <c r="B560" s="143" t="s">
        <v>6890</v>
      </c>
      <c r="C560" s="143" t="s">
        <v>6916</v>
      </c>
      <c r="D560" s="143" t="s">
        <v>6917</v>
      </c>
      <c r="E560" s="143" t="s">
        <v>7631</v>
      </c>
      <c r="F560" s="145">
        <v>1</v>
      </c>
      <c r="G560" s="143" t="s">
        <v>1348</v>
      </c>
      <c r="H560" s="143" t="s">
        <v>6894</v>
      </c>
      <c r="I560" s="143" t="s">
        <v>6919</v>
      </c>
      <c r="J560" s="143" t="s">
        <v>6920</v>
      </c>
      <c r="K560" s="143" t="s">
        <v>78</v>
      </c>
      <c r="L560" s="143" t="s">
        <v>6897</v>
      </c>
    </row>
    <row r="561" spans="1:12" x14ac:dyDescent="0.3">
      <c r="A561" s="143" t="s">
        <v>1350</v>
      </c>
      <c r="B561" s="143" t="s">
        <v>6890</v>
      </c>
      <c r="C561" s="143" t="s">
        <v>6891</v>
      </c>
      <c r="D561" s="143" t="s">
        <v>6892</v>
      </c>
      <c r="E561" s="143" t="s">
        <v>7632</v>
      </c>
      <c r="F561" s="145">
        <v>1</v>
      </c>
      <c r="G561" s="143" t="s">
        <v>1350</v>
      </c>
      <c r="H561" s="143" t="s">
        <v>6894</v>
      </c>
      <c r="I561" s="143" t="s">
        <v>6895</v>
      </c>
      <c r="J561" s="143" t="s">
        <v>6896</v>
      </c>
      <c r="K561" s="143" t="s">
        <v>3720</v>
      </c>
      <c r="L561" s="143" t="s">
        <v>6897</v>
      </c>
    </row>
    <row r="562" spans="1:12" x14ac:dyDescent="0.3">
      <c r="A562" s="143" t="s">
        <v>1352</v>
      </c>
      <c r="B562" s="143" t="s">
        <v>6890</v>
      </c>
      <c r="C562" s="143" t="s">
        <v>6891</v>
      </c>
      <c r="D562" s="143" t="s">
        <v>6892</v>
      </c>
      <c r="E562" s="143" t="s">
        <v>7633</v>
      </c>
      <c r="F562" s="145">
        <v>0</v>
      </c>
      <c r="G562" s="143" t="s">
        <v>1352</v>
      </c>
      <c r="H562" s="143" t="s">
        <v>6894</v>
      </c>
      <c r="I562" s="143" t="s">
        <v>6895</v>
      </c>
      <c r="J562" s="143" t="s">
        <v>6896</v>
      </c>
      <c r="K562" s="143" t="s">
        <v>3720</v>
      </c>
      <c r="L562" s="143" t="s">
        <v>6897</v>
      </c>
    </row>
    <row r="563" spans="1:12" x14ac:dyDescent="0.3">
      <c r="A563" s="143" t="s">
        <v>1354</v>
      </c>
      <c r="B563" s="143" t="s">
        <v>6890</v>
      </c>
      <c r="C563" s="143" t="s">
        <v>6916</v>
      </c>
      <c r="D563" s="143" t="s">
        <v>6917</v>
      </c>
      <c r="E563" s="143" t="s">
        <v>7634</v>
      </c>
      <c r="F563" s="145">
        <v>1</v>
      </c>
      <c r="G563" s="143" t="s">
        <v>1354</v>
      </c>
      <c r="H563" s="143" t="s">
        <v>6894</v>
      </c>
      <c r="I563" s="143" t="s">
        <v>6919</v>
      </c>
      <c r="J563" s="143" t="s">
        <v>6920</v>
      </c>
      <c r="K563" s="143" t="s">
        <v>78</v>
      </c>
      <c r="L563" s="143" t="s">
        <v>6897</v>
      </c>
    </row>
    <row r="564" spans="1:12" x14ac:dyDescent="0.3">
      <c r="A564" s="143" t="s">
        <v>7635</v>
      </c>
      <c r="B564" s="143" t="s">
        <v>6890</v>
      </c>
      <c r="C564" s="143" t="s">
        <v>6898</v>
      </c>
      <c r="D564" s="143" t="s">
        <v>6899</v>
      </c>
      <c r="E564" s="143" t="s">
        <v>7636</v>
      </c>
      <c r="F564" s="145">
        <v>0</v>
      </c>
      <c r="G564" s="143" t="s">
        <v>7635</v>
      </c>
      <c r="H564" s="143" t="s">
        <v>6894</v>
      </c>
      <c r="I564" s="143" t="s">
        <v>6901</v>
      </c>
      <c r="J564" s="143" t="s">
        <v>6902</v>
      </c>
      <c r="K564" s="143" t="s">
        <v>6903</v>
      </c>
      <c r="L564" s="143" t="s">
        <v>6904</v>
      </c>
    </row>
    <row r="565" spans="1:12" x14ac:dyDescent="0.3">
      <c r="A565" s="143" t="s">
        <v>4375</v>
      </c>
      <c r="B565" s="143" t="s">
        <v>6890</v>
      </c>
      <c r="C565" s="143" t="s">
        <v>6891</v>
      </c>
      <c r="D565" s="143" t="s">
        <v>6892</v>
      </c>
      <c r="E565" s="143" t="s">
        <v>7637</v>
      </c>
      <c r="F565" s="145">
        <v>0</v>
      </c>
      <c r="G565" s="143" t="s">
        <v>4375</v>
      </c>
      <c r="H565" s="143" t="s">
        <v>6894</v>
      </c>
      <c r="I565" s="143" t="s">
        <v>6895</v>
      </c>
      <c r="J565" s="143" t="s">
        <v>6896</v>
      </c>
      <c r="K565" s="143" t="s">
        <v>3720</v>
      </c>
      <c r="L565" s="143" t="s">
        <v>6897</v>
      </c>
    </row>
    <row r="566" spans="1:12" x14ac:dyDescent="0.3">
      <c r="A566" s="143" t="s">
        <v>6347</v>
      </c>
      <c r="B566" s="143" t="s">
        <v>6890</v>
      </c>
      <c r="C566" s="143" t="s">
        <v>6891</v>
      </c>
      <c r="D566" s="143" t="s">
        <v>6892</v>
      </c>
      <c r="E566" s="143" t="s">
        <v>7638</v>
      </c>
      <c r="F566" s="145">
        <v>0</v>
      </c>
      <c r="G566" s="143" t="s">
        <v>6347</v>
      </c>
      <c r="H566" s="143" t="s">
        <v>6894</v>
      </c>
      <c r="I566" s="143" t="s">
        <v>6895</v>
      </c>
      <c r="J566" s="143" t="s">
        <v>6896</v>
      </c>
      <c r="K566" s="143" t="s">
        <v>3720</v>
      </c>
      <c r="L566" s="143" t="s">
        <v>6897</v>
      </c>
    </row>
    <row r="567" spans="1:12" x14ac:dyDescent="0.3">
      <c r="A567" s="143" t="s">
        <v>1358</v>
      </c>
      <c r="B567" s="143" t="s">
        <v>6890</v>
      </c>
      <c r="C567" s="143" t="s">
        <v>6891</v>
      </c>
      <c r="D567" s="143" t="s">
        <v>6892</v>
      </c>
      <c r="E567" s="143" t="s">
        <v>7639</v>
      </c>
      <c r="F567" s="145">
        <v>0</v>
      </c>
      <c r="G567" s="143" t="s">
        <v>1358</v>
      </c>
      <c r="H567" s="143" t="s">
        <v>6894</v>
      </c>
      <c r="I567" s="143" t="s">
        <v>6895</v>
      </c>
      <c r="J567" s="143" t="s">
        <v>6896</v>
      </c>
      <c r="K567" s="143" t="s">
        <v>3720</v>
      </c>
      <c r="L567" s="143" t="s">
        <v>6897</v>
      </c>
    </row>
    <row r="568" spans="1:12" x14ac:dyDescent="0.3">
      <c r="A568" s="143" t="s">
        <v>7640</v>
      </c>
      <c r="B568" s="143" t="s">
        <v>6890</v>
      </c>
      <c r="C568" s="143" t="s">
        <v>6891</v>
      </c>
      <c r="D568" s="143" t="s">
        <v>6892</v>
      </c>
      <c r="E568" s="143" t="s">
        <v>7641</v>
      </c>
      <c r="F568" s="145">
        <v>0</v>
      </c>
      <c r="G568" s="143" t="s">
        <v>7640</v>
      </c>
      <c r="H568" s="143" t="s">
        <v>6894</v>
      </c>
      <c r="I568" s="143" t="s">
        <v>6895</v>
      </c>
      <c r="J568" s="143" t="s">
        <v>6896</v>
      </c>
      <c r="K568" s="143" t="s">
        <v>3720</v>
      </c>
      <c r="L568" s="143" t="s">
        <v>6897</v>
      </c>
    </row>
    <row r="569" spans="1:12" x14ac:dyDescent="0.3">
      <c r="A569" s="143" t="s">
        <v>7642</v>
      </c>
      <c r="B569" s="143" t="s">
        <v>6890</v>
      </c>
      <c r="C569" s="143" t="s">
        <v>6891</v>
      </c>
      <c r="D569" s="143" t="s">
        <v>6892</v>
      </c>
      <c r="E569" s="143" t="s">
        <v>7643</v>
      </c>
      <c r="F569" s="145">
        <v>0</v>
      </c>
      <c r="G569" s="143" t="s">
        <v>7642</v>
      </c>
      <c r="H569" s="143" t="s">
        <v>6894</v>
      </c>
      <c r="I569" s="143" t="s">
        <v>6895</v>
      </c>
      <c r="J569" s="143" t="s">
        <v>6896</v>
      </c>
      <c r="K569" s="143" t="s">
        <v>3720</v>
      </c>
      <c r="L569" s="143" t="s">
        <v>6897</v>
      </c>
    </row>
    <row r="570" spans="1:12" x14ac:dyDescent="0.3">
      <c r="A570" s="143" t="s">
        <v>1364</v>
      </c>
      <c r="B570" s="143" t="s">
        <v>6890</v>
      </c>
      <c r="C570" s="143" t="s">
        <v>6891</v>
      </c>
      <c r="D570" s="143" t="s">
        <v>6892</v>
      </c>
      <c r="E570" s="143" t="s">
        <v>7644</v>
      </c>
      <c r="F570" s="145">
        <v>0</v>
      </c>
      <c r="G570" s="143" t="s">
        <v>1364</v>
      </c>
      <c r="H570" s="143" t="s">
        <v>6894</v>
      </c>
      <c r="I570" s="143" t="s">
        <v>6895</v>
      </c>
      <c r="J570" s="143" t="s">
        <v>6896</v>
      </c>
      <c r="K570" s="143" t="s">
        <v>3720</v>
      </c>
      <c r="L570" s="143" t="s">
        <v>6897</v>
      </c>
    </row>
    <row r="571" spans="1:12" x14ac:dyDescent="0.3">
      <c r="A571" s="143" t="s">
        <v>1370</v>
      </c>
      <c r="B571" s="143" t="s">
        <v>6890</v>
      </c>
      <c r="C571" s="143" t="s">
        <v>6891</v>
      </c>
      <c r="D571" s="143" t="s">
        <v>6892</v>
      </c>
      <c r="E571" s="143" t="s">
        <v>7645</v>
      </c>
      <c r="F571" s="145">
        <v>0</v>
      </c>
      <c r="G571" s="143" t="s">
        <v>1370</v>
      </c>
      <c r="H571" s="143" t="s">
        <v>6894</v>
      </c>
      <c r="I571" s="143" t="s">
        <v>6895</v>
      </c>
      <c r="J571" s="143" t="s">
        <v>6896</v>
      </c>
      <c r="K571" s="143" t="s">
        <v>3720</v>
      </c>
      <c r="L571" s="143" t="s">
        <v>6897</v>
      </c>
    </row>
    <row r="572" spans="1:12" x14ac:dyDescent="0.3">
      <c r="A572" s="143" t="s">
        <v>1372</v>
      </c>
      <c r="B572" s="143" t="s">
        <v>6890</v>
      </c>
      <c r="C572" s="143" t="s">
        <v>6993</v>
      </c>
      <c r="D572" s="143" t="s">
        <v>6994</v>
      </c>
      <c r="E572" s="143" t="s">
        <v>7646</v>
      </c>
      <c r="F572" s="145">
        <v>1</v>
      </c>
      <c r="G572" s="143" t="s">
        <v>1372</v>
      </c>
      <c r="H572" s="143" t="s">
        <v>6894</v>
      </c>
      <c r="I572" s="143" t="s">
        <v>6996</v>
      </c>
      <c r="J572" s="143" t="s">
        <v>6997</v>
      </c>
      <c r="K572" s="143" t="s">
        <v>4555</v>
      </c>
      <c r="L572" s="143" t="s">
        <v>6897</v>
      </c>
    </row>
    <row r="573" spans="1:12" x14ac:dyDescent="0.3">
      <c r="A573" s="143" t="s">
        <v>7647</v>
      </c>
      <c r="B573" s="143" t="s">
        <v>6890</v>
      </c>
      <c r="C573" s="143" t="s">
        <v>6952</v>
      </c>
      <c r="D573" s="143" t="s">
        <v>6953</v>
      </c>
      <c r="E573" s="143" t="s">
        <v>7648</v>
      </c>
      <c r="F573" s="145">
        <v>0</v>
      </c>
      <c r="G573" s="143" t="s">
        <v>7647</v>
      </c>
      <c r="H573" s="143" t="s">
        <v>6894</v>
      </c>
      <c r="I573" s="143" t="s">
        <v>6938</v>
      </c>
      <c r="J573" s="143" t="s">
        <v>6939</v>
      </c>
      <c r="K573" s="143" t="s">
        <v>4466</v>
      </c>
      <c r="L573" s="143" t="s">
        <v>6897</v>
      </c>
    </row>
    <row r="574" spans="1:12" x14ac:dyDescent="0.3">
      <c r="A574" s="143" t="s">
        <v>1378</v>
      </c>
      <c r="B574" s="143" t="s">
        <v>6890</v>
      </c>
      <c r="C574" s="143" t="s">
        <v>6916</v>
      </c>
      <c r="D574" s="143" t="s">
        <v>6917</v>
      </c>
      <c r="E574" s="143" t="s">
        <v>7649</v>
      </c>
      <c r="F574" s="145">
        <v>0</v>
      </c>
      <c r="G574" s="143" t="s">
        <v>1378</v>
      </c>
      <c r="H574" s="143" t="s">
        <v>6894</v>
      </c>
      <c r="I574" s="143" t="s">
        <v>6919</v>
      </c>
      <c r="J574" s="143" t="s">
        <v>6920</v>
      </c>
      <c r="K574" s="143" t="s">
        <v>78</v>
      </c>
      <c r="L574" s="143" t="s">
        <v>6897</v>
      </c>
    </row>
    <row r="575" spans="1:12" x14ac:dyDescent="0.3">
      <c r="A575" s="143" t="s">
        <v>1380</v>
      </c>
      <c r="B575" s="143" t="s">
        <v>6890</v>
      </c>
      <c r="C575" s="143" t="s">
        <v>6891</v>
      </c>
      <c r="D575" s="143" t="s">
        <v>6892</v>
      </c>
      <c r="E575" s="143" t="s">
        <v>7650</v>
      </c>
      <c r="F575" s="145">
        <v>1</v>
      </c>
      <c r="G575" s="143" t="s">
        <v>1380</v>
      </c>
      <c r="H575" s="143" t="s">
        <v>6894</v>
      </c>
      <c r="I575" s="143" t="s">
        <v>6895</v>
      </c>
      <c r="J575" s="143" t="s">
        <v>6896</v>
      </c>
      <c r="K575" s="143" t="s">
        <v>3720</v>
      </c>
      <c r="L575" s="143" t="s">
        <v>6897</v>
      </c>
    </row>
    <row r="576" spans="1:12" x14ac:dyDescent="0.3">
      <c r="A576" s="143" t="s">
        <v>1384</v>
      </c>
      <c r="B576" s="143" t="s">
        <v>6890</v>
      </c>
      <c r="C576" s="143" t="s">
        <v>6916</v>
      </c>
      <c r="D576" s="143" t="s">
        <v>6917</v>
      </c>
      <c r="E576" s="143" t="s">
        <v>7651</v>
      </c>
      <c r="F576" s="145">
        <v>0</v>
      </c>
      <c r="G576" s="143" t="s">
        <v>1384</v>
      </c>
      <c r="H576" s="143" t="s">
        <v>6894</v>
      </c>
      <c r="I576" s="143" t="s">
        <v>6919</v>
      </c>
      <c r="J576" s="143" t="s">
        <v>6920</v>
      </c>
      <c r="K576" s="143" t="s">
        <v>78</v>
      </c>
      <c r="L576" s="143" t="s">
        <v>6897</v>
      </c>
    </row>
    <row r="577" spans="1:12" x14ac:dyDescent="0.3">
      <c r="A577" s="143" t="s">
        <v>1390</v>
      </c>
      <c r="B577" s="143" t="s">
        <v>6890</v>
      </c>
      <c r="C577" s="143" t="s">
        <v>6891</v>
      </c>
      <c r="D577" s="143" t="s">
        <v>6892</v>
      </c>
      <c r="E577" s="143" t="s">
        <v>7652</v>
      </c>
      <c r="F577" s="145">
        <v>0</v>
      </c>
      <c r="G577" s="143" t="s">
        <v>1390</v>
      </c>
      <c r="H577" s="143" t="s">
        <v>6894</v>
      </c>
      <c r="I577" s="143" t="s">
        <v>6895</v>
      </c>
      <c r="J577" s="143" t="s">
        <v>6896</v>
      </c>
      <c r="K577" s="143" t="s">
        <v>3720</v>
      </c>
      <c r="L577" s="143" t="s">
        <v>6897</v>
      </c>
    </row>
    <row r="578" spans="1:12" x14ac:dyDescent="0.3">
      <c r="A578" s="143" t="s">
        <v>5002</v>
      </c>
      <c r="B578" s="143" t="s">
        <v>6890</v>
      </c>
      <c r="C578" s="143" t="s">
        <v>6906</v>
      </c>
      <c r="D578" s="143" t="s">
        <v>6907</v>
      </c>
      <c r="E578" s="143" t="s">
        <v>7653</v>
      </c>
      <c r="F578" s="145">
        <v>0</v>
      </c>
      <c r="G578" s="143" t="s">
        <v>5002</v>
      </c>
      <c r="H578" s="143" t="s">
        <v>6894</v>
      </c>
      <c r="I578" s="143" t="s">
        <v>6909</v>
      </c>
      <c r="J578" s="143" t="s">
        <v>6910</v>
      </c>
      <c r="K578" s="143" t="s">
        <v>6911</v>
      </c>
      <c r="L578" s="143" t="s">
        <v>6897</v>
      </c>
    </row>
    <row r="579" spans="1:12" x14ac:dyDescent="0.3">
      <c r="A579" s="143" t="s">
        <v>7654</v>
      </c>
      <c r="B579" s="143" t="s">
        <v>6890</v>
      </c>
      <c r="C579" s="143" t="s">
        <v>6906</v>
      </c>
      <c r="D579" s="143" t="s">
        <v>6907</v>
      </c>
      <c r="E579" s="143" t="s">
        <v>7655</v>
      </c>
      <c r="F579" s="145">
        <v>0</v>
      </c>
      <c r="G579" s="143" t="s">
        <v>7654</v>
      </c>
      <c r="H579" s="143" t="s">
        <v>6894</v>
      </c>
      <c r="I579" s="143" t="s">
        <v>6909</v>
      </c>
      <c r="J579" s="143" t="s">
        <v>6910</v>
      </c>
      <c r="K579" s="143" t="s">
        <v>6911</v>
      </c>
      <c r="L579" s="143" t="s">
        <v>6897</v>
      </c>
    </row>
    <row r="580" spans="1:12" x14ac:dyDescent="0.3">
      <c r="A580" s="143" t="s">
        <v>1394</v>
      </c>
      <c r="B580" s="143" t="s">
        <v>6890</v>
      </c>
      <c r="C580" s="143" t="s">
        <v>6927</v>
      </c>
      <c r="D580" s="143" t="s">
        <v>6928</v>
      </c>
      <c r="E580" s="143" t="s">
        <v>7656</v>
      </c>
      <c r="F580" s="145">
        <v>3</v>
      </c>
      <c r="G580" s="143" t="s">
        <v>1394</v>
      </c>
      <c r="H580" s="143" t="s">
        <v>6894</v>
      </c>
      <c r="I580" s="143" t="s">
        <v>6930</v>
      </c>
      <c r="J580" s="143" t="s">
        <v>6931</v>
      </c>
      <c r="K580" s="143" t="s">
        <v>4461</v>
      </c>
      <c r="L580" s="143" t="s">
        <v>6897</v>
      </c>
    </row>
    <row r="581" spans="1:12" x14ac:dyDescent="0.3">
      <c r="A581" s="143" t="s">
        <v>1400</v>
      </c>
      <c r="B581" s="143" t="s">
        <v>6890</v>
      </c>
      <c r="C581" s="143" t="s">
        <v>6891</v>
      </c>
      <c r="D581" s="143" t="s">
        <v>6892</v>
      </c>
      <c r="E581" s="143" t="s">
        <v>7657</v>
      </c>
      <c r="F581" s="145">
        <v>0</v>
      </c>
      <c r="G581" s="143" t="s">
        <v>1400</v>
      </c>
      <c r="H581" s="143" t="s">
        <v>6894</v>
      </c>
      <c r="I581" s="143" t="s">
        <v>6895</v>
      </c>
      <c r="J581" s="143" t="s">
        <v>6896</v>
      </c>
      <c r="K581" s="143" t="s">
        <v>3720</v>
      </c>
      <c r="L581" s="143" t="s">
        <v>6897</v>
      </c>
    </row>
    <row r="582" spans="1:12" x14ac:dyDescent="0.3">
      <c r="A582" s="143" t="s">
        <v>1406</v>
      </c>
      <c r="B582" s="143" t="s">
        <v>6890</v>
      </c>
      <c r="C582" s="143" t="s">
        <v>6916</v>
      </c>
      <c r="D582" s="143" t="s">
        <v>6917</v>
      </c>
      <c r="E582" s="143" t="s">
        <v>7658</v>
      </c>
      <c r="F582" s="145">
        <v>0</v>
      </c>
      <c r="G582" s="143" t="s">
        <v>1406</v>
      </c>
      <c r="H582" s="143" t="s">
        <v>6894</v>
      </c>
      <c r="I582" s="143" t="s">
        <v>6919</v>
      </c>
      <c r="J582" s="143" t="s">
        <v>6920</v>
      </c>
      <c r="K582" s="143" t="s">
        <v>78</v>
      </c>
      <c r="L582" s="143" t="s">
        <v>6897</v>
      </c>
    </row>
    <row r="583" spans="1:12" x14ac:dyDescent="0.3">
      <c r="A583" s="143" t="s">
        <v>5006</v>
      </c>
      <c r="B583" s="143" t="s">
        <v>6890</v>
      </c>
      <c r="C583" s="143" t="s">
        <v>6906</v>
      </c>
      <c r="D583" s="143" t="s">
        <v>6907</v>
      </c>
      <c r="E583" s="143" t="s">
        <v>7659</v>
      </c>
      <c r="F583" s="145">
        <v>1</v>
      </c>
      <c r="G583" s="143" t="s">
        <v>5006</v>
      </c>
      <c r="H583" s="143" t="s">
        <v>6894</v>
      </c>
      <c r="I583" s="143" t="s">
        <v>6909</v>
      </c>
      <c r="J583" s="143" t="s">
        <v>6910</v>
      </c>
      <c r="K583" s="143" t="s">
        <v>6911</v>
      </c>
      <c r="L583" s="143" t="s">
        <v>6897</v>
      </c>
    </row>
    <row r="584" spans="1:12" x14ac:dyDescent="0.3">
      <c r="A584" s="143" t="s">
        <v>1414</v>
      </c>
      <c r="B584" s="143" t="s">
        <v>6890</v>
      </c>
      <c r="C584" s="143" t="s">
        <v>6927</v>
      </c>
      <c r="D584" s="143" t="s">
        <v>6928</v>
      </c>
      <c r="E584" s="143" t="s">
        <v>7660</v>
      </c>
      <c r="F584" s="145">
        <v>2</v>
      </c>
      <c r="G584" s="143" t="s">
        <v>1414</v>
      </c>
      <c r="H584" s="143" t="s">
        <v>6894</v>
      </c>
      <c r="I584" s="143" t="s">
        <v>6930</v>
      </c>
      <c r="J584" s="143" t="s">
        <v>6931</v>
      </c>
      <c r="K584" s="143" t="s">
        <v>4461</v>
      </c>
      <c r="L584" s="143" t="s">
        <v>6897</v>
      </c>
    </row>
    <row r="585" spans="1:12" x14ac:dyDescent="0.3">
      <c r="A585" s="143" t="s">
        <v>1420</v>
      </c>
      <c r="B585" s="143" t="s">
        <v>6890</v>
      </c>
      <c r="C585" s="143" t="s">
        <v>6891</v>
      </c>
      <c r="D585" s="143" t="s">
        <v>6892</v>
      </c>
      <c r="E585" s="143" t="s">
        <v>7661</v>
      </c>
      <c r="F585" s="145">
        <v>1</v>
      </c>
      <c r="G585" s="143" t="s">
        <v>1420</v>
      </c>
      <c r="H585" s="143" t="s">
        <v>6894</v>
      </c>
      <c r="I585" s="143" t="s">
        <v>6895</v>
      </c>
      <c r="J585" s="143" t="s">
        <v>6896</v>
      </c>
      <c r="K585" s="143" t="s">
        <v>3720</v>
      </c>
      <c r="L585" s="143" t="s">
        <v>6897</v>
      </c>
    </row>
    <row r="586" spans="1:12" x14ac:dyDescent="0.3">
      <c r="A586" s="143" t="s">
        <v>9515</v>
      </c>
      <c r="B586" s="143" t="s">
        <v>6890</v>
      </c>
      <c r="C586" s="143" t="s">
        <v>6935</v>
      </c>
      <c r="D586" s="143" t="s">
        <v>6936</v>
      </c>
      <c r="E586" s="143" t="s">
        <v>9516</v>
      </c>
      <c r="F586" s="145">
        <v>1</v>
      </c>
      <c r="G586" s="143" t="s">
        <v>9515</v>
      </c>
      <c r="H586" s="143" t="s">
        <v>6894</v>
      </c>
      <c r="I586" s="143" t="s">
        <v>6938</v>
      </c>
      <c r="J586" s="143" t="s">
        <v>6939</v>
      </c>
      <c r="K586" s="143" t="s">
        <v>4466</v>
      </c>
      <c r="L586" s="143" t="s">
        <v>6897</v>
      </c>
    </row>
    <row r="587" spans="1:12" x14ac:dyDescent="0.3">
      <c r="A587" s="143" t="s">
        <v>7662</v>
      </c>
      <c r="B587" s="143" t="s">
        <v>6890</v>
      </c>
      <c r="C587" s="143" t="s">
        <v>6916</v>
      </c>
      <c r="D587" s="143" t="s">
        <v>6917</v>
      </c>
      <c r="E587" s="143" t="s">
        <v>7663</v>
      </c>
      <c r="F587" s="145">
        <v>2</v>
      </c>
      <c r="G587" s="143" t="s">
        <v>7662</v>
      </c>
      <c r="H587" s="143" t="s">
        <v>6894</v>
      </c>
      <c r="I587" s="143" t="s">
        <v>6919</v>
      </c>
      <c r="J587" s="143" t="s">
        <v>6920</v>
      </c>
      <c r="K587" s="143" t="s">
        <v>78</v>
      </c>
      <c r="L587" s="143" t="s">
        <v>6897</v>
      </c>
    </row>
    <row r="588" spans="1:12" x14ac:dyDescent="0.3">
      <c r="A588" s="143" t="s">
        <v>1422</v>
      </c>
      <c r="B588" s="143" t="s">
        <v>6890</v>
      </c>
      <c r="C588" s="143" t="s">
        <v>6891</v>
      </c>
      <c r="D588" s="143" t="s">
        <v>6892</v>
      </c>
      <c r="E588" s="143" t="s">
        <v>7664</v>
      </c>
      <c r="F588" s="145">
        <v>1</v>
      </c>
      <c r="G588" s="143" t="s">
        <v>1422</v>
      </c>
      <c r="H588" s="143" t="s">
        <v>6894</v>
      </c>
      <c r="I588" s="143" t="s">
        <v>6895</v>
      </c>
      <c r="J588" s="143" t="s">
        <v>6896</v>
      </c>
      <c r="K588" s="143" t="s">
        <v>3720</v>
      </c>
      <c r="L588" s="143" t="s">
        <v>6897</v>
      </c>
    </row>
    <row r="589" spans="1:12" x14ac:dyDescent="0.3">
      <c r="A589" s="143" t="s">
        <v>7665</v>
      </c>
      <c r="B589" s="143" t="s">
        <v>6890</v>
      </c>
      <c r="C589" s="143" t="s">
        <v>6927</v>
      </c>
      <c r="D589" s="143" t="s">
        <v>6928</v>
      </c>
      <c r="E589" s="143" t="s">
        <v>7666</v>
      </c>
      <c r="F589" s="145">
        <v>2</v>
      </c>
      <c r="G589" s="143" t="s">
        <v>7665</v>
      </c>
      <c r="H589" s="143" t="s">
        <v>6894</v>
      </c>
      <c r="I589" s="143" t="s">
        <v>6930</v>
      </c>
      <c r="J589" s="143" t="s">
        <v>6931</v>
      </c>
      <c r="K589" s="143" t="s">
        <v>4461</v>
      </c>
      <c r="L589" s="143" t="s">
        <v>6897</v>
      </c>
    </row>
    <row r="590" spans="1:12" x14ac:dyDescent="0.3">
      <c r="A590" s="143" t="s">
        <v>6349</v>
      </c>
      <c r="B590" s="143" t="s">
        <v>6890</v>
      </c>
      <c r="C590" s="143" t="s">
        <v>6891</v>
      </c>
      <c r="D590" s="143" t="s">
        <v>6892</v>
      </c>
      <c r="E590" s="143" t="s">
        <v>7667</v>
      </c>
      <c r="F590" s="145">
        <v>0</v>
      </c>
      <c r="G590" s="143" t="s">
        <v>6349</v>
      </c>
      <c r="H590" s="143" t="s">
        <v>6894</v>
      </c>
      <c r="I590" s="143" t="s">
        <v>6895</v>
      </c>
      <c r="J590" s="143" t="s">
        <v>6896</v>
      </c>
      <c r="K590" s="143" t="s">
        <v>3720</v>
      </c>
      <c r="L590" s="143" t="s">
        <v>6897</v>
      </c>
    </row>
    <row r="591" spans="1:12" x14ac:dyDescent="0.3">
      <c r="A591" s="143" t="s">
        <v>5012</v>
      </c>
      <c r="B591" s="143" t="s">
        <v>6890</v>
      </c>
      <c r="C591" s="143" t="s">
        <v>6906</v>
      </c>
      <c r="D591" s="143" t="s">
        <v>6907</v>
      </c>
      <c r="E591" s="143" t="s">
        <v>7668</v>
      </c>
      <c r="F591" s="145">
        <v>0</v>
      </c>
      <c r="G591" s="143" t="s">
        <v>5012</v>
      </c>
      <c r="H591" s="143" t="s">
        <v>6894</v>
      </c>
      <c r="I591" s="143" t="s">
        <v>6909</v>
      </c>
      <c r="J591" s="143" t="s">
        <v>6910</v>
      </c>
      <c r="K591" s="143" t="s">
        <v>6911</v>
      </c>
      <c r="L591" s="143" t="s">
        <v>6897</v>
      </c>
    </row>
    <row r="592" spans="1:12" x14ac:dyDescent="0.3">
      <c r="A592" s="143" t="s">
        <v>7669</v>
      </c>
      <c r="B592" s="143" t="s">
        <v>6890</v>
      </c>
      <c r="C592" s="143" t="s">
        <v>6898</v>
      </c>
      <c r="D592" s="143" t="s">
        <v>6899</v>
      </c>
      <c r="E592" s="143" t="s">
        <v>7670</v>
      </c>
      <c r="F592" s="145">
        <v>0</v>
      </c>
      <c r="G592" s="143" t="s">
        <v>7669</v>
      </c>
      <c r="H592" s="143" t="s">
        <v>6894</v>
      </c>
      <c r="I592" s="143" t="s">
        <v>6901</v>
      </c>
      <c r="J592" s="143" t="s">
        <v>6902</v>
      </c>
      <c r="K592" s="143" t="s">
        <v>6903</v>
      </c>
      <c r="L592" s="143" t="s">
        <v>6904</v>
      </c>
    </row>
    <row r="593" spans="1:12" x14ac:dyDescent="0.3">
      <c r="A593" s="143" t="s">
        <v>1434</v>
      </c>
      <c r="B593" s="143" t="s">
        <v>6890</v>
      </c>
      <c r="C593" s="143" t="s">
        <v>6891</v>
      </c>
      <c r="D593" s="143" t="s">
        <v>6892</v>
      </c>
      <c r="E593" s="143" t="s">
        <v>7671</v>
      </c>
      <c r="F593" s="145">
        <v>0</v>
      </c>
      <c r="G593" s="143" t="s">
        <v>1434</v>
      </c>
      <c r="H593" s="143" t="s">
        <v>6894</v>
      </c>
      <c r="I593" s="143" t="s">
        <v>6895</v>
      </c>
      <c r="J593" s="143" t="s">
        <v>6896</v>
      </c>
      <c r="K593" s="143" t="s">
        <v>3720</v>
      </c>
      <c r="L593" s="143" t="s">
        <v>6897</v>
      </c>
    </row>
    <row r="594" spans="1:12" x14ac:dyDescent="0.3">
      <c r="A594" s="143" t="s">
        <v>1436</v>
      </c>
      <c r="B594" s="143" t="s">
        <v>6890</v>
      </c>
      <c r="C594" s="143" t="s">
        <v>6916</v>
      </c>
      <c r="D594" s="143" t="s">
        <v>6917</v>
      </c>
      <c r="E594" s="143" t="s">
        <v>7672</v>
      </c>
      <c r="F594" s="145">
        <v>0</v>
      </c>
      <c r="G594" s="143" t="s">
        <v>1436</v>
      </c>
      <c r="H594" s="143" t="s">
        <v>6894</v>
      </c>
      <c r="I594" s="143" t="s">
        <v>6919</v>
      </c>
      <c r="J594" s="143" t="s">
        <v>6920</v>
      </c>
      <c r="K594" s="143" t="s">
        <v>78</v>
      </c>
      <c r="L594" s="143" t="s">
        <v>6897</v>
      </c>
    </row>
    <row r="595" spans="1:12" x14ac:dyDescent="0.3">
      <c r="A595" s="143" t="s">
        <v>1440</v>
      </c>
      <c r="B595" s="143" t="s">
        <v>6890</v>
      </c>
      <c r="C595" s="143" t="s">
        <v>6891</v>
      </c>
      <c r="D595" s="143" t="s">
        <v>6892</v>
      </c>
      <c r="E595" s="143" t="s">
        <v>7673</v>
      </c>
      <c r="F595" s="145">
        <v>1</v>
      </c>
      <c r="G595" s="143" t="s">
        <v>1440</v>
      </c>
      <c r="H595" s="143" t="s">
        <v>6894</v>
      </c>
      <c r="I595" s="143" t="s">
        <v>6895</v>
      </c>
      <c r="J595" s="143" t="s">
        <v>6896</v>
      </c>
      <c r="K595" s="143" t="s">
        <v>3720</v>
      </c>
      <c r="L595" s="143" t="s">
        <v>6897</v>
      </c>
    </row>
    <row r="596" spans="1:12" x14ac:dyDescent="0.3">
      <c r="A596" s="143" t="s">
        <v>1444</v>
      </c>
      <c r="B596" s="143" t="s">
        <v>6890</v>
      </c>
      <c r="C596" s="143" t="s">
        <v>6916</v>
      </c>
      <c r="D596" s="143" t="s">
        <v>6917</v>
      </c>
      <c r="E596" s="143" t="s">
        <v>7674</v>
      </c>
      <c r="F596" s="145">
        <v>0</v>
      </c>
      <c r="G596" s="143" t="s">
        <v>1444</v>
      </c>
      <c r="H596" s="143" t="s">
        <v>6894</v>
      </c>
      <c r="I596" s="143" t="s">
        <v>6919</v>
      </c>
      <c r="J596" s="143" t="s">
        <v>6920</v>
      </c>
      <c r="K596" s="143" t="s">
        <v>78</v>
      </c>
      <c r="L596" s="143" t="s">
        <v>6897</v>
      </c>
    </row>
    <row r="597" spans="1:12" x14ac:dyDescent="0.3">
      <c r="A597" s="143" t="s">
        <v>1446</v>
      </c>
      <c r="B597" s="143" t="s">
        <v>6890</v>
      </c>
      <c r="C597" s="143" t="s">
        <v>7330</v>
      </c>
      <c r="D597" s="143" t="s">
        <v>7331</v>
      </c>
      <c r="E597" s="143" t="s">
        <v>7675</v>
      </c>
      <c r="F597" s="145">
        <v>0</v>
      </c>
      <c r="G597" s="143" t="s">
        <v>1446</v>
      </c>
      <c r="H597" s="143" t="s">
        <v>6894</v>
      </c>
      <c r="I597" s="143" t="s">
        <v>7129</v>
      </c>
      <c r="J597" s="143" t="s">
        <v>7130</v>
      </c>
      <c r="K597" s="143" t="s">
        <v>4864</v>
      </c>
      <c r="L597" s="143" t="s">
        <v>6897</v>
      </c>
    </row>
    <row r="598" spans="1:12" x14ac:dyDescent="0.3">
      <c r="A598" s="143" t="s">
        <v>1448</v>
      </c>
      <c r="B598" s="143" t="s">
        <v>6890</v>
      </c>
      <c r="C598" s="143" t="s">
        <v>6891</v>
      </c>
      <c r="D598" s="143" t="s">
        <v>6892</v>
      </c>
      <c r="E598" s="143" t="s">
        <v>7676</v>
      </c>
      <c r="F598" s="145">
        <v>0</v>
      </c>
      <c r="G598" s="143" t="s">
        <v>1448</v>
      </c>
      <c r="H598" s="143" t="s">
        <v>6894</v>
      </c>
      <c r="I598" s="143" t="s">
        <v>6895</v>
      </c>
      <c r="J598" s="143" t="s">
        <v>6896</v>
      </c>
      <c r="K598" s="143" t="s">
        <v>3720</v>
      </c>
      <c r="L598" s="143" t="s">
        <v>6897</v>
      </c>
    </row>
    <row r="599" spans="1:12" x14ac:dyDescent="0.3">
      <c r="A599" s="143" t="s">
        <v>1454</v>
      </c>
      <c r="B599" s="143" t="s">
        <v>6890</v>
      </c>
      <c r="C599" s="143" t="s">
        <v>6927</v>
      </c>
      <c r="D599" s="143" t="s">
        <v>6928</v>
      </c>
      <c r="E599" s="143" t="s">
        <v>7677</v>
      </c>
      <c r="F599" s="145">
        <v>1</v>
      </c>
      <c r="G599" s="143" t="s">
        <v>1454</v>
      </c>
      <c r="H599" s="143" t="s">
        <v>6894</v>
      </c>
      <c r="I599" s="143" t="s">
        <v>6930</v>
      </c>
      <c r="J599" s="143" t="s">
        <v>6931</v>
      </c>
      <c r="K599" s="143" t="s">
        <v>4461</v>
      </c>
      <c r="L599" s="143" t="s">
        <v>6897</v>
      </c>
    </row>
    <row r="600" spans="1:12" x14ac:dyDescent="0.3">
      <c r="A600" s="143" t="s">
        <v>1456</v>
      </c>
      <c r="B600" s="143" t="s">
        <v>6890</v>
      </c>
      <c r="C600" s="143" t="s">
        <v>6891</v>
      </c>
      <c r="D600" s="143" t="s">
        <v>6892</v>
      </c>
      <c r="E600" s="143" t="s">
        <v>7678</v>
      </c>
      <c r="F600" s="145">
        <v>0</v>
      </c>
      <c r="G600" s="143" t="s">
        <v>1456</v>
      </c>
      <c r="H600" s="143" t="s">
        <v>6894</v>
      </c>
      <c r="I600" s="143" t="s">
        <v>6895</v>
      </c>
      <c r="J600" s="143" t="s">
        <v>6896</v>
      </c>
      <c r="K600" s="143" t="s">
        <v>3720</v>
      </c>
      <c r="L600" s="143" t="s">
        <v>6897</v>
      </c>
    </row>
    <row r="601" spans="1:12" x14ac:dyDescent="0.3">
      <c r="A601" s="143" t="s">
        <v>1460</v>
      </c>
      <c r="B601" s="143" t="s">
        <v>6890</v>
      </c>
      <c r="C601" s="143" t="s">
        <v>6927</v>
      </c>
      <c r="D601" s="143" t="s">
        <v>6928</v>
      </c>
      <c r="E601" s="143" t="s">
        <v>7679</v>
      </c>
      <c r="F601" s="145">
        <v>1</v>
      </c>
      <c r="G601" s="143" t="s">
        <v>1460</v>
      </c>
      <c r="H601" s="143" t="s">
        <v>6894</v>
      </c>
      <c r="I601" s="143" t="s">
        <v>6930</v>
      </c>
      <c r="J601" s="143" t="s">
        <v>6931</v>
      </c>
      <c r="K601" s="143" t="s">
        <v>4461</v>
      </c>
      <c r="L601" s="143" t="s">
        <v>6897</v>
      </c>
    </row>
    <row r="602" spans="1:12" x14ac:dyDescent="0.3">
      <c r="A602" s="143" t="s">
        <v>7680</v>
      </c>
      <c r="B602" s="143" t="s">
        <v>6890</v>
      </c>
      <c r="C602" s="143" t="s">
        <v>7022</v>
      </c>
      <c r="D602" s="143" t="s">
        <v>7023</v>
      </c>
      <c r="E602" s="143" t="s">
        <v>7681</v>
      </c>
      <c r="F602" s="145">
        <v>0</v>
      </c>
      <c r="G602" s="143" t="s">
        <v>7680</v>
      </c>
      <c r="H602" s="143" t="s">
        <v>6894</v>
      </c>
      <c r="I602" s="143" t="s">
        <v>6978</v>
      </c>
      <c r="J602" s="143" t="s">
        <v>6979</v>
      </c>
      <c r="K602" s="143" t="s">
        <v>6980</v>
      </c>
      <c r="L602" s="143" t="s">
        <v>6981</v>
      </c>
    </row>
    <row r="603" spans="1:12" x14ac:dyDescent="0.3">
      <c r="A603" s="143" t="s">
        <v>4377</v>
      </c>
      <c r="B603" s="143" t="s">
        <v>6890</v>
      </c>
      <c r="C603" s="143" t="s">
        <v>6891</v>
      </c>
      <c r="D603" s="143" t="s">
        <v>6892</v>
      </c>
      <c r="E603" s="143" t="s">
        <v>7682</v>
      </c>
      <c r="F603" s="145">
        <v>0</v>
      </c>
      <c r="G603" s="143" t="s">
        <v>4377</v>
      </c>
      <c r="H603" s="143" t="s">
        <v>6894</v>
      </c>
      <c r="I603" s="143" t="s">
        <v>6895</v>
      </c>
      <c r="J603" s="143" t="s">
        <v>6896</v>
      </c>
      <c r="K603" s="143" t="s">
        <v>3720</v>
      </c>
      <c r="L603" s="143" t="s">
        <v>6897</v>
      </c>
    </row>
    <row r="604" spans="1:12" x14ac:dyDescent="0.3">
      <c r="A604" s="143" t="s">
        <v>1472</v>
      </c>
      <c r="B604" s="143" t="s">
        <v>6890</v>
      </c>
      <c r="C604" s="143" t="s">
        <v>7120</v>
      </c>
      <c r="D604" s="143" t="s">
        <v>7121</v>
      </c>
      <c r="E604" s="143" t="s">
        <v>7683</v>
      </c>
      <c r="F604" s="145">
        <v>1</v>
      </c>
      <c r="G604" s="143" t="s">
        <v>1472</v>
      </c>
      <c r="H604" s="143" t="s">
        <v>6894</v>
      </c>
      <c r="I604" s="143" t="s">
        <v>7123</v>
      </c>
      <c r="J604" s="143" t="s">
        <v>7124</v>
      </c>
      <c r="K604" s="143" t="s">
        <v>4931</v>
      </c>
      <c r="L604" s="143" t="s">
        <v>6897</v>
      </c>
    </row>
    <row r="605" spans="1:12" x14ac:dyDescent="0.3">
      <c r="A605" s="143" t="s">
        <v>7684</v>
      </c>
      <c r="B605" s="143" t="s">
        <v>6890</v>
      </c>
      <c r="C605" s="143" t="s">
        <v>6906</v>
      </c>
      <c r="D605" s="143" t="s">
        <v>6907</v>
      </c>
      <c r="E605" s="143" t="s">
        <v>7685</v>
      </c>
      <c r="F605" s="145">
        <v>2</v>
      </c>
      <c r="G605" s="143" t="s">
        <v>7684</v>
      </c>
      <c r="H605" s="143" t="s">
        <v>6894</v>
      </c>
      <c r="I605" s="143" t="s">
        <v>6909</v>
      </c>
      <c r="J605" s="143" t="s">
        <v>6910</v>
      </c>
      <c r="K605" s="143" t="s">
        <v>6911</v>
      </c>
      <c r="L605" s="143" t="s">
        <v>6897</v>
      </c>
    </row>
    <row r="606" spans="1:12" x14ac:dyDescent="0.3">
      <c r="A606" s="143" t="s">
        <v>5022</v>
      </c>
      <c r="B606" s="143" t="s">
        <v>6890</v>
      </c>
      <c r="C606" s="143" t="s">
        <v>6898</v>
      </c>
      <c r="D606" s="143" t="s">
        <v>6899</v>
      </c>
      <c r="E606" s="143" t="s">
        <v>7686</v>
      </c>
      <c r="F606" s="145">
        <v>1</v>
      </c>
      <c r="G606" s="143" t="s">
        <v>5022</v>
      </c>
      <c r="H606" s="143" t="s">
        <v>6894</v>
      </c>
      <c r="I606" s="143" t="s">
        <v>6901</v>
      </c>
      <c r="J606" s="143" t="s">
        <v>6902</v>
      </c>
      <c r="K606" s="143" t="s">
        <v>6903</v>
      </c>
      <c r="L606" s="143" t="s">
        <v>6904</v>
      </c>
    </row>
    <row r="607" spans="1:12" x14ac:dyDescent="0.3">
      <c r="A607" s="143" t="s">
        <v>1476</v>
      </c>
      <c r="B607" s="143" t="s">
        <v>6890</v>
      </c>
      <c r="C607" s="143" t="s">
        <v>7131</v>
      </c>
      <c r="D607" s="143" t="s">
        <v>7132</v>
      </c>
      <c r="E607" s="143" t="s">
        <v>7687</v>
      </c>
      <c r="F607" s="145">
        <v>1</v>
      </c>
      <c r="G607" s="143" t="s">
        <v>1476</v>
      </c>
      <c r="H607" s="143" t="s">
        <v>6894</v>
      </c>
      <c r="I607" s="143" t="s">
        <v>7134</v>
      </c>
      <c r="J607" s="143" t="s">
        <v>7135</v>
      </c>
      <c r="K607" s="143" t="s">
        <v>5517</v>
      </c>
      <c r="L607" s="143" t="s">
        <v>6897</v>
      </c>
    </row>
    <row r="608" spans="1:12" x14ac:dyDescent="0.3">
      <c r="A608" s="143" t="s">
        <v>7688</v>
      </c>
      <c r="B608" s="143" t="s">
        <v>6890</v>
      </c>
      <c r="C608" s="143" t="s">
        <v>6906</v>
      </c>
      <c r="D608" s="143" t="s">
        <v>6907</v>
      </c>
      <c r="E608" s="143" t="s">
        <v>7689</v>
      </c>
      <c r="F608" s="145">
        <v>0</v>
      </c>
      <c r="G608" s="143" t="s">
        <v>7688</v>
      </c>
      <c r="H608" s="143" t="s">
        <v>6894</v>
      </c>
      <c r="I608" s="143" t="s">
        <v>6909</v>
      </c>
      <c r="J608" s="143" t="s">
        <v>6910</v>
      </c>
      <c r="K608" s="143" t="s">
        <v>6911</v>
      </c>
      <c r="L608" s="143" t="s">
        <v>6897</v>
      </c>
    </row>
    <row r="609" spans="1:12" x14ac:dyDescent="0.3">
      <c r="A609" s="143" t="s">
        <v>7690</v>
      </c>
      <c r="B609" s="143" t="s">
        <v>6890</v>
      </c>
      <c r="C609" s="143" t="s">
        <v>6906</v>
      </c>
      <c r="D609" s="143" t="s">
        <v>6907</v>
      </c>
      <c r="E609" s="143" t="s">
        <v>7691</v>
      </c>
      <c r="F609" s="145">
        <v>0</v>
      </c>
      <c r="G609" s="143" t="s">
        <v>7690</v>
      </c>
      <c r="H609" s="143" t="s">
        <v>6894</v>
      </c>
      <c r="I609" s="143" t="s">
        <v>6909</v>
      </c>
      <c r="J609" s="143" t="s">
        <v>6910</v>
      </c>
      <c r="K609" s="143" t="s">
        <v>6911</v>
      </c>
      <c r="L609" s="143" t="s">
        <v>6897</v>
      </c>
    </row>
    <row r="610" spans="1:12" x14ac:dyDescent="0.3">
      <c r="A610" s="143" t="s">
        <v>6351</v>
      </c>
      <c r="B610" s="143" t="s">
        <v>6890</v>
      </c>
      <c r="C610" s="143" t="s">
        <v>6891</v>
      </c>
      <c r="D610" s="143" t="s">
        <v>6892</v>
      </c>
      <c r="E610" s="143" t="s">
        <v>7692</v>
      </c>
      <c r="F610" s="145">
        <v>0</v>
      </c>
      <c r="G610" s="143" t="s">
        <v>6351</v>
      </c>
      <c r="H610" s="143" t="s">
        <v>6894</v>
      </c>
      <c r="I610" s="143" t="s">
        <v>6895</v>
      </c>
      <c r="J610" s="143" t="s">
        <v>6896</v>
      </c>
      <c r="K610" s="143" t="s">
        <v>3720</v>
      </c>
      <c r="L610" s="143" t="s">
        <v>6897</v>
      </c>
    </row>
    <row r="611" spans="1:12" x14ac:dyDescent="0.3">
      <c r="A611" s="143" t="s">
        <v>5028</v>
      </c>
      <c r="B611" s="143" t="s">
        <v>6890</v>
      </c>
      <c r="C611" s="143" t="s">
        <v>6935</v>
      </c>
      <c r="D611" s="143" t="s">
        <v>6936</v>
      </c>
      <c r="E611" s="143" t="s">
        <v>7693</v>
      </c>
      <c r="F611" s="145">
        <v>1</v>
      </c>
      <c r="G611" s="143" t="s">
        <v>5028</v>
      </c>
      <c r="H611" s="143" t="s">
        <v>6894</v>
      </c>
      <c r="I611" s="143" t="s">
        <v>6938</v>
      </c>
      <c r="J611" s="143" t="s">
        <v>6939</v>
      </c>
      <c r="K611" s="143" t="s">
        <v>4466</v>
      </c>
      <c r="L611" s="143" t="s">
        <v>6897</v>
      </c>
    </row>
    <row r="612" spans="1:12" x14ac:dyDescent="0.3">
      <c r="A612" s="143" t="s">
        <v>1482</v>
      </c>
      <c r="B612" s="143" t="s">
        <v>6890</v>
      </c>
      <c r="C612" s="143" t="s">
        <v>6916</v>
      </c>
      <c r="D612" s="143" t="s">
        <v>6917</v>
      </c>
      <c r="E612" s="143" t="s">
        <v>7694</v>
      </c>
      <c r="F612" s="145">
        <v>0</v>
      </c>
      <c r="G612" s="143" t="s">
        <v>1482</v>
      </c>
      <c r="H612" s="143" t="s">
        <v>6894</v>
      </c>
      <c r="I612" s="143" t="s">
        <v>6919</v>
      </c>
      <c r="J612" s="143" t="s">
        <v>6920</v>
      </c>
      <c r="K612" s="143" t="s">
        <v>78</v>
      </c>
      <c r="L612" s="143" t="s">
        <v>6897</v>
      </c>
    </row>
    <row r="613" spans="1:12" x14ac:dyDescent="0.3">
      <c r="A613" s="143" t="s">
        <v>4379</v>
      </c>
      <c r="B613" s="143" t="s">
        <v>6890</v>
      </c>
      <c r="C613" s="143" t="s">
        <v>6891</v>
      </c>
      <c r="D613" s="143" t="s">
        <v>6892</v>
      </c>
      <c r="E613" s="143" t="s">
        <v>7695</v>
      </c>
      <c r="F613" s="145">
        <v>0</v>
      </c>
      <c r="G613" s="143" t="s">
        <v>4379</v>
      </c>
      <c r="H613" s="143" t="s">
        <v>6894</v>
      </c>
      <c r="I613" s="143" t="s">
        <v>6895</v>
      </c>
      <c r="J613" s="143" t="s">
        <v>6896</v>
      </c>
      <c r="K613" s="143" t="s">
        <v>3720</v>
      </c>
      <c r="L613" s="143" t="s">
        <v>6897</v>
      </c>
    </row>
    <row r="614" spans="1:12" x14ac:dyDescent="0.3">
      <c r="A614" s="143" t="s">
        <v>1484</v>
      </c>
      <c r="B614" s="143" t="s">
        <v>6890</v>
      </c>
      <c r="C614" s="143" t="s">
        <v>6927</v>
      </c>
      <c r="D614" s="143" t="s">
        <v>6928</v>
      </c>
      <c r="E614" s="143" t="s">
        <v>7696</v>
      </c>
      <c r="F614" s="145">
        <v>2</v>
      </c>
      <c r="G614" s="143" t="s">
        <v>1484</v>
      </c>
      <c r="H614" s="143" t="s">
        <v>6894</v>
      </c>
      <c r="I614" s="143" t="s">
        <v>6930</v>
      </c>
      <c r="J614" s="143" t="s">
        <v>6931</v>
      </c>
      <c r="K614" s="143" t="s">
        <v>4461</v>
      </c>
      <c r="L614" s="143" t="s">
        <v>6897</v>
      </c>
    </row>
    <row r="615" spans="1:12" x14ac:dyDescent="0.3">
      <c r="A615" s="143" t="s">
        <v>1486</v>
      </c>
      <c r="B615" s="143" t="s">
        <v>6890</v>
      </c>
      <c r="C615" s="143" t="s">
        <v>6916</v>
      </c>
      <c r="D615" s="143" t="s">
        <v>6917</v>
      </c>
      <c r="E615" s="143" t="s">
        <v>7697</v>
      </c>
      <c r="F615" s="145">
        <v>0</v>
      </c>
      <c r="G615" s="143" t="s">
        <v>1486</v>
      </c>
      <c r="H615" s="143" t="s">
        <v>6894</v>
      </c>
      <c r="I615" s="143" t="s">
        <v>6919</v>
      </c>
      <c r="J615" s="143" t="s">
        <v>6920</v>
      </c>
      <c r="K615" s="143" t="s">
        <v>78</v>
      </c>
      <c r="L615" s="143" t="s">
        <v>6897</v>
      </c>
    </row>
    <row r="616" spans="1:12" x14ac:dyDescent="0.3">
      <c r="A616" s="143" t="s">
        <v>1494</v>
      </c>
      <c r="B616" s="143" t="s">
        <v>6890</v>
      </c>
      <c r="C616" s="143" t="s">
        <v>6916</v>
      </c>
      <c r="D616" s="143" t="s">
        <v>6917</v>
      </c>
      <c r="E616" s="143" t="s">
        <v>7698</v>
      </c>
      <c r="F616" s="145">
        <v>0</v>
      </c>
      <c r="G616" s="143" t="s">
        <v>1494</v>
      </c>
      <c r="H616" s="143" t="s">
        <v>6894</v>
      </c>
      <c r="I616" s="143" t="s">
        <v>6919</v>
      </c>
      <c r="J616" s="143" t="s">
        <v>6920</v>
      </c>
      <c r="K616" s="143" t="s">
        <v>78</v>
      </c>
      <c r="L616" s="143" t="s">
        <v>6897</v>
      </c>
    </row>
    <row r="617" spans="1:12" x14ac:dyDescent="0.3">
      <c r="A617" s="143" t="s">
        <v>6353</v>
      </c>
      <c r="B617" s="143" t="s">
        <v>6890</v>
      </c>
      <c r="C617" s="143" t="s">
        <v>6891</v>
      </c>
      <c r="D617" s="143" t="s">
        <v>6892</v>
      </c>
      <c r="E617" s="143" t="s">
        <v>7699</v>
      </c>
      <c r="F617" s="145">
        <v>0</v>
      </c>
      <c r="G617" s="143" t="s">
        <v>6353</v>
      </c>
      <c r="H617" s="143" t="s">
        <v>6894</v>
      </c>
      <c r="I617" s="143" t="s">
        <v>6895</v>
      </c>
      <c r="J617" s="143" t="s">
        <v>6896</v>
      </c>
      <c r="K617" s="143" t="s">
        <v>3720</v>
      </c>
      <c r="L617" s="143" t="s">
        <v>6897</v>
      </c>
    </row>
    <row r="618" spans="1:12" x14ac:dyDescent="0.3">
      <c r="A618" s="143" t="s">
        <v>1498</v>
      </c>
      <c r="B618" s="143" t="s">
        <v>6890</v>
      </c>
      <c r="C618" s="143" t="s">
        <v>6891</v>
      </c>
      <c r="D618" s="143" t="s">
        <v>6892</v>
      </c>
      <c r="E618" s="143" t="s">
        <v>7700</v>
      </c>
      <c r="F618" s="145">
        <v>0</v>
      </c>
      <c r="G618" s="143" t="s">
        <v>1498</v>
      </c>
      <c r="H618" s="143" t="s">
        <v>6894</v>
      </c>
      <c r="I618" s="143" t="s">
        <v>6895</v>
      </c>
      <c r="J618" s="143" t="s">
        <v>6896</v>
      </c>
      <c r="K618" s="143" t="s">
        <v>3720</v>
      </c>
      <c r="L618" s="143" t="s">
        <v>6897</v>
      </c>
    </row>
    <row r="619" spans="1:12" x14ac:dyDescent="0.3">
      <c r="A619" s="143" t="s">
        <v>1502</v>
      </c>
      <c r="B619" s="143" t="s">
        <v>6890</v>
      </c>
      <c r="C619" s="143" t="s">
        <v>6891</v>
      </c>
      <c r="D619" s="143" t="s">
        <v>6892</v>
      </c>
      <c r="E619" s="143" t="s">
        <v>7701</v>
      </c>
      <c r="F619" s="145">
        <v>1</v>
      </c>
      <c r="G619" s="143" t="s">
        <v>1502</v>
      </c>
      <c r="H619" s="143" t="s">
        <v>6894</v>
      </c>
      <c r="I619" s="143" t="s">
        <v>6895</v>
      </c>
      <c r="J619" s="143" t="s">
        <v>6896</v>
      </c>
      <c r="K619" s="143" t="s">
        <v>3720</v>
      </c>
      <c r="L619" s="143" t="s">
        <v>6897</v>
      </c>
    </row>
    <row r="620" spans="1:12" x14ac:dyDescent="0.3">
      <c r="A620" s="143" t="s">
        <v>1504</v>
      </c>
      <c r="B620" s="143" t="s">
        <v>6890</v>
      </c>
      <c r="C620" s="143" t="s">
        <v>6891</v>
      </c>
      <c r="D620" s="143" t="s">
        <v>6892</v>
      </c>
      <c r="E620" s="143" t="s">
        <v>7702</v>
      </c>
      <c r="F620" s="145">
        <v>0</v>
      </c>
      <c r="G620" s="143" t="s">
        <v>1504</v>
      </c>
      <c r="H620" s="143" t="s">
        <v>6894</v>
      </c>
      <c r="I620" s="143" t="s">
        <v>6895</v>
      </c>
      <c r="J620" s="143" t="s">
        <v>6896</v>
      </c>
      <c r="K620" s="143" t="s">
        <v>3720</v>
      </c>
      <c r="L620" s="143" t="s">
        <v>6897</v>
      </c>
    </row>
    <row r="621" spans="1:12" x14ac:dyDescent="0.3">
      <c r="A621" s="143" t="s">
        <v>1506</v>
      </c>
      <c r="B621" s="143" t="s">
        <v>6890</v>
      </c>
      <c r="C621" s="143" t="s">
        <v>6891</v>
      </c>
      <c r="D621" s="143" t="s">
        <v>6892</v>
      </c>
      <c r="E621" s="143" t="s">
        <v>7703</v>
      </c>
      <c r="F621" s="145">
        <v>2</v>
      </c>
      <c r="G621" s="143" t="s">
        <v>1506</v>
      </c>
      <c r="H621" s="143" t="s">
        <v>6894</v>
      </c>
      <c r="I621" s="143" t="s">
        <v>6895</v>
      </c>
      <c r="J621" s="143" t="s">
        <v>6896</v>
      </c>
      <c r="K621" s="143" t="s">
        <v>3720</v>
      </c>
      <c r="L621" s="143" t="s">
        <v>6897</v>
      </c>
    </row>
    <row r="622" spans="1:12" x14ac:dyDescent="0.3">
      <c r="A622" s="143" t="s">
        <v>7704</v>
      </c>
      <c r="B622" s="143" t="s">
        <v>6890</v>
      </c>
      <c r="C622" s="143" t="s">
        <v>6891</v>
      </c>
      <c r="D622" s="143" t="s">
        <v>6892</v>
      </c>
      <c r="E622" s="143" t="s">
        <v>7705</v>
      </c>
      <c r="F622" s="145">
        <v>1</v>
      </c>
      <c r="G622" s="143" t="s">
        <v>7704</v>
      </c>
      <c r="H622" s="143" t="s">
        <v>6894</v>
      </c>
      <c r="I622" s="143" t="s">
        <v>6895</v>
      </c>
      <c r="J622" s="143" t="s">
        <v>6896</v>
      </c>
      <c r="K622" s="143" t="s">
        <v>3720</v>
      </c>
      <c r="L622" s="143" t="s">
        <v>6897</v>
      </c>
    </row>
    <row r="623" spans="1:12" x14ac:dyDescent="0.3">
      <c r="A623" s="143" t="s">
        <v>1510</v>
      </c>
      <c r="B623" s="143" t="s">
        <v>6890</v>
      </c>
      <c r="C623" s="143" t="s">
        <v>6891</v>
      </c>
      <c r="D623" s="143" t="s">
        <v>6892</v>
      </c>
      <c r="E623" s="143" t="s">
        <v>7706</v>
      </c>
      <c r="F623" s="145">
        <v>1</v>
      </c>
      <c r="G623" s="143" t="s">
        <v>1510</v>
      </c>
      <c r="H623" s="143" t="s">
        <v>6894</v>
      </c>
      <c r="I623" s="143" t="s">
        <v>6895</v>
      </c>
      <c r="J623" s="143" t="s">
        <v>6896</v>
      </c>
      <c r="K623" s="143" t="s">
        <v>3720</v>
      </c>
      <c r="L623" s="143" t="s">
        <v>6897</v>
      </c>
    </row>
    <row r="624" spans="1:12" x14ac:dyDescent="0.3">
      <c r="A624" s="143" t="s">
        <v>5053</v>
      </c>
      <c r="B624" s="143" t="s">
        <v>6890</v>
      </c>
      <c r="C624" s="143" t="s">
        <v>7022</v>
      </c>
      <c r="D624" s="143" t="s">
        <v>7023</v>
      </c>
      <c r="E624" s="143" t="s">
        <v>7707</v>
      </c>
      <c r="F624" s="145">
        <v>0</v>
      </c>
      <c r="G624" s="143" t="s">
        <v>5053</v>
      </c>
      <c r="H624" s="143" t="s">
        <v>6894</v>
      </c>
      <c r="I624" s="143" t="s">
        <v>6978</v>
      </c>
      <c r="J624" s="143" t="s">
        <v>6979</v>
      </c>
      <c r="K624" s="143" t="s">
        <v>6980</v>
      </c>
      <c r="L624" s="143" t="s">
        <v>6981</v>
      </c>
    </row>
    <row r="625" spans="1:12" x14ac:dyDescent="0.3">
      <c r="A625" s="143" t="s">
        <v>5055</v>
      </c>
      <c r="B625" s="143" t="s">
        <v>6890</v>
      </c>
      <c r="C625" s="143" t="s">
        <v>6906</v>
      </c>
      <c r="D625" s="143" t="s">
        <v>6907</v>
      </c>
      <c r="E625" s="143" t="s">
        <v>7708</v>
      </c>
      <c r="F625" s="145">
        <v>0</v>
      </c>
      <c r="G625" s="143" t="s">
        <v>5055</v>
      </c>
      <c r="H625" s="143" t="s">
        <v>6894</v>
      </c>
      <c r="I625" s="143" t="s">
        <v>6909</v>
      </c>
      <c r="J625" s="143" t="s">
        <v>6910</v>
      </c>
      <c r="K625" s="143" t="s">
        <v>6911</v>
      </c>
      <c r="L625" s="143" t="s">
        <v>6897</v>
      </c>
    </row>
    <row r="626" spans="1:12" x14ac:dyDescent="0.3">
      <c r="A626" s="143" t="s">
        <v>1514</v>
      </c>
      <c r="B626" s="143" t="s">
        <v>6890</v>
      </c>
      <c r="C626" s="143" t="s">
        <v>6891</v>
      </c>
      <c r="D626" s="143" t="s">
        <v>6892</v>
      </c>
      <c r="E626" s="143" t="s">
        <v>7709</v>
      </c>
      <c r="F626" s="145">
        <v>0</v>
      </c>
      <c r="G626" s="143" t="s">
        <v>1514</v>
      </c>
      <c r="H626" s="143" t="s">
        <v>6894</v>
      </c>
      <c r="I626" s="143" t="s">
        <v>6895</v>
      </c>
      <c r="J626" s="143" t="s">
        <v>6896</v>
      </c>
      <c r="K626" s="143" t="s">
        <v>3720</v>
      </c>
      <c r="L626" s="143" t="s">
        <v>6897</v>
      </c>
    </row>
    <row r="627" spans="1:12" x14ac:dyDescent="0.3">
      <c r="A627" s="143" t="s">
        <v>1518</v>
      </c>
      <c r="B627" s="143" t="s">
        <v>6890</v>
      </c>
      <c r="C627" s="143" t="s">
        <v>6891</v>
      </c>
      <c r="D627" s="143" t="s">
        <v>6892</v>
      </c>
      <c r="E627" s="143" t="s">
        <v>7710</v>
      </c>
      <c r="F627" s="145">
        <v>0</v>
      </c>
      <c r="G627" s="143" t="s">
        <v>1518</v>
      </c>
      <c r="H627" s="143" t="s">
        <v>6894</v>
      </c>
      <c r="I627" s="143" t="s">
        <v>6895</v>
      </c>
      <c r="J627" s="143" t="s">
        <v>6896</v>
      </c>
      <c r="K627" s="143" t="s">
        <v>3720</v>
      </c>
      <c r="L627" s="143" t="s">
        <v>6897</v>
      </c>
    </row>
    <row r="628" spans="1:12" x14ac:dyDescent="0.3">
      <c r="A628" s="143" t="s">
        <v>1520</v>
      </c>
      <c r="B628" s="143" t="s">
        <v>6890</v>
      </c>
      <c r="C628" s="143" t="s">
        <v>6891</v>
      </c>
      <c r="D628" s="143" t="s">
        <v>6892</v>
      </c>
      <c r="E628" s="143" t="s">
        <v>7711</v>
      </c>
      <c r="F628" s="145">
        <v>0</v>
      </c>
      <c r="G628" s="143" t="s">
        <v>1520</v>
      </c>
      <c r="H628" s="143" t="s">
        <v>6894</v>
      </c>
      <c r="I628" s="143" t="s">
        <v>6895</v>
      </c>
      <c r="J628" s="143" t="s">
        <v>6896</v>
      </c>
      <c r="K628" s="143" t="s">
        <v>3720</v>
      </c>
      <c r="L628" s="143" t="s">
        <v>6897</v>
      </c>
    </row>
    <row r="629" spans="1:12" x14ac:dyDescent="0.3">
      <c r="A629" s="143" t="s">
        <v>4381</v>
      </c>
      <c r="B629" s="143" t="s">
        <v>6890</v>
      </c>
      <c r="C629" s="143" t="s">
        <v>6916</v>
      </c>
      <c r="D629" s="143" t="s">
        <v>6917</v>
      </c>
      <c r="E629" s="143" t="s">
        <v>7712</v>
      </c>
      <c r="F629" s="145">
        <v>1</v>
      </c>
      <c r="G629" s="143" t="s">
        <v>4381</v>
      </c>
      <c r="H629" s="143" t="s">
        <v>6894</v>
      </c>
      <c r="I629" s="143" t="s">
        <v>6919</v>
      </c>
      <c r="J629" s="143" t="s">
        <v>6920</v>
      </c>
      <c r="K629" s="143" t="s">
        <v>78</v>
      </c>
      <c r="L629" s="143" t="s">
        <v>6897</v>
      </c>
    </row>
    <row r="630" spans="1:12" x14ac:dyDescent="0.3">
      <c r="A630" s="143" t="s">
        <v>7713</v>
      </c>
      <c r="B630" s="143" t="s">
        <v>6890</v>
      </c>
      <c r="C630" s="143" t="s">
        <v>7242</v>
      </c>
      <c r="D630" s="143" t="s">
        <v>7243</v>
      </c>
      <c r="E630" s="143" t="s">
        <v>7714</v>
      </c>
      <c r="F630" s="145">
        <v>0</v>
      </c>
      <c r="G630" s="143" t="s">
        <v>7713</v>
      </c>
      <c r="H630" s="143" t="s">
        <v>6894</v>
      </c>
      <c r="I630" s="143" t="s">
        <v>6978</v>
      </c>
      <c r="J630" s="143" t="s">
        <v>6979</v>
      </c>
      <c r="K630" s="143" t="s">
        <v>6980</v>
      </c>
      <c r="L630" s="143" t="s">
        <v>6981</v>
      </c>
    </row>
    <row r="631" spans="1:12" x14ac:dyDescent="0.3">
      <c r="A631" s="143" t="s">
        <v>1528</v>
      </c>
      <c r="B631" s="143" t="s">
        <v>6890</v>
      </c>
      <c r="C631" s="143" t="s">
        <v>6891</v>
      </c>
      <c r="D631" s="143" t="s">
        <v>6892</v>
      </c>
      <c r="E631" s="143" t="s">
        <v>7715</v>
      </c>
      <c r="F631" s="145">
        <v>0</v>
      </c>
      <c r="G631" s="143" t="s">
        <v>1528</v>
      </c>
      <c r="H631" s="143" t="s">
        <v>6894</v>
      </c>
      <c r="I631" s="143" t="s">
        <v>6895</v>
      </c>
      <c r="J631" s="143" t="s">
        <v>6896</v>
      </c>
      <c r="K631" s="143" t="s">
        <v>3720</v>
      </c>
      <c r="L631" s="143" t="s">
        <v>6897</v>
      </c>
    </row>
    <row r="632" spans="1:12" x14ac:dyDescent="0.3">
      <c r="A632" s="143" t="s">
        <v>7716</v>
      </c>
      <c r="B632" s="143" t="s">
        <v>6890</v>
      </c>
      <c r="C632" s="143" t="s">
        <v>6993</v>
      </c>
      <c r="D632" s="143" t="s">
        <v>6994</v>
      </c>
      <c r="E632" s="143" t="s">
        <v>7717</v>
      </c>
      <c r="F632" s="145">
        <v>1</v>
      </c>
      <c r="G632" s="143" t="s">
        <v>7716</v>
      </c>
      <c r="H632" s="143" t="s">
        <v>6894</v>
      </c>
      <c r="I632" s="143" t="s">
        <v>6996</v>
      </c>
      <c r="J632" s="143" t="s">
        <v>6997</v>
      </c>
      <c r="K632" s="143" t="s">
        <v>4555</v>
      </c>
      <c r="L632" s="143" t="s">
        <v>6897</v>
      </c>
    </row>
    <row r="633" spans="1:12" x14ac:dyDescent="0.3">
      <c r="A633" s="143" t="s">
        <v>1530</v>
      </c>
      <c r="B633" s="143" t="s">
        <v>6890</v>
      </c>
      <c r="C633" s="143" t="s">
        <v>6927</v>
      </c>
      <c r="D633" s="143" t="s">
        <v>6928</v>
      </c>
      <c r="E633" s="143" t="s">
        <v>7718</v>
      </c>
      <c r="F633" s="145">
        <v>1</v>
      </c>
      <c r="G633" s="143" t="s">
        <v>1530</v>
      </c>
      <c r="H633" s="143" t="s">
        <v>6894</v>
      </c>
      <c r="I633" s="143" t="s">
        <v>6930</v>
      </c>
      <c r="J633" s="143" t="s">
        <v>6931</v>
      </c>
      <c r="K633" s="143" t="s">
        <v>4461</v>
      </c>
      <c r="L633" s="143" t="s">
        <v>6897</v>
      </c>
    </row>
    <row r="634" spans="1:12" x14ac:dyDescent="0.3">
      <c r="A634" s="143" t="s">
        <v>1532</v>
      </c>
      <c r="B634" s="143" t="s">
        <v>6890</v>
      </c>
      <c r="C634" s="143" t="s">
        <v>6891</v>
      </c>
      <c r="D634" s="143" t="s">
        <v>6892</v>
      </c>
      <c r="E634" s="143" t="s">
        <v>7719</v>
      </c>
      <c r="F634" s="145">
        <v>1</v>
      </c>
      <c r="G634" s="143" t="s">
        <v>1532</v>
      </c>
      <c r="H634" s="143" t="s">
        <v>6894</v>
      </c>
      <c r="I634" s="143" t="s">
        <v>6895</v>
      </c>
      <c r="J634" s="143" t="s">
        <v>6896</v>
      </c>
      <c r="K634" s="143" t="s">
        <v>3720</v>
      </c>
      <c r="L634" s="143" t="s">
        <v>6897</v>
      </c>
    </row>
    <row r="635" spans="1:12" x14ac:dyDescent="0.3">
      <c r="A635" s="143" t="s">
        <v>1534</v>
      </c>
      <c r="B635" s="143" t="s">
        <v>6890</v>
      </c>
      <c r="C635" s="143" t="s">
        <v>6891</v>
      </c>
      <c r="D635" s="143" t="s">
        <v>6892</v>
      </c>
      <c r="E635" s="143" t="s">
        <v>7720</v>
      </c>
      <c r="F635" s="145">
        <v>0</v>
      </c>
      <c r="G635" s="143" t="s">
        <v>1534</v>
      </c>
      <c r="H635" s="143" t="s">
        <v>6894</v>
      </c>
      <c r="I635" s="143" t="s">
        <v>6895</v>
      </c>
      <c r="J635" s="143" t="s">
        <v>6896</v>
      </c>
      <c r="K635" s="143" t="s">
        <v>3720</v>
      </c>
      <c r="L635" s="143" t="s">
        <v>6897</v>
      </c>
    </row>
    <row r="636" spans="1:12" x14ac:dyDescent="0.3">
      <c r="A636" s="143" t="s">
        <v>1536</v>
      </c>
      <c r="B636" s="143" t="s">
        <v>6890</v>
      </c>
      <c r="C636" s="143" t="s">
        <v>6916</v>
      </c>
      <c r="D636" s="143" t="s">
        <v>6917</v>
      </c>
      <c r="E636" s="143" t="s">
        <v>7721</v>
      </c>
      <c r="F636" s="145">
        <v>0</v>
      </c>
      <c r="G636" s="143" t="s">
        <v>1536</v>
      </c>
      <c r="H636" s="143" t="s">
        <v>6894</v>
      </c>
      <c r="I636" s="143" t="s">
        <v>6919</v>
      </c>
      <c r="J636" s="143" t="s">
        <v>6920</v>
      </c>
      <c r="K636" s="143" t="s">
        <v>78</v>
      </c>
      <c r="L636" s="143" t="s">
        <v>6897</v>
      </c>
    </row>
    <row r="637" spans="1:12" x14ac:dyDescent="0.3">
      <c r="A637" s="143" t="s">
        <v>1540</v>
      </c>
      <c r="B637" s="143" t="s">
        <v>6890</v>
      </c>
      <c r="C637" s="143" t="s">
        <v>6891</v>
      </c>
      <c r="D637" s="143" t="s">
        <v>6892</v>
      </c>
      <c r="E637" s="143" t="s">
        <v>7722</v>
      </c>
      <c r="F637" s="145">
        <v>0</v>
      </c>
      <c r="G637" s="143" t="s">
        <v>1540</v>
      </c>
      <c r="H637" s="143" t="s">
        <v>6894</v>
      </c>
      <c r="I637" s="143" t="s">
        <v>6895</v>
      </c>
      <c r="J637" s="143" t="s">
        <v>6896</v>
      </c>
      <c r="K637" s="143" t="s">
        <v>3720</v>
      </c>
      <c r="L637" s="143" t="s">
        <v>6897</v>
      </c>
    </row>
    <row r="638" spans="1:12" x14ac:dyDescent="0.3">
      <c r="A638" s="143" t="s">
        <v>1544</v>
      </c>
      <c r="B638" s="143" t="s">
        <v>6890</v>
      </c>
      <c r="C638" s="143" t="s">
        <v>6916</v>
      </c>
      <c r="D638" s="143" t="s">
        <v>6917</v>
      </c>
      <c r="E638" s="143" t="s">
        <v>7723</v>
      </c>
      <c r="F638" s="145">
        <v>0</v>
      </c>
      <c r="G638" s="143" t="s">
        <v>1544</v>
      </c>
      <c r="H638" s="143" t="s">
        <v>6894</v>
      </c>
      <c r="I638" s="143" t="s">
        <v>6919</v>
      </c>
      <c r="J638" s="143" t="s">
        <v>6920</v>
      </c>
      <c r="K638" s="143" t="s">
        <v>78</v>
      </c>
      <c r="L638" s="143" t="s">
        <v>6897</v>
      </c>
    </row>
    <row r="639" spans="1:12" x14ac:dyDescent="0.3">
      <c r="A639" s="143" t="s">
        <v>1552</v>
      </c>
      <c r="B639" s="143" t="s">
        <v>6890</v>
      </c>
      <c r="C639" s="143" t="s">
        <v>6916</v>
      </c>
      <c r="D639" s="143" t="s">
        <v>6917</v>
      </c>
      <c r="E639" s="143" t="s">
        <v>7724</v>
      </c>
      <c r="F639" s="145">
        <v>0</v>
      </c>
      <c r="G639" s="143" t="s">
        <v>1552</v>
      </c>
      <c r="H639" s="143" t="s">
        <v>6894</v>
      </c>
      <c r="I639" s="143" t="s">
        <v>6919</v>
      </c>
      <c r="J639" s="143" t="s">
        <v>6920</v>
      </c>
      <c r="K639" s="143" t="s">
        <v>78</v>
      </c>
      <c r="L639" s="143" t="s">
        <v>6897</v>
      </c>
    </row>
    <row r="640" spans="1:12" x14ac:dyDescent="0.3">
      <c r="A640" s="143" t="s">
        <v>5069</v>
      </c>
      <c r="B640" s="143" t="s">
        <v>6890</v>
      </c>
      <c r="C640" s="143" t="s">
        <v>6906</v>
      </c>
      <c r="D640" s="143" t="s">
        <v>6907</v>
      </c>
      <c r="E640" s="143" t="s">
        <v>7725</v>
      </c>
      <c r="F640" s="145">
        <v>0</v>
      </c>
      <c r="G640" s="143" t="s">
        <v>5069</v>
      </c>
      <c r="H640" s="143" t="s">
        <v>6894</v>
      </c>
      <c r="I640" s="143" t="s">
        <v>6909</v>
      </c>
      <c r="J640" s="143" t="s">
        <v>6910</v>
      </c>
      <c r="K640" s="143" t="s">
        <v>6911</v>
      </c>
      <c r="L640" s="143" t="s">
        <v>6897</v>
      </c>
    </row>
    <row r="641" spans="1:12" x14ac:dyDescent="0.3">
      <c r="A641" s="143" t="s">
        <v>7726</v>
      </c>
      <c r="B641" s="143" t="s">
        <v>6890</v>
      </c>
      <c r="C641" s="143" t="s">
        <v>7185</v>
      </c>
      <c r="D641" s="143" t="s">
        <v>7186</v>
      </c>
      <c r="E641" s="143" t="s">
        <v>7727</v>
      </c>
      <c r="F641" s="145">
        <v>1</v>
      </c>
      <c r="G641" s="143" t="s">
        <v>7726</v>
      </c>
      <c r="H641" s="143" t="s">
        <v>6894</v>
      </c>
      <c r="I641" s="143" t="s">
        <v>7188</v>
      </c>
      <c r="J641" s="143" t="s">
        <v>7189</v>
      </c>
      <c r="K641" s="143" t="s">
        <v>7190</v>
      </c>
      <c r="L641" s="143" t="s">
        <v>6897</v>
      </c>
    </row>
    <row r="642" spans="1:12" x14ac:dyDescent="0.3">
      <c r="A642" s="143" t="s">
        <v>1556</v>
      </c>
      <c r="B642" s="143" t="s">
        <v>6890</v>
      </c>
      <c r="C642" s="143" t="s">
        <v>6891</v>
      </c>
      <c r="D642" s="143" t="s">
        <v>6892</v>
      </c>
      <c r="E642" s="143" t="s">
        <v>7728</v>
      </c>
      <c r="F642" s="145">
        <v>0</v>
      </c>
      <c r="G642" s="143" t="s">
        <v>1556</v>
      </c>
      <c r="H642" s="143" t="s">
        <v>6894</v>
      </c>
      <c r="I642" s="143" t="s">
        <v>6895</v>
      </c>
      <c r="J642" s="143" t="s">
        <v>6896</v>
      </c>
      <c r="K642" s="143" t="s">
        <v>3720</v>
      </c>
      <c r="L642" s="143" t="s">
        <v>6897</v>
      </c>
    </row>
    <row r="643" spans="1:12" x14ac:dyDescent="0.3">
      <c r="A643" s="143" t="s">
        <v>7729</v>
      </c>
      <c r="B643" s="143" t="s">
        <v>6890</v>
      </c>
      <c r="C643" s="143" t="s">
        <v>6975</v>
      </c>
      <c r="D643" s="143" t="s">
        <v>6976</v>
      </c>
      <c r="E643" s="143" t="s">
        <v>7730</v>
      </c>
      <c r="F643" s="145">
        <v>0</v>
      </c>
      <c r="G643" s="143" t="s">
        <v>7729</v>
      </c>
      <c r="H643" s="143" t="s">
        <v>6894</v>
      </c>
      <c r="I643" s="143" t="s">
        <v>6978</v>
      </c>
      <c r="J643" s="143" t="s">
        <v>6979</v>
      </c>
      <c r="K643" s="143" t="s">
        <v>6980</v>
      </c>
      <c r="L643" s="143" t="s">
        <v>6981</v>
      </c>
    </row>
    <row r="644" spans="1:12" x14ac:dyDescent="0.3">
      <c r="A644" s="143" t="s">
        <v>6355</v>
      </c>
      <c r="B644" s="143" t="s">
        <v>6890</v>
      </c>
      <c r="C644" s="143" t="s">
        <v>6891</v>
      </c>
      <c r="D644" s="143" t="s">
        <v>6892</v>
      </c>
      <c r="E644" s="143" t="s">
        <v>7731</v>
      </c>
      <c r="F644" s="145">
        <v>0</v>
      </c>
      <c r="G644" s="143" t="s">
        <v>6355</v>
      </c>
      <c r="H644" s="143" t="s">
        <v>6894</v>
      </c>
      <c r="I644" s="143" t="s">
        <v>6895</v>
      </c>
      <c r="J644" s="143" t="s">
        <v>6896</v>
      </c>
      <c r="K644" s="143" t="s">
        <v>3720</v>
      </c>
      <c r="L644" s="143" t="s">
        <v>6897</v>
      </c>
    </row>
    <row r="645" spans="1:12" x14ac:dyDescent="0.3">
      <c r="A645" s="143" t="s">
        <v>1564</v>
      </c>
      <c r="B645" s="143" t="s">
        <v>6890</v>
      </c>
      <c r="C645" s="143" t="s">
        <v>6916</v>
      </c>
      <c r="D645" s="143" t="s">
        <v>6917</v>
      </c>
      <c r="E645" s="143" t="s">
        <v>7732</v>
      </c>
      <c r="F645" s="145">
        <v>1</v>
      </c>
      <c r="G645" s="143" t="s">
        <v>1564</v>
      </c>
      <c r="H645" s="143" t="s">
        <v>6894</v>
      </c>
      <c r="I645" s="143" t="s">
        <v>6919</v>
      </c>
      <c r="J645" s="143" t="s">
        <v>6920</v>
      </c>
      <c r="K645" s="143" t="s">
        <v>78</v>
      </c>
      <c r="L645" s="143" t="s">
        <v>6897</v>
      </c>
    </row>
    <row r="646" spans="1:12" x14ac:dyDescent="0.3">
      <c r="A646" s="143" t="s">
        <v>7733</v>
      </c>
      <c r="B646" s="143" t="s">
        <v>6890</v>
      </c>
      <c r="C646" s="143" t="s">
        <v>6891</v>
      </c>
      <c r="D646" s="143" t="s">
        <v>6892</v>
      </c>
      <c r="E646" s="143" t="s">
        <v>7734</v>
      </c>
      <c r="F646" s="145">
        <v>1</v>
      </c>
      <c r="G646" s="143" t="s">
        <v>7733</v>
      </c>
      <c r="H646" s="143" t="s">
        <v>6894</v>
      </c>
      <c r="I646" s="143" t="s">
        <v>6895</v>
      </c>
      <c r="J646" s="143" t="s">
        <v>6896</v>
      </c>
      <c r="K646" s="143" t="s">
        <v>3720</v>
      </c>
      <c r="L646" s="143" t="s">
        <v>6897</v>
      </c>
    </row>
    <row r="647" spans="1:12" x14ac:dyDescent="0.3">
      <c r="A647" s="143" t="s">
        <v>1568</v>
      </c>
      <c r="B647" s="143" t="s">
        <v>6890</v>
      </c>
      <c r="C647" s="143" t="s">
        <v>6916</v>
      </c>
      <c r="D647" s="143" t="s">
        <v>6917</v>
      </c>
      <c r="E647" s="143" t="s">
        <v>7735</v>
      </c>
      <c r="F647" s="145">
        <v>0</v>
      </c>
      <c r="G647" s="143" t="s">
        <v>1568</v>
      </c>
      <c r="H647" s="143" t="s">
        <v>6894</v>
      </c>
      <c r="I647" s="143" t="s">
        <v>6919</v>
      </c>
      <c r="J647" s="143" t="s">
        <v>6920</v>
      </c>
      <c r="K647" s="143" t="s">
        <v>78</v>
      </c>
      <c r="L647" s="143" t="s">
        <v>6897</v>
      </c>
    </row>
    <row r="648" spans="1:12" x14ac:dyDescent="0.3">
      <c r="A648" s="143" t="s">
        <v>1570</v>
      </c>
      <c r="B648" s="143" t="s">
        <v>6890</v>
      </c>
      <c r="C648" s="143" t="s">
        <v>6891</v>
      </c>
      <c r="D648" s="143" t="s">
        <v>6892</v>
      </c>
      <c r="E648" s="143" t="s">
        <v>7736</v>
      </c>
      <c r="F648" s="145">
        <v>0</v>
      </c>
      <c r="G648" s="143" t="s">
        <v>1570</v>
      </c>
      <c r="H648" s="143" t="s">
        <v>6894</v>
      </c>
      <c r="I648" s="143" t="s">
        <v>6895</v>
      </c>
      <c r="J648" s="143" t="s">
        <v>6896</v>
      </c>
      <c r="K648" s="143" t="s">
        <v>3720</v>
      </c>
      <c r="L648" s="143" t="s">
        <v>6897</v>
      </c>
    </row>
    <row r="649" spans="1:12" x14ac:dyDescent="0.3">
      <c r="A649" s="143" t="s">
        <v>1572</v>
      </c>
      <c r="B649" s="143" t="s">
        <v>6890</v>
      </c>
      <c r="C649" s="143" t="s">
        <v>6916</v>
      </c>
      <c r="D649" s="143" t="s">
        <v>6917</v>
      </c>
      <c r="E649" s="143" t="s">
        <v>7737</v>
      </c>
      <c r="F649" s="145">
        <v>0</v>
      </c>
      <c r="G649" s="143" t="s">
        <v>1572</v>
      </c>
      <c r="H649" s="143" t="s">
        <v>6894</v>
      </c>
      <c r="I649" s="143" t="s">
        <v>6919</v>
      </c>
      <c r="J649" s="143" t="s">
        <v>6920</v>
      </c>
      <c r="K649" s="143" t="s">
        <v>78</v>
      </c>
      <c r="L649" s="143" t="s">
        <v>6897</v>
      </c>
    </row>
    <row r="650" spans="1:12" x14ac:dyDescent="0.3">
      <c r="A650" s="143" t="s">
        <v>7738</v>
      </c>
      <c r="B650" s="143" t="s">
        <v>6890</v>
      </c>
      <c r="C650" s="143" t="s">
        <v>7022</v>
      </c>
      <c r="D650" s="143" t="s">
        <v>7023</v>
      </c>
      <c r="E650" s="143" t="s">
        <v>7739</v>
      </c>
      <c r="F650" s="145">
        <v>0</v>
      </c>
      <c r="G650" s="143" t="s">
        <v>7738</v>
      </c>
      <c r="H650" s="143" t="s">
        <v>6894</v>
      </c>
      <c r="I650" s="143" t="s">
        <v>6978</v>
      </c>
      <c r="J650" s="143" t="s">
        <v>6979</v>
      </c>
      <c r="K650" s="143" t="s">
        <v>6980</v>
      </c>
      <c r="L650" s="143" t="s">
        <v>6981</v>
      </c>
    </row>
    <row r="651" spans="1:12" x14ac:dyDescent="0.3">
      <c r="A651" s="143" t="s">
        <v>1574</v>
      </c>
      <c r="B651" s="143" t="s">
        <v>6890</v>
      </c>
      <c r="C651" s="143" t="s">
        <v>6916</v>
      </c>
      <c r="D651" s="143" t="s">
        <v>6917</v>
      </c>
      <c r="E651" s="143" t="s">
        <v>7740</v>
      </c>
      <c r="F651" s="145">
        <v>0</v>
      </c>
      <c r="G651" s="143" t="s">
        <v>1574</v>
      </c>
      <c r="H651" s="143" t="s">
        <v>6894</v>
      </c>
      <c r="I651" s="143" t="s">
        <v>6919</v>
      </c>
      <c r="J651" s="143" t="s">
        <v>6920</v>
      </c>
      <c r="K651" s="143" t="s">
        <v>78</v>
      </c>
      <c r="L651" s="143" t="s">
        <v>6897</v>
      </c>
    </row>
    <row r="652" spans="1:12" x14ac:dyDescent="0.3">
      <c r="A652" s="143" t="s">
        <v>1578</v>
      </c>
      <c r="B652" s="143" t="s">
        <v>6890</v>
      </c>
      <c r="C652" s="143" t="s">
        <v>6916</v>
      </c>
      <c r="D652" s="143" t="s">
        <v>6917</v>
      </c>
      <c r="E652" s="143" t="s">
        <v>7741</v>
      </c>
      <c r="F652" s="145">
        <v>2</v>
      </c>
      <c r="G652" s="143" t="s">
        <v>1578</v>
      </c>
      <c r="H652" s="143" t="s">
        <v>6894</v>
      </c>
      <c r="I652" s="143" t="s">
        <v>6919</v>
      </c>
      <c r="J652" s="143" t="s">
        <v>6920</v>
      </c>
      <c r="K652" s="143" t="s">
        <v>78</v>
      </c>
      <c r="L652" s="143" t="s">
        <v>6897</v>
      </c>
    </row>
    <row r="653" spans="1:12" x14ac:dyDescent="0.3">
      <c r="A653" s="143" t="s">
        <v>1580</v>
      </c>
      <c r="B653" s="143" t="s">
        <v>6890</v>
      </c>
      <c r="C653" s="143" t="s">
        <v>6891</v>
      </c>
      <c r="D653" s="143" t="s">
        <v>6892</v>
      </c>
      <c r="E653" s="143" t="s">
        <v>7742</v>
      </c>
      <c r="F653" s="145">
        <v>0</v>
      </c>
      <c r="G653" s="143" t="s">
        <v>1580</v>
      </c>
      <c r="H653" s="143" t="s">
        <v>6894</v>
      </c>
      <c r="I653" s="143" t="s">
        <v>6895</v>
      </c>
      <c r="J653" s="143" t="s">
        <v>6896</v>
      </c>
      <c r="K653" s="143" t="s">
        <v>3720</v>
      </c>
      <c r="L653" s="143" t="s">
        <v>6897</v>
      </c>
    </row>
    <row r="654" spans="1:12" x14ac:dyDescent="0.3">
      <c r="A654" s="143" t="s">
        <v>1584</v>
      </c>
      <c r="B654" s="143" t="s">
        <v>6890</v>
      </c>
      <c r="C654" s="143" t="s">
        <v>6927</v>
      </c>
      <c r="D654" s="143" t="s">
        <v>6928</v>
      </c>
      <c r="E654" s="143" t="s">
        <v>7743</v>
      </c>
      <c r="F654" s="145">
        <v>2</v>
      </c>
      <c r="G654" s="143" t="s">
        <v>1584</v>
      </c>
      <c r="H654" s="143" t="s">
        <v>6894</v>
      </c>
      <c r="I654" s="143" t="s">
        <v>6930</v>
      </c>
      <c r="J654" s="143" t="s">
        <v>6931</v>
      </c>
      <c r="K654" s="143" t="s">
        <v>4461</v>
      </c>
      <c r="L654" s="143" t="s">
        <v>6897</v>
      </c>
    </row>
    <row r="655" spans="1:12" x14ac:dyDescent="0.3">
      <c r="A655" s="143" t="s">
        <v>1588</v>
      </c>
      <c r="B655" s="143" t="s">
        <v>6890</v>
      </c>
      <c r="C655" s="143" t="s">
        <v>6891</v>
      </c>
      <c r="D655" s="143" t="s">
        <v>6892</v>
      </c>
      <c r="E655" s="143" t="s">
        <v>7744</v>
      </c>
      <c r="F655" s="145">
        <v>1</v>
      </c>
      <c r="G655" s="143" t="s">
        <v>1588</v>
      </c>
      <c r="H655" s="143" t="s">
        <v>6894</v>
      </c>
      <c r="I655" s="143" t="s">
        <v>6895</v>
      </c>
      <c r="J655" s="143" t="s">
        <v>6896</v>
      </c>
      <c r="K655" s="143" t="s">
        <v>3720</v>
      </c>
      <c r="L655" s="143" t="s">
        <v>6897</v>
      </c>
    </row>
    <row r="656" spans="1:12" x14ac:dyDescent="0.3">
      <c r="A656" s="143" t="s">
        <v>1590</v>
      </c>
      <c r="B656" s="143" t="s">
        <v>6890</v>
      </c>
      <c r="C656" s="143" t="s">
        <v>6891</v>
      </c>
      <c r="D656" s="143" t="s">
        <v>6892</v>
      </c>
      <c r="E656" s="143" t="s">
        <v>7745</v>
      </c>
      <c r="F656" s="145">
        <v>1</v>
      </c>
      <c r="G656" s="143" t="s">
        <v>1590</v>
      </c>
      <c r="H656" s="143" t="s">
        <v>6894</v>
      </c>
      <c r="I656" s="143" t="s">
        <v>6895</v>
      </c>
      <c r="J656" s="143" t="s">
        <v>6896</v>
      </c>
      <c r="K656" s="143" t="s">
        <v>3720</v>
      </c>
      <c r="L656" s="143" t="s">
        <v>6897</v>
      </c>
    </row>
    <row r="657" spans="1:12" x14ac:dyDescent="0.3">
      <c r="A657" s="143" t="s">
        <v>1592</v>
      </c>
      <c r="B657" s="143" t="s">
        <v>6890</v>
      </c>
      <c r="C657" s="143" t="s">
        <v>6891</v>
      </c>
      <c r="D657" s="143" t="s">
        <v>6892</v>
      </c>
      <c r="E657" s="143" t="s">
        <v>7746</v>
      </c>
      <c r="F657" s="145">
        <v>1</v>
      </c>
      <c r="G657" s="143" t="s">
        <v>1592</v>
      </c>
      <c r="H657" s="143" t="s">
        <v>6894</v>
      </c>
      <c r="I657" s="143" t="s">
        <v>6895</v>
      </c>
      <c r="J657" s="143" t="s">
        <v>6896</v>
      </c>
      <c r="K657" s="143" t="s">
        <v>3720</v>
      </c>
      <c r="L657" s="143" t="s">
        <v>6897</v>
      </c>
    </row>
    <row r="658" spans="1:12" x14ac:dyDescent="0.3">
      <c r="A658" s="143" t="s">
        <v>1594</v>
      </c>
      <c r="B658" s="143" t="s">
        <v>6890</v>
      </c>
      <c r="C658" s="143" t="s">
        <v>6891</v>
      </c>
      <c r="D658" s="143" t="s">
        <v>6892</v>
      </c>
      <c r="E658" s="143" t="s">
        <v>7747</v>
      </c>
      <c r="F658" s="145">
        <v>0</v>
      </c>
      <c r="G658" s="143" t="s">
        <v>1594</v>
      </c>
      <c r="H658" s="143" t="s">
        <v>6894</v>
      </c>
      <c r="I658" s="143" t="s">
        <v>6895</v>
      </c>
      <c r="J658" s="143" t="s">
        <v>6896</v>
      </c>
      <c r="K658" s="143" t="s">
        <v>3720</v>
      </c>
      <c r="L658" s="143" t="s">
        <v>6897</v>
      </c>
    </row>
    <row r="659" spans="1:12" x14ac:dyDescent="0.3">
      <c r="A659" s="143" t="s">
        <v>6357</v>
      </c>
      <c r="B659" s="143" t="s">
        <v>6890</v>
      </c>
      <c r="C659" s="143" t="s">
        <v>6891</v>
      </c>
      <c r="D659" s="143" t="s">
        <v>6892</v>
      </c>
      <c r="E659" s="143" t="s">
        <v>7748</v>
      </c>
      <c r="F659" s="145">
        <v>1</v>
      </c>
      <c r="G659" s="143" t="s">
        <v>6357</v>
      </c>
      <c r="H659" s="143" t="s">
        <v>6894</v>
      </c>
      <c r="I659" s="143" t="s">
        <v>6895</v>
      </c>
      <c r="J659" s="143" t="s">
        <v>6896</v>
      </c>
      <c r="K659" s="143" t="s">
        <v>3720</v>
      </c>
      <c r="L659" s="143" t="s">
        <v>6897</v>
      </c>
    </row>
    <row r="660" spans="1:12" x14ac:dyDescent="0.3">
      <c r="A660" s="143" t="s">
        <v>1596</v>
      </c>
      <c r="B660" s="143" t="s">
        <v>6890</v>
      </c>
      <c r="C660" s="143" t="s">
        <v>6891</v>
      </c>
      <c r="D660" s="143" t="s">
        <v>6892</v>
      </c>
      <c r="E660" s="143" t="s">
        <v>7749</v>
      </c>
      <c r="F660" s="145">
        <v>0</v>
      </c>
      <c r="G660" s="143" t="s">
        <v>1596</v>
      </c>
      <c r="H660" s="143" t="s">
        <v>6894</v>
      </c>
      <c r="I660" s="143" t="s">
        <v>6895</v>
      </c>
      <c r="J660" s="143" t="s">
        <v>6896</v>
      </c>
      <c r="K660" s="143" t="s">
        <v>3720</v>
      </c>
      <c r="L660" s="143" t="s">
        <v>6897</v>
      </c>
    </row>
    <row r="661" spans="1:12" x14ac:dyDescent="0.3">
      <c r="A661" s="143" t="s">
        <v>1600</v>
      </c>
      <c r="B661" s="143" t="s">
        <v>6890</v>
      </c>
      <c r="C661" s="143" t="s">
        <v>6891</v>
      </c>
      <c r="D661" s="143" t="s">
        <v>6892</v>
      </c>
      <c r="E661" s="143" t="s">
        <v>7750</v>
      </c>
      <c r="F661" s="145">
        <v>0</v>
      </c>
      <c r="G661" s="143" t="s">
        <v>1600</v>
      </c>
      <c r="H661" s="143" t="s">
        <v>6894</v>
      </c>
      <c r="I661" s="143" t="s">
        <v>6895</v>
      </c>
      <c r="J661" s="143" t="s">
        <v>6896</v>
      </c>
      <c r="K661" s="143" t="s">
        <v>3720</v>
      </c>
      <c r="L661" s="143" t="s">
        <v>6897</v>
      </c>
    </row>
    <row r="662" spans="1:12" x14ac:dyDescent="0.3">
      <c r="A662" s="143" t="s">
        <v>1602</v>
      </c>
      <c r="B662" s="143" t="s">
        <v>6890</v>
      </c>
      <c r="C662" s="143" t="s">
        <v>6891</v>
      </c>
      <c r="D662" s="143" t="s">
        <v>6892</v>
      </c>
      <c r="E662" s="143" t="s">
        <v>7751</v>
      </c>
      <c r="F662" s="145">
        <v>0</v>
      </c>
      <c r="G662" s="143" t="s">
        <v>1602</v>
      </c>
      <c r="H662" s="143" t="s">
        <v>6894</v>
      </c>
      <c r="I662" s="143" t="s">
        <v>6895</v>
      </c>
      <c r="J662" s="143" t="s">
        <v>6896</v>
      </c>
      <c r="K662" s="143" t="s">
        <v>3720</v>
      </c>
      <c r="L662" s="143" t="s">
        <v>6897</v>
      </c>
    </row>
    <row r="663" spans="1:12" x14ac:dyDescent="0.3">
      <c r="A663" s="143" t="s">
        <v>1604</v>
      </c>
      <c r="B663" s="143" t="s">
        <v>6890</v>
      </c>
      <c r="C663" s="143" t="s">
        <v>6993</v>
      </c>
      <c r="D663" s="143" t="s">
        <v>6994</v>
      </c>
      <c r="E663" s="143" t="s">
        <v>7752</v>
      </c>
      <c r="F663" s="145">
        <v>1</v>
      </c>
      <c r="G663" s="143" t="s">
        <v>1604</v>
      </c>
      <c r="H663" s="143" t="s">
        <v>6894</v>
      </c>
      <c r="I663" s="143" t="s">
        <v>6996</v>
      </c>
      <c r="J663" s="143" t="s">
        <v>6997</v>
      </c>
      <c r="K663" s="143" t="s">
        <v>4555</v>
      </c>
      <c r="L663" s="143" t="s">
        <v>6897</v>
      </c>
    </row>
    <row r="664" spans="1:12" x14ac:dyDescent="0.3">
      <c r="A664" s="143" t="s">
        <v>1606</v>
      </c>
      <c r="B664" s="143" t="s">
        <v>6890</v>
      </c>
      <c r="C664" s="143" t="s">
        <v>6891</v>
      </c>
      <c r="D664" s="143" t="s">
        <v>6892</v>
      </c>
      <c r="E664" s="143" t="s">
        <v>7753</v>
      </c>
      <c r="F664" s="145">
        <v>0</v>
      </c>
      <c r="G664" s="143" t="s">
        <v>1606</v>
      </c>
      <c r="H664" s="143" t="s">
        <v>6894</v>
      </c>
      <c r="I664" s="143" t="s">
        <v>6895</v>
      </c>
      <c r="J664" s="143" t="s">
        <v>6896</v>
      </c>
      <c r="K664" s="143" t="s">
        <v>3720</v>
      </c>
      <c r="L664" s="143" t="s">
        <v>6897</v>
      </c>
    </row>
    <row r="665" spans="1:12" x14ac:dyDescent="0.3">
      <c r="A665" s="143" t="s">
        <v>6359</v>
      </c>
      <c r="B665" s="143" t="s">
        <v>6890</v>
      </c>
      <c r="C665" s="143" t="s">
        <v>6891</v>
      </c>
      <c r="D665" s="143" t="s">
        <v>6892</v>
      </c>
      <c r="E665" s="143" t="s">
        <v>7754</v>
      </c>
      <c r="F665" s="145">
        <v>2</v>
      </c>
      <c r="G665" s="143" t="s">
        <v>6359</v>
      </c>
      <c r="H665" s="143" t="s">
        <v>6894</v>
      </c>
      <c r="I665" s="143" t="s">
        <v>6895</v>
      </c>
      <c r="J665" s="143" t="s">
        <v>6896</v>
      </c>
      <c r="K665" s="143" t="s">
        <v>3720</v>
      </c>
      <c r="L665" s="143" t="s">
        <v>6897</v>
      </c>
    </row>
    <row r="666" spans="1:12" x14ac:dyDescent="0.3">
      <c r="A666" s="143" t="s">
        <v>1612</v>
      </c>
      <c r="B666" s="143" t="s">
        <v>6890</v>
      </c>
      <c r="C666" s="143" t="s">
        <v>6891</v>
      </c>
      <c r="D666" s="143" t="s">
        <v>6892</v>
      </c>
      <c r="E666" s="143" t="s">
        <v>7755</v>
      </c>
      <c r="F666" s="145">
        <v>0</v>
      </c>
      <c r="G666" s="143" t="s">
        <v>1612</v>
      </c>
      <c r="H666" s="143" t="s">
        <v>6894</v>
      </c>
      <c r="I666" s="143" t="s">
        <v>6895</v>
      </c>
      <c r="J666" s="143" t="s">
        <v>6896</v>
      </c>
      <c r="K666" s="143" t="s">
        <v>3720</v>
      </c>
      <c r="L666" s="143" t="s">
        <v>6897</v>
      </c>
    </row>
    <row r="667" spans="1:12" x14ac:dyDescent="0.3">
      <c r="A667" s="143" t="s">
        <v>1616</v>
      </c>
      <c r="B667" s="143" t="s">
        <v>6890</v>
      </c>
      <c r="C667" s="143" t="s">
        <v>6916</v>
      </c>
      <c r="D667" s="143" t="s">
        <v>6917</v>
      </c>
      <c r="E667" s="143" t="s">
        <v>7756</v>
      </c>
      <c r="F667" s="145">
        <v>0</v>
      </c>
      <c r="G667" s="143" t="s">
        <v>1616</v>
      </c>
      <c r="H667" s="143" t="s">
        <v>6894</v>
      </c>
      <c r="I667" s="143" t="s">
        <v>6919</v>
      </c>
      <c r="J667" s="143" t="s">
        <v>6920</v>
      </c>
      <c r="K667" s="143" t="s">
        <v>78</v>
      </c>
      <c r="L667" s="143" t="s">
        <v>6897</v>
      </c>
    </row>
    <row r="668" spans="1:12" x14ac:dyDescent="0.3">
      <c r="A668" s="143" t="s">
        <v>1618</v>
      </c>
      <c r="B668" s="143" t="s">
        <v>6890</v>
      </c>
      <c r="C668" s="143" t="s">
        <v>7131</v>
      </c>
      <c r="D668" s="143" t="s">
        <v>7132</v>
      </c>
      <c r="E668" s="143" t="s">
        <v>7757</v>
      </c>
      <c r="F668" s="145">
        <v>2</v>
      </c>
      <c r="G668" s="143" t="s">
        <v>1618</v>
      </c>
      <c r="H668" s="143" t="s">
        <v>6894</v>
      </c>
      <c r="I668" s="143" t="s">
        <v>7134</v>
      </c>
      <c r="J668" s="143" t="s">
        <v>7135</v>
      </c>
      <c r="K668" s="143" t="s">
        <v>5517</v>
      </c>
      <c r="L668" s="143" t="s">
        <v>6897</v>
      </c>
    </row>
    <row r="669" spans="1:12" x14ac:dyDescent="0.3">
      <c r="A669" s="143" t="s">
        <v>7758</v>
      </c>
      <c r="B669" s="143" t="s">
        <v>6890</v>
      </c>
      <c r="C669" s="143" t="s">
        <v>6906</v>
      </c>
      <c r="D669" s="143" t="s">
        <v>6907</v>
      </c>
      <c r="E669" s="143" t="s">
        <v>7759</v>
      </c>
      <c r="F669" s="145">
        <v>0</v>
      </c>
      <c r="G669" s="143" t="s">
        <v>7758</v>
      </c>
      <c r="H669" s="143" t="s">
        <v>6894</v>
      </c>
      <c r="I669" s="143" t="s">
        <v>6909</v>
      </c>
      <c r="J669" s="143" t="s">
        <v>6910</v>
      </c>
      <c r="K669" s="143" t="s">
        <v>6911</v>
      </c>
      <c r="L669" s="143" t="s">
        <v>6897</v>
      </c>
    </row>
    <row r="670" spans="1:12" x14ac:dyDescent="0.3">
      <c r="A670" s="143" t="s">
        <v>1624</v>
      </c>
      <c r="B670" s="143" t="s">
        <v>6890</v>
      </c>
      <c r="C670" s="143" t="s">
        <v>6916</v>
      </c>
      <c r="D670" s="143" t="s">
        <v>6917</v>
      </c>
      <c r="E670" s="143" t="s">
        <v>7760</v>
      </c>
      <c r="F670" s="145">
        <v>2</v>
      </c>
      <c r="G670" s="143" t="s">
        <v>1624</v>
      </c>
      <c r="H670" s="143" t="s">
        <v>6894</v>
      </c>
      <c r="I670" s="143" t="s">
        <v>6919</v>
      </c>
      <c r="J670" s="143" t="s">
        <v>6920</v>
      </c>
      <c r="K670" s="143" t="s">
        <v>78</v>
      </c>
      <c r="L670" s="143" t="s">
        <v>6897</v>
      </c>
    </row>
    <row r="671" spans="1:12" x14ac:dyDescent="0.3">
      <c r="A671" s="143" t="s">
        <v>5099</v>
      </c>
      <c r="B671" s="143" t="s">
        <v>6890</v>
      </c>
      <c r="C671" s="143" t="s">
        <v>6935</v>
      </c>
      <c r="D671" s="143" t="s">
        <v>6936</v>
      </c>
      <c r="E671" s="143" t="s">
        <v>7761</v>
      </c>
      <c r="F671" s="145">
        <v>1</v>
      </c>
      <c r="G671" s="143" t="s">
        <v>5099</v>
      </c>
      <c r="H671" s="143" t="s">
        <v>6894</v>
      </c>
      <c r="I671" s="143" t="s">
        <v>6938</v>
      </c>
      <c r="J671" s="143" t="s">
        <v>6939</v>
      </c>
      <c r="K671" s="143" t="s">
        <v>4466</v>
      </c>
      <c r="L671" s="143" t="s">
        <v>6897</v>
      </c>
    </row>
    <row r="672" spans="1:12" x14ac:dyDescent="0.3">
      <c r="A672" s="143" t="s">
        <v>1626</v>
      </c>
      <c r="B672" s="143" t="s">
        <v>6890</v>
      </c>
      <c r="C672" s="143" t="s">
        <v>6891</v>
      </c>
      <c r="D672" s="143" t="s">
        <v>6892</v>
      </c>
      <c r="E672" s="143" t="s">
        <v>7762</v>
      </c>
      <c r="F672" s="145">
        <v>0</v>
      </c>
      <c r="G672" s="143" t="s">
        <v>1626</v>
      </c>
      <c r="H672" s="143" t="s">
        <v>6894</v>
      </c>
      <c r="I672" s="143" t="s">
        <v>6895</v>
      </c>
      <c r="J672" s="143" t="s">
        <v>6896</v>
      </c>
      <c r="K672" s="143" t="s">
        <v>3720</v>
      </c>
      <c r="L672" s="143" t="s">
        <v>6897</v>
      </c>
    </row>
    <row r="673" spans="1:12" x14ac:dyDescent="0.3">
      <c r="A673" s="143" t="s">
        <v>1628</v>
      </c>
      <c r="B673" s="143" t="s">
        <v>6890</v>
      </c>
      <c r="C673" s="143" t="s">
        <v>6916</v>
      </c>
      <c r="D673" s="143" t="s">
        <v>6917</v>
      </c>
      <c r="E673" s="143" t="s">
        <v>7763</v>
      </c>
      <c r="F673" s="145">
        <v>0</v>
      </c>
      <c r="G673" s="143" t="s">
        <v>1628</v>
      </c>
      <c r="H673" s="143" t="s">
        <v>6894</v>
      </c>
      <c r="I673" s="143" t="s">
        <v>6919</v>
      </c>
      <c r="J673" s="143" t="s">
        <v>6920</v>
      </c>
      <c r="K673" s="143" t="s">
        <v>78</v>
      </c>
      <c r="L673" s="143" t="s">
        <v>6897</v>
      </c>
    </row>
    <row r="674" spans="1:12" x14ac:dyDescent="0.3">
      <c r="A674" s="143" t="s">
        <v>1630</v>
      </c>
      <c r="B674" s="143" t="s">
        <v>6890</v>
      </c>
      <c r="C674" s="143" t="s">
        <v>6916</v>
      </c>
      <c r="D674" s="143" t="s">
        <v>6917</v>
      </c>
      <c r="E674" s="143" t="s">
        <v>7764</v>
      </c>
      <c r="F674" s="145">
        <v>0</v>
      </c>
      <c r="G674" s="143" t="s">
        <v>1630</v>
      </c>
      <c r="H674" s="143" t="s">
        <v>6894</v>
      </c>
      <c r="I674" s="143" t="s">
        <v>6919</v>
      </c>
      <c r="J674" s="143" t="s">
        <v>6920</v>
      </c>
      <c r="K674" s="143" t="s">
        <v>78</v>
      </c>
      <c r="L674" s="143" t="s">
        <v>6897</v>
      </c>
    </row>
    <row r="675" spans="1:12" x14ac:dyDescent="0.3">
      <c r="A675" s="143" t="s">
        <v>1634</v>
      </c>
      <c r="B675" s="143" t="s">
        <v>6890</v>
      </c>
      <c r="C675" s="143" t="s">
        <v>6927</v>
      </c>
      <c r="D675" s="143" t="s">
        <v>6928</v>
      </c>
      <c r="E675" s="143" t="s">
        <v>7765</v>
      </c>
      <c r="F675" s="145">
        <v>0</v>
      </c>
      <c r="G675" s="143" t="s">
        <v>1634</v>
      </c>
      <c r="H675" s="143" t="s">
        <v>6894</v>
      </c>
      <c r="I675" s="143" t="s">
        <v>6930</v>
      </c>
      <c r="J675" s="143" t="s">
        <v>6931</v>
      </c>
      <c r="K675" s="143" t="s">
        <v>4461</v>
      </c>
      <c r="L675" s="143" t="s">
        <v>6897</v>
      </c>
    </row>
    <row r="676" spans="1:12" x14ac:dyDescent="0.3">
      <c r="A676" s="143" t="s">
        <v>1636</v>
      </c>
      <c r="B676" s="143" t="s">
        <v>6890</v>
      </c>
      <c r="C676" s="143" t="s">
        <v>6927</v>
      </c>
      <c r="D676" s="143" t="s">
        <v>6928</v>
      </c>
      <c r="E676" s="143" t="s">
        <v>7766</v>
      </c>
      <c r="F676" s="145">
        <v>0</v>
      </c>
      <c r="G676" s="143" t="s">
        <v>1636</v>
      </c>
      <c r="H676" s="143" t="s">
        <v>6894</v>
      </c>
      <c r="I676" s="143" t="s">
        <v>6930</v>
      </c>
      <c r="J676" s="143" t="s">
        <v>6931</v>
      </c>
      <c r="K676" s="143" t="s">
        <v>4461</v>
      </c>
      <c r="L676" s="143" t="s">
        <v>6897</v>
      </c>
    </row>
    <row r="677" spans="1:12" x14ac:dyDescent="0.3">
      <c r="A677" s="143" t="s">
        <v>6483</v>
      </c>
      <c r="B677" s="143" t="s">
        <v>6890</v>
      </c>
      <c r="C677" s="143" t="s">
        <v>6916</v>
      </c>
      <c r="D677" s="143" t="s">
        <v>6917</v>
      </c>
      <c r="E677" s="143" t="s">
        <v>7767</v>
      </c>
      <c r="F677" s="145">
        <v>0</v>
      </c>
      <c r="G677" s="143" t="s">
        <v>6483</v>
      </c>
      <c r="H677" s="143" t="s">
        <v>6894</v>
      </c>
      <c r="I677" s="143" t="s">
        <v>6919</v>
      </c>
      <c r="J677" s="143" t="s">
        <v>6920</v>
      </c>
      <c r="K677" s="143" t="s">
        <v>78</v>
      </c>
      <c r="L677" s="143" t="s">
        <v>6897</v>
      </c>
    </row>
    <row r="678" spans="1:12" x14ac:dyDescent="0.3">
      <c r="A678" s="143" t="s">
        <v>1638</v>
      </c>
      <c r="B678" s="143" t="s">
        <v>6890</v>
      </c>
      <c r="C678" s="143" t="s">
        <v>6891</v>
      </c>
      <c r="D678" s="143" t="s">
        <v>6892</v>
      </c>
      <c r="E678" s="143" t="s">
        <v>7768</v>
      </c>
      <c r="F678" s="145">
        <v>0</v>
      </c>
      <c r="G678" s="143" t="s">
        <v>1638</v>
      </c>
      <c r="H678" s="143" t="s">
        <v>6894</v>
      </c>
      <c r="I678" s="143" t="s">
        <v>6895</v>
      </c>
      <c r="J678" s="143" t="s">
        <v>6896</v>
      </c>
      <c r="K678" s="143" t="s">
        <v>3720</v>
      </c>
      <c r="L678" s="143" t="s">
        <v>6897</v>
      </c>
    </row>
    <row r="679" spans="1:12" x14ac:dyDescent="0.3">
      <c r="A679" s="143" t="s">
        <v>7769</v>
      </c>
      <c r="B679" s="143" t="s">
        <v>6890</v>
      </c>
      <c r="C679" s="143" t="s">
        <v>6891</v>
      </c>
      <c r="D679" s="143" t="s">
        <v>6892</v>
      </c>
      <c r="E679" s="143" t="s">
        <v>7770</v>
      </c>
      <c r="F679" s="145">
        <v>0</v>
      </c>
      <c r="G679" s="143" t="s">
        <v>7769</v>
      </c>
      <c r="H679" s="143" t="s">
        <v>6894</v>
      </c>
      <c r="I679" s="143" t="s">
        <v>6895</v>
      </c>
      <c r="J679" s="143" t="s">
        <v>6896</v>
      </c>
      <c r="K679" s="143" t="s">
        <v>3720</v>
      </c>
      <c r="L679" s="143" t="s">
        <v>6897</v>
      </c>
    </row>
    <row r="680" spans="1:12" x14ac:dyDescent="0.3">
      <c r="A680" s="143" t="s">
        <v>1642</v>
      </c>
      <c r="B680" s="143" t="s">
        <v>6890</v>
      </c>
      <c r="C680" s="143" t="s">
        <v>6916</v>
      </c>
      <c r="D680" s="143" t="s">
        <v>6917</v>
      </c>
      <c r="E680" s="143" t="s">
        <v>7771</v>
      </c>
      <c r="F680" s="145">
        <v>0</v>
      </c>
      <c r="G680" s="143" t="s">
        <v>1642</v>
      </c>
      <c r="H680" s="143" t="s">
        <v>6894</v>
      </c>
      <c r="I680" s="143" t="s">
        <v>6919</v>
      </c>
      <c r="J680" s="143" t="s">
        <v>6920</v>
      </c>
      <c r="K680" s="143" t="s">
        <v>78</v>
      </c>
      <c r="L680" s="143" t="s">
        <v>6897</v>
      </c>
    </row>
    <row r="681" spans="1:12" x14ac:dyDescent="0.3">
      <c r="A681" s="143" t="s">
        <v>1648</v>
      </c>
      <c r="B681" s="143" t="s">
        <v>6890</v>
      </c>
      <c r="C681" s="143" t="s">
        <v>6916</v>
      </c>
      <c r="D681" s="143" t="s">
        <v>6917</v>
      </c>
      <c r="E681" s="143" t="s">
        <v>7772</v>
      </c>
      <c r="F681" s="145">
        <v>1</v>
      </c>
      <c r="G681" s="143" t="s">
        <v>1648</v>
      </c>
      <c r="H681" s="143" t="s">
        <v>6894</v>
      </c>
      <c r="I681" s="143" t="s">
        <v>6919</v>
      </c>
      <c r="J681" s="143" t="s">
        <v>6920</v>
      </c>
      <c r="K681" s="143" t="s">
        <v>78</v>
      </c>
      <c r="L681" s="143" t="s">
        <v>6897</v>
      </c>
    </row>
    <row r="682" spans="1:12" x14ac:dyDescent="0.3">
      <c r="A682" s="143" t="s">
        <v>1650</v>
      </c>
      <c r="B682" s="143" t="s">
        <v>6890</v>
      </c>
      <c r="C682" s="143" t="s">
        <v>6891</v>
      </c>
      <c r="D682" s="143" t="s">
        <v>6892</v>
      </c>
      <c r="E682" s="143" t="s">
        <v>7773</v>
      </c>
      <c r="F682" s="145">
        <v>0</v>
      </c>
      <c r="G682" s="143" t="s">
        <v>1650</v>
      </c>
      <c r="H682" s="143" t="s">
        <v>6894</v>
      </c>
      <c r="I682" s="143" t="s">
        <v>6895</v>
      </c>
      <c r="J682" s="143" t="s">
        <v>6896</v>
      </c>
      <c r="K682" s="143" t="s">
        <v>3720</v>
      </c>
      <c r="L682" s="143" t="s">
        <v>6897</v>
      </c>
    </row>
    <row r="683" spans="1:12" x14ac:dyDescent="0.3">
      <c r="A683" s="143" t="s">
        <v>7774</v>
      </c>
      <c r="B683" s="143" t="s">
        <v>6890</v>
      </c>
      <c r="C683" s="143" t="s">
        <v>6906</v>
      </c>
      <c r="D683" s="143" t="s">
        <v>6907</v>
      </c>
      <c r="E683" s="143" t="s">
        <v>7775</v>
      </c>
      <c r="F683" s="145">
        <v>0</v>
      </c>
      <c r="G683" s="143" t="s">
        <v>7774</v>
      </c>
      <c r="H683" s="143" t="s">
        <v>6894</v>
      </c>
      <c r="I683" s="143" t="s">
        <v>6909</v>
      </c>
      <c r="J683" s="143" t="s">
        <v>6910</v>
      </c>
      <c r="K683" s="143" t="s">
        <v>6911</v>
      </c>
      <c r="L683" s="143" t="s">
        <v>6897</v>
      </c>
    </row>
    <row r="684" spans="1:12" x14ac:dyDescent="0.3">
      <c r="A684" s="143" t="s">
        <v>1656</v>
      </c>
      <c r="B684" s="143" t="s">
        <v>6890</v>
      </c>
      <c r="C684" s="143" t="s">
        <v>7120</v>
      </c>
      <c r="D684" s="143" t="s">
        <v>7121</v>
      </c>
      <c r="E684" s="143" t="s">
        <v>7776</v>
      </c>
      <c r="F684" s="145">
        <v>1</v>
      </c>
      <c r="G684" s="143" t="s">
        <v>1656</v>
      </c>
      <c r="H684" s="143" t="s">
        <v>6894</v>
      </c>
      <c r="I684" s="143" t="s">
        <v>7123</v>
      </c>
      <c r="J684" s="143" t="s">
        <v>7124</v>
      </c>
      <c r="K684" s="143" t="s">
        <v>4931</v>
      </c>
      <c r="L684" s="143" t="s">
        <v>6897</v>
      </c>
    </row>
    <row r="685" spans="1:12" x14ac:dyDescent="0.3">
      <c r="A685" s="143" t="s">
        <v>1658</v>
      </c>
      <c r="B685" s="143" t="s">
        <v>6890</v>
      </c>
      <c r="C685" s="143" t="s">
        <v>7330</v>
      </c>
      <c r="D685" s="143" t="s">
        <v>7331</v>
      </c>
      <c r="E685" s="143" t="s">
        <v>7777</v>
      </c>
      <c r="F685" s="145">
        <v>1</v>
      </c>
      <c r="G685" s="143" t="s">
        <v>1658</v>
      </c>
      <c r="H685" s="143" t="s">
        <v>6894</v>
      </c>
      <c r="I685" s="143" t="s">
        <v>7129</v>
      </c>
      <c r="J685" s="143" t="s">
        <v>7130</v>
      </c>
      <c r="K685" s="143" t="s">
        <v>4864</v>
      </c>
      <c r="L685" s="143" t="s">
        <v>6897</v>
      </c>
    </row>
    <row r="686" spans="1:12" x14ac:dyDescent="0.3">
      <c r="A686" s="143" t="s">
        <v>1660</v>
      </c>
      <c r="B686" s="143" t="s">
        <v>6890</v>
      </c>
      <c r="C686" s="143" t="s">
        <v>6891</v>
      </c>
      <c r="D686" s="143" t="s">
        <v>6892</v>
      </c>
      <c r="E686" s="143" t="s">
        <v>7778</v>
      </c>
      <c r="F686" s="145">
        <v>0</v>
      </c>
      <c r="G686" s="143" t="s">
        <v>1660</v>
      </c>
      <c r="H686" s="143" t="s">
        <v>6894</v>
      </c>
      <c r="I686" s="143" t="s">
        <v>6895</v>
      </c>
      <c r="J686" s="143" t="s">
        <v>6896</v>
      </c>
      <c r="K686" s="143" t="s">
        <v>3720</v>
      </c>
      <c r="L686" s="143" t="s">
        <v>6897</v>
      </c>
    </row>
    <row r="687" spans="1:12" x14ac:dyDescent="0.3">
      <c r="A687" s="143" t="s">
        <v>7779</v>
      </c>
      <c r="B687" s="143" t="s">
        <v>6890</v>
      </c>
      <c r="C687" s="143" t="s">
        <v>6906</v>
      </c>
      <c r="D687" s="143" t="s">
        <v>6907</v>
      </c>
      <c r="E687" s="143" t="s">
        <v>7780</v>
      </c>
      <c r="F687" s="145">
        <v>0</v>
      </c>
      <c r="G687" s="143" t="s">
        <v>7779</v>
      </c>
      <c r="H687" s="143" t="s">
        <v>6894</v>
      </c>
      <c r="I687" s="143" t="s">
        <v>6909</v>
      </c>
      <c r="J687" s="143" t="s">
        <v>6910</v>
      </c>
      <c r="K687" s="143" t="s">
        <v>6911</v>
      </c>
      <c r="L687" s="143" t="s">
        <v>6897</v>
      </c>
    </row>
    <row r="688" spans="1:12" x14ac:dyDescent="0.3">
      <c r="A688" s="143" t="s">
        <v>5111</v>
      </c>
      <c r="B688" s="143" t="s">
        <v>6890</v>
      </c>
      <c r="C688" s="143" t="s">
        <v>7022</v>
      </c>
      <c r="D688" s="143" t="s">
        <v>7023</v>
      </c>
      <c r="E688" s="143" t="s">
        <v>7781</v>
      </c>
      <c r="F688" s="145">
        <v>0</v>
      </c>
      <c r="G688" s="143" t="s">
        <v>5111</v>
      </c>
      <c r="H688" s="143" t="s">
        <v>6894</v>
      </c>
      <c r="I688" s="143" t="s">
        <v>6978</v>
      </c>
      <c r="J688" s="143" t="s">
        <v>6979</v>
      </c>
      <c r="K688" s="143" t="s">
        <v>6980</v>
      </c>
      <c r="L688" s="143" t="s">
        <v>6981</v>
      </c>
    </row>
    <row r="689" spans="1:12" x14ac:dyDescent="0.3">
      <c r="A689" s="143" t="s">
        <v>7782</v>
      </c>
      <c r="B689" s="143" t="s">
        <v>6890</v>
      </c>
      <c r="C689" s="143" t="s">
        <v>6906</v>
      </c>
      <c r="D689" s="143" t="s">
        <v>6907</v>
      </c>
      <c r="E689" s="143" t="s">
        <v>7783</v>
      </c>
      <c r="F689" s="145">
        <v>0</v>
      </c>
      <c r="G689" s="143" t="s">
        <v>7782</v>
      </c>
      <c r="H689" s="143" t="s">
        <v>6894</v>
      </c>
      <c r="I689" s="143" t="s">
        <v>6909</v>
      </c>
      <c r="J689" s="143" t="s">
        <v>6910</v>
      </c>
      <c r="K689" s="143" t="s">
        <v>6911</v>
      </c>
      <c r="L689" s="143" t="s">
        <v>6897</v>
      </c>
    </row>
    <row r="690" spans="1:12" x14ac:dyDescent="0.3">
      <c r="A690" s="143" t="s">
        <v>1666</v>
      </c>
      <c r="B690" s="143" t="s">
        <v>6890</v>
      </c>
      <c r="C690" s="143" t="s">
        <v>6891</v>
      </c>
      <c r="D690" s="143" t="s">
        <v>6892</v>
      </c>
      <c r="E690" s="143" t="s">
        <v>7784</v>
      </c>
      <c r="F690" s="145">
        <v>0</v>
      </c>
      <c r="G690" s="143" t="s">
        <v>1666</v>
      </c>
      <c r="H690" s="143" t="s">
        <v>6894</v>
      </c>
      <c r="I690" s="143" t="s">
        <v>6895</v>
      </c>
      <c r="J690" s="143" t="s">
        <v>6896</v>
      </c>
      <c r="K690" s="143" t="s">
        <v>3720</v>
      </c>
      <c r="L690" s="143" t="s">
        <v>6897</v>
      </c>
    </row>
    <row r="691" spans="1:12" x14ac:dyDescent="0.3">
      <c r="A691" s="143" t="s">
        <v>1668</v>
      </c>
      <c r="B691" s="143" t="s">
        <v>6890</v>
      </c>
      <c r="C691" s="143" t="s">
        <v>6916</v>
      </c>
      <c r="D691" s="143" t="s">
        <v>6917</v>
      </c>
      <c r="E691" s="143" t="s">
        <v>7785</v>
      </c>
      <c r="F691" s="145">
        <v>1</v>
      </c>
      <c r="G691" s="143" t="s">
        <v>1668</v>
      </c>
      <c r="H691" s="143" t="s">
        <v>6894</v>
      </c>
      <c r="I691" s="143" t="s">
        <v>6919</v>
      </c>
      <c r="J691" s="143" t="s">
        <v>6920</v>
      </c>
      <c r="K691" s="143" t="s">
        <v>78</v>
      </c>
      <c r="L691" s="143" t="s">
        <v>6897</v>
      </c>
    </row>
    <row r="692" spans="1:12" x14ac:dyDescent="0.3">
      <c r="A692" s="143" t="s">
        <v>1670</v>
      </c>
      <c r="B692" s="143" t="s">
        <v>6890</v>
      </c>
      <c r="C692" s="143" t="s">
        <v>6916</v>
      </c>
      <c r="D692" s="143" t="s">
        <v>6917</v>
      </c>
      <c r="E692" s="143" t="s">
        <v>7786</v>
      </c>
      <c r="F692" s="145">
        <v>0</v>
      </c>
      <c r="G692" s="143" t="s">
        <v>1670</v>
      </c>
      <c r="H692" s="143" t="s">
        <v>6894</v>
      </c>
      <c r="I692" s="143" t="s">
        <v>6919</v>
      </c>
      <c r="J692" s="143" t="s">
        <v>6920</v>
      </c>
      <c r="K692" s="143" t="s">
        <v>78</v>
      </c>
      <c r="L692" s="143" t="s">
        <v>6897</v>
      </c>
    </row>
    <row r="693" spans="1:12" x14ac:dyDescent="0.3">
      <c r="A693" s="143" t="s">
        <v>7787</v>
      </c>
      <c r="B693" s="143" t="s">
        <v>6890</v>
      </c>
      <c r="C693" s="143" t="s">
        <v>6891</v>
      </c>
      <c r="D693" s="143" t="s">
        <v>6892</v>
      </c>
      <c r="E693" s="143" t="s">
        <v>7788</v>
      </c>
      <c r="F693" s="145">
        <v>0</v>
      </c>
      <c r="G693" s="143" t="s">
        <v>7787</v>
      </c>
      <c r="H693" s="143" t="s">
        <v>6894</v>
      </c>
      <c r="I693" s="143" t="s">
        <v>6895</v>
      </c>
      <c r="J693" s="143" t="s">
        <v>6896</v>
      </c>
      <c r="K693" s="143" t="s">
        <v>3720</v>
      </c>
      <c r="L693" s="143" t="s">
        <v>6897</v>
      </c>
    </row>
    <row r="694" spans="1:12" x14ac:dyDescent="0.3">
      <c r="A694" s="143" t="s">
        <v>1672</v>
      </c>
      <c r="B694" s="143" t="s">
        <v>6890</v>
      </c>
      <c r="C694" s="143" t="s">
        <v>6891</v>
      </c>
      <c r="D694" s="143" t="s">
        <v>6892</v>
      </c>
      <c r="E694" s="143" t="s">
        <v>7789</v>
      </c>
      <c r="F694" s="145">
        <v>0</v>
      </c>
      <c r="G694" s="143" t="s">
        <v>1672</v>
      </c>
      <c r="H694" s="143" t="s">
        <v>6894</v>
      </c>
      <c r="I694" s="143" t="s">
        <v>6895</v>
      </c>
      <c r="J694" s="143" t="s">
        <v>6896</v>
      </c>
      <c r="K694" s="143" t="s">
        <v>3720</v>
      </c>
      <c r="L694" s="143" t="s">
        <v>6897</v>
      </c>
    </row>
    <row r="695" spans="1:12" x14ac:dyDescent="0.3">
      <c r="A695" s="143" t="s">
        <v>5117</v>
      </c>
      <c r="B695" s="143" t="s">
        <v>6890</v>
      </c>
      <c r="C695" s="143" t="s">
        <v>7022</v>
      </c>
      <c r="D695" s="143" t="s">
        <v>7023</v>
      </c>
      <c r="E695" s="143" t="s">
        <v>7790</v>
      </c>
      <c r="F695" s="145">
        <v>0</v>
      </c>
      <c r="G695" s="143" t="s">
        <v>5117</v>
      </c>
      <c r="H695" s="143" t="s">
        <v>6894</v>
      </c>
      <c r="I695" s="143" t="s">
        <v>6978</v>
      </c>
      <c r="J695" s="143" t="s">
        <v>6979</v>
      </c>
      <c r="K695" s="143" t="s">
        <v>6980</v>
      </c>
      <c r="L695" s="143" t="s">
        <v>6981</v>
      </c>
    </row>
    <row r="696" spans="1:12" x14ac:dyDescent="0.3">
      <c r="A696" s="143" t="s">
        <v>1674</v>
      </c>
      <c r="B696" s="143" t="s">
        <v>6890</v>
      </c>
      <c r="C696" s="143" t="s">
        <v>6891</v>
      </c>
      <c r="D696" s="143" t="s">
        <v>6892</v>
      </c>
      <c r="E696" s="143" t="s">
        <v>7791</v>
      </c>
      <c r="F696" s="145">
        <v>0</v>
      </c>
      <c r="G696" s="143" t="s">
        <v>1674</v>
      </c>
      <c r="H696" s="143" t="s">
        <v>6894</v>
      </c>
      <c r="I696" s="143" t="s">
        <v>6895</v>
      </c>
      <c r="J696" s="143" t="s">
        <v>6896</v>
      </c>
      <c r="K696" s="143" t="s">
        <v>3720</v>
      </c>
      <c r="L696" s="143" t="s">
        <v>6897</v>
      </c>
    </row>
    <row r="697" spans="1:12" x14ac:dyDescent="0.3">
      <c r="A697" s="143" t="s">
        <v>1676</v>
      </c>
      <c r="B697" s="143" t="s">
        <v>6890</v>
      </c>
      <c r="C697" s="143" t="s">
        <v>6891</v>
      </c>
      <c r="D697" s="143" t="s">
        <v>6892</v>
      </c>
      <c r="E697" s="143" t="s">
        <v>7792</v>
      </c>
      <c r="F697" s="145">
        <v>0</v>
      </c>
      <c r="G697" s="143" t="s">
        <v>1676</v>
      </c>
      <c r="H697" s="143" t="s">
        <v>6894</v>
      </c>
      <c r="I697" s="143" t="s">
        <v>6895</v>
      </c>
      <c r="J697" s="143" t="s">
        <v>6896</v>
      </c>
      <c r="K697" s="143" t="s">
        <v>3720</v>
      </c>
      <c r="L697" s="143" t="s">
        <v>6897</v>
      </c>
    </row>
    <row r="698" spans="1:12" x14ac:dyDescent="0.3">
      <c r="A698" s="143" t="s">
        <v>1684</v>
      </c>
      <c r="B698" s="143" t="s">
        <v>6890</v>
      </c>
      <c r="C698" s="143" t="s">
        <v>6891</v>
      </c>
      <c r="D698" s="143" t="s">
        <v>6892</v>
      </c>
      <c r="E698" s="143" t="s">
        <v>7793</v>
      </c>
      <c r="F698" s="145">
        <v>0</v>
      </c>
      <c r="G698" s="143" t="s">
        <v>1684</v>
      </c>
      <c r="H698" s="143" t="s">
        <v>6894</v>
      </c>
      <c r="I698" s="143" t="s">
        <v>6895</v>
      </c>
      <c r="J698" s="143" t="s">
        <v>6896</v>
      </c>
      <c r="K698" s="143" t="s">
        <v>3720</v>
      </c>
      <c r="L698" s="143" t="s">
        <v>6897</v>
      </c>
    </row>
    <row r="699" spans="1:12" x14ac:dyDescent="0.3">
      <c r="A699" s="143" t="s">
        <v>1688</v>
      </c>
      <c r="B699" s="143" t="s">
        <v>6890</v>
      </c>
      <c r="C699" s="143" t="s">
        <v>6916</v>
      </c>
      <c r="D699" s="143" t="s">
        <v>6917</v>
      </c>
      <c r="E699" s="143" t="s">
        <v>7794</v>
      </c>
      <c r="F699" s="145">
        <v>1</v>
      </c>
      <c r="G699" s="143" t="s">
        <v>1688</v>
      </c>
      <c r="H699" s="143" t="s">
        <v>6894</v>
      </c>
      <c r="I699" s="143" t="s">
        <v>6919</v>
      </c>
      <c r="J699" s="143" t="s">
        <v>6920</v>
      </c>
      <c r="K699" s="143" t="s">
        <v>78</v>
      </c>
      <c r="L699" s="143" t="s">
        <v>6897</v>
      </c>
    </row>
    <row r="700" spans="1:12" x14ac:dyDescent="0.3">
      <c r="A700" s="143" t="s">
        <v>1692</v>
      </c>
      <c r="B700" s="143" t="s">
        <v>6890</v>
      </c>
      <c r="C700" s="143" t="s">
        <v>7330</v>
      </c>
      <c r="D700" s="143" t="s">
        <v>7331</v>
      </c>
      <c r="E700" s="143" t="s">
        <v>7795</v>
      </c>
      <c r="F700" s="145">
        <v>0</v>
      </c>
      <c r="G700" s="143" t="s">
        <v>1692</v>
      </c>
      <c r="H700" s="143" t="s">
        <v>6894</v>
      </c>
      <c r="I700" s="143" t="s">
        <v>7129</v>
      </c>
      <c r="J700" s="143" t="s">
        <v>7130</v>
      </c>
      <c r="K700" s="143" t="s">
        <v>4864</v>
      </c>
      <c r="L700" s="143" t="s">
        <v>6897</v>
      </c>
    </row>
    <row r="701" spans="1:12" x14ac:dyDescent="0.3">
      <c r="A701" s="143" t="s">
        <v>7796</v>
      </c>
      <c r="B701" s="143" t="s">
        <v>6890</v>
      </c>
      <c r="C701" s="143" t="s">
        <v>6891</v>
      </c>
      <c r="D701" s="143" t="s">
        <v>6892</v>
      </c>
      <c r="E701" s="143" t="s">
        <v>7797</v>
      </c>
      <c r="F701" s="145">
        <v>1</v>
      </c>
      <c r="G701" s="143" t="s">
        <v>7796</v>
      </c>
      <c r="H701" s="143" t="s">
        <v>6894</v>
      </c>
      <c r="I701" s="143" t="s">
        <v>6895</v>
      </c>
      <c r="J701" s="143" t="s">
        <v>6896</v>
      </c>
      <c r="K701" s="143" t="s">
        <v>3720</v>
      </c>
      <c r="L701" s="143" t="s">
        <v>6897</v>
      </c>
    </row>
    <row r="702" spans="1:12" x14ac:dyDescent="0.3">
      <c r="A702" s="143" t="s">
        <v>1696</v>
      </c>
      <c r="B702" s="143" t="s">
        <v>6890</v>
      </c>
      <c r="C702" s="143" t="s">
        <v>6891</v>
      </c>
      <c r="D702" s="143" t="s">
        <v>6892</v>
      </c>
      <c r="E702" s="143" t="s">
        <v>7798</v>
      </c>
      <c r="F702" s="145">
        <v>0</v>
      </c>
      <c r="G702" s="143" t="s">
        <v>1696</v>
      </c>
      <c r="H702" s="143" t="s">
        <v>6894</v>
      </c>
      <c r="I702" s="143" t="s">
        <v>6895</v>
      </c>
      <c r="J702" s="143" t="s">
        <v>6896</v>
      </c>
      <c r="K702" s="143" t="s">
        <v>3720</v>
      </c>
      <c r="L702" s="143" t="s">
        <v>6897</v>
      </c>
    </row>
    <row r="703" spans="1:12" x14ac:dyDescent="0.3">
      <c r="A703" s="143" t="s">
        <v>7799</v>
      </c>
      <c r="B703" s="143" t="s">
        <v>6890</v>
      </c>
      <c r="C703" s="143" t="s">
        <v>6906</v>
      </c>
      <c r="D703" s="143" t="s">
        <v>6907</v>
      </c>
      <c r="E703" s="143" t="s">
        <v>7800</v>
      </c>
      <c r="F703" s="145">
        <v>1</v>
      </c>
      <c r="G703" s="143" t="s">
        <v>7799</v>
      </c>
      <c r="H703" s="143" t="s">
        <v>6894</v>
      </c>
      <c r="I703" s="143" t="s">
        <v>6909</v>
      </c>
      <c r="J703" s="143" t="s">
        <v>6910</v>
      </c>
      <c r="K703" s="143" t="s">
        <v>6911</v>
      </c>
      <c r="L703" s="143" t="s">
        <v>6897</v>
      </c>
    </row>
    <row r="704" spans="1:12" x14ac:dyDescent="0.3">
      <c r="A704" s="143" t="s">
        <v>1698</v>
      </c>
      <c r="B704" s="143" t="s">
        <v>6890</v>
      </c>
      <c r="C704" s="143" t="s">
        <v>6891</v>
      </c>
      <c r="D704" s="143" t="s">
        <v>6892</v>
      </c>
      <c r="E704" s="143" t="s">
        <v>7801</v>
      </c>
      <c r="F704" s="145">
        <v>0</v>
      </c>
      <c r="G704" s="143" t="s">
        <v>1698</v>
      </c>
      <c r="H704" s="143" t="s">
        <v>6894</v>
      </c>
      <c r="I704" s="143" t="s">
        <v>6895</v>
      </c>
      <c r="J704" s="143" t="s">
        <v>6896</v>
      </c>
      <c r="K704" s="143" t="s">
        <v>3720</v>
      </c>
      <c r="L704" s="143" t="s">
        <v>6897</v>
      </c>
    </row>
    <row r="705" spans="1:12" x14ac:dyDescent="0.3">
      <c r="A705" s="143" t="s">
        <v>1700</v>
      </c>
      <c r="B705" s="143" t="s">
        <v>6890</v>
      </c>
      <c r="C705" s="143" t="s">
        <v>6916</v>
      </c>
      <c r="D705" s="143" t="s">
        <v>6917</v>
      </c>
      <c r="E705" s="143" t="s">
        <v>7802</v>
      </c>
      <c r="F705" s="145">
        <v>5</v>
      </c>
      <c r="G705" s="143" t="s">
        <v>1700</v>
      </c>
      <c r="H705" s="143" t="s">
        <v>6894</v>
      </c>
      <c r="I705" s="143" t="s">
        <v>6919</v>
      </c>
      <c r="J705" s="143" t="s">
        <v>6920</v>
      </c>
      <c r="K705" s="143" t="s">
        <v>78</v>
      </c>
      <c r="L705" s="143" t="s">
        <v>6897</v>
      </c>
    </row>
    <row r="706" spans="1:12" x14ac:dyDescent="0.3">
      <c r="A706" s="143" t="s">
        <v>1704</v>
      </c>
      <c r="B706" s="143" t="s">
        <v>6890</v>
      </c>
      <c r="C706" s="143" t="s">
        <v>6993</v>
      </c>
      <c r="D706" s="143" t="s">
        <v>6994</v>
      </c>
      <c r="E706" s="143" t="s">
        <v>7803</v>
      </c>
      <c r="F706" s="145">
        <v>2</v>
      </c>
      <c r="G706" s="143" t="s">
        <v>1704</v>
      </c>
      <c r="H706" s="143" t="s">
        <v>6894</v>
      </c>
      <c r="I706" s="143" t="s">
        <v>6996</v>
      </c>
      <c r="J706" s="143" t="s">
        <v>6997</v>
      </c>
      <c r="K706" s="143" t="s">
        <v>4555</v>
      </c>
      <c r="L706" s="143" t="s">
        <v>6897</v>
      </c>
    </row>
    <row r="707" spans="1:12" x14ac:dyDescent="0.3">
      <c r="A707" s="143" t="s">
        <v>7804</v>
      </c>
      <c r="B707" s="143" t="s">
        <v>6890</v>
      </c>
      <c r="C707" s="143" t="s">
        <v>6898</v>
      </c>
      <c r="D707" s="143" t="s">
        <v>6899</v>
      </c>
      <c r="E707" s="143" t="s">
        <v>7805</v>
      </c>
      <c r="F707" s="145">
        <v>0</v>
      </c>
      <c r="G707" s="143" t="s">
        <v>7804</v>
      </c>
      <c r="H707" s="143" t="s">
        <v>6894</v>
      </c>
      <c r="I707" s="143" t="s">
        <v>6901</v>
      </c>
      <c r="J707" s="143" t="s">
        <v>6902</v>
      </c>
      <c r="K707" s="143" t="s">
        <v>6903</v>
      </c>
      <c r="L707" s="143" t="s">
        <v>6904</v>
      </c>
    </row>
    <row r="708" spans="1:12" x14ac:dyDescent="0.3">
      <c r="A708" s="143" t="s">
        <v>1710</v>
      </c>
      <c r="B708" s="143" t="s">
        <v>6890</v>
      </c>
      <c r="C708" s="143" t="s">
        <v>6891</v>
      </c>
      <c r="D708" s="143" t="s">
        <v>6892</v>
      </c>
      <c r="E708" s="143" t="s">
        <v>7806</v>
      </c>
      <c r="F708" s="145">
        <v>0</v>
      </c>
      <c r="G708" s="143" t="s">
        <v>1710</v>
      </c>
      <c r="H708" s="143" t="s">
        <v>6894</v>
      </c>
      <c r="I708" s="143" t="s">
        <v>6895</v>
      </c>
      <c r="J708" s="143" t="s">
        <v>6896</v>
      </c>
      <c r="K708" s="143" t="s">
        <v>3720</v>
      </c>
      <c r="L708" s="143" t="s">
        <v>6897</v>
      </c>
    </row>
    <row r="709" spans="1:12" x14ac:dyDescent="0.3">
      <c r="A709" s="143" t="s">
        <v>1712</v>
      </c>
      <c r="B709" s="143" t="s">
        <v>6890</v>
      </c>
      <c r="C709" s="143" t="s">
        <v>6891</v>
      </c>
      <c r="D709" s="143" t="s">
        <v>6892</v>
      </c>
      <c r="E709" s="143" t="s">
        <v>7807</v>
      </c>
      <c r="F709" s="145">
        <v>0</v>
      </c>
      <c r="G709" s="143" t="s">
        <v>1712</v>
      </c>
      <c r="H709" s="143" t="s">
        <v>6894</v>
      </c>
      <c r="I709" s="143" t="s">
        <v>6895</v>
      </c>
      <c r="J709" s="143" t="s">
        <v>6896</v>
      </c>
      <c r="K709" s="143" t="s">
        <v>3720</v>
      </c>
      <c r="L709" s="143" t="s">
        <v>6897</v>
      </c>
    </row>
    <row r="710" spans="1:12" x14ac:dyDescent="0.3">
      <c r="A710" s="143" t="s">
        <v>1714</v>
      </c>
      <c r="B710" s="143" t="s">
        <v>6890</v>
      </c>
      <c r="C710" s="143" t="s">
        <v>6891</v>
      </c>
      <c r="D710" s="143" t="s">
        <v>6892</v>
      </c>
      <c r="E710" s="143" t="s">
        <v>7808</v>
      </c>
      <c r="F710" s="145">
        <v>0</v>
      </c>
      <c r="G710" s="143" t="s">
        <v>1714</v>
      </c>
      <c r="H710" s="143" t="s">
        <v>6894</v>
      </c>
      <c r="I710" s="143" t="s">
        <v>6895</v>
      </c>
      <c r="J710" s="143" t="s">
        <v>6896</v>
      </c>
      <c r="K710" s="143" t="s">
        <v>3720</v>
      </c>
      <c r="L710" s="143" t="s">
        <v>6897</v>
      </c>
    </row>
    <row r="711" spans="1:12" x14ac:dyDescent="0.3">
      <c r="A711" s="143" t="s">
        <v>1716</v>
      </c>
      <c r="B711" s="143" t="s">
        <v>6890</v>
      </c>
      <c r="C711" s="143" t="s">
        <v>6927</v>
      </c>
      <c r="D711" s="143" t="s">
        <v>6928</v>
      </c>
      <c r="E711" s="143" t="s">
        <v>7809</v>
      </c>
      <c r="F711" s="145">
        <v>1</v>
      </c>
      <c r="G711" s="143" t="s">
        <v>1716</v>
      </c>
      <c r="H711" s="143" t="s">
        <v>6894</v>
      </c>
      <c r="I711" s="143" t="s">
        <v>6930</v>
      </c>
      <c r="J711" s="143" t="s">
        <v>6931</v>
      </c>
      <c r="K711" s="143" t="s">
        <v>4461</v>
      </c>
      <c r="L711" s="143" t="s">
        <v>6897</v>
      </c>
    </row>
    <row r="712" spans="1:12" x14ac:dyDescent="0.3">
      <c r="A712" s="143" t="s">
        <v>7810</v>
      </c>
      <c r="B712" s="143" t="s">
        <v>6890</v>
      </c>
      <c r="C712" s="143" t="s">
        <v>6891</v>
      </c>
      <c r="D712" s="143" t="s">
        <v>6892</v>
      </c>
      <c r="E712" s="143" t="s">
        <v>7811</v>
      </c>
      <c r="F712" s="145">
        <v>0</v>
      </c>
      <c r="G712" s="143" t="s">
        <v>7810</v>
      </c>
      <c r="H712" s="143" t="s">
        <v>6894</v>
      </c>
      <c r="I712" s="143" t="s">
        <v>6895</v>
      </c>
      <c r="J712" s="143" t="s">
        <v>6896</v>
      </c>
      <c r="K712" s="143" t="s">
        <v>3720</v>
      </c>
      <c r="L712" s="143" t="s">
        <v>6897</v>
      </c>
    </row>
    <row r="713" spans="1:12" x14ac:dyDescent="0.3">
      <c r="A713" s="143" t="s">
        <v>1722</v>
      </c>
      <c r="B713" s="143" t="s">
        <v>6890</v>
      </c>
      <c r="C713" s="143" t="s">
        <v>6891</v>
      </c>
      <c r="D713" s="143" t="s">
        <v>6892</v>
      </c>
      <c r="E713" s="143" t="s">
        <v>7812</v>
      </c>
      <c r="F713" s="145">
        <v>0</v>
      </c>
      <c r="G713" s="143" t="s">
        <v>1722</v>
      </c>
      <c r="H713" s="143" t="s">
        <v>6894</v>
      </c>
      <c r="I713" s="143" t="s">
        <v>6895</v>
      </c>
      <c r="J713" s="143" t="s">
        <v>6896</v>
      </c>
      <c r="K713" s="143" t="s">
        <v>3720</v>
      </c>
      <c r="L713" s="143" t="s">
        <v>6897</v>
      </c>
    </row>
    <row r="714" spans="1:12" x14ac:dyDescent="0.3">
      <c r="A714" s="143" t="s">
        <v>1730</v>
      </c>
      <c r="B714" s="143" t="s">
        <v>6890</v>
      </c>
      <c r="C714" s="143" t="s">
        <v>6891</v>
      </c>
      <c r="D714" s="143" t="s">
        <v>6892</v>
      </c>
      <c r="E714" s="143" t="s">
        <v>7813</v>
      </c>
      <c r="F714" s="145">
        <v>2</v>
      </c>
      <c r="G714" s="143" t="s">
        <v>1730</v>
      </c>
      <c r="H714" s="143" t="s">
        <v>6894</v>
      </c>
      <c r="I714" s="143" t="s">
        <v>6895</v>
      </c>
      <c r="J714" s="143" t="s">
        <v>6896</v>
      </c>
      <c r="K714" s="143" t="s">
        <v>3720</v>
      </c>
      <c r="L714" s="143" t="s">
        <v>6897</v>
      </c>
    </row>
    <row r="715" spans="1:12" x14ac:dyDescent="0.3">
      <c r="A715" s="143" t="s">
        <v>1724</v>
      </c>
      <c r="B715" s="143" t="s">
        <v>6890</v>
      </c>
      <c r="C715" s="143" t="s">
        <v>6927</v>
      </c>
      <c r="D715" s="143" t="s">
        <v>6928</v>
      </c>
      <c r="E715" s="143" t="s">
        <v>7814</v>
      </c>
      <c r="F715" s="145">
        <v>0</v>
      </c>
      <c r="G715" s="143" t="s">
        <v>1724</v>
      </c>
      <c r="H715" s="143" t="s">
        <v>6894</v>
      </c>
      <c r="I715" s="143" t="s">
        <v>6930</v>
      </c>
      <c r="J715" s="143" t="s">
        <v>6931</v>
      </c>
      <c r="K715" s="143" t="s">
        <v>4461</v>
      </c>
      <c r="L715" s="143" t="s">
        <v>6897</v>
      </c>
    </row>
    <row r="716" spans="1:12" x14ac:dyDescent="0.3">
      <c r="A716" s="143" t="s">
        <v>5139</v>
      </c>
      <c r="B716" s="143" t="s">
        <v>6890</v>
      </c>
      <c r="C716" s="143" t="s">
        <v>6906</v>
      </c>
      <c r="D716" s="143" t="s">
        <v>6907</v>
      </c>
      <c r="E716" s="143" t="s">
        <v>7815</v>
      </c>
      <c r="F716" s="145">
        <v>0</v>
      </c>
      <c r="G716" s="143" t="s">
        <v>5139</v>
      </c>
      <c r="H716" s="143" t="s">
        <v>6894</v>
      </c>
      <c r="I716" s="143" t="s">
        <v>6909</v>
      </c>
      <c r="J716" s="143" t="s">
        <v>6910</v>
      </c>
      <c r="K716" s="143" t="s">
        <v>6911</v>
      </c>
      <c r="L716" s="143" t="s">
        <v>6897</v>
      </c>
    </row>
    <row r="717" spans="1:12" x14ac:dyDescent="0.3">
      <c r="A717" s="143" t="s">
        <v>7816</v>
      </c>
      <c r="B717" s="143" t="s">
        <v>6890</v>
      </c>
      <c r="C717" s="143" t="s">
        <v>6906</v>
      </c>
      <c r="D717" s="143" t="s">
        <v>6907</v>
      </c>
      <c r="E717" s="143" t="s">
        <v>7817</v>
      </c>
      <c r="F717" s="145">
        <v>0</v>
      </c>
      <c r="G717" s="143" t="s">
        <v>7816</v>
      </c>
      <c r="H717" s="143" t="s">
        <v>6894</v>
      </c>
      <c r="I717" s="143" t="s">
        <v>6909</v>
      </c>
      <c r="J717" s="143" t="s">
        <v>6910</v>
      </c>
      <c r="K717" s="143" t="s">
        <v>6911</v>
      </c>
      <c r="L717" s="143" t="s">
        <v>6897</v>
      </c>
    </row>
    <row r="718" spans="1:12" x14ac:dyDescent="0.3">
      <c r="A718" s="143" t="s">
        <v>1734</v>
      </c>
      <c r="B718" s="143" t="s">
        <v>6890</v>
      </c>
      <c r="C718" s="143" t="s">
        <v>6891</v>
      </c>
      <c r="D718" s="143" t="s">
        <v>6892</v>
      </c>
      <c r="E718" s="143" t="s">
        <v>7818</v>
      </c>
      <c r="F718" s="145">
        <v>0</v>
      </c>
      <c r="G718" s="143" t="s">
        <v>1734</v>
      </c>
      <c r="H718" s="143" t="s">
        <v>6894</v>
      </c>
      <c r="I718" s="143" t="s">
        <v>6895</v>
      </c>
      <c r="J718" s="143" t="s">
        <v>6896</v>
      </c>
      <c r="K718" s="143" t="s">
        <v>3720</v>
      </c>
      <c r="L718" s="143" t="s">
        <v>6897</v>
      </c>
    </row>
    <row r="719" spans="1:12" x14ac:dyDescent="0.3">
      <c r="A719" s="143" t="s">
        <v>1736</v>
      </c>
      <c r="B719" s="143" t="s">
        <v>6890</v>
      </c>
      <c r="C719" s="143" t="s">
        <v>6891</v>
      </c>
      <c r="D719" s="143" t="s">
        <v>6892</v>
      </c>
      <c r="E719" s="143" t="s">
        <v>7819</v>
      </c>
      <c r="F719" s="145">
        <v>1</v>
      </c>
      <c r="G719" s="143" t="s">
        <v>1736</v>
      </c>
      <c r="H719" s="143" t="s">
        <v>6894</v>
      </c>
      <c r="I719" s="143" t="s">
        <v>6895</v>
      </c>
      <c r="J719" s="143" t="s">
        <v>6896</v>
      </c>
      <c r="K719" s="143" t="s">
        <v>3720</v>
      </c>
      <c r="L719" s="143" t="s">
        <v>6897</v>
      </c>
    </row>
    <row r="720" spans="1:12" x14ac:dyDescent="0.3">
      <c r="A720" s="143" t="s">
        <v>1744</v>
      </c>
      <c r="B720" s="143" t="s">
        <v>6890</v>
      </c>
      <c r="C720" s="143" t="s">
        <v>6891</v>
      </c>
      <c r="D720" s="143" t="s">
        <v>6892</v>
      </c>
      <c r="E720" s="143" t="s">
        <v>7820</v>
      </c>
      <c r="F720" s="145">
        <v>0</v>
      </c>
      <c r="G720" s="143" t="s">
        <v>1744</v>
      </c>
      <c r="H720" s="143" t="s">
        <v>6894</v>
      </c>
      <c r="I720" s="143" t="s">
        <v>6895</v>
      </c>
      <c r="J720" s="143" t="s">
        <v>6896</v>
      </c>
      <c r="K720" s="143" t="s">
        <v>3720</v>
      </c>
      <c r="L720" s="143" t="s">
        <v>6897</v>
      </c>
    </row>
    <row r="721" spans="1:12" x14ac:dyDescent="0.3">
      <c r="A721" s="143" t="s">
        <v>1746</v>
      </c>
      <c r="B721" s="143" t="s">
        <v>6890</v>
      </c>
      <c r="C721" s="143" t="s">
        <v>7120</v>
      </c>
      <c r="D721" s="143" t="s">
        <v>7121</v>
      </c>
      <c r="E721" s="143" t="s">
        <v>7821</v>
      </c>
      <c r="F721" s="145">
        <v>1</v>
      </c>
      <c r="G721" s="143" t="s">
        <v>1746</v>
      </c>
      <c r="H721" s="143" t="s">
        <v>6894</v>
      </c>
      <c r="I721" s="143" t="s">
        <v>7123</v>
      </c>
      <c r="J721" s="143" t="s">
        <v>7124</v>
      </c>
      <c r="K721" s="143" t="s">
        <v>4931</v>
      </c>
      <c r="L721" s="143" t="s">
        <v>6897</v>
      </c>
    </row>
    <row r="722" spans="1:12" x14ac:dyDescent="0.3">
      <c r="A722" s="143" t="s">
        <v>1748</v>
      </c>
      <c r="B722" s="143" t="s">
        <v>6890</v>
      </c>
      <c r="C722" s="143" t="s">
        <v>6891</v>
      </c>
      <c r="D722" s="143" t="s">
        <v>6892</v>
      </c>
      <c r="E722" s="143" t="s">
        <v>7822</v>
      </c>
      <c r="F722" s="145">
        <v>0</v>
      </c>
      <c r="G722" s="143" t="s">
        <v>1748</v>
      </c>
      <c r="H722" s="143" t="s">
        <v>6894</v>
      </c>
      <c r="I722" s="143" t="s">
        <v>6895</v>
      </c>
      <c r="J722" s="143" t="s">
        <v>6896</v>
      </c>
      <c r="K722" s="143" t="s">
        <v>3720</v>
      </c>
      <c r="L722" s="143" t="s">
        <v>6897</v>
      </c>
    </row>
    <row r="723" spans="1:12" x14ac:dyDescent="0.3">
      <c r="A723" s="143" t="s">
        <v>1750</v>
      </c>
      <c r="B723" s="143" t="s">
        <v>6890</v>
      </c>
      <c r="C723" s="143" t="s">
        <v>6891</v>
      </c>
      <c r="D723" s="143" t="s">
        <v>6892</v>
      </c>
      <c r="E723" s="143" t="s">
        <v>7823</v>
      </c>
      <c r="F723" s="145">
        <v>0</v>
      </c>
      <c r="G723" s="143" t="s">
        <v>1750</v>
      </c>
      <c r="H723" s="143" t="s">
        <v>6894</v>
      </c>
      <c r="I723" s="143" t="s">
        <v>6895</v>
      </c>
      <c r="J723" s="143" t="s">
        <v>6896</v>
      </c>
      <c r="K723" s="143" t="s">
        <v>3720</v>
      </c>
      <c r="L723" s="143" t="s">
        <v>6897</v>
      </c>
    </row>
    <row r="724" spans="1:12" x14ac:dyDescent="0.3">
      <c r="A724" s="143" t="s">
        <v>1758</v>
      </c>
      <c r="B724" s="143" t="s">
        <v>6890</v>
      </c>
      <c r="C724" s="143" t="s">
        <v>6891</v>
      </c>
      <c r="D724" s="143" t="s">
        <v>6892</v>
      </c>
      <c r="E724" s="143" t="s">
        <v>7824</v>
      </c>
      <c r="F724" s="145">
        <v>0</v>
      </c>
      <c r="G724" s="143" t="s">
        <v>1758</v>
      </c>
      <c r="H724" s="143" t="s">
        <v>6894</v>
      </c>
      <c r="I724" s="143" t="s">
        <v>6895</v>
      </c>
      <c r="J724" s="143" t="s">
        <v>6896</v>
      </c>
      <c r="K724" s="143" t="s">
        <v>3720</v>
      </c>
      <c r="L724" s="143" t="s">
        <v>6897</v>
      </c>
    </row>
    <row r="725" spans="1:12" x14ac:dyDescent="0.3">
      <c r="A725" s="143" t="s">
        <v>6519</v>
      </c>
      <c r="B725" s="143" t="s">
        <v>6890</v>
      </c>
      <c r="C725" s="143" t="s">
        <v>6891</v>
      </c>
      <c r="D725" s="143" t="s">
        <v>6892</v>
      </c>
      <c r="E725" s="143" t="s">
        <v>7825</v>
      </c>
      <c r="F725" s="145">
        <v>1</v>
      </c>
      <c r="G725" s="143" t="s">
        <v>6519</v>
      </c>
      <c r="H725" s="143" t="s">
        <v>6894</v>
      </c>
      <c r="I725" s="143" t="s">
        <v>6895</v>
      </c>
      <c r="J725" s="143" t="s">
        <v>6896</v>
      </c>
      <c r="K725" s="143" t="s">
        <v>3720</v>
      </c>
      <c r="L725" s="143" t="s">
        <v>6897</v>
      </c>
    </row>
    <row r="726" spans="1:12" x14ac:dyDescent="0.3">
      <c r="A726" s="143" t="s">
        <v>1762</v>
      </c>
      <c r="B726" s="143" t="s">
        <v>6890</v>
      </c>
      <c r="C726" s="143" t="s">
        <v>6891</v>
      </c>
      <c r="D726" s="143" t="s">
        <v>6892</v>
      </c>
      <c r="E726" s="143" t="s">
        <v>7826</v>
      </c>
      <c r="F726" s="145">
        <v>1</v>
      </c>
      <c r="G726" s="143" t="s">
        <v>1762</v>
      </c>
      <c r="H726" s="143" t="s">
        <v>6894</v>
      </c>
      <c r="I726" s="143" t="s">
        <v>6895</v>
      </c>
      <c r="J726" s="143" t="s">
        <v>6896</v>
      </c>
      <c r="K726" s="143" t="s">
        <v>3720</v>
      </c>
      <c r="L726" s="143" t="s">
        <v>6897</v>
      </c>
    </row>
    <row r="727" spans="1:12" x14ac:dyDescent="0.3">
      <c r="A727" s="143" t="s">
        <v>6361</v>
      </c>
      <c r="B727" s="143" t="s">
        <v>6890</v>
      </c>
      <c r="C727" s="143" t="s">
        <v>6891</v>
      </c>
      <c r="D727" s="143" t="s">
        <v>6892</v>
      </c>
      <c r="E727" s="143" t="s">
        <v>7827</v>
      </c>
      <c r="F727" s="145">
        <v>0</v>
      </c>
      <c r="G727" s="143" t="s">
        <v>6361</v>
      </c>
      <c r="H727" s="143" t="s">
        <v>6894</v>
      </c>
      <c r="I727" s="143" t="s">
        <v>6895</v>
      </c>
      <c r="J727" s="143" t="s">
        <v>6896</v>
      </c>
      <c r="K727" s="143" t="s">
        <v>3720</v>
      </c>
      <c r="L727" s="143" t="s">
        <v>6897</v>
      </c>
    </row>
    <row r="728" spans="1:12" x14ac:dyDescent="0.3">
      <c r="A728" s="143" t="s">
        <v>5157</v>
      </c>
      <c r="B728" s="143" t="s">
        <v>6890</v>
      </c>
      <c r="C728" s="143" t="s">
        <v>6952</v>
      </c>
      <c r="D728" s="143" t="s">
        <v>6953</v>
      </c>
      <c r="E728" s="143" t="s">
        <v>7828</v>
      </c>
      <c r="F728" s="145">
        <v>1</v>
      </c>
      <c r="G728" s="143" t="s">
        <v>5157</v>
      </c>
      <c r="H728" s="143" t="s">
        <v>6894</v>
      </c>
      <c r="I728" s="143" t="s">
        <v>6938</v>
      </c>
      <c r="J728" s="143" t="s">
        <v>6939</v>
      </c>
      <c r="K728" s="143" t="s">
        <v>4466</v>
      </c>
      <c r="L728" s="143" t="s">
        <v>6897</v>
      </c>
    </row>
    <row r="729" spans="1:12" x14ac:dyDescent="0.3">
      <c r="A729" s="143" t="s">
        <v>1768</v>
      </c>
      <c r="B729" s="143" t="s">
        <v>6890</v>
      </c>
      <c r="C729" s="143" t="s">
        <v>6916</v>
      </c>
      <c r="D729" s="143" t="s">
        <v>6917</v>
      </c>
      <c r="E729" s="143" t="s">
        <v>7829</v>
      </c>
      <c r="F729" s="145">
        <v>0</v>
      </c>
      <c r="G729" s="143" t="s">
        <v>1768</v>
      </c>
      <c r="H729" s="143" t="s">
        <v>6894</v>
      </c>
      <c r="I729" s="143" t="s">
        <v>6919</v>
      </c>
      <c r="J729" s="143" t="s">
        <v>6920</v>
      </c>
      <c r="K729" s="143" t="s">
        <v>78</v>
      </c>
      <c r="L729" s="143" t="s">
        <v>6897</v>
      </c>
    </row>
    <row r="730" spans="1:12" x14ac:dyDescent="0.3">
      <c r="A730" s="143" t="s">
        <v>1770</v>
      </c>
      <c r="B730" s="143" t="s">
        <v>6890</v>
      </c>
      <c r="C730" s="143" t="s">
        <v>6993</v>
      </c>
      <c r="D730" s="143" t="s">
        <v>6994</v>
      </c>
      <c r="E730" s="143" t="s">
        <v>7830</v>
      </c>
      <c r="F730" s="145">
        <v>0</v>
      </c>
      <c r="G730" s="143" t="s">
        <v>1770</v>
      </c>
      <c r="H730" s="143" t="s">
        <v>6894</v>
      </c>
      <c r="I730" s="143" t="s">
        <v>6996</v>
      </c>
      <c r="J730" s="143" t="s">
        <v>6997</v>
      </c>
      <c r="K730" s="143" t="s">
        <v>4555</v>
      </c>
      <c r="L730" s="143" t="s">
        <v>6897</v>
      </c>
    </row>
    <row r="731" spans="1:12" x14ac:dyDescent="0.3">
      <c r="A731" s="143" t="s">
        <v>7831</v>
      </c>
      <c r="B731" s="143" t="s">
        <v>6890</v>
      </c>
      <c r="C731" s="143" t="s">
        <v>6898</v>
      </c>
      <c r="D731" s="143" t="s">
        <v>6899</v>
      </c>
      <c r="E731" s="143" t="s">
        <v>7832</v>
      </c>
      <c r="F731" s="145">
        <v>0</v>
      </c>
      <c r="G731" s="143" t="s">
        <v>7831</v>
      </c>
      <c r="H731" s="143" t="s">
        <v>6894</v>
      </c>
      <c r="I731" s="143" t="s">
        <v>6901</v>
      </c>
      <c r="J731" s="143" t="s">
        <v>6902</v>
      </c>
      <c r="K731" s="143" t="s">
        <v>6903</v>
      </c>
      <c r="L731" s="143" t="s">
        <v>6904</v>
      </c>
    </row>
    <row r="732" spans="1:12" x14ac:dyDescent="0.3">
      <c r="A732" s="143" t="s">
        <v>1774</v>
      </c>
      <c r="B732" s="143" t="s">
        <v>6890</v>
      </c>
      <c r="C732" s="143" t="s">
        <v>6916</v>
      </c>
      <c r="D732" s="143" t="s">
        <v>6917</v>
      </c>
      <c r="E732" s="143" t="s">
        <v>7833</v>
      </c>
      <c r="F732" s="145">
        <v>0</v>
      </c>
      <c r="G732" s="143" t="s">
        <v>1774</v>
      </c>
      <c r="H732" s="143" t="s">
        <v>6894</v>
      </c>
      <c r="I732" s="143" t="s">
        <v>6919</v>
      </c>
      <c r="J732" s="143" t="s">
        <v>6920</v>
      </c>
      <c r="K732" s="143" t="s">
        <v>78</v>
      </c>
      <c r="L732" s="143" t="s">
        <v>6897</v>
      </c>
    </row>
    <row r="733" spans="1:12" x14ac:dyDescent="0.3">
      <c r="A733" s="143" t="s">
        <v>1776</v>
      </c>
      <c r="B733" s="143" t="s">
        <v>6890</v>
      </c>
      <c r="C733" s="143" t="s">
        <v>6891</v>
      </c>
      <c r="D733" s="143" t="s">
        <v>6892</v>
      </c>
      <c r="E733" s="143" t="s">
        <v>7834</v>
      </c>
      <c r="F733" s="145">
        <v>0</v>
      </c>
      <c r="G733" s="143" t="s">
        <v>1776</v>
      </c>
      <c r="H733" s="143" t="s">
        <v>6894</v>
      </c>
      <c r="I733" s="143" t="s">
        <v>6895</v>
      </c>
      <c r="J733" s="143" t="s">
        <v>6896</v>
      </c>
      <c r="K733" s="143" t="s">
        <v>3720</v>
      </c>
      <c r="L733" s="143" t="s">
        <v>6897</v>
      </c>
    </row>
    <row r="734" spans="1:12" x14ac:dyDescent="0.3">
      <c r="A734" s="143" t="s">
        <v>1778</v>
      </c>
      <c r="B734" s="143" t="s">
        <v>6890</v>
      </c>
      <c r="C734" s="143" t="s">
        <v>6916</v>
      </c>
      <c r="D734" s="143" t="s">
        <v>6917</v>
      </c>
      <c r="E734" s="143" t="s">
        <v>7835</v>
      </c>
      <c r="F734" s="145">
        <v>0</v>
      </c>
      <c r="G734" s="143" t="s">
        <v>1778</v>
      </c>
      <c r="H734" s="143" t="s">
        <v>6894</v>
      </c>
      <c r="I734" s="143" t="s">
        <v>6919</v>
      </c>
      <c r="J734" s="143" t="s">
        <v>6920</v>
      </c>
      <c r="K734" s="143" t="s">
        <v>78</v>
      </c>
      <c r="L734" s="143" t="s">
        <v>6897</v>
      </c>
    </row>
    <row r="735" spans="1:12" x14ac:dyDescent="0.3">
      <c r="A735" s="143" t="s">
        <v>1782</v>
      </c>
      <c r="B735" s="143" t="s">
        <v>6890</v>
      </c>
      <c r="C735" s="143" t="s">
        <v>6891</v>
      </c>
      <c r="D735" s="143" t="s">
        <v>6892</v>
      </c>
      <c r="E735" s="143" t="s">
        <v>7836</v>
      </c>
      <c r="F735" s="145">
        <v>1</v>
      </c>
      <c r="G735" s="143" t="s">
        <v>1782</v>
      </c>
      <c r="H735" s="143" t="s">
        <v>6894</v>
      </c>
      <c r="I735" s="143" t="s">
        <v>6895</v>
      </c>
      <c r="J735" s="143" t="s">
        <v>6896</v>
      </c>
      <c r="K735" s="143" t="s">
        <v>3720</v>
      </c>
      <c r="L735" s="143" t="s">
        <v>6897</v>
      </c>
    </row>
    <row r="736" spans="1:12" x14ac:dyDescent="0.3">
      <c r="A736" s="143" t="s">
        <v>1784</v>
      </c>
      <c r="B736" s="143" t="s">
        <v>6890</v>
      </c>
      <c r="C736" s="143" t="s">
        <v>6993</v>
      </c>
      <c r="D736" s="143" t="s">
        <v>6994</v>
      </c>
      <c r="E736" s="143" t="s">
        <v>7837</v>
      </c>
      <c r="F736" s="145">
        <v>1</v>
      </c>
      <c r="G736" s="143" t="s">
        <v>1784</v>
      </c>
      <c r="H736" s="143" t="s">
        <v>6894</v>
      </c>
      <c r="I736" s="143" t="s">
        <v>6996</v>
      </c>
      <c r="J736" s="143" t="s">
        <v>6997</v>
      </c>
      <c r="K736" s="143" t="s">
        <v>4555</v>
      </c>
      <c r="L736" s="143" t="s">
        <v>6897</v>
      </c>
    </row>
    <row r="737" spans="1:12" x14ac:dyDescent="0.3">
      <c r="A737" s="143" t="s">
        <v>1786</v>
      </c>
      <c r="B737" s="143" t="s">
        <v>6890</v>
      </c>
      <c r="C737" s="143" t="s">
        <v>6916</v>
      </c>
      <c r="D737" s="143" t="s">
        <v>6917</v>
      </c>
      <c r="E737" s="143" t="s">
        <v>7838</v>
      </c>
      <c r="F737" s="145">
        <v>0</v>
      </c>
      <c r="G737" s="143" t="s">
        <v>1786</v>
      </c>
      <c r="H737" s="143" t="s">
        <v>6894</v>
      </c>
      <c r="I737" s="143" t="s">
        <v>6919</v>
      </c>
      <c r="J737" s="143" t="s">
        <v>6920</v>
      </c>
      <c r="K737" s="143" t="s">
        <v>78</v>
      </c>
      <c r="L737" s="143" t="s">
        <v>6897</v>
      </c>
    </row>
    <row r="738" spans="1:12" x14ac:dyDescent="0.3">
      <c r="A738" s="143" t="s">
        <v>1788</v>
      </c>
      <c r="B738" s="143" t="s">
        <v>6890</v>
      </c>
      <c r="C738" s="143" t="s">
        <v>6927</v>
      </c>
      <c r="D738" s="143" t="s">
        <v>6928</v>
      </c>
      <c r="E738" s="143" t="s">
        <v>7839</v>
      </c>
      <c r="F738" s="145">
        <v>0</v>
      </c>
      <c r="G738" s="143" t="s">
        <v>1788</v>
      </c>
      <c r="H738" s="143" t="s">
        <v>6894</v>
      </c>
      <c r="I738" s="143" t="s">
        <v>6930</v>
      </c>
      <c r="J738" s="143" t="s">
        <v>6931</v>
      </c>
      <c r="K738" s="143" t="s">
        <v>4461</v>
      </c>
      <c r="L738" s="143" t="s">
        <v>6897</v>
      </c>
    </row>
    <row r="739" spans="1:12" x14ac:dyDescent="0.3">
      <c r="A739" s="143" t="s">
        <v>6363</v>
      </c>
      <c r="B739" s="143" t="s">
        <v>6890</v>
      </c>
      <c r="C739" s="143" t="s">
        <v>6891</v>
      </c>
      <c r="D739" s="143" t="s">
        <v>6892</v>
      </c>
      <c r="E739" s="143" t="s">
        <v>7840</v>
      </c>
      <c r="F739" s="145">
        <v>0</v>
      </c>
      <c r="G739" s="143" t="s">
        <v>6363</v>
      </c>
      <c r="H739" s="143" t="s">
        <v>6894</v>
      </c>
      <c r="I739" s="143" t="s">
        <v>6895</v>
      </c>
      <c r="J739" s="143" t="s">
        <v>6896</v>
      </c>
      <c r="K739" s="143" t="s">
        <v>3720</v>
      </c>
      <c r="L739" s="143" t="s">
        <v>6897</v>
      </c>
    </row>
    <row r="740" spans="1:12" x14ac:dyDescent="0.3">
      <c r="A740" s="143" t="s">
        <v>7841</v>
      </c>
      <c r="B740" s="143" t="s">
        <v>6890</v>
      </c>
      <c r="C740" s="143" t="s">
        <v>6891</v>
      </c>
      <c r="D740" s="143" t="s">
        <v>6892</v>
      </c>
      <c r="E740" s="143" t="s">
        <v>7842</v>
      </c>
      <c r="F740" s="145">
        <v>0</v>
      </c>
      <c r="G740" s="143" t="s">
        <v>7841</v>
      </c>
      <c r="H740" s="143" t="s">
        <v>6894</v>
      </c>
      <c r="I740" s="143" t="s">
        <v>6895</v>
      </c>
      <c r="J740" s="143" t="s">
        <v>6896</v>
      </c>
      <c r="K740" s="143" t="s">
        <v>3720</v>
      </c>
      <c r="L740" s="143" t="s">
        <v>6897</v>
      </c>
    </row>
    <row r="741" spans="1:12" x14ac:dyDescent="0.3">
      <c r="A741" s="143" t="s">
        <v>1790</v>
      </c>
      <c r="B741" s="143" t="s">
        <v>6890</v>
      </c>
      <c r="C741" s="143" t="s">
        <v>6916</v>
      </c>
      <c r="D741" s="143" t="s">
        <v>6917</v>
      </c>
      <c r="E741" s="143" t="s">
        <v>7843</v>
      </c>
      <c r="F741" s="145">
        <v>1</v>
      </c>
      <c r="G741" s="143" t="s">
        <v>1790</v>
      </c>
      <c r="H741" s="143" t="s">
        <v>6894</v>
      </c>
      <c r="I741" s="143" t="s">
        <v>6919</v>
      </c>
      <c r="J741" s="143" t="s">
        <v>6920</v>
      </c>
      <c r="K741" s="143" t="s">
        <v>78</v>
      </c>
      <c r="L741" s="143" t="s">
        <v>6897</v>
      </c>
    </row>
    <row r="742" spans="1:12" x14ac:dyDescent="0.3">
      <c r="A742" s="143" t="s">
        <v>1792</v>
      </c>
      <c r="B742" s="143" t="s">
        <v>6890</v>
      </c>
      <c r="C742" s="143" t="s">
        <v>6916</v>
      </c>
      <c r="D742" s="143" t="s">
        <v>6917</v>
      </c>
      <c r="E742" s="143" t="s">
        <v>7844</v>
      </c>
      <c r="F742" s="145">
        <v>1</v>
      </c>
      <c r="G742" s="143" t="s">
        <v>1792</v>
      </c>
      <c r="H742" s="143" t="s">
        <v>6894</v>
      </c>
      <c r="I742" s="143" t="s">
        <v>6919</v>
      </c>
      <c r="J742" s="143" t="s">
        <v>6920</v>
      </c>
      <c r="K742" s="143" t="s">
        <v>78</v>
      </c>
      <c r="L742" s="143" t="s">
        <v>6897</v>
      </c>
    </row>
    <row r="743" spans="1:12" x14ac:dyDescent="0.3">
      <c r="A743" s="143" t="s">
        <v>1796</v>
      </c>
      <c r="B743" s="143" t="s">
        <v>6890</v>
      </c>
      <c r="C743" s="143" t="s">
        <v>6916</v>
      </c>
      <c r="D743" s="143" t="s">
        <v>6917</v>
      </c>
      <c r="E743" s="143" t="s">
        <v>7845</v>
      </c>
      <c r="F743" s="145">
        <v>1</v>
      </c>
      <c r="G743" s="143" t="s">
        <v>1796</v>
      </c>
      <c r="H743" s="143" t="s">
        <v>6894</v>
      </c>
      <c r="I743" s="143" t="s">
        <v>6919</v>
      </c>
      <c r="J743" s="143" t="s">
        <v>6920</v>
      </c>
      <c r="K743" s="143" t="s">
        <v>78</v>
      </c>
      <c r="L743" s="143" t="s">
        <v>6897</v>
      </c>
    </row>
    <row r="744" spans="1:12" x14ac:dyDescent="0.3">
      <c r="A744" s="143" t="s">
        <v>7846</v>
      </c>
      <c r="B744" s="143" t="s">
        <v>6890</v>
      </c>
      <c r="C744" s="143" t="s">
        <v>6906</v>
      </c>
      <c r="D744" s="143" t="s">
        <v>6907</v>
      </c>
      <c r="E744" s="143" t="s">
        <v>7847</v>
      </c>
      <c r="F744" s="145">
        <v>0</v>
      </c>
      <c r="G744" s="143" t="s">
        <v>7846</v>
      </c>
      <c r="H744" s="143" t="s">
        <v>6894</v>
      </c>
      <c r="I744" s="143" t="s">
        <v>6909</v>
      </c>
      <c r="J744" s="143" t="s">
        <v>6910</v>
      </c>
      <c r="K744" s="143" t="s">
        <v>6911</v>
      </c>
      <c r="L744" s="143" t="s">
        <v>6897</v>
      </c>
    </row>
    <row r="745" spans="1:12" x14ac:dyDescent="0.3">
      <c r="A745" s="143" t="s">
        <v>1800</v>
      </c>
      <c r="B745" s="143" t="s">
        <v>6890</v>
      </c>
      <c r="C745" s="143" t="s">
        <v>6891</v>
      </c>
      <c r="D745" s="143" t="s">
        <v>6892</v>
      </c>
      <c r="E745" s="143" t="s">
        <v>7848</v>
      </c>
      <c r="F745" s="145">
        <v>0</v>
      </c>
      <c r="G745" s="143" t="s">
        <v>1800</v>
      </c>
      <c r="H745" s="143" t="s">
        <v>6894</v>
      </c>
      <c r="I745" s="143" t="s">
        <v>6895</v>
      </c>
      <c r="J745" s="143" t="s">
        <v>6896</v>
      </c>
      <c r="K745" s="143" t="s">
        <v>3720</v>
      </c>
      <c r="L745" s="143" t="s">
        <v>6897</v>
      </c>
    </row>
    <row r="746" spans="1:12" x14ac:dyDescent="0.3">
      <c r="A746" s="143" t="s">
        <v>1802</v>
      </c>
      <c r="B746" s="143" t="s">
        <v>6890</v>
      </c>
      <c r="C746" s="143" t="s">
        <v>6891</v>
      </c>
      <c r="D746" s="143" t="s">
        <v>6892</v>
      </c>
      <c r="E746" s="143" t="s">
        <v>7849</v>
      </c>
      <c r="F746" s="145">
        <v>0</v>
      </c>
      <c r="G746" s="143" t="s">
        <v>1802</v>
      </c>
      <c r="H746" s="143" t="s">
        <v>6894</v>
      </c>
      <c r="I746" s="143" t="s">
        <v>6895</v>
      </c>
      <c r="J746" s="143" t="s">
        <v>6896</v>
      </c>
      <c r="K746" s="143" t="s">
        <v>3720</v>
      </c>
      <c r="L746" s="143" t="s">
        <v>6897</v>
      </c>
    </row>
    <row r="747" spans="1:12" x14ac:dyDescent="0.3">
      <c r="A747" s="143" t="s">
        <v>6365</v>
      </c>
      <c r="B747" s="143" t="s">
        <v>6890</v>
      </c>
      <c r="C747" s="143" t="s">
        <v>6891</v>
      </c>
      <c r="D747" s="143" t="s">
        <v>6892</v>
      </c>
      <c r="E747" s="143" t="s">
        <v>7850</v>
      </c>
      <c r="F747" s="145">
        <v>0</v>
      </c>
      <c r="G747" s="143" t="s">
        <v>6365</v>
      </c>
      <c r="H747" s="143" t="s">
        <v>6894</v>
      </c>
      <c r="I747" s="143" t="s">
        <v>6895</v>
      </c>
      <c r="J747" s="143" t="s">
        <v>6896</v>
      </c>
      <c r="K747" s="143" t="s">
        <v>3720</v>
      </c>
      <c r="L747" s="143" t="s">
        <v>6897</v>
      </c>
    </row>
    <row r="748" spans="1:12" x14ac:dyDescent="0.3">
      <c r="A748" s="143" t="s">
        <v>7851</v>
      </c>
      <c r="B748" s="143" t="s">
        <v>6890</v>
      </c>
      <c r="C748" s="143" t="s">
        <v>7131</v>
      </c>
      <c r="D748" s="143" t="s">
        <v>7132</v>
      </c>
      <c r="E748" s="143" t="s">
        <v>7852</v>
      </c>
      <c r="F748" s="145">
        <v>3</v>
      </c>
      <c r="G748" s="143" t="s">
        <v>7851</v>
      </c>
      <c r="H748" s="143" t="s">
        <v>6894</v>
      </c>
      <c r="I748" s="143" t="s">
        <v>7134</v>
      </c>
      <c r="J748" s="143" t="s">
        <v>7135</v>
      </c>
      <c r="K748" s="143" t="s">
        <v>5517</v>
      </c>
      <c r="L748" s="143" t="s">
        <v>6897</v>
      </c>
    </row>
    <row r="749" spans="1:12" x14ac:dyDescent="0.3">
      <c r="A749" s="143" t="s">
        <v>1806</v>
      </c>
      <c r="B749" s="143" t="s">
        <v>6890</v>
      </c>
      <c r="C749" s="143" t="s">
        <v>6891</v>
      </c>
      <c r="D749" s="143" t="s">
        <v>6892</v>
      </c>
      <c r="E749" s="143" t="s">
        <v>7853</v>
      </c>
      <c r="F749" s="145">
        <v>0</v>
      </c>
      <c r="G749" s="143" t="s">
        <v>1806</v>
      </c>
      <c r="H749" s="143" t="s">
        <v>6894</v>
      </c>
      <c r="I749" s="143" t="s">
        <v>6895</v>
      </c>
      <c r="J749" s="143" t="s">
        <v>6896</v>
      </c>
      <c r="K749" s="143" t="s">
        <v>3720</v>
      </c>
      <c r="L749" s="143" t="s">
        <v>6897</v>
      </c>
    </row>
    <row r="750" spans="1:12" x14ac:dyDescent="0.3">
      <c r="A750" s="143" t="s">
        <v>7854</v>
      </c>
      <c r="B750" s="143" t="s">
        <v>6890</v>
      </c>
      <c r="C750" s="143" t="s">
        <v>6906</v>
      </c>
      <c r="D750" s="143" t="s">
        <v>6907</v>
      </c>
      <c r="E750" s="143" t="s">
        <v>7855</v>
      </c>
      <c r="F750" s="145">
        <v>1</v>
      </c>
      <c r="G750" s="143" t="s">
        <v>7854</v>
      </c>
      <c r="H750" s="143" t="s">
        <v>6894</v>
      </c>
      <c r="I750" s="143" t="s">
        <v>6909</v>
      </c>
      <c r="J750" s="143" t="s">
        <v>6910</v>
      </c>
      <c r="K750" s="143" t="s">
        <v>6911</v>
      </c>
      <c r="L750" s="143" t="s">
        <v>6897</v>
      </c>
    </row>
    <row r="751" spans="1:12" x14ac:dyDescent="0.3">
      <c r="A751" s="143" t="s">
        <v>1820</v>
      </c>
      <c r="B751" s="143" t="s">
        <v>6890</v>
      </c>
      <c r="C751" s="143" t="s">
        <v>6916</v>
      </c>
      <c r="D751" s="143" t="s">
        <v>6917</v>
      </c>
      <c r="E751" s="143" t="s">
        <v>7856</v>
      </c>
      <c r="F751" s="145">
        <v>0</v>
      </c>
      <c r="G751" s="143" t="s">
        <v>1820</v>
      </c>
      <c r="H751" s="143" t="s">
        <v>6894</v>
      </c>
      <c r="I751" s="143" t="s">
        <v>6919</v>
      </c>
      <c r="J751" s="143" t="s">
        <v>6920</v>
      </c>
      <c r="K751" s="143" t="s">
        <v>78</v>
      </c>
      <c r="L751" s="143" t="s">
        <v>6897</v>
      </c>
    </row>
    <row r="752" spans="1:12" x14ac:dyDescent="0.3">
      <c r="A752" s="143" t="s">
        <v>5175</v>
      </c>
      <c r="B752" s="143" t="s">
        <v>6890</v>
      </c>
      <c r="C752" s="143" t="s">
        <v>6935</v>
      </c>
      <c r="D752" s="143" t="s">
        <v>6936</v>
      </c>
      <c r="E752" s="143" t="s">
        <v>7857</v>
      </c>
      <c r="F752" s="145">
        <v>0</v>
      </c>
      <c r="G752" s="143" t="s">
        <v>5175</v>
      </c>
      <c r="H752" s="143" t="s">
        <v>6894</v>
      </c>
      <c r="I752" s="143" t="s">
        <v>6938</v>
      </c>
      <c r="J752" s="143" t="s">
        <v>6939</v>
      </c>
      <c r="K752" s="143" t="s">
        <v>4466</v>
      </c>
      <c r="L752" s="143" t="s">
        <v>6897</v>
      </c>
    </row>
    <row r="753" spans="1:12" x14ac:dyDescent="0.3">
      <c r="A753" s="143" t="s">
        <v>1822</v>
      </c>
      <c r="B753" s="143" t="s">
        <v>6890</v>
      </c>
      <c r="C753" s="143" t="s">
        <v>6891</v>
      </c>
      <c r="D753" s="143" t="s">
        <v>6892</v>
      </c>
      <c r="E753" s="143" t="s">
        <v>7858</v>
      </c>
      <c r="F753" s="145">
        <v>0</v>
      </c>
      <c r="G753" s="143" t="s">
        <v>1822</v>
      </c>
      <c r="H753" s="143" t="s">
        <v>6894</v>
      </c>
      <c r="I753" s="143" t="s">
        <v>6895</v>
      </c>
      <c r="J753" s="143" t="s">
        <v>6896</v>
      </c>
      <c r="K753" s="143" t="s">
        <v>3720</v>
      </c>
      <c r="L753" s="143" t="s">
        <v>6897</v>
      </c>
    </row>
    <row r="754" spans="1:12" x14ac:dyDescent="0.3">
      <c r="A754" s="143" t="s">
        <v>611</v>
      </c>
      <c r="B754" s="143" t="s">
        <v>6890</v>
      </c>
      <c r="C754" s="143" t="s">
        <v>6916</v>
      </c>
      <c r="D754" s="143" t="s">
        <v>6917</v>
      </c>
      <c r="E754" s="143" t="s">
        <v>7859</v>
      </c>
      <c r="F754" s="145">
        <v>0</v>
      </c>
      <c r="G754" s="143" t="s">
        <v>611</v>
      </c>
      <c r="H754" s="143" t="s">
        <v>6894</v>
      </c>
      <c r="I754" s="143" t="s">
        <v>6919</v>
      </c>
      <c r="J754" s="143" t="s">
        <v>6920</v>
      </c>
      <c r="K754" s="143" t="s">
        <v>78</v>
      </c>
      <c r="L754" s="143" t="s">
        <v>6897</v>
      </c>
    </row>
    <row r="755" spans="1:12" x14ac:dyDescent="0.3">
      <c r="A755" s="143" t="s">
        <v>1826</v>
      </c>
      <c r="B755" s="143" t="s">
        <v>6890</v>
      </c>
      <c r="C755" s="143" t="s">
        <v>6993</v>
      </c>
      <c r="D755" s="143" t="s">
        <v>6994</v>
      </c>
      <c r="E755" s="143" t="s">
        <v>7860</v>
      </c>
      <c r="F755" s="145">
        <v>1</v>
      </c>
      <c r="G755" s="143" t="s">
        <v>1826</v>
      </c>
      <c r="H755" s="143" t="s">
        <v>6894</v>
      </c>
      <c r="I755" s="143" t="s">
        <v>6996</v>
      </c>
      <c r="J755" s="143" t="s">
        <v>6997</v>
      </c>
      <c r="K755" s="143" t="s">
        <v>4555</v>
      </c>
      <c r="L755" s="143" t="s">
        <v>6897</v>
      </c>
    </row>
    <row r="756" spans="1:12" x14ac:dyDescent="0.3">
      <c r="A756" s="143" t="s">
        <v>1828</v>
      </c>
      <c r="B756" s="143" t="s">
        <v>6890</v>
      </c>
      <c r="C756" s="143" t="s">
        <v>6891</v>
      </c>
      <c r="D756" s="143" t="s">
        <v>6892</v>
      </c>
      <c r="E756" s="143" t="s">
        <v>7861</v>
      </c>
      <c r="F756" s="145">
        <v>0</v>
      </c>
      <c r="G756" s="143" t="s">
        <v>1828</v>
      </c>
      <c r="H756" s="143" t="s">
        <v>6894</v>
      </c>
      <c r="I756" s="143" t="s">
        <v>6895</v>
      </c>
      <c r="J756" s="143" t="s">
        <v>6896</v>
      </c>
      <c r="K756" s="143" t="s">
        <v>3720</v>
      </c>
      <c r="L756" s="143" t="s">
        <v>6897</v>
      </c>
    </row>
    <row r="757" spans="1:12" x14ac:dyDescent="0.3">
      <c r="A757" s="143" t="s">
        <v>1832</v>
      </c>
      <c r="B757" s="143" t="s">
        <v>6890</v>
      </c>
      <c r="C757" s="143" t="s">
        <v>6891</v>
      </c>
      <c r="D757" s="143" t="s">
        <v>6892</v>
      </c>
      <c r="E757" s="143" t="s">
        <v>7862</v>
      </c>
      <c r="F757" s="145">
        <v>0</v>
      </c>
      <c r="G757" s="143" t="s">
        <v>1832</v>
      </c>
      <c r="H757" s="143" t="s">
        <v>6894</v>
      </c>
      <c r="I757" s="143" t="s">
        <v>6895</v>
      </c>
      <c r="J757" s="143" t="s">
        <v>6896</v>
      </c>
      <c r="K757" s="143" t="s">
        <v>3720</v>
      </c>
      <c r="L757" s="143" t="s">
        <v>6897</v>
      </c>
    </row>
    <row r="758" spans="1:12" x14ac:dyDescent="0.3">
      <c r="A758" s="143" t="s">
        <v>1834</v>
      </c>
      <c r="B758" s="143" t="s">
        <v>6890</v>
      </c>
      <c r="C758" s="143" t="s">
        <v>6891</v>
      </c>
      <c r="D758" s="143" t="s">
        <v>6892</v>
      </c>
      <c r="E758" s="143" t="s">
        <v>7863</v>
      </c>
      <c r="F758" s="145">
        <v>1</v>
      </c>
      <c r="G758" s="143" t="s">
        <v>1834</v>
      </c>
      <c r="H758" s="143" t="s">
        <v>6894</v>
      </c>
      <c r="I758" s="143" t="s">
        <v>6895</v>
      </c>
      <c r="J758" s="143" t="s">
        <v>6896</v>
      </c>
      <c r="K758" s="143" t="s">
        <v>3720</v>
      </c>
      <c r="L758" s="143" t="s">
        <v>6897</v>
      </c>
    </row>
    <row r="759" spans="1:12" x14ac:dyDescent="0.3">
      <c r="A759" s="143" t="s">
        <v>1836</v>
      </c>
      <c r="B759" s="143" t="s">
        <v>6890</v>
      </c>
      <c r="C759" s="143" t="s">
        <v>6891</v>
      </c>
      <c r="D759" s="143" t="s">
        <v>6892</v>
      </c>
      <c r="E759" s="143" t="s">
        <v>7864</v>
      </c>
      <c r="F759" s="145">
        <v>1</v>
      </c>
      <c r="G759" s="143" t="s">
        <v>1836</v>
      </c>
      <c r="H759" s="143" t="s">
        <v>6894</v>
      </c>
      <c r="I759" s="143" t="s">
        <v>6895</v>
      </c>
      <c r="J759" s="143" t="s">
        <v>6896</v>
      </c>
      <c r="K759" s="143" t="s">
        <v>3720</v>
      </c>
      <c r="L759" s="143" t="s">
        <v>6897</v>
      </c>
    </row>
    <row r="760" spans="1:12" x14ac:dyDescent="0.3">
      <c r="A760" s="143" t="s">
        <v>6521</v>
      </c>
      <c r="B760" s="143" t="s">
        <v>6890</v>
      </c>
      <c r="C760" s="143" t="s">
        <v>6891</v>
      </c>
      <c r="D760" s="143" t="s">
        <v>6892</v>
      </c>
      <c r="E760" s="143" t="s">
        <v>7865</v>
      </c>
      <c r="F760" s="145">
        <v>2</v>
      </c>
      <c r="G760" s="143" t="s">
        <v>6521</v>
      </c>
      <c r="H760" s="143" t="s">
        <v>6894</v>
      </c>
      <c r="I760" s="143" t="s">
        <v>6895</v>
      </c>
      <c r="J760" s="143" t="s">
        <v>6896</v>
      </c>
      <c r="K760" s="143" t="s">
        <v>3720</v>
      </c>
      <c r="L760" s="143" t="s">
        <v>6897</v>
      </c>
    </row>
    <row r="761" spans="1:12" x14ac:dyDescent="0.3">
      <c r="A761" s="143" t="s">
        <v>1842</v>
      </c>
      <c r="B761" s="143" t="s">
        <v>6890</v>
      </c>
      <c r="C761" s="143" t="s">
        <v>6916</v>
      </c>
      <c r="D761" s="143" t="s">
        <v>6917</v>
      </c>
      <c r="E761" s="143" t="s">
        <v>7866</v>
      </c>
      <c r="F761" s="145">
        <v>0</v>
      </c>
      <c r="G761" s="143" t="s">
        <v>1842</v>
      </c>
      <c r="H761" s="143" t="s">
        <v>6894</v>
      </c>
      <c r="I761" s="143" t="s">
        <v>6919</v>
      </c>
      <c r="J761" s="143" t="s">
        <v>6920</v>
      </c>
      <c r="K761" s="143" t="s">
        <v>78</v>
      </c>
      <c r="L761" s="143" t="s">
        <v>6897</v>
      </c>
    </row>
    <row r="762" spans="1:12" x14ac:dyDescent="0.3">
      <c r="A762" s="143" t="s">
        <v>7867</v>
      </c>
      <c r="B762" s="143" t="s">
        <v>6890</v>
      </c>
      <c r="C762" s="143" t="s">
        <v>7022</v>
      </c>
      <c r="D762" s="143" t="s">
        <v>7023</v>
      </c>
      <c r="E762" s="143" t="s">
        <v>7868</v>
      </c>
      <c r="F762" s="145">
        <v>0</v>
      </c>
      <c r="G762" s="143" t="s">
        <v>7867</v>
      </c>
      <c r="H762" s="143" t="s">
        <v>6894</v>
      </c>
      <c r="I762" s="143" t="s">
        <v>6978</v>
      </c>
      <c r="J762" s="143" t="s">
        <v>6979</v>
      </c>
      <c r="K762" s="143" t="s">
        <v>6980</v>
      </c>
      <c r="L762" s="143" t="s">
        <v>6981</v>
      </c>
    </row>
    <row r="763" spans="1:12" x14ac:dyDescent="0.3">
      <c r="A763" s="143" t="s">
        <v>5191</v>
      </c>
      <c r="B763" s="143" t="s">
        <v>6890</v>
      </c>
      <c r="C763" s="143" t="s">
        <v>7340</v>
      </c>
      <c r="D763" s="143" t="s">
        <v>7341</v>
      </c>
      <c r="E763" s="143" t="s">
        <v>7869</v>
      </c>
      <c r="F763" s="145">
        <v>4</v>
      </c>
      <c r="G763" s="143" t="s">
        <v>5191</v>
      </c>
      <c r="H763" s="143" t="s">
        <v>6894</v>
      </c>
      <c r="I763" s="143" t="s">
        <v>6978</v>
      </c>
      <c r="J763" s="143" t="s">
        <v>6979</v>
      </c>
      <c r="K763" s="143" t="s">
        <v>6980</v>
      </c>
      <c r="L763" s="143" t="s">
        <v>6981</v>
      </c>
    </row>
    <row r="764" spans="1:12" x14ac:dyDescent="0.3">
      <c r="A764" s="143" t="s">
        <v>4383</v>
      </c>
      <c r="B764" s="143" t="s">
        <v>6890</v>
      </c>
      <c r="C764" s="143" t="s">
        <v>6891</v>
      </c>
      <c r="D764" s="143" t="s">
        <v>6892</v>
      </c>
      <c r="E764" s="143" t="s">
        <v>7870</v>
      </c>
      <c r="F764" s="145">
        <v>1</v>
      </c>
      <c r="G764" s="143" t="s">
        <v>4383</v>
      </c>
      <c r="H764" s="143" t="s">
        <v>6894</v>
      </c>
      <c r="I764" s="143" t="s">
        <v>6895</v>
      </c>
      <c r="J764" s="143" t="s">
        <v>6896</v>
      </c>
      <c r="K764" s="143" t="s">
        <v>3720</v>
      </c>
      <c r="L764" s="143" t="s">
        <v>6897</v>
      </c>
    </row>
    <row r="765" spans="1:12" x14ac:dyDescent="0.3">
      <c r="A765" s="143" t="s">
        <v>1852</v>
      </c>
      <c r="B765" s="143" t="s">
        <v>6890</v>
      </c>
      <c r="C765" s="143" t="s">
        <v>6891</v>
      </c>
      <c r="D765" s="143" t="s">
        <v>6892</v>
      </c>
      <c r="E765" s="143" t="s">
        <v>7871</v>
      </c>
      <c r="F765" s="145">
        <v>0</v>
      </c>
      <c r="G765" s="143" t="s">
        <v>1852</v>
      </c>
      <c r="H765" s="143" t="s">
        <v>6894</v>
      </c>
      <c r="I765" s="143" t="s">
        <v>6895</v>
      </c>
      <c r="J765" s="143" t="s">
        <v>6896</v>
      </c>
      <c r="K765" s="143" t="s">
        <v>3720</v>
      </c>
      <c r="L765" s="143" t="s">
        <v>6897</v>
      </c>
    </row>
    <row r="766" spans="1:12" x14ac:dyDescent="0.3">
      <c r="A766" s="143" t="s">
        <v>1856</v>
      </c>
      <c r="B766" s="143" t="s">
        <v>6890</v>
      </c>
      <c r="C766" s="143" t="s">
        <v>6891</v>
      </c>
      <c r="D766" s="143" t="s">
        <v>6892</v>
      </c>
      <c r="E766" s="143" t="s">
        <v>7872</v>
      </c>
      <c r="F766" s="145">
        <v>1</v>
      </c>
      <c r="G766" s="143" t="s">
        <v>1856</v>
      </c>
      <c r="H766" s="143" t="s">
        <v>6894</v>
      </c>
      <c r="I766" s="143" t="s">
        <v>6895</v>
      </c>
      <c r="J766" s="143" t="s">
        <v>6896</v>
      </c>
      <c r="K766" s="143" t="s">
        <v>3720</v>
      </c>
      <c r="L766" s="143" t="s">
        <v>6897</v>
      </c>
    </row>
    <row r="767" spans="1:12" x14ac:dyDescent="0.3">
      <c r="A767" s="143" t="s">
        <v>1860</v>
      </c>
      <c r="B767" s="143" t="s">
        <v>6890</v>
      </c>
      <c r="C767" s="143" t="s">
        <v>6891</v>
      </c>
      <c r="D767" s="143" t="s">
        <v>6892</v>
      </c>
      <c r="E767" s="143" t="s">
        <v>7873</v>
      </c>
      <c r="F767" s="145">
        <v>0</v>
      </c>
      <c r="G767" s="143" t="s">
        <v>1860</v>
      </c>
      <c r="H767" s="143" t="s">
        <v>6894</v>
      </c>
      <c r="I767" s="143" t="s">
        <v>6895</v>
      </c>
      <c r="J767" s="143" t="s">
        <v>6896</v>
      </c>
      <c r="K767" s="143" t="s">
        <v>3720</v>
      </c>
      <c r="L767" s="143" t="s">
        <v>6897</v>
      </c>
    </row>
    <row r="768" spans="1:12" x14ac:dyDescent="0.3">
      <c r="A768" s="143" t="s">
        <v>1862</v>
      </c>
      <c r="B768" s="143" t="s">
        <v>6890</v>
      </c>
      <c r="C768" s="143" t="s">
        <v>6891</v>
      </c>
      <c r="D768" s="143" t="s">
        <v>6892</v>
      </c>
      <c r="E768" s="143" t="s">
        <v>7874</v>
      </c>
      <c r="F768" s="145">
        <v>0</v>
      </c>
      <c r="G768" s="143" t="s">
        <v>1862</v>
      </c>
      <c r="H768" s="143" t="s">
        <v>6894</v>
      </c>
      <c r="I768" s="143" t="s">
        <v>6895</v>
      </c>
      <c r="J768" s="143" t="s">
        <v>6896</v>
      </c>
      <c r="K768" s="143" t="s">
        <v>3720</v>
      </c>
      <c r="L768" s="143" t="s">
        <v>6897</v>
      </c>
    </row>
    <row r="769" spans="1:12" x14ac:dyDescent="0.3">
      <c r="A769" s="143" t="s">
        <v>1864</v>
      </c>
      <c r="B769" s="143" t="s">
        <v>6890</v>
      </c>
      <c r="C769" s="143" t="s">
        <v>6916</v>
      </c>
      <c r="D769" s="143" t="s">
        <v>6917</v>
      </c>
      <c r="E769" s="143" t="s">
        <v>7875</v>
      </c>
      <c r="F769" s="145">
        <v>1</v>
      </c>
      <c r="G769" s="143" t="s">
        <v>1864</v>
      </c>
      <c r="H769" s="143" t="s">
        <v>6894</v>
      </c>
      <c r="I769" s="143" t="s">
        <v>6919</v>
      </c>
      <c r="J769" s="143" t="s">
        <v>6920</v>
      </c>
      <c r="K769" s="143" t="s">
        <v>78</v>
      </c>
      <c r="L769" s="143" t="s">
        <v>6897</v>
      </c>
    </row>
    <row r="770" spans="1:12" x14ac:dyDescent="0.3">
      <c r="A770" s="143" t="s">
        <v>7876</v>
      </c>
      <c r="B770" s="143" t="s">
        <v>6890</v>
      </c>
      <c r="C770" s="143" t="s">
        <v>6906</v>
      </c>
      <c r="D770" s="143" t="s">
        <v>6907</v>
      </c>
      <c r="E770" s="143" t="s">
        <v>7877</v>
      </c>
      <c r="F770" s="145">
        <v>0</v>
      </c>
      <c r="G770" s="143" t="s">
        <v>7876</v>
      </c>
      <c r="H770" s="143" t="s">
        <v>6894</v>
      </c>
      <c r="I770" s="143" t="s">
        <v>6909</v>
      </c>
      <c r="J770" s="143" t="s">
        <v>6910</v>
      </c>
      <c r="K770" s="143" t="s">
        <v>6911</v>
      </c>
      <c r="L770" s="143" t="s">
        <v>6897</v>
      </c>
    </row>
    <row r="771" spans="1:12" x14ac:dyDescent="0.3">
      <c r="A771" s="143" t="s">
        <v>1866</v>
      </c>
      <c r="B771" s="143" t="s">
        <v>6890</v>
      </c>
      <c r="C771" s="143" t="s">
        <v>6916</v>
      </c>
      <c r="D771" s="143" t="s">
        <v>6917</v>
      </c>
      <c r="E771" s="143" t="s">
        <v>7878</v>
      </c>
      <c r="F771" s="145">
        <v>1</v>
      </c>
      <c r="G771" s="143" t="s">
        <v>1866</v>
      </c>
      <c r="H771" s="143" t="s">
        <v>6894</v>
      </c>
      <c r="I771" s="143" t="s">
        <v>6919</v>
      </c>
      <c r="J771" s="143" t="s">
        <v>6920</v>
      </c>
      <c r="K771" s="143" t="s">
        <v>78</v>
      </c>
      <c r="L771" s="143" t="s">
        <v>6897</v>
      </c>
    </row>
    <row r="772" spans="1:12" x14ac:dyDescent="0.3">
      <c r="A772" s="143" t="s">
        <v>1868</v>
      </c>
      <c r="B772" s="143" t="s">
        <v>6890</v>
      </c>
      <c r="C772" s="143" t="s">
        <v>6916</v>
      </c>
      <c r="D772" s="143" t="s">
        <v>6917</v>
      </c>
      <c r="E772" s="143" t="s">
        <v>7879</v>
      </c>
      <c r="F772" s="145">
        <v>0</v>
      </c>
      <c r="G772" s="143" t="s">
        <v>1868</v>
      </c>
      <c r="H772" s="143" t="s">
        <v>6894</v>
      </c>
      <c r="I772" s="143" t="s">
        <v>6919</v>
      </c>
      <c r="J772" s="143" t="s">
        <v>6920</v>
      </c>
      <c r="K772" s="143" t="s">
        <v>78</v>
      </c>
      <c r="L772" s="143" t="s">
        <v>6897</v>
      </c>
    </row>
    <row r="773" spans="1:12" x14ac:dyDescent="0.3">
      <c r="A773" s="143" t="s">
        <v>1870</v>
      </c>
      <c r="B773" s="143" t="s">
        <v>6890</v>
      </c>
      <c r="C773" s="143" t="s">
        <v>6891</v>
      </c>
      <c r="D773" s="143" t="s">
        <v>6892</v>
      </c>
      <c r="E773" s="143" t="s">
        <v>7880</v>
      </c>
      <c r="F773" s="145">
        <v>0</v>
      </c>
      <c r="G773" s="143" t="s">
        <v>1870</v>
      </c>
      <c r="H773" s="143" t="s">
        <v>6894</v>
      </c>
      <c r="I773" s="143" t="s">
        <v>6895</v>
      </c>
      <c r="J773" s="143" t="s">
        <v>6896</v>
      </c>
      <c r="K773" s="143" t="s">
        <v>3720</v>
      </c>
      <c r="L773" s="143" t="s">
        <v>6897</v>
      </c>
    </row>
    <row r="774" spans="1:12" x14ac:dyDescent="0.3">
      <c r="A774" s="143" t="s">
        <v>6523</v>
      </c>
      <c r="B774" s="143" t="s">
        <v>6890</v>
      </c>
      <c r="C774" s="143" t="s">
        <v>6891</v>
      </c>
      <c r="D774" s="143" t="s">
        <v>6892</v>
      </c>
      <c r="E774" s="143" t="s">
        <v>7881</v>
      </c>
      <c r="F774" s="145">
        <v>0</v>
      </c>
      <c r="G774" s="143" t="s">
        <v>6523</v>
      </c>
      <c r="H774" s="143" t="s">
        <v>6894</v>
      </c>
      <c r="I774" s="143" t="s">
        <v>6895</v>
      </c>
      <c r="J774" s="143" t="s">
        <v>6896</v>
      </c>
      <c r="K774" s="143" t="s">
        <v>3720</v>
      </c>
      <c r="L774" s="143" t="s">
        <v>6897</v>
      </c>
    </row>
    <row r="775" spans="1:12" x14ac:dyDescent="0.3">
      <c r="A775" s="143" t="s">
        <v>1878</v>
      </c>
      <c r="B775" s="143" t="s">
        <v>6890</v>
      </c>
      <c r="C775" s="143" t="s">
        <v>6916</v>
      </c>
      <c r="D775" s="143" t="s">
        <v>6917</v>
      </c>
      <c r="E775" s="143" t="s">
        <v>7882</v>
      </c>
      <c r="F775" s="145">
        <v>0</v>
      </c>
      <c r="G775" s="143" t="s">
        <v>1878</v>
      </c>
      <c r="H775" s="143" t="s">
        <v>6894</v>
      </c>
      <c r="I775" s="143" t="s">
        <v>6919</v>
      </c>
      <c r="J775" s="143" t="s">
        <v>6920</v>
      </c>
      <c r="K775" s="143" t="s">
        <v>78</v>
      </c>
      <c r="L775" s="143" t="s">
        <v>6897</v>
      </c>
    </row>
    <row r="776" spans="1:12" x14ac:dyDescent="0.3">
      <c r="A776" s="143" t="s">
        <v>1880</v>
      </c>
      <c r="B776" s="143" t="s">
        <v>6890</v>
      </c>
      <c r="C776" s="143" t="s">
        <v>6891</v>
      </c>
      <c r="D776" s="143" t="s">
        <v>6892</v>
      </c>
      <c r="E776" s="143" t="s">
        <v>7883</v>
      </c>
      <c r="F776" s="145">
        <v>1</v>
      </c>
      <c r="G776" s="143" t="s">
        <v>1880</v>
      </c>
      <c r="H776" s="143" t="s">
        <v>6894</v>
      </c>
      <c r="I776" s="143" t="s">
        <v>6895</v>
      </c>
      <c r="J776" s="143" t="s">
        <v>6896</v>
      </c>
      <c r="K776" s="143" t="s">
        <v>3720</v>
      </c>
      <c r="L776" s="143" t="s">
        <v>6897</v>
      </c>
    </row>
    <row r="777" spans="1:12" x14ac:dyDescent="0.3">
      <c r="A777" s="143" t="s">
        <v>7884</v>
      </c>
      <c r="B777" s="143" t="s">
        <v>6890</v>
      </c>
      <c r="C777" s="143" t="s">
        <v>7022</v>
      </c>
      <c r="D777" s="143" t="s">
        <v>7023</v>
      </c>
      <c r="E777" s="143" t="s">
        <v>7885</v>
      </c>
      <c r="F777" s="145">
        <v>0</v>
      </c>
      <c r="G777" s="143" t="s">
        <v>7884</v>
      </c>
      <c r="H777" s="143" t="s">
        <v>6894</v>
      </c>
      <c r="I777" s="143" t="s">
        <v>6978</v>
      </c>
      <c r="J777" s="143" t="s">
        <v>6979</v>
      </c>
      <c r="K777" s="143" t="s">
        <v>6980</v>
      </c>
      <c r="L777" s="143" t="s">
        <v>6981</v>
      </c>
    </row>
    <row r="778" spans="1:12" x14ac:dyDescent="0.3">
      <c r="A778" s="143" t="s">
        <v>5201</v>
      </c>
      <c r="B778" s="143" t="s">
        <v>6890</v>
      </c>
      <c r="C778" s="143" t="s">
        <v>6906</v>
      </c>
      <c r="D778" s="143" t="s">
        <v>6907</v>
      </c>
      <c r="E778" s="143" t="s">
        <v>7886</v>
      </c>
      <c r="F778" s="145">
        <v>0</v>
      </c>
      <c r="G778" s="143" t="s">
        <v>5201</v>
      </c>
      <c r="H778" s="143" t="s">
        <v>6894</v>
      </c>
      <c r="I778" s="143" t="s">
        <v>6909</v>
      </c>
      <c r="J778" s="143" t="s">
        <v>6910</v>
      </c>
      <c r="K778" s="143" t="s">
        <v>6911</v>
      </c>
      <c r="L778" s="143" t="s">
        <v>6897</v>
      </c>
    </row>
    <row r="779" spans="1:12" x14ac:dyDescent="0.3">
      <c r="A779" s="143" t="s">
        <v>1884</v>
      </c>
      <c r="B779" s="143" t="s">
        <v>6890</v>
      </c>
      <c r="C779" s="143" t="s">
        <v>6891</v>
      </c>
      <c r="D779" s="143" t="s">
        <v>6892</v>
      </c>
      <c r="E779" s="143" t="s">
        <v>7887</v>
      </c>
      <c r="F779" s="145">
        <v>0</v>
      </c>
      <c r="G779" s="143" t="s">
        <v>1884</v>
      </c>
      <c r="H779" s="143" t="s">
        <v>6894</v>
      </c>
      <c r="I779" s="143" t="s">
        <v>6895</v>
      </c>
      <c r="J779" s="143" t="s">
        <v>6896</v>
      </c>
      <c r="K779" s="143" t="s">
        <v>3720</v>
      </c>
      <c r="L779" s="143" t="s">
        <v>6897</v>
      </c>
    </row>
    <row r="780" spans="1:12" x14ac:dyDescent="0.3">
      <c r="A780" s="143" t="s">
        <v>7888</v>
      </c>
      <c r="B780" s="143" t="s">
        <v>6890</v>
      </c>
      <c r="C780" s="143" t="s">
        <v>6906</v>
      </c>
      <c r="D780" s="143" t="s">
        <v>6907</v>
      </c>
      <c r="E780" s="143" t="s">
        <v>7889</v>
      </c>
      <c r="F780" s="145">
        <v>0</v>
      </c>
      <c r="G780" s="143" t="s">
        <v>7888</v>
      </c>
      <c r="H780" s="143" t="s">
        <v>6894</v>
      </c>
      <c r="I780" s="143" t="s">
        <v>6909</v>
      </c>
      <c r="J780" s="143" t="s">
        <v>6910</v>
      </c>
      <c r="K780" s="143" t="s">
        <v>6911</v>
      </c>
      <c r="L780" s="143" t="s">
        <v>6897</v>
      </c>
    </row>
    <row r="781" spans="1:12" x14ac:dyDescent="0.3">
      <c r="A781" s="143" t="s">
        <v>1888</v>
      </c>
      <c r="B781" s="143" t="s">
        <v>6890</v>
      </c>
      <c r="C781" s="143" t="s">
        <v>6916</v>
      </c>
      <c r="D781" s="143" t="s">
        <v>6917</v>
      </c>
      <c r="E781" s="143" t="s">
        <v>7890</v>
      </c>
      <c r="F781" s="145">
        <v>0</v>
      </c>
      <c r="G781" s="143" t="s">
        <v>1888</v>
      </c>
      <c r="H781" s="143" t="s">
        <v>6894</v>
      </c>
      <c r="I781" s="143" t="s">
        <v>6919</v>
      </c>
      <c r="J781" s="143" t="s">
        <v>6920</v>
      </c>
      <c r="K781" s="143" t="s">
        <v>78</v>
      </c>
      <c r="L781" s="143" t="s">
        <v>6897</v>
      </c>
    </row>
    <row r="782" spans="1:12" x14ac:dyDescent="0.3">
      <c r="A782" s="143" t="s">
        <v>7891</v>
      </c>
      <c r="B782" s="143" t="s">
        <v>6890</v>
      </c>
      <c r="C782" s="143" t="s">
        <v>6898</v>
      </c>
      <c r="D782" s="143" t="s">
        <v>6899</v>
      </c>
      <c r="E782" s="143" t="s">
        <v>7892</v>
      </c>
      <c r="F782" s="145">
        <v>0</v>
      </c>
      <c r="G782" s="143" t="s">
        <v>7891</v>
      </c>
      <c r="H782" s="143" t="s">
        <v>6894</v>
      </c>
      <c r="I782" s="143" t="s">
        <v>6901</v>
      </c>
      <c r="J782" s="143" t="s">
        <v>6902</v>
      </c>
      <c r="K782" s="143" t="s">
        <v>6903</v>
      </c>
      <c r="L782" s="143" t="s">
        <v>6904</v>
      </c>
    </row>
    <row r="783" spans="1:12" x14ac:dyDescent="0.3">
      <c r="A783" s="143" t="s">
        <v>5215</v>
      </c>
      <c r="B783" s="143" t="s">
        <v>6890</v>
      </c>
      <c r="C783" s="143" t="s">
        <v>6906</v>
      </c>
      <c r="D783" s="143" t="s">
        <v>6907</v>
      </c>
      <c r="E783" s="143" t="s">
        <v>7893</v>
      </c>
      <c r="F783" s="145">
        <v>0</v>
      </c>
      <c r="G783" s="143" t="s">
        <v>5215</v>
      </c>
      <c r="H783" s="143" t="s">
        <v>6894</v>
      </c>
      <c r="I783" s="143" t="s">
        <v>6909</v>
      </c>
      <c r="J783" s="143" t="s">
        <v>6910</v>
      </c>
      <c r="K783" s="143" t="s">
        <v>6911</v>
      </c>
      <c r="L783" s="143" t="s">
        <v>6897</v>
      </c>
    </row>
    <row r="784" spans="1:12" x14ac:dyDescent="0.3">
      <c r="A784" s="143" t="s">
        <v>7894</v>
      </c>
      <c r="B784" s="143" t="s">
        <v>6890</v>
      </c>
      <c r="C784" s="143" t="s">
        <v>6935</v>
      </c>
      <c r="D784" s="143" t="s">
        <v>6936</v>
      </c>
      <c r="E784" s="143" t="s">
        <v>7895</v>
      </c>
      <c r="F784" s="145">
        <v>1</v>
      </c>
      <c r="G784" s="143" t="s">
        <v>7894</v>
      </c>
      <c r="H784" s="143" t="s">
        <v>6894</v>
      </c>
      <c r="I784" s="143" t="s">
        <v>6938</v>
      </c>
      <c r="J784" s="143" t="s">
        <v>6939</v>
      </c>
      <c r="K784" s="143" t="s">
        <v>4466</v>
      </c>
      <c r="L784" s="143" t="s">
        <v>6897</v>
      </c>
    </row>
    <row r="785" spans="1:12" x14ac:dyDescent="0.3">
      <c r="A785" s="143" t="s">
        <v>7896</v>
      </c>
      <c r="B785" s="143" t="s">
        <v>6890</v>
      </c>
      <c r="C785" s="143" t="s">
        <v>7022</v>
      </c>
      <c r="D785" s="143" t="s">
        <v>7023</v>
      </c>
      <c r="E785" s="143" t="s">
        <v>7897</v>
      </c>
      <c r="F785" s="145">
        <v>2</v>
      </c>
      <c r="G785" s="143" t="s">
        <v>7896</v>
      </c>
      <c r="H785" s="143" t="s">
        <v>6894</v>
      </c>
      <c r="I785" s="143" t="s">
        <v>6978</v>
      </c>
      <c r="J785" s="143" t="s">
        <v>6979</v>
      </c>
      <c r="K785" s="143" t="s">
        <v>6980</v>
      </c>
      <c r="L785" s="143" t="s">
        <v>6981</v>
      </c>
    </row>
    <row r="786" spans="1:12" x14ac:dyDescent="0.3">
      <c r="A786" s="143" t="s">
        <v>1894</v>
      </c>
      <c r="B786" s="143" t="s">
        <v>6890</v>
      </c>
      <c r="C786" s="143" t="s">
        <v>6891</v>
      </c>
      <c r="D786" s="143" t="s">
        <v>6892</v>
      </c>
      <c r="E786" s="143" t="s">
        <v>7898</v>
      </c>
      <c r="F786" s="145">
        <v>0</v>
      </c>
      <c r="G786" s="143" t="s">
        <v>1894</v>
      </c>
      <c r="H786" s="143" t="s">
        <v>6894</v>
      </c>
      <c r="I786" s="143" t="s">
        <v>6895</v>
      </c>
      <c r="J786" s="143" t="s">
        <v>6896</v>
      </c>
      <c r="K786" s="143" t="s">
        <v>3720</v>
      </c>
      <c r="L786" s="143" t="s">
        <v>6897</v>
      </c>
    </row>
    <row r="787" spans="1:12" x14ac:dyDescent="0.3">
      <c r="A787" s="143" t="s">
        <v>1896</v>
      </c>
      <c r="B787" s="143" t="s">
        <v>6890</v>
      </c>
      <c r="C787" s="143" t="s">
        <v>6993</v>
      </c>
      <c r="D787" s="143" t="s">
        <v>6994</v>
      </c>
      <c r="E787" s="143" t="s">
        <v>7899</v>
      </c>
      <c r="F787" s="145">
        <v>1</v>
      </c>
      <c r="G787" s="143" t="s">
        <v>1896</v>
      </c>
      <c r="H787" s="143" t="s">
        <v>6894</v>
      </c>
      <c r="I787" s="143" t="s">
        <v>6996</v>
      </c>
      <c r="J787" s="143" t="s">
        <v>6997</v>
      </c>
      <c r="K787" s="143" t="s">
        <v>4555</v>
      </c>
      <c r="L787" s="143" t="s">
        <v>6897</v>
      </c>
    </row>
    <row r="788" spans="1:12" x14ac:dyDescent="0.3">
      <c r="A788" s="143" t="s">
        <v>1898</v>
      </c>
      <c r="B788" s="143" t="s">
        <v>6890</v>
      </c>
      <c r="C788" s="143" t="s">
        <v>6891</v>
      </c>
      <c r="D788" s="143" t="s">
        <v>6892</v>
      </c>
      <c r="E788" s="143" t="s">
        <v>7900</v>
      </c>
      <c r="F788" s="145">
        <v>0</v>
      </c>
      <c r="G788" s="143" t="s">
        <v>1898</v>
      </c>
      <c r="H788" s="143" t="s">
        <v>6894</v>
      </c>
      <c r="I788" s="143" t="s">
        <v>6895</v>
      </c>
      <c r="J788" s="143" t="s">
        <v>6896</v>
      </c>
      <c r="K788" s="143" t="s">
        <v>3720</v>
      </c>
      <c r="L788" s="143" t="s">
        <v>6897</v>
      </c>
    </row>
    <row r="789" spans="1:12" x14ac:dyDescent="0.3">
      <c r="A789" s="143" t="s">
        <v>1900</v>
      </c>
      <c r="B789" s="143" t="s">
        <v>6890</v>
      </c>
      <c r="C789" s="143" t="s">
        <v>6916</v>
      </c>
      <c r="D789" s="143" t="s">
        <v>6917</v>
      </c>
      <c r="E789" s="143" t="s">
        <v>7901</v>
      </c>
      <c r="F789" s="145">
        <v>0</v>
      </c>
      <c r="G789" s="143" t="s">
        <v>1900</v>
      </c>
      <c r="H789" s="143" t="s">
        <v>6894</v>
      </c>
      <c r="I789" s="143" t="s">
        <v>6919</v>
      </c>
      <c r="J789" s="143" t="s">
        <v>6920</v>
      </c>
      <c r="K789" s="143" t="s">
        <v>78</v>
      </c>
      <c r="L789" s="143" t="s">
        <v>6897</v>
      </c>
    </row>
    <row r="790" spans="1:12" x14ac:dyDescent="0.3">
      <c r="A790" s="143" t="s">
        <v>1904</v>
      </c>
      <c r="B790" s="143" t="s">
        <v>6890</v>
      </c>
      <c r="C790" s="143" t="s">
        <v>6916</v>
      </c>
      <c r="D790" s="143" t="s">
        <v>6917</v>
      </c>
      <c r="E790" s="143" t="s">
        <v>7902</v>
      </c>
      <c r="F790" s="145">
        <v>0</v>
      </c>
      <c r="G790" s="143" t="s">
        <v>1904</v>
      </c>
      <c r="H790" s="143" t="s">
        <v>6894</v>
      </c>
      <c r="I790" s="143" t="s">
        <v>6919</v>
      </c>
      <c r="J790" s="143" t="s">
        <v>6920</v>
      </c>
      <c r="K790" s="143" t="s">
        <v>78</v>
      </c>
      <c r="L790" s="143" t="s">
        <v>6897</v>
      </c>
    </row>
    <row r="791" spans="1:12" x14ac:dyDescent="0.3">
      <c r="A791" s="143" t="s">
        <v>1906</v>
      </c>
      <c r="B791" s="143" t="s">
        <v>6890</v>
      </c>
      <c r="C791" s="143" t="s">
        <v>6891</v>
      </c>
      <c r="D791" s="143" t="s">
        <v>6892</v>
      </c>
      <c r="E791" s="143" t="s">
        <v>7903</v>
      </c>
      <c r="F791" s="145">
        <v>0</v>
      </c>
      <c r="G791" s="143" t="s">
        <v>1906</v>
      </c>
      <c r="H791" s="143" t="s">
        <v>6894</v>
      </c>
      <c r="I791" s="143" t="s">
        <v>6895</v>
      </c>
      <c r="J791" s="143" t="s">
        <v>6896</v>
      </c>
      <c r="K791" s="143" t="s">
        <v>3720</v>
      </c>
      <c r="L791" s="143" t="s">
        <v>6897</v>
      </c>
    </row>
    <row r="792" spans="1:12" x14ac:dyDescent="0.3">
      <c r="A792" s="143" t="s">
        <v>7904</v>
      </c>
      <c r="B792" s="143" t="s">
        <v>6890</v>
      </c>
      <c r="C792" s="143" t="s">
        <v>6898</v>
      </c>
      <c r="D792" s="143" t="s">
        <v>6899</v>
      </c>
      <c r="E792" s="143" t="s">
        <v>7905</v>
      </c>
      <c r="F792" s="145">
        <v>0</v>
      </c>
      <c r="G792" s="143" t="s">
        <v>7904</v>
      </c>
      <c r="H792" s="143" t="s">
        <v>6894</v>
      </c>
      <c r="I792" s="143" t="s">
        <v>6901</v>
      </c>
      <c r="J792" s="143" t="s">
        <v>6902</v>
      </c>
      <c r="K792" s="143" t="s">
        <v>6903</v>
      </c>
      <c r="L792" s="143" t="s">
        <v>6904</v>
      </c>
    </row>
    <row r="793" spans="1:12" x14ac:dyDescent="0.3">
      <c r="A793" s="143" t="s">
        <v>7906</v>
      </c>
      <c r="B793" s="143" t="s">
        <v>6890</v>
      </c>
      <c r="C793" s="143" t="s">
        <v>6906</v>
      </c>
      <c r="D793" s="143" t="s">
        <v>6907</v>
      </c>
      <c r="E793" s="143" t="s">
        <v>7907</v>
      </c>
      <c r="F793" s="145">
        <v>0</v>
      </c>
      <c r="G793" s="143" t="s">
        <v>7906</v>
      </c>
      <c r="H793" s="143" t="s">
        <v>6894</v>
      </c>
      <c r="I793" s="143" t="s">
        <v>6909</v>
      </c>
      <c r="J793" s="143" t="s">
        <v>6910</v>
      </c>
      <c r="K793" s="143" t="s">
        <v>6911</v>
      </c>
      <c r="L793" s="143" t="s">
        <v>6897</v>
      </c>
    </row>
    <row r="794" spans="1:12" x14ac:dyDescent="0.3">
      <c r="A794" s="143" t="s">
        <v>1912</v>
      </c>
      <c r="B794" s="143" t="s">
        <v>6890</v>
      </c>
      <c r="C794" s="143" t="s">
        <v>6916</v>
      </c>
      <c r="D794" s="143" t="s">
        <v>6917</v>
      </c>
      <c r="E794" s="143" t="s">
        <v>7908</v>
      </c>
      <c r="F794" s="145">
        <v>0</v>
      </c>
      <c r="G794" s="143" t="s">
        <v>1912</v>
      </c>
      <c r="H794" s="143" t="s">
        <v>6894</v>
      </c>
      <c r="I794" s="143" t="s">
        <v>6919</v>
      </c>
      <c r="J794" s="143" t="s">
        <v>6920</v>
      </c>
      <c r="K794" s="143" t="s">
        <v>78</v>
      </c>
      <c r="L794" s="143" t="s">
        <v>6897</v>
      </c>
    </row>
    <row r="795" spans="1:12" x14ac:dyDescent="0.3">
      <c r="A795" s="143" t="s">
        <v>1914</v>
      </c>
      <c r="B795" s="143" t="s">
        <v>6890</v>
      </c>
      <c r="C795" s="143" t="s">
        <v>6891</v>
      </c>
      <c r="D795" s="143" t="s">
        <v>6892</v>
      </c>
      <c r="E795" s="143" t="s">
        <v>7909</v>
      </c>
      <c r="F795" s="145">
        <v>0</v>
      </c>
      <c r="G795" s="143" t="s">
        <v>1914</v>
      </c>
      <c r="H795" s="143" t="s">
        <v>6894</v>
      </c>
      <c r="I795" s="143" t="s">
        <v>6895</v>
      </c>
      <c r="J795" s="143" t="s">
        <v>6896</v>
      </c>
      <c r="K795" s="143" t="s">
        <v>3720</v>
      </c>
      <c r="L795" s="143" t="s">
        <v>6897</v>
      </c>
    </row>
    <row r="796" spans="1:12" x14ac:dyDescent="0.3">
      <c r="A796" s="143" t="s">
        <v>7910</v>
      </c>
      <c r="B796" s="143" t="s">
        <v>6890</v>
      </c>
      <c r="C796" s="143" t="s">
        <v>6906</v>
      </c>
      <c r="D796" s="143" t="s">
        <v>6907</v>
      </c>
      <c r="E796" s="143" t="s">
        <v>7911</v>
      </c>
      <c r="F796" s="145">
        <v>0</v>
      </c>
      <c r="G796" s="143" t="s">
        <v>7910</v>
      </c>
      <c r="H796" s="143" t="s">
        <v>6894</v>
      </c>
      <c r="I796" s="143" t="s">
        <v>6909</v>
      </c>
      <c r="J796" s="143" t="s">
        <v>6910</v>
      </c>
      <c r="K796" s="143" t="s">
        <v>6911</v>
      </c>
      <c r="L796" s="143" t="s">
        <v>6897</v>
      </c>
    </row>
    <row r="797" spans="1:12" x14ac:dyDescent="0.3">
      <c r="A797" s="143" t="s">
        <v>1928</v>
      </c>
      <c r="B797" s="143" t="s">
        <v>6890</v>
      </c>
      <c r="C797" s="143" t="s">
        <v>6891</v>
      </c>
      <c r="D797" s="143" t="s">
        <v>6892</v>
      </c>
      <c r="E797" s="143" t="s">
        <v>7912</v>
      </c>
      <c r="F797" s="145">
        <v>0</v>
      </c>
      <c r="G797" s="143" t="s">
        <v>1928</v>
      </c>
      <c r="H797" s="143" t="s">
        <v>6894</v>
      </c>
      <c r="I797" s="143" t="s">
        <v>6895</v>
      </c>
      <c r="J797" s="143" t="s">
        <v>6896</v>
      </c>
      <c r="K797" s="143" t="s">
        <v>3720</v>
      </c>
      <c r="L797" s="143" t="s">
        <v>6897</v>
      </c>
    </row>
    <row r="798" spans="1:12" x14ac:dyDescent="0.3">
      <c r="A798" s="143" t="s">
        <v>5229</v>
      </c>
      <c r="B798" s="143" t="s">
        <v>6890</v>
      </c>
      <c r="C798" s="143" t="s">
        <v>6952</v>
      </c>
      <c r="D798" s="143" t="s">
        <v>6953</v>
      </c>
      <c r="E798" s="143" t="s">
        <v>7913</v>
      </c>
      <c r="F798" s="145">
        <v>3</v>
      </c>
      <c r="G798" s="143" t="s">
        <v>5229</v>
      </c>
      <c r="H798" s="143" t="s">
        <v>6894</v>
      </c>
      <c r="I798" s="143" t="s">
        <v>6938</v>
      </c>
      <c r="J798" s="143" t="s">
        <v>6939</v>
      </c>
      <c r="K798" s="143" t="s">
        <v>4466</v>
      </c>
      <c r="L798" s="143" t="s">
        <v>6897</v>
      </c>
    </row>
    <row r="799" spans="1:12" x14ac:dyDescent="0.3">
      <c r="A799" s="143" t="s">
        <v>7914</v>
      </c>
      <c r="B799" s="143" t="s">
        <v>6890</v>
      </c>
      <c r="C799" s="143" t="s">
        <v>6906</v>
      </c>
      <c r="D799" s="143" t="s">
        <v>6907</v>
      </c>
      <c r="E799" s="143" t="s">
        <v>7915</v>
      </c>
      <c r="F799" s="145">
        <v>0</v>
      </c>
      <c r="G799" s="143" t="s">
        <v>7914</v>
      </c>
      <c r="H799" s="143" t="s">
        <v>6894</v>
      </c>
      <c r="I799" s="143" t="s">
        <v>6909</v>
      </c>
      <c r="J799" s="143" t="s">
        <v>6910</v>
      </c>
      <c r="K799" s="143" t="s">
        <v>6911</v>
      </c>
      <c r="L799" s="143" t="s">
        <v>6897</v>
      </c>
    </row>
    <row r="800" spans="1:12" x14ac:dyDescent="0.3">
      <c r="A800" s="143" t="s">
        <v>1930</v>
      </c>
      <c r="B800" s="143" t="s">
        <v>6890</v>
      </c>
      <c r="C800" s="143" t="s">
        <v>6916</v>
      </c>
      <c r="D800" s="143" t="s">
        <v>6917</v>
      </c>
      <c r="E800" s="143" t="s">
        <v>7916</v>
      </c>
      <c r="F800" s="145">
        <v>0</v>
      </c>
      <c r="G800" s="143" t="s">
        <v>1930</v>
      </c>
      <c r="H800" s="143" t="s">
        <v>6894</v>
      </c>
      <c r="I800" s="143" t="s">
        <v>6919</v>
      </c>
      <c r="J800" s="143" t="s">
        <v>6920</v>
      </c>
      <c r="K800" s="143" t="s">
        <v>78</v>
      </c>
      <c r="L800" s="143" t="s">
        <v>6897</v>
      </c>
    </row>
    <row r="801" spans="1:12" x14ac:dyDescent="0.3">
      <c r="A801" s="143" t="s">
        <v>5233</v>
      </c>
      <c r="B801" s="143" t="s">
        <v>6890</v>
      </c>
      <c r="C801" s="143" t="s">
        <v>7185</v>
      </c>
      <c r="D801" s="143" t="s">
        <v>7186</v>
      </c>
      <c r="E801" s="143" t="s">
        <v>7917</v>
      </c>
      <c r="F801" s="145">
        <v>1</v>
      </c>
      <c r="G801" s="143" t="s">
        <v>5233</v>
      </c>
      <c r="H801" s="143" t="s">
        <v>6894</v>
      </c>
      <c r="I801" s="143" t="s">
        <v>7188</v>
      </c>
      <c r="J801" s="143" t="s">
        <v>7189</v>
      </c>
      <c r="K801" s="143" t="s">
        <v>7190</v>
      </c>
      <c r="L801" s="143" t="s">
        <v>6897</v>
      </c>
    </row>
    <row r="802" spans="1:12" x14ac:dyDescent="0.3">
      <c r="A802" s="143" t="s">
        <v>7918</v>
      </c>
      <c r="B802" s="143" t="s">
        <v>6890</v>
      </c>
      <c r="C802" s="143" t="s">
        <v>6975</v>
      </c>
      <c r="D802" s="143" t="s">
        <v>6976</v>
      </c>
      <c r="E802" s="143" t="s">
        <v>7919</v>
      </c>
      <c r="F802" s="145">
        <v>0</v>
      </c>
      <c r="G802" s="143" t="s">
        <v>7918</v>
      </c>
      <c r="H802" s="143" t="s">
        <v>6894</v>
      </c>
      <c r="I802" s="143" t="s">
        <v>6978</v>
      </c>
      <c r="J802" s="143" t="s">
        <v>6979</v>
      </c>
      <c r="K802" s="143" t="s">
        <v>6980</v>
      </c>
      <c r="L802" s="143" t="s">
        <v>6981</v>
      </c>
    </row>
    <row r="803" spans="1:12" x14ac:dyDescent="0.3">
      <c r="A803" s="143" t="s">
        <v>6525</v>
      </c>
      <c r="B803" s="143" t="s">
        <v>6890</v>
      </c>
      <c r="C803" s="143" t="s">
        <v>6891</v>
      </c>
      <c r="D803" s="143" t="s">
        <v>6892</v>
      </c>
      <c r="E803" s="143" t="s">
        <v>7920</v>
      </c>
      <c r="F803" s="145">
        <v>0</v>
      </c>
      <c r="G803" s="143" t="s">
        <v>6525</v>
      </c>
      <c r="H803" s="143" t="s">
        <v>6894</v>
      </c>
      <c r="I803" s="143" t="s">
        <v>6895</v>
      </c>
      <c r="J803" s="143" t="s">
        <v>6896</v>
      </c>
      <c r="K803" s="143" t="s">
        <v>3720</v>
      </c>
      <c r="L803" s="143" t="s">
        <v>6897</v>
      </c>
    </row>
    <row r="804" spans="1:12" x14ac:dyDescent="0.3">
      <c r="A804" s="143" t="s">
        <v>5235</v>
      </c>
      <c r="B804" s="143" t="s">
        <v>6890</v>
      </c>
      <c r="C804" s="143" t="s">
        <v>6952</v>
      </c>
      <c r="D804" s="143" t="s">
        <v>6953</v>
      </c>
      <c r="E804" s="143" t="s">
        <v>7921</v>
      </c>
      <c r="F804" s="145">
        <v>1</v>
      </c>
      <c r="G804" s="143" t="s">
        <v>5235</v>
      </c>
      <c r="H804" s="143" t="s">
        <v>6894</v>
      </c>
      <c r="I804" s="143" t="s">
        <v>6938</v>
      </c>
      <c r="J804" s="143" t="s">
        <v>6939</v>
      </c>
      <c r="K804" s="143" t="s">
        <v>4466</v>
      </c>
      <c r="L804" s="143" t="s">
        <v>6897</v>
      </c>
    </row>
    <row r="805" spans="1:12" x14ac:dyDescent="0.3">
      <c r="A805" s="143" t="s">
        <v>7922</v>
      </c>
      <c r="B805" s="143" t="s">
        <v>6890</v>
      </c>
      <c r="C805" s="143" t="s">
        <v>6935</v>
      </c>
      <c r="D805" s="143" t="s">
        <v>6936</v>
      </c>
      <c r="E805" s="143" t="s">
        <v>7923</v>
      </c>
      <c r="F805" s="145">
        <v>0</v>
      </c>
      <c r="G805" s="143" t="s">
        <v>7922</v>
      </c>
      <c r="H805" s="143" t="s">
        <v>6894</v>
      </c>
      <c r="I805" s="143" t="s">
        <v>6938</v>
      </c>
      <c r="J805" s="143" t="s">
        <v>6939</v>
      </c>
      <c r="K805" s="143" t="s">
        <v>4466</v>
      </c>
      <c r="L805" s="143" t="s">
        <v>6897</v>
      </c>
    </row>
    <row r="806" spans="1:12" x14ac:dyDescent="0.3">
      <c r="A806" s="143" t="s">
        <v>7924</v>
      </c>
      <c r="B806" s="143" t="s">
        <v>6890</v>
      </c>
      <c r="C806" s="143" t="s">
        <v>6906</v>
      </c>
      <c r="D806" s="143" t="s">
        <v>6907</v>
      </c>
      <c r="E806" s="143" t="s">
        <v>7925</v>
      </c>
      <c r="F806" s="145">
        <v>0</v>
      </c>
      <c r="G806" s="143" t="s">
        <v>7924</v>
      </c>
      <c r="H806" s="143" t="s">
        <v>6894</v>
      </c>
      <c r="I806" s="143" t="s">
        <v>6909</v>
      </c>
      <c r="J806" s="143" t="s">
        <v>6910</v>
      </c>
      <c r="K806" s="143" t="s">
        <v>6911</v>
      </c>
      <c r="L806" s="143" t="s">
        <v>6897</v>
      </c>
    </row>
    <row r="807" spans="1:12" x14ac:dyDescent="0.3">
      <c r="A807" s="143" t="s">
        <v>1940</v>
      </c>
      <c r="B807" s="143" t="s">
        <v>6890</v>
      </c>
      <c r="C807" s="143" t="s">
        <v>6891</v>
      </c>
      <c r="D807" s="143" t="s">
        <v>6892</v>
      </c>
      <c r="E807" s="143" t="s">
        <v>7926</v>
      </c>
      <c r="F807" s="145">
        <v>1</v>
      </c>
      <c r="G807" s="143" t="s">
        <v>1940</v>
      </c>
      <c r="H807" s="143" t="s">
        <v>6894</v>
      </c>
      <c r="I807" s="143" t="s">
        <v>6895</v>
      </c>
      <c r="J807" s="143" t="s">
        <v>6896</v>
      </c>
      <c r="K807" s="143" t="s">
        <v>3720</v>
      </c>
      <c r="L807" s="143" t="s">
        <v>6897</v>
      </c>
    </row>
    <row r="808" spans="1:12" x14ac:dyDescent="0.3">
      <c r="A808" s="143" t="s">
        <v>1944</v>
      </c>
      <c r="B808" s="143" t="s">
        <v>6890</v>
      </c>
      <c r="C808" s="143" t="s">
        <v>7126</v>
      </c>
      <c r="D808" s="143" t="s">
        <v>7127</v>
      </c>
      <c r="E808" s="143" t="s">
        <v>7927</v>
      </c>
      <c r="F808" s="145">
        <v>0</v>
      </c>
      <c r="G808" s="143" t="s">
        <v>1944</v>
      </c>
      <c r="H808" s="143" t="s">
        <v>6894</v>
      </c>
      <c r="I808" s="143" t="s">
        <v>7129</v>
      </c>
      <c r="J808" s="143" t="s">
        <v>7130</v>
      </c>
      <c r="K808" s="143" t="s">
        <v>4864</v>
      </c>
      <c r="L808" s="143" t="s">
        <v>6897</v>
      </c>
    </row>
    <row r="809" spans="1:12" x14ac:dyDescent="0.3">
      <c r="A809" s="143" t="s">
        <v>1946</v>
      </c>
      <c r="B809" s="143" t="s">
        <v>6890</v>
      </c>
      <c r="C809" s="143" t="s">
        <v>6891</v>
      </c>
      <c r="D809" s="143" t="s">
        <v>6892</v>
      </c>
      <c r="E809" s="143" t="s">
        <v>7928</v>
      </c>
      <c r="F809" s="145">
        <v>1</v>
      </c>
      <c r="G809" s="143" t="s">
        <v>1946</v>
      </c>
      <c r="H809" s="143" t="s">
        <v>6894</v>
      </c>
      <c r="I809" s="143" t="s">
        <v>6895</v>
      </c>
      <c r="J809" s="143" t="s">
        <v>6896</v>
      </c>
      <c r="K809" s="143" t="s">
        <v>3720</v>
      </c>
      <c r="L809" s="143" t="s">
        <v>6897</v>
      </c>
    </row>
    <row r="810" spans="1:12" x14ac:dyDescent="0.3">
      <c r="A810" s="143" t="s">
        <v>5241</v>
      </c>
      <c r="B810" s="143" t="s">
        <v>6890</v>
      </c>
      <c r="C810" s="143" t="s">
        <v>6975</v>
      </c>
      <c r="D810" s="143" t="s">
        <v>6976</v>
      </c>
      <c r="E810" s="143" t="s">
        <v>7929</v>
      </c>
      <c r="F810" s="145">
        <v>4</v>
      </c>
      <c r="G810" s="143" t="s">
        <v>5241</v>
      </c>
      <c r="H810" s="143" t="s">
        <v>6894</v>
      </c>
      <c r="I810" s="143" t="s">
        <v>6978</v>
      </c>
      <c r="J810" s="143" t="s">
        <v>6979</v>
      </c>
      <c r="K810" s="143" t="s">
        <v>6980</v>
      </c>
      <c r="L810" s="143" t="s">
        <v>6981</v>
      </c>
    </row>
    <row r="811" spans="1:12" x14ac:dyDescent="0.3">
      <c r="A811" s="143" t="s">
        <v>1954</v>
      </c>
      <c r="B811" s="143" t="s">
        <v>6890</v>
      </c>
      <c r="C811" s="143" t="s">
        <v>6891</v>
      </c>
      <c r="D811" s="143" t="s">
        <v>6892</v>
      </c>
      <c r="E811" s="143" t="s">
        <v>7930</v>
      </c>
      <c r="F811" s="145">
        <v>0</v>
      </c>
      <c r="G811" s="143" t="s">
        <v>1954</v>
      </c>
      <c r="H811" s="143" t="s">
        <v>6894</v>
      </c>
      <c r="I811" s="143" t="s">
        <v>6895</v>
      </c>
      <c r="J811" s="143" t="s">
        <v>6896</v>
      </c>
      <c r="K811" s="143" t="s">
        <v>3720</v>
      </c>
      <c r="L811" s="143" t="s">
        <v>6897</v>
      </c>
    </row>
    <row r="812" spans="1:12" x14ac:dyDescent="0.3">
      <c r="A812" s="143" t="s">
        <v>5243</v>
      </c>
      <c r="B812" s="143" t="s">
        <v>6890</v>
      </c>
      <c r="C812" s="143" t="s">
        <v>6906</v>
      </c>
      <c r="D812" s="143" t="s">
        <v>6907</v>
      </c>
      <c r="E812" s="143" t="s">
        <v>7931</v>
      </c>
      <c r="F812" s="145">
        <v>0</v>
      </c>
      <c r="G812" s="143" t="s">
        <v>5243</v>
      </c>
      <c r="H812" s="143" t="s">
        <v>6894</v>
      </c>
      <c r="I812" s="143" t="s">
        <v>6909</v>
      </c>
      <c r="J812" s="143" t="s">
        <v>6910</v>
      </c>
      <c r="K812" s="143" t="s">
        <v>6911</v>
      </c>
      <c r="L812" s="143" t="s">
        <v>6897</v>
      </c>
    </row>
    <row r="813" spans="1:12" x14ac:dyDescent="0.3">
      <c r="A813" s="143" t="s">
        <v>1958</v>
      </c>
      <c r="B813" s="143" t="s">
        <v>6890</v>
      </c>
      <c r="C813" s="143" t="s">
        <v>6891</v>
      </c>
      <c r="D813" s="143" t="s">
        <v>6892</v>
      </c>
      <c r="E813" s="143" t="s">
        <v>7932</v>
      </c>
      <c r="F813" s="145">
        <v>0</v>
      </c>
      <c r="G813" s="143" t="s">
        <v>1958</v>
      </c>
      <c r="H813" s="143" t="s">
        <v>6894</v>
      </c>
      <c r="I813" s="143" t="s">
        <v>6895</v>
      </c>
      <c r="J813" s="143" t="s">
        <v>6896</v>
      </c>
      <c r="K813" s="143" t="s">
        <v>3720</v>
      </c>
      <c r="L813" s="143" t="s">
        <v>6897</v>
      </c>
    </row>
    <row r="814" spans="1:12" x14ac:dyDescent="0.3">
      <c r="A814" s="143" t="s">
        <v>1962</v>
      </c>
      <c r="B814" s="143" t="s">
        <v>6890</v>
      </c>
      <c r="C814" s="143" t="s">
        <v>6916</v>
      </c>
      <c r="D814" s="143" t="s">
        <v>6917</v>
      </c>
      <c r="E814" s="143" t="s">
        <v>7933</v>
      </c>
      <c r="F814" s="145">
        <v>0</v>
      </c>
      <c r="G814" s="143" t="s">
        <v>1962</v>
      </c>
      <c r="H814" s="143" t="s">
        <v>6894</v>
      </c>
      <c r="I814" s="143" t="s">
        <v>6919</v>
      </c>
      <c r="J814" s="143" t="s">
        <v>6920</v>
      </c>
      <c r="K814" s="143" t="s">
        <v>78</v>
      </c>
      <c r="L814" s="143" t="s">
        <v>6897</v>
      </c>
    </row>
    <row r="815" spans="1:12" x14ac:dyDescent="0.3">
      <c r="A815" s="143" t="s">
        <v>6367</v>
      </c>
      <c r="B815" s="143" t="s">
        <v>6890</v>
      </c>
      <c r="C815" s="143" t="s">
        <v>6891</v>
      </c>
      <c r="D815" s="143" t="s">
        <v>6892</v>
      </c>
      <c r="E815" s="143" t="s">
        <v>7934</v>
      </c>
      <c r="F815" s="145">
        <v>0</v>
      </c>
      <c r="G815" s="143" t="s">
        <v>6367</v>
      </c>
      <c r="H815" s="143" t="s">
        <v>6894</v>
      </c>
      <c r="I815" s="143" t="s">
        <v>6895</v>
      </c>
      <c r="J815" s="143" t="s">
        <v>6896</v>
      </c>
      <c r="K815" s="143" t="s">
        <v>3720</v>
      </c>
      <c r="L815" s="143" t="s">
        <v>6897</v>
      </c>
    </row>
    <row r="816" spans="1:12" x14ac:dyDescent="0.3">
      <c r="A816" s="143" t="s">
        <v>7935</v>
      </c>
      <c r="B816" s="143" t="s">
        <v>6890</v>
      </c>
      <c r="C816" s="143" t="s">
        <v>6906</v>
      </c>
      <c r="D816" s="143" t="s">
        <v>6907</v>
      </c>
      <c r="E816" s="143" t="s">
        <v>7936</v>
      </c>
      <c r="F816" s="145">
        <v>0</v>
      </c>
      <c r="G816" s="143" t="s">
        <v>7935</v>
      </c>
      <c r="H816" s="143" t="s">
        <v>6894</v>
      </c>
      <c r="I816" s="143" t="s">
        <v>6909</v>
      </c>
      <c r="J816" s="143" t="s">
        <v>6910</v>
      </c>
      <c r="K816" s="143" t="s">
        <v>6911</v>
      </c>
      <c r="L816" s="143" t="s">
        <v>6897</v>
      </c>
    </row>
    <row r="817" spans="1:12" x14ac:dyDescent="0.3">
      <c r="A817" s="143" t="s">
        <v>1966</v>
      </c>
      <c r="B817" s="143" t="s">
        <v>6890</v>
      </c>
      <c r="C817" s="143" t="s">
        <v>6916</v>
      </c>
      <c r="D817" s="143" t="s">
        <v>6917</v>
      </c>
      <c r="E817" s="143" t="s">
        <v>7937</v>
      </c>
      <c r="F817" s="145">
        <v>0</v>
      </c>
      <c r="G817" s="143" t="s">
        <v>1966</v>
      </c>
      <c r="H817" s="143" t="s">
        <v>6894</v>
      </c>
      <c r="I817" s="143" t="s">
        <v>6919</v>
      </c>
      <c r="J817" s="143" t="s">
        <v>6920</v>
      </c>
      <c r="K817" s="143" t="s">
        <v>78</v>
      </c>
      <c r="L817" s="143" t="s">
        <v>6897</v>
      </c>
    </row>
    <row r="818" spans="1:12" x14ac:dyDescent="0.3">
      <c r="A818" s="143" t="s">
        <v>7938</v>
      </c>
      <c r="B818" s="143" t="s">
        <v>6890</v>
      </c>
      <c r="C818" s="143" t="s">
        <v>6891</v>
      </c>
      <c r="D818" s="143" t="s">
        <v>6892</v>
      </c>
      <c r="E818" s="143" t="s">
        <v>7939</v>
      </c>
      <c r="F818" s="145">
        <v>0</v>
      </c>
      <c r="G818" s="143" t="s">
        <v>7938</v>
      </c>
      <c r="H818" s="143" t="s">
        <v>6894</v>
      </c>
      <c r="I818" s="143" t="s">
        <v>6895</v>
      </c>
      <c r="J818" s="143" t="s">
        <v>6896</v>
      </c>
      <c r="K818" s="143" t="s">
        <v>3720</v>
      </c>
      <c r="L818" s="143" t="s">
        <v>6897</v>
      </c>
    </row>
    <row r="819" spans="1:12" x14ac:dyDescent="0.3">
      <c r="A819" s="143" t="s">
        <v>1968</v>
      </c>
      <c r="B819" s="143" t="s">
        <v>6890</v>
      </c>
      <c r="C819" s="143" t="s">
        <v>6993</v>
      </c>
      <c r="D819" s="143" t="s">
        <v>6994</v>
      </c>
      <c r="E819" s="143" t="s">
        <v>7940</v>
      </c>
      <c r="F819" s="145">
        <v>0</v>
      </c>
      <c r="G819" s="143" t="s">
        <v>1968</v>
      </c>
      <c r="H819" s="143" t="s">
        <v>6894</v>
      </c>
      <c r="I819" s="143" t="s">
        <v>6996</v>
      </c>
      <c r="J819" s="143" t="s">
        <v>6997</v>
      </c>
      <c r="K819" s="143" t="s">
        <v>4555</v>
      </c>
      <c r="L819" s="143" t="s">
        <v>6897</v>
      </c>
    </row>
    <row r="820" spans="1:12" x14ac:dyDescent="0.3">
      <c r="A820" s="143" t="s">
        <v>1970</v>
      </c>
      <c r="B820" s="143" t="s">
        <v>6890</v>
      </c>
      <c r="C820" s="143" t="s">
        <v>6916</v>
      </c>
      <c r="D820" s="143" t="s">
        <v>6917</v>
      </c>
      <c r="E820" s="143" t="s">
        <v>7941</v>
      </c>
      <c r="F820" s="145">
        <v>0</v>
      </c>
      <c r="G820" s="143" t="s">
        <v>1970</v>
      </c>
      <c r="H820" s="143" t="s">
        <v>6894</v>
      </c>
      <c r="I820" s="143" t="s">
        <v>6919</v>
      </c>
      <c r="J820" s="143" t="s">
        <v>6920</v>
      </c>
      <c r="K820" s="143" t="s">
        <v>78</v>
      </c>
      <c r="L820" s="143" t="s">
        <v>6897</v>
      </c>
    </row>
    <row r="821" spans="1:12" x14ac:dyDescent="0.3">
      <c r="A821" s="143" t="s">
        <v>7942</v>
      </c>
      <c r="B821" s="143" t="s">
        <v>6890</v>
      </c>
      <c r="C821" s="143" t="s">
        <v>6952</v>
      </c>
      <c r="D821" s="143" t="s">
        <v>6953</v>
      </c>
      <c r="E821" s="143" t="s">
        <v>7943</v>
      </c>
      <c r="F821" s="145">
        <v>0</v>
      </c>
      <c r="G821" s="143" t="s">
        <v>7942</v>
      </c>
      <c r="H821" s="143" t="s">
        <v>6894</v>
      </c>
      <c r="I821" s="143" t="s">
        <v>6938</v>
      </c>
      <c r="J821" s="143" t="s">
        <v>6939</v>
      </c>
      <c r="K821" s="143" t="s">
        <v>4466</v>
      </c>
      <c r="L821" s="143" t="s">
        <v>6897</v>
      </c>
    </row>
    <row r="822" spans="1:12" x14ac:dyDescent="0.3">
      <c r="A822" s="143" t="s">
        <v>1972</v>
      </c>
      <c r="B822" s="143" t="s">
        <v>6890</v>
      </c>
      <c r="C822" s="143" t="s">
        <v>6927</v>
      </c>
      <c r="D822" s="143" t="s">
        <v>6928</v>
      </c>
      <c r="E822" s="143" t="s">
        <v>7944</v>
      </c>
      <c r="F822" s="145">
        <v>1</v>
      </c>
      <c r="G822" s="143" t="s">
        <v>1972</v>
      </c>
      <c r="H822" s="143" t="s">
        <v>6894</v>
      </c>
      <c r="I822" s="143" t="s">
        <v>6930</v>
      </c>
      <c r="J822" s="143" t="s">
        <v>6931</v>
      </c>
      <c r="K822" s="143" t="s">
        <v>4461</v>
      </c>
      <c r="L822" s="143" t="s">
        <v>6897</v>
      </c>
    </row>
    <row r="823" spans="1:12" x14ac:dyDescent="0.3">
      <c r="A823" s="143" t="s">
        <v>1974</v>
      </c>
      <c r="B823" s="143" t="s">
        <v>6890</v>
      </c>
      <c r="C823" s="143" t="s">
        <v>6927</v>
      </c>
      <c r="D823" s="143" t="s">
        <v>6928</v>
      </c>
      <c r="E823" s="143" t="s">
        <v>7945</v>
      </c>
      <c r="F823" s="145">
        <v>1</v>
      </c>
      <c r="G823" s="143" t="s">
        <v>1974</v>
      </c>
      <c r="H823" s="143" t="s">
        <v>6894</v>
      </c>
      <c r="I823" s="143" t="s">
        <v>6930</v>
      </c>
      <c r="J823" s="143" t="s">
        <v>6931</v>
      </c>
      <c r="K823" s="143" t="s">
        <v>4461</v>
      </c>
      <c r="L823" s="143" t="s">
        <v>6897</v>
      </c>
    </row>
    <row r="824" spans="1:12" x14ac:dyDescent="0.3">
      <c r="A824" s="143" t="s">
        <v>5253</v>
      </c>
      <c r="B824" s="143" t="s">
        <v>6890</v>
      </c>
      <c r="C824" s="143" t="s">
        <v>7185</v>
      </c>
      <c r="D824" s="143" t="s">
        <v>7186</v>
      </c>
      <c r="E824" s="143" t="s">
        <v>7946</v>
      </c>
      <c r="F824" s="145">
        <v>0</v>
      </c>
      <c r="G824" s="143" t="s">
        <v>5253</v>
      </c>
      <c r="H824" s="143" t="s">
        <v>6894</v>
      </c>
      <c r="I824" s="143" t="s">
        <v>7188</v>
      </c>
      <c r="J824" s="143" t="s">
        <v>7189</v>
      </c>
      <c r="K824" s="143" t="s">
        <v>7190</v>
      </c>
      <c r="L824" s="143" t="s">
        <v>6897</v>
      </c>
    </row>
    <row r="825" spans="1:12" x14ac:dyDescent="0.3">
      <c r="A825" s="143" t="s">
        <v>1978</v>
      </c>
      <c r="B825" s="143" t="s">
        <v>6890</v>
      </c>
      <c r="C825" s="143" t="s">
        <v>6927</v>
      </c>
      <c r="D825" s="143" t="s">
        <v>6928</v>
      </c>
      <c r="E825" s="143" t="s">
        <v>7947</v>
      </c>
      <c r="F825" s="145">
        <v>1</v>
      </c>
      <c r="G825" s="143" t="s">
        <v>1978</v>
      </c>
      <c r="H825" s="143" t="s">
        <v>6894</v>
      </c>
      <c r="I825" s="143" t="s">
        <v>6930</v>
      </c>
      <c r="J825" s="143" t="s">
        <v>6931</v>
      </c>
      <c r="K825" s="143" t="s">
        <v>4461</v>
      </c>
      <c r="L825" s="143" t="s">
        <v>6897</v>
      </c>
    </row>
    <row r="826" spans="1:12" x14ac:dyDescent="0.3">
      <c r="A826" s="143" t="s">
        <v>1980</v>
      </c>
      <c r="B826" s="143" t="s">
        <v>6890</v>
      </c>
      <c r="C826" s="143" t="s">
        <v>6891</v>
      </c>
      <c r="D826" s="143" t="s">
        <v>6892</v>
      </c>
      <c r="E826" s="143" t="s">
        <v>7948</v>
      </c>
      <c r="F826" s="145">
        <v>1</v>
      </c>
      <c r="G826" s="143" t="s">
        <v>1980</v>
      </c>
      <c r="H826" s="143" t="s">
        <v>6894</v>
      </c>
      <c r="I826" s="143" t="s">
        <v>6895</v>
      </c>
      <c r="J826" s="143" t="s">
        <v>6896</v>
      </c>
      <c r="K826" s="143" t="s">
        <v>3720</v>
      </c>
      <c r="L826" s="143" t="s">
        <v>6897</v>
      </c>
    </row>
    <row r="827" spans="1:12" x14ac:dyDescent="0.3">
      <c r="A827" s="143" t="s">
        <v>1986</v>
      </c>
      <c r="B827" s="143" t="s">
        <v>6890</v>
      </c>
      <c r="C827" s="143" t="s">
        <v>6891</v>
      </c>
      <c r="D827" s="143" t="s">
        <v>6892</v>
      </c>
      <c r="E827" s="143" t="s">
        <v>7949</v>
      </c>
      <c r="F827" s="145">
        <v>0</v>
      </c>
      <c r="G827" s="143" t="s">
        <v>1986</v>
      </c>
      <c r="H827" s="143" t="s">
        <v>6894</v>
      </c>
      <c r="I827" s="143" t="s">
        <v>6895</v>
      </c>
      <c r="J827" s="143" t="s">
        <v>6896</v>
      </c>
      <c r="K827" s="143" t="s">
        <v>3720</v>
      </c>
      <c r="L827" s="143" t="s">
        <v>6897</v>
      </c>
    </row>
    <row r="828" spans="1:12" x14ac:dyDescent="0.3">
      <c r="A828" s="143" t="s">
        <v>1984</v>
      </c>
      <c r="B828" s="143" t="s">
        <v>6890</v>
      </c>
      <c r="C828" s="143" t="s">
        <v>6927</v>
      </c>
      <c r="D828" s="143" t="s">
        <v>6928</v>
      </c>
      <c r="E828" s="143" t="s">
        <v>7950</v>
      </c>
      <c r="F828" s="145">
        <v>1</v>
      </c>
      <c r="G828" s="143" t="s">
        <v>1984</v>
      </c>
      <c r="H828" s="143" t="s">
        <v>6894</v>
      </c>
      <c r="I828" s="143" t="s">
        <v>6930</v>
      </c>
      <c r="J828" s="143" t="s">
        <v>6931</v>
      </c>
      <c r="K828" s="143" t="s">
        <v>4461</v>
      </c>
      <c r="L828" s="143" t="s">
        <v>6897</v>
      </c>
    </row>
    <row r="829" spans="1:12" x14ac:dyDescent="0.3">
      <c r="A829" s="143" t="s">
        <v>1988</v>
      </c>
      <c r="B829" s="143" t="s">
        <v>6890</v>
      </c>
      <c r="C829" s="143" t="s">
        <v>6916</v>
      </c>
      <c r="D829" s="143" t="s">
        <v>6917</v>
      </c>
      <c r="E829" s="143" t="s">
        <v>7951</v>
      </c>
      <c r="F829" s="145">
        <v>2</v>
      </c>
      <c r="G829" s="143" t="s">
        <v>1988</v>
      </c>
      <c r="H829" s="143" t="s">
        <v>6894</v>
      </c>
      <c r="I829" s="143" t="s">
        <v>6919</v>
      </c>
      <c r="J829" s="143" t="s">
        <v>6920</v>
      </c>
      <c r="K829" s="143" t="s">
        <v>78</v>
      </c>
      <c r="L829" s="143" t="s">
        <v>6897</v>
      </c>
    </row>
    <row r="830" spans="1:12" x14ac:dyDescent="0.3">
      <c r="A830" s="143" t="s">
        <v>6527</v>
      </c>
      <c r="B830" s="143" t="s">
        <v>6890</v>
      </c>
      <c r="C830" s="143" t="s">
        <v>6891</v>
      </c>
      <c r="D830" s="143" t="s">
        <v>6892</v>
      </c>
      <c r="E830" s="143" t="s">
        <v>7952</v>
      </c>
      <c r="F830" s="145">
        <v>0</v>
      </c>
      <c r="G830" s="143" t="s">
        <v>6527</v>
      </c>
      <c r="H830" s="143" t="s">
        <v>6894</v>
      </c>
      <c r="I830" s="143" t="s">
        <v>6895</v>
      </c>
      <c r="J830" s="143" t="s">
        <v>6896</v>
      </c>
      <c r="K830" s="143" t="s">
        <v>3720</v>
      </c>
      <c r="L830" s="143" t="s">
        <v>6897</v>
      </c>
    </row>
    <row r="831" spans="1:12" x14ac:dyDescent="0.3">
      <c r="A831" s="143" t="s">
        <v>1990</v>
      </c>
      <c r="B831" s="143" t="s">
        <v>6890</v>
      </c>
      <c r="C831" s="143" t="s">
        <v>6993</v>
      </c>
      <c r="D831" s="143" t="s">
        <v>6994</v>
      </c>
      <c r="E831" s="143" t="s">
        <v>7953</v>
      </c>
      <c r="F831" s="145">
        <v>1</v>
      </c>
      <c r="G831" s="143" t="s">
        <v>1990</v>
      </c>
      <c r="H831" s="143" t="s">
        <v>6894</v>
      </c>
      <c r="I831" s="143" t="s">
        <v>6996</v>
      </c>
      <c r="J831" s="143" t="s">
        <v>6997</v>
      </c>
      <c r="K831" s="143" t="s">
        <v>4555</v>
      </c>
      <c r="L831" s="143" t="s">
        <v>6897</v>
      </c>
    </row>
    <row r="832" spans="1:12" x14ac:dyDescent="0.3">
      <c r="A832" s="143" t="s">
        <v>1992</v>
      </c>
      <c r="B832" s="143" t="s">
        <v>6890</v>
      </c>
      <c r="C832" s="143" t="s">
        <v>7131</v>
      </c>
      <c r="D832" s="143" t="s">
        <v>7132</v>
      </c>
      <c r="E832" s="143" t="s">
        <v>7954</v>
      </c>
      <c r="F832" s="145">
        <v>2</v>
      </c>
      <c r="G832" s="143" t="s">
        <v>1992</v>
      </c>
      <c r="H832" s="143" t="s">
        <v>6894</v>
      </c>
      <c r="I832" s="143" t="s">
        <v>7134</v>
      </c>
      <c r="J832" s="143" t="s">
        <v>7135</v>
      </c>
      <c r="K832" s="143" t="s">
        <v>5517</v>
      </c>
      <c r="L832" s="143" t="s">
        <v>6897</v>
      </c>
    </row>
    <row r="833" spans="1:12" x14ac:dyDescent="0.3">
      <c r="A833" s="143" t="s">
        <v>7955</v>
      </c>
      <c r="B833" s="143" t="s">
        <v>6890</v>
      </c>
      <c r="C833" s="143" t="s">
        <v>6952</v>
      </c>
      <c r="D833" s="143" t="s">
        <v>6953</v>
      </c>
      <c r="E833" s="143" t="s">
        <v>7956</v>
      </c>
      <c r="F833" s="145">
        <v>2</v>
      </c>
      <c r="G833" s="143" t="s">
        <v>7955</v>
      </c>
      <c r="H833" s="143" t="s">
        <v>6894</v>
      </c>
      <c r="I833" s="143" t="s">
        <v>6938</v>
      </c>
      <c r="J833" s="143" t="s">
        <v>6939</v>
      </c>
      <c r="K833" s="143" t="s">
        <v>4466</v>
      </c>
      <c r="L833" s="143" t="s">
        <v>6897</v>
      </c>
    </row>
    <row r="834" spans="1:12" x14ac:dyDescent="0.3">
      <c r="A834" s="143" t="s">
        <v>1996</v>
      </c>
      <c r="B834" s="143" t="s">
        <v>6890</v>
      </c>
      <c r="C834" s="143" t="s">
        <v>6891</v>
      </c>
      <c r="D834" s="143" t="s">
        <v>6892</v>
      </c>
      <c r="E834" s="143" t="s">
        <v>7957</v>
      </c>
      <c r="F834" s="145">
        <v>0</v>
      </c>
      <c r="G834" s="143" t="s">
        <v>1996</v>
      </c>
      <c r="H834" s="143" t="s">
        <v>6894</v>
      </c>
      <c r="I834" s="143" t="s">
        <v>6895</v>
      </c>
      <c r="J834" s="143" t="s">
        <v>6896</v>
      </c>
      <c r="K834" s="143" t="s">
        <v>3720</v>
      </c>
      <c r="L834" s="143" t="s">
        <v>6897</v>
      </c>
    </row>
    <row r="835" spans="1:12" x14ac:dyDescent="0.3">
      <c r="A835" s="143" t="s">
        <v>4385</v>
      </c>
      <c r="B835" s="143" t="s">
        <v>6890</v>
      </c>
      <c r="C835" s="143" t="s">
        <v>6891</v>
      </c>
      <c r="D835" s="143" t="s">
        <v>6892</v>
      </c>
      <c r="E835" s="143" t="s">
        <v>7958</v>
      </c>
      <c r="F835" s="145">
        <v>1</v>
      </c>
      <c r="G835" s="143" t="s">
        <v>4385</v>
      </c>
      <c r="H835" s="143" t="s">
        <v>6894</v>
      </c>
      <c r="I835" s="143" t="s">
        <v>6895</v>
      </c>
      <c r="J835" s="143" t="s">
        <v>6896</v>
      </c>
      <c r="K835" s="143" t="s">
        <v>3720</v>
      </c>
      <c r="L835" s="143" t="s">
        <v>6897</v>
      </c>
    </row>
    <row r="836" spans="1:12" x14ac:dyDescent="0.3">
      <c r="A836" s="143" t="s">
        <v>7959</v>
      </c>
      <c r="B836" s="143" t="s">
        <v>6890</v>
      </c>
      <c r="C836" s="143" t="s">
        <v>6898</v>
      </c>
      <c r="D836" s="143" t="s">
        <v>6899</v>
      </c>
      <c r="E836" s="143" t="s">
        <v>7960</v>
      </c>
      <c r="F836" s="145">
        <v>0</v>
      </c>
      <c r="G836" s="143" t="s">
        <v>7959</v>
      </c>
      <c r="H836" s="143" t="s">
        <v>6894</v>
      </c>
      <c r="I836" s="143" t="s">
        <v>6901</v>
      </c>
      <c r="J836" s="143" t="s">
        <v>6902</v>
      </c>
      <c r="K836" s="143" t="s">
        <v>6903</v>
      </c>
      <c r="L836" s="143" t="s">
        <v>6904</v>
      </c>
    </row>
    <row r="837" spans="1:12" x14ac:dyDescent="0.3">
      <c r="A837" s="143" t="s">
        <v>6369</v>
      </c>
      <c r="B837" s="143" t="s">
        <v>6890</v>
      </c>
      <c r="C837" s="143" t="s">
        <v>6891</v>
      </c>
      <c r="D837" s="143" t="s">
        <v>6892</v>
      </c>
      <c r="E837" s="143" t="s">
        <v>7961</v>
      </c>
      <c r="F837" s="145">
        <v>1</v>
      </c>
      <c r="G837" s="143" t="s">
        <v>6369</v>
      </c>
      <c r="H837" s="143" t="s">
        <v>6894</v>
      </c>
      <c r="I837" s="143" t="s">
        <v>6895</v>
      </c>
      <c r="J837" s="143" t="s">
        <v>6896</v>
      </c>
      <c r="K837" s="143" t="s">
        <v>3720</v>
      </c>
      <c r="L837" s="143" t="s">
        <v>6897</v>
      </c>
    </row>
    <row r="838" spans="1:12" x14ac:dyDescent="0.3">
      <c r="A838" s="143" t="s">
        <v>1998</v>
      </c>
      <c r="B838" s="143" t="s">
        <v>6890</v>
      </c>
      <c r="C838" s="143" t="s">
        <v>6891</v>
      </c>
      <c r="D838" s="143" t="s">
        <v>6892</v>
      </c>
      <c r="E838" s="143" t="s">
        <v>7962</v>
      </c>
      <c r="F838" s="145">
        <v>0</v>
      </c>
      <c r="G838" s="143" t="s">
        <v>1998</v>
      </c>
      <c r="H838" s="143" t="s">
        <v>6894</v>
      </c>
      <c r="I838" s="143" t="s">
        <v>6895</v>
      </c>
      <c r="J838" s="143" t="s">
        <v>6896</v>
      </c>
      <c r="K838" s="143" t="s">
        <v>3720</v>
      </c>
      <c r="L838" s="143" t="s">
        <v>6897</v>
      </c>
    </row>
    <row r="839" spans="1:12" x14ac:dyDescent="0.3">
      <c r="A839" s="143" t="s">
        <v>4387</v>
      </c>
      <c r="B839" s="143" t="s">
        <v>6890</v>
      </c>
      <c r="C839" s="143" t="s">
        <v>6891</v>
      </c>
      <c r="D839" s="143" t="s">
        <v>6892</v>
      </c>
      <c r="E839" s="143" t="s">
        <v>7963</v>
      </c>
      <c r="F839" s="145">
        <v>0</v>
      </c>
      <c r="G839" s="143" t="s">
        <v>4387</v>
      </c>
      <c r="H839" s="143" t="s">
        <v>6894</v>
      </c>
      <c r="I839" s="143" t="s">
        <v>6895</v>
      </c>
      <c r="J839" s="143" t="s">
        <v>6896</v>
      </c>
      <c r="K839" s="143" t="s">
        <v>3720</v>
      </c>
      <c r="L839" s="143" t="s">
        <v>6897</v>
      </c>
    </row>
    <row r="840" spans="1:12" x14ac:dyDescent="0.3">
      <c r="A840" s="143" t="s">
        <v>2002</v>
      </c>
      <c r="B840" s="143" t="s">
        <v>6890</v>
      </c>
      <c r="C840" s="143" t="s">
        <v>6916</v>
      </c>
      <c r="D840" s="143" t="s">
        <v>6917</v>
      </c>
      <c r="E840" s="143" t="s">
        <v>7964</v>
      </c>
      <c r="F840" s="145">
        <v>0</v>
      </c>
      <c r="G840" s="143" t="s">
        <v>2002</v>
      </c>
      <c r="H840" s="143" t="s">
        <v>6894</v>
      </c>
      <c r="I840" s="143" t="s">
        <v>6919</v>
      </c>
      <c r="J840" s="143" t="s">
        <v>6920</v>
      </c>
      <c r="K840" s="143" t="s">
        <v>78</v>
      </c>
      <c r="L840" s="143" t="s">
        <v>6897</v>
      </c>
    </row>
    <row r="841" spans="1:12" x14ac:dyDescent="0.3">
      <c r="A841" s="143" t="s">
        <v>2006</v>
      </c>
      <c r="B841" s="143" t="s">
        <v>6890</v>
      </c>
      <c r="C841" s="143" t="s">
        <v>6993</v>
      </c>
      <c r="D841" s="143" t="s">
        <v>6994</v>
      </c>
      <c r="E841" s="143" t="s">
        <v>7965</v>
      </c>
      <c r="F841" s="145">
        <v>2</v>
      </c>
      <c r="G841" s="143" t="s">
        <v>2006</v>
      </c>
      <c r="H841" s="143" t="s">
        <v>6894</v>
      </c>
      <c r="I841" s="143" t="s">
        <v>6996</v>
      </c>
      <c r="J841" s="143" t="s">
        <v>6997</v>
      </c>
      <c r="K841" s="143" t="s">
        <v>4555</v>
      </c>
      <c r="L841" s="143" t="s">
        <v>6897</v>
      </c>
    </row>
    <row r="842" spans="1:12" x14ac:dyDescent="0.3">
      <c r="A842" s="143" t="s">
        <v>2008</v>
      </c>
      <c r="B842" s="143" t="s">
        <v>6890</v>
      </c>
      <c r="C842" s="143" t="s">
        <v>6916</v>
      </c>
      <c r="D842" s="143" t="s">
        <v>6917</v>
      </c>
      <c r="E842" s="143" t="s">
        <v>7966</v>
      </c>
      <c r="F842" s="145">
        <v>1</v>
      </c>
      <c r="G842" s="143" t="s">
        <v>2008</v>
      </c>
      <c r="H842" s="143" t="s">
        <v>6894</v>
      </c>
      <c r="I842" s="143" t="s">
        <v>6919</v>
      </c>
      <c r="J842" s="143" t="s">
        <v>6920</v>
      </c>
      <c r="K842" s="143" t="s">
        <v>78</v>
      </c>
      <c r="L842" s="143" t="s">
        <v>6897</v>
      </c>
    </row>
    <row r="843" spans="1:12" x14ac:dyDescent="0.3">
      <c r="A843" s="143" t="s">
        <v>2010</v>
      </c>
      <c r="B843" s="143" t="s">
        <v>6890</v>
      </c>
      <c r="C843" s="143" t="s">
        <v>6891</v>
      </c>
      <c r="D843" s="143" t="s">
        <v>6892</v>
      </c>
      <c r="E843" s="143" t="s">
        <v>7967</v>
      </c>
      <c r="F843" s="145">
        <v>0</v>
      </c>
      <c r="G843" s="143" t="s">
        <v>2010</v>
      </c>
      <c r="H843" s="143" t="s">
        <v>6894</v>
      </c>
      <c r="I843" s="143" t="s">
        <v>6895</v>
      </c>
      <c r="J843" s="143" t="s">
        <v>6896</v>
      </c>
      <c r="K843" s="143" t="s">
        <v>3720</v>
      </c>
      <c r="L843" s="143" t="s">
        <v>6897</v>
      </c>
    </row>
    <row r="844" spans="1:12" x14ac:dyDescent="0.3">
      <c r="A844" s="143" t="s">
        <v>2012</v>
      </c>
      <c r="B844" s="143" t="s">
        <v>6890</v>
      </c>
      <c r="C844" s="143" t="s">
        <v>6916</v>
      </c>
      <c r="D844" s="143" t="s">
        <v>6917</v>
      </c>
      <c r="E844" s="143" t="s">
        <v>7968</v>
      </c>
      <c r="F844" s="145">
        <v>3</v>
      </c>
      <c r="G844" s="143" t="s">
        <v>2012</v>
      </c>
      <c r="H844" s="143" t="s">
        <v>6894</v>
      </c>
      <c r="I844" s="143" t="s">
        <v>6919</v>
      </c>
      <c r="J844" s="143" t="s">
        <v>6920</v>
      </c>
      <c r="K844" s="143" t="s">
        <v>78</v>
      </c>
      <c r="L844" s="143" t="s">
        <v>6897</v>
      </c>
    </row>
    <row r="845" spans="1:12" x14ac:dyDescent="0.3">
      <c r="A845" s="143" t="s">
        <v>2014</v>
      </c>
      <c r="B845" s="143" t="s">
        <v>6890</v>
      </c>
      <c r="C845" s="143" t="s">
        <v>6993</v>
      </c>
      <c r="D845" s="143" t="s">
        <v>6994</v>
      </c>
      <c r="E845" s="143" t="s">
        <v>7969</v>
      </c>
      <c r="F845" s="145">
        <v>1</v>
      </c>
      <c r="G845" s="143" t="s">
        <v>2014</v>
      </c>
      <c r="H845" s="143" t="s">
        <v>6894</v>
      </c>
      <c r="I845" s="143" t="s">
        <v>6996</v>
      </c>
      <c r="J845" s="143" t="s">
        <v>6997</v>
      </c>
      <c r="K845" s="143" t="s">
        <v>4555</v>
      </c>
      <c r="L845" s="143" t="s">
        <v>6897</v>
      </c>
    </row>
    <row r="846" spans="1:12" x14ac:dyDescent="0.3">
      <c r="A846" s="143" t="s">
        <v>2016</v>
      </c>
      <c r="B846" s="143" t="s">
        <v>6890</v>
      </c>
      <c r="C846" s="143" t="s">
        <v>6927</v>
      </c>
      <c r="D846" s="143" t="s">
        <v>6928</v>
      </c>
      <c r="E846" s="143" t="s">
        <v>7970</v>
      </c>
      <c r="F846" s="145">
        <v>0</v>
      </c>
      <c r="G846" s="143" t="s">
        <v>2016</v>
      </c>
      <c r="H846" s="143" t="s">
        <v>6894</v>
      </c>
      <c r="I846" s="143" t="s">
        <v>6930</v>
      </c>
      <c r="J846" s="143" t="s">
        <v>6931</v>
      </c>
      <c r="K846" s="143" t="s">
        <v>4461</v>
      </c>
      <c r="L846" s="143" t="s">
        <v>6897</v>
      </c>
    </row>
    <row r="847" spans="1:12" x14ac:dyDescent="0.3">
      <c r="A847" s="143" t="s">
        <v>5275</v>
      </c>
      <c r="B847" s="143" t="s">
        <v>6890</v>
      </c>
      <c r="C847" s="143" t="s">
        <v>6898</v>
      </c>
      <c r="D847" s="143" t="s">
        <v>6899</v>
      </c>
      <c r="E847" s="143" t="s">
        <v>7971</v>
      </c>
      <c r="F847" s="145">
        <v>1</v>
      </c>
      <c r="G847" s="143" t="s">
        <v>5275</v>
      </c>
      <c r="H847" s="143" t="s">
        <v>6894</v>
      </c>
      <c r="I847" s="143" t="s">
        <v>6901</v>
      </c>
      <c r="J847" s="143" t="s">
        <v>6902</v>
      </c>
      <c r="K847" s="143" t="s">
        <v>6903</v>
      </c>
      <c r="L847" s="143" t="s">
        <v>6904</v>
      </c>
    </row>
    <row r="848" spans="1:12" x14ac:dyDescent="0.3">
      <c r="A848" s="143" t="s">
        <v>2018</v>
      </c>
      <c r="B848" s="143" t="s">
        <v>6890</v>
      </c>
      <c r="C848" s="143" t="s">
        <v>6891</v>
      </c>
      <c r="D848" s="143" t="s">
        <v>6892</v>
      </c>
      <c r="E848" s="143" t="s">
        <v>7972</v>
      </c>
      <c r="F848" s="145">
        <v>0</v>
      </c>
      <c r="G848" s="143" t="s">
        <v>2018</v>
      </c>
      <c r="H848" s="143" t="s">
        <v>6894</v>
      </c>
      <c r="I848" s="143" t="s">
        <v>6895</v>
      </c>
      <c r="J848" s="143" t="s">
        <v>6896</v>
      </c>
      <c r="K848" s="143" t="s">
        <v>3720</v>
      </c>
      <c r="L848" s="143" t="s">
        <v>6897</v>
      </c>
    </row>
    <row r="849" spans="1:12" x14ac:dyDescent="0.3">
      <c r="A849" s="143" t="s">
        <v>2020</v>
      </c>
      <c r="B849" s="143" t="s">
        <v>6890</v>
      </c>
      <c r="C849" s="143" t="s">
        <v>6916</v>
      </c>
      <c r="D849" s="143" t="s">
        <v>6917</v>
      </c>
      <c r="E849" s="143" t="s">
        <v>9517</v>
      </c>
      <c r="F849" s="145">
        <v>0</v>
      </c>
      <c r="G849" s="143" t="s">
        <v>2020</v>
      </c>
      <c r="H849" s="143" t="s">
        <v>6894</v>
      </c>
      <c r="I849" s="143" t="s">
        <v>6919</v>
      </c>
      <c r="J849" s="143" t="s">
        <v>6920</v>
      </c>
      <c r="K849" s="143" t="s">
        <v>78</v>
      </c>
      <c r="L849" s="143" t="s">
        <v>6897</v>
      </c>
    </row>
    <row r="850" spans="1:12" x14ac:dyDescent="0.3">
      <c r="A850" s="143" t="s">
        <v>2022</v>
      </c>
      <c r="B850" s="143" t="s">
        <v>6890</v>
      </c>
      <c r="C850" s="143" t="s">
        <v>6927</v>
      </c>
      <c r="D850" s="143" t="s">
        <v>6928</v>
      </c>
      <c r="E850" s="143" t="s">
        <v>7973</v>
      </c>
      <c r="F850" s="145">
        <v>0</v>
      </c>
      <c r="G850" s="143" t="s">
        <v>2022</v>
      </c>
      <c r="H850" s="143" t="s">
        <v>6894</v>
      </c>
      <c r="I850" s="143" t="s">
        <v>6930</v>
      </c>
      <c r="J850" s="143" t="s">
        <v>6931</v>
      </c>
      <c r="K850" s="143" t="s">
        <v>4461</v>
      </c>
      <c r="L850" s="143" t="s">
        <v>6897</v>
      </c>
    </row>
    <row r="851" spans="1:12" x14ac:dyDescent="0.3">
      <c r="A851" s="143" t="s">
        <v>7974</v>
      </c>
      <c r="B851" s="143" t="s">
        <v>6890</v>
      </c>
      <c r="C851" s="143" t="s">
        <v>6952</v>
      </c>
      <c r="D851" s="143" t="s">
        <v>6953</v>
      </c>
      <c r="E851" s="143" t="s">
        <v>7975</v>
      </c>
      <c r="F851" s="145">
        <v>1</v>
      </c>
      <c r="G851" s="143" t="s">
        <v>7974</v>
      </c>
      <c r="H851" s="143" t="s">
        <v>6894</v>
      </c>
      <c r="I851" s="143" t="s">
        <v>6938</v>
      </c>
      <c r="J851" s="143" t="s">
        <v>6939</v>
      </c>
      <c r="K851" s="143" t="s">
        <v>4466</v>
      </c>
      <c r="L851" s="143" t="s">
        <v>6897</v>
      </c>
    </row>
    <row r="852" spans="1:12" x14ac:dyDescent="0.3">
      <c r="A852" s="143" t="s">
        <v>7976</v>
      </c>
      <c r="B852" s="143" t="s">
        <v>6890</v>
      </c>
      <c r="C852" s="143" t="s">
        <v>6906</v>
      </c>
      <c r="D852" s="143" t="s">
        <v>6907</v>
      </c>
      <c r="E852" s="143" t="s">
        <v>7977</v>
      </c>
      <c r="F852" s="145">
        <v>0</v>
      </c>
      <c r="G852" s="143" t="s">
        <v>7976</v>
      </c>
      <c r="H852" s="143" t="s">
        <v>6894</v>
      </c>
      <c r="I852" s="143" t="s">
        <v>6909</v>
      </c>
      <c r="J852" s="143" t="s">
        <v>6910</v>
      </c>
      <c r="K852" s="143" t="s">
        <v>6911</v>
      </c>
      <c r="L852" s="143" t="s">
        <v>6897</v>
      </c>
    </row>
    <row r="853" spans="1:12" x14ac:dyDescent="0.3">
      <c r="A853" s="143" t="s">
        <v>6371</v>
      </c>
      <c r="B853" s="143" t="s">
        <v>6890</v>
      </c>
      <c r="C853" s="143" t="s">
        <v>6891</v>
      </c>
      <c r="D853" s="143" t="s">
        <v>6892</v>
      </c>
      <c r="E853" s="143" t="s">
        <v>7978</v>
      </c>
      <c r="F853" s="145">
        <v>0</v>
      </c>
      <c r="G853" s="143" t="s">
        <v>6371</v>
      </c>
      <c r="H853" s="143" t="s">
        <v>6894</v>
      </c>
      <c r="I853" s="143" t="s">
        <v>6895</v>
      </c>
      <c r="J853" s="143" t="s">
        <v>6896</v>
      </c>
      <c r="K853" s="143" t="s">
        <v>3720</v>
      </c>
      <c r="L853" s="143" t="s">
        <v>6897</v>
      </c>
    </row>
    <row r="854" spans="1:12" x14ac:dyDescent="0.3">
      <c r="A854" s="143" t="s">
        <v>7979</v>
      </c>
      <c r="B854" s="143" t="s">
        <v>6890</v>
      </c>
      <c r="C854" s="143" t="s">
        <v>6891</v>
      </c>
      <c r="D854" s="143" t="s">
        <v>6892</v>
      </c>
      <c r="E854" s="143" t="s">
        <v>7980</v>
      </c>
      <c r="F854" s="145">
        <v>0</v>
      </c>
      <c r="G854" s="143" t="s">
        <v>7979</v>
      </c>
      <c r="H854" s="143" t="s">
        <v>6894</v>
      </c>
      <c r="I854" s="143" t="s">
        <v>6895</v>
      </c>
      <c r="J854" s="143" t="s">
        <v>6896</v>
      </c>
      <c r="K854" s="143" t="s">
        <v>3720</v>
      </c>
      <c r="L854" s="143" t="s">
        <v>6897</v>
      </c>
    </row>
    <row r="855" spans="1:12" x14ac:dyDescent="0.3">
      <c r="A855" s="143" t="s">
        <v>6373</v>
      </c>
      <c r="B855" s="143" t="s">
        <v>6890</v>
      </c>
      <c r="C855" s="143" t="s">
        <v>6891</v>
      </c>
      <c r="D855" s="143" t="s">
        <v>6892</v>
      </c>
      <c r="E855" s="143" t="s">
        <v>7981</v>
      </c>
      <c r="F855" s="145">
        <v>1</v>
      </c>
      <c r="G855" s="143" t="s">
        <v>6373</v>
      </c>
      <c r="H855" s="143" t="s">
        <v>6894</v>
      </c>
      <c r="I855" s="143" t="s">
        <v>6895</v>
      </c>
      <c r="J855" s="143" t="s">
        <v>6896</v>
      </c>
      <c r="K855" s="143" t="s">
        <v>3720</v>
      </c>
      <c r="L855" s="143" t="s">
        <v>6897</v>
      </c>
    </row>
    <row r="856" spans="1:12" x14ac:dyDescent="0.3">
      <c r="A856" s="143" t="s">
        <v>2024</v>
      </c>
      <c r="B856" s="143" t="s">
        <v>6890</v>
      </c>
      <c r="C856" s="143" t="s">
        <v>6891</v>
      </c>
      <c r="D856" s="143" t="s">
        <v>6892</v>
      </c>
      <c r="E856" s="143" t="s">
        <v>7982</v>
      </c>
      <c r="F856" s="145">
        <v>2</v>
      </c>
      <c r="G856" s="143" t="s">
        <v>2024</v>
      </c>
      <c r="H856" s="143" t="s">
        <v>6894</v>
      </c>
      <c r="I856" s="143" t="s">
        <v>6895</v>
      </c>
      <c r="J856" s="143" t="s">
        <v>6896</v>
      </c>
      <c r="K856" s="143" t="s">
        <v>3720</v>
      </c>
      <c r="L856" s="143" t="s">
        <v>6897</v>
      </c>
    </row>
    <row r="857" spans="1:12" x14ac:dyDescent="0.3">
      <c r="A857" s="143" t="s">
        <v>6529</v>
      </c>
      <c r="B857" s="143" t="s">
        <v>6890</v>
      </c>
      <c r="C857" s="143" t="s">
        <v>6891</v>
      </c>
      <c r="D857" s="143" t="s">
        <v>6892</v>
      </c>
      <c r="E857" s="143" t="s">
        <v>7983</v>
      </c>
      <c r="F857" s="145">
        <v>0</v>
      </c>
      <c r="G857" s="143" t="s">
        <v>6529</v>
      </c>
      <c r="H857" s="143" t="s">
        <v>6894</v>
      </c>
      <c r="I857" s="143" t="s">
        <v>6895</v>
      </c>
      <c r="J857" s="143" t="s">
        <v>6896</v>
      </c>
      <c r="K857" s="143" t="s">
        <v>3720</v>
      </c>
      <c r="L857" s="143" t="s">
        <v>6897</v>
      </c>
    </row>
    <row r="858" spans="1:12" x14ac:dyDescent="0.3">
      <c r="A858" s="143" t="s">
        <v>2026</v>
      </c>
      <c r="B858" s="143" t="s">
        <v>6890</v>
      </c>
      <c r="C858" s="143" t="s">
        <v>6916</v>
      </c>
      <c r="D858" s="143" t="s">
        <v>6917</v>
      </c>
      <c r="E858" s="143" t="s">
        <v>7984</v>
      </c>
      <c r="F858" s="145">
        <v>1</v>
      </c>
      <c r="G858" s="143" t="s">
        <v>2026</v>
      </c>
      <c r="H858" s="143" t="s">
        <v>6894</v>
      </c>
      <c r="I858" s="143" t="s">
        <v>6919</v>
      </c>
      <c r="J858" s="143" t="s">
        <v>6920</v>
      </c>
      <c r="K858" s="143" t="s">
        <v>78</v>
      </c>
      <c r="L858" s="143" t="s">
        <v>6897</v>
      </c>
    </row>
    <row r="859" spans="1:12" x14ac:dyDescent="0.3">
      <c r="A859" s="143" t="s">
        <v>2030</v>
      </c>
      <c r="B859" s="143" t="s">
        <v>6890</v>
      </c>
      <c r="C859" s="143" t="s">
        <v>6916</v>
      </c>
      <c r="D859" s="143" t="s">
        <v>6917</v>
      </c>
      <c r="E859" s="143" t="s">
        <v>7985</v>
      </c>
      <c r="F859" s="145">
        <v>0</v>
      </c>
      <c r="G859" s="143" t="s">
        <v>2030</v>
      </c>
      <c r="H859" s="143" t="s">
        <v>6894</v>
      </c>
      <c r="I859" s="143" t="s">
        <v>6919</v>
      </c>
      <c r="J859" s="143" t="s">
        <v>6920</v>
      </c>
      <c r="K859" s="143" t="s">
        <v>78</v>
      </c>
      <c r="L859" s="143" t="s">
        <v>6897</v>
      </c>
    </row>
    <row r="860" spans="1:12" x14ac:dyDescent="0.3">
      <c r="A860" s="143" t="s">
        <v>2032</v>
      </c>
      <c r="B860" s="143" t="s">
        <v>6890</v>
      </c>
      <c r="C860" s="143" t="s">
        <v>6916</v>
      </c>
      <c r="D860" s="143" t="s">
        <v>6917</v>
      </c>
      <c r="E860" s="143" t="s">
        <v>7986</v>
      </c>
      <c r="F860" s="145">
        <v>0</v>
      </c>
      <c r="G860" s="143" t="s">
        <v>2032</v>
      </c>
      <c r="H860" s="143" t="s">
        <v>6894</v>
      </c>
      <c r="I860" s="143" t="s">
        <v>6919</v>
      </c>
      <c r="J860" s="143" t="s">
        <v>6920</v>
      </c>
      <c r="K860" s="143" t="s">
        <v>78</v>
      </c>
      <c r="L860" s="143" t="s">
        <v>6897</v>
      </c>
    </row>
    <row r="861" spans="1:12" x14ac:dyDescent="0.3">
      <c r="A861" s="143" t="s">
        <v>2038</v>
      </c>
      <c r="B861" s="143" t="s">
        <v>6890</v>
      </c>
      <c r="C861" s="143" t="s">
        <v>6993</v>
      </c>
      <c r="D861" s="143" t="s">
        <v>6994</v>
      </c>
      <c r="E861" s="143" t="s">
        <v>7987</v>
      </c>
      <c r="F861" s="145">
        <v>1</v>
      </c>
      <c r="G861" s="143" t="s">
        <v>2038</v>
      </c>
      <c r="H861" s="143" t="s">
        <v>6894</v>
      </c>
      <c r="I861" s="143" t="s">
        <v>6996</v>
      </c>
      <c r="J861" s="143" t="s">
        <v>6997</v>
      </c>
      <c r="K861" s="143" t="s">
        <v>4555</v>
      </c>
      <c r="L861" s="143" t="s">
        <v>6897</v>
      </c>
    </row>
    <row r="862" spans="1:12" x14ac:dyDescent="0.3">
      <c r="A862" s="143" t="s">
        <v>6375</v>
      </c>
      <c r="B862" s="143" t="s">
        <v>6890</v>
      </c>
      <c r="C862" s="143" t="s">
        <v>6891</v>
      </c>
      <c r="D862" s="143" t="s">
        <v>6892</v>
      </c>
      <c r="E862" s="143" t="s">
        <v>7988</v>
      </c>
      <c r="F862" s="145">
        <v>4</v>
      </c>
      <c r="G862" s="143" t="s">
        <v>6375</v>
      </c>
      <c r="H862" s="143" t="s">
        <v>6894</v>
      </c>
      <c r="I862" s="143" t="s">
        <v>6895</v>
      </c>
      <c r="J862" s="143" t="s">
        <v>6896</v>
      </c>
      <c r="K862" s="143" t="s">
        <v>3720</v>
      </c>
      <c r="L862" s="143" t="s">
        <v>6897</v>
      </c>
    </row>
    <row r="863" spans="1:12" x14ac:dyDescent="0.3">
      <c r="A863" s="143" t="s">
        <v>2042</v>
      </c>
      <c r="B863" s="143" t="s">
        <v>6890</v>
      </c>
      <c r="C863" s="143" t="s">
        <v>6916</v>
      </c>
      <c r="D863" s="143" t="s">
        <v>6917</v>
      </c>
      <c r="E863" s="143" t="s">
        <v>7989</v>
      </c>
      <c r="F863" s="145">
        <v>1</v>
      </c>
      <c r="G863" s="143" t="s">
        <v>2042</v>
      </c>
      <c r="H863" s="143" t="s">
        <v>6894</v>
      </c>
      <c r="I863" s="143" t="s">
        <v>6919</v>
      </c>
      <c r="J863" s="143" t="s">
        <v>6920</v>
      </c>
      <c r="K863" s="143" t="s">
        <v>78</v>
      </c>
      <c r="L863" s="143" t="s">
        <v>6897</v>
      </c>
    </row>
    <row r="864" spans="1:12" x14ac:dyDescent="0.3">
      <c r="A864" s="143" t="s">
        <v>2046</v>
      </c>
      <c r="B864" s="143" t="s">
        <v>6890</v>
      </c>
      <c r="C864" s="143" t="s">
        <v>7330</v>
      </c>
      <c r="D864" s="143" t="s">
        <v>7331</v>
      </c>
      <c r="E864" s="143" t="s">
        <v>7990</v>
      </c>
      <c r="F864" s="145">
        <v>2</v>
      </c>
      <c r="G864" s="143" t="s">
        <v>2046</v>
      </c>
      <c r="H864" s="143" t="s">
        <v>6894</v>
      </c>
      <c r="I864" s="143" t="s">
        <v>7129</v>
      </c>
      <c r="J864" s="143" t="s">
        <v>7130</v>
      </c>
      <c r="K864" s="143" t="s">
        <v>4864</v>
      </c>
      <c r="L864" s="143" t="s">
        <v>6897</v>
      </c>
    </row>
    <row r="865" spans="1:12" x14ac:dyDescent="0.3">
      <c r="A865" s="143" t="s">
        <v>2054</v>
      </c>
      <c r="B865" s="143" t="s">
        <v>6890</v>
      </c>
      <c r="C865" s="143" t="s">
        <v>6916</v>
      </c>
      <c r="D865" s="143" t="s">
        <v>6917</v>
      </c>
      <c r="E865" s="143" t="s">
        <v>7991</v>
      </c>
      <c r="F865" s="145">
        <v>2</v>
      </c>
      <c r="G865" s="143" t="s">
        <v>2054</v>
      </c>
      <c r="H865" s="143" t="s">
        <v>6894</v>
      </c>
      <c r="I865" s="143" t="s">
        <v>6919</v>
      </c>
      <c r="J865" s="143" t="s">
        <v>6920</v>
      </c>
      <c r="K865" s="143" t="s">
        <v>78</v>
      </c>
      <c r="L865" s="143" t="s">
        <v>6897</v>
      </c>
    </row>
    <row r="866" spans="1:12" x14ac:dyDescent="0.3">
      <c r="A866" s="143" t="s">
        <v>2056</v>
      </c>
      <c r="B866" s="143" t="s">
        <v>6890</v>
      </c>
      <c r="C866" s="143" t="s">
        <v>6916</v>
      </c>
      <c r="D866" s="143" t="s">
        <v>6917</v>
      </c>
      <c r="E866" s="143" t="s">
        <v>7992</v>
      </c>
      <c r="F866" s="145">
        <v>2</v>
      </c>
      <c r="G866" s="143" t="s">
        <v>2056</v>
      </c>
      <c r="H866" s="143" t="s">
        <v>6894</v>
      </c>
      <c r="I866" s="143" t="s">
        <v>6919</v>
      </c>
      <c r="J866" s="143" t="s">
        <v>6920</v>
      </c>
      <c r="K866" s="143" t="s">
        <v>78</v>
      </c>
      <c r="L866" s="143" t="s">
        <v>6897</v>
      </c>
    </row>
    <row r="867" spans="1:12" x14ac:dyDescent="0.3">
      <c r="A867" s="143" t="s">
        <v>2058</v>
      </c>
      <c r="B867" s="143" t="s">
        <v>6890</v>
      </c>
      <c r="C867" s="143" t="s">
        <v>6993</v>
      </c>
      <c r="D867" s="143" t="s">
        <v>6994</v>
      </c>
      <c r="E867" s="143" t="s">
        <v>7993</v>
      </c>
      <c r="F867" s="145">
        <v>0</v>
      </c>
      <c r="G867" s="143" t="s">
        <v>2058</v>
      </c>
      <c r="H867" s="143" t="s">
        <v>6894</v>
      </c>
      <c r="I867" s="143" t="s">
        <v>6996</v>
      </c>
      <c r="J867" s="143" t="s">
        <v>6997</v>
      </c>
      <c r="K867" s="143" t="s">
        <v>4555</v>
      </c>
      <c r="L867" s="143" t="s">
        <v>6897</v>
      </c>
    </row>
    <row r="868" spans="1:12" x14ac:dyDescent="0.3">
      <c r="A868" s="143" t="s">
        <v>7994</v>
      </c>
      <c r="B868" s="143" t="s">
        <v>6890</v>
      </c>
      <c r="C868" s="143" t="s">
        <v>7242</v>
      </c>
      <c r="D868" s="143" t="s">
        <v>7243</v>
      </c>
      <c r="E868" s="143" t="s">
        <v>7995</v>
      </c>
      <c r="F868" s="145">
        <v>2</v>
      </c>
      <c r="G868" s="143" t="s">
        <v>7994</v>
      </c>
      <c r="H868" s="143" t="s">
        <v>6894</v>
      </c>
      <c r="I868" s="143" t="s">
        <v>6978</v>
      </c>
      <c r="J868" s="143" t="s">
        <v>6979</v>
      </c>
      <c r="K868" s="143" t="s">
        <v>6980</v>
      </c>
      <c r="L868" s="143" t="s">
        <v>6981</v>
      </c>
    </row>
    <row r="869" spans="1:12" x14ac:dyDescent="0.3">
      <c r="A869" s="143" t="s">
        <v>5291</v>
      </c>
      <c r="B869" s="143" t="s">
        <v>6890</v>
      </c>
      <c r="C869" s="143" t="s">
        <v>7022</v>
      </c>
      <c r="D869" s="143" t="s">
        <v>7023</v>
      </c>
      <c r="E869" s="143" t="s">
        <v>7996</v>
      </c>
      <c r="F869" s="145">
        <v>0</v>
      </c>
      <c r="G869" s="143" t="s">
        <v>5291</v>
      </c>
      <c r="H869" s="143" t="s">
        <v>6894</v>
      </c>
      <c r="I869" s="143" t="s">
        <v>6978</v>
      </c>
      <c r="J869" s="143" t="s">
        <v>6979</v>
      </c>
      <c r="K869" s="143" t="s">
        <v>6980</v>
      </c>
      <c r="L869" s="143" t="s">
        <v>6981</v>
      </c>
    </row>
    <row r="870" spans="1:12" x14ac:dyDescent="0.3">
      <c r="A870" s="143" t="s">
        <v>2062</v>
      </c>
      <c r="B870" s="143" t="s">
        <v>6890</v>
      </c>
      <c r="C870" s="143" t="s">
        <v>6891</v>
      </c>
      <c r="D870" s="143" t="s">
        <v>6892</v>
      </c>
      <c r="E870" s="143" t="s">
        <v>7997</v>
      </c>
      <c r="F870" s="145">
        <v>0</v>
      </c>
      <c r="G870" s="143" t="s">
        <v>2062</v>
      </c>
      <c r="H870" s="143" t="s">
        <v>6894</v>
      </c>
      <c r="I870" s="143" t="s">
        <v>6895</v>
      </c>
      <c r="J870" s="143" t="s">
        <v>6896</v>
      </c>
      <c r="K870" s="143" t="s">
        <v>3720</v>
      </c>
      <c r="L870" s="143" t="s">
        <v>6897</v>
      </c>
    </row>
    <row r="871" spans="1:12" x14ac:dyDescent="0.3">
      <c r="A871" s="143" t="s">
        <v>2064</v>
      </c>
      <c r="B871" s="143" t="s">
        <v>6890</v>
      </c>
      <c r="C871" s="143" t="s">
        <v>6891</v>
      </c>
      <c r="D871" s="143" t="s">
        <v>6892</v>
      </c>
      <c r="E871" s="143" t="s">
        <v>7998</v>
      </c>
      <c r="F871" s="145">
        <v>1</v>
      </c>
      <c r="G871" s="143" t="s">
        <v>2064</v>
      </c>
      <c r="H871" s="143" t="s">
        <v>6894</v>
      </c>
      <c r="I871" s="143" t="s">
        <v>6895</v>
      </c>
      <c r="J871" s="143" t="s">
        <v>6896</v>
      </c>
      <c r="K871" s="143" t="s">
        <v>3720</v>
      </c>
      <c r="L871" s="143" t="s">
        <v>6897</v>
      </c>
    </row>
    <row r="872" spans="1:12" x14ac:dyDescent="0.3">
      <c r="A872" s="143" t="s">
        <v>2066</v>
      </c>
      <c r="B872" s="143" t="s">
        <v>6890</v>
      </c>
      <c r="C872" s="143" t="s">
        <v>6891</v>
      </c>
      <c r="D872" s="143" t="s">
        <v>6892</v>
      </c>
      <c r="E872" s="143" t="s">
        <v>7999</v>
      </c>
      <c r="F872" s="145">
        <v>0</v>
      </c>
      <c r="G872" s="143" t="s">
        <v>2066</v>
      </c>
      <c r="H872" s="143" t="s">
        <v>6894</v>
      </c>
      <c r="I872" s="143" t="s">
        <v>6895</v>
      </c>
      <c r="J872" s="143" t="s">
        <v>6896</v>
      </c>
      <c r="K872" s="143" t="s">
        <v>3720</v>
      </c>
      <c r="L872" s="143" t="s">
        <v>6897</v>
      </c>
    </row>
    <row r="873" spans="1:12" x14ac:dyDescent="0.3">
      <c r="A873" s="143" t="s">
        <v>5295</v>
      </c>
      <c r="B873" s="143" t="s">
        <v>6890</v>
      </c>
      <c r="C873" s="143" t="s">
        <v>7299</v>
      </c>
      <c r="D873" s="143" t="s">
        <v>7300</v>
      </c>
      <c r="E873" s="143" t="s">
        <v>8000</v>
      </c>
      <c r="F873" s="145">
        <v>1</v>
      </c>
      <c r="G873" s="143" t="s">
        <v>5295</v>
      </c>
      <c r="H873" s="143" t="s">
        <v>6894</v>
      </c>
      <c r="I873" s="143" t="s">
        <v>6938</v>
      </c>
      <c r="J873" s="143" t="s">
        <v>6939</v>
      </c>
      <c r="K873" s="143" t="s">
        <v>4466</v>
      </c>
      <c r="L873" s="143" t="s">
        <v>6897</v>
      </c>
    </row>
    <row r="874" spans="1:12" x14ac:dyDescent="0.3">
      <c r="A874" s="143" t="s">
        <v>4389</v>
      </c>
      <c r="B874" s="143" t="s">
        <v>6890</v>
      </c>
      <c r="C874" s="143" t="s">
        <v>6916</v>
      </c>
      <c r="D874" s="143" t="s">
        <v>6917</v>
      </c>
      <c r="E874" s="143" t="s">
        <v>8001</v>
      </c>
      <c r="F874" s="145">
        <v>1</v>
      </c>
      <c r="G874" s="143" t="s">
        <v>4389</v>
      </c>
      <c r="H874" s="143" t="s">
        <v>6894</v>
      </c>
      <c r="I874" s="143" t="s">
        <v>6919</v>
      </c>
      <c r="J874" s="143" t="s">
        <v>6920</v>
      </c>
      <c r="K874" s="143" t="s">
        <v>78</v>
      </c>
      <c r="L874" s="143" t="s">
        <v>6897</v>
      </c>
    </row>
    <row r="875" spans="1:12" x14ac:dyDescent="0.3">
      <c r="A875" s="143" t="s">
        <v>2070</v>
      </c>
      <c r="B875" s="143" t="s">
        <v>6890</v>
      </c>
      <c r="C875" s="143" t="s">
        <v>6891</v>
      </c>
      <c r="D875" s="143" t="s">
        <v>6892</v>
      </c>
      <c r="E875" s="143" t="s">
        <v>8002</v>
      </c>
      <c r="F875" s="145">
        <v>0</v>
      </c>
      <c r="G875" s="143" t="s">
        <v>2070</v>
      </c>
      <c r="H875" s="143" t="s">
        <v>6894</v>
      </c>
      <c r="I875" s="143" t="s">
        <v>6895</v>
      </c>
      <c r="J875" s="143" t="s">
        <v>6896</v>
      </c>
      <c r="K875" s="143" t="s">
        <v>3720</v>
      </c>
      <c r="L875" s="143" t="s">
        <v>6897</v>
      </c>
    </row>
    <row r="876" spans="1:12" x14ac:dyDescent="0.3">
      <c r="A876" s="143" t="s">
        <v>2072</v>
      </c>
      <c r="B876" s="143" t="s">
        <v>6890</v>
      </c>
      <c r="C876" s="143" t="s">
        <v>6891</v>
      </c>
      <c r="D876" s="143" t="s">
        <v>6892</v>
      </c>
      <c r="E876" s="143" t="s">
        <v>8003</v>
      </c>
      <c r="F876" s="145">
        <v>0</v>
      </c>
      <c r="G876" s="143" t="s">
        <v>2072</v>
      </c>
      <c r="H876" s="143" t="s">
        <v>6894</v>
      </c>
      <c r="I876" s="143" t="s">
        <v>6895</v>
      </c>
      <c r="J876" s="143" t="s">
        <v>6896</v>
      </c>
      <c r="K876" s="143" t="s">
        <v>3720</v>
      </c>
      <c r="L876" s="143" t="s">
        <v>6897</v>
      </c>
    </row>
    <row r="877" spans="1:12" x14ac:dyDescent="0.3">
      <c r="A877" s="143" t="s">
        <v>2074</v>
      </c>
      <c r="B877" s="143" t="s">
        <v>6890</v>
      </c>
      <c r="C877" s="143" t="s">
        <v>6891</v>
      </c>
      <c r="D877" s="143" t="s">
        <v>6892</v>
      </c>
      <c r="E877" s="143" t="s">
        <v>8004</v>
      </c>
      <c r="F877" s="145">
        <v>0</v>
      </c>
      <c r="G877" s="143" t="s">
        <v>2074</v>
      </c>
      <c r="H877" s="143" t="s">
        <v>6894</v>
      </c>
      <c r="I877" s="143" t="s">
        <v>6895</v>
      </c>
      <c r="J877" s="143" t="s">
        <v>6896</v>
      </c>
      <c r="K877" s="143" t="s">
        <v>3720</v>
      </c>
      <c r="L877" s="143" t="s">
        <v>6897</v>
      </c>
    </row>
    <row r="878" spans="1:12" x14ac:dyDescent="0.3">
      <c r="A878" s="143" t="s">
        <v>2076</v>
      </c>
      <c r="B878" s="143" t="s">
        <v>6890</v>
      </c>
      <c r="C878" s="143" t="s">
        <v>6927</v>
      </c>
      <c r="D878" s="143" t="s">
        <v>6928</v>
      </c>
      <c r="E878" s="143" t="s">
        <v>8005</v>
      </c>
      <c r="F878" s="145">
        <v>3</v>
      </c>
      <c r="G878" s="143" t="s">
        <v>2076</v>
      </c>
      <c r="H878" s="143" t="s">
        <v>6894</v>
      </c>
      <c r="I878" s="143" t="s">
        <v>6930</v>
      </c>
      <c r="J878" s="143" t="s">
        <v>6931</v>
      </c>
      <c r="K878" s="143" t="s">
        <v>4461</v>
      </c>
      <c r="L878" s="143" t="s">
        <v>6897</v>
      </c>
    </row>
    <row r="879" spans="1:12" x14ac:dyDescent="0.3">
      <c r="A879" s="143" t="s">
        <v>2084</v>
      </c>
      <c r="B879" s="143" t="s">
        <v>6890</v>
      </c>
      <c r="C879" s="143" t="s">
        <v>6916</v>
      </c>
      <c r="D879" s="143" t="s">
        <v>6917</v>
      </c>
      <c r="E879" s="143" t="s">
        <v>8006</v>
      </c>
      <c r="F879" s="145">
        <v>0</v>
      </c>
      <c r="G879" s="143" t="s">
        <v>2084</v>
      </c>
      <c r="H879" s="143" t="s">
        <v>6894</v>
      </c>
      <c r="I879" s="143" t="s">
        <v>6919</v>
      </c>
      <c r="J879" s="143" t="s">
        <v>6920</v>
      </c>
      <c r="K879" s="143" t="s">
        <v>78</v>
      </c>
      <c r="L879" s="143" t="s">
        <v>6897</v>
      </c>
    </row>
    <row r="880" spans="1:12" x14ac:dyDescent="0.3">
      <c r="A880" s="143" t="s">
        <v>2086</v>
      </c>
      <c r="B880" s="143" t="s">
        <v>6890</v>
      </c>
      <c r="C880" s="143" t="s">
        <v>6993</v>
      </c>
      <c r="D880" s="143" t="s">
        <v>6994</v>
      </c>
      <c r="E880" s="143" t="s">
        <v>8007</v>
      </c>
      <c r="F880" s="145">
        <v>1</v>
      </c>
      <c r="G880" s="143" t="s">
        <v>2086</v>
      </c>
      <c r="H880" s="143" t="s">
        <v>6894</v>
      </c>
      <c r="I880" s="143" t="s">
        <v>6996</v>
      </c>
      <c r="J880" s="143" t="s">
        <v>6997</v>
      </c>
      <c r="K880" s="143" t="s">
        <v>4555</v>
      </c>
      <c r="L880" s="143" t="s">
        <v>6897</v>
      </c>
    </row>
    <row r="881" spans="1:12" x14ac:dyDescent="0.3">
      <c r="A881" s="143" t="s">
        <v>2088</v>
      </c>
      <c r="B881" s="143" t="s">
        <v>6890</v>
      </c>
      <c r="C881" s="143" t="s">
        <v>6916</v>
      </c>
      <c r="D881" s="143" t="s">
        <v>6917</v>
      </c>
      <c r="E881" s="143" t="s">
        <v>8008</v>
      </c>
      <c r="F881" s="145">
        <v>0</v>
      </c>
      <c r="G881" s="143" t="s">
        <v>2088</v>
      </c>
      <c r="H881" s="143" t="s">
        <v>6894</v>
      </c>
      <c r="I881" s="143" t="s">
        <v>6919</v>
      </c>
      <c r="J881" s="143" t="s">
        <v>6920</v>
      </c>
      <c r="K881" s="143" t="s">
        <v>78</v>
      </c>
      <c r="L881" s="143" t="s">
        <v>6897</v>
      </c>
    </row>
    <row r="882" spans="1:12" x14ac:dyDescent="0.3">
      <c r="A882" s="143" t="s">
        <v>2092</v>
      </c>
      <c r="B882" s="143" t="s">
        <v>6890</v>
      </c>
      <c r="C882" s="143" t="s">
        <v>6891</v>
      </c>
      <c r="D882" s="143" t="s">
        <v>6892</v>
      </c>
      <c r="E882" s="143" t="s">
        <v>8009</v>
      </c>
      <c r="F882" s="145">
        <v>0</v>
      </c>
      <c r="G882" s="143" t="s">
        <v>2092</v>
      </c>
      <c r="H882" s="143" t="s">
        <v>6894</v>
      </c>
      <c r="I882" s="143" t="s">
        <v>6895</v>
      </c>
      <c r="J882" s="143" t="s">
        <v>6896</v>
      </c>
      <c r="K882" s="143" t="s">
        <v>3720</v>
      </c>
      <c r="L882" s="143" t="s">
        <v>6897</v>
      </c>
    </row>
    <row r="883" spans="1:12" x14ac:dyDescent="0.3">
      <c r="A883" s="143" t="s">
        <v>2094</v>
      </c>
      <c r="B883" s="143" t="s">
        <v>6890</v>
      </c>
      <c r="C883" s="143" t="s">
        <v>6916</v>
      </c>
      <c r="D883" s="143" t="s">
        <v>6917</v>
      </c>
      <c r="E883" s="143" t="s">
        <v>8010</v>
      </c>
      <c r="F883" s="145">
        <v>1</v>
      </c>
      <c r="G883" s="143" t="s">
        <v>2094</v>
      </c>
      <c r="H883" s="143" t="s">
        <v>6894</v>
      </c>
      <c r="I883" s="143" t="s">
        <v>6919</v>
      </c>
      <c r="J883" s="143" t="s">
        <v>6920</v>
      </c>
      <c r="K883" s="143" t="s">
        <v>78</v>
      </c>
      <c r="L883" s="143" t="s">
        <v>6897</v>
      </c>
    </row>
    <row r="884" spans="1:12" x14ac:dyDescent="0.3">
      <c r="A884" s="143" t="s">
        <v>2100</v>
      </c>
      <c r="B884" s="143" t="s">
        <v>6890</v>
      </c>
      <c r="C884" s="143" t="s">
        <v>6891</v>
      </c>
      <c r="D884" s="143" t="s">
        <v>6892</v>
      </c>
      <c r="E884" s="143" t="s">
        <v>8011</v>
      </c>
      <c r="F884" s="145">
        <v>0</v>
      </c>
      <c r="G884" s="143" t="s">
        <v>2100</v>
      </c>
      <c r="H884" s="143" t="s">
        <v>6894</v>
      </c>
      <c r="I884" s="143" t="s">
        <v>6895</v>
      </c>
      <c r="J884" s="143" t="s">
        <v>6896</v>
      </c>
      <c r="K884" s="143" t="s">
        <v>3720</v>
      </c>
      <c r="L884" s="143" t="s">
        <v>6897</v>
      </c>
    </row>
    <row r="885" spans="1:12" x14ac:dyDescent="0.3">
      <c r="A885" s="143" t="s">
        <v>2102</v>
      </c>
      <c r="B885" s="143" t="s">
        <v>6890</v>
      </c>
      <c r="C885" s="143" t="s">
        <v>6891</v>
      </c>
      <c r="D885" s="143" t="s">
        <v>6892</v>
      </c>
      <c r="E885" s="143" t="s">
        <v>8012</v>
      </c>
      <c r="F885" s="145">
        <v>2</v>
      </c>
      <c r="G885" s="143" t="s">
        <v>2102</v>
      </c>
      <c r="H885" s="143" t="s">
        <v>6894</v>
      </c>
      <c r="I885" s="143" t="s">
        <v>6895</v>
      </c>
      <c r="J885" s="143" t="s">
        <v>6896</v>
      </c>
      <c r="K885" s="143" t="s">
        <v>3720</v>
      </c>
      <c r="L885" s="143" t="s">
        <v>6897</v>
      </c>
    </row>
    <row r="886" spans="1:12" x14ac:dyDescent="0.3">
      <c r="A886" s="143" t="s">
        <v>2104</v>
      </c>
      <c r="B886" s="143" t="s">
        <v>6890</v>
      </c>
      <c r="C886" s="143" t="s">
        <v>6993</v>
      </c>
      <c r="D886" s="143" t="s">
        <v>6994</v>
      </c>
      <c r="E886" s="143" t="s">
        <v>8013</v>
      </c>
      <c r="F886" s="145">
        <v>1</v>
      </c>
      <c r="G886" s="143" t="s">
        <v>2104</v>
      </c>
      <c r="H886" s="143" t="s">
        <v>6894</v>
      </c>
      <c r="I886" s="143" t="s">
        <v>6996</v>
      </c>
      <c r="J886" s="143" t="s">
        <v>6997</v>
      </c>
      <c r="K886" s="143" t="s">
        <v>4555</v>
      </c>
      <c r="L886" s="143" t="s">
        <v>6897</v>
      </c>
    </row>
    <row r="887" spans="1:12" x14ac:dyDescent="0.3">
      <c r="A887" s="143" t="s">
        <v>2108</v>
      </c>
      <c r="B887" s="143" t="s">
        <v>6890</v>
      </c>
      <c r="C887" s="143" t="s">
        <v>6891</v>
      </c>
      <c r="D887" s="143" t="s">
        <v>6892</v>
      </c>
      <c r="E887" s="143" t="s">
        <v>8014</v>
      </c>
      <c r="F887" s="145">
        <v>0</v>
      </c>
      <c r="G887" s="143" t="s">
        <v>2108</v>
      </c>
      <c r="H887" s="143" t="s">
        <v>6894</v>
      </c>
      <c r="I887" s="143" t="s">
        <v>6895</v>
      </c>
      <c r="J887" s="143" t="s">
        <v>6896</v>
      </c>
      <c r="K887" s="143" t="s">
        <v>3720</v>
      </c>
      <c r="L887" s="143" t="s">
        <v>6897</v>
      </c>
    </row>
    <row r="888" spans="1:12" x14ac:dyDescent="0.3">
      <c r="A888" s="143" t="s">
        <v>6377</v>
      </c>
      <c r="B888" s="143" t="s">
        <v>6890</v>
      </c>
      <c r="C888" s="143" t="s">
        <v>6916</v>
      </c>
      <c r="D888" s="143" t="s">
        <v>6917</v>
      </c>
      <c r="E888" s="143" t="s">
        <v>8015</v>
      </c>
      <c r="F888" s="145">
        <v>1</v>
      </c>
      <c r="G888" s="143" t="s">
        <v>6377</v>
      </c>
      <c r="H888" s="143" t="s">
        <v>6894</v>
      </c>
      <c r="I888" s="143" t="s">
        <v>6919</v>
      </c>
      <c r="J888" s="143" t="s">
        <v>6920</v>
      </c>
      <c r="K888" s="143" t="s">
        <v>78</v>
      </c>
      <c r="L888" s="143" t="s">
        <v>6897</v>
      </c>
    </row>
    <row r="889" spans="1:12" x14ac:dyDescent="0.3">
      <c r="A889" s="143" t="s">
        <v>2110</v>
      </c>
      <c r="B889" s="143" t="s">
        <v>6890</v>
      </c>
      <c r="C889" s="143" t="s">
        <v>6993</v>
      </c>
      <c r="D889" s="143" t="s">
        <v>6994</v>
      </c>
      <c r="E889" s="143" t="s">
        <v>8016</v>
      </c>
      <c r="F889" s="145">
        <v>1</v>
      </c>
      <c r="G889" s="143" t="s">
        <v>2110</v>
      </c>
      <c r="H889" s="143" t="s">
        <v>6894</v>
      </c>
      <c r="I889" s="143" t="s">
        <v>6996</v>
      </c>
      <c r="J889" s="143" t="s">
        <v>6997</v>
      </c>
      <c r="K889" s="143" t="s">
        <v>4555</v>
      </c>
      <c r="L889" s="143" t="s">
        <v>6897</v>
      </c>
    </row>
    <row r="890" spans="1:12" x14ac:dyDescent="0.3">
      <c r="A890" s="143" t="s">
        <v>2112</v>
      </c>
      <c r="B890" s="143" t="s">
        <v>6890</v>
      </c>
      <c r="C890" s="143" t="s">
        <v>6891</v>
      </c>
      <c r="D890" s="143" t="s">
        <v>6892</v>
      </c>
      <c r="E890" s="143" t="s">
        <v>8017</v>
      </c>
      <c r="F890" s="145">
        <v>0</v>
      </c>
      <c r="G890" s="143" t="s">
        <v>2112</v>
      </c>
      <c r="H890" s="143" t="s">
        <v>6894</v>
      </c>
      <c r="I890" s="143" t="s">
        <v>6895</v>
      </c>
      <c r="J890" s="143" t="s">
        <v>6896</v>
      </c>
      <c r="K890" s="143" t="s">
        <v>3720</v>
      </c>
      <c r="L890" s="143" t="s">
        <v>6897</v>
      </c>
    </row>
    <row r="891" spans="1:12" x14ac:dyDescent="0.3">
      <c r="A891" s="143" t="s">
        <v>6379</v>
      </c>
      <c r="B891" s="143" t="s">
        <v>6890</v>
      </c>
      <c r="C891" s="143" t="s">
        <v>6891</v>
      </c>
      <c r="D891" s="143" t="s">
        <v>6892</v>
      </c>
      <c r="E891" s="143" t="s">
        <v>8018</v>
      </c>
      <c r="F891" s="145">
        <v>1</v>
      </c>
      <c r="G891" s="143" t="s">
        <v>6379</v>
      </c>
      <c r="H891" s="143" t="s">
        <v>6894</v>
      </c>
      <c r="I891" s="143" t="s">
        <v>6895</v>
      </c>
      <c r="J891" s="143" t="s">
        <v>6896</v>
      </c>
      <c r="K891" s="143" t="s">
        <v>3720</v>
      </c>
      <c r="L891" s="143" t="s">
        <v>6897</v>
      </c>
    </row>
    <row r="892" spans="1:12" x14ac:dyDescent="0.3">
      <c r="A892" s="143" t="s">
        <v>6381</v>
      </c>
      <c r="B892" s="143" t="s">
        <v>6890</v>
      </c>
      <c r="C892" s="143" t="s">
        <v>6891</v>
      </c>
      <c r="D892" s="143" t="s">
        <v>6892</v>
      </c>
      <c r="E892" s="143" t="s">
        <v>8019</v>
      </c>
      <c r="F892" s="145">
        <v>0</v>
      </c>
      <c r="G892" s="143" t="s">
        <v>6381</v>
      </c>
      <c r="H892" s="143" t="s">
        <v>6894</v>
      </c>
      <c r="I892" s="143" t="s">
        <v>6895</v>
      </c>
      <c r="J892" s="143" t="s">
        <v>6896</v>
      </c>
      <c r="K892" s="143" t="s">
        <v>3720</v>
      </c>
      <c r="L892" s="143" t="s">
        <v>6897</v>
      </c>
    </row>
    <row r="893" spans="1:12" x14ac:dyDescent="0.3">
      <c r="A893" s="143" t="s">
        <v>2118</v>
      </c>
      <c r="B893" s="143" t="s">
        <v>6890</v>
      </c>
      <c r="C893" s="143" t="s">
        <v>6891</v>
      </c>
      <c r="D893" s="143" t="s">
        <v>6892</v>
      </c>
      <c r="E893" s="143" t="s">
        <v>8020</v>
      </c>
      <c r="F893" s="145">
        <v>1</v>
      </c>
      <c r="G893" s="143" t="s">
        <v>2118</v>
      </c>
      <c r="H893" s="143" t="s">
        <v>6894</v>
      </c>
      <c r="I893" s="143" t="s">
        <v>6895</v>
      </c>
      <c r="J893" s="143" t="s">
        <v>6896</v>
      </c>
      <c r="K893" s="143" t="s">
        <v>3720</v>
      </c>
      <c r="L893" s="143" t="s">
        <v>6897</v>
      </c>
    </row>
    <row r="894" spans="1:12" x14ac:dyDescent="0.3">
      <c r="A894" s="143" t="s">
        <v>2120</v>
      </c>
      <c r="B894" s="143" t="s">
        <v>6890</v>
      </c>
      <c r="C894" s="143" t="s">
        <v>6891</v>
      </c>
      <c r="D894" s="143" t="s">
        <v>6892</v>
      </c>
      <c r="E894" s="143" t="s">
        <v>8021</v>
      </c>
      <c r="F894" s="145">
        <v>1</v>
      </c>
      <c r="G894" s="143" t="s">
        <v>2120</v>
      </c>
      <c r="H894" s="143" t="s">
        <v>6894</v>
      </c>
      <c r="I894" s="143" t="s">
        <v>6895</v>
      </c>
      <c r="J894" s="143" t="s">
        <v>6896</v>
      </c>
      <c r="K894" s="143" t="s">
        <v>3720</v>
      </c>
      <c r="L894" s="143" t="s">
        <v>6897</v>
      </c>
    </row>
    <row r="895" spans="1:12" x14ac:dyDescent="0.3">
      <c r="A895" s="143" t="s">
        <v>2122</v>
      </c>
      <c r="B895" s="143" t="s">
        <v>6890</v>
      </c>
      <c r="C895" s="143" t="s">
        <v>6916</v>
      </c>
      <c r="D895" s="143" t="s">
        <v>6917</v>
      </c>
      <c r="E895" s="143" t="s">
        <v>8022</v>
      </c>
      <c r="F895" s="145">
        <v>0</v>
      </c>
      <c r="G895" s="143" t="s">
        <v>2122</v>
      </c>
      <c r="H895" s="143" t="s">
        <v>6894</v>
      </c>
      <c r="I895" s="143" t="s">
        <v>6919</v>
      </c>
      <c r="J895" s="143" t="s">
        <v>6920</v>
      </c>
      <c r="K895" s="143" t="s">
        <v>78</v>
      </c>
      <c r="L895" s="143" t="s">
        <v>6897</v>
      </c>
    </row>
    <row r="896" spans="1:12" x14ac:dyDescent="0.3">
      <c r="A896" s="143" t="s">
        <v>2124</v>
      </c>
      <c r="B896" s="143" t="s">
        <v>6890</v>
      </c>
      <c r="C896" s="143" t="s">
        <v>6916</v>
      </c>
      <c r="D896" s="143" t="s">
        <v>6917</v>
      </c>
      <c r="E896" s="143" t="s">
        <v>8023</v>
      </c>
      <c r="F896" s="145">
        <v>0</v>
      </c>
      <c r="G896" s="143" t="s">
        <v>2124</v>
      </c>
      <c r="H896" s="143" t="s">
        <v>6894</v>
      </c>
      <c r="I896" s="143" t="s">
        <v>6919</v>
      </c>
      <c r="J896" s="143" t="s">
        <v>6920</v>
      </c>
      <c r="K896" s="143" t="s">
        <v>78</v>
      </c>
      <c r="L896" s="143" t="s">
        <v>6897</v>
      </c>
    </row>
    <row r="897" spans="1:12" x14ac:dyDescent="0.3">
      <c r="A897" s="143" t="s">
        <v>8024</v>
      </c>
      <c r="B897" s="143" t="s">
        <v>6890</v>
      </c>
      <c r="C897" s="143" t="s">
        <v>6916</v>
      </c>
      <c r="D897" s="143" t="s">
        <v>6917</v>
      </c>
      <c r="E897" s="143" t="s">
        <v>8025</v>
      </c>
      <c r="F897" s="145">
        <v>2</v>
      </c>
      <c r="G897" s="143" t="s">
        <v>8024</v>
      </c>
      <c r="H897" s="143" t="s">
        <v>6894</v>
      </c>
      <c r="I897" s="143" t="s">
        <v>6919</v>
      </c>
      <c r="J897" s="143" t="s">
        <v>6920</v>
      </c>
      <c r="K897" s="143" t="s">
        <v>78</v>
      </c>
      <c r="L897" s="143" t="s">
        <v>6897</v>
      </c>
    </row>
    <row r="898" spans="1:12" x14ac:dyDescent="0.3">
      <c r="A898" s="143" t="s">
        <v>4327</v>
      </c>
      <c r="B898" s="143" t="s">
        <v>6890</v>
      </c>
      <c r="C898" s="143" t="s">
        <v>6891</v>
      </c>
      <c r="D898" s="143" t="s">
        <v>6892</v>
      </c>
      <c r="E898" s="143" t="s">
        <v>8026</v>
      </c>
      <c r="F898" s="145">
        <v>0</v>
      </c>
      <c r="G898" s="143" t="s">
        <v>4327</v>
      </c>
      <c r="H898" s="143" t="s">
        <v>6894</v>
      </c>
      <c r="I898" s="143" t="s">
        <v>6895</v>
      </c>
      <c r="J898" s="143" t="s">
        <v>6896</v>
      </c>
      <c r="K898" s="143" t="s">
        <v>3720</v>
      </c>
      <c r="L898" s="143" t="s">
        <v>6897</v>
      </c>
    </row>
    <row r="899" spans="1:12" x14ac:dyDescent="0.3">
      <c r="A899" s="143" t="s">
        <v>2134</v>
      </c>
      <c r="B899" s="143" t="s">
        <v>6890</v>
      </c>
      <c r="C899" s="143" t="s">
        <v>6916</v>
      </c>
      <c r="D899" s="143" t="s">
        <v>6917</v>
      </c>
      <c r="E899" s="143" t="s">
        <v>8027</v>
      </c>
      <c r="F899" s="145">
        <v>0</v>
      </c>
      <c r="G899" s="143" t="s">
        <v>2134</v>
      </c>
      <c r="H899" s="143" t="s">
        <v>6894</v>
      </c>
      <c r="I899" s="143" t="s">
        <v>6919</v>
      </c>
      <c r="J899" s="143" t="s">
        <v>6920</v>
      </c>
      <c r="K899" s="143" t="s">
        <v>78</v>
      </c>
      <c r="L899" s="143" t="s">
        <v>6897</v>
      </c>
    </row>
    <row r="900" spans="1:12" x14ac:dyDescent="0.3">
      <c r="A900" s="143" t="s">
        <v>2136</v>
      </c>
      <c r="B900" s="143" t="s">
        <v>6890</v>
      </c>
      <c r="C900" s="143" t="s">
        <v>6891</v>
      </c>
      <c r="D900" s="143" t="s">
        <v>6892</v>
      </c>
      <c r="E900" s="143" t="s">
        <v>8028</v>
      </c>
      <c r="F900" s="145">
        <v>0</v>
      </c>
      <c r="G900" s="143" t="s">
        <v>2136</v>
      </c>
      <c r="H900" s="143" t="s">
        <v>6894</v>
      </c>
      <c r="I900" s="143" t="s">
        <v>6895</v>
      </c>
      <c r="J900" s="143" t="s">
        <v>6896</v>
      </c>
      <c r="K900" s="143" t="s">
        <v>3720</v>
      </c>
      <c r="L900" s="143" t="s">
        <v>6897</v>
      </c>
    </row>
    <row r="901" spans="1:12" x14ac:dyDescent="0.3">
      <c r="A901" s="143" t="s">
        <v>2138</v>
      </c>
      <c r="B901" s="143" t="s">
        <v>6890</v>
      </c>
      <c r="C901" s="143" t="s">
        <v>7120</v>
      </c>
      <c r="D901" s="143" t="s">
        <v>7121</v>
      </c>
      <c r="E901" s="143" t="s">
        <v>8029</v>
      </c>
      <c r="F901" s="145">
        <v>1</v>
      </c>
      <c r="G901" s="143" t="s">
        <v>2138</v>
      </c>
      <c r="H901" s="143" t="s">
        <v>6894</v>
      </c>
      <c r="I901" s="143" t="s">
        <v>7123</v>
      </c>
      <c r="J901" s="143" t="s">
        <v>7124</v>
      </c>
      <c r="K901" s="143" t="s">
        <v>4931</v>
      </c>
      <c r="L901" s="143" t="s">
        <v>6897</v>
      </c>
    </row>
    <row r="902" spans="1:12" x14ac:dyDescent="0.3">
      <c r="A902" s="143" t="s">
        <v>2140</v>
      </c>
      <c r="B902" s="143" t="s">
        <v>6890</v>
      </c>
      <c r="C902" s="143" t="s">
        <v>6916</v>
      </c>
      <c r="D902" s="143" t="s">
        <v>6917</v>
      </c>
      <c r="E902" s="143" t="s">
        <v>8030</v>
      </c>
      <c r="F902" s="145">
        <v>0</v>
      </c>
      <c r="G902" s="143" t="s">
        <v>2140</v>
      </c>
      <c r="H902" s="143" t="s">
        <v>6894</v>
      </c>
      <c r="I902" s="143" t="s">
        <v>6919</v>
      </c>
      <c r="J902" s="143" t="s">
        <v>6920</v>
      </c>
      <c r="K902" s="143" t="s">
        <v>78</v>
      </c>
      <c r="L902" s="143" t="s">
        <v>6897</v>
      </c>
    </row>
    <row r="903" spans="1:12" x14ac:dyDescent="0.3">
      <c r="A903" s="143" t="s">
        <v>2144</v>
      </c>
      <c r="B903" s="143" t="s">
        <v>6890</v>
      </c>
      <c r="C903" s="143" t="s">
        <v>6927</v>
      </c>
      <c r="D903" s="143" t="s">
        <v>6928</v>
      </c>
      <c r="E903" s="143" t="s">
        <v>8031</v>
      </c>
      <c r="F903" s="145">
        <v>0</v>
      </c>
      <c r="G903" s="143" t="s">
        <v>2144</v>
      </c>
      <c r="H903" s="143" t="s">
        <v>6894</v>
      </c>
      <c r="I903" s="143" t="s">
        <v>6930</v>
      </c>
      <c r="J903" s="143" t="s">
        <v>6931</v>
      </c>
      <c r="K903" s="143" t="s">
        <v>4461</v>
      </c>
      <c r="L903" s="143" t="s">
        <v>6897</v>
      </c>
    </row>
    <row r="904" spans="1:12" x14ac:dyDescent="0.3">
      <c r="A904" s="143" t="s">
        <v>6487</v>
      </c>
      <c r="B904" s="143" t="s">
        <v>6890</v>
      </c>
      <c r="C904" s="143" t="s">
        <v>6891</v>
      </c>
      <c r="D904" s="143" t="s">
        <v>6892</v>
      </c>
      <c r="E904" s="143" t="s">
        <v>8032</v>
      </c>
      <c r="F904" s="145">
        <v>1</v>
      </c>
      <c r="G904" s="143" t="s">
        <v>6487</v>
      </c>
      <c r="H904" s="143" t="s">
        <v>6894</v>
      </c>
      <c r="I904" s="143" t="s">
        <v>6895</v>
      </c>
      <c r="J904" s="143" t="s">
        <v>6896</v>
      </c>
      <c r="K904" s="143" t="s">
        <v>3720</v>
      </c>
      <c r="L904" s="143" t="s">
        <v>6897</v>
      </c>
    </row>
    <row r="905" spans="1:12" x14ac:dyDescent="0.3">
      <c r="A905" s="143" t="s">
        <v>2154</v>
      </c>
      <c r="B905" s="143" t="s">
        <v>6890</v>
      </c>
      <c r="C905" s="143" t="s">
        <v>6927</v>
      </c>
      <c r="D905" s="143" t="s">
        <v>6928</v>
      </c>
      <c r="E905" s="143" t="s">
        <v>8033</v>
      </c>
      <c r="F905" s="145">
        <v>1</v>
      </c>
      <c r="G905" s="143" t="s">
        <v>2154</v>
      </c>
      <c r="H905" s="143" t="s">
        <v>6894</v>
      </c>
      <c r="I905" s="143" t="s">
        <v>6930</v>
      </c>
      <c r="J905" s="143" t="s">
        <v>6931</v>
      </c>
      <c r="K905" s="143" t="s">
        <v>4461</v>
      </c>
      <c r="L905" s="143" t="s">
        <v>6897</v>
      </c>
    </row>
    <row r="906" spans="1:12" x14ac:dyDescent="0.3">
      <c r="A906" s="143" t="s">
        <v>6383</v>
      </c>
      <c r="B906" s="143" t="s">
        <v>6890</v>
      </c>
      <c r="C906" s="143" t="s">
        <v>6891</v>
      </c>
      <c r="D906" s="143" t="s">
        <v>6892</v>
      </c>
      <c r="E906" s="143" t="s">
        <v>8034</v>
      </c>
      <c r="F906" s="145">
        <v>0</v>
      </c>
      <c r="G906" s="143" t="s">
        <v>6383</v>
      </c>
      <c r="H906" s="143" t="s">
        <v>6894</v>
      </c>
      <c r="I906" s="143" t="s">
        <v>6895</v>
      </c>
      <c r="J906" s="143" t="s">
        <v>6896</v>
      </c>
      <c r="K906" s="143" t="s">
        <v>3720</v>
      </c>
      <c r="L906" s="143" t="s">
        <v>6897</v>
      </c>
    </row>
    <row r="907" spans="1:12" x14ac:dyDescent="0.3">
      <c r="A907" s="143" t="s">
        <v>2156</v>
      </c>
      <c r="B907" s="143" t="s">
        <v>6890</v>
      </c>
      <c r="C907" s="143" t="s">
        <v>6891</v>
      </c>
      <c r="D907" s="143" t="s">
        <v>6892</v>
      </c>
      <c r="E907" s="143" t="s">
        <v>8035</v>
      </c>
      <c r="F907" s="145">
        <v>0</v>
      </c>
      <c r="G907" s="143" t="s">
        <v>2156</v>
      </c>
      <c r="H907" s="143" t="s">
        <v>6894</v>
      </c>
      <c r="I907" s="143" t="s">
        <v>6895</v>
      </c>
      <c r="J907" s="143" t="s">
        <v>6896</v>
      </c>
      <c r="K907" s="143" t="s">
        <v>3720</v>
      </c>
      <c r="L907" s="143" t="s">
        <v>6897</v>
      </c>
    </row>
    <row r="908" spans="1:12" x14ac:dyDescent="0.3">
      <c r="A908" s="143" t="s">
        <v>8036</v>
      </c>
      <c r="B908" s="143" t="s">
        <v>6890</v>
      </c>
      <c r="C908" s="143" t="s">
        <v>6906</v>
      </c>
      <c r="D908" s="143" t="s">
        <v>6907</v>
      </c>
      <c r="E908" s="143" t="s">
        <v>8037</v>
      </c>
      <c r="F908" s="145">
        <v>0</v>
      </c>
      <c r="G908" s="143" t="s">
        <v>8036</v>
      </c>
      <c r="H908" s="143" t="s">
        <v>6894</v>
      </c>
      <c r="I908" s="143" t="s">
        <v>6909</v>
      </c>
      <c r="J908" s="143" t="s">
        <v>6910</v>
      </c>
      <c r="K908" s="143" t="s">
        <v>6911</v>
      </c>
      <c r="L908" s="143" t="s">
        <v>6897</v>
      </c>
    </row>
    <row r="909" spans="1:12" x14ac:dyDescent="0.3">
      <c r="A909" s="143" t="s">
        <v>2160</v>
      </c>
      <c r="B909" s="143" t="s">
        <v>6890</v>
      </c>
      <c r="C909" s="143" t="s">
        <v>6927</v>
      </c>
      <c r="D909" s="143" t="s">
        <v>6928</v>
      </c>
      <c r="E909" s="143" t="s">
        <v>8038</v>
      </c>
      <c r="F909" s="145">
        <v>1</v>
      </c>
      <c r="G909" s="143" t="s">
        <v>2160</v>
      </c>
      <c r="H909" s="143" t="s">
        <v>6894</v>
      </c>
      <c r="I909" s="143" t="s">
        <v>6930</v>
      </c>
      <c r="J909" s="143" t="s">
        <v>6931</v>
      </c>
      <c r="K909" s="143" t="s">
        <v>4461</v>
      </c>
      <c r="L909" s="143" t="s">
        <v>6897</v>
      </c>
    </row>
    <row r="910" spans="1:12" x14ac:dyDescent="0.3">
      <c r="A910" s="143" t="s">
        <v>8039</v>
      </c>
      <c r="B910" s="143" t="s">
        <v>6890</v>
      </c>
      <c r="C910" s="143" t="s">
        <v>6906</v>
      </c>
      <c r="D910" s="143" t="s">
        <v>6907</v>
      </c>
      <c r="E910" s="143" t="s">
        <v>8040</v>
      </c>
      <c r="F910" s="145">
        <v>0</v>
      </c>
      <c r="G910" s="143" t="s">
        <v>8039</v>
      </c>
      <c r="H910" s="143" t="s">
        <v>6894</v>
      </c>
      <c r="I910" s="143" t="s">
        <v>6909</v>
      </c>
      <c r="J910" s="143" t="s">
        <v>6910</v>
      </c>
      <c r="K910" s="143" t="s">
        <v>6911</v>
      </c>
      <c r="L910" s="143" t="s">
        <v>6897</v>
      </c>
    </row>
    <row r="911" spans="1:12" x14ac:dyDescent="0.3">
      <c r="A911" s="143" t="s">
        <v>2168</v>
      </c>
      <c r="B911" s="143" t="s">
        <v>6890</v>
      </c>
      <c r="C911" s="143" t="s">
        <v>6891</v>
      </c>
      <c r="D911" s="143" t="s">
        <v>6892</v>
      </c>
      <c r="E911" s="143" t="s">
        <v>8041</v>
      </c>
      <c r="F911" s="145">
        <v>0</v>
      </c>
      <c r="G911" s="143" t="s">
        <v>2168</v>
      </c>
      <c r="H911" s="143" t="s">
        <v>6894</v>
      </c>
      <c r="I911" s="143" t="s">
        <v>6895</v>
      </c>
      <c r="J911" s="143" t="s">
        <v>6896</v>
      </c>
      <c r="K911" s="143" t="s">
        <v>3720</v>
      </c>
      <c r="L911" s="143" t="s">
        <v>6897</v>
      </c>
    </row>
    <row r="912" spans="1:12" x14ac:dyDescent="0.3">
      <c r="A912" s="143" t="s">
        <v>2172</v>
      </c>
      <c r="B912" s="143" t="s">
        <v>6890</v>
      </c>
      <c r="C912" s="143" t="s">
        <v>6891</v>
      </c>
      <c r="D912" s="143" t="s">
        <v>6892</v>
      </c>
      <c r="E912" s="143" t="s">
        <v>8042</v>
      </c>
      <c r="F912" s="145">
        <v>1</v>
      </c>
      <c r="G912" s="143" t="s">
        <v>2172</v>
      </c>
      <c r="H912" s="143" t="s">
        <v>6894</v>
      </c>
      <c r="I912" s="143" t="s">
        <v>6895</v>
      </c>
      <c r="J912" s="143" t="s">
        <v>6896</v>
      </c>
      <c r="K912" s="143" t="s">
        <v>3720</v>
      </c>
      <c r="L912" s="143" t="s">
        <v>6897</v>
      </c>
    </row>
    <row r="913" spans="1:12" x14ac:dyDescent="0.3">
      <c r="A913" s="143" t="s">
        <v>2174</v>
      </c>
      <c r="B913" s="143" t="s">
        <v>6890</v>
      </c>
      <c r="C913" s="143" t="s">
        <v>6891</v>
      </c>
      <c r="D913" s="143" t="s">
        <v>6892</v>
      </c>
      <c r="E913" s="143" t="s">
        <v>8043</v>
      </c>
      <c r="F913" s="145">
        <v>0</v>
      </c>
      <c r="G913" s="143" t="s">
        <v>2174</v>
      </c>
      <c r="H913" s="143" t="s">
        <v>6894</v>
      </c>
      <c r="I913" s="143" t="s">
        <v>6895</v>
      </c>
      <c r="J913" s="143" t="s">
        <v>6896</v>
      </c>
      <c r="K913" s="143" t="s">
        <v>3720</v>
      </c>
      <c r="L913" s="143" t="s">
        <v>6897</v>
      </c>
    </row>
    <row r="914" spans="1:12" x14ac:dyDescent="0.3">
      <c r="A914" s="143" t="s">
        <v>2180</v>
      </c>
      <c r="B914" s="143" t="s">
        <v>6890</v>
      </c>
      <c r="C914" s="143" t="s">
        <v>6916</v>
      </c>
      <c r="D914" s="143" t="s">
        <v>6917</v>
      </c>
      <c r="E914" s="143" t="s">
        <v>8044</v>
      </c>
      <c r="F914" s="145">
        <v>0</v>
      </c>
      <c r="G914" s="143" t="s">
        <v>2180</v>
      </c>
      <c r="H914" s="143" t="s">
        <v>6894</v>
      </c>
      <c r="I914" s="143" t="s">
        <v>6919</v>
      </c>
      <c r="J914" s="143" t="s">
        <v>6920</v>
      </c>
      <c r="K914" s="143" t="s">
        <v>78</v>
      </c>
      <c r="L914" s="143" t="s">
        <v>6897</v>
      </c>
    </row>
    <row r="915" spans="1:12" x14ac:dyDescent="0.3">
      <c r="A915" s="143" t="s">
        <v>2182</v>
      </c>
      <c r="B915" s="143" t="s">
        <v>6890</v>
      </c>
      <c r="C915" s="143" t="s">
        <v>6916</v>
      </c>
      <c r="D915" s="143" t="s">
        <v>6917</v>
      </c>
      <c r="E915" s="143" t="s">
        <v>8045</v>
      </c>
      <c r="F915" s="145">
        <v>1</v>
      </c>
      <c r="G915" s="143" t="s">
        <v>2182</v>
      </c>
      <c r="H915" s="143" t="s">
        <v>6894</v>
      </c>
      <c r="I915" s="143" t="s">
        <v>6919</v>
      </c>
      <c r="J915" s="143" t="s">
        <v>6920</v>
      </c>
      <c r="K915" s="143" t="s">
        <v>78</v>
      </c>
      <c r="L915" s="143" t="s">
        <v>6897</v>
      </c>
    </row>
    <row r="916" spans="1:12" x14ac:dyDescent="0.3">
      <c r="A916" s="143" t="s">
        <v>2184</v>
      </c>
      <c r="B916" s="143" t="s">
        <v>6890</v>
      </c>
      <c r="C916" s="143" t="s">
        <v>7131</v>
      </c>
      <c r="D916" s="143" t="s">
        <v>7132</v>
      </c>
      <c r="E916" s="143" t="s">
        <v>8046</v>
      </c>
      <c r="F916" s="145">
        <v>2</v>
      </c>
      <c r="G916" s="143" t="s">
        <v>2184</v>
      </c>
      <c r="H916" s="143" t="s">
        <v>6894</v>
      </c>
      <c r="I916" s="143" t="s">
        <v>7134</v>
      </c>
      <c r="J916" s="143" t="s">
        <v>7135</v>
      </c>
      <c r="K916" s="143" t="s">
        <v>5517</v>
      </c>
      <c r="L916" s="143" t="s">
        <v>6897</v>
      </c>
    </row>
    <row r="917" spans="1:12" x14ac:dyDescent="0.3">
      <c r="A917" s="143" t="s">
        <v>2186</v>
      </c>
      <c r="B917" s="143" t="s">
        <v>6890</v>
      </c>
      <c r="C917" s="143" t="s">
        <v>6916</v>
      </c>
      <c r="D917" s="143" t="s">
        <v>6917</v>
      </c>
      <c r="E917" s="143" t="s">
        <v>8047</v>
      </c>
      <c r="F917" s="145">
        <v>1</v>
      </c>
      <c r="G917" s="143" t="s">
        <v>2186</v>
      </c>
      <c r="H917" s="143" t="s">
        <v>6894</v>
      </c>
      <c r="I917" s="143" t="s">
        <v>6919</v>
      </c>
      <c r="J917" s="143" t="s">
        <v>6920</v>
      </c>
      <c r="K917" s="143" t="s">
        <v>78</v>
      </c>
      <c r="L917" s="143" t="s">
        <v>6897</v>
      </c>
    </row>
    <row r="918" spans="1:12" x14ac:dyDescent="0.3">
      <c r="A918" s="143" t="s">
        <v>2190</v>
      </c>
      <c r="B918" s="143" t="s">
        <v>6890</v>
      </c>
      <c r="C918" s="143" t="s">
        <v>6891</v>
      </c>
      <c r="D918" s="143" t="s">
        <v>6892</v>
      </c>
      <c r="E918" s="143" t="s">
        <v>8048</v>
      </c>
      <c r="F918" s="145">
        <v>1</v>
      </c>
      <c r="G918" s="143" t="s">
        <v>2190</v>
      </c>
      <c r="H918" s="143" t="s">
        <v>6894</v>
      </c>
      <c r="I918" s="143" t="s">
        <v>6895</v>
      </c>
      <c r="J918" s="143" t="s">
        <v>6896</v>
      </c>
      <c r="K918" s="143" t="s">
        <v>3720</v>
      </c>
      <c r="L918" s="143" t="s">
        <v>6897</v>
      </c>
    </row>
    <row r="919" spans="1:12" x14ac:dyDescent="0.3">
      <c r="A919" s="143" t="s">
        <v>2192</v>
      </c>
      <c r="B919" s="143" t="s">
        <v>6890</v>
      </c>
      <c r="C919" s="143" t="s">
        <v>6891</v>
      </c>
      <c r="D919" s="143" t="s">
        <v>6892</v>
      </c>
      <c r="E919" s="143" t="s">
        <v>8049</v>
      </c>
      <c r="F919" s="145">
        <v>0</v>
      </c>
      <c r="G919" s="143" t="s">
        <v>2192</v>
      </c>
      <c r="H919" s="143" t="s">
        <v>6894</v>
      </c>
      <c r="I919" s="143" t="s">
        <v>6895</v>
      </c>
      <c r="J919" s="143" t="s">
        <v>6896</v>
      </c>
      <c r="K919" s="143" t="s">
        <v>3720</v>
      </c>
      <c r="L919" s="143" t="s">
        <v>6897</v>
      </c>
    </row>
    <row r="920" spans="1:12" x14ac:dyDescent="0.3">
      <c r="A920" s="143" t="s">
        <v>2196</v>
      </c>
      <c r="B920" s="143" t="s">
        <v>6890</v>
      </c>
      <c r="C920" s="143" t="s">
        <v>6916</v>
      </c>
      <c r="D920" s="143" t="s">
        <v>6917</v>
      </c>
      <c r="E920" s="143" t="s">
        <v>8050</v>
      </c>
      <c r="F920" s="145">
        <v>0</v>
      </c>
      <c r="G920" s="143" t="s">
        <v>2196</v>
      </c>
      <c r="H920" s="143" t="s">
        <v>6894</v>
      </c>
      <c r="I920" s="143" t="s">
        <v>6919</v>
      </c>
      <c r="J920" s="143" t="s">
        <v>6920</v>
      </c>
      <c r="K920" s="143" t="s">
        <v>78</v>
      </c>
      <c r="L920" s="143" t="s">
        <v>6897</v>
      </c>
    </row>
    <row r="921" spans="1:12" x14ac:dyDescent="0.3">
      <c r="A921" s="143" t="s">
        <v>5347</v>
      </c>
      <c r="B921" s="143" t="s">
        <v>6890</v>
      </c>
      <c r="C921" s="143" t="s">
        <v>7463</v>
      </c>
      <c r="D921" s="143" t="s">
        <v>7464</v>
      </c>
      <c r="E921" s="143" t="s">
        <v>8051</v>
      </c>
      <c r="F921" s="145">
        <v>0</v>
      </c>
      <c r="G921" s="143" t="s">
        <v>5347</v>
      </c>
      <c r="H921" s="143" t="s">
        <v>6894</v>
      </c>
      <c r="I921" s="143" t="s">
        <v>6938</v>
      </c>
      <c r="J921" s="143" t="s">
        <v>6939</v>
      </c>
      <c r="K921" s="143" t="s">
        <v>4466</v>
      </c>
      <c r="L921" s="143" t="s">
        <v>6897</v>
      </c>
    </row>
    <row r="922" spans="1:12" x14ac:dyDescent="0.3">
      <c r="A922" s="143" t="s">
        <v>6531</v>
      </c>
      <c r="B922" s="143" t="s">
        <v>6890</v>
      </c>
      <c r="C922" s="143" t="s">
        <v>6916</v>
      </c>
      <c r="D922" s="143" t="s">
        <v>6917</v>
      </c>
      <c r="E922" s="143" t="s">
        <v>8052</v>
      </c>
      <c r="F922" s="145">
        <v>0</v>
      </c>
      <c r="G922" s="143" t="s">
        <v>6531</v>
      </c>
      <c r="H922" s="143" t="s">
        <v>6894</v>
      </c>
      <c r="I922" s="143" t="s">
        <v>6919</v>
      </c>
      <c r="J922" s="143" t="s">
        <v>6920</v>
      </c>
      <c r="K922" s="143" t="s">
        <v>78</v>
      </c>
      <c r="L922" s="143" t="s">
        <v>6897</v>
      </c>
    </row>
    <row r="923" spans="1:12" x14ac:dyDescent="0.3">
      <c r="A923" s="143" t="s">
        <v>2202</v>
      </c>
      <c r="B923" s="143" t="s">
        <v>6890</v>
      </c>
      <c r="C923" s="143" t="s">
        <v>6891</v>
      </c>
      <c r="D923" s="143" t="s">
        <v>6892</v>
      </c>
      <c r="E923" s="143" t="s">
        <v>8053</v>
      </c>
      <c r="F923" s="145">
        <v>1</v>
      </c>
      <c r="G923" s="143" t="s">
        <v>2202</v>
      </c>
      <c r="H923" s="143" t="s">
        <v>6894</v>
      </c>
      <c r="I923" s="143" t="s">
        <v>6895</v>
      </c>
      <c r="J923" s="143" t="s">
        <v>6896</v>
      </c>
      <c r="K923" s="143" t="s">
        <v>3720</v>
      </c>
      <c r="L923" s="143" t="s">
        <v>6897</v>
      </c>
    </row>
    <row r="924" spans="1:12" x14ac:dyDescent="0.3">
      <c r="A924" s="143" t="s">
        <v>2204</v>
      </c>
      <c r="B924" s="143" t="s">
        <v>6890</v>
      </c>
      <c r="C924" s="143" t="s">
        <v>6916</v>
      </c>
      <c r="D924" s="143" t="s">
        <v>6917</v>
      </c>
      <c r="E924" s="143" t="s">
        <v>8054</v>
      </c>
      <c r="F924" s="145">
        <v>1</v>
      </c>
      <c r="G924" s="143" t="s">
        <v>2204</v>
      </c>
      <c r="H924" s="143" t="s">
        <v>6894</v>
      </c>
      <c r="I924" s="143" t="s">
        <v>6919</v>
      </c>
      <c r="J924" s="143" t="s">
        <v>6920</v>
      </c>
      <c r="K924" s="143" t="s">
        <v>78</v>
      </c>
      <c r="L924" s="143" t="s">
        <v>6897</v>
      </c>
    </row>
    <row r="925" spans="1:12" x14ac:dyDescent="0.3">
      <c r="A925" s="143" t="s">
        <v>5351</v>
      </c>
      <c r="B925" s="143" t="s">
        <v>6890</v>
      </c>
      <c r="C925" s="143" t="s">
        <v>6906</v>
      </c>
      <c r="D925" s="143" t="s">
        <v>6907</v>
      </c>
      <c r="E925" s="143" t="s">
        <v>8055</v>
      </c>
      <c r="F925" s="145">
        <v>1</v>
      </c>
      <c r="G925" s="143" t="s">
        <v>5351</v>
      </c>
      <c r="H925" s="143" t="s">
        <v>6894</v>
      </c>
      <c r="I925" s="143" t="s">
        <v>6909</v>
      </c>
      <c r="J925" s="143" t="s">
        <v>6910</v>
      </c>
      <c r="K925" s="143" t="s">
        <v>6911</v>
      </c>
      <c r="L925" s="143" t="s">
        <v>6897</v>
      </c>
    </row>
    <row r="926" spans="1:12" x14ac:dyDescent="0.3">
      <c r="A926" s="143" t="s">
        <v>2210</v>
      </c>
      <c r="B926" s="143" t="s">
        <v>6890</v>
      </c>
      <c r="C926" s="143" t="s">
        <v>6891</v>
      </c>
      <c r="D926" s="143" t="s">
        <v>6892</v>
      </c>
      <c r="E926" s="143" t="s">
        <v>8056</v>
      </c>
      <c r="F926" s="145">
        <v>0</v>
      </c>
      <c r="G926" s="143" t="s">
        <v>2210</v>
      </c>
      <c r="H926" s="143" t="s">
        <v>6894</v>
      </c>
      <c r="I926" s="143" t="s">
        <v>6895</v>
      </c>
      <c r="J926" s="143" t="s">
        <v>6896</v>
      </c>
      <c r="K926" s="143" t="s">
        <v>3720</v>
      </c>
      <c r="L926" s="143" t="s">
        <v>6897</v>
      </c>
    </row>
    <row r="927" spans="1:12" x14ac:dyDescent="0.3">
      <c r="A927" s="143" t="s">
        <v>2212</v>
      </c>
      <c r="B927" s="143" t="s">
        <v>6890</v>
      </c>
      <c r="C927" s="143" t="s">
        <v>6916</v>
      </c>
      <c r="D927" s="143" t="s">
        <v>6917</v>
      </c>
      <c r="E927" s="143" t="s">
        <v>8057</v>
      </c>
      <c r="F927" s="145">
        <v>0</v>
      </c>
      <c r="G927" s="143" t="s">
        <v>2212</v>
      </c>
      <c r="H927" s="143" t="s">
        <v>6894</v>
      </c>
      <c r="I927" s="143" t="s">
        <v>6919</v>
      </c>
      <c r="J927" s="143" t="s">
        <v>6920</v>
      </c>
      <c r="K927" s="143" t="s">
        <v>78</v>
      </c>
      <c r="L927" s="143" t="s">
        <v>6897</v>
      </c>
    </row>
    <row r="928" spans="1:12" x14ac:dyDescent="0.3">
      <c r="A928" s="143" t="s">
        <v>8058</v>
      </c>
      <c r="B928" s="143" t="s">
        <v>6890</v>
      </c>
      <c r="C928" s="143" t="s">
        <v>7022</v>
      </c>
      <c r="D928" s="143" t="s">
        <v>7023</v>
      </c>
      <c r="E928" s="143" t="s">
        <v>8059</v>
      </c>
      <c r="F928" s="145">
        <v>0</v>
      </c>
      <c r="G928" s="143" t="s">
        <v>8058</v>
      </c>
      <c r="H928" s="143" t="s">
        <v>6894</v>
      </c>
      <c r="I928" s="143" t="s">
        <v>6978</v>
      </c>
      <c r="J928" s="143" t="s">
        <v>6979</v>
      </c>
      <c r="K928" s="143" t="s">
        <v>6980</v>
      </c>
      <c r="L928" s="143" t="s">
        <v>6981</v>
      </c>
    </row>
    <row r="929" spans="1:12" x14ac:dyDescent="0.3">
      <c r="A929" s="143" t="s">
        <v>2214</v>
      </c>
      <c r="B929" s="143" t="s">
        <v>6890</v>
      </c>
      <c r="C929" s="143" t="s">
        <v>6891</v>
      </c>
      <c r="D929" s="143" t="s">
        <v>6892</v>
      </c>
      <c r="E929" s="143" t="s">
        <v>8060</v>
      </c>
      <c r="F929" s="145">
        <v>0</v>
      </c>
      <c r="G929" s="143" t="s">
        <v>2214</v>
      </c>
      <c r="H929" s="143" t="s">
        <v>6894</v>
      </c>
      <c r="I929" s="143" t="s">
        <v>6895</v>
      </c>
      <c r="J929" s="143" t="s">
        <v>6896</v>
      </c>
      <c r="K929" s="143" t="s">
        <v>3720</v>
      </c>
      <c r="L929" s="143" t="s">
        <v>6897</v>
      </c>
    </row>
    <row r="930" spans="1:12" x14ac:dyDescent="0.3">
      <c r="A930" s="143" t="s">
        <v>4391</v>
      </c>
      <c r="B930" s="143" t="s">
        <v>6890</v>
      </c>
      <c r="C930" s="143" t="s">
        <v>6916</v>
      </c>
      <c r="D930" s="143" t="s">
        <v>6917</v>
      </c>
      <c r="E930" s="143" t="s">
        <v>8061</v>
      </c>
      <c r="F930" s="145">
        <v>0</v>
      </c>
      <c r="G930" s="143" t="s">
        <v>4391</v>
      </c>
      <c r="H930" s="143" t="s">
        <v>6894</v>
      </c>
      <c r="I930" s="143" t="s">
        <v>6919</v>
      </c>
      <c r="J930" s="143" t="s">
        <v>6920</v>
      </c>
      <c r="K930" s="143" t="s">
        <v>78</v>
      </c>
      <c r="L930" s="143" t="s">
        <v>6897</v>
      </c>
    </row>
    <row r="931" spans="1:12" x14ac:dyDescent="0.3">
      <c r="A931" s="143" t="s">
        <v>2220</v>
      </c>
      <c r="B931" s="143" t="s">
        <v>6890</v>
      </c>
      <c r="C931" s="143" t="s">
        <v>6927</v>
      </c>
      <c r="D931" s="143" t="s">
        <v>6928</v>
      </c>
      <c r="E931" s="143" t="s">
        <v>8062</v>
      </c>
      <c r="F931" s="145">
        <v>0</v>
      </c>
      <c r="G931" s="143" t="s">
        <v>2220</v>
      </c>
      <c r="H931" s="143" t="s">
        <v>6894</v>
      </c>
      <c r="I931" s="143" t="s">
        <v>6930</v>
      </c>
      <c r="J931" s="143" t="s">
        <v>6931</v>
      </c>
      <c r="K931" s="143" t="s">
        <v>4461</v>
      </c>
      <c r="L931" s="143" t="s">
        <v>6897</v>
      </c>
    </row>
    <row r="932" spans="1:12" x14ac:dyDescent="0.3">
      <c r="A932" s="143" t="s">
        <v>5365</v>
      </c>
      <c r="B932" s="143" t="s">
        <v>6890</v>
      </c>
      <c r="C932" s="143" t="s">
        <v>6952</v>
      </c>
      <c r="D932" s="143" t="s">
        <v>6953</v>
      </c>
      <c r="E932" s="143" t="s">
        <v>8063</v>
      </c>
      <c r="F932" s="145">
        <v>0</v>
      </c>
      <c r="G932" s="143" t="s">
        <v>5365</v>
      </c>
      <c r="H932" s="143" t="s">
        <v>6894</v>
      </c>
      <c r="I932" s="143" t="s">
        <v>6938</v>
      </c>
      <c r="J932" s="143" t="s">
        <v>6939</v>
      </c>
      <c r="K932" s="143" t="s">
        <v>4466</v>
      </c>
      <c r="L932" s="143" t="s">
        <v>6897</v>
      </c>
    </row>
    <row r="933" spans="1:12" x14ac:dyDescent="0.3">
      <c r="A933" s="143" t="s">
        <v>2222</v>
      </c>
      <c r="B933" s="143" t="s">
        <v>6890</v>
      </c>
      <c r="C933" s="143" t="s">
        <v>6927</v>
      </c>
      <c r="D933" s="143" t="s">
        <v>6928</v>
      </c>
      <c r="E933" s="143" t="s">
        <v>8064</v>
      </c>
      <c r="F933" s="145">
        <v>1</v>
      </c>
      <c r="G933" s="143" t="s">
        <v>2222</v>
      </c>
      <c r="H933" s="143" t="s">
        <v>6894</v>
      </c>
      <c r="I933" s="143" t="s">
        <v>6930</v>
      </c>
      <c r="J933" s="143" t="s">
        <v>6931</v>
      </c>
      <c r="K933" s="143" t="s">
        <v>4461</v>
      </c>
      <c r="L933" s="143" t="s">
        <v>6897</v>
      </c>
    </row>
    <row r="934" spans="1:12" x14ac:dyDescent="0.3">
      <c r="A934" s="143" t="s">
        <v>2224</v>
      </c>
      <c r="B934" s="143" t="s">
        <v>6890</v>
      </c>
      <c r="C934" s="143" t="s">
        <v>6891</v>
      </c>
      <c r="D934" s="143" t="s">
        <v>6892</v>
      </c>
      <c r="E934" s="143" t="s">
        <v>8065</v>
      </c>
      <c r="F934" s="145">
        <v>0</v>
      </c>
      <c r="G934" s="143" t="s">
        <v>2224</v>
      </c>
      <c r="H934" s="143" t="s">
        <v>6894</v>
      </c>
      <c r="I934" s="143" t="s">
        <v>6895</v>
      </c>
      <c r="J934" s="143" t="s">
        <v>6896</v>
      </c>
      <c r="K934" s="143" t="s">
        <v>3720</v>
      </c>
      <c r="L934" s="143" t="s">
        <v>6897</v>
      </c>
    </row>
    <row r="935" spans="1:12" x14ac:dyDescent="0.3">
      <c r="A935" s="143" t="s">
        <v>8066</v>
      </c>
      <c r="B935" s="143" t="s">
        <v>6890</v>
      </c>
      <c r="C935" s="143" t="s">
        <v>6916</v>
      </c>
      <c r="D935" s="143" t="s">
        <v>6917</v>
      </c>
      <c r="E935" s="143" t="s">
        <v>8067</v>
      </c>
      <c r="F935" s="145">
        <v>1</v>
      </c>
      <c r="G935" s="143" t="s">
        <v>8066</v>
      </c>
      <c r="H935" s="143" t="s">
        <v>6894</v>
      </c>
      <c r="I935" s="143" t="s">
        <v>6919</v>
      </c>
      <c r="J935" s="143" t="s">
        <v>6920</v>
      </c>
      <c r="K935" s="143" t="s">
        <v>78</v>
      </c>
      <c r="L935" s="143" t="s">
        <v>6897</v>
      </c>
    </row>
    <row r="936" spans="1:12" x14ac:dyDescent="0.3">
      <c r="A936" s="143" t="s">
        <v>6533</v>
      </c>
      <c r="B936" s="143" t="s">
        <v>6890</v>
      </c>
      <c r="C936" s="143" t="s">
        <v>6891</v>
      </c>
      <c r="D936" s="143" t="s">
        <v>6892</v>
      </c>
      <c r="E936" s="143" t="s">
        <v>8068</v>
      </c>
      <c r="F936" s="145">
        <v>0</v>
      </c>
      <c r="G936" s="143" t="s">
        <v>6533</v>
      </c>
      <c r="H936" s="143" t="s">
        <v>6894</v>
      </c>
      <c r="I936" s="143" t="s">
        <v>6895</v>
      </c>
      <c r="J936" s="143" t="s">
        <v>6896</v>
      </c>
      <c r="K936" s="143" t="s">
        <v>3720</v>
      </c>
      <c r="L936" s="143" t="s">
        <v>6897</v>
      </c>
    </row>
    <row r="937" spans="1:12" x14ac:dyDescent="0.3">
      <c r="A937" s="143" t="s">
        <v>8069</v>
      </c>
      <c r="B937" s="143" t="s">
        <v>6890</v>
      </c>
      <c r="C937" s="143" t="s">
        <v>6906</v>
      </c>
      <c r="D937" s="143" t="s">
        <v>6907</v>
      </c>
      <c r="E937" s="143" t="s">
        <v>8070</v>
      </c>
      <c r="F937" s="145">
        <v>0</v>
      </c>
      <c r="G937" s="143" t="s">
        <v>8069</v>
      </c>
      <c r="H937" s="143" t="s">
        <v>6894</v>
      </c>
      <c r="I937" s="143" t="s">
        <v>6909</v>
      </c>
      <c r="J937" s="143" t="s">
        <v>6910</v>
      </c>
      <c r="K937" s="143" t="s">
        <v>6911</v>
      </c>
      <c r="L937" s="143" t="s">
        <v>6897</v>
      </c>
    </row>
    <row r="938" spans="1:12" x14ac:dyDescent="0.3">
      <c r="A938" s="143" t="s">
        <v>8071</v>
      </c>
      <c r="B938" s="143" t="s">
        <v>6890</v>
      </c>
      <c r="C938" s="143" t="s">
        <v>6906</v>
      </c>
      <c r="D938" s="143" t="s">
        <v>6907</v>
      </c>
      <c r="E938" s="143" t="s">
        <v>8072</v>
      </c>
      <c r="F938" s="145">
        <v>0</v>
      </c>
      <c r="G938" s="143" t="s">
        <v>8071</v>
      </c>
      <c r="H938" s="143" t="s">
        <v>6894</v>
      </c>
      <c r="I938" s="143" t="s">
        <v>6909</v>
      </c>
      <c r="J938" s="143" t="s">
        <v>6910</v>
      </c>
      <c r="K938" s="143" t="s">
        <v>6911</v>
      </c>
      <c r="L938" s="143" t="s">
        <v>6897</v>
      </c>
    </row>
    <row r="939" spans="1:12" x14ac:dyDescent="0.3">
      <c r="A939" s="143" t="s">
        <v>2228</v>
      </c>
      <c r="B939" s="143" t="s">
        <v>6890</v>
      </c>
      <c r="C939" s="143" t="s">
        <v>6916</v>
      </c>
      <c r="D939" s="143" t="s">
        <v>6917</v>
      </c>
      <c r="E939" s="143" t="s">
        <v>8073</v>
      </c>
      <c r="F939" s="145">
        <v>0</v>
      </c>
      <c r="G939" s="143" t="s">
        <v>2228</v>
      </c>
      <c r="H939" s="143" t="s">
        <v>6894</v>
      </c>
      <c r="I939" s="143" t="s">
        <v>6919</v>
      </c>
      <c r="J939" s="143" t="s">
        <v>6920</v>
      </c>
      <c r="K939" s="143" t="s">
        <v>78</v>
      </c>
      <c r="L939" s="143" t="s">
        <v>6897</v>
      </c>
    </row>
    <row r="940" spans="1:12" x14ac:dyDescent="0.3">
      <c r="A940" s="143" t="s">
        <v>2230</v>
      </c>
      <c r="B940" s="143" t="s">
        <v>6890</v>
      </c>
      <c r="C940" s="143" t="s">
        <v>6891</v>
      </c>
      <c r="D940" s="143" t="s">
        <v>6892</v>
      </c>
      <c r="E940" s="143" t="s">
        <v>8074</v>
      </c>
      <c r="F940" s="145">
        <v>1</v>
      </c>
      <c r="G940" s="143" t="s">
        <v>2230</v>
      </c>
      <c r="H940" s="143" t="s">
        <v>6894</v>
      </c>
      <c r="I940" s="143" t="s">
        <v>6895</v>
      </c>
      <c r="J940" s="143" t="s">
        <v>6896</v>
      </c>
      <c r="K940" s="143" t="s">
        <v>3720</v>
      </c>
      <c r="L940" s="143" t="s">
        <v>6897</v>
      </c>
    </row>
    <row r="941" spans="1:12" x14ac:dyDescent="0.3">
      <c r="A941" s="143" t="s">
        <v>2232</v>
      </c>
      <c r="B941" s="143" t="s">
        <v>6890</v>
      </c>
      <c r="C941" s="143" t="s">
        <v>6891</v>
      </c>
      <c r="D941" s="143" t="s">
        <v>6892</v>
      </c>
      <c r="E941" s="143" t="s">
        <v>8075</v>
      </c>
      <c r="F941" s="145">
        <v>0</v>
      </c>
      <c r="G941" s="143" t="s">
        <v>2232</v>
      </c>
      <c r="H941" s="143" t="s">
        <v>6894</v>
      </c>
      <c r="I941" s="143" t="s">
        <v>6895</v>
      </c>
      <c r="J941" s="143" t="s">
        <v>6896</v>
      </c>
      <c r="K941" s="143" t="s">
        <v>3720</v>
      </c>
      <c r="L941" s="143" t="s">
        <v>6897</v>
      </c>
    </row>
    <row r="942" spans="1:12" x14ac:dyDescent="0.3">
      <c r="A942" s="143" t="s">
        <v>6385</v>
      </c>
      <c r="B942" s="143" t="s">
        <v>6890</v>
      </c>
      <c r="C942" s="143" t="s">
        <v>6891</v>
      </c>
      <c r="D942" s="143" t="s">
        <v>6892</v>
      </c>
      <c r="E942" s="143" t="s">
        <v>8076</v>
      </c>
      <c r="F942" s="145">
        <v>0</v>
      </c>
      <c r="G942" s="143" t="s">
        <v>6385</v>
      </c>
      <c r="H942" s="143" t="s">
        <v>6894</v>
      </c>
      <c r="I942" s="143" t="s">
        <v>6895</v>
      </c>
      <c r="J942" s="143" t="s">
        <v>6896</v>
      </c>
      <c r="K942" s="143" t="s">
        <v>3720</v>
      </c>
      <c r="L942" s="143" t="s">
        <v>6897</v>
      </c>
    </row>
    <row r="943" spans="1:12" x14ac:dyDescent="0.3">
      <c r="A943" s="143" t="s">
        <v>2238</v>
      </c>
      <c r="B943" s="143" t="s">
        <v>6890</v>
      </c>
      <c r="C943" s="143" t="s">
        <v>6891</v>
      </c>
      <c r="D943" s="143" t="s">
        <v>6892</v>
      </c>
      <c r="E943" s="143" t="s">
        <v>8077</v>
      </c>
      <c r="F943" s="145">
        <v>0</v>
      </c>
      <c r="G943" s="143" t="s">
        <v>2238</v>
      </c>
      <c r="H943" s="143" t="s">
        <v>6894</v>
      </c>
      <c r="I943" s="143" t="s">
        <v>6895</v>
      </c>
      <c r="J943" s="143" t="s">
        <v>6896</v>
      </c>
      <c r="K943" s="143" t="s">
        <v>3720</v>
      </c>
      <c r="L943" s="143" t="s">
        <v>6897</v>
      </c>
    </row>
    <row r="944" spans="1:12" x14ac:dyDescent="0.3">
      <c r="A944" s="143" t="s">
        <v>8078</v>
      </c>
      <c r="B944" s="143" t="s">
        <v>6890</v>
      </c>
      <c r="C944" s="143" t="s">
        <v>6898</v>
      </c>
      <c r="D944" s="143" t="s">
        <v>6899</v>
      </c>
      <c r="E944" s="143" t="s">
        <v>8079</v>
      </c>
      <c r="F944" s="145">
        <v>0</v>
      </c>
      <c r="G944" s="143" t="s">
        <v>8078</v>
      </c>
      <c r="H944" s="143" t="s">
        <v>6894</v>
      </c>
      <c r="I944" s="143" t="s">
        <v>6901</v>
      </c>
      <c r="J944" s="143" t="s">
        <v>6902</v>
      </c>
      <c r="K944" s="143" t="s">
        <v>6903</v>
      </c>
      <c r="L944" s="143" t="s">
        <v>6904</v>
      </c>
    </row>
    <row r="945" spans="1:12" x14ac:dyDescent="0.3">
      <c r="A945" s="143" t="s">
        <v>2240</v>
      </c>
      <c r="B945" s="143" t="s">
        <v>6890</v>
      </c>
      <c r="C945" s="143" t="s">
        <v>6927</v>
      </c>
      <c r="D945" s="143" t="s">
        <v>6928</v>
      </c>
      <c r="E945" s="143" t="s">
        <v>8080</v>
      </c>
      <c r="F945" s="145">
        <v>2</v>
      </c>
      <c r="G945" s="143" t="s">
        <v>2240</v>
      </c>
      <c r="H945" s="143" t="s">
        <v>6894</v>
      </c>
      <c r="I945" s="143" t="s">
        <v>6930</v>
      </c>
      <c r="J945" s="143" t="s">
        <v>6931</v>
      </c>
      <c r="K945" s="143" t="s">
        <v>4461</v>
      </c>
      <c r="L945" s="143" t="s">
        <v>6897</v>
      </c>
    </row>
    <row r="946" spans="1:12" x14ac:dyDescent="0.3">
      <c r="A946" s="143" t="s">
        <v>2242</v>
      </c>
      <c r="B946" s="143" t="s">
        <v>6890</v>
      </c>
      <c r="C946" s="143" t="s">
        <v>6927</v>
      </c>
      <c r="D946" s="143" t="s">
        <v>6928</v>
      </c>
      <c r="E946" s="143" t="s">
        <v>8081</v>
      </c>
      <c r="F946" s="145">
        <v>0</v>
      </c>
      <c r="G946" s="143" t="s">
        <v>2242</v>
      </c>
      <c r="H946" s="143" t="s">
        <v>6894</v>
      </c>
      <c r="I946" s="143" t="s">
        <v>6930</v>
      </c>
      <c r="J946" s="143" t="s">
        <v>6931</v>
      </c>
      <c r="K946" s="143" t="s">
        <v>4461</v>
      </c>
      <c r="L946" s="143" t="s">
        <v>6897</v>
      </c>
    </row>
    <row r="947" spans="1:12" x14ac:dyDescent="0.3">
      <c r="A947" s="143" t="s">
        <v>5369</v>
      </c>
      <c r="B947" s="143" t="s">
        <v>6890</v>
      </c>
      <c r="C947" s="143" t="s">
        <v>6906</v>
      </c>
      <c r="D947" s="143" t="s">
        <v>6907</v>
      </c>
      <c r="E947" s="143" t="s">
        <v>8082</v>
      </c>
      <c r="F947" s="145">
        <v>0</v>
      </c>
      <c r="G947" s="143" t="s">
        <v>5369</v>
      </c>
      <c r="H947" s="143" t="s">
        <v>6894</v>
      </c>
      <c r="I947" s="143" t="s">
        <v>6909</v>
      </c>
      <c r="J947" s="143" t="s">
        <v>6910</v>
      </c>
      <c r="K947" s="143" t="s">
        <v>6911</v>
      </c>
      <c r="L947" s="143" t="s">
        <v>6897</v>
      </c>
    </row>
    <row r="948" spans="1:12" x14ac:dyDescent="0.3">
      <c r="A948" s="143" t="s">
        <v>2250</v>
      </c>
      <c r="B948" s="143" t="s">
        <v>6890</v>
      </c>
      <c r="C948" s="143" t="s">
        <v>6891</v>
      </c>
      <c r="D948" s="143" t="s">
        <v>6892</v>
      </c>
      <c r="E948" s="143" t="s">
        <v>8083</v>
      </c>
      <c r="F948" s="145">
        <v>0</v>
      </c>
      <c r="G948" s="143" t="s">
        <v>2250</v>
      </c>
      <c r="H948" s="143" t="s">
        <v>6894</v>
      </c>
      <c r="I948" s="143" t="s">
        <v>6895</v>
      </c>
      <c r="J948" s="143" t="s">
        <v>6896</v>
      </c>
      <c r="K948" s="143" t="s">
        <v>3720</v>
      </c>
      <c r="L948" s="143" t="s">
        <v>6897</v>
      </c>
    </row>
    <row r="949" spans="1:12" x14ac:dyDescent="0.3">
      <c r="A949" s="143" t="s">
        <v>2254</v>
      </c>
      <c r="B949" s="143" t="s">
        <v>6890</v>
      </c>
      <c r="C949" s="143" t="s">
        <v>6927</v>
      </c>
      <c r="D949" s="143" t="s">
        <v>6928</v>
      </c>
      <c r="E949" s="143" t="s">
        <v>8084</v>
      </c>
      <c r="F949" s="145">
        <v>0</v>
      </c>
      <c r="G949" s="143" t="s">
        <v>2254</v>
      </c>
      <c r="H949" s="143" t="s">
        <v>6894</v>
      </c>
      <c r="I949" s="143" t="s">
        <v>6930</v>
      </c>
      <c r="J949" s="143" t="s">
        <v>6931</v>
      </c>
      <c r="K949" s="143" t="s">
        <v>4461</v>
      </c>
      <c r="L949" s="143" t="s">
        <v>6897</v>
      </c>
    </row>
    <row r="950" spans="1:12" x14ac:dyDescent="0.3">
      <c r="A950" s="143" t="s">
        <v>8085</v>
      </c>
      <c r="B950" s="143" t="s">
        <v>6890</v>
      </c>
      <c r="C950" s="143" t="s">
        <v>6906</v>
      </c>
      <c r="D950" s="143" t="s">
        <v>6907</v>
      </c>
      <c r="E950" s="143" t="s">
        <v>8086</v>
      </c>
      <c r="F950" s="145">
        <v>0</v>
      </c>
      <c r="G950" s="143" t="s">
        <v>8085</v>
      </c>
      <c r="H950" s="143" t="s">
        <v>6894</v>
      </c>
      <c r="I950" s="143" t="s">
        <v>6909</v>
      </c>
      <c r="J950" s="143" t="s">
        <v>6910</v>
      </c>
      <c r="K950" s="143" t="s">
        <v>6911</v>
      </c>
      <c r="L950" s="143" t="s">
        <v>6897</v>
      </c>
    </row>
    <row r="951" spans="1:12" x14ac:dyDescent="0.3">
      <c r="A951" s="143" t="s">
        <v>2258</v>
      </c>
      <c r="B951" s="143" t="s">
        <v>6890</v>
      </c>
      <c r="C951" s="143" t="s">
        <v>6891</v>
      </c>
      <c r="D951" s="143" t="s">
        <v>6892</v>
      </c>
      <c r="E951" s="143" t="s">
        <v>8087</v>
      </c>
      <c r="F951" s="145">
        <v>2</v>
      </c>
      <c r="G951" s="143" t="s">
        <v>2258</v>
      </c>
      <c r="H951" s="143" t="s">
        <v>6894</v>
      </c>
      <c r="I951" s="143" t="s">
        <v>6895</v>
      </c>
      <c r="J951" s="143" t="s">
        <v>6896</v>
      </c>
      <c r="K951" s="143" t="s">
        <v>3720</v>
      </c>
      <c r="L951" s="143" t="s">
        <v>6897</v>
      </c>
    </row>
    <row r="952" spans="1:12" x14ac:dyDescent="0.3">
      <c r="A952" s="143" t="s">
        <v>8088</v>
      </c>
      <c r="B952" s="143" t="s">
        <v>6890</v>
      </c>
      <c r="C952" s="143" t="s">
        <v>6891</v>
      </c>
      <c r="D952" s="143" t="s">
        <v>6892</v>
      </c>
      <c r="E952" s="143" t="s">
        <v>8089</v>
      </c>
      <c r="F952" s="145">
        <v>0</v>
      </c>
      <c r="G952" s="143" t="s">
        <v>8088</v>
      </c>
      <c r="H952" s="143" t="s">
        <v>6894</v>
      </c>
      <c r="I952" s="143" t="s">
        <v>6895</v>
      </c>
      <c r="J952" s="143" t="s">
        <v>6896</v>
      </c>
      <c r="K952" s="143" t="s">
        <v>3720</v>
      </c>
      <c r="L952" s="143" t="s">
        <v>6897</v>
      </c>
    </row>
    <row r="953" spans="1:12" x14ac:dyDescent="0.3">
      <c r="A953" s="143" t="s">
        <v>2260</v>
      </c>
      <c r="B953" s="143" t="s">
        <v>6890</v>
      </c>
      <c r="C953" s="143" t="s">
        <v>6916</v>
      </c>
      <c r="D953" s="143" t="s">
        <v>6917</v>
      </c>
      <c r="E953" s="143" t="s">
        <v>8090</v>
      </c>
      <c r="F953" s="145">
        <v>0</v>
      </c>
      <c r="G953" s="143" t="s">
        <v>2260</v>
      </c>
      <c r="H953" s="143" t="s">
        <v>6894</v>
      </c>
      <c r="I953" s="143" t="s">
        <v>6919</v>
      </c>
      <c r="J953" s="143" t="s">
        <v>6920</v>
      </c>
      <c r="K953" s="143" t="s">
        <v>78</v>
      </c>
      <c r="L953" s="143" t="s">
        <v>6897</v>
      </c>
    </row>
    <row r="954" spans="1:12" x14ac:dyDescent="0.3">
      <c r="A954" s="143" t="s">
        <v>2264</v>
      </c>
      <c r="B954" s="143" t="s">
        <v>6890</v>
      </c>
      <c r="C954" s="143" t="s">
        <v>6891</v>
      </c>
      <c r="D954" s="143" t="s">
        <v>6892</v>
      </c>
      <c r="E954" s="143" t="s">
        <v>8091</v>
      </c>
      <c r="F954" s="145">
        <v>3</v>
      </c>
      <c r="G954" s="143" t="s">
        <v>2264</v>
      </c>
      <c r="H954" s="143" t="s">
        <v>6894</v>
      </c>
      <c r="I954" s="143" t="s">
        <v>6895</v>
      </c>
      <c r="J954" s="143" t="s">
        <v>6896</v>
      </c>
      <c r="K954" s="143" t="s">
        <v>3720</v>
      </c>
      <c r="L954" s="143" t="s">
        <v>6897</v>
      </c>
    </row>
    <row r="955" spans="1:12" x14ac:dyDescent="0.3">
      <c r="A955" s="143" t="s">
        <v>2268</v>
      </c>
      <c r="B955" s="143" t="s">
        <v>6890</v>
      </c>
      <c r="C955" s="143" t="s">
        <v>6927</v>
      </c>
      <c r="D955" s="143" t="s">
        <v>6928</v>
      </c>
      <c r="E955" s="143" t="s">
        <v>8092</v>
      </c>
      <c r="F955" s="145">
        <v>0</v>
      </c>
      <c r="G955" s="143" t="s">
        <v>2268</v>
      </c>
      <c r="H955" s="143" t="s">
        <v>6894</v>
      </c>
      <c r="I955" s="143" t="s">
        <v>6930</v>
      </c>
      <c r="J955" s="143" t="s">
        <v>6931</v>
      </c>
      <c r="K955" s="143" t="s">
        <v>4461</v>
      </c>
      <c r="L955" s="143" t="s">
        <v>6897</v>
      </c>
    </row>
    <row r="956" spans="1:12" x14ac:dyDescent="0.3">
      <c r="A956" s="143" t="s">
        <v>2270</v>
      </c>
      <c r="B956" s="143" t="s">
        <v>6890</v>
      </c>
      <c r="C956" s="143" t="s">
        <v>6927</v>
      </c>
      <c r="D956" s="143" t="s">
        <v>6928</v>
      </c>
      <c r="E956" s="143" t="s">
        <v>8093</v>
      </c>
      <c r="F956" s="145">
        <v>0</v>
      </c>
      <c r="G956" s="143" t="s">
        <v>2270</v>
      </c>
      <c r="H956" s="143" t="s">
        <v>6894</v>
      </c>
      <c r="I956" s="143" t="s">
        <v>6930</v>
      </c>
      <c r="J956" s="143" t="s">
        <v>6931</v>
      </c>
      <c r="K956" s="143" t="s">
        <v>4461</v>
      </c>
      <c r="L956" s="143" t="s">
        <v>6897</v>
      </c>
    </row>
    <row r="957" spans="1:12" x14ac:dyDescent="0.3">
      <c r="A957" s="143" t="s">
        <v>2274</v>
      </c>
      <c r="B957" s="143" t="s">
        <v>6890</v>
      </c>
      <c r="C957" s="143" t="s">
        <v>6891</v>
      </c>
      <c r="D957" s="143" t="s">
        <v>6892</v>
      </c>
      <c r="E957" s="143" t="s">
        <v>8094</v>
      </c>
      <c r="F957" s="145">
        <v>0</v>
      </c>
      <c r="G957" s="143" t="s">
        <v>2274</v>
      </c>
      <c r="H957" s="143" t="s">
        <v>6894</v>
      </c>
      <c r="I957" s="143" t="s">
        <v>6895</v>
      </c>
      <c r="J957" s="143" t="s">
        <v>6896</v>
      </c>
      <c r="K957" s="143" t="s">
        <v>3720</v>
      </c>
      <c r="L957" s="143" t="s">
        <v>6897</v>
      </c>
    </row>
    <row r="958" spans="1:12" x14ac:dyDescent="0.3">
      <c r="A958" s="143" t="s">
        <v>2208</v>
      </c>
      <c r="B958" s="143" t="s">
        <v>6890</v>
      </c>
      <c r="C958" s="143" t="s">
        <v>6927</v>
      </c>
      <c r="D958" s="143" t="s">
        <v>6928</v>
      </c>
      <c r="E958" s="143" t="s">
        <v>8095</v>
      </c>
      <c r="F958" s="145">
        <v>0</v>
      </c>
      <c r="G958" s="143" t="s">
        <v>2208</v>
      </c>
      <c r="H958" s="143" t="s">
        <v>6894</v>
      </c>
      <c r="I958" s="143" t="s">
        <v>6930</v>
      </c>
      <c r="J958" s="143" t="s">
        <v>6931</v>
      </c>
      <c r="K958" s="143" t="s">
        <v>4461</v>
      </c>
      <c r="L958" s="143" t="s">
        <v>6897</v>
      </c>
    </row>
    <row r="959" spans="1:12" x14ac:dyDescent="0.3">
      <c r="A959" s="143" t="s">
        <v>2278</v>
      </c>
      <c r="B959" s="143" t="s">
        <v>6890</v>
      </c>
      <c r="C959" s="143" t="s">
        <v>6891</v>
      </c>
      <c r="D959" s="143" t="s">
        <v>6892</v>
      </c>
      <c r="E959" s="143" t="s">
        <v>8096</v>
      </c>
      <c r="F959" s="145">
        <v>0</v>
      </c>
      <c r="G959" s="143" t="s">
        <v>2278</v>
      </c>
      <c r="H959" s="143" t="s">
        <v>6894</v>
      </c>
      <c r="I959" s="143" t="s">
        <v>6895</v>
      </c>
      <c r="J959" s="143" t="s">
        <v>6896</v>
      </c>
      <c r="K959" s="143" t="s">
        <v>3720</v>
      </c>
      <c r="L959" s="143" t="s">
        <v>6897</v>
      </c>
    </row>
    <row r="960" spans="1:12" x14ac:dyDescent="0.3">
      <c r="A960" s="143" t="s">
        <v>2280</v>
      </c>
      <c r="B960" s="143" t="s">
        <v>6890</v>
      </c>
      <c r="C960" s="143" t="s">
        <v>6891</v>
      </c>
      <c r="D960" s="143" t="s">
        <v>6892</v>
      </c>
      <c r="E960" s="143" t="s">
        <v>8097</v>
      </c>
      <c r="F960" s="145">
        <v>0</v>
      </c>
      <c r="G960" s="143" t="s">
        <v>2280</v>
      </c>
      <c r="H960" s="143" t="s">
        <v>6894</v>
      </c>
      <c r="I960" s="143" t="s">
        <v>6895</v>
      </c>
      <c r="J960" s="143" t="s">
        <v>6896</v>
      </c>
      <c r="K960" s="143" t="s">
        <v>3720</v>
      </c>
      <c r="L960" s="143" t="s">
        <v>6897</v>
      </c>
    </row>
    <row r="961" spans="1:12" x14ac:dyDescent="0.3">
      <c r="A961" s="143" t="s">
        <v>2276</v>
      </c>
      <c r="B961" s="143" t="s">
        <v>6890</v>
      </c>
      <c r="C961" s="143" t="s">
        <v>6916</v>
      </c>
      <c r="D961" s="143" t="s">
        <v>6917</v>
      </c>
      <c r="E961" s="143" t="s">
        <v>8098</v>
      </c>
      <c r="F961" s="145">
        <v>2</v>
      </c>
      <c r="G961" s="143" t="s">
        <v>2276</v>
      </c>
      <c r="H961" s="143" t="s">
        <v>6894</v>
      </c>
      <c r="I961" s="143" t="s">
        <v>6919</v>
      </c>
      <c r="J961" s="143" t="s">
        <v>6920</v>
      </c>
      <c r="K961" s="143" t="s">
        <v>78</v>
      </c>
      <c r="L961" s="143" t="s">
        <v>6897</v>
      </c>
    </row>
    <row r="962" spans="1:12" x14ac:dyDescent="0.3">
      <c r="A962" s="143" t="s">
        <v>8099</v>
      </c>
      <c r="B962" s="143" t="s">
        <v>6890</v>
      </c>
      <c r="C962" s="143" t="s">
        <v>6898</v>
      </c>
      <c r="D962" s="143" t="s">
        <v>6899</v>
      </c>
      <c r="E962" s="143" t="s">
        <v>8100</v>
      </c>
      <c r="F962" s="145">
        <v>0</v>
      </c>
      <c r="G962" s="143" t="s">
        <v>8099</v>
      </c>
      <c r="H962" s="143" t="s">
        <v>6894</v>
      </c>
      <c r="I962" s="143" t="s">
        <v>6901</v>
      </c>
      <c r="J962" s="143" t="s">
        <v>6902</v>
      </c>
      <c r="K962" s="143" t="s">
        <v>6903</v>
      </c>
      <c r="L962" s="143" t="s">
        <v>6904</v>
      </c>
    </row>
    <row r="963" spans="1:12" x14ac:dyDescent="0.3">
      <c r="A963" s="143" t="s">
        <v>2286</v>
      </c>
      <c r="B963" s="143" t="s">
        <v>6890</v>
      </c>
      <c r="C963" s="143" t="s">
        <v>6891</v>
      </c>
      <c r="D963" s="143" t="s">
        <v>6892</v>
      </c>
      <c r="E963" s="143" t="s">
        <v>8101</v>
      </c>
      <c r="F963" s="145">
        <v>1</v>
      </c>
      <c r="G963" s="143" t="s">
        <v>2286</v>
      </c>
      <c r="H963" s="143" t="s">
        <v>6894</v>
      </c>
      <c r="I963" s="143" t="s">
        <v>6895</v>
      </c>
      <c r="J963" s="143" t="s">
        <v>6896</v>
      </c>
      <c r="K963" s="143" t="s">
        <v>3720</v>
      </c>
      <c r="L963" s="143" t="s">
        <v>6897</v>
      </c>
    </row>
    <row r="964" spans="1:12" x14ac:dyDescent="0.3">
      <c r="A964" s="143" t="s">
        <v>2288</v>
      </c>
      <c r="B964" s="143" t="s">
        <v>6890</v>
      </c>
      <c r="C964" s="143" t="s">
        <v>6891</v>
      </c>
      <c r="D964" s="143" t="s">
        <v>6892</v>
      </c>
      <c r="E964" s="143" t="s">
        <v>8102</v>
      </c>
      <c r="F964" s="145">
        <v>0</v>
      </c>
      <c r="G964" s="143" t="s">
        <v>2288</v>
      </c>
      <c r="H964" s="143" t="s">
        <v>6894</v>
      </c>
      <c r="I964" s="143" t="s">
        <v>6895</v>
      </c>
      <c r="J964" s="143" t="s">
        <v>6896</v>
      </c>
      <c r="K964" s="143" t="s">
        <v>3720</v>
      </c>
      <c r="L964" s="143" t="s">
        <v>6897</v>
      </c>
    </row>
    <row r="965" spans="1:12" x14ac:dyDescent="0.3">
      <c r="A965" s="143" t="s">
        <v>6535</v>
      </c>
      <c r="B965" s="143" t="s">
        <v>6890</v>
      </c>
      <c r="C965" s="143" t="s">
        <v>6891</v>
      </c>
      <c r="D965" s="143" t="s">
        <v>6892</v>
      </c>
      <c r="E965" s="143" t="s">
        <v>8103</v>
      </c>
      <c r="F965" s="145">
        <v>2</v>
      </c>
      <c r="G965" s="143" t="s">
        <v>6535</v>
      </c>
      <c r="H965" s="143" t="s">
        <v>6894</v>
      </c>
      <c r="I965" s="143" t="s">
        <v>6895</v>
      </c>
      <c r="J965" s="143" t="s">
        <v>6896</v>
      </c>
      <c r="K965" s="143" t="s">
        <v>3720</v>
      </c>
      <c r="L965" s="143" t="s">
        <v>6897</v>
      </c>
    </row>
    <row r="966" spans="1:12" x14ac:dyDescent="0.3">
      <c r="A966" s="143" t="s">
        <v>2290</v>
      </c>
      <c r="B966" s="143" t="s">
        <v>6890</v>
      </c>
      <c r="C966" s="143" t="s">
        <v>6927</v>
      </c>
      <c r="D966" s="143" t="s">
        <v>6928</v>
      </c>
      <c r="E966" s="143" t="s">
        <v>8104</v>
      </c>
      <c r="F966" s="145">
        <v>1</v>
      </c>
      <c r="G966" s="143" t="s">
        <v>2290</v>
      </c>
      <c r="H966" s="143" t="s">
        <v>6894</v>
      </c>
      <c r="I966" s="143" t="s">
        <v>6930</v>
      </c>
      <c r="J966" s="143" t="s">
        <v>6931</v>
      </c>
      <c r="K966" s="143" t="s">
        <v>4461</v>
      </c>
      <c r="L966" s="143" t="s">
        <v>6897</v>
      </c>
    </row>
    <row r="967" spans="1:12" x14ac:dyDescent="0.3">
      <c r="A967" s="143" t="s">
        <v>8105</v>
      </c>
      <c r="B967" s="143" t="s">
        <v>6890</v>
      </c>
      <c r="C967" s="143" t="s">
        <v>6891</v>
      </c>
      <c r="D967" s="143" t="s">
        <v>6892</v>
      </c>
      <c r="E967" s="143" t="s">
        <v>8106</v>
      </c>
      <c r="F967" s="145">
        <v>0</v>
      </c>
      <c r="G967" s="143" t="s">
        <v>8105</v>
      </c>
      <c r="H967" s="143" t="s">
        <v>6894</v>
      </c>
      <c r="I967" s="143" t="s">
        <v>6895</v>
      </c>
      <c r="J967" s="143" t="s">
        <v>6896</v>
      </c>
      <c r="K967" s="143" t="s">
        <v>3720</v>
      </c>
      <c r="L967" s="143" t="s">
        <v>6897</v>
      </c>
    </row>
    <row r="968" spans="1:12" x14ac:dyDescent="0.3">
      <c r="A968" s="143" t="s">
        <v>8107</v>
      </c>
      <c r="B968" s="143" t="s">
        <v>6890</v>
      </c>
      <c r="C968" s="143" t="s">
        <v>6906</v>
      </c>
      <c r="D968" s="143" t="s">
        <v>6907</v>
      </c>
      <c r="E968" s="143" t="s">
        <v>8108</v>
      </c>
      <c r="F968" s="145">
        <v>0</v>
      </c>
      <c r="G968" s="143" t="s">
        <v>8107</v>
      </c>
      <c r="H968" s="143" t="s">
        <v>6894</v>
      </c>
      <c r="I968" s="143" t="s">
        <v>6909</v>
      </c>
      <c r="J968" s="143" t="s">
        <v>6910</v>
      </c>
      <c r="K968" s="143" t="s">
        <v>6911</v>
      </c>
      <c r="L968" s="143" t="s">
        <v>6897</v>
      </c>
    </row>
    <row r="969" spans="1:12" x14ac:dyDescent="0.3">
      <c r="A969" s="143" t="s">
        <v>2292</v>
      </c>
      <c r="B969" s="143" t="s">
        <v>6890</v>
      </c>
      <c r="C969" s="143" t="s">
        <v>6891</v>
      </c>
      <c r="D969" s="143" t="s">
        <v>6892</v>
      </c>
      <c r="E969" s="143" t="s">
        <v>8109</v>
      </c>
      <c r="F969" s="145">
        <v>1</v>
      </c>
      <c r="G969" s="143" t="s">
        <v>2292</v>
      </c>
      <c r="H969" s="143" t="s">
        <v>6894</v>
      </c>
      <c r="I969" s="143" t="s">
        <v>6895</v>
      </c>
      <c r="J969" s="143" t="s">
        <v>6896</v>
      </c>
      <c r="K969" s="143" t="s">
        <v>3720</v>
      </c>
      <c r="L969" s="143" t="s">
        <v>6897</v>
      </c>
    </row>
    <row r="970" spans="1:12" x14ac:dyDescent="0.3">
      <c r="A970" s="143" t="s">
        <v>2296</v>
      </c>
      <c r="B970" s="143" t="s">
        <v>6890</v>
      </c>
      <c r="C970" s="143" t="s">
        <v>6891</v>
      </c>
      <c r="D970" s="143" t="s">
        <v>6892</v>
      </c>
      <c r="E970" s="143" t="s">
        <v>8110</v>
      </c>
      <c r="F970" s="145">
        <v>0</v>
      </c>
      <c r="G970" s="143" t="s">
        <v>2296</v>
      </c>
      <c r="H970" s="143" t="s">
        <v>6894</v>
      </c>
      <c r="I970" s="143" t="s">
        <v>6895</v>
      </c>
      <c r="J970" s="143" t="s">
        <v>6896</v>
      </c>
      <c r="K970" s="143" t="s">
        <v>3720</v>
      </c>
      <c r="L970" s="143" t="s">
        <v>6897</v>
      </c>
    </row>
    <row r="971" spans="1:12" x14ac:dyDescent="0.3">
      <c r="A971" s="143" t="s">
        <v>2298</v>
      </c>
      <c r="B971" s="143" t="s">
        <v>6890</v>
      </c>
      <c r="C971" s="143" t="s">
        <v>6891</v>
      </c>
      <c r="D971" s="143" t="s">
        <v>6892</v>
      </c>
      <c r="E971" s="143" t="s">
        <v>8111</v>
      </c>
      <c r="F971" s="145">
        <v>1</v>
      </c>
      <c r="G971" s="143" t="s">
        <v>2298</v>
      </c>
      <c r="H971" s="143" t="s">
        <v>6894</v>
      </c>
      <c r="I971" s="143" t="s">
        <v>6895</v>
      </c>
      <c r="J971" s="143" t="s">
        <v>6896</v>
      </c>
      <c r="K971" s="143" t="s">
        <v>3720</v>
      </c>
      <c r="L971" s="143" t="s">
        <v>6897</v>
      </c>
    </row>
    <row r="972" spans="1:12" x14ac:dyDescent="0.3">
      <c r="A972" s="143" t="s">
        <v>2300</v>
      </c>
      <c r="B972" s="143" t="s">
        <v>6890</v>
      </c>
      <c r="C972" s="143" t="s">
        <v>6993</v>
      </c>
      <c r="D972" s="143" t="s">
        <v>6994</v>
      </c>
      <c r="E972" s="143" t="s">
        <v>8112</v>
      </c>
      <c r="F972" s="145">
        <v>2</v>
      </c>
      <c r="G972" s="143" t="s">
        <v>2300</v>
      </c>
      <c r="H972" s="143" t="s">
        <v>6894</v>
      </c>
      <c r="I972" s="143" t="s">
        <v>6996</v>
      </c>
      <c r="J972" s="143" t="s">
        <v>6997</v>
      </c>
      <c r="K972" s="143" t="s">
        <v>4555</v>
      </c>
      <c r="L972" s="143" t="s">
        <v>6897</v>
      </c>
    </row>
    <row r="973" spans="1:12" x14ac:dyDescent="0.3">
      <c r="A973" s="143" t="s">
        <v>2302</v>
      </c>
      <c r="B973" s="143" t="s">
        <v>6890</v>
      </c>
      <c r="C973" s="143" t="s">
        <v>6927</v>
      </c>
      <c r="D973" s="143" t="s">
        <v>6928</v>
      </c>
      <c r="E973" s="143" t="s">
        <v>8113</v>
      </c>
      <c r="F973" s="145">
        <v>3</v>
      </c>
      <c r="G973" s="143" t="s">
        <v>2302</v>
      </c>
      <c r="H973" s="143" t="s">
        <v>6894</v>
      </c>
      <c r="I973" s="143" t="s">
        <v>6930</v>
      </c>
      <c r="J973" s="143" t="s">
        <v>6931</v>
      </c>
      <c r="K973" s="143" t="s">
        <v>4461</v>
      </c>
      <c r="L973" s="143" t="s">
        <v>6897</v>
      </c>
    </row>
    <row r="974" spans="1:12" x14ac:dyDescent="0.3">
      <c r="A974" s="143" t="s">
        <v>6387</v>
      </c>
      <c r="B974" s="143" t="s">
        <v>6890</v>
      </c>
      <c r="C974" s="143" t="s">
        <v>6916</v>
      </c>
      <c r="D974" s="143" t="s">
        <v>6917</v>
      </c>
      <c r="E974" s="143" t="s">
        <v>8114</v>
      </c>
      <c r="F974" s="145">
        <v>0</v>
      </c>
      <c r="G974" s="143" t="s">
        <v>6387</v>
      </c>
      <c r="H974" s="143" t="s">
        <v>6894</v>
      </c>
      <c r="I974" s="143" t="s">
        <v>6919</v>
      </c>
      <c r="J974" s="143" t="s">
        <v>6920</v>
      </c>
      <c r="K974" s="143" t="s">
        <v>78</v>
      </c>
      <c r="L974" s="143" t="s">
        <v>6897</v>
      </c>
    </row>
    <row r="975" spans="1:12" x14ac:dyDescent="0.3">
      <c r="A975" s="143" t="s">
        <v>2306</v>
      </c>
      <c r="B975" s="143" t="s">
        <v>6890</v>
      </c>
      <c r="C975" s="143" t="s">
        <v>6916</v>
      </c>
      <c r="D975" s="143" t="s">
        <v>6917</v>
      </c>
      <c r="E975" s="143" t="s">
        <v>8115</v>
      </c>
      <c r="F975" s="145">
        <v>0</v>
      </c>
      <c r="G975" s="143" t="s">
        <v>2306</v>
      </c>
      <c r="H975" s="143" t="s">
        <v>6894</v>
      </c>
      <c r="I975" s="143" t="s">
        <v>6919</v>
      </c>
      <c r="J975" s="143" t="s">
        <v>6920</v>
      </c>
      <c r="K975" s="143" t="s">
        <v>78</v>
      </c>
      <c r="L975" s="143" t="s">
        <v>6897</v>
      </c>
    </row>
    <row r="976" spans="1:12" x14ac:dyDescent="0.3">
      <c r="A976" s="143" t="s">
        <v>2308</v>
      </c>
      <c r="B976" s="143" t="s">
        <v>6890</v>
      </c>
      <c r="C976" s="143" t="s">
        <v>6916</v>
      </c>
      <c r="D976" s="143" t="s">
        <v>6917</v>
      </c>
      <c r="E976" s="143" t="s">
        <v>8116</v>
      </c>
      <c r="F976" s="145">
        <v>2</v>
      </c>
      <c r="G976" s="143" t="s">
        <v>2308</v>
      </c>
      <c r="H976" s="143" t="s">
        <v>6894</v>
      </c>
      <c r="I976" s="143" t="s">
        <v>6919</v>
      </c>
      <c r="J976" s="143" t="s">
        <v>6920</v>
      </c>
      <c r="K976" s="143" t="s">
        <v>78</v>
      </c>
      <c r="L976" s="143" t="s">
        <v>6897</v>
      </c>
    </row>
    <row r="977" spans="1:12" x14ac:dyDescent="0.3">
      <c r="A977" s="143" t="s">
        <v>5379</v>
      </c>
      <c r="B977" s="143" t="s">
        <v>6890</v>
      </c>
      <c r="C977" s="143" t="s">
        <v>6952</v>
      </c>
      <c r="D977" s="143" t="s">
        <v>6953</v>
      </c>
      <c r="E977" s="143" t="s">
        <v>8117</v>
      </c>
      <c r="F977" s="145">
        <v>3</v>
      </c>
      <c r="G977" s="143" t="s">
        <v>5379</v>
      </c>
      <c r="H977" s="143" t="s">
        <v>6894</v>
      </c>
      <c r="I977" s="143" t="s">
        <v>6938</v>
      </c>
      <c r="J977" s="143" t="s">
        <v>6939</v>
      </c>
      <c r="K977" s="143" t="s">
        <v>4466</v>
      </c>
      <c r="L977" s="143" t="s">
        <v>6897</v>
      </c>
    </row>
    <row r="978" spans="1:12" x14ac:dyDescent="0.3">
      <c r="A978" s="143" t="s">
        <v>6537</v>
      </c>
      <c r="B978" s="143" t="s">
        <v>6890</v>
      </c>
      <c r="C978" s="143" t="s">
        <v>6891</v>
      </c>
      <c r="D978" s="143" t="s">
        <v>6892</v>
      </c>
      <c r="E978" s="143" t="s">
        <v>8118</v>
      </c>
      <c r="F978" s="145">
        <v>1</v>
      </c>
      <c r="G978" s="143" t="s">
        <v>6537</v>
      </c>
      <c r="H978" s="143" t="s">
        <v>6894</v>
      </c>
      <c r="I978" s="143" t="s">
        <v>6895</v>
      </c>
      <c r="J978" s="143" t="s">
        <v>6896</v>
      </c>
      <c r="K978" s="143" t="s">
        <v>3720</v>
      </c>
      <c r="L978" s="143" t="s">
        <v>6897</v>
      </c>
    </row>
    <row r="979" spans="1:12" x14ac:dyDescent="0.3">
      <c r="A979" s="143" t="s">
        <v>2314</v>
      </c>
      <c r="B979" s="143" t="s">
        <v>6890</v>
      </c>
      <c r="C979" s="143" t="s">
        <v>6891</v>
      </c>
      <c r="D979" s="143" t="s">
        <v>6892</v>
      </c>
      <c r="E979" s="143" t="s">
        <v>8119</v>
      </c>
      <c r="F979" s="145">
        <v>0</v>
      </c>
      <c r="G979" s="143" t="s">
        <v>2314</v>
      </c>
      <c r="H979" s="143" t="s">
        <v>6894</v>
      </c>
      <c r="I979" s="143" t="s">
        <v>6895</v>
      </c>
      <c r="J979" s="143" t="s">
        <v>6896</v>
      </c>
      <c r="K979" s="143" t="s">
        <v>3720</v>
      </c>
      <c r="L979" s="143" t="s">
        <v>6897</v>
      </c>
    </row>
    <row r="980" spans="1:12" x14ac:dyDescent="0.3">
      <c r="A980" s="143" t="s">
        <v>8120</v>
      </c>
      <c r="B980" s="143" t="s">
        <v>6890</v>
      </c>
      <c r="C980" s="143" t="s">
        <v>6906</v>
      </c>
      <c r="D980" s="143" t="s">
        <v>6907</v>
      </c>
      <c r="E980" s="143" t="s">
        <v>8121</v>
      </c>
      <c r="F980" s="145">
        <v>0</v>
      </c>
      <c r="G980" s="143" t="s">
        <v>8120</v>
      </c>
      <c r="H980" s="143" t="s">
        <v>6894</v>
      </c>
      <c r="I980" s="143" t="s">
        <v>6909</v>
      </c>
      <c r="J980" s="143" t="s">
        <v>6910</v>
      </c>
      <c r="K980" s="143" t="s">
        <v>6911</v>
      </c>
      <c r="L980" s="143" t="s">
        <v>6897</v>
      </c>
    </row>
    <row r="981" spans="1:12" x14ac:dyDescent="0.3">
      <c r="A981" s="143" t="s">
        <v>2318</v>
      </c>
      <c r="B981" s="143" t="s">
        <v>6890</v>
      </c>
      <c r="C981" s="143" t="s">
        <v>6891</v>
      </c>
      <c r="D981" s="143" t="s">
        <v>6892</v>
      </c>
      <c r="E981" s="143" t="s">
        <v>8122</v>
      </c>
      <c r="F981" s="145">
        <v>1</v>
      </c>
      <c r="G981" s="143" t="s">
        <v>2318</v>
      </c>
      <c r="H981" s="143" t="s">
        <v>6894</v>
      </c>
      <c r="I981" s="143" t="s">
        <v>6895</v>
      </c>
      <c r="J981" s="143" t="s">
        <v>6896</v>
      </c>
      <c r="K981" s="143" t="s">
        <v>3720</v>
      </c>
      <c r="L981" s="143" t="s">
        <v>6897</v>
      </c>
    </row>
    <row r="982" spans="1:12" x14ac:dyDescent="0.3">
      <c r="A982" s="143" t="s">
        <v>2322</v>
      </c>
      <c r="B982" s="143" t="s">
        <v>6890</v>
      </c>
      <c r="C982" s="143" t="s">
        <v>6891</v>
      </c>
      <c r="D982" s="143" t="s">
        <v>6892</v>
      </c>
      <c r="E982" s="143" t="s">
        <v>8123</v>
      </c>
      <c r="F982" s="145">
        <v>1</v>
      </c>
      <c r="G982" s="143" t="s">
        <v>2322</v>
      </c>
      <c r="H982" s="143" t="s">
        <v>6894</v>
      </c>
      <c r="I982" s="143" t="s">
        <v>6895</v>
      </c>
      <c r="J982" s="143" t="s">
        <v>6896</v>
      </c>
      <c r="K982" s="143" t="s">
        <v>3720</v>
      </c>
      <c r="L982" s="143" t="s">
        <v>6897</v>
      </c>
    </row>
    <row r="983" spans="1:12" x14ac:dyDescent="0.3">
      <c r="A983" s="143" t="s">
        <v>2324</v>
      </c>
      <c r="B983" s="143" t="s">
        <v>6890</v>
      </c>
      <c r="C983" s="143" t="s">
        <v>6916</v>
      </c>
      <c r="D983" s="143" t="s">
        <v>6917</v>
      </c>
      <c r="E983" s="143" t="s">
        <v>8124</v>
      </c>
      <c r="F983" s="145">
        <v>3</v>
      </c>
      <c r="G983" s="143" t="s">
        <v>2324</v>
      </c>
      <c r="H983" s="143" t="s">
        <v>6894</v>
      </c>
      <c r="I983" s="143" t="s">
        <v>6919</v>
      </c>
      <c r="J983" s="143" t="s">
        <v>6920</v>
      </c>
      <c r="K983" s="143" t="s">
        <v>78</v>
      </c>
      <c r="L983" s="143" t="s">
        <v>6897</v>
      </c>
    </row>
    <row r="984" spans="1:12" x14ac:dyDescent="0.3">
      <c r="A984" s="143" t="s">
        <v>2328</v>
      </c>
      <c r="B984" s="143" t="s">
        <v>6890</v>
      </c>
      <c r="C984" s="143" t="s">
        <v>6891</v>
      </c>
      <c r="D984" s="143" t="s">
        <v>6892</v>
      </c>
      <c r="E984" s="143" t="s">
        <v>8125</v>
      </c>
      <c r="F984" s="145">
        <v>0</v>
      </c>
      <c r="G984" s="143" t="s">
        <v>2328</v>
      </c>
      <c r="H984" s="143" t="s">
        <v>6894</v>
      </c>
      <c r="I984" s="143" t="s">
        <v>6895</v>
      </c>
      <c r="J984" s="143" t="s">
        <v>6896</v>
      </c>
      <c r="K984" s="143" t="s">
        <v>3720</v>
      </c>
      <c r="L984" s="143" t="s">
        <v>6897</v>
      </c>
    </row>
    <row r="985" spans="1:12" x14ac:dyDescent="0.3">
      <c r="A985" s="143" t="s">
        <v>2330</v>
      </c>
      <c r="B985" s="143" t="s">
        <v>6890</v>
      </c>
      <c r="C985" s="143" t="s">
        <v>6916</v>
      </c>
      <c r="D985" s="143" t="s">
        <v>6917</v>
      </c>
      <c r="E985" s="143" t="s">
        <v>8126</v>
      </c>
      <c r="F985" s="145">
        <v>1</v>
      </c>
      <c r="G985" s="143" t="s">
        <v>2330</v>
      </c>
      <c r="H985" s="143" t="s">
        <v>6894</v>
      </c>
      <c r="I985" s="143" t="s">
        <v>6919</v>
      </c>
      <c r="J985" s="143" t="s">
        <v>6920</v>
      </c>
      <c r="K985" s="143" t="s">
        <v>78</v>
      </c>
      <c r="L985" s="143" t="s">
        <v>6897</v>
      </c>
    </row>
    <row r="986" spans="1:12" x14ac:dyDescent="0.3">
      <c r="A986" s="143" t="s">
        <v>4393</v>
      </c>
      <c r="B986" s="143" t="s">
        <v>6890</v>
      </c>
      <c r="C986" s="143" t="s">
        <v>6891</v>
      </c>
      <c r="D986" s="143" t="s">
        <v>6892</v>
      </c>
      <c r="E986" s="143" t="s">
        <v>8127</v>
      </c>
      <c r="F986" s="145">
        <v>0</v>
      </c>
      <c r="G986" s="143" t="s">
        <v>4393</v>
      </c>
      <c r="H986" s="143" t="s">
        <v>6894</v>
      </c>
      <c r="I986" s="143" t="s">
        <v>6895</v>
      </c>
      <c r="J986" s="143" t="s">
        <v>6896</v>
      </c>
      <c r="K986" s="143" t="s">
        <v>3720</v>
      </c>
      <c r="L986" s="143" t="s">
        <v>6897</v>
      </c>
    </row>
    <row r="987" spans="1:12" x14ac:dyDescent="0.3">
      <c r="A987" s="143" t="s">
        <v>8128</v>
      </c>
      <c r="B987" s="143" t="s">
        <v>6890</v>
      </c>
      <c r="C987" s="143" t="s">
        <v>6935</v>
      </c>
      <c r="D987" s="143" t="s">
        <v>6936</v>
      </c>
      <c r="E987" s="143" t="s">
        <v>8129</v>
      </c>
      <c r="F987" s="145">
        <v>0</v>
      </c>
      <c r="G987" s="143" t="s">
        <v>8128</v>
      </c>
      <c r="H987" s="143" t="s">
        <v>6894</v>
      </c>
      <c r="I987" s="143" t="s">
        <v>6938</v>
      </c>
      <c r="J987" s="143" t="s">
        <v>6939</v>
      </c>
      <c r="K987" s="143" t="s">
        <v>4466</v>
      </c>
      <c r="L987" s="143" t="s">
        <v>6897</v>
      </c>
    </row>
    <row r="988" spans="1:12" x14ac:dyDescent="0.3">
      <c r="A988" s="143" t="s">
        <v>6389</v>
      </c>
      <c r="B988" s="143" t="s">
        <v>6890</v>
      </c>
      <c r="C988" s="143" t="s">
        <v>6916</v>
      </c>
      <c r="D988" s="143" t="s">
        <v>6917</v>
      </c>
      <c r="E988" s="143" t="s">
        <v>8130</v>
      </c>
      <c r="F988" s="145">
        <v>0</v>
      </c>
      <c r="G988" s="143" t="s">
        <v>6389</v>
      </c>
      <c r="H988" s="143" t="s">
        <v>6894</v>
      </c>
      <c r="I988" s="143" t="s">
        <v>6919</v>
      </c>
      <c r="J988" s="143" t="s">
        <v>6920</v>
      </c>
      <c r="K988" s="143" t="s">
        <v>78</v>
      </c>
      <c r="L988" s="143" t="s">
        <v>6897</v>
      </c>
    </row>
    <row r="989" spans="1:12" x14ac:dyDescent="0.3">
      <c r="A989" s="143" t="s">
        <v>5387</v>
      </c>
      <c r="B989" s="143" t="s">
        <v>6890</v>
      </c>
      <c r="C989" s="143" t="s">
        <v>7185</v>
      </c>
      <c r="D989" s="143" t="s">
        <v>7186</v>
      </c>
      <c r="E989" s="143" t="s">
        <v>8131</v>
      </c>
      <c r="F989" s="145">
        <v>1</v>
      </c>
      <c r="G989" s="143" t="s">
        <v>5387</v>
      </c>
      <c r="H989" s="143" t="s">
        <v>6894</v>
      </c>
      <c r="I989" s="143" t="s">
        <v>7188</v>
      </c>
      <c r="J989" s="143" t="s">
        <v>7189</v>
      </c>
      <c r="K989" s="143" t="s">
        <v>7190</v>
      </c>
      <c r="L989" s="143" t="s">
        <v>6897</v>
      </c>
    </row>
    <row r="990" spans="1:12" x14ac:dyDescent="0.3">
      <c r="A990" s="143" t="s">
        <v>6489</v>
      </c>
      <c r="B990" s="143" t="s">
        <v>6890</v>
      </c>
      <c r="C990" s="143" t="s">
        <v>6891</v>
      </c>
      <c r="D990" s="143" t="s">
        <v>6892</v>
      </c>
      <c r="E990" s="143" t="s">
        <v>8132</v>
      </c>
      <c r="F990" s="145">
        <v>0</v>
      </c>
      <c r="G990" s="143" t="s">
        <v>6489</v>
      </c>
      <c r="H990" s="143" t="s">
        <v>6894</v>
      </c>
      <c r="I990" s="143" t="s">
        <v>6895</v>
      </c>
      <c r="J990" s="143" t="s">
        <v>6896</v>
      </c>
      <c r="K990" s="143" t="s">
        <v>3720</v>
      </c>
      <c r="L990" s="143" t="s">
        <v>6897</v>
      </c>
    </row>
    <row r="991" spans="1:12" x14ac:dyDescent="0.3">
      <c r="A991" s="143" t="s">
        <v>8133</v>
      </c>
      <c r="B991" s="143" t="s">
        <v>6890</v>
      </c>
      <c r="C991" s="143" t="s">
        <v>6906</v>
      </c>
      <c r="D991" s="143" t="s">
        <v>6907</v>
      </c>
      <c r="E991" s="143" t="s">
        <v>8134</v>
      </c>
      <c r="F991" s="145">
        <v>0</v>
      </c>
      <c r="G991" s="143" t="s">
        <v>8133</v>
      </c>
      <c r="H991" s="143" t="s">
        <v>6894</v>
      </c>
      <c r="I991" s="143" t="s">
        <v>6909</v>
      </c>
      <c r="J991" s="143" t="s">
        <v>6910</v>
      </c>
      <c r="K991" s="143" t="s">
        <v>6911</v>
      </c>
      <c r="L991" s="143" t="s">
        <v>6897</v>
      </c>
    </row>
    <row r="992" spans="1:12" x14ac:dyDescent="0.3">
      <c r="A992" s="143" t="s">
        <v>2336</v>
      </c>
      <c r="B992" s="143" t="s">
        <v>6890</v>
      </c>
      <c r="C992" s="143" t="s">
        <v>6891</v>
      </c>
      <c r="D992" s="143" t="s">
        <v>6892</v>
      </c>
      <c r="E992" s="143" t="s">
        <v>8135</v>
      </c>
      <c r="F992" s="145">
        <v>0</v>
      </c>
      <c r="G992" s="143" t="s">
        <v>2336</v>
      </c>
      <c r="H992" s="143" t="s">
        <v>6894</v>
      </c>
      <c r="I992" s="143" t="s">
        <v>6895</v>
      </c>
      <c r="J992" s="143" t="s">
        <v>6896</v>
      </c>
      <c r="K992" s="143" t="s">
        <v>3720</v>
      </c>
      <c r="L992" s="143" t="s">
        <v>6897</v>
      </c>
    </row>
    <row r="993" spans="1:12" x14ac:dyDescent="0.3">
      <c r="A993" s="143" t="s">
        <v>2340</v>
      </c>
      <c r="B993" s="143" t="s">
        <v>6890</v>
      </c>
      <c r="C993" s="143" t="s">
        <v>6916</v>
      </c>
      <c r="D993" s="143" t="s">
        <v>6917</v>
      </c>
      <c r="E993" s="143" t="s">
        <v>8136</v>
      </c>
      <c r="F993" s="145">
        <v>1</v>
      </c>
      <c r="G993" s="143" t="s">
        <v>2340</v>
      </c>
      <c r="H993" s="143" t="s">
        <v>6894</v>
      </c>
      <c r="I993" s="143" t="s">
        <v>6919</v>
      </c>
      <c r="J993" s="143" t="s">
        <v>6920</v>
      </c>
      <c r="K993" s="143" t="s">
        <v>78</v>
      </c>
      <c r="L993" s="143" t="s">
        <v>6897</v>
      </c>
    </row>
    <row r="994" spans="1:12" x14ac:dyDescent="0.3">
      <c r="A994" s="143" t="s">
        <v>2342</v>
      </c>
      <c r="B994" s="143" t="s">
        <v>6890</v>
      </c>
      <c r="C994" s="143" t="s">
        <v>6891</v>
      </c>
      <c r="D994" s="143" t="s">
        <v>6892</v>
      </c>
      <c r="E994" s="143" t="s">
        <v>8137</v>
      </c>
      <c r="F994" s="145">
        <v>0</v>
      </c>
      <c r="G994" s="143" t="s">
        <v>2342</v>
      </c>
      <c r="H994" s="143" t="s">
        <v>6894</v>
      </c>
      <c r="I994" s="143" t="s">
        <v>6895</v>
      </c>
      <c r="J994" s="143" t="s">
        <v>6896</v>
      </c>
      <c r="K994" s="143" t="s">
        <v>3720</v>
      </c>
      <c r="L994" s="143" t="s">
        <v>6897</v>
      </c>
    </row>
    <row r="995" spans="1:12" x14ac:dyDescent="0.3">
      <c r="A995" s="143" t="s">
        <v>2344</v>
      </c>
      <c r="B995" s="143" t="s">
        <v>6890</v>
      </c>
      <c r="C995" s="143" t="s">
        <v>6891</v>
      </c>
      <c r="D995" s="143" t="s">
        <v>6892</v>
      </c>
      <c r="E995" s="143" t="s">
        <v>8138</v>
      </c>
      <c r="F995" s="145">
        <v>0</v>
      </c>
      <c r="G995" s="143" t="s">
        <v>2344</v>
      </c>
      <c r="H995" s="143" t="s">
        <v>6894</v>
      </c>
      <c r="I995" s="143" t="s">
        <v>6895</v>
      </c>
      <c r="J995" s="143" t="s">
        <v>6896</v>
      </c>
      <c r="K995" s="143" t="s">
        <v>3720</v>
      </c>
      <c r="L995" s="143" t="s">
        <v>6897</v>
      </c>
    </row>
    <row r="996" spans="1:12" x14ac:dyDescent="0.3">
      <c r="A996" s="143" t="s">
        <v>5393</v>
      </c>
      <c r="B996" s="143" t="s">
        <v>6890</v>
      </c>
      <c r="C996" s="143" t="s">
        <v>7340</v>
      </c>
      <c r="D996" s="143" t="s">
        <v>7341</v>
      </c>
      <c r="E996" s="143" t="s">
        <v>8139</v>
      </c>
      <c r="F996" s="145">
        <v>1</v>
      </c>
      <c r="G996" s="143" t="s">
        <v>5393</v>
      </c>
      <c r="H996" s="143" t="s">
        <v>6894</v>
      </c>
      <c r="I996" s="143" t="s">
        <v>6978</v>
      </c>
      <c r="J996" s="143" t="s">
        <v>6979</v>
      </c>
      <c r="K996" s="143" t="s">
        <v>6980</v>
      </c>
      <c r="L996" s="143" t="s">
        <v>6981</v>
      </c>
    </row>
    <row r="997" spans="1:12" x14ac:dyDescent="0.3">
      <c r="A997" s="143" t="s">
        <v>8140</v>
      </c>
      <c r="B997" s="143" t="s">
        <v>6890</v>
      </c>
      <c r="C997" s="143" t="s">
        <v>6891</v>
      </c>
      <c r="D997" s="143" t="s">
        <v>6892</v>
      </c>
      <c r="E997" s="143" t="s">
        <v>8141</v>
      </c>
      <c r="F997" s="145">
        <v>0</v>
      </c>
      <c r="G997" s="143" t="s">
        <v>8140</v>
      </c>
      <c r="H997" s="143" t="s">
        <v>6894</v>
      </c>
      <c r="I997" s="143" t="s">
        <v>6895</v>
      </c>
      <c r="J997" s="143" t="s">
        <v>6896</v>
      </c>
      <c r="K997" s="143" t="s">
        <v>3720</v>
      </c>
      <c r="L997" s="143" t="s">
        <v>6897</v>
      </c>
    </row>
    <row r="998" spans="1:12" x14ac:dyDescent="0.3">
      <c r="A998" s="143" t="s">
        <v>2352</v>
      </c>
      <c r="B998" s="143" t="s">
        <v>6890</v>
      </c>
      <c r="C998" s="143" t="s">
        <v>6891</v>
      </c>
      <c r="D998" s="143" t="s">
        <v>6892</v>
      </c>
      <c r="E998" s="143" t="s">
        <v>8142</v>
      </c>
      <c r="F998" s="145">
        <v>0</v>
      </c>
      <c r="G998" s="143" t="s">
        <v>2352</v>
      </c>
      <c r="H998" s="143" t="s">
        <v>6894</v>
      </c>
      <c r="I998" s="143" t="s">
        <v>6895</v>
      </c>
      <c r="J998" s="143" t="s">
        <v>6896</v>
      </c>
      <c r="K998" s="143" t="s">
        <v>3720</v>
      </c>
      <c r="L998" s="143" t="s">
        <v>6897</v>
      </c>
    </row>
    <row r="999" spans="1:12" x14ac:dyDescent="0.3">
      <c r="A999" s="143" t="s">
        <v>2354</v>
      </c>
      <c r="B999" s="143" t="s">
        <v>6890</v>
      </c>
      <c r="C999" s="143" t="s">
        <v>6916</v>
      </c>
      <c r="D999" s="143" t="s">
        <v>6917</v>
      </c>
      <c r="E999" s="143" t="s">
        <v>8143</v>
      </c>
      <c r="F999" s="145">
        <v>0</v>
      </c>
      <c r="G999" s="143" t="s">
        <v>2354</v>
      </c>
      <c r="H999" s="143" t="s">
        <v>6894</v>
      </c>
      <c r="I999" s="143" t="s">
        <v>6919</v>
      </c>
      <c r="J999" s="143" t="s">
        <v>6920</v>
      </c>
      <c r="K999" s="143" t="s">
        <v>78</v>
      </c>
      <c r="L999" s="143" t="s">
        <v>6897</v>
      </c>
    </row>
    <row r="1000" spans="1:12" x14ac:dyDescent="0.3">
      <c r="A1000" s="143" t="s">
        <v>2356</v>
      </c>
      <c r="B1000" s="143" t="s">
        <v>6890</v>
      </c>
      <c r="C1000" s="143" t="s">
        <v>6891</v>
      </c>
      <c r="D1000" s="143" t="s">
        <v>6892</v>
      </c>
      <c r="E1000" s="143" t="s">
        <v>8144</v>
      </c>
      <c r="F1000" s="145">
        <v>0</v>
      </c>
      <c r="G1000" s="143" t="s">
        <v>2356</v>
      </c>
      <c r="H1000" s="143" t="s">
        <v>6894</v>
      </c>
      <c r="I1000" s="143" t="s">
        <v>6895</v>
      </c>
      <c r="J1000" s="143" t="s">
        <v>6896</v>
      </c>
      <c r="K1000" s="143" t="s">
        <v>3720</v>
      </c>
      <c r="L1000" s="143" t="s">
        <v>6897</v>
      </c>
    </row>
    <row r="1001" spans="1:12" x14ac:dyDescent="0.3">
      <c r="A1001" s="143" t="s">
        <v>2358</v>
      </c>
      <c r="B1001" s="143" t="s">
        <v>6890</v>
      </c>
      <c r="C1001" s="143" t="s">
        <v>6891</v>
      </c>
      <c r="D1001" s="143" t="s">
        <v>6892</v>
      </c>
      <c r="E1001" s="143" t="s">
        <v>8145</v>
      </c>
      <c r="F1001" s="145">
        <v>0</v>
      </c>
      <c r="G1001" s="143" t="s">
        <v>2358</v>
      </c>
      <c r="H1001" s="143" t="s">
        <v>6894</v>
      </c>
      <c r="I1001" s="143" t="s">
        <v>6895</v>
      </c>
      <c r="J1001" s="143" t="s">
        <v>6896</v>
      </c>
      <c r="K1001" s="143" t="s">
        <v>3720</v>
      </c>
      <c r="L1001" s="143" t="s">
        <v>6897</v>
      </c>
    </row>
    <row r="1002" spans="1:12" x14ac:dyDescent="0.3">
      <c r="A1002" s="143" t="s">
        <v>2360</v>
      </c>
      <c r="B1002" s="143" t="s">
        <v>6890</v>
      </c>
      <c r="C1002" s="143" t="s">
        <v>6891</v>
      </c>
      <c r="D1002" s="143" t="s">
        <v>6892</v>
      </c>
      <c r="E1002" s="143" t="s">
        <v>8146</v>
      </c>
      <c r="F1002" s="145">
        <v>0</v>
      </c>
      <c r="G1002" s="143" t="s">
        <v>2360</v>
      </c>
      <c r="H1002" s="143" t="s">
        <v>6894</v>
      </c>
      <c r="I1002" s="143" t="s">
        <v>6895</v>
      </c>
      <c r="J1002" s="143" t="s">
        <v>6896</v>
      </c>
      <c r="K1002" s="143" t="s">
        <v>3720</v>
      </c>
      <c r="L1002" s="143" t="s">
        <v>6897</v>
      </c>
    </row>
    <row r="1003" spans="1:12" x14ac:dyDescent="0.3">
      <c r="A1003" s="143" t="s">
        <v>8147</v>
      </c>
      <c r="B1003" s="143" t="s">
        <v>6890</v>
      </c>
      <c r="C1003" s="143" t="s">
        <v>6891</v>
      </c>
      <c r="D1003" s="143" t="s">
        <v>6892</v>
      </c>
      <c r="E1003" s="143" t="s">
        <v>8148</v>
      </c>
      <c r="F1003" s="145">
        <v>1</v>
      </c>
      <c r="G1003" s="143" t="s">
        <v>8147</v>
      </c>
      <c r="H1003" s="143" t="s">
        <v>6894</v>
      </c>
      <c r="I1003" s="143" t="s">
        <v>6895</v>
      </c>
      <c r="J1003" s="143" t="s">
        <v>6896</v>
      </c>
      <c r="K1003" s="143" t="s">
        <v>3720</v>
      </c>
      <c r="L1003" s="143" t="s">
        <v>6897</v>
      </c>
    </row>
    <row r="1004" spans="1:12" x14ac:dyDescent="0.3">
      <c r="A1004" s="143" t="s">
        <v>8149</v>
      </c>
      <c r="B1004" s="143" t="s">
        <v>6890</v>
      </c>
      <c r="C1004" s="143" t="s">
        <v>6906</v>
      </c>
      <c r="D1004" s="143" t="s">
        <v>6907</v>
      </c>
      <c r="E1004" s="143" t="s">
        <v>8150</v>
      </c>
      <c r="F1004" s="145">
        <v>0</v>
      </c>
      <c r="G1004" s="143" t="s">
        <v>8149</v>
      </c>
      <c r="H1004" s="143" t="s">
        <v>6894</v>
      </c>
      <c r="I1004" s="143" t="s">
        <v>6909</v>
      </c>
      <c r="J1004" s="143" t="s">
        <v>6910</v>
      </c>
      <c r="K1004" s="143" t="s">
        <v>6911</v>
      </c>
      <c r="L1004" s="143" t="s">
        <v>6897</v>
      </c>
    </row>
    <row r="1005" spans="1:12" x14ac:dyDescent="0.3">
      <c r="A1005" s="143" t="s">
        <v>2366</v>
      </c>
      <c r="B1005" s="143" t="s">
        <v>6890</v>
      </c>
      <c r="C1005" s="143" t="s">
        <v>6891</v>
      </c>
      <c r="D1005" s="143" t="s">
        <v>6892</v>
      </c>
      <c r="E1005" s="143" t="s">
        <v>8151</v>
      </c>
      <c r="F1005" s="145">
        <v>0</v>
      </c>
      <c r="G1005" s="143" t="s">
        <v>2366</v>
      </c>
      <c r="H1005" s="143" t="s">
        <v>6894</v>
      </c>
      <c r="I1005" s="143" t="s">
        <v>6895</v>
      </c>
      <c r="J1005" s="143" t="s">
        <v>6896</v>
      </c>
      <c r="K1005" s="143" t="s">
        <v>3720</v>
      </c>
      <c r="L1005" s="143" t="s">
        <v>6897</v>
      </c>
    </row>
    <row r="1006" spans="1:12" x14ac:dyDescent="0.3">
      <c r="A1006" s="143" t="s">
        <v>8152</v>
      </c>
      <c r="B1006" s="143" t="s">
        <v>6890</v>
      </c>
      <c r="C1006" s="143" t="s">
        <v>7022</v>
      </c>
      <c r="D1006" s="143" t="s">
        <v>7023</v>
      </c>
      <c r="E1006" s="143" t="s">
        <v>8153</v>
      </c>
      <c r="F1006" s="145">
        <v>0</v>
      </c>
      <c r="G1006" s="143" t="s">
        <v>8152</v>
      </c>
      <c r="H1006" s="143" t="s">
        <v>6894</v>
      </c>
      <c r="I1006" s="143" t="s">
        <v>6978</v>
      </c>
      <c r="J1006" s="143" t="s">
        <v>6979</v>
      </c>
      <c r="K1006" s="143" t="s">
        <v>6980</v>
      </c>
      <c r="L1006" s="143" t="s">
        <v>6981</v>
      </c>
    </row>
    <row r="1007" spans="1:12" x14ac:dyDescent="0.3">
      <c r="A1007" s="143" t="s">
        <v>8154</v>
      </c>
      <c r="B1007" s="143" t="s">
        <v>6890</v>
      </c>
      <c r="C1007" s="143" t="s">
        <v>6891</v>
      </c>
      <c r="D1007" s="143" t="s">
        <v>6892</v>
      </c>
      <c r="E1007" s="143" t="s">
        <v>8155</v>
      </c>
      <c r="F1007" s="145">
        <v>0</v>
      </c>
      <c r="G1007" s="143" t="s">
        <v>8154</v>
      </c>
      <c r="H1007" s="143" t="s">
        <v>6894</v>
      </c>
      <c r="I1007" s="143" t="s">
        <v>6895</v>
      </c>
      <c r="J1007" s="143" t="s">
        <v>6896</v>
      </c>
      <c r="K1007" s="143" t="s">
        <v>3720</v>
      </c>
      <c r="L1007" s="143" t="s">
        <v>6897</v>
      </c>
    </row>
    <row r="1008" spans="1:12" x14ac:dyDescent="0.3">
      <c r="A1008" s="143" t="s">
        <v>8156</v>
      </c>
      <c r="B1008" s="143" t="s">
        <v>6890</v>
      </c>
      <c r="C1008" s="143" t="s">
        <v>8157</v>
      </c>
      <c r="D1008" s="143" t="s">
        <v>8158</v>
      </c>
      <c r="E1008" s="143" t="s">
        <v>8159</v>
      </c>
      <c r="F1008" s="145">
        <v>2</v>
      </c>
      <c r="G1008" s="143" t="s">
        <v>8156</v>
      </c>
      <c r="H1008" s="143" t="s">
        <v>6894</v>
      </c>
      <c r="I1008" s="143" t="s">
        <v>7129</v>
      </c>
      <c r="J1008" s="143" t="s">
        <v>7130</v>
      </c>
      <c r="K1008" s="143" t="s">
        <v>4864</v>
      </c>
      <c r="L1008" s="143" t="s">
        <v>6897</v>
      </c>
    </row>
    <row r="1009" spans="1:12" x14ac:dyDescent="0.3">
      <c r="A1009" s="143" t="s">
        <v>2370</v>
      </c>
      <c r="B1009" s="143" t="s">
        <v>6890</v>
      </c>
      <c r="C1009" s="143" t="s">
        <v>6891</v>
      </c>
      <c r="D1009" s="143" t="s">
        <v>6892</v>
      </c>
      <c r="E1009" s="143" t="s">
        <v>8160</v>
      </c>
      <c r="F1009" s="145">
        <v>1</v>
      </c>
      <c r="G1009" s="143" t="s">
        <v>2370</v>
      </c>
      <c r="H1009" s="143" t="s">
        <v>6894</v>
      </c>
      <c r="I1009" s="143" t="s">
        <v>6895</v>
      </c>
      <c r="J1009" s="143" t="s">
        <v>6896</v>
      </c>
      <c r="K1009" s="143" t="s">
        <v>3720</v>
      </c>
      <c r="L1009" s="143" t="s">
        <v>6897</v>
      </c>
    </row>
    <row r="1010" spans="1:12" x14ac:dyDescent="0.3">
      <c r="A1010" s="143" t="s">
        <v>5405</v>
      </c>
      <c r="B1010" s="143" t="s">
        <v>6890</v>
      </c>
      <c r="C1010" s="143" t="s">
        <v>6906</v>
      </c>
      <c r="D1010" s="143" t="s">
        <v>6907</v>
      </c>
      <c r="E1010" s="143" t="s">
        <v>8161</v>
      </c>
      <c r="F1010" s="145">
        <v>0</v>
      </c>
      <c r="G1010" s="143" t="s">
        <v>5405</v>
      </c>
      <c r="H1010" s="143" t="s">
        <v>6894</v>
      </c>
      <c r="I1010" s="143" t="s">
        <v>6909</v>
      </c>
      <c r="J1010" s="143" t="s">
        <v>6910</v>
      </c>
      <c r="K1010" s="143" t="s">
        <v>6911</v>
      </c>
      <c r="L1010" s="143" t="s">
        <v>6897</v>
      </c>
    </row>
    <row r="1011" spans="1:12" x14ac:dyDescent="0.3">
      <c r="A1011" s="143" t="s">
        <v>8162</v>
      </c>
      <c r="B1011" s="143" t="s">
        <v>6890</v>
      </c>
      <c r="C1011" s="143" t="s">
        <v>6906</v>
      </c>
      <c r="D1011" s="143" t="s">
        <v>6907</v>
      </c>
      <c r="E1011" s="143" t="s">
        <v>8163</v>
      </c>
      <c r="F1011" s="145">
        <v>0</v>
      </c>
      <c r="G1011" s="143" t="s">
        <v>8162</v>
      </c>
      <c r="H1011" s="143" t="s">
        <v>6894</v>
      </c>
      <c r="I1011" s="143" t="s">
        <v>6909</v>
      </c>
      <c r="J1011" s="143" t="s">
        <v>6910</v>
      </c>
      <c r="K1011" s="143" t="s">
        <v>6911</v>
      </c>
      <c r="L1011" s="143" t="s">
        <v>6897</v>
      </c>
    </row>
    <row r="1012" spans="1:12" x14ac:dyDescent="0.3">
      <c r="A1012" s="143" t="s">
        <v>6391</v>
      </c>
      <c r="B1012" s="143" t="s">
        <v>6890</v>
      </c>
      <c r="C1012" s="143" t="s">
        <v>6916</v>
      </c>
      <c r="D1012" s="143" t="s">
        <v>6917</v>
      </c>
      <c r="E1012" s="143" t="s">
        <v>8164</v>
      </c>
      <c r="F1012" s="145">
        <v>0</v>
      </c>
      <c r="G1012" s="143" t="s">
        <v>6391</v>
      </c>
      <c r="H1012" s="143" t="s">
        <v>6894</v>
      </c>
      <c r="I1012" s="143" t="s">
        <v>6919</v>
      </c>
      <c r="J1012" s="143" t="s">
        <v>6920</v>
      </c>
      <c r="K1012" s="143" t="s">
        <v>78</v>
      </c>
      <c r="L1012" s="143" t="s">
        <v>6897</v>
      </c>
    </row>
    <row r="1013" spans="1:12" x14ac:dyDescent="0.3">
      <c r="A1013" s="143" t="s">
        <v>8165</v>
      </c>
      <c r="B1013" s="143" t="s">
        <v>6890</v>
      </c>
      <c r="C1013" s="143" t="s">
        <v>6898</v>
      </c>
      <c r="D1013" s="143" t="s">
        <v>6899</v>
      </c>
      <c r="E1013" s="143" t="s">
        <v>8166</v>
      </c>
      <c r="F1013" s="145">
        <v>1</v>
      </c>
      <c r="G1013" s="143" t="s">
        <v>8165</v>
      </c>
      <c r="H1013" s="143" t="s">
        <v>6894</v>
      </c>
      <c r="I1013" s="143" t="s">
        <v>6901</v>
      </c>
      <c r="J1013" s="143" t="s">
        <v>6902</v>
      </c>
      <c r="K1013" s="143" t="s">
        <v>6903</v>
      </c>
      <c r="L1013" s="143" t="s">
        <v>6904</v>
      </c>
    </row>
    <row r="1014" spans="1:12" x14ac:dyDescent="0.3">
      <c r="A1014" s="143" t="s">
        <v>5409</v>
      </c>
      <c r="B1014" s="143" t="s">
        <v>6890</v>
      </c>
      <c r="C1014" s="143" t="s">
        <v>6898</v>
      </c>
      <c r="D1014" s="143" t="s">
        <v>6899</v>
      </c>
      <c r="E1014" s="143" t="s">
        <v>8167</v>
      </c>
      <c r="F1014" s="145">
        <v>2</v>
      </c>
      <c r="G1014" s="143" t="s">
        <v>5409</v>
      </c>
      <c r="H1014" s="143" t="s">
        <v>6894</v>
      </c>
      <c r="I1014" s="143" t="s">
        <v>6901</v>
      </c>
      <c r="J1014" s="143" t="s">
        <v>6902</v>
      </c>
      <c r="K1014" s="143" t="s">
        <v>6903</v>
      </c>
      <c r="L1014" s="143" t="s">
        <v>6904</v>
      </c>
    </row>
    <row r="1015" spans="1:12" x14ac:dyDescent="0.3">
      <c r="A1015" s="143" t="s">
        <v>2372</v>
      </c>
      <c r="B1015" s="143" t="s">
        <v>6890</v>
      </c>
      <c r="C1015" s="143" t="s">
        <v>6891</v>
      </c>
      <c r="D1015" s="143" t="s">
        <v>6892</v>
      </c>
      <c r="E1015" s="143" t="s">
        <v>8168</v>
      </c>
      <c r="F1015" s="145">
        <v>0</v>
      </c>
      <c r="G1015" s="143" t="s">
        <v>2372</v>
      </c>
      <c r="H1015" s="143" t="s">
        <v>6894</v>
      </c>
      <c r="I1015" s="143" t="s">
        <v>6895</v>
      </c>
      <c r="J1015" s="143" t="s">
        <v>6896</v>
      </c>
      <c r="K1015" s="143" t="s">
        <v>3720</v>
      </c>
      <c r="L1015" s="143" t="s">
        <v>6897</v>
      </c>
    </row>
    <row r="1016" spans="1:12" x14ac:dyDescent="0.3">
      <c r="A1016" s="143" t="s">
        <v>2374</v>
      </c>
      <c r="B1016" s="143" t="s">
        <v>6890</v>
      </c>
      <c r="C1016" s="143" t="s">
        <v>6891</v>
      </c>
      <c r="D1016" s="143" t="s">
        <v>6892</v>
      </c>
      <c r="E1016" s="143" t="s">
        <v>8169</v>
      </c>
      <c r="F1016" s="145">
        <v>0</v>
      </c>
      <c r="G1016" s="143" t="s">
        <v>2374</v>
      </c>
      <c r="H1016" s="143" t="s">
        <v>6894</v>
      </c>
      <c r="I1016" s="143" t="s">
        <v>6895</v>
      </c>
      <c r="J1016" s="143" t="s">
        <v>6896</v>
      </c>
      <c r="K1016" s="143" t="s">
        <v>3720</v>
      </c>
      <c r="L1016" s="143" t="s">
        <v>6897</v>
      </c>
    </row>
    <row r="1017" spans="1:12" x14ac:dyDescent="0.3">
      <c r="A1017" s="143" t="s">
        <v>2380</v>
      </c>
      <c r="B1017" s="143" t="s">
        <v>6890</v>
      </c>
      <c r="C1017" s="143" t="s">
        <v>6891</v>
      </c>
      <c r="D1017" s="143" t="s">
        <v>6892</v>
      </c>
      <c r="E1017" s="143" t="s">
        <v>8170</v>
      </c>
      <c r="F1017" s="145">
        <v>0</v>
      </c>
      <c r="G1017" s="143" t="s">
        <v>2380</v>
      </c>
      <c r="H1017" s="143" t="s">
        <v>6894</v>
      </c>
      <c r="I1017" s="143" t="s">
        <v>6895</v>
      </c>
      <c r="J1017" s="143" t="s">
        <v>6896</v>
      </c>
      <c r="K1017" s="143" t="s">
        <v>3720</v>
      </c>
      <c r="L1017" s="143" t="s">
        <v>6897</v>
      </c>
    </row>
    <row r="1018" spans="1:12" x14ac:dyDescent="0.3">
      <c r="A1018" s="143" t="s">
        <v>2538</v>
      </c>
      <c r="B1018" s="143" t="s">
        <v>6890</v>
      </c>
      <c r="C1018" s="143" t="s">
        <v>6891</v>
      </c>
      <c r="D1018" s="143" t="s">
        <v>6892</v>
      </c>
      <c r="E1018" s="143" t="s">
        <v>9518</v>
      </c>
      <c r="F1018" s="145">
        <v>0</v>
      </c>
      <c r="G1018" s="143" t="s">
        <v>2538</v>
      </c>
      <c r="H1018" s="143" t="s">
        <v>6894</v>
      </c>
      <c r="I1018" s="143" t="s">
        <v>6895</v>
      </c>
      <c r="J1018" s="143" t="s">
        <v>6896</v>
      </c>
      <c r="K1018" s="143" t="s">
        <v>3720</v>
      </c>
      <c r="L1018" s="143" t="s">
        <v>6897</v>
      </c>
    </row>
    <row r="1019" spans="1:12" x14ac:dyDescent="0.3">
      <c r="A1019" s="143" t="s">
        <v>8171</v>
      </c>
      <c r="B1019" s="143" t="s">
        <v>6890</v>
      </c>
      <c r="C1019" s="143" t="s">
        <v>6975</v>
      </c>
      <c r="D1019" s="143" t="s">
        <v>6976</v>
      </c>
      <c r="E1019" s="143" t="s">
        <v>8172</v>
      </c>
      <c r="F1019" s="145">
        <v>0</v>
      </c>
      <c r="G1019" s="143" t="s">
        <v>8171</v>
      </c>
      <c r="H1019" s="143" t="s">
        <v>6894</v>
      </c>
      <c r="I1019" s="143" t="s">
        <v>6978</v>
      </c>
      <c r="J1019" s="143" t="s">
        <v>6979</v>
      </c>
      <c r="K1019" s="143" t="s">
        <v>6980</v>
      </c>
      <c r="L1019" s="143" t="s">
        <v>6981</v>
      </c>
    </row>
    <row r="1020" spans="1:12" x14ac:dyDescent="0.3">
      <c r="A1020" s="143" t="s">
        <v>2390</v>
      </c>
      <c r="B1020" s="143" t="s">
        <v>6890</v>
      </c>
      <c r="C1020" s="143" t="s">
        <v>6993</v>
      </c>
      <c r="D1020" s="143" t="s">
        <v>6994</v>
      </c>
      <c r="E1020" s="143" t="s">
        <v>8173</v>
      </c>
      <c r="F1020" s="145">
        <v>1</v>
      </c>
      <c r="G1020" s="143" t="s">
        <v>2390</v>
      </c>
      <c r="H1020" s="143" t="s">
        <v>6894</v>
      </c>
      <c r="I1020" s="143" t="s">
        <v>6996</v>
      </c>
      <c r="J1020" s="143" t="s">
        <v>6997</v>
      </c>
      <c r="K1020" s="143" t="s">
        <v>4555</v>
      </c>
      <c r="L1020" s="143" t="s">
        <v>6897</v>
      </c>
    </row>
    <row r="1021" spans="1:12" x14ac:dyDescent="0.3">
      <c r="A1021" s="143" t="s">
        <v>2392</v>
      </c>
      <c r="B1021" s="143" t="s">
        <v>6890</v>
      </c>
      <c r="C1021" s="143" t="s">
        <v>8174</v>
      </c>
      <c r="D1021" s="143" t="s">
        <v>8175</v>
      </c>
      <c r="E1021" s="143" t="s">
        <v>8176</v>
      </c>
      <c r="F1021" s="145">
        <v>1</v>
      </c>
      <c r="G1021" s="143" t="s">
        <v>2392</v>
      </c>
      <c r="H1021" s="143" t="s">
        <v>6894</v>
      </c>
      <c r="I1021" s="143" t="s">
        <v>7123</v>
      </c>
      <c r="J1021" s="143" t="s">
        <v>7124</v>
      </c>
      <c r="K1021" s="143" t="s">
        <v>4931</v>
      </c>
      <c r="L1021" s="143" t="s">
        <v>6897</v>
      </c>
    </row>
    <row r="1022" spans="1:12" x14ac:dyDescent="0.3">
      <c r="A1022" s="143" t="s">
        <v>4395</v>
      </c>
      <c r="B1022" s="143" t="s">
        <v>6890</v>
      </c>
      <c r="C1022" s="143" t="s">
        <v>6891</v>
      </c>
      <c r="D1022" s="143" t="s">
        <v>6892</v>
      </c>
      <c r="E1022" s="143" t="s">
        <v>8177</v>
      </c>
      <c r="F1022" s="145">
        <v>0</v>
      </c>
      <c r="G1022" s="143" t="s">
        <v>4395</v>
      </c>
      <c r="H1022" s="143" t="s">
        <v>6894</v>
      </c>
      <c r="I1022" s="143" t="s">
        <v>6895</v>
      </c>
      <c r="J1022" s="143" t="s">
        <v>6896</v>
      </c>
      <c r="K1022" s="143" t="s">
        <v>3720</v>
      </c>
      <c r="L1022" s="143" t="s">
        <v>6897</v>
      </c>
    </row>
    <row r="1023" spans="1:12" x14ac:dyDescent="0.3">
      <c r="A1023" s="143" t="s">
        <v>2396</v>
      </c>
      <c r="B1023" s="143" t="s">
        <v>6890</v>
      </c>
      <c r="C1023" s="143" t="s">
        <v>6891</v>
      </c>
      <c r="D1023" s="143" t="s">
        <v>6892</v>
      </c>
      <c r="E1023" s="143" t="s">
        <v>8178</v>
      </c>
      <c r="F1023" s="145">
        <v>0</v>
      </c>
      <c r="G1023" s="143" t="s">
        <v>2396</v>
      </c>
      <c r="H1023" s="143" t="s">
        <v>6894</v>
      </c>
      <c r="I1023" s="143" t="s">
        <v>6895</v>
      </c>
      <c r="J1023" s="143" t="s">
        <v>6896</v>
      </c>
      <c r="K1023" s="143" t="s">
        <v>3720</v>
      </c>
      <c r="L1023" s="143" t="s">
        <v>6897</v>
      </c>
    </row>
    <row r="1024" spans="1:12" x14ac:dyDescent="0.3">
      <c r="A1024" s="143" t="s">
        <v>6393</v>
      </c>
      <c r="B1024" s="143" t="s">
        <v>6890</v>
      </c>
      <c r="C1024" s="143" t="s">
        <v>6916</v>
      </c>
      <c r="D1024" s="143" t="s">
        <v>6917</v>
      </c>
      <c r="E1024" s="143" t="s">
        <v>8179</v>
      </c>
      <c r="F1024" s="145">
        <v>3</v>
      </c>
      <c r="G1024" s="143" t="s">
        <v>6393</v>
      </c>
      <c r="H1024" s="143" t="s">
        <v>6894</v>
      </c>
      <c r="I1024" s="143" t="s">
        <v>6919</v>
      </c>
      <c r="J1024" s="143" t="s">
        <v>6920</v>
      </c>
      <c r="K1024" s="143" t="s">
        <v>78</v>
      </c>
      <c r="L1024" s="143" t="s">
        <v>6897</v>
      </c>
    </row>
    <row r="1025" spans="1:12" x14ac:dyDescent="0.3">
      <c r="A1025" s="143" t="s">
        <v>4397</v>
      </c>
      <c r="B1025" s="143" t="s">
        <v>6890</v>
      </c>
      <c r="C1025" s="143" t="s">
        <v>6916</v>
      </c>
      <c r="D1025" s="143" t="s">
        <v>6917</v>
      </c>
      <c r="E1025" s="143" t="s">
        <v>8180</v>
      </c>
      <c r="F1025" s="145">
        <v>0</v>
      </c>
      <c r="G1025" s="143" t="s">
        <v>4397</v>
      </c>
      <c r="H1025" s="143" t="s">
        <v>6894</v>
      </c>
      <c r="I1025" s="143" t="s">
        <v>6919</v>
      </c>
      <c r="J1025" s="143" t="s">
        <v>6920</v>
      </c>
      <c r="K1025" s="143" t="s">
        <v>78</v>
      </c>
      <c r="L1025" s="143" t="s">
        <v>6897</v>
      </c>
    </row>
    <row r="1026" spans="1:12" x14ac:dyDescent="0.3">
      <c r="A1026" s="143" t="s">
        <v>6395</v>
      </c>
      <c r="B1026" s="143" t="s">
        <v>6890</v>
      </c>
      <c r="C1026" s="143" t="s">
        <v>6891</v>
      </c>
      <c r="D1026" s="143" t="s">
        <v>6892</v>
      </c>
      <c r="E1026" s="143" t="s">
        <v>8181</v>
      </c>
      <c r="F1026" s="145">
        <v>0</v>
      </c>
      <c r="G1026" s="143" t="s">
        <v>6395</v>
      </c>
      <c r="H1026" s="143" t="s">
        <v>6894</v>
      </c>
      <c r="I1026" s="143" t="s">
        <v>6895</v>
      </c>
      <c r="J1026" s="143" t="s">
        <v>6896</v>
      </c>
      <c r="K1026" s="143" t="s">
        <v>3720</v>
      </c>
      <c r="L1026" s="143" t="s">
        <v>6897</v>
      </c>
    </row>
    <row r="1027" spans="1:12" x14ac:dyDescent="0.3">
      <c r="A1027" s="143" t="s">
        <v>5425</v>
      </c>
      <c r="B1027" s="143" t="s">
        <v>6890</v>
      </c>
      <c r="C1027" s="143" t="s">
        <v>7299</v>
      </c>
      <c r="D1027" s="143" t="s">
        <v>7300</v>
      </c>
      <c r="E1027" s="143" t="s">
        <v>8182</v>
      </c>
      <c r="F1027" s="145">
        <v>1</v>
      </c>
      <c r="G1027" s="143" t="s">
        <v>5425</v>
      </c>
      <c r="H1027" s="143" t="s">
        <v>6894</v>
      </c>
      <c r="I1027" s="143" t="s">
        <v>6938</v>
      </c>
      <c r="J1027" s="143" t="s">
        <v>6939</v>
      </c>
      <c r="K1027" s="143" t="s">
        <v>4466</v>
      </c>
      <c r="L1027" s="143" t="s">
        <v>6897</v>
      </c>
    </row>
    <row r="1028" spans="1:12" x14ac:dyDescent="0.3">
      <c r="A1028" s="143" t="s">
        <v>5773</v>
      </c>
      <c r="B1028" s="143" t="s">
        <v>6890</v>
      </c>
      <c r="C1028" s="143" t="s">
        <v>6935</v>
      </c>
      <c r="D1028" s="143" t="s">
        <v>6936</v>
      </c>
      <c r="E1028" s="143" t="s">
        <v>8183</v>
      </c>
      <c r="F1028" s="145">
        <v>1</v>
      </c>
      <c r="G1028" s="143" t="s">
        <v>5773</v>
      </c>
      <c r="H1028" s="143" t="s">
        <v>6894</v>
      </c>
      <c r="I1028" s="143" t="s">
        <v>6938</v>
      </c>
      <c r="J1028" s="143" t="s">
        <v>6939</v>
      </c>
      <c r="K1028" s="143" t="s">
        <v>4466</v>
      </c>
      <c r="L1028" s="143" t="s">
        <v>6897</v>
      </c>
    </row>
    <row r="1029" spans="1:12" x14ac:dyDescent="0.3">
      <c r="A1029" s="143" t="s">
        <v>8184</v>
      </c>
      <c r="B1029" s="143" t="s">
        <v>6890</v>
      </c>
      <c r="C1029" s="143" t="s">
        <v>6906</v>
      </c>
      <c r="D1029" s="143" t="s">
        <v>6907</v>
      </c>
      <c r="E1029" s="143" t="s">
        <v>8185</v>
      </c>
      <c r="F1029" s="145">
        <v>0</v>
      </c>
      <c r="G1029" s="143" t="s">
        <v>8184</v>
      </c>
      <c r="H1029" s="143" t="s">
        <v>6894</v>
      </c>
      <c r="I1029" s="143" t="s">
        <v>6909</v>
      </c>
      <c r="J1029" s="143" t="s">
        <v>6910</v>
      </c>
      <c r="K1029" s="143" t="s">
        <v>6911</v>
      </c>
      <c r="L1029" s="143" t="s">
        <v>6897</v>
      </c>
    </row>
    <row r="1030" spans="1:12" x14ac:dyDescent="0.3">
      <c r="A1030" s="143" t="s">
        <v>3718</v>
      </c>
      <c r="B1030" s="143" t="s">
        <v>6890</v>
      </c>
      <c r="C1030" s="143" t="s">
        <v>6891</v>
      </c>
      <c r="D1030" s="143" t="s">
        <v>6892</v>
      </c>
      <c r="E1030" s="143" t="s">
        <v>8186</v>
      </c>
      <c r="F1030" s="145">
        <v>0</v>
      </c>
      <c r="G1030" s="143" t="s">
        <v>3718</v>
      </c>
      <c r="H1030" s="143" t="s">
        <v>6894</v>
      </c>
      <c r="I1030" s="143" t="s">
        <v>6895</v>
      </c>
      <c r="J1030" s="143" t="s">
        <v>6896</v>
      </c>
      <c r="K1030" s="143" t="s">
        <v>3720</v>
      </c>
      <c r="L1030" s="143" t="s">
        <v>6897</v>
      </c>
    </row>
    <row r="1031" spans="1:12" x14ac:dyDescent="0.3">
      <c r="A1031" s="143" t="s">
        <v>2408</v>
      </c>
      <c r="B1031" s="143" t="s">
        <v>6890</v>
      </c>
      <c r="C1031" s="143" t="s">
        <v>6916</v>
      </c>
      <c r="D1031" s="143" t="s">
        <v>6917</v>
      </c>
      <c r="E1031" s="143" t="s">
        <v>8187</v>
      </c>
      <c r="F1031" s="145">
        <v>0</v>
      </c>
      <c r="G1031" s="143" t="s">
        <v>2408</v>
      </c>
      <c r="H1031" s="143" t="s">
        <v>6894</v>
      </c>
      <c r="I1031" s="143" t="s">
        <v>6919</v>
      </c>
      <c r="J1031" s="143" t="s">
        <v>6920</v>
      </c>
      <c r="K1031" s="143" t="s">
        <v>78</v>
      </c>
      <c r="L1031" s="143" t="s">
        <v>6897</v>
      </c>
    </row>
    <row r="1032" spans="1:12" x14ac:dyDescent="0.3">
      <c r="A1032" s="143" t="s">
        <v>6397</v>
      </c>
      <c r="B1032" s="143" t="s">
        <v>6890</v>
      </c>
      <c r="C1032" s="143" t="s">
        <v>6916</v>
      </c>
      <c r="D1032" s="143" t="s">
        <v>6917</v>
      </c>
      <c r="E1032" s="143" t="s">
        <v>8188</v>
      </c>
      <c r="F1032" s="145">
        <v>1</v>
      </c>
      <c r="G1032" s="143" t="s">
        <v>6397</v>
      </c>
      <c r="H1032" s="143" t="s">
        <v>6894</v>
      </c>
      <c r="I1032" s="143" t="s">
        <v>6919</v>
      </c>
      <c r="J1032" s="143" t="s">
        <v>6920</v>
      </c>
      <c r="K1032" s="143" t="s">
        <v>78</v>
      </c>
      <c r="L1032" s="143" t="s">
        <v>6897</v>
      </c>
    </row>
    <row r="1033" spans="1:12" x14ac:dyDescent="0.3">
      <c r="A1033" s="143" t="s">
        <v>8189</v>
      </c>
      <c r="B1033" s="143" t="s">
        <v>6890</v>
      </c>
      <c r="C1033" s="143" t="s">
        <v>6935</v>
      </c>
      <c r="D1033" s="143" t="s">
        <v>6936</v>
      </c>
      <c r="E1033" s="143" t="s">
        <v>8190</v>
      </c>
      <c r="F1033" s="145">
        <v>0</v>
      </c>
      <c r="G1033" s="143" t="s">
        <v>8189</v>
      </c>
      <c r="H1033" s="143" t="s">
        <v>6894</v>
      </c>
      <c r="I1033" s="143" t="s">
        <v>6938</v>
      </c>
      <c r="J1033" s="143" t="s">
        <v>6939</v>
      </c>
      <c r="K1033" s="143" t="s">
        <v>4466</v>
      </c>
      <c r="L1033" s="143" t="s">
        <v>6897</v>
      </c>
    </row>
    <row r="1034" spans="1:12" x14ac:dyDescent="0.3">
      <c r="A1034" s="143" t="s">
        <v>2410</v>
      </c>
      <c r="B1034" s="143" t="s">
        <v>6890</v>
      </c>
      <c r="C1034" s="143" t="s">
        <v>6916</v>
      </c>
      <c r="D1034" s="143" t="s">
        <v>6917</v>
      </c>
      <c r="E1034" s="143" t="s">
        <v>8191</v>
      </c>
      <c r="F1034" s="145">
        <v>0</v>
      </c>
      <c r="G1034" s="143" t="s">
        <v>2410</v>
      </c>
      <c r="H1034" s="143" t="s">
        <v>6894</v>
      </c>
      <c r="I1034" s="143" t="s">
        <v>6919</v>
      </c>
      <c r="J1034" s="143" t="s">
        <v>6920</v>
      </c>
      <c r="K1034" s="143" t="s">
        <v>78</v>
      </c>
      <c r="L1034" s="143" t="s">
        <v>6897</v>
      </c>
    </row>
    <row r="1035" spans="1:12" x14ac:dyDescent="0.3">
      <c r="A1035" s="143" t="s">
        <v>5431</v>
      </c>
      <c r="B1035" s="143" t="s">
        <v>6890</v>
      </c>
      <c r="C1035" s="143" t="s">
        <v>6935</v>
      </c>
      <c r="D1035" s="143" t="s">
        <v>6936</v>
      </c>
      <c r="E1035" s="143" t="s">
        <v>8192</v>
      </c>
      <c r="F1035" s="145">
        <v>0</v>
      </c>
      <c r="G1035" s="143" t="s">
        <v>5431</v>
      </c>
      <c r="H1035" s="143" t="s">
        <v>6894</v>
      </c>
      <c r="I1035" s="143" t="s">
        <v>6938</v>
      </c>
      <c r="J1035" s="143" t="s">
        <v>6939</v>
      </c>
      <c r="K1035" s="143" t="s">
        <v>4466</v>
      </c>
      <c r="L1035" s="143" t="s">
        <v>6897</v>
      </c>
    </row>
    <row r="1036" spans="1:12" x14ac:dyDescent="0.3">
      <c r="A1036" s="143" t="s">
        <v>2412</v>
      </c>
      <c r="B1036" s="143" t="s">
        <v>6890</v>
      </c>
      <c r="C1036" s="143" t="s">
        <v>6891</v>
      </c>
      <c r="D1036" s="143" t="s">
        <v>6892</v>
      </c>
      <c r="E1036" s="143" t="s">
        <v>8193</v>
      </c>
      <c r="F1036" s="145">
        <v>0</v>
      </c>
      <c r="G1036" s="143" t="s">
        <v>2412</v>
      </c>
      <c r="H1036" s="143" t="s">
        <v>6894</v>
      </c>
      <c r="I1036" s="143" t="s">
        <v>6895</v>
      </c>
      <c r="J1036" s="143" t="s">
        <v>6896</v>
      </c>
      <c r="K1036" s="143" t="s">
        <v>3720</v>
      </c>
      <c r="L1036" s="143" t="s">
        <v>6897</v>
      </c>
    </row>
    <row r="1037" spans="1:12" x14ac:dyDescent="0.3">
      <c r="A1037" s="143" t="s">
        <v>2420</v>
      </c>
      <c r="B1037" s="143" t="s">
        <v>6890</v>
      </c>
      <c r="C1037" s="143" t="s">
        <v>6891</v>
      </c>
      <c r="D1037" s="143" t="s">
        <v>6892</v>
      </c>
      <c r="E1037" s="143" t="s">
        <v>8194</v>
      </c>
      <c r="F1037" s="145">
        <v>0</v>
      </c>
      <c r="G1037" s="143" t="s">
        <v>2420</v>
      </c>
      <c r="H1037" s="143" t="s">
        <v>6894</v>
      </c>
      <c r="I1037" s="143" t="s">
        <v>6895</v>
      </c>
      <c r="J1037" s="143" t="s">
        <v>6896</v>
      </c>
      <c r="K1037" s="143" t="s">
        <v>3720</v>
      </c>
      <c r="L1037" s="143" t="s">
        <v>6897</v>
      </c>
    </row>
    <row r="1038" spans="1:12" x14ac:dyDescent="0.3">
      <c r="A1038" s="143" t="s">
        <v>8195</v>
      </c>
      <c r="B1038" s="143" t="s">
        <v>6890</v>
      </c>
      <c r="C1038" s="143" t="s">
        <v>6891</v>
      </c>
      <c r="D1038" s="143" t="s">
        <v>6892</v>
      </c>
      <c r="E1038" s="143" t="s">
        <v>8196</v>
      </c>
      <c r="F1038" s="145">
        <v>1</v>
      </c>
      <c r="G1038" s="143" t="s">
        <v>8195</v>
      </c>
      <c r="H1038" s="143" t="s">
        <v>6894</v>
      </c>
      <c r="I1038" s="143" t="s">
        <v>6895</v>
      </c>
      <c r="J1038" s="143" t="s">
        <v>6896</v>
      </c>
      <c r="K1038" s="143" t="s">
        <v>3720</v>
      </c>
      <c r="L1038" s="143" t="s">
        <v>6897</v>
      </c>
    </row>
    <row r="1039" spans="1:12" x14ac:dyDescent="0.3">
      <c r="A1039" s="143" t="s">
        <v>2424</v>
      </c>
      <c r="B1039" s="143" t="s">
        <v>6890</v>
      </c>
      <c r="C1039" s="143" t="s">
        <v>6891</v>
      </c>
      <c r="D1039" s="143" t="s">
        <v>6892</v>
      </c>
      <c r="E1039" s="143" t="s">
        <v>8197</v>
      </c>
      <c r="F1039" s="145">
        <v>0</v>
      </c>
      <c r="G1039" s="143" t="s">
        <v>2424</v>
      </c>
      <c r="H1039" s="143" t="s">
        <v>6894</v>
      </c>
      <c r="I1039" s="143" t="s">
        <v>6895</v>
      </c>
      <c r="J1039" s="143" t="s">
        <v>6896</v>
      </c>
      <c r="K1039" s="143" t="s">
        <v>3720</v>
      </c>
      <c r="L1039" s="143" t="s">
        <v>6897</v>
      </c>
    </row>
    <row r="1040" spans="1:12" x14ac:dyDescent="0.3">
      <c r="A1040" s="143" t="s">
        <v>2426</v>
      </c>
      <c r="B1040" s="143" t="s">
        <v>6890</v>
      </c>
      <c r="C1040" s="143" t="s">
        <v>6993</v>
      </c>
      <c r="D1040" s="143" t="s">
        <v>6994</v>
      </c>
      <c r="E1040" s="143" t="s">
        <v>8198</v>
      </c>
      <c r="F1040" s="145">
        <v>1</v>
      </c>
      <c r="G1040" s="143" t="s">
        <v>2426</v>
      </c>
      <c r="H1040" s="143" t="s">
        <v>6894</v>
      </c>
      <c r="I1040" s="143" t="s">
        <v>6996</v>
      </c>
      <c r="J1040" s="143" t="s">
        <v>6997</v>
      </c>
      <c r="K1040" s="143" t="s">
        <v>4555</v>
      </c>
      <c r="L1040" s="143" t="s">
        <v>6897</v>
      </c>
    </row>
    <row r="1041" spans="1:12" x14ac:dyDescent="0.3">
      <c r="A1041" s="143" t="s">
        <v>8199</v>
      </c>
      <c r="B1041" s="143" t="s">
        <v>6890</v>
      </c>
      <c r="C1041" s="143" t="s">
        <v>6906</v>
      </c>
      <c r="D1041" s="143" t="s">
        <v>6907</v>
      </c>
      <c r="E1041" s="143" t="s">
        <v>8200</v>
      </c>
      <c r="F1041" s="145">
        <v>0</v>
      </c>
      <c r="G1041" s="143" t="s">
        <v>8199</v>
      </c>
      <c r="H1041" s="143" t="s">
        <v>6894</v>
      </c>
      <c r="I1041" s="143" t="s">
        <v>6909</v>
      </c>
      <c r="J1041" s="143" t="s">
        <v>6910</v>
      </c>
      <c r="K1041" s="143" t="s">
        <v>6911</v>
      </c>
      <c r="L1041" s="143" t="s">
        <v>6897</v>
      </c>
    </row>
    <row r="1042" spans="1:12" x14ac:dyDescent="0.3">
      <c r="A1042" s="143" t="s">
        <v>2428</v>
      </c>
      <c r="B1042" s="143" t="s">
        <v>6890</v>
      </c>
      <c r="C1042" s="143" t="s">
        <v>6891</v>
      </c>
      <c r="D1042" s="143" t="s">
        <v>6892</v>
      </c>
      <c r="E1042" s="143" t="s">
        <v>8201</v>
      </c>
      <c r="F1042" s="145">
        <v>0</v>
      </c>
      <c r="G1042" s="143" t="s">
        <v>2428</v>
      </c>
      <c r="H1042" s="143" t="s">
        <v>6894</v>
      </c>
      <c r="I1042" s="143" t="s">
        <v>6895</v>
      </c>
      <c r="J1042" s="143" t="s">
        <v>6896</v>
      </c>
      <c r="K1042" s="143" t="s">
        <v>3720</v>
      </c>
      <c r="L1042" s="143" t="s">
        <v>6897</v>
      </c>
    </row>
    <row r="1043" spans="1:12" x14ac:dyDescent="0.3">
      <c r="A1043" s="143" t="s">
        <v>2430</v>
      </c>
      <c r="B1043" s="143" t="s">
        <v>6890</v>
      </c>
      <c r="C1043" s="143" t="s">
        <v>6916</v>
      </c>
      <c r="D1043" s="143" t="s">
        <v>6917</v>
      </c>
      <c r="E1043" s="143" t="s">
        <v>8202</v>
      </c>
      <c r="F1043" s="145">
        <v>1</v>
      </c>
      <c r="G1043" s="143" t="s">
        <v>2430</v>
      </c>
      <c r="H1043" s="143" t="s">
        <v>6894</v>
      </c>
      <c r="I1043" s="143" t="s">
        <v>6919</v>
      </c>
      <c r="J1043" s="143" t="s">
        <v>6920</v>
      </c>
      <c r="K1043" s="143" t="s">
        <v>78</v>
      </c>
      <c r="L1043" s="143" t="s">
        <v>6897</v>
      </c>
    </row>
    <row r="1044" spans="1:12" x14ac:dyDescent="0.3">
      <c r="A1044" s="143" t="s">
        <v>2434</v>
      </c>
      <c r="B1044" s="143" t="s">
        <v>6890</v>
      </c>
      <c r="C1044" s="143" t="s">
        <v>6891</v>
      </c>
      <c r="D1044" s="143" t="s">
        <v>6892</v>
      </c>
      <c r="E1044" s="143" t="s">
        <v>8203</v>
      </c>
      <c r="F1044" s="145">
        <v>0</v>
      </c>
      <c r="G1044" s="143" t="s">
        <v>2434</v>
      </c>
      <c r="H1044" s="143" t="s">
        <v>6894</v>
      </c>
      <c r="I1044" s="143" t="s">
        <v>6895</v>
      </c>
      <c r="J1044" s="143" t="s">
        <v>6896</v>
      </c>
      <c r="K1044" s="143" t="s">
        <v>3720</v>
      </c>
      <c r="L1044" s="143" t="s">
        <v>6897</v>
      </c>
    </row>
    <row r="1045" spans="1:12" x14ac:dyDescent="0.3">
      <c r="A1045" s="143" t="s">
        <v>8204</v>
      </c>
      <c r="B1045" s="143" t="s">
        <v>6890</v>
      </c>
      <c r="C1045" s="143" t="s">
        <v>6891</v>
      </c>
      <c r="D1045" s="143" t="s">
        <v>6892</v>
      </c>
      <c r="E1045" s="143" t="s">
        <v>8205</v>
      </c>
      <c r="F1045" s="145">
        <v>0</v>
      </c>
      <c r="G1045" s="143" t="s">
        <v>8204</v>
      </c>
      <c r="H1045" s="143" t="s">
        <v>6894</v>
      </c>
      <c r="I1045" s="143" t="s">
        <v>6895</v>
      </c>
      <c r="J1045" s="143" t="s">
        <v>6896</v>
      </c>
      <c r="K1045" s="143" t="s">
        <v>3720</v>
      </c>
      <c r="L1045" s="143" t="s">
        <v>6897</v>
      </c>
    </row>
    <row r="1046" spans="1:12" x14ac:dyDescent="0.3">
      <c r="A1046" s="143" t="s">
        <v>5439</v>
      </c>
      <c r="B1046" s="143" t="s">
        <v>6890</v>
      </c>
      <c r="C1046" s="143" t="s">
        <v>7022</v>
      </c>
      <c r="D1046" s="143" t="s">
        <v>7023</v>
      </c>
      <c r="E1046" s="143" t="s">
        <v>8206</v>
      </c>
      <c r="F1046" s="145">
        <v>0</v>
      </c>
      <c r="G1046" s="143" t="s">
        <v>5439</v>
      </c>
      <c r="H1046" s="143" t="s">
        <v>6894</v>
      </c>
      <c r="I1046" s="143" t="s">
        <v>6978</v>
      </c>
      <c r="J1046" s="143" t="s">
        <v>6979</v>
      </c>
      <c r="K1046" s="143" t="s">
        <v>6980</v>
      </c>
      <c r="L1046" s="143" t="s">
        <v>6981</v>
      </c>
    </row>
    <row r="1047" spans="1:12" x14ac:dyDescent="0.3">
      <c r="A1047" s="143" t="s">
        <v>2438</v>
      </c>
      <c r="B1047" s="143" t="s">
        <v>6890</v>
      </c>
      <c r="C1047" s="143" t="s">
        <v>6993</v>
      </c>
      <c r="D1047" s="143" t="s">
        <v>6994</v>
      </c>
      <c r="E1047" s="143" t="s">
        <v>8207</v>
      </c>
      <c r="F1047" s="145">
        <v>1</v>
      </c>
      <c r="G1047" s="143" t="s">
        <v>2438</v>
      </c>
      <c r="H1047" s="143" t="s">
        <v>6894</v>
      </c>
      <c r="I1047" s="143" t="s">
        <v>6996</v>
      </c>
      <c r="J1047" s="143" t="s">
        <v>6997</v>
      </c>
      <c r="K1047" s="143" t="s">
        <v>4555</v>
      </c>
      <c r="L1047" s="143" t="s">
        <v>6897</v>
      </c>
    </row>
    <row r="1048" spans="1:12" x14ac:dyDescent="0.3">
      <c r="A1048" s="143" t="s">
        <v>4399</v>
      </c>
      <c r="B1048" s="143" t="s">
        <v>6890</v>
      </c>
      <c r="C1048" s="143" t="s">
        <v>6891</v>
      </c>
      <c r="D1048" s="143" t="s">
        <v>6892</v>
      </c>
      <c r="E1048" s="143" t="s">
        <v>8208</v>
      </c>
      <c r="F1048" s="145">
        <v>0</v>
      </c>
      <c r="G1048" s="143" t="s">
        <v>4399</v>
      </c>
      <c r="H1048" s="143" t="s">
        <v>6894</v>
      </c>
      <c r="I1048" s="143" t="s">
        <v>6895</v>
      </c>
      <c r="J1048" s="143" t="s">
        <v>6896</v>
      </c>
      <c r="K1048" s="143" t="s">
        <v>3720</v>
      </c>
      <c r="L1048" s="143" t="s">
        <v>6897</v>
      </c>
    </row>
    <row r="1049" spans="1:12" x14ac:dyDescent="0.3">
      <c r="A1049" s="143" t="s">
        <v>2446</v>
      </c>
      <c r="B1049" s="143" t="s">
        <v>6890</v>
      </c>
      <c r="C1049" s="143" t="s">
        <v>6891</v>
      </c>
      <c r="D1049" s="143" t="s">
        <v>6892</v>
      </c>
      <c r="E1049" s="143" t="s">
        <v>8209</v>
      </c>
      <c r="F1049" s="145">
        <v>0</v>
      </c>
      <c r="G1049" s="143" t="s">
        <v>2446</v>
      </c>
      <c r="H1049" s="143" t="s">
        <v>6894</v>
      </c>
      <c r="I1049" s="143" t="s">
        <v>6895</v>
      </c>
      <c r="J1049" s="143" t="s">
        <v>6896</v>
      </c>
      <c r="K1049" s="143" t="s">
        <v>3720</v>
      </c>
      <c r="L1049" s="143" t="s">
        <v>6897</v>
      </c>
    </row>
    <row r="1050" spans="1:12" x14ac:dyDescent="0.3">
      <c r="A1050" s="143" t="s">
        <v>2448</v>
      </c>
      <c r="B1050" s="143" t="s">
        <v>6890</v>
      </c>
      <c r="C1050" s="143" t="s">
        <v>6993</v>
      </c>
      <c r="D1050" s="143" t="s">
        <v>6994</v>
      </c>
      <c r="E1050" s="143" t="s">
        <v>8210</v>
      </c>
      <c r="F1050" s="145">
        <v>1</v>
      </c>
      <c r="G1050" s="143" t="s">
        <v>2448</v>
      </c>
      <c r="H1050" s="143" t="s">
        <v>6894</v>
      </c>
      <c r="I1050" s="143" t="s">
        <v>6996</v>
      </c>
      <c r="J1050" s="143" t="s">
        <v>6997</v>
      </c>
      <c r="K1050" s="143" t="s">
        <v>4555</v>
      </c>
      <c r="L1050" s="143" t="s">
        <v>6897</v>
      </c>
    </row>
    <row r="1051" spans="1:12" x14ac:dyDescent="0.3">
      <c r="A1051" s="143" t="s">
        <v>6399</v>
      </c>
      <c r="B1051" s="143" t="s">
        <v>6890</v>
      </c>
      <c r="C1051" s="143" t="s">
        <v>6916</v>
      </c>
      <c r="D1051" s="143" t="s">
        <v>6917</v>
      </c>
      <c r="E1051" s="143" t="s">
        <v>8211</v>
      </c>
      <c r="F1051" s="145">
        <v>0</v>
      </c>
      <c r="G1051" s="143" t="s">
        <v>6399</v>
      </c>
      <c r="H1051" s="143" t="s">
        <v>6894</v>
      </c>
      <c r="I1051" s="143" t="s">
        <v>6919</v>
      </c>
      <c r="J1051" s="143" t="s">
        <v>6920</v>
      </c>
      <c r="K1051" s="143" t="s">
        <v>78</v>
      </c>
      <c r="L1051" s="143" t="s">
        <v>6897</v>
      </c>
    </row>
    <row r="1052" spans="1:12" x14ac:dyDescent="0.3">
      <c r="A1052" s="143" t="s">
        <v>2450</v>
      </c>
      <c r="B1052" s="143" t="s">
        <v>6890</v>
      </c>
      <c r="C1052" s="143" t="s">
        <v>6916</v>
      </c>
      <c r="D1052" s="143" t="s">
        <v>6917</v>
      </c>
      <c r="E1052" s="143" t="s">
        <v>8212</v>
      </c>
      <c r="F1052" s="145">
        <v>0</v>
      </c>
      <c r="G1052" s="143" t="s">
        <v>2450</v>
      </c>
      <c r="H1052" s="143" t="s">
        <v>6894</v>
      </c>
      <c r="I1052" s="143" t="s">
        <v>6919</v>
      </c>
      <c r="J1052" s="143" t="s">
        <v>6920</v>
      </c>
      <c r="K1052" s="143" t="s">
        <v>78</v>
      </c>
      <c r="L1052" s="143" t="s">
        <v>6897</v>
      </c>
    </row>
    <row r="1053" spans="1:12" x14ac:dyDescent="0.3">
      <c r="A1053" s="143" t="s">
        <v>2452</v>
      </c>
      <c r="B1053" s="143" t="s">
        <v>6890</v>
      </c>
      <c r="C1053" s="143" t="s">
        <v>6891</v>
      </c>
      <c r="D1053" s="143" t="s">
        <v>6892</v>
      </c>
      <c r="E1053" s="143" t="s">
        <v>8213</v>
      </c>
      <c r="F1053" s="145">
        <v>0</v>
      </c>
      <c r="G1053" s="143" t="s">
        <v>2452</v>
      </c>
      <c r="H1053" s="143" t="s">
        <v>6894</v>
      </c>
      <c r="I1053" s="143" t="s">
        <v>6895</v>
      </c>
      <c r="J1053" s="143" t="s">
        <v>6896</v>
      </c>
      <c r="K1053" s="143" t="s">
        <v>3720</v>
      </c>
      <c r="L1053" s="143" t="s">
        <v>6897</v>
      </c>
    </row>
    <row r="1054" spans="1:12" x14ac:dyDescent="0.3">
      <c r="A1054" s="143" t="s">
        <v>2454</v>
      </c>
      <c r="B1054" s="143" t="s">
        <v>6890</v>
      </c>
      <c r="C1054" s="143" t="s">
        <v>6927</v>
      </c>
      <c r="D1054" s="143" t="s">
        <v>6928</v>
      </c>
      <c r="E1054" s="143" t="s">
        <v>8214</v>
      </c>
      <c r="F1054" s="145">
        <v>0</v>
      </c>
      <c r="G1054" s="143" t="s">
        <v>2454</v>
      </c>
      <c r="H1054" s="143" t="s">
        <v>6894</v>
      </c>
      <c r="I1054" s="143" t="s">
        <v>6930</v>
      </c>
      <c r="J1054" s="143" t="s">
        <v>6931</v>
      </c>
      <c r="K1054" s="143" t="s">
        <v>4461</v>
      </c>
      <c r="L1054" s="143" t="s">
        <v>6897</v>
      </c>
    </row>
    <row r="1055" spans="1:12" x14ac:dyDescent="0.3">
      <c r="A1055" s="143" t="s">
        <v>2460</v>
      </c>
      <c r="B1055" s="143" t="s">
        <v>6890</v>
      </c>
      <c r="C1055" s="143" t="s">
        <v>6927</v>
      </c>
      <c r="D1055" s="143" t="s">
        <v>6928</v>
      </c>
      <c r="E1055" s="143" t="s">
        <v>8215</v>
      </c>
      <c r="F1055" s="145">
        <v>1</v>
      </c>
      <c r="G1055" s="143" t="s">
        <v>2460</v>
      </c>
      <c r="H1055" s="143" t="s">
        <v>6894</v>
      </c>
      <c r="I1055" s="143" t="s">
        <v>6930</v>
      </c>
      <c r="J1055" s="143" t="s">
        <v>6931</v>
      </c>
      <c r="K1055" s="143" t="s">
        <v>4461</v>
      </c>
      <c r="L1055" s="143" t="s">
        <v>6897</v>
      </c>
    </row>
    <row r="1056" spans="1:12" x14ac:dyDescent="0.3">
      <c r="A1056" s="143" t="s">
        <v>8216</v>
      </c>
      <c r="B1056" s="143" t="s">
        <v>6890</v>
      </c>
      <c r="C1056" s="143" t="s">
        <v>7022</v>
      </c>
      <c r="D1056" s="143" t="s">
        <v>7023</v>
      </c>
      <c r="E1056" s="143" t="s">
        <v>8217</v>
      </c>
      <c r="F1056" s="145">
        <v>0</v>
      </c>
      <c r="G1056" s="143" t="s">
        <v>8216</v>
      </c>
      <c r="H1056" s="143" t="s">
        <v>6894</v>
      </c>
      <c r="I1056" s="143" t="s">
        <v>6978</v>
      </c>
      <c r="J1056" s="143" t="s">
        <v>6979</v>
      </c>
      <c r="K1056" s="143" t="s">
        <v>6980</v>
      </c>
      <c r="L1056" s="143" t="s">
        <v>6981</v>
      </c>
    </row>
    <row r="1057" spans="1:12" x14ac:dyDescent="0.3">
      <c r="A1057" s="143" t="s">
        <v>2466</v>
      </c>
      <c r="B1057" s="143" t="s">
        <v>6890</v>
      </c>
      <c r="C1057" s="143" t="s">
        <v>6927</v>
      </c>
      <c r="D1057" s="143" t="s">
        <v>6928</v>
      </c>
      <c r="E1057" s="143" t="s">
        <v>8218</v>
      </c>
      <c r="F1057" s="145">
        <v>0</v>
      </c>
      <c r="G1057" s="143" t="s">
        <v>2466</v>
      </c>
      <c r="H1057" s="143" t="s">
        <v>6894</v>
      </c>
      <c r="I1057" s="143" t="s">
        <v>6930</v>
      </c>
      <c r="J1057" s="143" t="s">
        <v>6931</v>
      </c>
      <c r="K1057" s="143" t="s">
        <v>4461</v>
      </c>
      <c r="L1057" s="143" t="s">
        <v>6897</v>
      </c>
    </row>
    <row r="1058" spans="1:12" x14ac:dyDescent="0.3">
      <c r="A1058" s="143" t="s">
        <v>8219</v>
      </c>
      <c r="B1058" s="143" t="s">
        <v>6890</v>
      </c>
      <c r="C1058" s="143" t="s">
        <v>6906</v>
      </c>
      <c r="D1058" s="143" t="s">
        <v>6907</v>
      </c>
      <c r="E1058" s="143" t="s">
        <v>8220</v>
      </c>
      <c r="F1058" s="145">
        <v>0</v>
      </c>
      <c r="G1058" s="143" t="s">
        <v>8219</v>
      </c>
      <c r="H1058" s="143" t="s">
        <v>6894</v>
      </c>
      <c r="I1058" s="143" t="s">
        <v>6909</v>
      </c>
      <c r="J1058" s="143" t="s">
        <v>6910</v>
      </c>
      <c r="K1058" s="143" t="s">
        <v>6911</v>
      </c>
      <c r="L1058" s="143" t="s">
        <v>6897</v>
      </c>
    </row>
    <row r="1059" spans="1:12" x14ac:dyDescent="0.3">
      <c r="A1059" s="143" t="s">
        <v>5455</v>
      </c>
      <c r="B1059" s="143" t="s">
        <v>6890</v>
      </c>
      <c r="C1059" s="143" t="s">
        <v>6898</v>
      </c>
      <c r="D1059" s="143" t="s">
        <v>6899</v>
      </c>
      <c r="E1059" s="143" t="s">
        <v>8221</v>
      </c>
      <c r="F1059" s="145">
        <v>0</v>
      </c>
      <c r="G1059" s="143" t="s">
        <v>5455</v>
      </c>
      <c r="H1059" s="143" t="s">
        <v>6894</v>
      </c>
      <c r="I1059" s="143" t="s">
        <v>6901</v>
      </c>
      <c r="J1059" s="143" t="s">
        <v>6902</v>
      </c>
      <c r="K1059" s="143" t="s">
        <v>6903</v>
      </c>
      <c r="L1059" s="143" t="s">
        <v>6904</v>
      </c>
    </row>
    <row r="1060" spans="1:12" x14ac:dyDescent="0.3">
      <c r="A1060" s="143" t="s">
        <v>2474</v>
      </c>
      <c r="B1060" s="143" t="s">
        <v>6890</v>
      </c>
      <c r="C1060" s="143" t="s">
        <v>6916</v>
      </c>
      <c r="D1060" s="143" t="s">
        <v>6917</v>
      </c>
      <c r="E1060" s="143" t="s">
        <v>8222</v>
      </c>
      <c r="F1060" s="145">
        <v>1</v>
      </c>
      <c r="G1060" s="143" t="s">
        <v>2474</v>
      </c>
      <c r="H1060" s="143" t="s">
        <v>6894</v>
      </c>
      <c r="I1060" s="143" t="s">
        <v>6919</v>
      </c>
      <c r="J1060" s="143" t="s">
        <v>6920</v>
      </c>
      <c r="K1060" s="143" t="s">
        <v>78</v>
      </c>
      <c r="L1060" s="143" t="s">
        <v>6897</v>
      </c>
    </row>
    <row r="1061" spans="1:12" x14ac:dyDescent="0.3">
      <c r="A1061" s="143" t="s">
        <v>2476</v>
      </c>
      <c r="B1061" s="143" t="s">
        <v>6890</v>
      </c>
      <c r="C1061" s="143" t="s">
        <v>6891</v>
      </c>
      <c r="D1061" s="143" t="s">
        <v>6892</v>
      </c>
      <c r="E1061" s="143" t="s">
        <v>8223</v>
      </c>
      <c r="F1061" s="145">
        <v>0</v>
      </c>
      <c r="G1061" s="143" t="s">
        <v>2476</v>
      </c>
      <c r="H1061" s="143" t="s">
        <v>6894</v>
      </c>
      <c r="I1061" s="143" t="s">
        <v>6895</v>
      </c>
      <c r="J1061" s="143" t="s">
        <v>6896</v>
      </c>
      <c r="K1061" s="143" t="s">
        <v>3720</v>
      </c>
      <c r="L1061" s="143" t="s">
        <v>6897</v>
      </c>
    </row>
    <row r="1062" spans="1:12" x14ac:dyDescent="0.3">
      <c r="A1062" s="143" t="s">
        <v>2482</v>
      </c>
      <c r="B1062" s="143" t="s">
        <v>6890</v>
      </c>
      <c r="C1062" s="143" t="s">
        <v>6927</v>
      </c>
      <c r="D1062" s="143" t="s">
        <v>6928</v>
      </c>
      <c r="E1062" s="143" t="s">
        <v>8224</v>
      </c>
      <c r="F1062" s="145">
        <v>0</v>
      </c>
      <c r="G1062" s="143" t="s">
        <v>2482</v>
      </c>
      <c r="H1062" s="143" t="s">
        <v>6894</v>
      </c>
      <c r="I1062" s="143" t="s">
        <v>6930</v>
      </c>
      <c r="J1062" s="143" t="s">
        <v>6931</v>
      </c>
      <c r="K1062" s="143" t="s">
        <v>4461</v>
      </c>
      <c r="L1062" s="143" t="s">
        <v>6897</v>
      </c>
    </row>
    <row r="1063" spans="1:12" x14ac:dyDescent="0.3">
      <c r="A1063" s="143" t="s">
        <v>2484</v>
      </c>
      <c r="B1063" s="143" t="s">
        <v>6890</v>
      </c>
      <c r="C1063" s="143" t="s">
        <v>6891</v>
      </c>
      <c r="D1063" s="143" t="s">
        <v>6892</v>
      </c>
      <c r="E1063" s="143" t="s">
        <v>8225</v>
      </c>
      <c r="F1063" s="145">
        <v>0</v>
      </c>
      <c r="G1063" s="143" t="s">
        <v>2484</v>
      </c>
      <c r="H1063" s="143" t="s">
        <v>6894</v>
      </c>
      <c r="I1063" s="143" t="s">
        <v>6895</v>
      </c>
      <c r="J1063" s="143" t="s">
        <v>6896</v>
      </c>
      <c r="K1063" s="143" t="s">
        <v>3720</v>
      </c>
      <c r="L1063" s="143" t="s">
        <v>6897</v>
      </c>
    </row>
    <row r="1064" spans="1:12" x14ac:dyDescent="0.3">
      <c r="A1064" s="143" t="s">
        <v>2488</v>
      </c>
      <c r="B1064" s="143" t="s">
        <v>6890</v>
      </c>
      <c r="C1064" s="143" t="s">
        <v>6891</v>
      </c>
      <c r="D1064" s="143" t="s">
        <v>6892</v>
      </c>
      <c r="E1064" s="143" t="s">
        <v>8226</v>
      </c>
      <c r="F1064" s="145">
        <v>0</v>
      </c>
      <c r="G1064" s="143" t="s">
        <v>2488</v>
      </c>
      <c r="H1064" s="143" t="s">
        <v>6894</v>
      </c>
      <c r="I1064" s="143" t="s">
        <v>6895</v>
      </c>
      <c r="J1064" s="143" t="s">
        <v>6896</v>
      </c>
      <c r="K1064" s="143" t="s">
        <v>3720</v>
      </c>
      <c r="L1064" s="143" t="s">
        <v>6897</v>
      </c>
    </row>
    <row r="1065" spans="1:12" x14ac:dyDescent="0.3">
      <c r="A1065" s="143" t="s">
        <v>8227</v>
      </c>
      <c r="B1065" s="143" t="s">
        <v>6890</v>
      </c>
      <c r="C1065" s="143" t="s">
        <v>7299</v>
      </c>
      <c r="D1065" s="143" t="s">
        <v>7300</v>
      </c>
      <c r="E1065" s="143" t="s">
        <v>8228</v>
      </c>
      <c r="F1065" s="145">
        <v>0</v>
      </c>
      <c r="G1065" s="143" t="s">
        <v>8227</v>
      </c>
      <c r="H1065" s="143" t="s">
        <v>6894</v>
      </c>
      <c r="I1065" s="143" t="s">
        <v>6938</v>
      </c>
      <c r="J1065" s="143" t="s">
        <v>6939</v>
      </c>
      <c r="K1065" s="143" t="s">
        <v>4466</v>
      </c>
      <c r="L1065" s="143" t="s">
        <v>6897</v>
      </c>
    </row>
    <row r="1066" spans="1:12" x14ac:dyDescent="0.3">
      <c r="A1066" s="143" t="s">
        <v>2486</v>
      </c>
      <c r="B1066" s="143" t="s">
        <v>6890</v>
      </c>
      <c r="C1066" s="143" t="s">
        <v>6927</v>
      </c>
      <c r="D1066" s="143" t="s">
        <v>6928</v>
      </c>
      <c r="E1066" s="143" t="s">
        <v>8229</v>
      </c>
      <c r="F1066" s="145">
        <v>1</v>
      </c>
      <c r="G1066" s="143" t="s">
        <v>2486</v>
      </c>
      <c r="H1066" s="143" t="s">
        <v>6894</v>
      </c>
      <c r="I1066" s="143" t="s">
        <v>6930</v>
      </c>
      <c r="J1066" s="143" t="s">
        <v>6931</v>
      </c>
      <c r="K1066" s="143" t="s">
        <v>4461</v>
      </c>
      <c r="L1066" s="143" t="s">
        <v>6897</v>
      </c>
    </row>
    <row r="1067" spans="1:12" x14ac:dyDescent="0.3">
      <c r="A1067" s="143" t="s">
        <v>2490</v>
      </c>
      <c r="B1067" s="143" t="s">
        <v>6890</v>
      </c>
      <c r="C1067" s="143" t="s">
        <v>6891</v>
      </c>
      <c r="D1067" s="143" t="s">
        <v>6892</v>
      </c>
      <c r="E1067" s="143" t="s">
        <v>8230</v>
      </c>
      <c r="F1067" s="145">
        <v>0</v>
      </c>
      <c r="G1067" s="143" t="s">
        <v>2490</v>
      </c>
      <c r="H1067" s="143" t="s">
        <v>6894</v>
      </c>
      <c r="I1067" s="143" t="s">
        <v>6895</v>
      </c>
      <c r="J1067" s="143" t="s">
        <v>6896</v>
      </c>
      <c r="K1067" s="143" t="s">
        <v>3720</v>
      </c>
      <c r="L1067" s="143" t="s">
        <v>6897</v>
      </c>
    </row>
    <row r="1068" spans="1:12" x14ac:dyDescent="0.3">
      <c r="A1068" s="143" t="s">
        <v>5461</v>
      </c>
      <c r="B1068" s="143" t="s">
        <v>6890</v>
      </c>
      <c r="C1068" s="143" t="s">
        <v>6906</v>
      </c>
      <c r="D1068" s="143" t="s">
        <v>6907</v>
      </c>
      <c r="E1068" s="143" t="s">
        <v>8231</v>
      </c>
      <c r="F1068" s="145">
        <v>1</v>
      </c>
      <c r="G1068" s="143" t="s">
        <v>5461</v>
      </c>
      <c r="H1068" s="143" t="s">
        <v>6894</v>
      </c>
      <c r="I1068" s="143" t="s">
        <v>6909</v>
      </c>
      <c r="J1068" s="143" t="s">
        <v>6910</v>
      </c>
      <c r="K1068" s="143" t="s">
        <v>6911</v>
      </c>
      <c r="L1068" s="143" t="s">
        <v>6897</v>
      </c>
    </row>
    <row r="1069" spans="1:12" x14ac:dyDescent="0.3">
      <c r="A1069" s="143" t="s">
        <v>2496</v>
      </c>
      <c r="B1069" s="143" t="s">
        <v>6890</v>
      </c>
      <c r="C1069" s="143" t="s">
        <v>6916</v>
      </c>
      <c r="D1069" s="143" t="s">
        <v>6917</v>
      </c>
      <c r="E1069" s="143" t="s">
        <v>8232</v>
      </c>
      <c r="F1069" s="145">
        <v>0</v>
      </c>
      <c r="G1069" s="143" t="s">
        <v>2496</v>
      </c>
      <c r="H1069" s="143" t="s">
        <v>6894</v>
      </c>
      <c r="I1069" s="143" t="s">
        <v>6919</v>
      </c>
      <c r="J1069" s="143" t="s">
        <v>6920</v>
      </c>
      <c r="K1069" s="143" t="s">
        <v>78</v>
      </c>
      <c r="L1069" s="143" t="s">
        <v>6897</v>
      </c>
    </row>
    <row r="1070" spans="1:12" x14ac:dyDescent="0.3">
      <c r="A1070" s="143" t="s">
        <v>2500</v>
      </c>
      <c r="B1070" s="143" t="s">
        <v>6890</v>
      </c>
      <c r="C1070" s="143" t="s">
        <v>6916</v>
      </c>
      <c r="D1070" s="143" t="s">
        <v>6917</v>
      </c>
      <c r="E1070" s="143" t="s">
        <v>8233</v>
      </c>
      <c r="F1070" s="145">
        <v>1</v>
      </c>
      <c r="G1070" s="143" t="s">
        <v>2500</v>
      </c>
      <c r="H1070" s="143" t="s">
        <v>6894</v>
      </c>
      <c r="I1070" s="143" t="s">
        <v>6919</v>
      </c>
      <c r="J1070" s="143" t="s">
        <v>6920</v>
      </c>
      <c r="K1070" s="143" t="s">
        <v>78</v>
      </c>
      <c r="L1070" s="143" t="s">
        <v>6897</v>
      </c>
    </row>
    <row r="1071" spans="1:12" x14ac:dyDescent="0.3">
      <c r="A1071" s="143" t="s">
        <v>2502</v>
      </c>
      <c r="B1071" s="143" t="s">
        <v>6890</v>
      </c>
      <c r="C1071" s="143" t="s">
        <v>6891</v>
      </c>
      <c r="D1071" s="143" t="s">
        <v>6892</v>
      </c>
      <c r="E1071" s="143" t="s">
        <v>8234</v>
      </c>
      <c r="F1071" s="145">
        <v>0</v>
      </c>
      <c r="G1071" s="143" t="s">
        <v>2502</v>
      </c>
      <c r="H1071" s="143" t="s">
        <v>6894</v>
      </c>
      <c r="I1071" s="143" t="s">
        <v>6895</v>
      </c>
      <c r="J1071" s="143" t="s">
        <v>6896</v>
      </c>
      <c r="K1071" s="143" t="s">
        <v>3720</v>
      </c>
      <c r="L1071" s="143" t="s">
        <v>6897</v>
      </c>
    </row>
    <row r="1072" spans="1:12" x14ac:dyDescent="0.3">
      <c r="A1072" s="143" t="s">
        <v>5469</v>
      </c>
      <c r="B1072" s="143" t="s">
        <v>6890</v>
      </c>
      <c r="C1072" s="143" t="s">
        <v>6906</v>
      </c>
      <c r="D1072" s="143" t="s">
        <v>6907</v>
      </c>
      <c r="E1072" s="143" t="s">
        <v>8235</v>
      </c>
      <c r="F1072" s="145">
        <v>0</v>
      </c>
      <c r="G1072" s="143" t="s">
        <v>5469</v>
      </c>
      <c r="H1072" s="143" t="s">
        <v>6894</v>
      </c>
      <c r="I1072" s="143" t="s">
        <v>6909</v>
      </c>
      <c r="J1072" s="143" t="s">
        <v>6910</v>
      </c>
      <c r="K1072" s="143" t="s">
        <v>6911</v>
      </c>
      <c r="L1072" s="143" t="s">
        <v>6897</v>
      </c>
    </row>
    <row r="1073" spans="1:12" x14ac:dyDescent="0.3">
      <c r="A1073" s="143" t="s">
        <v>2504</v>
      </c>
      <c r="B1073" s="143" t="s">
        <v>6890</v>
      </c>
      <c r="C1073" s="143" t="s">
        <v>6891</v>
      </c>
      <c r="D1073" s="143" t="s">
        <v>6892</v>
      </c>
      <c r="E1073" s="143" t="s">
        <v>8236</v>
      </c>
      <c r="F1073" s="145">
        <v>0</v>
      </c>
      <c r="G1073" s="143" t="s">
        <v>2504</v>
      </c>
      <c r="H1073" s="143" t="s">
        <v>6894</v>
      </c>
      <c r="I1073" s="143" t="s">
        <v>6895</v>
      </c>
      <c r="J1073" s="143" t="s">
        <v>6896</v>
      </c>
      <c r="K1073" s="143" t="s">
        <v>3720</v>
      </c>
      <c r="L1073" s="143" t="s">
        <v>6897</v>
      </c>
    </row>
    <row r="1074" spans="1:12" x14ac:dyDescent="0.3">
      <c r="A1074" s="143" t="s">
        <v>2510</v>
      </c>
      <c r="B1074" s="143" t="s">
        <v>6890</v>
      </c>
      <c r="C1074" s="143" t="s">
        <v>6891</v>
      </c>
      <c r="D1074" s="143" t="s">
        <v>6892</v>
      </c>
      <c r="E1074" s="143" t="s">
        <v>8237</v>
      </c>
      <c r="F1074" s="145">
        <v>0</v>
      </c>
      <c r="G1074" s="143" t="s">
        <v>2510</v>
      </c>
      <c r="H1074" s="143" t="s">
        <v>6894</v>
      </c>
      <c r="I1074" s="143" t="s">
        <v>6895</v>
      </c>
      <c r="J1074" s="143" t="s">
        <v>6896</v>
      </c>
      <c r="K1074" s="143" t="s">
        <v>3720</v>
      </c>
      <c r="L1074" s="143" t="s">
        <v>6897</v>
      </c>
    </row>
    <row r="1075" spans="1:12" x14ac:dyDescent="0.3">
      <c r="A1075" s="143" t="s">
        <v>2512</v>
      </c>
      <c r="B1075" s="143" t="s">
        <v>6890</v>
      </c>
      <c r="C1075" s="143" t="s">
        <v>6916</v>
      </c>
      <c r="D1075" s="143" t="s">
        <v>6917</v>
      </c>
      <c r="E1075" s="143" t="s">
        <v>8238</v>
      </c>
      <c r="F1075" s="145">
        <v>0</v>
      </c>
      <c r="G1075" s="143" t="s">
        <v>2512</v>
      </c>
      <c r="H1075" s="143" t="s">
        <v>6894</v>
      </c>
      <c r="I1075" s="143" t="s">
        <v>6919</v>
      </c>
      <c r="J1075" s="143" t="s">
        <v>6920</v>
      </c>
      <c r="K1075" s="143" t="s">
        <v>78</v>
      </c>
      <c r="L1075" s="143" t="s">
        <v>6897</v>
      </c>
    </row>
    <row r="1076" spans="1:12" x14ac:dyDescent="0.3">
      <c r="A1076" s="143" t="s">
        <v>2514</v>
      </c>
      <c r="B1076" s="143" t="s">
        <v>6890</v>
      </c>
      <c r="C1076" s="143" t="s">
        <v>6993</v>
      </c>
      <c r="D1076" s="143" t="s">
        <v>6994</v>
      </c>
      <c r="E1076" s="143" t="s">
        <v>8239</v>
      </c>
      <c r="F1076" s="145">
        <v>1</v>
      </c>
      <c r="G1076" s="143" t="s">
        <v>2514</v>
      </c>
      <c r="H1076" s="143" t="s">
        <v>6894</v>
      </c>
      <c r="I1076" s="143" t="s">
        <v>6996</v>
      </c>
      <c r="J1076" s="143" t="s">
        <v>6997</v>
      </c>
      <c r="K1076" s="143" t="s">
        <v>4555</v>
      </c>
      <c r="L1076" s="143" t="s">
        <v>6897</v>
      </c>
    </row>
    <row r="1077" spans="1:12" x14ac:dyDescent="0.3">
      <c r="A1077" s="143" t="s">
        <v>6401</v>
      </c>
      <c r="B1077" s="143" t="s">
        <v>6890</v>
      </c>
      <c r="C1077" s="143" t="s">
        <v>6891</v>
      </c>
      <c r="D1077" s="143" t="s">
        <v>6892</v>
      </c>
      <c r="E1077" s="143" t="s">
        <v>8240</v>
      </c>
      <c r="F1077" s="145">
        <v>0</v>
      </c>
      <c r="G1077" s="143" t="s">
        <v>6401</v>
      </c>
      <c r="H1077" s="143" t="s">
        <v>6894</v>
      </c>
      <c r="I1077" s="143" t="s">
        <v>6895</v>
      </c>
      <c r="J1077" s="143" t="s">
        <v>6896</v>
      </c>
      <c r="K1077" s="143" t="s">
        <v>3720</v>
      </c>
      <c r="L1077" s="143" t="s">
        <v>6897</v>
      </c>
    </row>
    <row r="1078" spans="1:12" x14ac:dyDescent="0.3">
      <c r="A1078" s="143" t="s">
        <v>2516</v>
      </c>
      <c r="B1078" s="143" t="s">
        <v>6890</v>
      </c>
      <c r="C1078" s="143" t="s">
        <v>6916</v>
      </c>
      <c r="D1078" s="143" t="s">
        <v>6917</v>
      </c>
      <c r="E1078" s="143" t="s">
        <v>8241</v>
      </c>
      <c r="F1078" s="145">
        <v>1</v>
      </c>
      <c r="G1078" s="143" t="s">
        <v>2516</v>
      </c>
      <c r="H1078" s="143" t="s">
        <v>6894</v>
      </c>
      <c r="I1078" s="143" t="s">
        <v>6919</v>
      </c>
      <c r="J1078" s="143" t="s">
        <v>6920</v>
      </c>
      <c r="K1078" s="143" t="s">
        <v>78</v>
      </c>
      <c r="L1078" s="143" t="s">
        <v>6897</v>
      </c>
    </row>
    <row r="1079" spans="1:12" x14ac:dyDescent="0.3">
      <c r="A1079" s="143" t="s">
        <v>2520</v>
      </c>
      <c r="B1079" s="143" t="s">
        <v>6890</v>
      </c>
      <c r="C1079" s="143" t="s">
        <v>6916</v>
      </c>
      <c r="D1079" s="143" t="s">
        <v>6917</v>
      </c>
      <c r="E1079" s="143" t="s">
        <v>8242</v>
      </c>
      <c r="F1079" s="145">
        <v>2</v>
      </c>
      <c r="G1079" s="143" t="s">
        <v>2520</v>
      </c>
      <c r="H1079" s="143" t="s">
        <v>6894</v>
      </c>
      <c r="I1079" s="143" t="s">
        <v>6919</v>
      </c>
      <c r="J1079" s="143" t="s">
        <v>6920</v>
      </c>
      <c r="K1079" s="143" t="s">
        <v>78</v>
      </c>
      <c r="L1079" s="143" t="s">
        <v>6897</v>
      </c>
    </row>
    <row r="1080" spans="1:12" x14ac:dyDescent="0.3">
      <c r="A1080" s="143" t="s">
        <v>6539</v>
      </c>
      <c r="B1080" s="143" t="s">
        <v>6890</v>
      </c>
      <c r="C1080" s="143" t="s">
        <v>6891</v>
      </c>
      <c r="D1080" s="143" t="s">
        <v>6892</v>
      </c>
      <c r="E1080" s="143" t="s">
        <v>8243</v>
      </c>
      <c r="F1080" s="145">
        <v>0</v>
      </c>
      <c r="G1080" s="143" t="s">
        <v>6539</v>
      </c>
      <c r="H1080" s="143" t="s">
        <v>6894</v>
      </c>
      <c r="I1080" s="143" t="s">
        <v>6895</v>
      </c>
      <c r="J1080" s="143" t="s">
        <v>6896</v>
      </c>
      <c r="K1080" s="143" t="s">
        <v>3720</v>
      </c>
      <c r="L1080" s="143" t="s">
        <v>6897</v>
      </c>
    </row>
    <row r="1081" spans="1:12" x14ac:dyDescent="0.3">
      <c r="A1081" s="143" t="s">
        <v>2526</v>
      </c>
      <c r="B1081" s="143" t="s">
        <v>6890</v>
      </c>
      <c r="C1081" s="143" t="s">
        <v>6993</v>
      </c>
      <c r="D1081" s="143" t="s">
        <v>6994</v>
      </c>
      <c r="E1081" s="143" t="s">
        <v>8244</v>
      </c>
      <c r="F1081" s="145">
        <v>0</v>
      </c>
      <c r="G1081" s="143" t="s">
        <v>2526</v>
      </c>
      <c r="H1081" s="143" t="s">
        <v>6894</v>
      </c>
      <c r="I1081" s="143" t="s">
        <v>6996</v>
      </c>
      <c r="J1081" s="143" t="s">
        <v>6997</v>
      </c>
      <c r="K1081" s="143" t="s">
        <v>4555</v>
      </c>
      <c r="L1081" s="143" t="s">
        <v>6897</v>
      </c>
    </row>
    <row r="1082" spans="1:12" x14ac:dyDescent="0.3">
      <c r="A1082" s="143" t="s">
        <v>8245</v>
      </c>
      <c r="B1082" s="143" t="s">
        <v>6890</v>
      </c>
      <c r="C1082" s="143" t="s">
        <v>6891</v>
      </c>
      <c r="D1082" s="143" t="s">
        <v>6892</v>
      </c>
      <c r="E1082" s="143" t="s">
        <v>8246</v>
      </c>
      <c r="F1082" s="145">
        <v>0</v>
      </c>
      <c r="G1082" s="143" t="s">
        <v>8245</v>
      </c>
      <c r="H1082" s="143" t="s">
        <v>6894</v>
      </c>
      <c r="I1082" s="143" t="s">
        <v>6895</v>
      </c>
      <c r="J1082" s="143" t="s">
        <v>6896</v>
      </c>
      <c r="K1082" s="143" t="s">
        <v>3720</v>
      </c>
      <c r="L1082" s="143" t="s">
        <v>6897</v>
      </c>
    </row>
    <row r="1083" spans="1:12" x14ac:dyDescent="0.3">
      <c r="A1083" s="143" t="s">
        <v>5479</v>
      </c>
      <c r="B1083" s="143" t="s">
        <v>6890</v>
      </c>
      <c r="C1083" s="143" t="s">
        <v>6906</v>
      </c>
      <c r="D1083" s="143" t="s">
        <v>6907</v>
      </c>
      <c r="E1083" s="143" t="s">
        <v>8247</v>
      </c>
      <c r="F1083" s="145">
        <v>0</v>
      </c>
      <c r="G1083" s="143" t="s">
        <v>5479</v>
      </c>
      <c r="H1083" s="143" t="s">
        <v>6894</v>
      </c>
      <c r="I1083" s="143" t="s">
        <v>6909</v>
      </c>
      <c r="J1083" s="143" t="s">
        <v>6910</v>
      </c>
      <c r="K1083" s="143" t="s">
        <v>6911</v>
      </c>
      <c r="L1083" s="143" t="s">
        <v>6897</v>
      </c>
    </row>
    <row r="1084" spans="1:12" x14ac:dyDescent="0.3">
      <c r="A1084" s="143" t="s">
        <v>8248</v>
      </c>
      <c r="B1084" s="143" t="s">
        <v>6890</v>
      </c>
      <c r="C1084" s="143" t="s">
        <v>6906</v>
      </c>
      <c r="D1084" s="143" t="s">
        <v>6907</v>
      </c>
      <c r="E1084" s="143" t="s">
        <v>8249</v>
      </c>
      <c r="F1084" s="145">
        <v>0</v>
      </c>
      <c r="G1084" s="143" t="s">
        <v>8248</v>
      </c>
      <c r="H1084" s="143" t="s">
        <v>6894</v>
      </c>
      <c r="I1084" s="143" t="s">
        <v>6909</v>
      </c>
      <c r="J1084" s="143" t="s">
        <v>6910</v>
      </c>
      <c r="K1084" s="143" t="s">
        <v>6911</v>
      </c>
      <c r="L1084" s="143" t="s">
        <v>6897</v>
      </c>
    </row>
    <row r="1085" spans="1:12" x14ac:dyDescent="0.3">
      <c r="A1085" s="143" t="s">
        <v>2532</v>
      </c>
      <c r="B1085" s="143" t="s">
        <v>6890</v>
      </c>
      <c r="C1085" s="143" t="s">
        <v>6916</v>
      </c>
      <c r="D1085" s="143" t="s">
        <v>6917</v>
      </c>
      <c r="E1085" s="143" t="s">
        <v>8250</v>
      </c>
      <c r="F1085" s="145">
        <v>0</v>
      </c>
      <c r="G1085" s="143" t="s">
        <v>2532</v>
      </c>
      <c r="H1085" s="143" t="s">
        <v>6894</v>
      </c>
      <c r="I1085" s="143" t="s">
        <v>6919</v>
      </c>
      <c r="J1085" s="143" t="s">
        <v>6920</v>
      </c>
      <c r="K1085" s="143" t="s">
        <v>78</v>
      </c>
      <c r="L1085" s="143" t="s">
        <v>6897</v>
      </c>
    </row>
    <row r="1086" spans="1:12" x14ac:dyDescent="0.3">
      <c r="A1086" s="143" t="s">
        <v>6403</v>
      </c>
      <c r="B1086" s="143" t="s">
        <v>6890</v>
      </c>
      <c r="C1086" s="143" t="s">
        <v>6891</v>
      </c>
      <c r="D1086" s="143" t="s">
        <v>6892</v>
      </c>
      <c r="E1086" s="143" t="s">
        <v>8251</v>
      </c>
      <c r="F1086" s="145">
        <v>1</v>
      </c>
      <c r="G1086" s="143" t="s">
        <v>6403</v>
      </c>
      <c r="H1086" s="143" t="s">
        <v>6894</v>
      </c>
      <c r="I1086" s="143" t="s">
        <v>6895</v>
      </c>
      <c r="J1086" s="143" t="s">
        <v>6896</v>
      </c>
      <c r="K1086" s="143" t="s">
        <v>3720</v>
      </c>
      <c r="L1086" s="143" t="s">
        <v>6897</v>
      </c>
    </row>
    <row r="1087" spans="1:12" x14ac:dyDescent="0.3">
      <c r="A1087" s="143" t="s">
        <v>2536</v>
      </c>
      <c r="B1087" s="143" t="s">
        <v>6890</v>
      </c>
      <c r="C1087" s="143" t="s">
        <v>6927</v>
      </c>
      <c r="D1087" s="143" t="s">
        <v>6928</v>
      </c>
      <c r="E1087" s="143" t="s">
        <v>8252</v>
      </c>
      <c r="F1087" s="145">
        <v>1</v>
      </c>
      <c r="G1087" s="143" t="s">
        <v>2536</v>
      </c>
      <c r="H1087" s="143" t="s">
        <v>6894</v>
      </c>
      <c r="I1087" s="143" t="s">
        <v>6930</v>
      </c>
      <c r="J1087" s="143" t="s">
        <v>6931</v>
      </c>
      <c r="K1087" s="143" t="s">
        <v>4461</v>
      </c>
      <c r="L1087" s="143" t="s">
        <v>6897</v>
      </c>
    </row>
    <row r="1088" spans="1:12" x14ac:dyDescent="0.3">
      <c r="A1088" s="143" t="s">
        <v>5483</v>
      </c>
      <c r="B1088" s="143" t="s">
        <v>6890</v>
      </c>
      <c r="C1088" s="143" t="s">
        <v>7022</v>
      </c>
      <c r="D1088" s="143" t="s">
        <v>7023</v>
      </c>
      <c r="E1088" s="143" t="s">
        <v>8253</v>
      </c>
      <c r="F1088" s="145">
        <v>0</v>
      </c>
      <c r="G1088" s="143" t="s">
        <v>5483</v>
      </c>
      <c r="H1088" s="143" t="s">
        <v>6894</v>
      </c>
      <c r="I1088" s="143" t="s">
        <v>6978</v>
      </c>
      <c r="J1088" s="143" t="s">
        <v>6979</v>
      </c>
      <c r="K1088" s="143" t="s">
        <v>6980</v>
      </c>
      <c r="L1088" s="143" t="s">
        <v>6981</v>
      </c>
    </row>
    <row r="1089" spans="1:12" x14ac:dyDescent="0.3">
      <c r="A1089" s="143" t="s">
        <v>2542</v>
      </c>
      <c r="B1089" s="143" t="s">
        <v>6890</v>
      </c>
      <c r="C1089" s="143" t="s">
        <v>6891</v>
      </c>
      <c r="D1089" s="143" t="s">
        <v>6892</v>
      </c>
      <c r="E1089" s="143" t="s">
        <v>8254</v>
      </c>
      <c r="F1089" s="145">
        <v>1</v>
      </c>
      <c r="G1089" s="143" t="s">
        <v>2542</v>
      </c>
      <c r="H1089" s="143" t="s">
        <v>6894</v>
      </c>
      <c r="I1089" s="143" t="s">
        <v>6895</v>
      </c>
      <c r="J1089" s="143" t="s">
        <v>6896</v>
      </c>
      <c r="K1089" s="143" t="s">
        <v>3720</v>
      </c>
      <c r="L1089" s="143" t="s">
        <v>6897</v>
      </c>
    </row>
    <row r="1090" spans="1:12" x14ac:dyDescent="0.3">
      <c r="A1090" s="143" t="s">
        <v>2544</v>
      </c>
      <c r="B1090" s="143" t="s">
        <v>6890</v>
      </c>
      <c r="C1090" s="143" t="s">
        <v>6916</v>
      </c>
      <c r="D1090" s="143" t="s">
        <v>6917</v>
      </c>
      <c r="E1090" s="143" t="s">
        <v>8255</v>
      </c>
      <c r="F1090" s="145">
        <v>0</v>
      </c>
      <c r="G1090" s="143" t="s">
        <v>2544</v>
      </c>
      <c r="H1090" s="143" t="s">
        <v>6894</v>
      </c>
      <c r="I1090" s="143" t="s">
        <v>6919</v>
      </c>
      <c r="J1090" s="143" t="s">
        <v>6920</v>
      </c>
      <c r="K1090" s="143" t="s">
        <v>78</v>
      </c>
      <c r="L1090" s="143" t="s">
        <v>6897</v>
      </c>
    </row>
    <row r="1091" spans="1:12" x14ac:dyDescent="0.3">
      <c r="A1091" s="143" t="s">
        <v>2540</v>
      </c>
      <c r="B1091" s="143" t="s">
        <v>6890</v>
      </c>
      <c r="C1091" s="143" t="s">
        <v>6891</v>
      </c>
      <c r="D1091" s="143" t="s">
        <v>6892</v>
      </c>
      <c r="E1091" s="143" t="s">
        <v>8256</v>
      </c>
      <c r="F1091" s="145">
        <v>0</v>
      </c>
      <c r="G1091" s="143" t="s">
        <v>2540</v>
      </c>
      <c r="H1091" s="143" t="s">
        <v>6894</v>
      </c>
      <c r="I1091" s="143" t="s">
        <v>6895</v>
      </c>
      <c r="J1091" s="143" t="s">
        <v>6896</v>
      </c>
      <c r="K1091" s="143" t="s">
        <v>3720</v>
      </c>
      <c r="L1091" s="143" t="s">
        <v>6897</v>
      </c>
    </row>
    <row r="1092" spans="1:12" x14ac:dyDescent="0.3">
      <c r="A1092" s="143" t="s">
        <v>2548</v>
      </c>
      <c r="B1092" s="143" t="s">
        <v>6890</v>
      </c>
      <c r="C1092" s="143" t="s">
        <v>6927</v>
      </c>
      <c r="D1092" s="143" t="s">
        <v>6928</v>
      </c>
      <c r="E1092" s="143" t="s">
        <v>8257</v>
      </c>
      <c r="F1092" s="145">
        <v>2</v>
      </c>
      <c r="G1092" s="143" t="s">
        <v>2548</v>
      </c>
      <c r="H1092" s="143" t="s">
        <v>6894</v>
      </c>
      <c r="I1092" s="143" t="s">
        <v>6930</v>
      </c>
      <c r="J1092" s="143" t="s">
        <v>6931</v>
      </c>
      <c r="K1092" s="143" t="s">
        <v>4461</v>
      </c>
      <c r="L1092" s="143" t="s">
        <v>6897</v>
      </c>
    </row>
    <row r="1093" spans="1:12" x14ac:dyDescent="0.3">
      <c r="A1093" s="143" t="s">
        <v>2552</v>
      </c>
      <c r="B1093" s="143" t="s">
        <v>6890</v>
      </c>
      <c r="C1093" s="143" t="s">
        <v>6916</v>
      </c>
      <c r="D1093" s="143" t="s">
        <v>6917</v>
      </c>
      <c r="E1093" s="143" t="s">
        <v>8258</v>
      </c>
      <c r="F1093" s="145">
        <v>1</v>
      </c>
      <c r="G1093" s="143" t="s">
        <v>2552</v>
      </c>
      <c r="H1093" s="143" t="s">
        <v>6894</v>
      </c>
      <c r="I1093" s="143" t="s">
        <v>6919</v>
      </c>
      <c r="J1093" s="143" t="s">
        <v>6920</v>
      </c>
      <c r="K1093" s="143" t="s">
        <v>78</v>
      </c>
      <c r="L1093" s="143" t="s">
        <v>6897</v>
      </c>
    </row>
    <row r="1094" spans="1:12" x14ac:dyDescent="0.3">
      <c r="A1094" s="143" t="s">
        <v>5485</v>
      </c>
      <c r="B1094" s="143" t="s">
        <v>6890</v>
      </c>
      <c r="C1094" s="143" t="s">
        <v>7340</v>
      </c>
      <c r="D1094" s="143" t="s">
        <v>7341</v>
      </c>
      <c r="E1094" s="143" t="s">
        <v>8259</v>
      </c>
      <c r="F1094" s="145">
        <v>4</v>
      </c>
      <c r="G1094" s="143" t="s">
        <v>5485</v>
      </c>
      <c r="H1094" s="143" t="s">
        <v>6894</v>
      </c>
      <c r="I1094" s="143" t="s">
        <v>6978</v>
      </c>
      <c r="J1094" s="143" t="s">
        <v>6979</v>
      </c>
      <c r="K1094" s="143" t="s">
        <v>6980</v>
      </c>
      <c r="L1094" s="143" t="s">
        <v>6981</v>
      </c>
    </row>
    <row r="1095" spans="1:12" x14ac:dyDescent="0.3">
      <c r="A1095" s="143" t="s">
        <v>8260</v>
      </c>
      <c r="B1095" s="143" t="s">
        <v>6890</v>
      </c>
      <c r="C1095" s="143" t="s">
        <v>6906</v>
      </c>
      <c r="D1095" s="143" t="s">
        <v>6907</v>
      </c>
      <c r="E1095" s="143" t="s">
        <v>8261</v>
      </c>
      <c r="F1095" s="145">
        <v>0</v>
      </c>
      <c r="G1095" s="143" t="s">
        <v>8260</v>
      </c>
      <c r="H1095" s="143" t="s">
        <v>6894</v>
      </c>
      <c r="I1095" s="143" t="s">
        <v>6909</v>
      </c>
      <c r="J1095" s="143" t="s">
        <v>6910</v>
      </c>
      <c r="K1095" s="143" t="s">
        <v>6911</v>
      </c>
      <c r="L1095" s="143" t="s">
        <v>6897</v>
      </c>
    </row>
    <row r="1096" spans="1:12" x14ac:dyDescent="0.3">
      <c r="A1096" s="143" t="s">
        <v>4401</v>
      </c>
      <c r="B1096" s="143" t="s">
        <v>6890</v>
      </c>
      <c r="C1096" s="143" t="s">
        <v>6891</v>
      </c>
      <c r="D1096" s="143" t="s">
        <v>6892</v>
      </c>
      <c r="E1096" s="143" t="s">
        <v>8262</v>
      </c>
      <c r="F1096" s="145">
        <v>1</v>
      </c>
      <c r="G1096" s="143" t="s">
        <v>4401</v>
      </c>
      <c r="H1096" s="143" t="s">
        <v>6894</v>
      </c>
      <c r="I1096" s="143" t="s">
        <v>6895</v>
      </c>
      <c r="J1096" s="143" t="s">
        <v>6896</v>
      </c>
      <c r="K1096" s="143" t="s">
        <v>3720</v>
      </c>
      <c r="L1096" s="143" t="s">
        <v>6897</v>
      </c>
    </row>
    <row r="1097" spans="1:12" x14ac:dyDescent="0.3">
      <c r="A1097" s="143" t="s">
        <v>2554</v>
      </c>
      <c r="B1097" s="143" t="s">
        <v>6890</v>
      </c>
      <c r="C1097" s="143" t="s">
        <v>6891</v>
      </c>
      <c r="D1097" s="143" t="s">
        <v>6892</v>
      </c>
      <c r="E1097" s="143" t="s">
        <v>8263</v>
      </c>
      <c r="F1097" s="145">
        <v>0</v>
      </c>
      <c r="G1097" s="143" t="s">
        <v>2554</v>
      </c>
      <c r="H1097" s="143" t="s">
        <v>6894</v>
      </c>
      <c r="I1097" s="143" t="s">
        <v>6895</v>
      </c>
      <c r="J1097" s="143" t="s">
        <v>6896</v>
      </c>
      <c r="K1097" s="143" t="s">
        <v>3720</v>
      </c>
      <c r="L1097" s="143" t="s">
        <v>6897</v>
      </c>
    </row>
    <row r="1098" spans="1:12" x14ac:dyDescent="0.3">
      <c r="A1098" s="143" t="s">
        <v>2556</v>
      </c>
      <c r="B1098" s="143" t="s">
        <v>6890</v>
      </c>
      <c r="C1098" s="143" t="s">
        <v>6891</v>
      </c>
      <c r="D1098" s="143" t="s">
        <v>6892</v>
      </c>
      <c r="E1098" s="143" t="s">
        <v>8264</v>
      </c>
      <c r="F1098" s="145">
        <v>0</v>
      </c>
      <c r="G1098" s="143" t="s">
        <v>2556</v>
      </c>
      <c r="H1098" s="143" t="s">
        <v>6894</v>
      </c>
      <c r="I1098" s="143" t="s">
        <v>6895</v>
      </c>
      <c r="J1098" s="143" t="s">
        <v>6896</v>
      </c>
      <c r="K1098" s="143" t="s">
        <v>3720</v>
      </c>
      <c r="L1098" s="143" t="s">
        <v>6897</v>
      </c>
    </row>
    <row r="1099" spans="1:12" x14ac:dyDescent="0.3">
      <c r="A1099" s="143" t="s">
        <v>8265</v>
      </c>
      <c r="B1099" s="143" t="s">
        <v>6890</v>
      </c>
      <c r="C1099" s="143" t="s">
        <v>7022</v>
      </c>
      <c r="D1099" s="143" t="s">
        <v>7023</v>
      </c>
      <c r="E1099" s="143" t="s">
        <v>8266</v>
      </c>
      <c r="F1099" s="145">
        <v>0</v>
      </c>
      <c r="G1099" s="143" t="s">
        <v>8265</v>
      </c>
      <c r="H1099" s="143" t="s">
        <v>6894</v>
      </c>
      <c r="I1099" s="143" t="s">
        <v>6978</v>
      </c>
      <c r="J1099" s="143" t="s">
        <v>6979</v>
      </c>
      <c r="K1099" s="143" t="s">
        <v>6980</v>
      </c>
      <c r="L1099" s="143" t="s">
        <v>6981</v>
      </c>
    </row>
    <row r="1100" spans="1:12" x14ac:dyDescent="0.3">
      <c r="A1100" s="143" t="s">
        <v>2558</v>
      </c>
      <c r="B1100" s="143" t="s">
        <v>6890</v>
      </c>
      <c r="C1100" s="143" t="s">
        <v>6891</v>
      </c>
      <c r="D1100" s="143" t="s">
        <v>6892</v>
      </c>
      <c r="E1100" s="143" t="s">
        <v>8267</v>
      </c>
      <c r="F1100" s="145">
        <v>0</v>
      </c>
      <c r="G1100" s="143" t="s">
        <v>2558</v>
      </c>
      <c r="H1100" s="143" t="s">
        <v>6894</v>
      </c>
      <c r="I1100" s="143" t="s">
        <v>6895</v>
      </c>
      <c r="J1100" s="143" t="s">
        <v>6896</v>
      </c>
      <c r="K1100" s="143" t="s">
        <v>3720</v>
      </c>
      <c r="L1100" s="143" t="s">
        <v>6897</v>
      </c>
    </row>
    <row r="1101" spans="1:12" x14ac:dyDescent="0.3">
      <c r="A1101" s="143" t="s">
        <v>5491</v>
      </c>
      <c r="B1101" s="143" t="s">
        <v>6890</v>
      </c>
      <c r="C1101" s="143" t="s">
        <v>6906</v>
      </c>
      <c r="D1101" s="143" t="s">
        <v>6907</v>
      </c>
      <c r="E1101" s="143" t="s">
        <v>8268</v>
      </c>
      <c r="F1101" s="145">
        <v>0</v>
      </c>
      <c r="G1101" s="143" t="s">
        <v>5491</v>
      </c>
      <c r="H1101" s="143" t="s">
        <v>6894</v>
      </c>
      <c r="I1101" s="143" t="s">
        <v>6909</v>
      </c>
      <c r="J1101" s="143" t="s">
        <v>6910</v>
      </c>
      <c r="K1101" s="143" t="s">
        <v>6911</v>
      </c>
      <c r="L1101" s="143" t="s">
        <v>6897</v>
      </c>
    </row>
    <row r="1102" spans="1:12" x14ac:dyDescent="0.3">
      <c r="A1102" s="143" t="s">
        <v>2566</v>
      </c>
      <c r="B1102" s="143" t="s">
        <v>6890</v>
      </c>
      <c r="C1102" s="143" t="s">
        <v>6891</v>
      </c>
      <c r="D1102" s="143" t="s">
        <v>6892</v>
      </c>
      <c r="E1102" s="143" t="s">
        <v>8269</v>
      </c>
      <c r="F1102" s="145">
        <v>0</v>
      </c>
      <c r="G1102" s="143" t="s">
        <v>2566</v>
      </c>
      <c r="H1102" s="143" t="s">
        <v>6894</v>
      </c>
      <c r="I1102" s="143" t="s">
        <v>6895</v>
      </c>
      <c r="J1102" s="143" t="s">
        <v>6896</v>
      </c>
      <c r="K1102" s="143" t="s">
        <v>3720</v>
      </c>
      <c r="L1102" s="143" t="s">
        <v>6897</v>
      </c>
    </row>
    <row r="1103" spans="1:12" x14ac:dyDescent="0.3">
      <c r="A1103" s="143" t="s">
        <v>2568</v>
      </c>
      <c r="B1103" s="143" t="s">
        <v>6890</v>
      </c>
      <c r="C1103" s="143" t="s">
        <v>6916</v>
      </c>
      <c r="D1103" s="143" t="s">
        <v>6917</v>
      </c>
      <c r="E1103" s="143" t="s">
        <v>8270</v>
      </c>
      <c r="F1103" s="145">
        <v>0</v>
      </c>
      <c r="G1103" s="143" t="s">
        <v>2568</v>
      </c>
      <c r="H1103" s="143" t="s">
        <v>6894</v>
      </c>
      <c r="I1103" s="143" t="s">
        <v>6919</v>
      </c>
      <c r="J1103" s="143" t="s">
        <v>6920</v>
      </c>
      <c r="K1103" s="143" t="s">
        <v>78</v>
      </c>
      <c r="L1103" s="143" t="s">
        <v>6897</v>
      </c>
    </row>
    <row r="1104" spans="1:12" x14ac:dyDescent="0.3">
      <c r="A1104" s="143" t="s">
        <v>2570</v>
      </c>
      <c r="B1104" s="143" t="s">
        <v>6890</v>
      </c>
      <c r="C1104" s="143" t="s">
        <v>6916</v>
      </c>
      <c r="D1104" s="143" t="s">
        <v>6917</v>
      </c>
      <c r="E1104" s="143" t="s">
        <v>8271</v>
      </c>
      <c r="F1104" s="145">
        <v>0</v>
      </c>
      <c r="G1104" s="143" t="s">
        <v>2570</v>
      </c>
      <c r="H1104" s="143" t="s">
        <v>6894</v>
      </c>
      <c r="I1104" s="143" t="s">
        <v>6919</v>
      </c>
      <c r="J1104" s="143" t="s">
        <v>6920</v>
      </c>
      <c r="K1104" s="143" t="s">
        <v>78</v>
      </c>
      <c r="L1104" s="143" t="s">
        <v>6897</v>
      </c>
    </row>
    <row r="1105" spans="1:12" x14ac:dyDescent="0.3">
      <c r="A1105" s="143" t="s">
        <v>8272</v>
      </c>
      <c r="B1105" s="143" t="s">
        <v>6890</v>
      </c>
      <c r="C1105" s="143" t="s">
        <v>6927</v>
      </c>
      <c r="D1105" s="143" t="s">
        <v>6928</v>
      </c>
      <c r="E1105" s="143" t="s">
        <v>8273</v>
      </c>
      <c r="F1105" s="145">
        <v>1</v>
      </c>
      <c r="G1105" s="143" t="s">
        <v>8272</v>
      </c>
      <c r="H1105" s="143" t="s">
        <v>6894</v>
      </c>
      <c r="I1105" s="143" t="s">
        <v>6930</v>
      </c>
      <c r="J1105" s="143" t="s">
        <v>6931</v>
      </c>
      <c r="K1105" s="143" t="s">
        <v>4461</v>
      </c>
      <c r="L1105" s="143" t="s">
        <v>6897</v>
      </c>
    </row>
    <row r="1106" spans="1:12" x14ac:dyDescent="0.3">
      <c r="A1106" s="143" t="s">
        <v>2572</v>
      </c>
      <c r="B1106" s="143" t="s">
        <v>6890</v>
      </c>
      <c r="C1106" s="143" t="s">
        <v>6916</v>
      </c>
      <c r="D1106" s="143" t="s">
        <v>6917</v>
      </c>
      <c r="E1106" s="143" t="s">
        <v>8274</v>
      </c>
      <c r="F1106" s="145">
        <v>0</v>
      </c>
      <c r="G1106" s="143" t="s">
        <v>2572</v>
      </c>
      <c r="H1106" s="143" t="s">
        <v>6894</v>
      </c>
      <c r="I1106" s="143" t="s">
        <v>6919</v>
      </c>
      <c r="J1106" s="143" t="s">
        <v>6920</v>
      </c>
      <c r="K1106" s="143" t="s">
        <v>78</v>
      </c>
      <c r="L1106" s="143" t="s">
        <v>6897</v>
      </c>
    </row>
    <row r="1107" spans="1:12" x14ac:dyDescent="0.3">
      <c r="A1107" s="143" t="s">
        <v>8275</v>
      </c>
      <c r="B1107" s="143" t="s">
        <v>6890</v>
      </c>
      <c r="C1107" s="143" t="s">
        <v>6906</v>
      </c>
      <c r="D1107" s="143" t="s">
        <v>6907</v>
      </c>
      <c r="E1107" s="143" t="s">
        <v>8276</v>
      </c>
      <c r="F1107" s="145">
        <v>0</v>
      </c>
      <c r="G1107" s="143" t="s">
        <v>8275</v>
      </c>
      <c r="H1107" s="143" t="s">
        <v>6894</v>
      </c>
      <c r="I1107" s="143" t="s">
        <v>6909</v>
      </c>
      <c r="J1107" s="143" t="s">
        <v>6910</v>
      </c>
      <c r="K1107" s="143" t="s">
        <v>6911</v>
      </c>
      <c r="L1107" s="143" t="s">
        <v>6897</v>
      </c>
    </row>
    <row r="1108" spans="1:12" x14ac:dyDescent="0.3">
      <c r="A1108" s="143" t="s">
        <v>2574</v>
      </c>
      <c r="B1108" s="143" t="s">
        <v>6890</v>
      </c>
      <c r="C1108" s="143" t="s">
        <v>6916</v>
      </c>
      <c r="D1108" s="143" t="s">
        <v>6917</v>
      </c>
      <c r="E1108" s="143" t="s">
        <v>8277</v>
      </c>
      <c r="F1108" s="145">
        <v>1</v>
      </c>
      <c r="G1108" s="143" t="s">
        <v>2574</v>
      </c>
      <c r="H1108" s="143" t="s">
        <v>6894</v>
      </c>
      <c r="I1108" s="143" t="s">
        <v>6919</v>
      </c>
      <c r="J1108" s="143" t="s">
        <v>6920</v>
      </c>
      <c r="K1108" s="143" t="s">
        <v>78</v>
      </c>
      <c r="L1108" s="143" t="s">
        <v>6897</v>
      </c>
    </row>
    <row r="1109" spans="1:12" x14ac:dyDescent="0.3">
      <c r="A1109" s="143" t="s">
        <v>2576</v>
      </c>
      <c r="B1109" s="143" t="s">
        <v>6890</v>
      </c>
      <c r="C1109" s="143" t="s">
        <v>6891</v>
      </c>
      <c r="D1109" s="143" t="s">
        <v>6892</v>
      </c>
      <c r="E1109" s="143" t="s">
        <v>8278</v>
      </c>
      <c r="F1109" s="145">
        <v>0</v>
      </c>
      <c r="G1109" s="143" t="s">
        <v>2576</v>
      </c>
      <c r="H1109" s="143" t="s">
        <v>6894</v>
      </c>
      <c r="I1109" s="143" t="s">
        <v>6895</v>
      </c>
      <c r="J1109" s="143" t="s">
        <v>6896</v>
      </c>
      <c r="K1109" s="143" t="s">
        <v>3720</v>
      </c>
      <c r="L1109" s="143" t="s">
        <v>6897</v>
      </c>
    </row>
    <row r="1110" spans="1:12" x14ac:dyDescent="0.3">
      <c r="A1110" s="143" t="s">
        <v>2578</v>
      </c>
      <c r="B1110" s="143" t="s">
        <v>6890</v>
      </c>
      <c r="C1110" s="143" t="s">
        <v>6891</v>
      </c>
      <c r="D1110" s="143" t="s">
        <v>6892</v>
      </c>
      <c r="E1110" s="143" t="s">
        <v>8279</v>
      </c>
      <c r="F1110" s="145">
        <v>0</v>
      </c>
      <c r="G1110" s="143" t="s">
        <v>2578</v>
      </c>
      <c r="H1110" s="143" t="s">
        <v>6894</v>
      </c>
      <c r="I1110" s="143" t="s">
        <v>6895</v>
      </c>
      <c r="J1110" s="143" t="s">
        <v>6896</v>
      </c>
      <c r="K1110" s="143" t="s">
        <v>3720</v>
      </c>
      <c r="L1110" s="143" t="s">
        <v>6897</v>
      </c>
    </row>
    <row r="1111" spans="1:12" x14ac:dyDescent="0.3">
      <c r="A1111" s="143" t="s">
        <v>2580</v>
      </c>
      <c r="B1111" s="143" t="s">
        <v>6890</v>
      </c>
      <c r="C1111" s="143" t="s">
        <v>6916</v>
      </c>
      <c r="D1111" s="143" t="s">
        <v>6917</v>
      </c>
      <c r="E1111" s="143" t="s">
        <v>8280</v>
      </c>
      <c r="F1111" s="145">
        <v>0</v>
      </c>
      <c r="G1111" s="143" t="s">
        <v>2580</v>
      </c>
      <c r="H1111" s="143" t="s">
        <v>6894</v>
      </c>
      <c r="I1111" s="143" t="s">
        <v>6919</v>
      </c>
      <c r="J1111" s="143" t="s">
        <v>6920</v>
      </c>
      <c r="K1111" s="143" t="s">
        <v>78</v>
      </c>
      <c r="L1111" s="143" t="s">
        <v>6897</v>
      </c>
    </row>
    <row r="1112" spans="1:12" x14ac:dyDescent="0.3">
      <c r="A1112" s="143" t="s">
        <v>2582</v>
      </c>
      <c r="B1112" s="143" t="s">
        <v>6890</v>
      </c>
      <c r="C1112" s="143" t="s">
        <v>6891</v>
      </c>
      <c r="D1112" s="143" t="s">
        <v>6892</v>
      </c>
      <c r="E1112" s="143" t="s">
        <v>8281</v>
      </c>
      <c r="F1112" s="145">
        <v>0</v>
      </c>
      <c r="G1112" s="143" t="s">
        <v>2582</v>
      </c>
      <c r="H1112" s="143" t="s">
        <v>6894</v>
      </c>
      <c r="I1112" s="143" t="s">
        <v>6895</v>
      </c>
      <c r="J1112" s="143" t="s">
        <v>6896</v>
      </c>
      <c r="K1112" s="143" t="s">
        <v>3720</v>
      </c>
      <c r="L1112" s="143" t="s">
        <v>6897</v>
      </c>
    </row>
    <row r="1113" spans="1:12" x14ac:dyDescent="0.3">
      <c r="A1113" s="143" t="s">
        <v>2586</v>
      </c>
      <c r="B1113" s="143" t="s">
        <v>6890</v>
      </c>
      <c r="C1113" s="143" t="s">
        <v>6916</v>
      </c>
      <c r="D1113" s="143" t="s">
        <v>6917</v>
      </c>
      <c r="E1113" s="143" t="s">
        <v>8282</v>
      </c>
      <c r="F1113" s="145">
        <v>1</v>
      </c>
      <c r="G1113" s="143" t="s">
        <v>2586</v>
      </c>
      <c r="H1113" s="143" t="s">
        <v>6894</v>
      </c>
      <c r="I1113" s="143" t="s">
        <v>6919</v>
      </c>
      <c r="J1113" s="143" t="s">
        <v>6920</v>
      </c>
      <c r="K1113" s="143" t="s">
        <v>78</v>
      </c>
      <c r="L1113" s="143" t="s">
        <v>6897</v>
      </c>
    </row>
    <row r="1114" spans="1:12" x14ac:dyDescent="0.3">
      <c r="A1114" s="143" t="s">
        <v>2588</v>
      </c>
      <c r="B1114" s="143" t="s">
        <v>6890</v>
      </c>
      <c r="C1114" s="143" t="s">
        <v>6891</v>
      </c>
      <c r="D1114" s="143" t="s">
        <v>6892</v>
      </c>
      <c r="E1114" s="143" t="s">
        <v>8283</v>
      </c>
      <c r="F1114" s="145">
        <v>0</v>
      </c>
      <c r="G1114" s="143" t="s">
        <v>2588</v>
      </c>
      <c r="H1114" s="143" t="s">
        <v>6894</v>
      </c>
      <c r="I1114" s="143" t="s">
        <v>6895</v>
      </c>
      <c r="J1114" s="143" t="s">
        <v>6896</v>
      </c>
      <c r="K1114" s="143" t="s">
        <v>3720</v>
      </c>
      <c r="L1114" s="143" t="s">
        <v>6897</v>
      </c>
    </row>
    <row r="1115" spans="1:12" x14ac:dyDescent="0.3">
      <c r="A1115" s="143" t="s">
        <v>2590</v>
      </c>
      <c r="B1115" s="143" t="s">
        <v>6890</v>
      </c>
      <c r="C1115" s="143" t="s">
        <v>6891</v>
      </c>
      <c r="D1115" s="143" t="s">
        <v>6892</v>
      </c>
      <c r="E1115" s="143" t="s">
        <v>8284</v>
      </c>
      <c r="F1115" s="145">
        <v>0</v>
      </c>
      <c r="G1115" s="143" t="s">
        <v>2590</v>
      </c>
      <c r="H1115" s="143" t="s">
        <v>6894</v>
      </c>
      <c r="I1115" s="143" t="s">
        <v>6895</v>
      </c>
      <c r="J1115" s="143" t="s">
        <v>6896</v>
      </c>
      <c r="K1115" s="143" t="s">
        <v>3720</v>
      </c>
      <c r="L1115" s="143" t="s">
        <v>6897</v>
      </c>
    </row>
    <row r="1116" spans="1:12" x14ac:dyDescent="0.3">
      <c r="A1116" s="143" t="s">
        <v>2592</v>
      </c>
      <c r="B1116" s="143" t="s">
        <v>6890</v>
      </c>
      <c r="C1116" s="143" t="s">
        <v>6891</v>
      </c>
      <c r="D1116" s="143" t="s">
        <v>6892</v>
      </c>
      <c r="E1116" s="143" t="s">
        <v>8285</v>
      </c>
      <c r="F1116" s="145">
        <v>0</v>
      </c>
      <c r="G1116" s="143" t="s">
        <v>2592</v>
      </c>
      <c r="H1116" s="143" t="s">
        <v>6894</v>
      </c>
      <c r="I1116" s="143" t="s">
        <v>6895</v>
      </c>
      <c r="J1116" s="143" t="s">
        <v>6896</v>
      </c>
      <c r="K1116" s="143" t="s">
        <v>3720</v>
      </c>
      <c r="L1116" s="143" t="s">
        <v>6897</v>
      </c>
    </row>
    <row r="1117" spans="1:12" x14ac:dyDescent="0.3">
      <c r="A1117" s="143" t="s">
        <v>8286</v>
      </c>
      <c r="B1117" s="143" t="s">
        <v>6890</v>
      </c>
      <c r="C1117" s="143" t="s">
        <v>6906</v>
      </c>
      <c r="D1117" s="143" t="s">
        <v>6907</v>
      </c>
      <c r="E1117" s="143" t="s">
        <v>8287</v>
      </c>
      <c r="F1117" s="145">
        <v>0</v>
      </c>
      <c r="G1117" s="143" t="s">
        <v>8286</v>
      </c>
      <c r="H1117" s="143" t="s">
        <v>6894</v>
      </c>
      <c r="I1117" s="143" t="s">
        <v>6909</v>
      </c>
      <c r="J1117" s="143" t="s">
        <v>6910</v>
      </c>
      <c r="K1117" s="143" t="s">
        <v>6911</v>
      </c>
      <c r="L1117" s="143" t="s">
        <v>6897</v>
      </c>
    </row>
    <row r="1118" spans="1:12" x14ac:dyDescent="0.3">
      <c r="A1118" s="143" t="s">
        <v>8288</v>
      </c>
      <c r="B1118" s="143" t="s">
        <v>6890</v>
      </c>
      <c r="C1118" s="143" t="s">
        <v>6906</v>
      </c>
      <c r="D1118" s="143" t="s">
        <v>6907</v>
      </c>
      <c r="E1118" s="143" t="s">
        <v>8289</v>
      </c>
      <c r="F1118" s="145">
        <v>0</v>
      </c>
      <c r="G1118" s="143" t="s">
        <v>8288</v>
      </c>
      <c r="H1118" s="143" t="s">
        <v>6894</v>
      </c>
      <c r="I1118" s="143" t="s">
        <v>6909</v>
      </c>
      <c r="J1118" s="143" t="s">
        <v>6910</v>
      </c>
      <c r="K1118" s="143" t="s">
        <v>6911</v>
      </c>
      <c r="L1118" s="143" t="s">
        <v>6897</v>
      </c>
    </row>
    <row r="1119" spans="1:12" x14ac:dyDescent="0.3">
      <c r="A1119" s="143" t="s">
        <v>2596</v>
      </c>
      <c r="B1119" s="143" t="s">
        <v>6890</v>
      </c>
      <c r="C1119" s="143" t="s">
        <v>6927</v>
      </c>
      <c r="D1119" s="143" t="s">
        <v>6928</v>
      </c>
      <c r="E1119" s="143" t="s">
        <v>8290</v>
      </c>
      <c r="F1119" s="145">
        <v>1</v>
      </c>
      <c r="G1119" s="143" t="s">
        <v>2596</v>
      </c>
      <c r="H1119" s="143" t="s">
        <v>6894</v>
      </c>
      <c r="I1119" s="143" t="s">
        <v>6930</v>
      </c>
      <c r="J1119" s="143" t="s">
        <v>6931</v>
      </c>
      <c r="K1119" s="143" t="s">
        <v>4461</v>
      </c>
      <c r="L1119" s="143" t="s">
        <v>6897</v>
      </c>
    </row>
    <row r="1120" spans="1:12" x14ac:dyDescent="0.3">
      <c r="A1120" s="143" t="s">
        <v>2598</v>
      </c>
      <c r="B1120" s="143" t="s">
        <v>6890</v>
      </c>
      <c r="C1120" s="143" t="s">
        <v>7120</v>
      </c>
      <c r="D1120" s="143" t="s">
        <v>7121</v>
      </c>
      <c r="E1120" s="143" t="s">
        <v>8291</v>
      </c>
      <c r="F1120" s="145">
        <v>0</v>
      </c>
      <c r="G1120" s="143" t="s">
        <v>2598</v>
      </c>
      <c r="H1120" s="143" t="s">
        <v>6894</v>
      </c>
      <c r="I1120" s="143" t="s">
        <v>7123</v>
      </c>
      <c r="J1120" s="143" t="s">
        <v>7124</v>
      </c>
      <c r="K1120" s="143" t="s">
        <v>4931</v>
      </c>
      <c r="L1120" s="143" t="s">
        <v>6897</v>
      </c>
    </row>
    <row r="1121" spans="1:12" x14ac:dyDescent="0.3">
      <c r="A1121" s="143" t="s">
        <v>2603</v>
      </c>
      <c r="B1121" s="143" t="s">
        <v>6890</v>
      </c>
      <c r="C1121" s="143" t="s">
        <v>6916</v>
      </c>
      <c r="D1121" s="143" t="s">
        <v>6917</v>
      </c>
      <c r="E1121" s="143" t="s">
        <v>8292</v>
      </c>
      <c r="F1121" s="145">
        <v>1</v>
      </c>
      <c r="G1121" s="143" t="s">
        <v>2603</v>
      </c>
      <c r="H1121" s="143" t="s">
        <v>6894</v>
      </c>
      <c r="I1121" s="143" t="s">
        <v>6919</v>
      </c>
      <c r="J1121" s="143" t="s">
        <v>6920</v>
      </c>
      <c r="K1121" s="143" t="s">
        <v>78</v>
      </c>
      <c r="L1121" s="143" t="s">
        <v>6897</v>
      </c>
    </row>
    <row r="1122" spans="1:12" x14ac:dyDescent="0.3">
      <c r="A1122" s="143" t="s">
        <v>2605</v>
      </c>
      <c r="B1122" s="143" t="s">
        <v>6890</v>
      </c>
      <c r="C1122" s="143" t="s">
        <v>6916</v>
      </c>
      <c r="D1122" s="143" t="s">
        <v>6917</v>
      </c>
      <c r="E1122" s="143" t="s">
        <v>8293</v>
      </c>
      <c r="F1122" s="145">
        <v>3</v>
      </c>
      <c r="G1122" s="143" t="s">
        <v>2605</v>
      </c>
      <c r="H1122" s="143" t="s">
        <v>6894</v>
      </c>
      <c r="I1122" s="143" t="s">
        <v>6919</v>
      </c>
      <c r="J1122" s="143" t="s">
        <v>6920</v>
      </c>
      <c r="K1122" s="143" t="s">
        <v>78</v>
      </c>
      <c r="L1122" s="143" t="s">
        <v>6897</v>
      </c>
    </row>
    <row r="1123" spans="1:12" x14ac:dyDescent="0.3">
      <c r="A1123" s="143" t="s">
        <v>2607</v>
      </c>
      <c r="B1123" s="143" t="s">
        <v>6890</v>
      </c>
      <c r="C1123" s="143" t="s">
        <v>6891</v>
      </c>
      <c r="D1123" s="143" t="s">
        <v>6892</v>
      </c>
      <c r="E1123" s="143" t="s">
        <v>8294</v>
      </c>
      <c r="F1123" s="145">
        <v>0</v>
      </c>
      <c r="G1123" s="143" t="s">
        <v>2607</v>
      </c>
      <c r="H1123" s="143" t="s">
        <v>6894</v>
      </c>
      <c r="I1123" s="143" t="s">
        <v>6895</v>
      </c>
      <c r="J1123" s="143" t="s">
        <v>6896</v>
      </c>
      <c r="K1123" s="143" t="s">
        <v>3720</v>
      </c>
      <c r="L1123" s="143" t="s">
        <v>6897</v>
      </c>
    </row>
    <row r="1124" spans="1:12" x14ac:dyDescent="0.3">
      <c r="A1124" s="143" t="s">
        <v>2609</v>
      </c>
      <c r="B1124" s="143" t="s">
        <v>6890</v>
      </c>
      <c r="C1124" s="143" t="s">
        <v>6891</v>
      </c>
      <c r="D1124" s="143" t="s">
        <v>6892</v>
      </c>
      <c r="E1124" s="143" t="s">
        <v>8295</v>
      </c>
      <c r="F1124" s="145">
        <v>1</v>
      </c>
      <c r="G1124" s="143" t="s">
        <v>2609</v>
      </c>
      <c r="H1124" s="143" t="s">
        <v>6894</v>
      </c>
      <c r="I1124" s="143" t="s">
        <v>6895</v>
      </c>
      <c r="J1124" s="143" t="s">
        <v>6896</v>
      </c>
      <c r="K1124" s="143" t="s">
        <v>3720</v>
      </c>
      <c r="L1124" s="143" t="s">
        <v>6897</v>
      </c>
    </row>
    <row r="1125" spans="1:12" x14ac:dyDescent="0.3">
      <c r="A1125" s="143" t="s">
        <v>8296</v>
      </c>
      <c r="B1125" s="143" t="s">
        <v>6890</v>
      </c>
      <c r="C1125" s="143" t="s">
        <v>6898</v>
      </c>
      <c r="D1125" s="143" t="s">
        <v>6899</v>
      </c>
      <c r="E1125" s="143" t="s">
        <v>8297</v>
      </c>
      <c r="F1125" s="145">
        <v>0</v>
      </c>
      <c r="G1125" s="143" t="s">
        <v>8296</v>
      </c>
      <c r="H1125" s="143" t="s">
        <v>6894</v>
      </c>
      <c r="I1125" s="143" t="s">
        <v>6901</v>
      </c>
      <c r="J1125" s="143" t="s">
        <v>6902</v>
      </c>
      <c r="K1125" s="143" t="s">
        <v>6903</v>
      </c>
      <c r="L1125" s="143" t="s">
        <v>6904</v>
      </c>
    </row>
    <row r="1126" spans="1:12" x14ac:dyDescent="0.3">
      <c r="A1126" s="143" t="s">
        <v>5530</v>
      </c>
      <c r="B1126" s="143" t="s">
        <v>6890</v>
      </c>
      <c r="C1126" s="143" t="s">
        <v>6935</v>
      </c>
      <c r="D1126" s="143" t="s">
        <v>6936</v>
      </c>
      <c r="E1126" s="143" t="s">
        <v>8298</v>
      </c>
      <c r="F1126" s="145">
        <v>0</v>
      </c>
      <c r="G1126" s="143" t="s">
        <v>5530</v>
      </c>
      <c r="H1126" s="143" t="s">
        <v>6894</v>
      </c>
      <c r="I1126" s="143" t="s">
        <v>6938</v>
      </c>
      <c r="J1126" s="143" t="s">
        <v>6939</v>
      </c>
      <c r="K1126" s="143" t="s">
        <v>4466</v>
      </c>
      <c r="L1126" s="143" t="s">
        <v>6897</v>
      </c>
    </row>
    <row r="1127" spans="1:12" x14ac:dyDescent="0.3">
      <c r="A1127" s="143" t="s">
        <v>2613</v>
      </c>
      <c r="B1127" s="143" t="s">
        <v>6890</v>
      </c>
      <c r="C1127" s="143" t="s">
        <v>6993</v>
      </c>
      <c r="D1127" s="143" t="s">
        <v>6994</v>
      </c>
      <c r="E1127" s="143" t="s">
        <v>8299</v>
      </c>
      <c r="F1127" s="145">
        <v>0</v>
      </c>
      <c r="G1127" s="143" t="s">
        <v>2613</v>
      </c>
      <c r="H1127" s="143" t="s">
        <v>6894</v>
      </c>
      <c r="I1127" s="143" t="s">
        <v>6996</v>
      </c>
      <c r="J1127" s="143" t="s">
        <v>6997</v>
      </c>
      <c r="K1127" s="143" t="s">
        <v>4555</v>
      </c>
      <c r="L1127" s="143" t="s">
        <v>6897</v>
      </c>
    </row>
    <row r="1128" spans="1:12" x14ac:dyDescent="0.3">
      <c r="A1128" s="143" t="s">
        <v>5532</v>
      </c>
      <c r="B1128" s="143" t="s">
        <v>6890</v>
      </c>
      <c r="C1128" s="143" t="s">
        <v>7022</v>
      </c>
      <c r="D1128" s="143" t="s">
        <v>7023</v>
      </c>
      <c r="E1128" s="143" t="s">
        <v>8300</v>
      </c>
      <c r="F1128" s="145">
        <v>0</v>
      </c>
      <c r="G1128" s="143" t="s">
        <v>5532</v>
      </c>
      <c r="H1128" s="143" t="s">
        <v>6894</v>
      </c>
      <c r="I1128" s="143" t="s">
        <v>6978</v>
      </c>
      <c r="J1128" s="143" t="s">
        <v>6979</v>
      </c>
      <c r="K1128" s="143" t="s">
        <v>6980</v>
      </c>
      <c r="L1128" s="143" t="s">
        <v>6981</v>
      </c>
    </row>
    <row r="1129" spans="1:12" x14ac:dyDescent="0.3">
      <c r="A1129" s="143" t="s">
        <v>8301</v>
      </c>
      <c r="B1129" s="143" t="s">
        <v>6890</v>
      </c>
      <c r="C1129" s="143" t="s">
        <v>6906</v>
      </c>
      <c r="D1129" s="143" t="s">
        <v>6907</v>
      </c>
      <c r="E1129" s="143" t="s">
        <v>8302</v>
      </c>
      <c r="F1129" s="145">
        <v>0</v>
      </c>
      <c r="G1129" s="143" t="s">
        <v>8301</v>
      </c>
      <c r="H1129" s="143" t="s">
        <v>6894</v>
      </c>
      <c r="I1129" s="143" t="s">
        <v>6909</v>
      </c>
      <c r="J1129" s="143" t="s">
        <v>6910</v>
      </c>
      <c r="K1129" s="143" t="s">
        <v>6911</v>
      </c>
      <c r="L1129" s="143" t="s">
        <v>6897</v>
      </c>
    </row>
    <row r="1130" spans="1:12" x14ac:dyDescent="0.3">
      <c r="A1130" s="143" t="s">
        <v>5534</v>
      </c>
      <c r="B1130" s="143" t="s">
        <v>6890</v>
      </c>
      <c r="C1130" s="143" t="s">
        <v>6906</v>
      </c>
      <c r="D1130" s="143" t="s">
        <v>6907</v>
      </c>
      <c r="E1130" s="143" t="s">
        <v>8303</v>
      </c>
      <c r="F1130" s="145">
        <v>0</v>
      </c>
      <c r="G1130" s="143" t="s">
        <v>5534</v>
      </c>
      <c r="H1130" s="143" t="s">
        <v>6894</v>
      </c>
      <c r="I1130" s="143" t="s">
        <v>6909</v>
      </c>
      <c r="J1130" s="143" t="s">
        <v>6910</v>
      </c>
      <c r="K1130" s="143" t="s">
        <v>6911</v>
      </c>
      <c r="L1130" s="143" t="s">
        <v>6897</v>
      </c>
    </row>
    <row r="1131" spans="1:12" x14ac:dyDescent="0.3">
      <c r="A1131" s="143" t="s">
        <v>8304</v>
      </c>
      <c r="B1131" s="143" t="s">
        <v>6890</v>
      </c>
      <c r="C1131" s="143" t="s">
        <v>6898</v>
      </c>
      <c r="D1131" s="143" t="s">
        <v>6899</v>
      </c>
      <c r="E1131" s="143" t="s">
        <v>8305</v>
      </c>
      <c r="F1131" s="145">
        <v>0</v>
      </c>
      <c r="G1131" s="143" t="s">
        <v>8304</v>
      </c>
      <c r="H1131" s="143" t="s">
        <v>6894</v>
      </c>
      <c r="I1131" s="143" t="s">
        <v>6901</v>
      </c>
      <c r="J1131" s="143" t="s">
        <v>6902</v>
      </c>
      <c r="K1131" s="143" t="s">
        <v>6903</v>
      </c>
      <c r="L1131" s="143" t="s">
        <v>6904</v>
      </c>
    </row>
    <row r="1132" spans="1:12" x14ac:dyDescent="0.3">
      <c r="A1132" s="143" t="s">
        <v>2615</v>
      </c>
      <c r="B1132" s="143" t="s">
        <v>6890</v>
      </c>
      <c r="C1132" s="143" t="s">
        <v>6916</v>
      </c>
      <c r="D1132" s="143" t="s">
        <v>6917</v>
      </c>
      <c r="E1132" s="143" t="s">
        <v>8306</v>
      </c>
      <c r="F1132" s="145">
        <v>0</v>
      </c>
      <c r="G1132" s="143" t="s">
        <v>2615</v>
      </c>
      <c r="H1132" s="143" t="s">
        <v>6894</v>
      </c>
      <c r="I1132" s="143" t="s">
        <v>6919</v>
      </c>
      <c r="J1132" s="143" t="s">
        <v>6920</v>
      </c>
      <c r="K1132" s="143" t="s">
        <v>78</v>
      </c>
      <c r="L1132" s="143" t="s">
        <v>6897</v>
      </c>
    </row>
    <row r="1133" spans="1:12" x14ac:dyDescent="0.3">
      <c r="A1133" s="143" t="s">
        <v>2617</v>
      </c>
      <c r="B1133" s="143" t="s">
        <v>6890</v>
      </c>
      <c r="C1133" s="143" t="s">
        <v>6891</v>
      </c>
      <c r="D1133" s="143" t="s">
        <v>6892</v>
      </c>
      <c r="E1133" s="143" t="s">
        <v>8307</v>
      </c>
      <c r="F1133" s="145">
        <v>0</v>
      </c>
      <c r="G1133" s="143" t="s">
        <v>2617</v>
      </c>
      <c r="H1133" s="143" t="s">
        <v>6894</v>
      </c>
      <c r="I1133" s="143" t="s">
        <v>6895</v>
      </c>
      <c r="J1133" s="143" t="s">
        <v>6896</v>
      </c>
      <c r="K1133" s="143" t="s">
        <v>3720</v>
      </c>
      <c r="L1133" s="143" t="s">
        <v>6897</v>
      </c>
    </row>
    <row r="1134" spans="1:12" x14ac:dyDescent="0.3">
      <c r="A1134" s="143" t="s">
        <v>2621</v>
      </c>
      <c r="B1134" s="143" t="s">
        <v>6890</v>
      </c>
      <c r="C1134" s="143" t="s">
        <v>6916</v>
      </c>
      <c r="D1134" s="143" t="s">
        <v>6917</v>
      </c>
      <c r="E1134" s="143" t="s">
        <v>8308</v>
      </c>
      <c r="F1134" s="145">
        <v>0</v>
      </c>
      <c r="G1134" s="143" t="s">
        <v>2621</v>
      </c>
      <c r="H1134" s="143" t="s">
        <v>6894</v>
      </c>
      <c r="I1134" s="143" t="s">
        <v>6919</v>
      </c>
      <c r="J1134" s="143" t="s">
        <v>6920</v>
      </c>
      <c r="K1134" s="143" t="s">
        <v>78</v>
      </c>
      <c r="L1134" s="143" t="s">
        <v>6897</v>
      </c>
    </row>
    <row r="1135" spans="1:12" x14ac:dyDescent="0.3">
      <c r="A1135" s="143" t="s">
        <v>8309</v>
      </c>
      <c r="B1135" s="143" t="s">
        <v>6890</v>
      </c>
      <c r="C1135" s="143" t="s">
        <v>6891</v>
      </c>
      <c r="D1135" s="143" t="s">
        <v>6892</v>
      </c>
      <c r="E1135" s="143" t="s">
        <v>8310</v>
      </c>
      <c r="F1135" s="145">
        <v>0</v>
      </c>
      <c r="G1135" s="143" t="s">
        <v>8309</v>
      </c>
      <c r="H1135" s="143" t="s">
        <v>6894</v>
      </c>
      <c r="I1135" s="143" t="s">
        <v>6895</v>
      </c>
      <c r="J1135" s="143" t="s">
        <v>6896</v>
      </c>
      <c r="K1135" s="143" t="s">
        <v>3720</v>
      </c>
      <c r="L1135" s="143" t="s">
        <v>6897</v>
      </c>
    </row>
    <row r="1136" spans="1:12" x14ac:dyDescent="0.3">
      <c r="A1136" s="143" t="s">
        <v>8311</v>
      </c>
      <c r="B1136" s="143" t="s">
        <v>6890</v>
      </c>
      <c r="C1136" s="143" t="s">
        <v>7022</v>
      </c>
      <c r="D1136" s="143" t="s">
        <v>7023</v>
      </c>
      <c r="E1136" s="143" t="s">
        <v>8312</v>
      </c>
      <c r="F1136" s="145">
        <v>0</v>
      </c>
      <c r="G1136" s="143" t="s">
        <v>8311</v>
      </c>
      <c r="H1136" s="143" t="s">
        <v>6894</v>
      </c>
      <c r="I1136" s="143" t="s">
        <v>6978</v>
      </c>
      <c r="J1136" s="143" t="s">
        <v>6979</v>
      </c>
      <c r="K1136" s="143" t="s">
        <v>6980</v>
      </c>
      <c r="L1136" s="143" t="s">
        <v>6981</v>
      </c>
    </row>
    <row r="1137" spans="1:12" x14ac:dyDescent="0.3">
      <c r="A1137" s="143" t="s">
        <v>2627</v>
      </c>
      <c r="B1137" s="143" t="s">
        <v>6890</v>
      </c>
      <c r="C1137" s="143" t="s">
        <v>6993</v>
      </c>
      <c r="D1137" s="143" t="s">
        <v>6994</v>
      </c>
      <c r="E1137" s="143" t="s">
        <v>8313</v>
      </c>
      <c r="F1137" s="145">
        <v>0</v>
      </c>
      <c r="G1137" s="143" t="s">
        <v>2627</v>
      </c>
      <c r="H1137" s="143" t="s">
        <v>6894</v>
      </c>
      <c r="I1137" s="143" t="s">
        <v>6996</v>
      </c>
      <c r="J1137" s="143" t="s">
        <v>6997</v>
      </c>
      <c r="K1137" s="143" t="s">
        <v>4555</v>
      </c>
      <c r="L1137" s="143" t="s">
        <v>6897</v>
      </c>
    </row>
    <row r="1138" spans="1:12" x14ac:dyDescent="0.3">
      <c r="A1138" s="143" t="s">
        <v>2629</v>
      </c>
      <c r="B1138" s="143" t="s">
        <v>6890</v>
      </c>
      <c r="C1138" s="143" t="s">
        <v>6891</v>
      </c>
      <c r="D1138" s="143" t="s">
        <v>6892</v>
      </c>
      <c r="E1138" s="143" t="s">
        <v>8314</v>
      </c>
      <c r="F1138" s="145">
        <v>1</v>
      </c>
      <c r="G1138" s="143" t="s">
        <v>2629</v>
      </c>
      <c r="H1138" s="143" t="s">
        <v>6894</v>
      </c>
      <c r="I1138" s="143" t="s">
        <v>6895</v>
      </c>
      <c r="J1138" s="143" t="s">
        <v>6896</v>
      </c>
      <c r="K1138" s="143" t="s">
        <v>3720</v>
      </c>
      <c r="L1138" s="143" t="s">
        <v>6897</v>
      </c>
    </row>
    <row r="1139" spans="1:12" x14ac:dyDescent="0.3">
      <c r="A1139" s="143" t="s">
        <v>2633</v>
      </c>
      <c r="B1139" s="143" t="s">
        <v>6890</v>
      </c>
      <c r="C1139" s="143" t="s">
        <v>6927</v>
      </c>
      <c r="D1139" s="143" t="s">
        <v>6928</v>
      </c>
      <c r="E1139" s="143" t="s">
        <v>8315</v>
      </c>
      <c r="F1139" s="145">
        <v>2</v>
      </c>
      <c r="G1139" s="143" t="s">
        <v>2633</v>
      </c>
      <c r="H1139" s="143" t="s">
        <v>6894</v>
      </c>
      <c r="I1139" s="143" t="s">
        <v>6930</v>
      </c>
      <c r="J1139" s="143" t="s">
        <v>6931</v>
      </c>
      <c r="K1139" s="143" t="s">
        <v>4461</v>
      </c>
      <c r="L1139" s="143" t="s">
        <v>6897</v>
      </c>
    </row>
    <row r="1140" spans="1:12" x14ac:dyDescent="0.3">
      <c r="A1140" s="143" t="s">
        <v>2635</v>
      </c>
      <c r="B1140" s="143" t="s">
        <v>6890</v>
      </c>
      <c r="C1140" s="143" t="s">
        <v>6891</v>
      </c>
      <c r="D1140" s="143" t="s">
        <v>6892</v>
      </c>
      <c r="E1140" s="143" t="s">
        <v>8316</v>
      </c>
      <c r="F1140" s="145">
        <v>0</v>
      </c>
      <c r="G1140" s="143" t="s">
        <v>2635</v>
      </c>
      <c r="H1140" s="143" t="s">
        <v>6894</v>
      </c>
      <c r="I1140" s="143" t="s">
        <v>6895</v>
      </c>
      <c r="J1140" s="143" t="s">
        <v>6896</v>
      </c>
      <c r="K1140" s="143" t="s">
        <v>3720</v>
      </c>
      <c r="L1140" s="143" t="s">
        <v>6897</v>
      </c>
    </row>
    <row r="1141" spans="1:12" x14ac:dyDescent="0.3">
      <c r="A1141" s="143" t="s">
        <v>2637</v>
      </c>
      <c r="B1141" s="143" t="s">
        <v>6890</v>
      </c>
      <c r="C1141" s="143" t="s">
        <v>6927</v>
      </c>
      <c r="D1141" s="143" t="s">
        <v>6928</v>
      </c>
      <c r="E1141" s="143" t="s">
        <v>8317</v>
      </c>
      <c r="F1141" s="145">
        <v>1</v>
      </c>
      <c r="G1141" s="143" t="s">
        <v>2637</v>
      </c>
      <c r="H1141" s="143" t="s">
        <v>6894</v>
      </c>
      <c r="I1141" s="143" t="s">
        <v>6930</v>
      </c>
      <c r="J1141" s="143" t="s">
        <v>6931</v>
      </c>
      <c r="K1141" s="143" t="s">
        <v>4461</v>
      </c>
      <c r="L1141" s="143" t="s">
        <v>6897</v>
      </c>
    </row>
    <row r="1142" spans="1:12" x14ac:dyDescent="0.3">
      <c r="A1142" s="143" t="s">
        <v>2641</v>
      </c>
      <c r="B1142" s="143" t="s">
        <v>6890</v>
      </c>
      <c r="C1142" s="143" t="s">
        <v>6891</v>
      </c>
      <c r="D1142" s="143" t="s">
        <v>6892</v>
      </c>
      <c r="E1142" s="143" t="s">
        <v>8318</v>
      </c>
      <c r="F1142" s="145">
        <v>1</v>
      </c>
      <c r="G1142" s="143" t="s">
        <v>2641</v>
      </c>
      <c r="H1142" s="143" t="s">
        <v>6894</v>
      </c>
      <c r="I1142" s="143" t="s">
        <v>6895</v>
      </c>
      <c r="J1142" s="143" t="s">
        <v>6896</v>
      </c>
      <c r="K1142" s="143" t="s">
        <v>3720</v>
      </c>
      <c r="L1142" s="143" t="s">
        <v>6897</v>
      </c>
    </row>
    <row r="1143" spans="1:12" x14ac:dyDescent="0.3">
      <c r="A1143" s="143" t="s">
        <v>2645</v>
      </c>
      <c r="B1143" s="143" t="s">
        <v>6890</v>
      </c>
      <c r="C1143" s="143" t="s">
        <v>6916</v>
      </c>
      <c r="D1143" s="143" t="s">
        <v>6917</v>
      </c>
      <c r="E1143" s="143" t="s">
        <v>8319</v>
      </c>
      <c r="F1143" s="145">
        <v>2</v>
      </c>
      <c r="G1143" s="143" t="s">
        <v>2645</v>
      </c>
      <c r="H1143" s="143" t="s">
        <v>6894</v>
      </c>
      <c r="I1143" s="143" t="s">
        <v>6919</v>
      </c>
      <c r="J1143" s="143" t="s">
        <v>6920</v>
      </c>
      <c r="K1143" s="143" t="s">
        <v>78</v>
      </c>
      <c r="L1143" s="143" t="s">
        <v>6897</v>
      </c>
    </row>
    <row r="1144" spans="1:12" x14ac:dyDescent="0.3">
      <c r="A1144" s="143" t="s">
        <v>8320</v>
      </c>
      <c r="B1144" s="143" t="s">
        <v>6890</v>
      </c>
      <c r="C1144" s="143" t="s">
        <v>7463</v>
      </c>
      <c r="D1144" s="143" t="s">
        <v>7464</v>
      </c>
      <c r="E1144" s="143" t="s">
        <v>8321</v>
      </c>
      <c r="F1144" s="145">
        <v>0</v>
      </c>
      <c r="G1144" s="143" t="s">
        <v>8320</v>
      </c>
      <c r="H1144" s="143" t="s">
        <v>6894</v>
      </c>
      <c r="I1144" s="143" t="s">
        <v>6938</v>
      </c>
      <c r="J1144" s="143" t="s">
        <v>6939</v>
      </c>
      <c r="K1144" s="143" t="s">
        <v>4466</v>
      </c>
      <c r="L1144" s="143" t="s">
        <v>6897</v>
      </c>
    </row>
    <row r="1145" spans="1:12" x14ac:dyDescent="0.3">
      <c r="A1145" s="143" t="s">
        <v>4403</v>
      </c>
      <c r="B1145" s="143" t="s">
        <v>6890</v>
      </c>
      <c r="C1145" s="143" t="s">
        <v>6891</v>
      </c>
      <c r="D1145" s="143" t="s">
        <v>6892</v>
      </c>
      <c r="E1145" s="143" t="s">
        <v>8322</v>
      </c>
      <c r="F1145" s="145">
        <v>0</v>
      </c>
      <c r="G1145" s="143" t="s">
        <v>4403</v>
      </c>
      <c r="H1145" s="143" t="s">
        <v>6894</v>
      </c>
      <c r="I1145" s="143" t="s">
        <v>6895</v>
      </c>
      <c r="J1145" s="143" t="s">
        <v>6896</v>
      </c>
      <c r="K1145" s="143" t="s">
        <v>3720</v>
      </c>
      <c r="L1145" s="143" t="s">
        <v>6897</v>
      </c>
    </row>
    <row r="1146" spans="1:12" x14ac:dyDescent="0.3">
      <c r="A1146" s="143" t="s">
        <v>2653</v>
      </c>
      <c r="B1146" s="143" t="s">
        <v>6890</v>
      </c>
      <c r="C1146" s="143" t="s">
        <v>6891</v>
      </c>
      <c r="D1146" s="143" t="s">
        <v>6892</v>
      </c>
      <c r="E1146" s="143" t="s">
        <v>8323</v>
      </c>
      <c r="F1146" s="145">
        <v>0</v>
      </c>
      <c r="G1146" s="143" t="s">
        <v>2653</v>
      </c>
      <c r="H1146" s="143" t="s">
        <v>6894</v>
      </c>
      <c r="I1146" s="143" t="s">
        <v>6895</v>
      </c>
      <c r="J1146" s="143" t="s">
        <v>6896</v>
      </c>
      <c r="K1146" s="143" t="s">
        <v>3720</v>
      </c>
      <c r="L1146" s="143" t="s">
        <v>6897</v>
      </c>
    </row>
    <row r="1147" spans="1:12" x14ac:dyDescent="0.3">
      <c r="A1147" s="143" t="s">
        <v>8324</v>
      </c>
      <c r="B1147" s="143" t="s">
        <v>6890</v>
      </c>
      <c r="C1147" s="143" t="s">
        <v>6906</v>
      </c>
      <c r="D1147" s="143" t="s">
        <v>6907</v>
      </c>
      <c r="E1147" s="143" t="s">
        <v>8325</v>
      </c>
      <c r="F1147" s="145">
        <v>0</v>
      </c>
      <c r="G1147" s="143" t="s">
        <v>8324</v>
      </c>
      <c r="H1147" s="143" t="s">
        <v>6894</v>
      </c>
      <c r="I1147" s="143" t="s">
        <v>6909</v>
      </c>
      <c r="J1147" s="143" t="s">
        <v>6910</v>
      </c>
      <c r="K1147" s="143" t="s">
        <v>6911</v>
      </c>
      <c r="L1147" s="143" t="s">
        <v>6897</v>
      </c>
    </row>
    <row r="1148" spans="1:12" x14ac:dyDescent="0.3">
      <c r="A1148" s="143" t="s">
        <v>5546</v>
      </c>
      <c r="B1148" s="143" t="s">
        <v>6890</v>
      </c>
      <c r="C1148" s="143" t="s">
        <v>6906</v>
      </c>
      <c r="D1148" s="143" t="s">
        <v>6907</v>
      </c>
      <c r="E1148" s="143" t="s">
        <v>8326</v>
      </c>
      <c r="F1148" s="145">
        <v>0</v>
      </c>
      <c r="G1148" s="143" t="s">
        <v>5546</v>
      </c>
      <c r="H1148" s="143" t="s">
        <v>6894</v>
      </c>
      <c r="I1148" s="143" t="s">
        <v>6909</v>
      </c>
      <c r="J1148" s="143" t="s">
        <v>6910</v>
      </c>
      <c r="K1148" s="143" t="s">
        <v>6911</v>
      </c>
      <c r="L1148" s="143" t="s">
        <v>6897</v>
      </c>
    </row>
    <row r="1149" spans="1:12" x14ac:dyDescent="0.3">
      <c r="A1149" s="143" t="s">
        <v>8327</v>
      </c>
      <c r="B1149" s="143" t="s">
        <v>6890</v>
      </c>
      <c r="C1149" s="143" t="s">
        <v>6906</v>
      </c>
      <c r="D1149" s="143" t="s">
        <v>6907</v>
      </c>
      <c r="E1149" s="143" t="s">
        <v>8328</v>
      </c>
      <c r="F1149" s="145">
        <v>0</v>
      </c>
      <c r="G1149" s="143" t="s">
        <v>8327</v>
      </c>
      <c r="H1149" s="143" t="s">
        <v>6894</v>
      </c>
      <c r="I1149" s="143" t="s">
        <v>6909</v>
      </c>
      <c r="J1149" s="143" t="s">
        <v>6910</v>
      </c>
      <c r="K1149" s="143" t="s">
        <v>6911</v>
      </c>
      <c r="L1149" s="143" t="s">
        <v>6897</v>
      </c>
    </row>
    <row r="1150" spans="1:12" x14ac:dyDescent="0.3">
      <c r="A1150" s="143" t="s">
        <v>8329</v>
      </c>
      <c r="B1150" s="143" t="s">
        <v>6890</v>
      </c>
      <c r="C1150" s="143" t="s">
        <v>6906</v>
      </c>
      <c r="D1150" s="143" t="s">
        <v>6907</v>
      </c>
      <c r="E1150" s="143" t="s">
        <v>8330</v>
      </c>
      <c r="F1150" s="145">
        <v>1</v>
      </c>
      <c r="G1150" s="143" t="s">
        <v>8329</v>
      </c>
      <c r="H1150" s="143" t="s">
        <v>6894</v>
      </c>
      <c r="I1150" s="143" t="s">
        <v>6909</v>
      </c>
      <c r="J1150" s="143" t="s">
        <v>6910</v>
      </c>
      <c r="K1150" s="143" t="s">
        <v>6911</v>
      </c>
      <c r="L1150" s="143" t="s">
        <v>6897</v>
      </c>
    </row>
    <row r="1151" spans="1:12" x14ac:dyDescent="0.3">
      <c r="A1151" s="143" t="s">
        <v>2655</v>
      </c>
      <c r="B1151" s="143" t="s">
        <v>6890</v>
      </c>
      <c r="C1151" s="143" t="s">
        <v>6891</v>
      </c>
      <c r="D1151" s="143" t="s">
        <v>6892</v>
      </c>
      <c r="E1151" s="143" t="s">
        <v>8331</v>
      </c>
      <c r="F1151" s="145">
        <v>0</v>
      </c>
      <c r="G1151" s="143" t="s">
        <v>2655</v>
      </c>
      <c r="H1151" s="143" t="s">
        <v>6894</v>
      </c>
      <c r="I1151" s="143" t="s">
        <v>6895</v>
      </c>
      <c r="J1151" s="143" t="s">
        <v>6896</v>
      </c>
      <c r="K1151" s="143" t="s">
        <v>3720</v>
      </c>
      <c r="L1151" s="143" t="s">
        <v>6897</v>
      </c>
    </row>
    <row r="1152" spans="1:12" x14ac:dyDescent="0.3">
      <c r="A1152" s="143" t="s">
        <v>8332</v>
      </c>
      <c r="B1152" s="143" t="s">
        <v>6890</v>
      </c>
      <c r="C1152" s="143" t="s">
        <v>6916</v>
      </c>
      <c r="D1152" s="143" t="s">
        <v>6917</v>
      </c>
      <c r="E1152" s="143" t="s">
        <v>8333</v>
      </c>
      <c r="F1152" s="145">
        <v>0</v>
      </c>
      <c r="G1152" s="143" t="s">
        <v>8332</v>
      </c>
      <c r="H1152" s="143" t="s">
        <v>6894</v>
      </c>
      <c r="I1152" s="143" t="s">
        <v>6919</v>
      </c>
      <c r="J1152" s="143" t="s">
        <v>6920</v>
      </c>
      <c r="K1152" s="143" t="s">
        <v>78</v>
      </c>
      <c r="L1152" s="143" t="s">
        <v>6897</v>
      </c>
    </row>
    <row r="1153" spans="1:12" x14ac:dyDescent="0.3">
      <c r="A1153" s="143" t="s">
        <v>2659</v>
      </c>
      <c r="B1153" s="143" t="s">
        <v>6890</v>
      </c>
      <c r="C1153" s="143" t="s">
        <v>6891</v>
      </c>
      <c r="D1153" s="143" t="s">
        <v>6892</v>
      </c>
      <c r="E1153" s="143" t="s">
        <v>8334</v>
      </c>
      <c r="F1153" s="145">
        <v>0</v>
      </c>
      <c r="G1153" s="143" t="s">
        <v>2659</v>
      </c>
      <c r="H1153" s="143" t="s">
        <v>6894</v>
      </c>
      <c r="I1153" s="143" t="s">
        <v>6895</v>
      </c>
      <c r="J1153" s="143" t="s">
        <v>6896</v>
      </c>
      <c r="K1153" s="143" t="s">
        <v>3720</v>
      </c>
      <c r="L1153" s="143" t="s">
        <v>6897</v>
      </c>
    </row>
    <row r="1154" spans="1:12" x14ac:dyDescent="0.3">
      <c r="A1154" s="143" t="s">
        <v>8335</v>
      </c>
      <c r="B1154" s="143" t="s">
        <v>6890</v>
      </c>
      <c r="C1154" s="143" t="s">
        <v>6975</v>
      </c>
      <c r="D1154" s="143" t="s">
        <v>6976</v>
      </c>
      <c r="E1154" s="143" t="s">
        <v>8336</v>
      </c>
      <c r="F1154" s="145">
        <v>1</v>
      </c>
      <c r="G1154" s="143" t="s">
        <v>8335</v>
      </c>
      <c r="H1154" s="143" t="s">
        <v>6894</v>
      </c>
      <c r="I1154" s="143" t="s">
        <v>6978</v>
      </c>
      <c r="J1154" s="143" t="s">
        <v>6979</v>
      </c>
      <c r="K1154" s="143" t="s">
        <v>6980</v>
      </c>
      <c r="L1154" s="143" t="s">
        <v>6981</v>
      </c>
    </row>
    <row r="1155" spans="1:12" x14ac:dyDescent="0.3">
      <c r="A1155" s="143" t="s">
        <v>5550</v>
      </c>
      <c r="B1155" s="143" t="s">
        <v>6890</v>
      </c>
      <c r="C1155" s="143" t="s">
        <v>6935</v>
      </c>
      <c r="D1155" s="143" t="s">
        <v>6936</v>
      </c>
      <c r="E1155" s="143" t="s">
        <v>8337</v>
      </c>
      <c r="F1155" s="145">
        <v>0</v>
      </c>
      <c r="G1155" s="143" t="s">
        <v>5550</v>
      </c>
      <c r="H1155" s="143" t="s">
        <v>6894</v>
      </c>
      <c r="I1155" s="143" t="s">
        <v>6938</v>
      </c>
      <c r="J1155" s="143" t="s">
        <v>6939</v>
      </c>
      <c r="K1155" s="143" t="s">
        <v>4466</v>
      </c>
      <c r="L1155" s="143" t="s">
        <v>6897</v>
      </c>
    </row>
    <row r="1156" spans="1:12" x14ac:dyDescent="0.3">
      <c r="A1156" s="143" t="s">
        <v>2665</v>
      </c>
      <c r="B1156" s="143" t="s">
        <v>6890</v>
      </c>
      <c r="C1156" s="143" t="s">
        <v>6916</v>
      </c>
      <c r="D1156" s="143" t="s">
        <v>6917</v>
      </c>
      <c r="E1156" s="143" t="s">
        <v>8338</v>
      </c>
      <c r="F1156" s="145">
        <v>0</v>
      </c>
      <c r="G1156" s="143" t="s">
        <v>2665</v>
      </c>
      <c r="H1156" s="143" t="s">
        <v>6894</v>
      </c>
      <c r="I1156" s="143" t="s">
        <v>6919</v>
      </c>
      <c r="J1156" s="143" t="s">
        <v>6920</v>
      </c>
      <c r="K1156" s="143" t="s">
        <v>78</v>
      </c>
      <c r="L1156" s="143" t="s">
        <v>6897</v>
      </c>
    </row>
    <row r="1157" spans="1:12" x14ac:dyDescent="0.3">
      <c r="A1157" s="143" t="s">
        <v>2667</v>
      </c>
      <c r="B1157" s="143" t="s">
        <v>6890</v>
      </c>
      <c r="C1157" s="143" t="s">
        <v>6916</v>
      </c>
      <c r="D1157" s="143" t="s">
        <v>6917</v>
      </c>
      <c r="E1157" s="143" t="s">
        <v>8339</v>
      </c>
      <c r="F1157" s="145">
        <v>0</v>
      </c>
      <c r="G1157" s="143" t="s">
        <v>2667</v>
      </c>
      <c r="H1157" s="143" t="s">
        <v>6894</v>
      </c>
      <c r="I1157" s="143" t="s">
        <v>6919</v>
      </c>
      <c r="J1157" s="143" t="s">
        <v>6920</v>
      </c>
      <c r="K1157" s="143" t="s">
        <v>78</v>
      </c>
      <c r="L1157" s="143" t="s">
        <v>6897</v>
      </c>
    </row>
    <row r="1158" spans="1:12" x14ac:dyDescent="0.3">
      <c r="A1158" s="143" t="s">
        <v>2669</v>
      </c>
      <c r="B1158" s="143" t="s">
        <v>6890</v>
      </c>
      <c r="C1158" s="143" t="s">
        <v>6927</v>
      </c>
      <c r="D1158" s="143" t="s">
        <v>6928</v>
      </c>
      <c r="E1158" s="143" t="s">
        <v>8340</v>
      </c>
      <c r="F1158" s="145">
        <v>1</v>
      </c>
      <c r="G1158" s="143" t="s">
        <v>2669</v>
      </c>
      <c r="H1158" s="143" t="s">
        <v>6894</v>
      </c>
      <c r="I1158" s="143" t="s">
        <v>6930</v>
      </c>
      <c r="J1158" s="143" t="s">
        <v>6931</v>
      </c>
      <c r="K1158" s="143" t="s">
        <v>4461</v>
      </c>
      <c r="L1158" s="143" t="s">
        <v>6897</v>
      </c>
    </row>
    <row r="1159" spans="1:12" x14ac:dyDescent="0.3">
      <c r="A1159" s="143" t="s">
        <v>2673</v>
      </c>
      <c r="B1159" s="143" t="s">
        <v>6890</v>
      </c>
      <c r="C1159" s="143" t="s">
        <v>6891</v>
      </c>
      <c r="D1159" s="143" t="s">
        <v>6892</v>
      </c>
      <c r="E1159" s="143" t="s">
        <v>8341</v>
      </c>
      <c r="F1159" s="145">
        <v>0</v>
      </c>
      <c r="G1159" s="143" t="s">
        <v>2673</v>
      </c>
      <c r="H1159" s="143" t="s">
        <v>6894</v>
      </c>
      <c r="I1159" s="143" t="s">
        <v>6895</v>
      </c>
      <c r="J1159" s="143" t="s">
        <v>6896</v>
      </c>
      <c r="K1159" s="143" t="s">
        <v>3720</v>
      </c>
      <c r="L1159" s="143" t="s">
        <v>6897</v>
      </c>
    </row>
    <row r="1160" spans="1:12" x14ac:dyDescent="0.3">
      <c r="A1160" s="143" t="s">
        <v>6405</v>
      </c>
      <c r="B1160" s="143" t="s">
        <v>6890</v>
      </c>
      <c r="C1160" s="143" t="s">
        <v>6891</v>
      </c>
      <c r="D1160" s="143" t="s">
        <v>6892</v>
      </c>
      <c r="E1160" s="143" t="s">
        <v>8342</v>
      </c>
      <c r="F1160" s="145">
        <v>0</v>
      </c>
      <c r="G1160" s="143" t="s">
        <v>6405</v>
      </c>
      <c r="H1160" s="143" t="s">
        <v>6894</v>
      </c>
      <c r="I1160" s="143" t="s">
        <v>6895</v>
      </c>
      <c r="J1160" s="143" t="s">
        <v>6896</v>
      </c>
      <c r="K1160" s="143" t="s">
        <v>3720</v>
      </c>
      <c r="L1160" s="143" t="s">
        <v>6897</v>
      </c>
    </row>
    <row r="1161" spans="1:12" x14ac:dyDescent="0.3">
      <c r="A1161" s="143" t="s">
        <v>5554</v>
      </c>
      <c r="B1161" s="143" t="s">
        <v>6890</v>
      </c>
      <c r="C1161" s="143" t="s">
        <v>6952</v>
      </c>
      <c r="D1161" s="143" t="s">
        <v>6953</v>
      </c>
      <c r="E1161" s="143" t="s">
        <v>8343</v>
      </c>
      <c r="F1161" s="145">
        <v>1</v>
      </c>
      <c r="G1161" s="143" t="s">
        <v>5554</v>
      </c>
      <c r="H1161" s="143" t="s">
        <v>6894</v>
      </c>
      <c r="I1161" s="143" t="s">
        <v>6938</v>
      </c>
      <c r="J1161" s="143" t="s">
        <v>6939</v>
      </c>
      <c r="K1161" s="143" t="s">
        <v>4466</v>
      </c>
      <c r="L1161" s="143" t="s">
        <v>6897</v>
      </c>
    </row>
    <row r="1162" spans="1:12" x14ac:dyDescent="0.3">
      <c r="A1162" s="143" t="s">
        <v>8344</v>
      </c>
      <c r="B1162" s="143" t="s">
        <v>6890</v>
      </c>
      <c r="C1162" s="143" t="s">
        <v>6906</v>
      </c>
      <c r="D1162" s="143" t="s">
        <v>6907</v>
      </c>
      <c r="E1162" s="143" t="s">
        <v>8345</v>
      </c>
      <c r="F1162" s="145">
        <v>0</v>
      </c>
      <c r="G1162" s="143" t="s">
        <v>8344</v>
      </c>
      <c r="H1162" s="143" t="s">
        <v>6894</v>
      </c>
      <c r="I1162" s="143" t="s">
        <v>6909</v>
      </c>
      <c r="J1162" s="143" t="s">
        <v>6910</v>
      </c>
      <c r="K1162" s="143" t="s">
        <v>6911</v>
      </c>
      <c r="L1162" s="143" t="s">
        <v>6897</v>
      </c>
    </row>
    <row r="1163" spans="1:12" x14ac:dyDescent="0.3">
      <c r="A1163" s="143" t="s">
        <v>2677</v>
      </c>
      <c r="B1163" s="143" t="s">
        <v>6890</v>
      </c>
      <c r="C1163" s="143" t="s">
        <v>6916</v>
      </c>
      <c r="D1163" s="143" t="s">
        <v>6917</v>
      </c>
      <c r="E1163" s="143" t="s">
        <v>8346</v>
      </c>
      <c r="F1163" s="145">
        <v>0</v>
      </c>
      <c r="G1163" s="143" t="s">
        <v>2677</v>
      </c>
      <c r="H1163" s="143" t="s">
        <v>6894</v>
      </c>
      <c r="I1163" s="143" t="s">
        <v>6919</v>
      </c>
      <c r="J1163" s="143" t="s">
        <v>6920</v>
      </c>
      <c r="K1163" s="143" t="s">
        <v>78</v>
      </c>
      <c r="L1163" s="143" t="s">
        <v>6897</v>
      </c>
    </row>
    <row r="1164" spans="1:12" x14ac:dyDescent="0.3">
      <c r="A1164" s="143" t="s">
        <v>2679</v>
      </c>
      <c r="B1164" s="143" t="s">
        <v>6890</v>
      </c>
      <c r="C1164" s="143" t="s">
        <v>6993</v>
      </c>
      <c r="D1164" s="143" t="s">
        <v>6994</v>
      </c>
      <c r="E1164" s="143" t="s">
        <v>8347</v>
      </c>
      <c r="F1164" s="145">
        <v>1</v>
      </c>
      <c r="G1164" s="143" t="s">
        <v>2679</v>
      </c>
      <c r="H1164" s="143" t="s">
        <v>6894</v>
      </c>
      <c r="I1164" s="143" t="s">
        <v>6996</v>
      </c>
      <c r="J1164" s="143" t="s">
        <v>6997</v>
      </c>
      <c r="K1164" s="143" t="s">
        <v>4555</v>
      </c>
      <c r="L1164" s="143" t="s">
        <v>6897</v>
      </c>
    </row>
    <row r="1165" spans="1:12" x14ac:dyDescent="0.3">
      <c r="A1165" s="143" t="s">
        <v>6407</v>
      </c>
      <c r="B1165" s="143" t="s">
        <v>6890</v>
      </c>
      <c r="C1165" s="143" t="s">
        <v>6891</v>
      </c>
      <c r="D1165" s="143" t="s">
        <v>6892</v>
      </c>
      <c r="E1165" s="143" t="s">
        <v>8348</v>
      </c>
      <c r="F1165" s="145">
        <v>0</v>
      </c>
      <c r="G1165" s="143" t="s">
        <v>6407</v>
      </c>
      <c r="H1165" s="143" t="s">
        <v>6894</v>
      </c>
      <c r="I1165" s="143" t="s">
        <v>6895</v>
      </c>
      <c r="J1165" s="143" t="s">
        <v>6896</v>
      </c>
      <c r="K1165" s="143" t="s">
        <v>3720</v>
      </c>
      <c r="L1165" s="143" t="s">
        <v>6897</v>
      </c>
    </row>
    <row r="1166" spans="1:12" x14ac:dyDescent="0.3">
      <c r="A1166" s="143" t="s">
        <v>2685</v>
      </c>
      <c r="B1166" s="143" t="s">
        <v>6890</v>
      </c>
      <c r="C1166" s="143" t="s">
        <v>6916</v>
      </c>
      <c r="D1166" s="143" t="s">
        <v>6917</v>
      </c>
      <c r="E1166" s="143" t="s">
        <v>8349</v>
      </c>
      <c r="F1166" s="145">
        <v>0</v>
      </c>
      <c r="G1166" s="143" t="s">
        <v>2685</v>
      </c>
      <c r="H1166" s="143" t="s">
        <v>6894</v>
      </c>
      <c r="I1166" s="143" t="s">
        <v>6919</v>
      </c>
      <c r="J1166" s="143" t="s">
        <v>6920</v>
      </c>
      <c r="K1166" s="143" t="s">
        <v>78</v>
      </c>
      <c r="L1166" s="143" t="s">
        <v>6897</v>
      </c>
    </row>
    <row r="1167" spans="1:12" x14ac:dyDescent="0.3">
      <c r="A1167" s="143" t="s">
        <v>2689</v>
      </c>
      <c r="B1167" s="143" t="s">
        <v>6890</v>
      </c>
      <c r="C1167" s="143" t="s">
        <v>6916</v>
      </c>
      <c r="D1167" s="143" t="s">
        <v>6917</v>
      </c>
      <c r="E1167" s="143" t="s">
        <v>8350</v>
      </c>
      <c r="F1167" s="145">
        <v>0</v>
      </c>
      <c r="G1167" s="143" t="s">
        <v>2689</v>
      </c>
      <c r="H1167" s="143" t="s">
        <v>6894</v>
      </c>
      <c r="I1167" s="143" t="s">
        <v>6919</v>
      </c>
      <c r="J1167" s="143" t="s">
        <v>6920</v>
      </c>
      <c r="K1167" s="143" t="s">
        <v>78</v>
      </c>
      <c r="L1167" s="143" t="s">
        <v>6897</v>
      </c>
    </row>
    <row r="1168" spans="1:12" x14ac:dyDescent="0.3">
      <c r="A1168" s="143" t="s">
        <v>2691</v>
      </c>
      <c r="B1168" s="143" t="s">
        <v>6890</v>
      </c>
      <c r="C1168" s="143" t="s">
        <v>6891</v>
      </c>
      <c r="D1168" s="143" t="s">
        <v>6892</v>
      </c>
      <c r="E1168" s="143" t="s">
        <v>8351</v>
      </c>
      <c r="F1168" s="145">
        <v>1</v>
      </c>
      <c r="G1168" s="143" t="s">
        <v>2691</v>
      </c>
      <c r="H1168" s="143" t="s">
        <v>6894</v>
      </c>
      <c r="I1168" s="143" t="s">
        <v>6895</v>
      </c>
      <c r="J1168" s="143" t="s">
        <v>6896</v>
      </c>
      <c r="K1168" s="143" t="s">
        <v>3720</v>
      </c>
      <c r="L1168" s="143" t="s">
        <v>6897</v>
      </c>
    </row>
    <row r="1169" spans="1:12" x14ac:dyDescent="0.3">
      <c r="A1169" s="143" t="s">
        <v>2693</v>
      </c>
      <c r="B1169" s="143" t="s">
        <v>6890</v>
      </c>
      <c r="C1169" s="143" t="s">
        <v>6891</v>
      </c>
      <c r="D1169" s="143" t="s">
        <v>6892</v>
      </c>
      <c r="E1169" s="143" t="s">
        <v>8352</v>
      </c>
      <c r="F1169" s="145">
        <v>0</v>
      </c>
      <c r="G1169" s="143" t="s">
        <v>2693</v>
      </c>
      <c r="H1169" s="143" t="s">
        <v>6894</v>
      </c>
      <c r="I1169" s="143" t="s">
        <v>6895</v>
      </c>
      <c r="J1169" s="143" t="s">
        <v>6896</v>
      </c>
      <c r="K1169" s="143" t="s">
        <v>3720</v>
      </c>
      <c r="L1169" s="143" t="s">
        <v>6897</v>
      </c>
    </row>
    <row r="1170" spans="1:12" x14ac:dyDescent="0.3">
      <c r="A1170" s="143" t="s">
        <v>2695</v>
      </c>
      <c r="B1170" s="143" t="s">
        <v>6890</v>
      </c>
      <c r="C1170" s="143" t="s">
        <v>6891</v>
      </c>
      <c r="D1170" s="143" t="s">
        <v>6892</v>
      </c>
      <c r="E1170" s="143" t="s">
        <v>8353</v>
      </c>
      <c r="F1170" s="145">
        <v>0</v>
      </c>
      <c r="G1170" s="143" t="s">
        <v>2695</v>
      </c>
      <c r="H1170" s="143" t="s">
        <v>6894</v>
      </c>
      <c r="I1170" s="143" t="s">
        <v>6895</v>
      </c>
      <c r="J1170" s="143" t="s">
        <v>6896</v>
      </c>
      <c r="K1170" s="143" t="s">
        <v>3720</v>
      </c>
      <c r="L1170" s="143" t="s">
        <v>6897</v>
      </c>
    </row>
    <row r="1171" spans="1:12" x14ac:dyDescent="0.3">
      <c r="A1171" s="143" t="s">
        <v>2697</v>
      </c>
      <c r="B1171" s="143" t="s">
        <v>6890</v>
      </c>
      <c r="C1171" s="143" t="s">
        <v>6916</v>
      </c>
      <c r="D1171" s="143" t="s">
        <v>6917</v>
      </c>
      <c r="E1171" s="143" t="s">
        <v>8354</v>
      </c>
      <c r="F1171" s="145">
        <v>0</v>
      </c>
      <c r="G1171" s="143" t="s">
        <v>2697</v>
      </c>
      <c r="H1171" s="143" t="s">
        <v>6894</v>
      </c>
      <c r="I1171" s="143" t="s">
        <v>6919</v>
      </c>
      <c r="J1171" s="143" t="s">
        <v>6920</v>
      </c>
      <c r="K1171" s="143" t="s">
        <v>78</v>
      </c>
      <c r="L1171" s="143" t="s">
        <v>6897</v>
      </c>
    </row>
    <row r="1172" spans="1:12" x14ac:dyDescent="0.3">
      <c r="A1172" s="143" t="s">
        <v>6491</v>
      </c>
      <c r="B1172" s="143" t="s">
        <v>6890</v>
      </c>
      <c r="C1172" s="143" t="s">
        <v>6891</v>
      </c>
      <c r="D1172" s="143" t="s">
        <v>6892</v>
      </c>
      <c r="E1172" s="143" t="s">
        <v>8355</v>
      </c>
      <c r="F1172" s="145">
        <v>0</v>
      </c>
      <c r="G1172" s="143" t="s">
        <v>6491</v>
      </c>
      <c r="H1172" s="143" t="s">
        <v>6894</v>
      </c>
      <c r="I1172" s="143" t="s">
        <v>6895</v>
      </c>
      <c r="J1172" s="143" t="s">
        <v>6896</v>
      </c>
      <c r="K1172" s="143" t="s">
        <v>3720</v>
      </c>
      <c r="L1172" s="143" t="s">
        <v>6897</v>
      </c>
    </row>
    <row r="1173" spans="1:12" x14ac:dyDescent="0.3">
      <c r="A1173" s="143" t="s">
        <v>2699</v>
      </c>
      <c r="B1173" s="143" t="s">
        <v>6890</v>
      </c>
      <c r="C1173" s="143" t="s">
        <v>6916</v>
      </c>
      <c r="D1173" s="143" t="s">
        <v>6917</v>
      </c>
      <c r="E1173" s="143" t="s">
        <v>8356</v>
      </c>
      <c r="F1173" s="145">
        <v>3</v>
      </c>
      <c r="G1173" s="143" t="s">
        <v>2699</v>
      </c>
      <c r="H1173" s="143" t="s">
        <v>6894</v>
      </c>
      <c r="I1173" s="143" t="s">
        <v>6919</v>
      </c>
      <c r="J1173" s="143" t="s">
        <v>6920</v>
      </c>
      <c r="K1173" s="143" t="s">
        <v>78</v>
      </c>
      <c r="L1173" s="143" t="s">
        <v>6897</v>
      </c>
    </row>
    <row r="1174" spans="1:12" x14ac:dyDescent="0.3">
      <c r="A1174" s="143" t="s">
        <v>8357</v>
      </c>
      <c r="B1174" s="143" t="s">
        <v>6890</v>
      </c>
      <c r="C1174" s="143" t="s">
        <v>6916</v>
      </c>
      <c r="D1174" s="143" t="s">
        <v>6917</v>
      </c>
      <c r="E1174" s="143" t="s">
        <v>8358</v>
      </c>
      <c r="F1174" s="145">
        <v>1</v>
      </c>
      <c r="G1174" s="143" t="s">
        <v>8357</v>
      </c>
      <c r="H1174" s="143" t="s">
        <v>6894</v>
      </c>
      <c r="I1174" s="143" t="s">
        <v>6919</v>
      </c>
      <c r="J1174" s="143" t="s">
        <v>6920</v>
      </c>
      <c r="K1174" s="143" t="s">
        <v>78</v>
      </c>
      <c r="L1174" s="143" t="s">
        <v>6897</v>
      </c>
    </row>
    <row r="1175" spans="1:12" x14ac:dyDescent="0.3">
      <c r="A1175" s="143" t="s">
        <v>8359</v>
      </c>
      <c r="B1175" s="143" t="s">
        <v>6890</v>
      </c>
      <c r="C1175" s="143" t="s">
        <v>6906</v>
      </c>
      <c r="D1175" s="143" t="s">
        <v>6907</v>
      </c>
      <c r="E1175" s="143" t="s">
        <v>8360</v>
      </c>
      <c r="F1175" s="145">
        <v>0</v>
      </c>
      <c r="G1175" s="143" t="s">
        <v>8359</v>
      </c>
      <c r="H1175" s="143" t="s">
        <v>6894</v>
      </c>
      <c r="I1175" s="143" t="s">
        <v>6909</v>
      </c>
      <c r="J1175" s="143" t="s">
        <v>6910</v>
      </c>
      <c r="K1175" s="143" t="s">
        <v>6911</v>
      </c>
      <c r="L1175" s="143" t="s">
        <v>6897</v>
      </c>
    </row>
    <row r="1176" spans="1:12" x14ac:dyDescent="0.3">
      <c r="A1176" s="143" t="s">
        <v>2707</v>
      </c>
      <c r="B1176" s="143" t="s">
        <v>6890</v>
      </c>
      <c r="C1176" s="143" t="s">
        <v>6891</v>
      </c>
      <c r="D1176" s="143" t="s">
        <v>6892</v>
      </c>
      <c r="E1176" s="143" t="s">
        <v>8361</v>
      </c>
      <c r="F1176" s="145">
        <v>0</v>
      </c>
      <c r="G1176" s="143" t="s">
        <v>2707</v>
      </c>
      <c r="H1176" s="143" t="s">
        <v>6894</v>
      </c>
      <c r="I1176" s="143" t="s">
        <v>6895</v>
      </c>
      <c r="J1176" s="143" t="s">
        <v>6896</v>
      </c>
      <c r="K1176" s="143" t="s">
        <v>3720</v>
      </c>
      <c r="L1176" s="143" t="s">
        <v>6897</v>
      </c>
    </row>
    <row r="1177" spans="1:12" x14ac:dyDescent="0.3">
      <c r="A1177" s="143" t="s">
        <v>2709</v>
      </c>
      <c r="B1177" s="143" t="s">
        <v>6890</v>
      </c>
      <c r="C1177" s="143" t="s">
        <v>6916</v>
      </c>
      <c r="D1177" s="143" t="s">
        <v>6917</v>
      </c>
      <c r="E1177" s="143" t="s">
        <v>8362</v>
      </c>
      <c r="F1177" s="145">
        <v>0</v>
      </c>
      <c r="G1177" s="143" t="s">
        <v>2709</v>
      </c>
      <c r="H1177" s="143" t="s">
        <v>6894</v>
      </c>
      <c r="I1177" s="143" t="s">
        <v>6919</v>
      </c>
      <c r="J1177" s="143" t="s">
        <v>6920</v>
      </c>
      <c r="K1177" s="143" t="s">
        <v>78</v>
      </c>
      <c r="L1177" s="143" t="s">
        <v>6897</v>
      </c>
    </row>
    <row r="1178" spans="1:12" x14ac:dyDescent="0.3">
      <c r="A1178" s="143" t="s">
        <v>2711</v>
      </c>
      <c r="B1178" s="143" t="s">
        <v>6890</v>
      </c>
      <c r="C1178" s="143" t="s">
        <v>8174</v>
      </c>
      <c r="D1178" s="143" t="s">
        <v>8175</v>
      </c>
      <c r="E1178" s="143" t="s">
        <v>8363</v>
      </c>
      <c r="F1178" s="145">
        <v>1</v>
      </c>
      <c r="G1178" s="143" t="s">
        <v>2711</v>
      </c>
      <c r="H1178" s="143" t="s">
        <v>6894</v>
      </c>
      <c r="I1178" s="143" t="s">
        <v>7123</v>
      </c>
      <c r="J1178" s="143" t="s">
        <v>7124</v>
      </c>
      <c r="K1178" s="143" t="s">
        <v>4931</v>
      </c>
      <c r="L1178" s="143" t="s">
        <v>6897</v>
      </c>
    </row>
    <row r="1179" spans="1:12" x14ac:dyDescent="0.3">
      <c r="A1179" s="143" t="s">
        <v>5566</v>
      </c>
      <c r="B1179" s="143" t="s">
        <v>6890</v>
      </c>
      <c r="C1179" s="143" t="s">
        <v>6906</v>
      </c>
      <c r="D1179" s="143" t="s">
        <v>6907</v>
      </c>
      <c r="E1179" s="143" t="s">
        <v>8364</v>
      </c>
      <c r="F1179" s="145">
        <v>1</v>
      </c>
      <c r="G1179" s="143" t="s">
        <v>5566</v>
      </c>
      <c r="H1179" s="143" t="s">
        <v>6894</v>
      </c>
      <c r="I1179" s="143" t="s">
        <v>6909</v>
      </c>
      <c r="J1179" s="143" t="s">
        <v>6910</v>
      </c>
      <c r="K1179" s="143" t="s">
        <v>6911</v>
      </c>
      <c r="L1179" s="143" t="s">
        <v>6897</v>
      </c>
    </row>
    <row r="1180" spans="1:12" x14ac:dyDescent="0.3">
      <c r="A1180" s="143" t="s">
        <v>2713</v>
      </c>
      <c r="B1180" s="143" t="s">
        <v>6890</v>
      </c>
      <c r="C1180" s="143" t="s">
        <v>6891</v>
      </c>
      <c r="D1180" s="143" t="s">
        <v>6892</v>
      </c>
      <c r="E1180" s="143" t="s">
        <v>8365</v>
      </c>
      <c r="F1180" s="145">
        <v>0</v>
      </c>
      <c r="G1180" s="143" t="s">
        <v>2713</v>
      </c>
      <c r="H1180" s="143" t="s">
        <v>6894</v>
      </c>
      <c r="I1180" s="143" t="s">
        <v>6895</v>
      </c>
      <c r="J1180" s="143" t="s">
        <v>6896</v>
      </c>
      <c r="K1180" s="143" t="s">
        <v>3720</v>
      </c>
      <c r="L1180" s="143" t="s">
        <v>6897</v>
      </c>
    </row>
    <row r="1181" spans="1:12" x14ac:dyDescent="0.3">
      <c r="A1181" s="143" t="s">
        <v>6409</v>
      </c>
      <c r="B1181" s="143" t="s">
        <v>6890</v>
      </c>
      <c r="C1181" s="143" t="s">
        <v>6891</v>
      </c>
      <c r="D1181" s="143" t="s">
        <v>6892</v>
      </c>
      <c r="E1181" s="143" t="s">
        <v>8366</v>
      </c>
      <c r="F1181" s="145">
        <v>0</v>
      </c>
      <c r="G1181" s="143" t="s">
        <v>6409</v>
      </c>
      <c r="H1181" s="143" t="s">
        <v>6894</v>
      </c>
      <c r="I1181" s="143" t="s">
        <v>6895</v>
      </c>
      <c r="J1181" s="143" t="s">
        <v>6896</v>
      </c>
      <c r="K1181" s="143" t="s">
        <v>3720</v>
      </c>
      <c r="L1181" s="143" t="s">
        <v>6897</v>
      </c>
    </row>
    <row r="1182" spans="1:12" x14ac:dyDescent="0.3">
      <c r="A1182" s="143" t="s">
        <v>2715</v>
      </c>
      <c r="B1182" s="143" t="s">
        <v>6890</v>
      </c>
      <c r="C1182" s="143" t="s">
        <v>6927</v>
      </c>
      <c r="D1182" s="143" t="s">
        <v>6928</v>
      </c>
      <c r="E1182" s="143" t="s">
        <v>8367</v>
      </c>
      <c r="F1182" s="145">
        <v>0</v>
      </c>
      <c r="G1182" s="143" t="s">
        <v>2715</v>
      </c>
      <c r="H1182" s="143" t="s">
        <v>6894</v>
      </c>
      <c r="I1182" s="143" t="s">
        <v>6930</v>
      </c>
      <c r="J1182" s="143" t="s">
        <v>6931</v>
      </c>
      <c r="K1182" s="143" t="s">
        <v>4461</v>
      </c>
      <c r="L1182" s="143" t="s">
        <v>6897</v>
      </c>
    </row>
    <row r="1183" spans="1:12" x14ac:dyDescent="0.3">
      <c r="A1183" s="143" t="s">
        <v>2717</v>
      </c>
      <c r="B1183" s="143" t="s">
        <v>6890</v>
      </c>
      <c r="C1183" s="143" t="s">
        <v>6891</v>
      </c>
      <c r="D1183" s="143" t="s">
        <v>6892</v>
      </c>
      <c r="E1183" s="143" t="s">
        <v>8368</v>
      </c>
      <c r="F1183" s="145">
        <v>0</v>
      </c>
      <c r="G1183" s="143" t="s">
        <v>2717</v>
      </c>
      <c r="H1183" s="143" t="s">
        <v>6894</v>
      </c>
      <c r="I1183" s="143" t="s">
        <v>6895</v>
      </c>
      <c r="J1183" s="143" t="s">
        <v>6896</v>
      </c>
      <c r="K1183" s="143" t="s">
        <v>3720</v>
      </c>
      <c r="L1183" s="143" t="s">
        <v>6897</v>
      </c>
    </row>
    <row r="1184" spans="1:12" x14ac:dyDescent="0.3">
      <c r="A1184" s="143" t="s">
        <v>2719</v>
      </c>
      <c r="B1184" s="143" t="s">
        <v>6890</v>
      </c>
      <c r="C1184" s="143" t="s">
        <v>6891</v>
      </c>
      <c r="D1184" s="143" t="s">
        <v>6892</v>
      </c>
      <c r="E1184" s="143" t="s">
        <v>8369</v>
      </c>
      <c r="F1184" s="145">
        <v>0</v>
      </c>
      <c r="G1184" s="143" t="s">
        <v>2719</v>
      </c>
      <c r="H1184" s="143" t="s">
        <v>6894</v>
      </c>
      <c r="I1184" s="143" t="s">
        <v>6895</v>
      </c>
      <c r="J1184" s="143" t="s">
        <v>6896</v>
      </c>
      <c r="K1184" s="143" t="s">
        <v>3720</v>
      </c>
      <c r="L1184" s="143" t="s">
        <v>6897</v>
      </c>
    </row>
    <row r="1185" spans="1:12" x14ac:dyDescent="0.3">
      <c r="A1185" s="143" t="s">
        <v>2721</v>
      </c>
      <c r="B1185" s="143" t="s">
        <v>6890</v>
      </c>
      <c r="C1185" s="143" t="s">
        <v>6916</v>
      </c>
      <c r="D1185" s="143" t="s">
        <v>6917</v>
      </c>
      <c r="E1185" s="143" t="s">
        <v>8370</v>
      </c>
      <c r="F1185" s="145">
        <v>0</v>
      </c>
      <c r="G1185" s="143" t="s">
        <v>2721</v>
      </c>
      <c r="H1185" s="143" t="s">
        <v>6894</v>
      </c>
      <c r="I1185" s="143" t="s">
        <v>6919</v>
      </c>
      <c r="J1185" s="143" t="s">
        <v>6920</v>
      </c>
      <c r="K1185" s="143" t="s">
        <v>78</v>
      </c>
      <c r="L1185" s="143" t="s">
        <v>6897</v>
      </c>
    </row>
    <row r="1186" spans="1:12" x14ac:dyDescent="0.3">
      <c r="A1186" s="143" t="s">
        <v>5576</v>
      </c>
      <c r="B1186" s="143" t="s">
        <v>6890</v>
      </c>
      <c r="C1186" s="143" t="s">
        <v>7126</v>
      </c>
      <c r="D1186" s="143" t="s">
        <v>7127</v>
      </c>
      <c r="E1186" s="143" t="s">
        <v>8371</v>
      </c>
      <c r="F1186" s="145">
        <v>0</v>
      </c>
      <c r="G1186" s="143" t="s">
        <v>5576</v>
      </c>
      <c r="H1186" s="143" t="s">
        <v>6894</v>
      </c>
      <c r="I1186" s="143" t="s">
        <v>7129</v>
      </c>
      <c r="J1186" s="143" t="s">
        <v>7130</v>
      </c>
      <c r="K1186" s="143" t="s">
        <v>4864</v>
      </c>
      <c r="L1186" s="143" t="s">
        <v>6897</v>
      </c>
    </row>
    <row r="1187" spans="1:12" x14ac:dyDescent="0.3">
      <c r="A1187" s="143" t="s">
        <v>8372</v>
      </c>
      <c r="B1187" s="143" t="s">
        <v>6890</v>
      </c>
      <c r="C1187" s="143" t="s">
        <v>6906</v>
      </c>
      <c r="D1187" s="143" t="s">
        <v>6907</v>
      </c>
      <c r="E1187" s="143" t="s">
        <v>8373</v>
      </c>
      <c r="F1187" s="145">
        <v>0</v>
      </c>
      <c r="G1187" s="143" t="s">
        <v>8372</v>
      </c>
      <c r="H1187" s="143" t="s">
        <v>6894</v>
      </c>
      <c r="I1187" s="143" t="s">
        <v>6909</v>
      </c>
      <c r="J1187" s="143" t="s">
        <v>6910</v>
      </c>
      <c r="K1187" s="143" t="s">
        <v>6911</v>
      </c>
      <c r="L1187" s="143" t="s">
        <v>6897</v>
      </c>
    </row>
    <row r="1188" spans="1:12" x14ac:dyDescent="0.3">
      <c r="A1188" s="143" t="s">
        <v>2725</v>
      </c>
      <c r="B1188" s="143" t="s">
        <v>6890</v>
      </c>
      <c r="C1188" s="143" t="s">
        <v>6891</v>
      </c>
      <c r="D1188" s="143" t="s">
        <v>6892</v>
      </c>
      <c r="E1188" s="143" t="s">
        <v>8374</v>
      </c>
      <c r="F1188" s="145">
        <v>0</v>
      </c>
      <c r="G1188" s="143" t="s">
        <v>2725</v>
      </c>
      <c r="H1188" s="143" t="s">
        <v>6894</v>
      </c>
      <c r="I1188" s="143" t="s">
        <v>6895</v>
      </c>
      <c r="J1188" s="143" t="s">
        <v>6896</v>
      </c>
      <c r="K1188" s="143" t="s">
        <v>3720</v>
      </c>
      <c r="L1188" s="143" t="s">
        <v>6897</v>
      </c>
    </row>
    <row r="1189" spans="1:12" x14ac:dyDescent="0.3">
      <c r="A1189" s="143" t="s">
        <v>8375</v>
      </c>
      <c r="B1189" s="143" t="s">
        <v>6890</v>
      </c>
      <c r="C1189" s="143" t="s">
        <v>6898</v>
      </c>
      <c r="D1189" s="143" t="s">
        <v>6899</v>
      </c>
      <c r="E1189" s="143" t="s">
        <v>8376</v>
      </c>
      <c r="F1189" s="145">
        <v>0</v>
      </c>
      <c r="G1189" s="143" t="s">
        <v>8375</v>
      </c>
      <c r="H1189" s="143" t="s">
        <v>6894</v>
      </c>
      <c r="I1189" s="143" t="s">
        <v>6901</v>
      </c>
      <c r="J1189" s="143" t="s">
        <v>6902</v>
      </c>
      <c r="K1189" s="143" t="s">
        <v>6903</v>
      </c>
      <c r="L1189" s="143" t="s">
        <v>6904</v>
      </c>
    </row>
    <row r="1190" spans="1:12" x14ac:dyDescent="0.3">
      <c r="A1190" s="143" t="s">
        <v>2727</v>
      </c>
      <c r="B1190" s="143" t="s">
        <v>6890</v>
      </c>
      <c r="C1190" s="143" t="s">
        <v>6891</v>
      </c>
      <c r="D1190" s="143" t="s">
        <v>6892</v>
      </c>
      <c r="E1190" s="143" t="s">
        <v>8377</v>
      </c>
      <c r="F1190" s="145">
        <v>0</v>
      </c>
      <c r="G1190" s="143" t="s">
        <v>2727</v>
      </c>
      <c r="H1190" s="143" t="s">
        <v>6894</v>
      </c>
      <c r="I1190" s="143" t="s">
        <v>6895</v>
      </c>
      <c r="J1190" s="143" t="s">
        <v>6896</v>
      </c>
      <c r="K1190" s="143" t="s">
        <v>3720</v>
      </c>
      <c r="L1190" s="143" t="s">
        <v>6897</v>
      </c>
    </row>
    <row r="1191" spans="1:12" x14ac:dyDescent="0.3">
      <c r="A1191" s="143" t="s">
        <v>6411</v>
      </c>
      <c r="B1191" s="143" t="s">
        <v>6890</v>
      </c>
      <c r="C1191" s="143" t="s">
        <v>6891</v>
      </c>
      <c r="D1191" s="143" t="s">
        <v>6892</v>
      </c>
      <c r="E1191" s="143" t="s">
        <v>8378</v>
      </c>
      <c r="F1191" s="145">
        <v>3</v>
      </c>
      <c r="G1191" s="143" t="s">
        <v>6411</v>
      </c>
      <c r="H1191" s="143" t="s">
        <v>6894</v>
      </c>
      <c r="I1191" s="143" t="s">
        <v>6895</v>
      </c>
      <c r="J1191" s="143" t="s">
        <v>6896</v>
      </c>
      <c r="K1191" s="143" t="s">
        <v>3720</v>
      </c>
      <c r="L1191" s="143" t="s">
        <v>6897</v>
      </c>
    </row>
    <row r="1192" spans="1:12" x14ac:dyDescent="0.3">
      <c r="A1192" s="143" t="s">
        <v>2731</v>
      </c>
      <c r="B1192" s="143" t="s">
        <v>6890</v>
      </c>
      <c r="C1192" s="143" t="s">
        <v>6916</v>
      </c>
      <c r="D1192" s="143" t="s">
        <v>6917</v>
      </c>
      <c r="E1192" s="143" t="s">
        <v>8379</v>
      </c>
      <c r="F1192" s="145">
        <v>1</v>
      </c>
      <c r="G1192" s="143" t="s">
        <v>2731</v>
      </c>
      <c r="H1192" s="143" t="s">
        <v>6894</v>
      </c>
      <c r="I1192" s="143" t="s">
        <v>6919</v>
      </c>
      <c r="J1192" s="143" t="s">
        <v>6920</v>
      </c>
      <c r="K1192" s="143" t="s">
        <v>78</v>
      </c>
      <c r="L1192" s="143" t="s">
        <v>6897</v>
      </c>
    </row>
    <row r="1193" spans="1:12" x14ac:dyDescent="0.3">
      <c r="A1193" s="143" t="s">
        <v>2733</v>
      </c>
      <c r="B1193" s="143" t="s">
        <v>6890</v>
      </c>
      <c r="C1193" s="143" t="s">
        <v>6891</v>
      </c>
      <c r="D1193" s="143" t="s">
        <v>6892</v>
      </c>
      <c r="E1193" s="143" t="s">
        <v>8380</v>
      </c>
      <c r="F1193" s="145">
        <v>2</v>
      </c>
      <c r="G1193" s="143" t="s">
        <v>2733</v>
      </c>
      <c r="H1193" s="143" t="s">
        <v>6894</v>
      </c>
      <c r="I1193" s="143" t="s">
        <v>6895</v>
      </c>
      <c r="J1193" s="143" t="s">
        <v>6896</v>
      </c>
      <c r="K1193" s="143" t="s">
        <v>3720</v>
      </c>
      <c r="L1193" s="143" t="s">
        <v>6897</v>
      </c>
    </row>
    <row r="1194" spans="1:12" x14ac:dyDescent="0.3">
      <c r="A1194" s="143" t="s">
        <v>2735</v>
      </c>
      <c r="B1194" s="143" t="s">
        <v>6890</v>
      </c>
      <c r="C1194" s="143" t="s">
        <v>6927</v>
      </c>
      <c r="D1194" s="143" t="s">
        <v>6928</v>
      </c>
      <c r="E1194" s="143" t="s">
        <v>8381</v>
      </c>
      <c r="F1194" s="145">
        <v>0</v>
      </c>
      <c r="G1194" s="143" t="s">
        <v>2735</v>
      </c>
      <c r="H1194" s="143" t="s">
        <v>6894</v>
      </c>
      <c r="I1194" s="143" t="s">
        <v>6930</v>
      </c>
      <c r="J1194" s="143" t="s">
        <v>6931</v>
      </c>
      <c r="K1194" s="143" t="s">
        <v>4461</v>
      </c>
      <c r="L1194" s="143" t="s">
        <v>6897</v>
      </c>
    </row>
    <row r="1195" spans="1:12" x14ac:dyDescent="0.3">
      <c r="A1195" s="143" t="s">
        <v>8382</v>
      </c>
      <c r="B1195" s="143" t="s">
        <v>6890</v>
      </c>
      <c r="C1195" s="143" t="s">
        <v>6906</v>
      </c>
      <c r="D1195" s="143" t="s">
        <v>6907</v>
      </c>
      <c r="E1195" s="143" t="s">
        <v>8383</v>
      </c>
      <c r="F1195" s="145">
        <v>0</v>
      </c>
      <c r="G1195" s="143" t="s">
        <v>8382</v>
      </c>
      <c r="H1195" s="143" t="s">
        <v>6894</v>
      </c>
      <c r="I1195" s="143" t="s">
        <v>6909</v>
      </c>
      <c r="J1195" s="143" t="s">
        <v>6910</v>
      </c>
      <c r="K1195" s="143" t="s">
        <v>6911</v>
      </c>
      <c r="L1195" s="143" t="s">
        <v>6897</v>
      </c>
    </row>
    <row r="1196" spans="1:12" x14ac:dyDescent="0.3">
      <c r="A1196" s="143" t="s">
        <v>2739</v>
      </c>
      <c r="B1196" s="143" t="s">
        <v>6890</v>
      </c>
      <c r="C1196" s="143" t="s">
        <v>6916</v>
      </c>
      <c r="D1196" s="143" t="s">
        <v>6917</v>
      </c>
      <c r="E1196" s="143" t="s">
        <v>8384</v>
      </c>
      <c r="F1196" s="145">
        <v>0</v>
      </c>
      <c r="G1196" s="143" t="s">
        <v>2739</v>
      </c>
      <c r="H1196" s="143" t="s">
        <v>6894</v>
      </c>
      <c r="I1196" s="143" t="s">
        <v>6919</v>
      </c>
      <c r="J1196" s="143" t="s">
        <v>6920</v>
      </c>
      <c r="K1196" s="143" t="s">
        <v>78</v>
      </c>
      <c r="L1196" s="143" t="s">
        <v>6897</v>
      </c>
    </row>
    <row r="1197" spans="1:12" x14ac:dyDescent="0.3">
      <c r="A1197" s="143" t="s">
        <v>2741</v>
      </c>
      <c r="B1197" s="143" t="s">
        <v>6890</v>
      </c>
      <c r="C1197" s="143" t="s">
        <v>6891</v>
      </c>
      <c r="D1197" s="143" t="s">
        <v>6892</v>
      </c>
      <c r="E1197" s="143" t="s">
        <v>8385</v>
      </c>
      <c r="F1197" s="145">
        <v>0</v>
      </c>
      <c r="G1197" s="143" t="s">
        <v>2741</v>
      </c>
      <c r="H1197" s="143" t="s">
        <v>6894</v>
      </c>
      <c r="I1197" s="143" t="s">
        <v>6895</v>
      </c>
      <c r="J1197" s="143" t="s">
        <v>6896</v>
      </c>
      <c r="K1197" s="143" t="s">
        <v>3720</v>
      </c>
      <c r="L1197" s="143" t="s">
        <v>6897</v>
      </c>
    </row>
    <row r="1198" spans="1:12" x14ac:dyDescent="0.3">
      <c r="A1198" s="143" t="s">
        <v>8386</v>
      </c>
      <c r="B1198" s="143" t="s">
        <v>6890</v>
      </c>
      <c r="C1198" s="143" t="s">
        <v>6906</v>
      </c>
      <c r="D1198" s="143" t="s">
        <v>6907</v>
      </c>
      <c r="E1198" s="143" t="s">
        <v>8387</v>
      </c>
      <c r="F1198" s="145">
        <v>0</v>
      </c>
      <c r="G1198" s="143" t="s">
        <v>8386</v>
      </c>
      <c r="H1198" s="143" t="s">
        <v>6894</v>
      </c>
      <c r="I1198" s="143" t="s">
        <v>6909</v>
      </c>
      <c r="J1198" s="143" t="s">
        <v>6910</v>
      </c>
      <c r="K1198" s="143" t="s">
        <v>6911</v>
      </c>
      <c r="L1198" s="143" t="s">
        <v>6897</v>
      </c>
    </row>
    <row r="1199" spans="1:12" x14ac:dyDescent="0.3">
      <c r="A1199" s="143" t="s">
        <v>8388</v>
      </c>
      <c r="B1199" s="143" t="s">
        <v>6890</v>
      </c>
      <c r="C1199" s="143" t="s">
        <v>6898</v>
      </c>
      <c r="D1199" s="143" t="s">
        <v>6899</v>
      </c>
      <c r="E1199" s="143" t="s">
        <v>8389</v>
      </c>
      <c r="F1199" s="145">
        <v>0</v>
      </c>
      <c r="G1199" s="143" t="s">
        <v>8388</v>
      </c>
      <c r="H1199" s="143" t="s">
        <v>6894</v>
      </c>
      <c r="I1199" s="143" t="s">
        <v>6901</v>
      </c>
      <c r="J1199" s="143" t="s">
        <v>6902</v>
      </c>
      <c r="K1199" s="143" t="s">
        <v>6903</v>
      </c>
      <c r="L1199" s="143" t="s">
        <v>6904</v>
      </c>
    </row>
    <row r="1200" spans="1:12" x14ac:dyDescent="0.3">
      <c r="A1200" s="143" t="s">
        <v>2745</v>
      </c>
      <c r="B1200" s="143" t="s">
        <v>6890</v>
      </c>
      <c r="C1200" s="143" t="s">
        <v>6891</v>
      </c>
      <c r="D1200" s="143" t="s">
        <v>6892</v>
      </c>
      <c r="E1200" s="143" t="s">
        <v>8390</v>
      </c>
      <c r="F1200" s="145">
        <v>0</v>
      </c>
      <c r="G1200" s="143" t="s">
        <v>2745</v>
      </c>
      <c r="H1200" s="143" t="s">
        <v>6894</v>
      </c>
      <c r="I1200" s="143" t="s">
        <v>6895</v>
      </c>
      <c r="J1200" s="143" t="s">
        <v>6896</v>
      </c>
      <c r="K1200" s="143" t="s">
        <v>3720</v>
      </c>
      <c r="L1200" s="143" t="s">
        <v>6897</v>
      </c>
    </row>
    <row r="1201" spans="1:12" x14ac:dyDescent="0.3">
      <c r="A1201" s="143" t="s">
        <v>5608</v>
      </c>
      <c r="B1201" s="143" t="s">
        <v>6890</v>
      </c>
      <c r="C1201" s="143" t="s">
        <v>6935</v>
      </c>
      <c r="D1201" s="143" t="s">
        <v>6936</v>
      </c>
      <c r="E1201" s="143" t="s">
        <v>8391</v>
      </c>
      <c r="F1201" s="145">
        <v>1</v>
      </c>
      <c r="G1201" s="143" t="s">
        <v>5608</v>
      </c>
      <c r="H1201" s="143" t="s">
        <v>6894</v>
      </c>
      <c r="I1201" s="143" t="s">
        <v>6938</v>
      </c>
      <c r="J1201" s="143" t="s">
        <v>6939</v>
      </c>
      <c r="K1201" s="143" t="s">
        <v>4466</v>
      </c>
      <c r="L1201" s="143" t="s">
        <v>6897</v>
      </c>
    </row>
    <row r="1202" spans="1:12" x14ac:dyDescent="0.3">
      <c r="A1202" s="143" t="s">
        <v>2751</v>
      </c>
      <c r="B1202" s="143" t="s">
        <v>6890</v>
      </c>
      <c r="C1202" s="143" t="s">
        <v>6891</v>
      </c>
      <c r="D1202" s="143" t="s">
        <v>6892</v>
      </c>
      <c r="E1202" s="143" t="s">
        <v>8392</v>
      </c>
      <c r="F1202" s="145">
        <v>1</v>
      </c>
      <c r="G1202" s="143" t="s">
        <v>2751</v>
      </c>
      <c r="H1202" s="143" t="s">
        <v>6894</v>
      </c>
      <c r="I1202" s="143" t="s">
        <v>6895</v>
      </c>
      <c r="J1202" s="143" t="s">
        <v>6896</v>
      </c>
      <c r="K1202" s="143" t="s">
        <v>3720</v>
      </c>
      <c r="L1202" s="143" t="s">
        <v>6897</v>
      </c>
    </row>
    <row r="1203" spans="1:12" x14ac:dyDescent="0.3">
      <c r="A1203" s="143" t="s">
        <v>2753</v>
      </c>
      <c r="B1203" s="143" t="s">
        <v>6890</v>
      </c>
      <c r="C1203" s="143" t="s">
        <v>6993</v>
      </c>
      <c r="D1203" s="143" t="s">
        <v>6994</v>
      </c>
      <c r="E1203" s="143" t="s">
        <v>8393</v>
      </c>
      <c r="F1203" s="145">
        <v>1</v>
      </c>
      <c r="G1203" s="143" t="s">
        <v>2753</v>
      </c>
      <c r="H1203" s="143" t="s">
        <v>6894</v>
      </c>
      <c r="I1203" s="143" t="s">
        <v>6996</v>
      </c>
      <c r="J1203" s="143" t="s">
        <v>6997</v>
      </c>
      <c r="K1203" s="143" t="s">
        <v>4555</v>
      </c>
      <c r="L1203" s="143" t="s">
        <v>6897</v>
      </c>
    </row>
    <row r="1204" spans="1:12" x14ac:dyDescent="0.3">
      <c r="A1204" s="143" t="s">
        <v>8394</v>
      </c>
      <c r="B1204" s="143" t="s">
        <v>6890</v>
      </c>
      <c r="C1204" s="143" t="s">
        <v>6906</v>
      </c>
      <c r="D1204" s="143" t="s">
        <v>6907</v>
      </c>
      <c r="E1204" s="143" t="s">
        <v>8395</v>
      </c>
      <c r="F1204" s="145">
        <v>0</v>
      </c>
      <c r="G1204" s="143" t="s">
        <v>8394</v>
      </c>
      <c r="H1204" s="143" t="s">
        <v>6894</v>
      </c>
      <c r="I1204" s="143" t="s">
        <v>6909</v>
      </c>
      <c r="J1204" s="143" t="s">
        <v>6910</v>
      </c>
      <c r="K1204" s="143" t="s">
        <v>6911</v>
      </c>
      <c r="L1204" s="143" t="s">
        <v>6897</v>
      </c>
    </row>
    <row r="1205" spans="1:12" x14ac:dyDescent="0.3">
      <c r="A1205" s="143" t="s">
        <v>5612</v>
      </c>
      <c r="B1205" s="143" t="s">
        <v>6890</v>
      </c>
      <c r="C1205" s="143" t="s">
        <v>6952</v>
      </c>
      <c r="D1205" s="143" t="s">
        <v>6953</v>
      </c>
      <c r="E1205" s="143" t="s">
        <v>8396</v>
      </c>
      <c r="F1205" s="145">
        <v>1</v>
      </c>
      <c r="G1205" s="143" t="s">
        <v>5612</v>
      </c>
      <c r="H1205" s="143" t="s">
        <v>6894</v>
      </c>
      <c r="I1205" s="143" t="s">
        <v>6938</v>
      </c>
      <c r="J1205" s="143" t="s">
        <v>6939</v>
      </c>
      <c r="K1205" s="143" t="s">
        <v>4466</v>
      </c>
      <c r="L1205" s="143" t="s">
        <v>6897</v>
      </c>
    </row>
    <row r="1206" spans="1:12" x14ac:dyDescent="0.3">
      <c r="A1206" s="143" t="s">
        <v>8397</v>
      </c>
      <c r="B1206" s="143" t="s">
        <v>6890</v>
      </c>
      <c r="C1206" s="143" t="s">
        <v>6906</v>
      </c>
      <c r="D1206" s="143" t="s">
        <v>6907</v>
      </c>
      <c r="E1206" s="143" t="s">
        <v>8398</v>
      </c>
      <c r="F1206" s="145">
        <v>0</v>
      </c>
      <c r="G1206" s="143" t="s">
        <v>8397</v>
      </c>
      <c r="H1206" s="143" t="s">
        <v>6894</v>
      </c>
      <c r="I1206" s="143" t="s">
        <v>6909</v>
      </c>
      <c r="J1206" s="143" t="s">
        <v>6910</v>
      </c>
      <c r="K1206" s="143" t="s">
        <v>6911</v>
      </c>
      <c r="L1206" s="143" t="s">
        <v>6897</v>
      </c>
    </row>
    <row r="1207" spans="1:12" x14ac:dyDescent="0.3">
      <c r="A1207" s="143" t="s">
        <v>6493</v>
      </c>
      <c r="B1207" s="143" t="s">
        <v>6890</v>
      </c>
      <c r="C1207" s="143" t="s">
        <v>6891</v>
      </c>
      <c r="D1207" s="143" t="s">
        <v>6892</v>
      </c>
      <c r="E1207" s="143" t="s">
        <v>8399</v>
      </c>
      <c r="F1207" s="145">
        <v>1</v>
      </c>
      <c r="G1207" s="143" t="s">
        <v>6493</v>
      </c>
      <c r="H1207" s="143" t="s">
        <v>6894</v>
      </c>
      <c r="I1207" s="143" t="s">
        <v>6895</v>
      </c>
      <c r="J1207" s="143" t="s">
        <v>6896</v>
      </c>
      <c r="K1207" s="143" t="s">
        <v>3720</v>
      </c>
      <c r="L1207" s="143" t="s">
        <v>6897</v>
      </c>
    </row>
    <row r="1208" spans="1:12" x14ac:dyDescent="0.3">
      <c r="A1208" s="143" t="s">
        <v>2759</v>
      </c>
      <c r="B1208" s="143" t="s">
        <v>6890</v>
      </c>
      <c r="C1208" s="143" t="s">
        <v>6891</v>
      </c>
      <c r="D1208" s="143" t="s">
        <v>6892</v>
      </c>
      <c r="E1208" s="143" t="s">
        <v>8400</v>
      </c>
      <c r="F1208" s="145">
        <v>0</v>
      </c>
      <c r="G1208" s="143" t="s">
        <v>2759</v>
      </c>
      <c r="H1208" s="143" t="s">
        <v>6894</v>
      </c>
      <c r="I1208" s="143" t="s">
        <v>6895</v>
      </c>
      <c r="J1208" s="143" t="s">
        <v>6896</v>
      </c>
      <c r="K1208" s="143" t="s">
        <v>3720</v>
      </c>
      <c r="L1208" s="143" t="s">
        <v>6897</v>
      </c>
    </row>
    <row r="1209" spans="1:12" x14ac:dyDescent="0.3">
      <c r="A1209" s="143" t="s">
        <v>2763</v>
      </c>
      <c r="B1209" s="143" t="s">
        <v>6890</v>
      </c>
      <c r="C1209" s="143" t="s">
        <v>6891</v>
      </c>
      <c r="D1209" s="143" t="s">
        <v>6892</v>
      </c>
      <c r="E1209" s="143" t="s">
        <v>8401</v>
      </c>
      <c r="F1209" s="145">
        <v>0</v>
      </c>
      <c r="G1209" s="143" t="s">
        <v>2763</v>
      </c>
      <c r="H1209" s="143" t="s">
        <v>6894</v>
      </c>
      <c r="I1209" s="143" t="s">
        <v>6895</v>
      </c>
      <c r="J1209" s="143" t="s">
        <v>6896</v>
      </c>
      <c r="K1209" s="143" t="s">
        <v>3720</v>
      </c>
      <c r="L1209" s="143" t="s">
        <v>6897</v>
      </c>
    </row>
    <row r="1210" spans="1:12" x14ac:dyDescent="0.3">
      <c r="A1210" s="143" t="s">
        <v>2765</v>
      </c>
      <c r="B1210" s="143" t="s">
        <v>6890</v>
      </c>
      <c r="C1210" s="143" t="s">
        <v>6891</v>
      </c>
      <c r="D1210" s="143" t="s">
        <v>6892</v>
      </c>
      <c r="E1210" s="143" t="s">
        <v>8402</v>
      </c>
      <c r="F1210" s="145">
        <v>0</v>
      </c>
      <c r="G1210" s="143" t="s">
        <v>2765</v>
      </c>
      <c r="H1210" s="143" t="s">
        <v>6894</v>
      </c>
      <c r="I1210" s="143" t="s">
        <v>6895</v>
      </c>
      <c r="J1210" s="143" t="s">
        <v>6896</v>
      </c>
      <c r="K1210" s="143" t="s">
        <v>3720</v>
      </c>
      <c r="L1210" s="143" t="s">
        <v>6897</v>
      </c>
    </row>
    <row r="1211" spans="1:12" x14ac:dyDescent="0.3">
      <c r="A1211" s="143" t="s">
        <v>2767</v>
      </c>
      <c r="B1211" s="143" t="s">
        <v>6890</v>
      </c>
      <c r="C1211" s="143" t="s">
        <v>6891</v>
      </c>
      <c r="D1211" s="143" t="s">
        <v>6892</v>
      </c>
      <c r="E1211" s="143" t="s">
        <v>8403</v>
      </c>
      <c r="F1211" s="145">
        <v>0</v>
      </c>
      <c r="G1211" s="143" t="s">
        <v>2767</v>
      </c>
      <c r="H1211" s="143" t="s">
        <v>6894</v>
      </c>
      <c r="I1211" s="143" t="s">
        <v>6895</v>
      </c>
      <c r="J1211" s="143" t="s">
        <v>6896</v>
      </c>
      <c r="K1211" s="143" t="s">
        <v>3720</v>
      </c>
      <c r="L1211" s="143" t="s">
        <v>6897</v>
      </c>
    </row>
    <row r="1212" spans="1:12" x14ac:dyDescent="0.3">
      <c r="A1212" s="143" t="s">
        <v>8404</v>
      </c>
      <c r="B1212" s="143" t="s">
        <v>6890</v>
      </c>
      <c r="C1212" s="143" t="s">
        <v>6906</v>
      </c>
      <c r="D1212" s="143" t="s">
        <v>6907</v>
      </c>
      <c r="E1212" s="143" t="s">
        <v>8405</v>
      </c>
      <c r="F1212" s="145">
        <v>0</v>
      </c>
      <c r="G1212" s="143" t="s">
        <v>8404</v>
      </c>
      <c r="H1212" s="143" t="s">
        <v>6894</v>
      </c>
      <c r="I1212" s="143" t="s">
        <v>6909</v>
      </c>
      <c r="J1212" s="143" t="s">
        <v>6910</v>
      </c>
      <c r="K1212" s="143" t="s">
        <v>6911</v>
      </c>
      <c r="L1212" s="143" t="s">
        <v>6897</v>
      </c>
    </row>
    <row r="1213" spans="1:12" x14ac:dyDescent="0.3">
      <c r="A1213" s="143" t="s">
        <v>2769</v>
      </c>
      <c r="B1213" s="143" t="s">
        <v>6890</v>
      </c>
      <c r="C1213" s="143" t="s">
        <v>6927</v>
      </c>
      <c r="D1213" s="143" t="s">
        <v>6928</v>
      </c>
      <c r="E1213" s="143" t="s">
        <v>8406</v>
      </c>
      <c r="F1213" s="145">
        <v>1</v>
      </c>
      <c r="G1213" s="143" t="s">
        <v>2769</v>
      </c>
      <c r="H1213" s="143" t="s">
        <v>6894</v>
      </c>
      <c r="I1213" s="143" t="s">
        <v>6930</v>
      </c>
      <c r="J1213" s="143" t="s">
        <v>6931</v>
      </c>
      <c r="K1213" s="143" t="s">
        <v>4461</v>
      </c>
      <c r="L1213" s="143" t="s">
        <v>6897</v>
      </c>
    </row>
    <row r="1214" spans="1:12" x14ac:dyDescent="0.3">
      <c r="A1214" s="143" t="s">
        <v>2771</v>
      </c>
      <c r="B1214" s="143" t="s">
        <v>6890</v>
      </c>
      <c r="C1214" s="143" t="s">
        <v>6891</v>
      </c>
      <c r="D1214" s="143" t="s">
        <v>6892</v>
      </c>
      <c r="E1214" s="143" t="s">
        <v>8407</v>
      </c>
      <c r="F1214" s="145">
        <v>0</v>
      </c>
      <c r="G1214" s="143" t="s">
        <v>2771</v>
      </c>
      <c r="H1214" s="143" t="s">
        <v>6894</v>
      </c>
      <c r="I1214" s="143" t="s">
        <v>6895</v>
      </c>
      <c r="J1214" s="143" t="s">
        <v>6896</v>
      </c>
      <c r="K1214" s="143" t="s">
        <v>3720</v>
      </c>
      <c r="L1214" s="143" t="s">
        <v>6897</v>
      </c>
    </row>
    <row r="1215" spans="1:12" x14ac:dyDescent="0.3">
      <c r="A1215" s="143" t="s">
        <v>2773</v>
      </c>
      <c r="B1215" s="143" t="s">
        <v>6890</v>
      </c>
      <c r="C1215" s="143" t="s">
        <v>6891</v>
      </c>
      <c r="D1215" s="143" t="s">
        <v>6892</v>
      </c>
      <c r="E1215" s="143" t="s">
        <v>8408</v>
      </c>
      <c r="F1215" s="145">
        <v>1</v>
      </c>
      <c r="G1215" s="143" t="s">
        <v>2773</v>
      </c>
      <c r="H1215" s="143" t="s">
        <v>6894</v>
      </c>
      <c r="I1215" s="143" t="s">
        <v>6895</v>
      </c>
      <c r="J1215" s="143" t="s">
        <v>6896</v>
      </c>
      <c r="K1215" s="143" t="s">
        <v>3720</v>
      </c>
      <c r="L1215" s="143" t="s">
        <v>6897</v>
      </c>
    </row>
    <row r="1216" spans="1:12" x14ac:dyDescent="0.3">
      <c r="A1216" s="143" t="s">
        <v>8409</v>
      </c>
      <c r="B1216" s="143" t="s">
        <v>6890</v>
      </c>
      <c r="C1216" s="143" t="s">
        <v>6891</v>
      </c>
      <c r="D1216" s="143" t="s">
        <v>6892</v>
      </c>
      <c r="E1216" s="143" t="s">
        <v>8410</v>
      </c>
      <c r="F1216" s="145">
        <v>0</v>
      </c>
      <c r="G1216" s="143" t="s">
        <v>8409</v>
      </c>
      <c r="H1216" s="143" t="s">
        <v>6894</v>
      </c>
      <c r="I1216" s="143" t="s">
        <v>6895</v>
      </c>
      <c r="J1216" s="143" t="s">
        <v>6896</v>
      </c>
      <c r="K1216" s="143" t="s">
        <v>3720</v>
      </c>
      <c r="L1216" s="143" t="s">
        <v>6897</v>
      </c>
    </row>
    <row r="1217" spans="1:12" x14ac:dyDescent="0.3">
      <c r="A1217" s="143" t="s">
        <v>8411</v>
      </c>
      <c r="B1217" s="143" t="s">
        <v>6890</v>
      </c>
      <c r="C1217" s="143" t="s">
        <v>6891</v>
      </c>
      <c r="D1217" s="143" t="s">
        <v>6892</v>
      </c>
      <c r="E1217" s="143" t="s">
        <v>8412</v>
      </c>
      <c r="F1217" s="145">
        <v>0</v>
      </c>
      <c r="G1217" s="143" t="s">
        <v>8411</v>
      </c>
      <c r="H1217" s="143" t="s">
        <v>6894</v>
      </c>
      <c r="I1217" s="143" t="s">
        <v>6895</v>
      </c>
      <c r="J1217" s="143" t="s">
        <v>6896</v>
      </c>
      <c r="K1217" s="143" t="s">
        <v>3720</v>
      </c>
      <c r="L1217" s="143" t="s">
        <v>6897</v>
      </c>
    </row>
    <row r="1218" spans="1:12" x14ac:dyDescent="0.3">
      <c r="A1218" s="143" t="s">
        <v>2777</v>
      </c>
      <c r="B1218" s="143" t="s">
        <v>6890</v>
      </c>
      <c r="C1218" s="143" t="s">
        <v>6927</v>
      </c>
      <c r="D1218" s="143" t="s">
        <v>6928</v>
      </c>
      <c r="E1218" s="143" t="s">
        <v>8413</v>
      </c>
      <c r="F1218" s="145">
        <v>0</v>
      </c>
      <c r="G1218" s="143" t="s">
        <v>2777</v>
      </c>
      <c r="H1218" s="143" t="s">
        <v>6894</v>
      </c>
      <c r="I1218" s="143" t="s">
        <v>6930</v>
      </c>
      <c r="J1218" s="143" t="s">
        <v>6931</v>
      </c>
      <c r="K1218" s="143" t="s">
        <v>4461</v>
      </c>
      <c r="L1218" s="143" t="s">
        <v>6897</v>
      </c>
    </row>
    <row r="1219" spans="1:12" x14ac:dyDescent="0.3">
      <c r="A1219" s="143" t="s">
        <v>2781</v>
      </c>
      <c r="B1219" s="143" t="s">
        <v>6890</v>
      </c>
      <c r="C1219" s="143" t="s">
        <v>6927</v>
      </c>
      <c r="D1219" s="143" t="s">
        <v>6928</v>
      </c>
      <c r="E1219" s="143" t="s">
        <v>8414</v>
      </c>
      <c r="F1219" s="145">
        <v>1</v>
      </c>
      <c r="G1219" s="143" t="s">
        <v>2781</v>
      </c>
      <c r="H1219" s="143" t="s">
        <v>6894</v>
      </c>
      <c r="I1219" s="143" t="s">
        <v>6930</v>
      </c>
      <c r="J1219" s="143" t="s">
        <v>6931</v>
      </c>
      <c r="K1219" s="143" t="s">
        <v>4461</v>
      </c>
      <c r="L1219" s="143" t="s">
        <v>6897</v>
      </c>
    </row>
    <row r="1220" spans="1:12" x14ac:dyDescent="0.3">
      <c r="A1220" s="143" t="s">
        <v>8415</v>
      </c>
      <c r="B1220" s="143" t="s">
        <v>6890</v>
      </c>
      <c r="C1220" s="143" t="s">
        <v>6891</v>
      </c>
      <c r="D1220" s="143" t="s">
        <v>6892</v>
      </c>
      <c r="E1220" s="143" t="s">
        <v>8416</v>
      </c>
      <c r="F1220" s="145">
        <v>0</v>
      </c>
      <c r="G1220" s="143" t="s">
        <v>8415</v>
      </c>
      <c r="H1220" s="143" t="s">
        <v>6894</v>
      </c>
      <c r="I1220" s="143" t="s">
        <v>6895</v>
      </c>
      <c r="J1220" s="143" t="s">
        <v>6896</v>
      </c>
      <c r="K1220" s="143" t="s">
        <v>3720</v>
      </c>
      <c r="L1220" s="143" t="s">
        <v>6897</v>
      </c>
    </row>
    <row r="1221" spans="1:12" x14ac:dyDescent="0.3">
      <c r="A1221" s="143" t="s">
        <v>2787</v>
      </c>
      <c r="B1221" s="143" t="s">
        <v>6890</v>
      </c>
      <c r="C1221" s="143" t="s">
        <v>6891</v>
      </c>
      <c r="D1221" s="143" t="s">
        <v>6892</v>
      </c>
      <c r="E1221" s="143" t="s">
        <v>8417</v>
      </c>
      <c r="F1221" s="145">
        <v>0</v>
      </c>
      <c r="G1221" s="143" t="s">
        <v>2787</v>
      </c>
      <c r="H1221" s="143" t="s">
        <v>6894</v>
      </c>
      <c r="I1221" s="143" t="s">
        <v>6895</v>
      </c>
      <c r="J1221" s="143" t="s">
        <v>6896</v>
      </c>
      <c r="K1221" s="143" t="s">
        <v>3720</v>
      </c>
      <c r="L1221" s="143" t="s">
        <v>6897</v>
      </c>
    </row>
    <row r="1222" spans="1:12" x14ac:dyDescent="0.3">
      <c r="A1222" s="143" t="s">
        <v>2789</v>
      </c>
      <c r="B1222" s="143" t="s">
        <v>6890</v>
      </c>
      <c r="C1222" s="143" t="s">
        <v>6916</v>
      </c>
      <c r="D1222" s="143" t="s">
        <v>6917</v>
      </c>
      <c r="E1222" s="143" t="s">
        <v>8418</v>
      </c>
      <c r="F1222" s="145">
        <v>0</v>
      </c>
      <c r="G1222" s="143" t="s">
        <v>2789</v>
      </c>
      <c r="H1222" s="143" t="s">
        <v>6894</v>
      </c>
      <c r="I1222" s="143" t="s">
        <v>6919</v>
      </c>
      <c r="J1222" s="143" t="s">
        <v>6920</v>
      </c>
      <c r="K1222" s="143" t="s">
        <v>78</v>
      </c>
      <c r="L1222" s="143" t="s">
        <v>6897</v>
      </c>
    </row>
    <row r="1223" spans="1:12" x14ac:dyDescent="0.3">
      <c r="A1223" s="143" t="s">
        <v>8419</v>
      </c>
      <c r="B1223" s="143" t="s">
        <v>6890</v>
      </c>
      <c r="C1223" s="143" t="s">
        <v>6916</v>
      </c>
      <c r="D1223" s="143" t="s">
        <v>6917</v>
      </c>
      <c r="E1223" s="143" t="s">
        <v>8420</v>
      </c>
      <c r="F1223" s="145">
        <v>0</v>
      </c>
      <c r="G1223" s="143" t="s">
        <v>8419</v>
      </c>
      <c r="H1223" s="143" t="s">
        <v>6894</v>
      </c>
      <c r="I1223" s="143" t="s">
        <v>6919</v>
      </c>
      <c r="J1223" s="143" t="s">
        <v>6920</v>
      </c>
      <c r="K1223" s="143" t="s">
        <v>78</v>
      </c>
      <c r="L1223" s="143" t="s">
        <v>6897</v>
      </c>
    </row>
    <row r="1224" spans="1:12" x14ac:dyDescent="0.3">
      <c r="A1224" s="143" t="s">
        <v>2793</v>
      </c>
      <c r="B1224" s="143" t="s">
        <v>6890</v>
      </c>
      <c r="C1224" s="143" t="s">
        <v>6891</v>
      </c>
      <c r="D1224" s="143" t="s">
        <v>6892</v>
      </c>
      <c r="E1224" s="143" t="s">
        <v>8421</v>
      </c>
      <c r="F1224" s="145">
        <v>0</v>
      </c>
      <c r="G1224" s="143" t="s">
        <v>2793</v>
      </c>
      <c r="H1224" s="143" t="s">
        <v>6894</v>
      </c>
      <c r="I1224" s="143" t="s">
        <v>6895</v>
      </c>
      <c r="J1224" s="143" t="s">
        <v>6896</v>
      </c>
      <c r="K1224" s="143" t="s">
        <v>3720</v>
      </c>
      <c r="L1224" s="143" t="s">
        <v>6897</v>
      </c>
    </row>
    <row r="1225" spans="1:12" x14ac:dyDescent="0.3">
      <c r="A1225" s="143" t="s">
        <v>8422</v>
      </c>
      <c r="B1225" s="143" t="s">
        <v>6890</v>
      </c>
      <c r="C1225" s="143" t="s">
        <v>6898</v>
      </c>
      <c r="D1225" s="143" t="s">
        <v>6899</v>
      </c>
      <c r="E1225" s="143" t="s">
        <v>8423</v>
      </c>
      <c r="F1225" s="145">
        <v>0</v>
      </c>
      <c r="G1225" s="143" t="s">
        <v>8422</v>
      </c>
      <c r="H1225" s="143" t="s">
        <v>6894</v>
      </c>
      <c r="I1225" s="143" t="s">
        <v>6901</v>
      </c>
      <c r="J1225" s="143" t="s">
        <v>6902</v>
      </c>
      <c r="K1225" s="143" t="s">
        <v>6903</v>
      </c>
      <c r="L1225" s="143" t="s">
        <v>6904</v>
      </c>
    </row>
    <row r="1226" spans="1:12" x14ac:dyDescent="0.3">
      <c r="A1226" s="143" t="s">
        <v>5636</v>
      </c>
      <c r="B1226" s="143" t="s">
        <v>6890</v>
      </c>
      <c r="C1226" s="143" t="s">
        <v>6906</v>
      </c>
      <c r="D1226" s="143" t="s">
        <v>6907</v>
      </c>
      <c r="E1226" s="143" t="s">
        <v>8424</v>
      </c>
      <c r="F1226" s="145">
        <v>0</v>
      </c>
      <c r="G1226" s="143" t="s">
        <v>5636</v>
      </c>
      <c r="H1226" s="143" t="s">
        <v>6894</v>
      </c>
      <c r="I1226" s="143" t="s">
        <v>6909</v>
      </c>
      <c r="J1226" s="143" t="s">
        <v>6910</v>
      </c>
      <c r="K1226" s="143" t="s">
        <v>6911</v>
      </c>
      <c r="L1226" s="143" t="s">
        <v>6897</v>
      </c>
    </row>
    <row r="1227" spans="1:12" x14ac:dyDescent="0.3">
      <c r="A1227" s="143" t="s">
        <v>4405</v>
      </c>
      <c r="B1227" s="143" t="s">
        <v>6890</v>
      </c>
      <c r="C1227" s="143" t="s">
        <v>6916</v>
      </c>
      <c r="D1227" s="143" t="s">
        <v>6917</v>
      </c>
      <c r="E1227" s="143" t="s">
        <v>8425</v>
      </c>
      <c r="F1227" s="145">
        <v>0</v>
      </c>
      <c r="G1227" s="143" t="s">
        <v>4405</v>
      </c>
      <c r="H1227" s="143" t="s">
        <v>6894</v>
      </c>
      <c r="I1227" s="143" t="s">
        <v>6919</v>
      </c>
      <c r="J1227" s="143" t="s">
        <v>6920</v>
      </c>
      <c r="K1227" s="143" t="s">
        <v>78</v>
      </c>
      <c r="L1227" s="143" t="s">
        <v>6897</v>
      </c>
    </row>
    <row r="1228" spans="1:12" x14ac:dyDescent="0.3">
      <c r="A1228" s="143" t="s">
        <v>2799</v>
      </c>
      <c r="B1228" s="143" t="s">
        <v>6890</v>
      </c>
      <c r="C1228" s="143" t="s">
        <v>6993</v>
      </c>
      <c r="D1228" s="143" t="s">
        <v>6994</v>
      </c>
      <c r="E1228" s="143" t="s">
        <v>8426</v>
      </c>
      <c r="F1228" s="145">
        <v>1</v>
      </c>
      <c r="G1228" s="143" t="s">
        <v>2799</v>
      </c>
      <c r="H1228" s="143" t="s">
        <v>6894</v>
      </c>
      <c r="I1228" s="143" t="s">
        <v>6996</v>
      </c>
      <c r="J1228" s="143" t="s">
        <v>6997</v>
      </c>
      <c r="K1228" s="143" t="s">
        <v>4555</v>
      </c>
      <c r="L1228" s="143" t="s">
        <v>6897</v>
      </c>
    </row>
    <row r="1229" spans="1:12" x14ac:dyDescent="0.3">
      <c r="A1229" s="143" t="s">
        <v>8427</v>
      </c>
      <c r="B1229" s="143" t="s">
        <v>6890</v>
      </c>
      <c r="C1229" s="143" t="s">
        <v>6906</v>
      </c>
      <c r="D1229" s="143" t="s">
        <v>6907</v>
      </c>
      <c r="E1229" s="143" t="s">
        <v>8428</v>
      </c>
      <c r="F1229" s="145">
        <v>0</v>
      </c>
      <c r="G1229" s="143" t="s">
        <v>8427</v>
      </c>
      <c r="H1229" s="143" t="s">
        <v>6894</v>
      </c>
      <c r="I1229" s="143" t="s">
        <v>6909</v>
      </c>
      <c r="J1229" s="143" t="s">
        <v>6910</v>
      </c>
      <c r="K1229" s="143" t="s">
        <v>6911</v>
      </c>
      <c r="L1229" s="143" t="s">
        <v>6897</v>
      </c>
    </row>
    <row r="1230" spans="1:12" x14ac:dyDescent="0.3">
      <c r="A1230" s="143" t="s">
        <v>2801</v>
      </c>
      <c r="B1230" s="143" t="s">
        <v>6890</v>
      </c>
      <c r="C1230" s="143" t="s">
        <v>6993</v>
      </c>
      <c r="D1230" s="143" t="s">
        <v>6994</v>
      </c>
      <c r="E1230" s="143" t="s">
        <v>8429</v>
      </c>
      <c r="F1230" s="145">
        <v>2</v>
      </c>
      <c r="G1230" s="143" t="s">
        <v>2801</v>
      </c>
      <c r="H1230" s="143" t="s">
        <v>6894</v>
      </c>
      <c r="I1230" s="143" t="s">
        <v>6996</v>
      </c>
      <c r="J1230" s="143" t="s">
        <v>6997</v>
      </c>
      <c r="K1230" s="143" t="s">
        <v>4555</v>
      </c>
      <c r="L1230" s="143" t="s">
        <v>6897</v>
      </c>
    </row>
    <row r="1231" spans="1:12" x14ac:dyDescent="0.3">
      <c r="A1231" s="143" t="s">
        <v>2803</v>
      </c>
      <c r="B1231" s="143" t="s">
        <v>6890</v>
      </c>
      <c r="C1231" s="143" t="s">
        <v>6916</v>
      </c>
      <c r="D1231" s="143" t="s">
        <v>6917</v>
      </c>
      <c r="E1231" s="143" t="s">
        <v>8430</v>
      </c>
      <c r="F1231" s="145">
        <v>1</v>
      </c>
      <c r="G1231" s="143" t="s">
        <v>2803</v>
      </c>
      <c r="H1231" s="143" t="s">
        <v>6894</v>
      </c>
      <c r="I1231" s="143" t="s">
        <v>6919</v>
      </c>
      <c r="J1231" s="143" t="s">
        <v>6920</v>
      </c>
      <c r="K1231" s="143" t="s">
        <v>78</v>
      </c>
      <c r="L1231" s="143" t="s">
        <v>6897</v>
      </c>
    </row>
    <row r="1232" spans="1:12" x14ac:dyDescent="0.3">
      <c r="A1232" s="143" t="s">
        <v>2805</v>
      </c>
      <c r="B1232" s="143" t="s">
        <v>6890</v>
      </c>
      <c r="C1232" s="143" t="s">
        <v>6891</v>
      </c>
      <c r="D1232" s="143" t="s">
        <v>6892</v>
      </c>
      <c r="E1232" s="143" t="s">
        <v>8431</v>
      </c>
      <c r="F1232" s="145">
        <v>2</v>
      </c>
      <c r="G1232" s="143" t="s">
        <v>2805</v>
      </c>
      <c r="H1232" s="143" t="s">
        <v>6894</v>
      </c>
      <c r="I1232" s="143" t="s">
        <v>6895</v>
      </c>
      <c r="J1232" s="143" t="s">
        <v>6896</v>
      </c>
      <c r="K1232" s="143" t="s">
        <v>3720</v>
      </c>
      <c r="L1232" s="143" t="s">
        <v>6897</v>
      </c>
    </row>
    <row r="1233" spans="1:12" x14ac:dyDescent="0.3">
      <c r="A1233" s="143" t="s">
        <v>2807</v>
      </c>
      <c r="B1233" s="143" t="s">
        <v>6890</v>
      </c>
      <c r="C1233" s="143" t="s">
        <v>6891</v>
      </c>
      <c r="D1233" s="143" t="s">
        <v>6892</v>
      </c>
      <c r="E1233" s="143" t="s">
        <v>8432</v>
      </c>
      <c r="F1233" s="145">
        <v>0</v>
      </c>
      <c r="G1233" s="143" t="s">
        <v>2807</v>
      </c>
      <c r="H1233" s="143" t="s">
        <v>6894</v>
      </c>
      <c r="I1233" s="143" t="s">
        <v>6895</v>
      </c>
      <c r="J1233" s="143" t="s">
        <v>6896</v>
      </c>
      <c r="K1233" s="143" t="s">
        <v>3720</v>
      </c>
      <c r="L1233" s="143" t="s">
        <v>6897</v>
      </c>
    </row>
    <row r="1234" spans="1:12" x14ac:dyDescent="0.3">
      <c r="A1234" s="143" t="s">
        <v>8433</v>
      </c>
      <c r="B1234" s="143" t="s">
        <v>6890</v>
      </c>
      <c r="C1234" s="143" t="s">
        <v>6891</v>
      </c>
      <c r="D1234" s="143" t="s">
        <v>6892</v>
      </c>
      <c r="E1234" s="143" t="s">
        <v>8434</v>
      </c>
      <c r="F1234" s="145">
        <v>0</v>
      </c>
      <c r="G1234" s="143" t="s">
        <v>8433</v>
      </c>
      <c r="H1234" s="143" t="s">
        <v>6894</v>
      </c>
      <c r="I1234" s="143" t="s">
        <v>6895</v>
      </c>
      <c r="J1234" s="143" t="s">
        <v>6896</v>
      </c>
      <c r="K1234" s="143" t="s">
        <v>3720</v>
      </c>
      <c r="L1234" s="143" t="s">
        <v>6897</v>
      </c>
    </row>
    <row r="1235" spans="1:12" x14ac:dyDescent="0.3">
      <c r="A1235" s="143" t="s">
        <v>2813</v>
      </c>
      <c r="B1235" s="143" t="s">
        <v>6890</v>
      </c>
      <c r="C1235" s="143" t="s">
        <v>6993</v>
      </c>
      <c r="D1235" s="143" t="s">
        <v>6994</v>
      </c>
      <c r="E1235" s="143" t="s">
        <v>8435</v>
      </c>
      <c r="F1235" s="145">
        <v>1</v>
      </c>
      <c r="G1235" s="143" t="s">
        <v>2813</v>
      </c>
      <c r="H1235" s="143" t="s">
        <v>6894</v>
      </c>
      <c r="I1235" s="143" t="s">
        <v>6996</v>
      </c>
      <c r="J1235" s="143" t="s">
        <v>6997</v>
      </c>
      <c r="K1235" s="143" t="s">
        <v>4555</v>
      </c>
      <c r="L1235" s="143" t="s">
        <v>6897</v>
      </c>
    </row>
    <row r="1236" spans="1:12" x14ac:dyDescent="0.3">
      <c r="A1236" s="143" t="s">
        <v>2815</v>
      </c>
      <c r="B1236" s="143" t="s">
        <v>6890</v>
      </c>
      <c r="C1236" s="143" t="s">
        <v>6927</v>
      </c>
      <c r="D1236" s="143" t="s">
        <v>6928</v>
      </c>
      <c r="E1236" s="143" t="s">
        <v>8436</v>
      </c>
      <c r="F1236" s="145">
        <v>1</v>
      </c>
      <c r="G1236" s="143" t="s">
        <v>2815</v>
      </c>
      <c r="H1236" s="143" t="s">
        <v>6894</v>
      </c>
      <c r="I1236" s="143" t="s">
        <v>6930</v>
      </c>
      <c r="J1236" s="143" t="s">
        <v>6931</v>
      </c>
      <c r="K1236" s="143" t="s">
        <v>4461</v>
      </c>
      <c r="L1236" s="143" t="s">
        <v>6897</v>
      </c>
    </row>
    <row r="1237" spans="1:12" x14ac:dyDescent="0.3">
      <c r="A1237" s="143" t="s">
        <v>2833</v>
      </c>
      <c r="B1237" s="143" t="s">
        <v>6890</v>
      </c>
      <c r="C1237" s="143" t="s">
        <v>6891</v>
      </c>
      <c r="D1237" s="143" t="s">
        <v>6892</v>
      </c>
      <c r="E1237" s="143" t="s">
        <v>8437</v>
      </c>
      <c r="F1237" s="145">
        <v>1</v>
      </c>
      <c r="G1237" s="143" t="s">
        <v>2833</v>
      </c>
      <c r="H1237" s="143" t="s">
        <v>6894</v>
      </c>
      <c r="I1237" s="143" t="s">
        <v>6895</v>
      </c>
      <c r="J1237" s="143" t="s">
        <v>6896</v>
      </c>
      <c r="K1237" s="143" t="s">
        <v>3720</v>
      </c>
      <c r="L1237" s="143" t="s">
        <v>6897</v>
      </c>
    </row>
    <row r="1238" spans="1:12" x14ac:dyDescent="0.3">
      <c r="A1238" s="143" t="s">
        <v>8438</v>
      </c>
      <c r="B1238" s="143" t="s">
        <v>6890</v>
      </c>
      <c r="C1238" s="143" t="s">
        <v>7340</v>
      </c>
      <c r="D1238" s="143" t="s">
        <v>7341</v>
      </c>
      <c r="E1238" s="143" t="s">
        <v>8439</v>
      </c>
      <c r="F1238" s="145">
        <v>0</v>
      </c>
      <c r="G1238" s="143" t="s">
        <v>8438</v>
      </c>
      <c r="H1238" s="143" t="s">
        <v>6894</v>
      </c>
      <c r="I1238" s="143" t="s">
        <v>6978</v>
      </c>
      <c r="J1238" s="143" t="s">
        <v>6979</v>
      </c>
      <c r="K1238" s="143" t="s">
        <v>6980</v>
      </c>
      <c r="L1238" s="143" t="s">
        <v>6981</v>
      </c>
    </row>
    <row r="1239" spans="1:12" x14ac:dyDescent="0.3">
      <c r="A1239" s="143" t="s">
        <v>8440</v>
      </c>
      <c r="B1239" s="143" t="s">
        <v>6890</v>
      </c>
      <c r="C1239" s="143" t="s">
        <v>6891</v>
      </c>
      <c r="D1239" s="143" t="s">
        <v>6892</v>
      </c>
      <c r="E1239" s="143" t="s">
        <v>8441</v>
      </c>
      <c r="F1239" s="145">
        <v>0</v>
      </c>
      <c r="G1239" s="143" t="s">
        <v>8440</v>
      </c>
      <c r="H1239" s="143" t="s">
        <v>6894</v>
      </c>
      <c r="I1239" s="143" t="s">
        <v>6895</v>
      </c>
      <c r="J1239" s="143" t="s">
        <v>6896</v>
      </c>
      <c r="K1239" s="143" t="s">
        <v>3720</v>
      </c>
      <c r="L1239" s="143" t="s">
        <v>6897</v>
      </c>
    </row>
    <row r="1240" spans="1:12" x14ac:dyDescent="0.3">
      <c r="A1240" s="143" t="s">
        <v>2819</v>
      </c>
      <c r="B1240" s="143" t="s">
        <v>6890</v>
      </c>
      <c r="C1240" s="143" t="s">
        <v>6891</v>
      </c>
      <c r="D1240" s="143" t="s">
        <v>6892</v>
      </c>
      <c r="E1240" s="143" t="s">
        <v>8442</v>
      </c>
      <c r="F1240" s="145">
        <v>0</v>
      </c>
      <c r="G1240" s="143" t="s">
        <v>2819</v>
      </c>
      <c r="H1240" s="143" t="s">
        <v>6894</v>
      </c>
      <c r="I1240" s="143" t="s">
        <v>6895</v>
      </c>
      <c r="J1240" s="143" t="s">
        <v>6896</v>
      </c>
      <c r="K1240" s="143" t="s">
        <v>3720</v>
      </c>
      <c r="L1240" s="143" t="s">
        <v>6897</v>
      </c>
    </row>
    <row r="1241" spans="1:12" x14ac:dyDescent="0.3">
      <c r="A1241" s="143" t="s">
        <v>2821</v>
      </c>
      <c r="B1241" s="143" t="s">
        <v>6890</v>
      </c>
      <c r="C1241" s="143" t="s">
        <v>6916</v>
      </c>
      <c r="D1241" s="143" t="s">
        <v>6917</v>
      </c>
      <c r="E1241" s="143" t="s">
        <v>8443</v>
      </c>
      <c r="F1241" s="145">
        <v>0</v>
      </c>
      <c r="G1241" s="143" t="s">
        <v>2821</v>
      </c>
      <c r="H1241" s="143" t="s">
        <v>6894</v>
      </c>
      <c r="I1241" s="143" t="s">
        <v>6919</v>
      </c>
      <c r="J1241" s="143" t="s">
        <v>6920</v>
      </c>
      <c r="K1241" s="143" t="s">
        <v>78</v>
      </c>
      <c r="L1241" s="143" t="s">
        <v>6897</v>
      </c>
    </row>
    <row r="1242" spans="1:12" x14ac:dyDescent="0.3">
      <c r="A1242" s="143" t="s">
        <v>2823</v>
      </c>
      <c r="B1242" s="143" t="s">
        <v>6890</v>
      </c>
      <c r="C1242" s="143" t="s">
        <v>6891</v>
      </c>
      <c r="D1242" s="143" t="s">
        <v>6892</v>
      </c>
      <c r="E1242" s="143" t="s">
        <v>8444</v>
      </c>
      <c r="F1242" s="145">
        <v>0</v>
      </c>
      <c r="G1242" s="143" t="s">
        <v>2823</v>
      </c>
      <c r="H1242" s="143" t="s">
        <v>6894</v>
      </c>
      <c r="I1242" s="143" t="s">
        <v>6895</v>
      </c>
      <c r="J1242" s="143" t="s">
        <v>6896</v>
      </c>
      <c r="K1242" s="143" t="s">
        <v>3720</v>
      </c>
      <c r="L1242" s="143" t="s">
        <v>6897</v>
      </c>
    </row>
    <row r="1243" spans="1:12" x14ac:dyDescent="0.3">
      <c r="A1243" s="143" t="s">
        <v>2827</v>
      </c>
      <c r="B1243" s="143" t="s">
        <v>6890</v>
      </c>
      <c r="C1243" s="143" t="s">
        <v>6916</v>
      </c>
      <c r="D1243" s="143" t="s">
        <v>6917</v>
      </c>
      <c r="E1243" s="143" t="s">
        <v>8445</v>
      </c>
      <c r="F1243" s="145">
        <v>0</v>
      </c>
      <c r="G1243" s="143" t="s">
        <v>2827</v>
      </c>
      <c r="H1243" s="143" t="s">
        <v>6894</v>
      </c>
      <c r="I1243" s="143" t="s">
        <v>6919</v>
      </c>
      <c r="J1243" s="143" t="s">
        <v>6920</v>
      </c>
      <c r="K1243" s="143" t="s">
        <v>78</v>
      </c>
      <c r="L1243" s="143" t="s">
        <v>6897</v>
      </c>
    </row>
    <row r="1244" spans="1:12" x14ac:dyDescent="0.3">
      <c r="A1244" s="143" t="s">
        <v>8446</v>
      </c>
      <c r="B1244" s="143" t="s">
        <v>6890</v>
      </c>
      <c r="C1244" s="143" t="s">
        <v>6975</v>
      </c>
      <c r="D1244" s="143" t="s">
        <v>6976</v>
      </c>
      <c r="E1244" s="143" t="s">
        <v>8447</v>
      </c>
      <c r="F1244" s="145">
        <v>0</v>
      </c>
      <c r="G1244" s="143" t="s">
        <v>8446</v>
      </c>
      <c r="H1244" s="143" t="s">
        <v>6894</v>
      </c>
      <c r="I1244" s="143" t="s">
        <v>6978</v>
      </c>
      <c r="J1244" s="143" t="s">
        <v>6979</v>
      </c>
      <c r="K1244" s="143" t="s">
        <v>6980</v>
      </c>
      <c r="L1244" s="143" t="s">
        <v>6981</v>
      </c>
    </row>
    <row r="1245" spans="1:12" x14ac:dyDescent="0.3">
      <c r="A1245" s="143" t="s">
        <v>2831</v>
      </c>
      <c r="B1245" s="143" t="s">
        <v>6890</v>
      </c>
      <c r="C1245" s="143" t="s">
        <v>6916</v>
      </c>
      <c r="D1245" s="143" t="s">
        <v>6917</v>
      </c>
      <c r="E1245" s="143" t="s">
        <v>8448</v>
      </c>
      <c r="F1245" s="145">
        <v>0</v>
      </c>
      <c r="G1245" s="143" t="s">
        <v>2831</v>
      </c>
      <c r="H1245" s="143" t="s">
        <v>6894</v>
      </c>
      <c r="I1245" s="143" t="s">
        <v>6919</v>
      </c>
      <c r="J1245" s="143" t="s">
        <v>6920</v>
      </c>
      <c r="K1245" s="143" t="s">
        <v>78</v>
      </c>
      <c r="L1245" s="143" t="s">
        <v>6897</v>
      </c>
    </row>
    <row r="1246" spans="1:12" x14ac:dyDescent="0.3">
      <c r="A1246" s="143" t="s">
        <v>2835</v>
      </c>
      <c r="B1246" s="143" t="s">
        <v>6890</v>
      </c>
      <c r="C1246" s="143" t="s">
        <v>6916</v>
      </c>
      <c r="D1246" s="143" t="s">
        <v>6917</v>
      </c>
      <c r="E1246" s="143" t="s">
        <v>8449</v>
      </c>
      <c r="F1246" s="145">
        <v>0</v>
      </c>
      <c r="G1246" s="143" t="s">
        <v>2835</v>
      </c>
      <c r="H1246" s="143" t="s">
        <v>6894</v>
      </c>
      <c r="I1246" s="143" t="s">
        <v>6919</v>
      </c>
      <c r="J1246" s="143" t="s">
        <v>6920</v>
      </c>
      <c r="K1246" s="143" t="s">
        <v>78</v>
      </c>
      <c r="L1246" s="143" t="s">
        <v>6897</v>
      </c>
    </row>
    <row r="1247" spans="1:12" x14ac:dyDescent="0.3">
      <c r="A1247" s="143" t="s">
        <v>2837</v>
      </c>
      <c r="B1247" s="143" t="s">
        <v>6890</v>
      </c>
      <c r="C1247" s="143" t="s">
        <v>6916</v>
      </c>
      <c r="D1247" s="143" t="s">
        <v>6917</v>
      </c>
      <c r="E1247" s="143" t="s">
        <v>8450</v>
      </c>
      <c r="F1247" s="145">
        <v>2</v>
      </c>
      <c r="G1247" s="143" t="s">
        <v>2837</v>
      </c>
      <c r="H1247" s="143" t="s">
        <v>6894</v>
      </c>
      <c r="I1247" s="143" t="s">
        <v>6919</v>
      </c>
      <c r="J1247" s="143" t="s">
        <v>6920</v>
      </c>
      <c r="K1247" s="143" t="s">
        <v>78</v>
      </c>
      <c r="L1247" s="143" t="s">
        <v>6897</v>
      </c>
    </row>
    <row r="1248" spans="1:12" x14ac:dyDescent="0.3">
      <c r="A1248" s="143" t="s">
        <v>2841</v>
      </c>
      <c r="B1248" s="143" t="s">
        <v>6890</v>
      </c>
      <c r="C1248" s="143" t="s">
        <v>6916</v>
      </c>
      <c r="D1248" s="143" t="s">
        <v>6917</v>
      </c>
      <c r="E1248" s="143" t="s">
        <v>8451</v>
      </c>
      <c r="F1248" s="145">
        <v>0</v>
      </c>
      <c r="G1248" s="143" t="s">
        <v>2841</v>
      </c>
      <c r="H1248" s="143" t="s">
        <v>6894</v>
      </c>
      <c r="I1248" s="143" t="s">
        <v>6919</v>
      </c>
      <c r="J1248" s="143" t="s">
        <v>6920</v>
      </c>
      <c r="K1248" s="143" t="s">
        <v>78</v>
      </c>
      <c r="L1248" s="143" t="s">
        <v>6897</v>
      </c>
    </row>
    <row r="1249" spans="1:12" x14ac:dyDescent="0.3">
      <c r="A1249" s="143" t="s">
        <v>4407</v>
      </c>
      <c r="B1249" s="143" t="s">
        <v>6890</v>
      </c>
      <c r="C1249" s="143" t="s">
        <v>6891</v>
      </c>
      <c r="D1249" s="143" t="s">
        <v>6892</v>
      </c>
      <c r="E1249" s="143" t="s">
        <v>8452</v>
      </c>
      <c r="F1249" s="145">
        <v>0</v>
      </c>
      <c r="G1249" s="143" t="s">
        <v>4407</v>
      </c>
      <c r="H1249" s="143" t="s">
        <v>6894</v>
      </c>
      <c r="I1249" s="143" t="s">
        <v>6895</v>
      </c>
      <c r="J1249" s="143" t="s">
        <v>6896</v>
      </c>
      <c r="K1249" s="143" t="s">
        <v>3720</v>
      </c>
      <c r="L1249" s="143" t="s">
        <v>6897</v>
      </c>
    </row>
    <row r="1250" spans="1:12" x14ac:dyDescent="0.3">
      <c r="A1250" s="143" t="s">
        <v>2847</v>
      </c>
      <c r="B1250" s="143" t="s">
        <v>6890</v>
      </c>
      <c r="C1250" s="143" t="s">
        <v>6916</v>
      </c>
      <c r="D1250" s="143" t="s">
        <v>6917</v>
      </c>
      <c r="E1250" s="143" t="s">
        <v>8453</v>
      </c>
      <c r="F1250" s="145">
        <v>2</v>
      </c>
      <c r="G1250" s="143" t="s">
        <v>2847</v>
      </c>
      <c r="H1250" s="143" t="s">
        <v>6894</v>
      </c>
      <c r="I1250" s="143" t="s">
        <v>6919</v>
      </c>
      <c r="J1250" s="143" t="s">
        <v>6920</v>
      </c>
      <c r="K1250" s="143" t="s">
        <v>78</v>
      </c>
      <c r="L1250" s="143" t="s">
        <v>6897</v>
      </c>
    </row>
    <row r="1251" spans="1:12" x14ac:dyDescent="0.3">
      <c r="A1251" s="143" t="s">
        <v>2849</v>
      </c>
      <c r="B1251" s="143" t="s">
        <v>6890</v>
      </c>
      <c r="C1251" s="143" t="s">
        <v>6891</v>
      </c>
      <c r="D1251" s="143" t="s">
        <v>6892</v>
      </c>
      <c r="E1251" s="143" t="s">
        <v>8454</v>
      </c>
      <c r="F1251" s="145">
        <v>2</v>
      </c>
      <c r="G1251" s="143" t="s">
        <v>2849</v>
      </c>
      <c r="H1251" s="143" t="s">
        <v>6894</v>
      </c>
      <c r="I1251" s="143" t="s">
        <v>6895</v>
      </c>
      <c r="J1251" s="143" t="s">
        <v>6896</v>
      </c>
      <c r="K1251" s="143" t="s">
        <v>3720</v>
      </c>
      <c r="L1251" s="143" t="s">
        <v>6897</v>
      </c>
    </row>
    <row r="1252" spans="1:12" x14ac:dyDescent="0.3">
      <c r="A1252" s="143" t="s">
        <v>2851</v>
      </c>
      <c r="B1252" s="143" t="s">
        <v>6890</v>
      </c>
      <c r="C1252" s="143" t="s">
        <v>6916</v>
      </c>
      <c r="D1252" s="143" t="s">
        <v>6917</v>
      </c>
      <c r="E1252" s="143" t="s">
        <v>8455</v>
      </c>
      <c r="F1252" s="145">
        <v>0</v>
      </c>
      <c r="G1252" s="143" t="s">
        <v>2851</v>
      </c>
      <c r="H1252" s="143" t="s">
        <v>6894</v>
      </c>
      <c r="I1252" s="143" t="s">
        <v>6919</v>
      </c>
      <c r="J1252" s="143" t="s">
        <v>6920</v>
      </c>
      <c r="K1252" s="143" t="s">
        <v>78</v>
      </c>
      <c r="L1252" s="143" t="s">
        <v>6897</v>
      </c>
    </row>
    <row r="1253" spans="1:12" x14ac:dyDescent="0.3">
      <c r="A1253" s="143" t="s">
        <v>2853</v>
      </c>
      <c r="B1253" s="143" t="s">
        <v>6890</v>
      </c>
      <c r="C1253" s="143" t="s">
        <v>6916</v>
      </c>
      <c r="D1253" s="143" t="s">
        <v>6917</v>
      </c>
      <c r="E1253" s="143" t="s">
        <v>8456</v>
      </c>
      <c r="F1253" s="145">
        <v>0</v>
      </c>
      <c r="G1253" s="143" t="s">
        <v>2853</v>
      </c>
      <c r="H1253" s="143" t="s">
        <v>6894</v>
      </c>
      <c r="I1253" s="143" t="s">
        <v>6919</v>
      </c>
      <c r="J1253" s="143" t="s">
        <v>6920</v>
      </c>
      <c r="K1253" s="143" t="s">
        <v>78</v>
      </c>
      <c r="L1253" s="143" t="s">
        <v>6897</v>
      </c>
    </row>
    <row r="1254" spans="1:12" x14ac:dyDescent="0.3">
      <c r="A1254" s="143" t="s">
        <v>6543</v>
      </c>
      <c r="B1254" s="143" t="s">
        <v>6890</v>
      </c>
      <c r="C1254" s="143" t="s">
        <v>6891</v>
      </c>
      <c r="D1254" s="143" t="s">
        <v>6892</v>
      </c>
      <c r="E1254" s="143" t="s">
        <v>8457</v>
      </c>
      <c r="F1254" s="145">
        <v>0</v>
      </c>
      <c r="G1254" s="143" t="s">
        <v>6543</v>
      </c>
      <c r="H1254" s="143" t="s">
        <v>6894</v>
      </c>
      <c r="I1254" s="143" t="s">
        <v>6895</v>
      </c>
      <c r="J1254" s="143" t="s">
        <v>6896</v>
      </c>
      <c r="K1254" s="143" t="s">
        <v>3720</v>
      </c>
      <c r="L1254" s="143" t="s">
        <v>6897</v>
      </c>
    </row>
    <row r="1255" spans="1:12" x14ac:dyDescent="0.3">
      <c r="A1255" s="143" t="s">
        <v>2855</v>
      </c>
      <c r="B1255" s="143" t="s">
        <v>6890</v>
      </c>
      <c r="C1255" s="143" t="s">
        <v>6916</v>
      </c>
      <c r="D1255" s="143" t="s">
        <v>6917</v>
      </c>
      <c r="E1255" s="143" t="s">
        <v>8458</v>
      </c>
      <c r="F1255" s="145">
        <v>0</v>
      </c>
      <c r="G1255" s="143" t="s">
        <v>2855</v>
      </c>
      <c r="H1255" s="143" t="s">
        <v>6894</v>
      </c>
      <c r="I1255" s="143" t="s">
        <v>6919</v>
      </c>
      <c r="J1255" s="143" t="s">
        <v>6920</v>
      </c>
      <c r="K1255" s="143" t="s">
        <v>78</v>
      </c>
      <c r="L1255" s="143" t="s">
        <v>6897</v>
      </c>
    </row>
    <row r="1256" spans="1:12" x14ac:dyDescent="0.3">
      <c r="A1256" s="143" t="s">
        <v>2857</v>
      </c>
      <c r="B1256" s="143" t="s">
        <v>6890</v>
      </c>
      <c r="C1256" s="143" t="s">
        <v>6891</v>
      </c>
      <c r="D1256" s="143" t="s">
        <v>6892</v>
      </c>
      <c r="E1256" s="143" t="s">
        <v>8459</v>
      </c>
      <c r="F1256" s="145">
        <v>0</v>
      </c>
      <c r="G1256" s="143" t="s">
        <v>2857</v>
      </c>
      <c r="H1256" s="143" t="s">
        <v>6894</v>
      </c>
      <c r="I1256" s="143" t="s">
        <v>6895</v>
      </c>
      <c r="J1256" s="143" t="s">
        <v>6896</v>
      </c>
      <c r="K1256" s="143" t="s">
        <v>3720</v>
      </c>
      <c r="L1256" s="143" t="s">
        <v>6897</v>
      </c>
    </row>
    <row r="1257" spans="1:12" x14ac:dyDescent="0.3">
      <c r="A1257" s="143" t="s">
        <v>2863</v>
      </c>
      <c r="B1257" s="143" t="s">
        <v>6890</v>
      </c>
      <c r="C1257" s="143" t="s">
        <v>6916</v>
      </c>
      <c r="D1257" s="143" t="s">
        <v>6917</v>
      </c>
      <c r="E1257" s="143" t="s">
        <v>8460</v>
      </c>
      <c r="F1257" s="145">
        <v>0</v>
      </c>
      <c r="G1257" s="143" t="s">
        <v>2863</v>
      </c>
      <c r="H1257" s="143" t="s">
        <v>6894</v>
      </c>
      <c r="I1257" s="143" t="s">
        <v>6919</v>
      </c>
      <c r="J1257" s="143" t="s">
        <v>6920</v>
      </c>
      <c r="K1257" s="143" t="s">
        <v>78</v>
      </c>
      <c r="L1257" s="143" t="s">
        <v>6897</v>
      </c>
    </row>
    <row r="1258" spans="1:12" x14ac:dyDescent="0.3">
      <c r="A1258" s="143" t="s">
        <v>2867</v>
      </c>
      <c r="B1258" s="143" t="s">
        <v>6890</v>
      </c>
      <c r="C1258" s="143" t="s">
        <v>6916</v>
      </c>
      <c r="D1258" s="143" t="s">
        <v>6917</v>
      </c>
      <c r="E1258" s="143" t="s">
        <v>8461</v>
      </c>
      <c r="F1258" s="145">
        <v>0</v>
      </c>
      <c r="G1258" s="143" t="s">
        <v>2867</v>
      </c>
      <c r="H1258" s="143" t="s">
        <v>6894</v>
      </c>
      <c r="I1258" s="143" t="s">
        <v>6919</v>
      </c>
      <c r="J1258" s="143" t="s">
        <v>6920</v>
      </c>
      <c r="K1258" s="143" t="s">
        <v>78</v>
      </c>
      <c r="L1258" s="143" t="s">
        <v>6897</v>
      </c>
    </row>
    <row r="1259" spans="1:12" x14ac:dyDescent="0.3">
      <c r="A1259" s="143" t="s">
        <v>5667</v>
      </c>
      <c r="B1259" s="143" t="s">
        <v>6890</v>
      </c>
      <c r="C1259" s="143" t="s">
        <v>6906</v>
      </c>
      <c r="D1259" s="143" t="s">
        <v>6907</v>
      </c>
      <c r="E1259" s="143" t="s">
        <v>8462</v>
      </c>
      <c r="F1259" s="145">
        <v>0</v>
      </c>
      <c r="G1259" s="143" t="s">
        <v>5667</v>
      </c>
      <c r="H1259" s="143" t="s">
        <v>6894</v>
      </c>
      <c r="I1259" s="143" t="s">
        <v>6909</v>
      </c>
      <c r="J1259" s="143" t="s">
        <v>6910</v>
      </c>
      <c r="K1259" s="143" t="s">
        <v>6911</v>
      </c>
      <c r="L1259" s="143" t="s">
        <v>6897</v>
      </c>
    </row>
    <row r="1260" spans="1:12" x14ac:dyDescent="0.3">
      <c r="A1260" s="143" t="s">
        <v>4409</v>
      </c>
      <c r="B1260" s="143" t="s">
        <v>6890</v>
      </c>
      <c r="C1260" s="143" t="s">
        <v>6891</v>
      </c>
      <c r="D1260" s="143" t="s">
        <v>6892</v>
      </c>
      <c r="E1260" s="143" t="s">
        <v>8463</v>
      </c>
      <c r="F1260" s="145">
        <v>0</v>
      </c>
      <c r="G1260" s="143" t="s">
        <v>4409</v>
      </c>
      <c r="H1260" s="143" t="s">
        <v>6894</v>
      </c>
      <c r="I1260" s="143" t="s">
        <v>6895</v>
      </c>
      <c r="J1260" s="143" t="s">
        <v>6896</v>
      </c>
      <c r="K1260" s="143" t="s">
        <v>3720</v>
      </c>
      <c r="L1260" s="143" t="s">
        <v>6897</v>
      </c>
    </row>
    <row r="1261" spans="1:12" x14ac:dyDescent="0.3">
      <c r="A1261" s="143" t="s">
        <v>2869</v>
      </c>
      <c r="B1261" s="143" t="s">
        <v>6890</v>
      </c>
      <c r="C1261" s="143" t="s">
        <v>6891</v>
      </c>
      <c r="D1261" s="143" t="s">
        <v>6892</v>
      </c>
      <c r="E1261" s="143" t="s">
        <v>8464</v>
      </c>
      <c r="F1261" s="145">
        <v>0</v>
      </c>
      <c r="G1261" s="143" t="s">
        <v>2869</v>
      </c>
      <c r="H1261" s="143" t="s">
        <v>6894</v>
      </c>
      <c r="I1261" s="143" t="s">
        <v>6895</v>
      </c>
      <c r="J1261" s="143" t="s">
        <v>6896</v>
      </c>
      <c r="K1261" s="143" t="s">
        <v>3720</v>
      </c>
      <c r="L1261" s="143" t="s">
        <v>6897</v>
      </c>
    </row>
    <row r="1262" spans="1:12" x14ac:dyDescent="0.3">
      <c r="A1262" s="143" t="s">
        <v>5671</v>
      </c>
      <c r="B1262" s="143" t="s">
        <v>6890</v>
      </c>
      <c r="C1262" s="143" t="s">
        <v>7022</v>
      </c>
      <c r="D1262" s="143" t="s">
        <v>7023</v>
      </c>
      <c r="E1262" s="143" t="s">
        <v>8465</v>
      </c>
      <c r="F1262" s="145">
        <v>0</v>
      </c>
      <c r="G1262" s="143" t="s">
        <v>5671</v>
      </c>
      <c r="H1262" s="143" t="s">
        <v>6894</v>
      </c>
      <c r="I1262" s="143" t="s">
        <v>6978</v>
      </c>
      <c r="J1262" s="143" t="s">
        <v>6979</v>
      </c>
      <c r="K1262" s="143" t="s">
        <v>6980</v>
      </c>
      <c r="L1262" s="143" t="s">
        <v>6981</v>
      </c>
    </row>
    <row r="1263" spans="1:12" x14ac:dyDescent="0.3">
      <c r="A1263" s="143" t="s">
        <v>8466</v>
      </c>
      <c r="B1263" s="143" t="s">
        <v>6890</v>
      </c>
      <c r="C1263" s="143" t="s">
        <v>6906</v>
      </c>
      <c r="D1263" s="143" t="s">
        <v>6907</v>
      </c>
      <c r="E1263" s="143" t="s">
        <v>8467</v>
      </c>
      <c r="F1263" s="145">
        <v>0</v>
      </c>
      <c r="G1263" s="143" t="s">
        <v>8466</v>
      </c>
      <c r="H1263" s="143" t="s">
        <v>6894</v>
      </c>
      <c r="I1263" s="143" t="s">
        <v>6909</v>
      </c>
      <c r="J1263" s="143" t="s">
        <v>6910</v>
      </c>
      <c r="K1263" s="143" t="s">
        <v>6911</v>
      </c>
      <c r="L1263" s="143" t="s">
        <v>6897</v>
      </c>
    </row>
    <row r="1264" spans="1:12" x14ac:dyDescent="0.3">
      <c r="A1264" s="143" t="s">
        <v>5673</v>
      </c>
      <c r="B1264" s="143" t="s">
        <v>6890</v>
      </c>
      <c r="C1264" s="143" t="s">
        <v>6906</v>
      </c>
      <c r="D1264" s="143" t="s">
        <v>6907</v>
      </c>
      <c r="E1264" s="143" t="s">
        <v>8468</v>
      </c>
      <c r="F1264" s="145">
        <v>0</v>
      </c>
      <c r="G1264" s="143" t="s">
        <v>5673</v>
      </c>
      <c r="H1264" s="143" t="s">
        <v>6894</v>
      </c>
      <c r="I1264" s="143" t="s">
        <v>6909</v>
      </c>
      <c r="J1264" s="143" t="s">
        <v>6910</v>
      </c>
      <c r="K1264" s="143" t="s">
        <v>6911</v>
      </c>
      <c r="L1264" s="143" t="s">
        <v>6897</v>
      </c>
    </row>
    <row r="1265" spans="1:12" x14ac:dyDescent="0.3">
      <c r="A1265" s="143" t="s">
        <v>6413</v>
      </c>
      <c r="B1265" s="143" t="s">
        <v>6890</v>
      </c>
      <c r="C1265" s="143" t="s">
        <v>6891</v>
      </c>
      <c r="D1265" s="143" t="s">
        <v>6892</v>
      </c>
      <c r="E1265" s="143" t="s">
        <v>8469</v>
      </c>
      <c r="F1265" s="145">
        <v>3</v>
      </c>
      <c r="G1265" s="143" t="s">
        <v>6413</v>
      </c>
      <c r="H1265" s="143" t="s">
        <v>6894</v>
      </c>
      <c r="I1265" s="143" t="s">
        <v>6895</v>
      </c>
      <c r="J1265" s="143" t="s">
        <v>6896</v>
      </c>
      <c r="K1265" s="143" t="s">
        <v>3720</v>
      </c>
      <c r="L1265" s="143" t="s">
        <v>6897</v>
      </c>
    </row>
    <row r="1266" spans="1:12" x14ac:dyDescent="0.3">
      <c r="A1266" s="143" t="s">
        <v>2875</v>
      </c>
      <c r="B1266" s="143" t="s">
        <v>6890</v>
      </c>
      <c r="C1266" s="143" t="s">
        <v>6993</v>
      </c>
      <c r="D1266" s="143" t="s">
        <v>6994</v>
      </c>
      <c r="E1266" s="143" t="s">
        <v>8470</v>
      </c>
      <c r="F1266" s="145">
        <v>1</v>
      </c>
      <c r="G1266" s="143" t="s">
        <v>2875</v>
      </c>
      <c r="H1266" s="143" t="s">
        <v>6894</v>
      </c>
      <c r="I1266" s="143" t="s">
        <v>6996</v>
      </c>
      <c r="J1266" s="143" t="s">
        <v>6997</v>
      </c>
      <c r="K1266" s="143" t="s">
        <v>4555</v>
      </c>
      <c r="L1266" s="143" t="s">
        <v>6897</v>
      </c>
    </row>
    <row r="1267" spans="1:12" x14ac:dyDescent="0.3">
      <c r="A1267" s="143" t="s">
        <v>8471</v>
      </c>
      <c r="B1267" s="143" t="s">
        <v>6890</v>
      </c>
      <c r="C1267" s="143" t="s">
        <v>7131</v>
      </c>
      <c r="D1267" s="143" t="s">
        <v>7132</v>
      </c>
      <c r="E1267" s="143" t="s">
        <v>8472</v>
      </c>
      <c r="F1267" s="145">
        <v>0</v>
      </c>
      <c r="G1267" s="143" t="s">
        <v>8471</v>
      </c>
      <c r="H1267" s="143" t="s">
        <v>6894</v>
      </c>
      <c r="I1267" s="143" t="s">
        <v>7134</v>
      </c>
      <c r="J1267" s="143" t="s">
        <v>7135</v>
      </c>
      <c r="K1267" s="143" t="s">
        <v>5517</v>
      </c>
      <c r="L1267" s="143" t="s">
        <v>6897</v>
      </c>
    </row>
    <row r="1268" spans="1:12" x14ac:dyDescent="0.3">
      <c r="A1268" s="143" t="s">
        <v>2879</v>
      </c>
      <c r="B1268" s="143" t="s">
        <v>6890</v>
      </c>
      <c r="C1268" s="143" t="s">
        <v>6916</v>
      </c>
      <c r="D1268" s="143" t="s">
        <v>6917</v>
      </c>
      <c r="E1268" s="143" t="s">
        <v>8473</v>
      </c>
      <c r="F1268" s="145">
        <v>0</v>
      </c>
      <c r="G1268" s="143" t="s">
        <v>2879</v>
      </c>
      <c r="H1268" s="143" t="s">
        <v>6894</v>
      </c>
      <c r="I1268" s="143" t="s">
        <v>6919</v>
      </c>
      <c r="J1268" s="143" t="s">
        <v>6920</v>
      </c>
      <c r="K1268" s="143" t="s">
        <v>78</v>
      </c>
      <c r="L1268" s="143" t="s">
        <v>6897</v>
      </c>
    </row>
    <row r="1269" spans="1:12" x14ac:dyDescent="0.3">
      <c r="A1269" s="143" t="s">
        <v>2881</v>
      </c>
      <c r="B1269" s="143" t="s">
        <v>6890</v>
      </c>
      <c r="C1269" s="143" t="s">
        <v>6891</v>
      </c>
      <c r="D1269" s="143" t="s">
        <v>6892</v>
      </c>
      <c r="E1269" s="143" t="s">
        <v>8474</v>
      </c>
      <c r="F1269" s="145">
        <v>0</v>
      </c>
      <c r="G1269" s="143" t="s">
        <v>2881</v>
      </c>
      <c r="H1269" s="143" t="s">
        <v>6894</v>
      </c>
      <c r="I1269" s="143" t="s">
        <v>6895</v>
      </c>
      <c r="J1269" s="143" t="s">
        <v>6896</v>
      </c>
      <c r="K1269" s="143" t="s">
        <v>3720</v>
      </c>
      <c r="L1269" s="143" t="s">
        <v>6897</v>
      </c>
    </row>
    <row r="1270" spans="1:12" x14ac:dyDescent="0.3">
      <c r="A1270" s="143" t="s">
        <v>2883</v>
      </c>
      <c r="B1270" s="143" t="s">
        <v>6890</v>
      </c>
      <c r="C1270" s="143" t="s">
        <v>6916</v>
      </c>
      <c r="D1270" s="143" t="s">
        <v>6917</v>
      </c>
      <c r="E1270" s="143" t="s">
        <v>8475</v>
      </c>
      <c r="F1270" s="145">
        <v>1</v>
      </c>
      <c r="G1270" s="143" t="s">
        <v>2883</v>
      </c>
      <c r="H1270" s="143" t="s">
        <v>6894</v>
      </c>
      <c r="I1270" s="143" t="s">
        <v>6919</v>
      </c>
      <c r="J1270" s="143" t="s">
        <v>6920</v>
      </c>
      <c r="K1270" s="143" t="s">
        <v>78</v>
      </c>
      <c r="L1270" s="143" t="s">
        <v>6897</v>
      </c>
    </row>
    <row r="1271" spans="1:12" x14ac:dyDescent="0.3">
      <c r="A1271" s="143" t="s">
        <v>4411</v>
      </c>
      <c r="B1271" s="143" t="s">
        <v>6890</v>
      </c>
      <c r="C1271" s="143" t="s">
        <v>6916</v>
      </c>
      <c r="D1271" s="143" t="s">
        <v>6917</v>
      </c>
      <c r="E1271" s="143" t="s">
        <v>8476</v>
      </c>
      <c r="F1271" s="145">
        <v>0</v>
      </c>
      <c r="G1271" s="143" t="s">
        <v>4411</v>
      </c>
      <c r="H1271" s="143" t="s">
        <v>6894</v>
      </c>
      <c r="I1271" s="143" t="s">
        <v>6919</v>
      </c>
      <c r="J1271" s="143" t="s">
        <v>6920</v>
      </c>
      <c r="K1271" s="143" t="s">
        <v>78</v>
      </c>
      <c r="L1271" s="143" t="s">
        <v>6897</v>
      </c>
    </row>
    <row r="1272" spans="1:12" x14ac:dyDescent="0.3">
      <c r="A1272" s="143" t="s">
        <v>8477</v>
      </c>
      <c r="B1272" s="143" t="s">
        <v>6890</v>
      </c>
      <c r="C1272" s="143" t="s">
        <v>6975</v>
      </c>
      <c r="D1272" s="143" t="s">
        <v>6976</v>
      </c>
      <c r="E1272" s="143" t="s">
        <v>8478</v>
      </c>
      <c r="F1272" s="145">
        <v>1</v>
      </c>
      <c r="G1272" s="143" t="s">
        <v>8477</v>
      </c>
      <c r="H1272" s="143" t="s">
        <v>6894</v>
      </c>
      <c r="I1272" s="143" t="s">
        <v>6978</v>
      </c>
      <c r="J1272" s="143" t="s">
        <v>6979</v>
      </c>
      <c r="K1272" s="143" t="s">
        <v>6980</v>
      </c>
      <c r="L1272" s="143" t="s">
        <v>6981</v>
      </c>
    </row>
    <row r="1273" spans="1:12" x14ac:dyDescent="0.3">
      <c r="A1273" s="143" t="s">
        <v>2887</v>
      </c>
      <c r="B1273" s="143" t="s">
        <v>6890</v>
      </c>
      <c r="C1273" s="143" t="s">
        <v>6891</v>
      </c>
      <c r="D1273" s="143" t="s">
        <v>6892</v>
      </c>
      <c r="E1273" s="143" t="s">
        <v>8479</v>
      </c>
      <c r="F1273" s="145">
        <v>0</v>
      </c>
      <c r="G1273" s="143" t="s">
        <v>2887</v>
      </c>
      <c r="H1273" s="143" t="s">
        <v>6894</v>
      </c>
      <c r="I1273" s="143" t="s">
        <v>6895</v>
      </c>
      <c r="J1273" s="143" t="s">
        <v>6896</v>
      </c>
      <c r="K1273" s="143" t="s">
        <v>3720</v>
      </c>
      <c r="L1273" s="143" t="s">
        <v>6897</v>
      </c>
    </row>
    <row r="1274" spans="1:12" x14ac:dyDescent="0.3">
      <c r="A1274" s="143" t="s">
        <v>2891</v>
      </c>
      <c r="B1274" s="143" t="s">
        <v>6890</v>
      </c>
      <c r="C1274" s="143" t="s">
        <v>6891</v>
      </c>
      <c r="D1274" s="143" t="s">
        <v>6892</v>
      </c>
      <c r="E1274" s="143" t="s">
        <v>8480</v>
      </c>
      <c r="F1274" s="145">
        <v>1</v>
      </c>
      <c r="G1274" s="143" t="s">
        <v>2891</v>
      </c>
      <c r="H1274" s="143" t="s">
        <v>6894</v>
      </c>
      <c r="I1274" s="143" t="s">
        <v>6895</v>
      </c>
      <c r="J1274" s="143" t="s">
        <v>6896</v>
      </c>
      <c r="K1274" s="143" t="s">
        <v>3720</v>
      </c>
      <c r="L1274" s="143" t="s">
        <v>6897</v>
      </c>
    </row>
    <row r="1275" spans="1:12" x14ac:dyDescent="0.3">
      <c r="A1275" s="143" t="s">
        <v>2897</v>
      </c>
      <c r="B1275" s="143" t="s">
        <v>6890</v>
      </c>
      <c r="C1275" s="143" t="s">
        <v>6927</v>
      </c>
      <c r="D1275" s="143" t="s">
        <v>6928</v>
      </c>
      <c r="E1275" s="143" t="s">
        <v>8481</v>
      </c>
      <c r="F1275" s="145">
        <v>3</v>
      </c>
      <c r="G1275" s="143" t="s">
        <v>2897</v>
      </c>
      <c r="H1275" s="143" t="s">
        <v>6894</v>
      </c>
      <c r="I1275" s="143" t="s">
        <v>6930</v>
      </c>
      <c r="J1275" s="143" t="s">
        <v>6931</v>
      </c>
      <c r="K1275" s="143" t="s">
        <v>4461</v>
      </c>
      <c r="L1275" s="143" t="s">
        <v>6897</v>
      </c>
    </row>
    <row r="1276" spans="1:12" x14ac:dyDescent="0.3">
      <c r="A1276" s="143" t="s">
        <v>8482</v>
      </c>
      <c r="B1276" s="143" t="s">
        <v>6890</v>
      </c>
      <c r="C1276" s="143" t="s">
        <v>7022</v>
      </c>
      <c r="D1276" s="143" t="s">
        <v>7023</v>
      </c>
      <c r="E1276" s="143" t="s">
        <v>8483</v>
      </c>
      <c r="F1276" s="145">
        <v>0</v>
      </c>
      <c r="G1276" s="143" t="s">
        <v>8482</v>
      </c>
      <c r="H1276" s="143" t="s">
        <v>6894</v>
      </c>
      <c r="I1276" s="143" t="s">
        <v>6978</v>
      </c>
      <c r="J1276" s="143" t="s">
        <v>6979</v>
      </c>
      <c r="K1276" s="143" t="s">
        <v>6980</v>
      </c>
      <c r="L1276" s="143" t="s">
        <v>6981</v>
      </c>
    </row>
    <row r="1277" spans="1:12" x14ac:dyDescent="0.3">
      <c r="A1277" s="143" t="s">
        <v>8484</v>
      </c>
      <c r="B1277" s="143" t="s">
        <v>6890</v>
      </c>
      <c r="C1277" s="143" t="s">
        <v>6952</v>
      </c>
      <c r="D1277" s="143" t="s">
        <v>6953</v>
      </c>
      <c r="E1277" s="143" t="s">
        <v>8485</v>
      </c>
      <c r="F1277" s="145">
        <v>1</v>
      </c>
      <c r="G1277" s="143" t="s">
        <v>8484</v>
      </c>
      <c r="H1277" s="143" t="s">
        <v>6894</v>
      </c>
      <c r="I1277" s="143" t="s">
        <v>6938</v>
      </c>
      <c r="J1277" s="143" t="s">
        <v>6939</v>
      </c>
      <c r="K1277" s="143" t="s">
        <v>4466</v>
      </c>
      <c r="L1277" s="143" t="s">
        <v>6897</v>
      </c>
    </row>
    <row r="1278" spans="1:12" x14ac:dyDescent="0.3">
      <c r="A1278" s="143" t="s">
        <v>8486</v>
      </c>
      <c r="B1278" s="143" t="s">
        <v>6890</v>
      </c>
      <c r="C1278" s="143" t="s">
        <v>6891</v>
      </c>
      <c r="D1278" s="143" t="s">
        <v>6892</v>
      </c>
      <c r="E1278" s="143" t="s">
        <v>8487</v>
      </c>
      <c r="F1278" s="145">
        <v>0</v>
      </c>
      <c r="G1278" s="143" t="s">
        <v>8486</v>
      </c>
      <c r="H1278" s="143" t="s">
        <v>6894</v>
      </c>
      <c r="I1278" s="143" t="s">
        <v>6895</v>
      </c>
      <c r="J1278" s="143" t="s">
        <v>6896</v>
      </c>
      <c r="K1278" s="143" t="s">
        <v>3720</v>
      </c>
      <c r="L1278" s="143" t="s">
        <v>6897</v>
      </c>
    </row>
    <row r="1279" spans="1:12" x14ac:dyDescent="0.3">
      <c r="A1279" s="143" t="s">
        <v>8488</v>
      </c>
      <c r="B1279" s="143" t="s">
        <v>6890</v>
      </c>
      <c r="C1279" s="143" t="s">
        <v>6891</v>
      </c>
      <c r="D1279" s="143" t="s">
        <v>6892</v>
      </c>
      <c r="E1279" s="143" t="s">
        <v>8489</v>
      </c>
      <c r="F1279" s="145">
        <v>0</v>
      </c>
      <c r="G1279" s="143" t="s">
        <v>8488</v>
      </c>
      <c r="H1279" s="143" t="s">
        <v>6894</v>
      </c>
      <c r="I1279" s="143" t="s">
        <v>6895</v>
      </c>
      <c r="J1279" s="143" t="s">
        <v>6896</v>
      </c>
      <c r="K1279" s="143" t="s">
        <v>3720</v>
      </c>
      <c r="L1279" s="143" t="s">
        <v>6897</v>
      </c>
    </row>
    <row r="1280" spans="1:12" x14ac:dyDescent="0.3">
      <c r="A1280" s="143" t="s">
        <v>8490</v>
      </c>
      <c r="B1280" s="143" t="s">
        <v>6890</v>
      </c>
      <c r="C1280" s="143" t="s">
        <v>6916</v>
      </c>
      <c r="D1280" s="143" t="s">
        <v>6917</v>
      </c>
      <c r="E1280" s="143" t="s">
        <v>8491</v>
      </c>
      <c r="F1280" s="145">
        <v>1</v>
      </c>
      <c r="G1280" s="143" t="s">
        <v>8490</v>
      </c>
      <c r="H1280" s="143" t="s">
        <v>6894</v>
      </c>
      <c r="I1280" s="143" t="s">
        <v>6919</v>
      </c>
      <c r="J1280" s="143" t="s">
        <v>6920</v>
      </c>
      <c r="K1280" s="143" t="s">
        <v>78</v>
      </c>
      <c r="L1280" s="143" t="s">
        <v>6897</v>
      </c>
    </row>
    <row r="1281" spans="1:12" x14ac:dyDescent="0.3">
      <c r="A1281" s="143" t="s">
        <v>2909</v>
      </c>
      <c r="B1281" s="143" t="s">
        <v>6890</v>
      </c>
      <c r="C1281" s="143" t="s">
        <v>6993</v>
      </c>
      <c r="D1281" s="143" t="s">
        <v>6994</v>
      </c>
      <c r="E1281" s="143" t="s">
        <v>8492</v>
      </c>
      <c r="F1281" s="145">
        <v>0</v>
      </c>
      <c r="G1281" s="143" t="s">
        <v>2909</v>
      </c>
      <c r="H1281" s="143" t="s">
        <v>6894</v>
      </c>
      <c r="I1281" s="143" t="s">
        <v>6996</v>
      </c>
      <c r="J1281" s="143" t="s">
        <v>6997</v>
      </c>
      <c r="K1281" s="143" t="s">
        <v>4555</v>
      </c>
      <c r="L1281" s="143" t="s">
        <v>6897</v>
      </c>
    </row>
    <row r="1282" spans="1:12" x14ac:dyDescent="0.3">
      <c r="A1282" s="143" t="s">
        <v>2911</v>
      </c>
      <c r="B1282" s="143" t="s">
        <v>6890</v>
      </c>
      <c r="C1282" s="143" t="s">
        <v>6891</v>
      </c>
      <c r="D1282" s="143" t="s">
        <v>6892</v>
      </c>
      <c r="E1282" s="143" t="s">
        <v>8493</v>
      </c>
      <c r="F1282" s="145">
        <v>1</v>
      </c>
      <c r="G1282" s="143" t="s">
        <v>2911</v>
      </c>
      <c r="H1282" s="143" t="s">
        <v>6894</v>
      </c>
      <c r="I1282" s="143" t="s">
        <v>6895</v>
      </c>
      <c r="J1282" s="143" t="s">
        <v>6896</v>
      </c>
      <c r="K1282" s="143" t="s">
        <v>3720</v>
      </c>
      <c r="L1282" s="143" t="s">
        <v>6897</v>
      </c>
    </row>
    <row r="1283" spans="1:12" x14ac:dyDescent="0.3">
      <c r="A1283" s="143" t="s">
        <v>2913</v>
      </c>
      <c r="B1283" s="143" t="s">
        <v>6890</v>
      </c>
      <c r="C1283" s="143" t="s">
        <v>6927</v>
      </c>
      <c r="D1283" s="143" t="s">
        <v>6928</v>
      </c>
      <c r="E1283" s="143" t="s">
        <v>8494</v>
      </c>
      <c r="F1283" s="145">
        <v>1</v>
      </c>
      <c r="G1283" s="143" t="s">
        <v>2913</v>
      </c>
      <c r="H1283" s="143" t="s">
        <v>6894</v>
      </c>
      <c r="I1283" s="143" t="s">
        <v>6930</v>
      </c>
      <c r="J1283" s="143" t="s">
        <v>6931</v>
      </c>
      <c r="K1283" s="143" t="s">
        <v>4461</v>
      </c>
      <c r="L1283" s="143" t="s">
        <v>6897</v>
      </c>
    </row>
    <row r="1284" spans="1:12" x14ac:dyDescent="0.3">
      <c r="A1284" s="143" t="s">
        <v>2915</v>
      </c>
      <c r="B1284" s="143" t="s">
        <v>6890</v>
      </c>
      <c r="C1284" s="143" t="s">
        <v>6916</v>
      </c>
      <c r="D1284" s="143" t="s">
        <v>6917</v>
      </c>
      <c r="E1284" s="143" t="s">
        <v>8495</v>
      </c>
      <c r="F1284" s="145">
        <v>0</v>
      </c>
      <c r="G1284" s="143" t="s">
        <v>2915</v>
      </c>
      <c r="H1284" s="143" t="s">
        <v>6894</v>
      </c>
      <c r="I1284" s="143" t="s">
        <v>6919</v>
      </c>
      <c r="J1284" s="143" t="s">
        <v>6920</v>
      </c>
      <c r="K1284" s="143" t="s">
        <v>78</v>
      </c>
      <c r="L1284" s="143" t="s">
        <v>6897</v>
      </c>
    </row>
    <row r="1285" spans="1:12" x14ac:dyDescent="0.3">
      <c r="A1285" s="143" t="s">
        <v>2917</v>
      </c>
      <c r="B1285" s="143" t="s">
        <v>6890</v>
      </c>
      <c r="C1285" s="143" t="s">
        <v>6916</v>
      </c>
      <c r="D1285" s="143" t="s">
        <v>6917</v>
      </c>
      <c r="E1285" s="143" t="s">
        <v>8496</v>
      </c>
      <c r="F1285" s="145">
        <v>0</v>
      </c>
      <c r="G1285" s="143" t="s">
        <v>2917</v>
      </c>
      <c r="H1285" s="143" t="s">
        <v>6894</v>
      </c>
      <c r="I1285" s="143" t="s">
        <v>6919</v>
      </c>
      <c r="J1285" s="143" t="s">
        <v>6920</v>
      </c>
      <c r="K1285" s="143" t="s">
        <v>78</v>
      </c>
      <c r="L1285" s="143" t="s">
        <v>6897</v>
      </c>
    </row>
    <row r="1286" spans="1:12" x14ac:dyDescent="0.3">
      <c r="A1286" s="143" t="s">
        <v>2919</v>
      </c>
      <c r="B1286" s="143" t="s">
        <v>6890</v>
      </c>
      <c r="C1286" s="143" t="s">
        <v>6916</v>
      </c>
      <c r="D1286" s="143" t="s">
        <v>6917</v>
      </c>
      <c r="E1286" s="143" t="s">
        <v>8497</v>
      </c>
      <c r="F1286" s="145">
        <v>1</v>
      </c>
      <c r="G1286" s="143" t="s">
        <v>2919</v>
      </c>
      <c r="H1286" s="143" t="s">
        <v>6894</v>
      </c>
      <c r="I1286" s="143" t="s">
        <v>6919</v>
      </c>
      <c r="J1286" s="143" t="s">
        <v>6920</v>
      </c>
      <c r="K1286" s="143" t="s">
        <v>78</v>
      </c>
      <c r="L1286" s="143" t="s">
        <v>6897</v>
      </c>
    </row>
    <row r="1287" spans="1:12" x14ac:dyDescent="0.3">
      <c r="A1287" s="143" t="s">
        <v>2921</v>
      </c>
      <c r="B1287" s="143" t="s">
        <v>6890</v>
      </c>
      <c r="C1287" s="143" t="s">
        <v>6891</v>
      </c>
      <c r="D1287" s="143" t="s">
        <v>6892</v>
      </c>
      <c r="E1287" s="143" t="s">
        <v>8498</v>
      </c>
      <c r="F1287" s="145">
        <v>0</v>
      </c>
      <c r="G1287" s="143" t="s">
        <v>2921</v>
      </c>
      <c r="H1287" s="143" t="s">
        <v>6894</v>
      </c>
      <c r="I1287" s="143" t="s">
        <v>6895</v>
      </c>
      <c r="J1287" s="143" t="s">
        <v>6896</v>
      </c>
      <c r="K1287" s="143" t="s">
        <v>3720</v>
      </c>
      <c r="L1287" s="143" t="s">
        <v>6897</v>
      </c>
    </row>
    <row r="1288" spans="1:12" x14ac:dyDescent="0.3">
      <c r="A1288" s="143" t="s">
        <v>2923</v>
      </c>
      <c r="B1288" s="143" t="s">
        <v>6890</v>
      </c>
      <c r="C1288" s="143" t="s">
        <v>6927</v>
      </c>
      <c r="D1288" s="143" t="s">
        <v>6928</v>
      </c>
      <c r="E1288" s="143" t="s">
        <v>8499</v>
      </c>
      <c r="F1288" s="145">
        <v>1</v>
      </c>
      <c r="G1288" s="143" t="s">
        <v>2923</v>
      </c>
      <c r="H1288" s="143" t="s">
        <v>6894</v>
      </c>
      <c r="I1288" s="143" t="s">
        <v>6930</v>
      </c>
      <c r="J1288" s="143" t="s">
        <v>6931</v>
      </c>
      <c r="K1288" s="143" t="s">
        <v>4461</v>
      </c>
      <c r="L1288" s="143" t="s">
        <v>6897</v>
      </c>
    </row>
    <row r="1289" spans="1:12" x14ac:dyDescent="0.3">
      <c r="A1289" s="143" t="s">
        <v>2927</v>
      </c>
      <c r="B1289" s="143" t="s">
        <v>6890</v>
      </c>
      <c r="C1289" s="143" t="s">
        <v>7330</v>
      </c>
      <c r="D1289" s="143" t="s">
        <v>7331</v>
      </c>
      <c r="E1289" s="143" t="s">
        <v>8500</v>
      </c>
      <c r="F1289" s="145">
        <v>0</v>
      </c>
      <c r="G1289" s="143" t="s">
        <v>2927</v>
      </c>
      <c r="H1289" s="143" t="s">
        <v>6894</v>
      </c>
      <c r="I1289" s="143" t="s">
        <v>7129</v>
      </c>
      <c r="J1289" s="143" t="s">
        <v>7130</v>
      </c>
      <c r="K1289" s="143" t="s">
        <v>4864</v>
      </c>
      <c r="L1289" s="143" t="s">
        <v>6897</v>
      </c>
    </row>
    <row r="1290" spans="1:12" x14ac:dyDescent="0.3">
      <c r="A1290" s="143" t="s">
        <v>2929</v>
      </c>
      <c r="B1290" s="143" t="s">
        <v>6890</v>
      </c>
      <c r="C1290" s="143" t="s">
        <v>6927</v>
      </c>
      <c r="D1290" s="143" t="s">
        <v>6928</v>
      </c>
      <c r="E1290" s="143" t="s">
        <v>8501</v>
      </c>
      <c r="F1290" s="145">
        <v>1</v>
      </c>
      <c r="G1290" s="143" t="s">
        <v>2929</v>
      </c>
      <c r="H1290" s="143" t="s">
        <v>6894</v>
      </c>
      <c r="I1290" s="143" t="s">
        <v>6930</v>
      </c>
      <c r="J1290" s="143" t="s">
        <v>6931</v>
      </c>
      <c r="K1290" s="143" t="s">
        <v>4461</v>
      </c>
      <c r="L1290" s="143" t="s">
        <v>6897</v>
      </c>
    </row>
    <row r="1291" spans="1:12" x14ac:dyDescent="0.3">
      <c r="A1291" s="143" t="s">
        <v>2933</v>
      </c>
      <c r="B1291" s="143" t="s">
        <v>6890</v>
      </c>
      <c r="C1291" s="143" t="s">
        <v>6891</v>
      </c>
      <c r="D1291" s="143" t="s">
        <v>6892</v>
      </c>
      <c r="E1291" s="143" t="s">
        <v>8502</v>
      </c>
      <c r="F1291" s="145">
        <v>0</v>
      </c>
      <c r="G1291" s="143" t="s">
        <v>2933</v>
      </c>
      <c r="H1291" s="143" t="s">
        <v>6894</v>
      </c>
      <c r="I1291" s="143" t="s">
        <v>6895</v>
      </c>
      <c r="J1291" s="143" t="s">
        <v>6896</v>
      </c>
      <c r="K1291" s="143" t="s">
        <v>3720</v>
      </c>
      <c r="L1291" s="143" t="s">
        <v>6897</v>
      </c>
    </row>
    <row r="1292" spans="1:12" x14ac:dyDescent="0.3">
      <c r="A1292" s="143" t="s">
        <v>2935</v>
      </c>
      <c r="B1292" s="143" t="s">
        <v>6890</v>
      </c>
      <c r="C1292" s="143" t="s">
        <v>6916</v>
      </c>
      <c r="D1292" s="143" t="s">
        <v>6917</v>
      </c>
      <c r="E1292" s="143" t="s">
        <v>8503</v>
      </c>
      <c r="F1292" s="145">
        <v>0</v>
      </c>
      <c r="G1292" s="143" t="s">
        <v>2935</v>
      </c>
      <c r="H1292" s="143" t="s">
        <v>6894</v>
      </c>
      <c r="I1292" s="143" t="s">
        <v>6919</v>
      </c>
      <c r="J1292" s="143" t="s">
        <v>6920</v>
      </c>
      <c r="K1292" s="143" t="s">
        <v>78</v>
      </c>
      <c r="L1292" s="143" t="s">
        <v>6897</v>
      </c>
    </row>
    <row r="1293" spans="1:12" x14ac:dyDescent="0.3">
      <c r="A1293" s="143" t="s">
        <v>2939</v>
      </c>
      <c r="B1293" s="143" t="s">
        <v>6890</v>
      </c>
      <c r="C1293" s="143" t="s">
        <v>6916</v>
      </c>
      <c r="D1293" s="143" t="s">
        <v>6917</v>
      </c>
      <c r="E1293" s="143" t="s">
        <v>8504</v>
      </c>
      <c r="F1293" s="145">
        <v>2</v>
      </c>
      <c r="G1293" s="143" t="s">
        <v>2939</v>
      </c>
      <c r="H1293" s="143" t="s">
        <v>6894</v>
      </c>
      <c r="I1293" s="143" t="s">
        <v>6919</v>
      </c>
      <c r="J1293" s="143" t="s">
        <v>6920</v>
      </c>
      <c r="K1293" s="143" t="s">
        <v>78</v>
      </c>
      <c r="L1293" s="143" t="s">
        <v>6897</v>
      </c>
    </row>
    <row r="1294" spans="1:12" x14ac:dyDescent="0.3">
      <c r="A1294" s="143" t="s">
        <v>2941</v>
      </c>
      <c r="B1294" s="143" t="s">
        <v>6890</v>
      </c>
      <c r="C1294" s="143" t="s">
        <v>6952</v>
      </c>
      <c r="D1294" s="143" t="s">
        <v>6953</v>
      </c>
      <c r="E1294" s="143" t="s">
        <v>8505</v>
      </c>
      <c r="F1294" s="145">
        <v>1</v>
      </c>
      <c r="G1294" s="143" t="s">
        <v>2941</v>
      </c>
      <c r="H1294" s="143" t="s">
        <v>6894</v>
      </c>
      <c r="I1294" s="143" t="s">
        <v>6938</v>
      </c>
      <c r="J1294" s="143" t="s">
        <v>6939</v>
      </c>
      <c r="K1294" s="143" t="s">
        <v>4466</v>
      </c>
      <c r="L1294" s="143" t="s">
        <v>6897</v>
      </c>
    </row>
    <row r="1295" spans="1:12" x14ac:dyDescent="0.3">
      <c r="A1295" s="143" t="s">
        <v>2943</v>
      </c>
      <c r="B1295" s="143" t="s">
        <v>6890</v>
      </c>
      <c r="C1295" s="143" t="s">
        <v>6916</v>
      </c>
      <c r="D1295" s="143" t="s">
        <v>6917</v>
      </c>
      <c r="E1295" s="143" t="s">
        <v>8506</v>
      </c>
      <c r="F1295" s="145">
        <v>0</v>
      </c>
      <c r="G1295" s="143" t="s">
        <v>2943</v>
      </c>
      <c r="H1295" s="143" t="s">
        <v>6894</v>
      </c>
      <c r="I1295" s="143" t="s">
        <v>6919</v>
      </c>
      <c r="J1295" s="143" t="s">
        <v>6920</v>
      </c>
      <c r="K1295" s="143" t="s">
        <v>78</v>
      </c>
      <c r="L1295" s="143" t="s">
        <v>6897</v>
      </c>
    </row>
    <row r="1296" spans="1:12" x14ac:dyDescent="0.3">
      <c r="A1296" s="143" t="s">
        <v>2945</v>
      </c>
      <c r="B1296" s="143" t="s">
        <v>6890</v>
      </c>
      <c r="C1296" s="143" t="s">
        <v>6891</v>
      </c>
      <c r="D1296" s="143" t="s">
        <v>6892</v>
      </c>
      <c r="E1296" s="143" t="s">
        <v>8507</v>
      </c>
      <c r="F1296" s="145">
        <v>0</v>
      </c>
      <c r="G1296" s="143" t="s">
        <v>2945</v>
      </c>
      <c r="H1296" s="143" t="s">
        <v>6894</v>
      </c>
      <c r="I1296" s="143" t="s">
        <v>6895</v>
      </c>
      <c r="J1296" s="143" t="s">
        <v>6896</v>
      </c>
      <c r="K1296" s="143" t="s">
        <v>3720</v>
      </c>
      <c r="L1296" s="143" t="s">
        <v>6897</v>
      </c>
    </row>
    <row r="1297" spans="1:12" x14ac:dyDescent="0.3">
      <c r="A1297" s="143" t="s">
        <v>5689</v>
      </c>
      <c r="B1297" s="143" t="s">
        <v>6890</v>
      </c>
      <c r="C1297" s="143" t="s">
        <v>7299</v>
      </c>
      <c r="D1297" s="143" t="s">
        <v>7300</v>
      </c>
      <c r="E1297" s="143" t="s">
        <v>8508</v>
      </c>
      <c r="F1297" s="145">
        <v>1</v>
      </c>
      <c r="G1297" s="143" t="s">
        <v>5689</v>
      </c>
      <c r="H1297" s="143" t="s">
        <v>6894</v>
      </c>
      <c r="I1297" s="143" t="s">
        <v>6938</v>
      </c>
      <c r="J1297" s="143" t="s">
        <v>6939</v>
      </c>
      <c r="K1297" s="143" t="s">
        <v>4466</v>
      </c>
      <c r="L1297" s="143" t="s">
        <v>6897</v>
      </c>
    </row>
    <row r="1298" spans="1:12" x14ac:dyDescent="0.3">
      <c r="A1298" s="143" t="s">
        <v>8509</v>
      </c>
      <c r="B1298" s="143" t="s">
        <v>6890</v>
      </c>
      <c r="C1298" s="143" t="s">
        <v>6927</v>
      </c>
      <c r="D1298" s="143" t="s">
        <v>6928</v>
      </c>
      <c r="E1298" s="143" t="s">
        <v>8510</v>
      </c>
      <c r="F1298" s="145">
        <v>0</v>
      </c>
      <c r="G1298" s="143" t="s">
        <v>8509</v>
      </c>
      <c r="H1298" s="143" t="s">
        <v>6894</v>
      </c>
      <c r="I1298" s="143" t="s">
        <v>6930</v>
      </c>
      <c r="J1298" s="143" t="s">
        <v>6931</v>
      </c>
      <c r="K1298" s="143" t="s">
        <v>4461</v>
      </c>
      <c r="L1298" s="143" t="s">
        <v>6897</v>
      </c>
    </row>
    <row r="1299" spans="1:12" x14ac:dyDescent="0.3">
      <c r="A1299" s="143" t="s">
        <v>2949</v>
      </c>
      <c r="B1299" s="143" t="s">
        <v>6890</v>
      </c>
      <c r="C1299" s="143" t="s">
        <v>6891</v>
      </c>
      <c r="D1299" s="143" t="s">
        <v>6892</v>
      </c>
      <c r="E1299" s="143" t="s">
        <v>8511</v>
      </c>
      <c r="F1299" s="145">
        <v>0</v>
      </c>
      <c r="G1299" s="143" t="s">
        <v>2949</v>
      </c>
      <c r="H1299" s="143" t="s">
        <v>6894</v>
      </c>
      <c r="I1299" s="143" t="s">
        <v>6895</v>
      </c>
      <c r="J1299" s="143" t="s">
        <v>6896</v>
      </c>
      <c r="K1299" s="143" t="s">
        <v>3720</v>
      </c>
      <c r="L1299" s="143" t="s">
        <v>6897</v>
      </c>
    </row>
    <row r="1300" spans="1:12" x14ac:dyDescent="0.3">
      <c r="A1300" s="143" t="s">
        <v>2953</v>
      </c>
      <c r="B1300" s="143" t="s">
        <v>6890</v>
      </c>
      <c r="C1300" s="143" t="s">
        <v>6891</v>
      </c>
      <c r="D1300" s="143" t="s">
        <v>6892</v>
      </c>
      <c r="E1300" s="143" t="s">
        <v>8512</v>
      </c>
      <c r="F1300" s="145">
        <v>1</v>
      </c>
      <c r="G1300" s="143" t="s">
        <v>2953</v>
      </c>
      <c r="H1300" s="143" t="s">
        <v>6894</v>
      </c>
      <c r="I1300" s="143" t="s">
        <v>6895</v>
      </c>
      <c r="J1300" s="143" t="s">
        <v>6896</v>
      </c>
      <c r="K1300" s="143" t="s">
        <v>3720</v>
      </c>
      <c r="L1300" s="143" t="s">
        <v>6897</v>
      </c>
    </row>
    <row r="1301" spans="1:12" x14ac:dyDescent="0.3">
      <c r="A1301" s="143" t="s">
        <v>2955</v>
      </c>
      <c r="B1301" s="143" t="s">
        <v>6890</v>
      </c>
      <c r="C1301" s="143" t="s">
        <v>6891</v>
      </c>
      <c r="D1301" s="143" t="s">
        <v>6892</v>
      </c>
      <c r="E1301" s="143" t="s">
        <v>8513</v>
      </c>
      <c r="F1301" s="145">
        <v>0</v>
      </c>
      <c r="G1301" s="143" t="s">
        <v>2955</v>
      </c>
      <c r="H1301" s="143" t="s">
        <v>6894</v>
      </c>
      <c r="I1301" s="143" t="s">
        <v>6895</v>
      </c>
      <c r="J1301" s="143" t="s">
        <v>6896</v>
      </c>
      <c r="K1301" s="143" t="s">
        <v>3720</v>
      </c>
      <c r="L1301" s="143" t="s">
        <v>6897</v>
      </c>
    </row>
    <row r="1302" spans="1:12" x14ac:dyDescent="0.3">
      <c r="A1302" s="143" t="s">
        <v>8514</v>
      </c>
      <c r="B1302" s="143" t="s">
        <v>6890</v>
      </c>
      <c r="C1302" s="143" t="s">
        <v>6935</v>
      </c>
      <c r="D1302" s="143" t="s">
        <v>6936</v>
      </c>
      <c r="E1302" s="143" t="s">
        <v>8515</v>
      </c>
      <c r="F1302" s="145">
        <v>2</v>
      </c>
      <c r="G1302" s="143" t="s">
        <v>8514</v>
      </c>
      <c r="H1302" s="143" t="s">
        <v>6894</v>
      </c>
      <c r="I1302" s="143" t="s">
        <v>6938</v>
      </c>
      <c r="J1302" s="143" t="s">
        <v>6939</v>
      </c>
      <c r="K1302" s="143" t="s">
        <v>4466</v>
      </c>
      <c r="L1302" s="143" t="s">
        <v>6897</v>
      </c>
    </row>
    <row r="1303" spans="1:12" x14ac:dyDescent="0.3">
      <c r="A1303" s="143" t="s">
        <v>2957</v>
      </c>
      <c r="B1303" s="143" t="s">
        <v>6890</v>
      </c>
      <c r="C1303" s="143" t="s">
        <v>6891</v>
      </c>
      <c r="D1303" s="143" t="s">
        <v>6892</v>
      </c>
      <c r="E1303" s="143" t="s">
        <v>8516</v>
      </c>
      <c r="F1303" s="145">
        <v>0</v>
      </c>
      <c r="G1303" s="143" t="s">
        <v>2957</v>
      </c>
      <c r="H1303" s="143" t="s">
        <v>6894</v>
      </c>
      <c r="I1303" s="143" t="s">
        <v>6895</v>
      </c>
      <c r="J1303" s="143" t="s">
        <v>6896</v>
      </c>
      <c r="K1303" s="143" t="s">
        <v>3720</v>
      </c>
      <c r="L1303" s="143" t="s">
        <v>6897</v>
      </c>
    </row>
    <row r="1304" spans="1:12" x14ac:dyDescent="0.3">
      <c r="A1304" s="143" t="s">
        <v>2959</v>
      </c>
      <c r="B1304" s="143" t="s">
        <v>6890</v>
      </c>
      <c r="C1304" s="143" t="s">
        <v>7131</v>
      </c>
      <c r="D1304" s="143" t="s">
        <v>7132</v>
      </c>
      <c r="E1304" s="143" t="s">
        <v>8517</v>
      </c>
      <c r="F1304" s="145">
        <v>1</v>
      </c>
      <c r="G1304" s="143" t="s">
        <v>2959</v>
      </c>
      <c r="H1304" s="143" t="s">
        <v>6894</v>
      </c>
      <c r="I1304" s="143" t="s">
        <v>7134</v>
      </c>
      <c r="J1304" s="143" t="s">
        <v>7135</v>
      </c>
      <c r="K1304" s="143" t="s">
        <v>5517</v>
      </c>
      <c r="L1304" s="143" t="s">
        <v>6897</v>
      </c>
    </row>
    <row r="1305" spans="1:12" x14ac:dyDescent="0.3">
      <c r="A1305" s="143" t="s">
        <v>2961</v>
      </c>
      <c r="B1305" s="143" t="s">
        <v>6890</v>
      </c>
      <c r="C1305" s="143" t="s">
        <v>6891</v>
      </c>
      <c r="D1305" s="143" t="s">
        <v>6892</v>
      </c>
      <c r="E1305" s="143" t="s">
        <v>8518</v>
      </c>
      <c r="F1305" s="145">
        <v>0</v>
      </c>
      <c r="G1305" s="143" t="s">
        <v>2961</v>
      </c>
      <c r="H1305" s="143" t="s">
        <v>6894</v>
      </c>
      <c r="I1305" s="143" t="s">
        <v>6895</v>
      </c>
      <c r="J1305" s="143" t="s">
        <v>6896</v>
      </c>
      <c r="K1305" s="143" t="s">
        <v>3720</v>
      </c>
      <c r="L1305" s="143" t="s">
        <v>6897</v>
      </c>
    </row>
    <row r="1306" spans="1:12" x14ac:dyDescent="0.3">
      <c r="A1306" s="143" t="s">
        <v>5697</v>
      </c>
      <c r="B1306" s="143" t="s">
        <v>6890</v>
      </c>
      <c r="C1306" s="143" t="s">
        <v>7463</v>
      </c>
      <c r="D1306" s="143" t="s">
        <v>7464</v>
      </c>
      <c r="E1306" s="143" t="s">
        <v>8519</v>
      </c>
      <c r="F1306" s="145">
        <v>1</v>
      </c>
      <c r="G1306" s="143" t="s">
        <v>5697</v>
      </c>
      <c r="H1306" s="143" t="s">
        <v>6894</v>
      </c>
      <c r="I1306" s="143" t="s">
        <v>6938</v>
      </c>
      <c r="J1306" s="143" t="s">
        <v>6939</v>
      </c>
      <c r="K1306" s="143" t="s">
        <v>4466</v>
      </c>
      <c r="L1306" s="143" t="s">
        <v>6897</v>
      </c>
    </row>
    <row r="1307" spans="1:12" x14ac:dyDescent="0.3">
      <c r="A1307" s="143" t="s">
        <v>2963</v>
      </c>
      <c r="B1307" s="143" t="s">
        <v>6890</v>
      </c>
      <c r="C1307" s="143" t="s">
        <v>6916</v>
      </c>
      <c r="D1307" s="143" t="s">
        <v>6917</v>
      </c>
      <c r="E1307" s="143" t="s">
        <v>8520</v>
      </c>
      <c r="F1307" s="145">
        <v>0</v>
      </c>
      <c r="G1307" s="143" t="s">
        <v>2963</v>
      </c>
      <c r="H1307" s="143" t="s">
        <v>6894</v>
      </c>
      <c r="I1307" s="143" t="s">
        <v>6919</v>
      </c>
      <c r="J1307" s="143" t="s">
        <v>6920</v>
      </c>
      <c r="K1307" s="143" t="s">
        <v>78</v>
      </c>
      <c r="L1307" s="143" t="s">
        <v>6897</v>
      </c>
    </row>
    <row r="1308" spans="1:12" x14ac:dyDescent="0.3">
      <c r="A1308" s="143" t="s">
        <v>6415</v>
      </c>
      <c r="B1308" s="143" t="s">
        <v>6890</v>
      </c>
      <c r="C1308" s="143" t="s">
        <v>6891</v>
      </c>
      <c r="D1308" s="143" t="s">
        <v>6892</v>
      </c>
      <c r="E1308" s="143" t="s">
        <v>8521</v>
      </c>
      <c r="F1308" s="145">
        <v>2</v>
      </c>
      <c r="G1308" s="143" t="s">
        <v>6415</v>
      </c>
      <c r="H1308" s="143" t="s">
        <v>6894</v>
      </c>
      <c r="I1308" s="143" t="s">
        <v>6895</v>
      </c>
      <c r="J1308" s="143" t="s">
        <v>6896</v>
      </c>
      <c r="K1308" s="143" t="s">
        <v>3720</v>
      </c>
      <c r="L1308" s="143" t="s">
        <v>6897</v>
      </c>
    </row>
    <row r="1309" spans="1:12" x14ac:dyDescent="0.3">
      <c r="A1309" s="143" t="s">
        <v>5703</v>
      </c>
      <c r="B1309" s="143" t="s">
        <v>6890</v>
      </c>
      <c r="C1309" s="143" t="s">
        <v>6935</v>
      </c>
      <c r="D1309" s="143" t="s">
        <v>6936</v>
      </c>
      <c r="E1309" s="143" t="s">
        <v>8522</v>
      </c>
      <c r="F1309" s="145">
        <v>2</v>
      </c>
      <c r="G1309" s="143" t="s">
        <v>5703</v>
      </c>
      <c r="H1309" s="143" t="s">
        <v>6894</v>
      </c>
      <c r="I1309" s="143" t="s">
        <v>6938</v>
      </c>
      <c r="J1309" s="143" t="s">
        <v>6939</v>
      </c>
      <c r="K1309" s="143" t="s">
        <v>4466</v>
      </c>
      <c r="L1309" s="143" t="s">
        <v>6897</v>
      </c>
    </row>
    <row r="1310" spans="1:12" x14ac:dyDescent="0.3">
      <c r="A1310" s="143" t="s">
        <v>2965</v>
      </c>
      <c r="B1310" s="143" t="s">
        <v>6890</v>
      </c>
      <c r="C1310" s="143" t="s">
        <v>6891</v>
      </c>
      <c r="D1310" s="143" t="s">
        <v>6892</v>
      </c>
      <c r="E1310" s="143" t="s">
        <v>8523</v>
      </c>
      <c r="F1310" s="145">
        <v>1</v>
      </c>
      <c r="G1310" s="143" t="s">
        <v>2965</v>
      </c>
      <c r="H1310" s="143" t="s">
        <v>6894</v>
      </c>
      <c r="I1310" s="143" t="s">
        <v>6895</v>
      </c>
      <c r="J1310" s="143" t="s">
        <v>6896</v>
      </c>
      <c r="K1310" s="143" t="s">
        <v>3720</v>
      </c>
      <c r="L1310" s="143" t="s">
        <v>6897</v>
      </c>
    </row>
    <row r="1311" spans="1:12" x14ac:dyDescent="0.3">
      <c r="A1311" s="143" t="s">
        <v>2971</v>
      </c>
      <c r="B1311" s="143" t="s">
        <v>6890</v>
      </c>
      <c r="C1311" s="143" t="s">
        <v>6916</v>
      </c>
      <c r="D1311" s="143" t="s">
        <v>6917</v>
      </c>
      <c r="E1311" s="143" t="s">
        <v>8524</v>
      </c>
      <c r="F1311" s="145">
        <v>1</v>
      </c>
      <c r="G1311" s="143" t="s">
        <v>2971</v>
      </c>
      <c r="H1311" s="143" t="s">
        <v>6894</v>
      </c>
      <c r="I1311" s="143" t="s">
        <v>6919</v>
      </c>
      <c r="J1311" s="143" t="s">
        <v>6920</v>
      </c>
      <c r="K1311" s="143" t="s">
        <v>78</v>
      </c>
      <c r="L1311" s="143" t="s">
        <v>6897</v>
      </c>
    </row>
    <row r="1312" spans="1:12" x14ac:dyDescent="0.3">
      <c r="A1312" s="143" t="s">
        <v>2973</v>
      </c>
      <c r="B1312" s="143" t="s">
        <v>6890</v>
      </c>
      <c r="C1312" s="143" t="s">
        <v>6891</v>
      </c>
      <c r="D1312" s="143" t="s">
        <v>6892</v>
      </c>
      <c r="E1312" s="143" t="s">
        <v>8525</v>
      </c>
      <c r="F1312" s="145">
        <v>0</v>
      </c>
      <c r="G1312" s="143" t="s">
        <v>2973</v>
      </c>
      <c r="H1312" s="143" t="s">
        <v>6894</v>
      </c>
      <c r="I1312" s="143" t="s">
        <v>6895</v>
      </c>
      <c r="J1312" s="143" t="s">
        <v>6896</v>
      </c>
      <c r="K1312" s="143" t="s">
        <v>3720</v>
      </c>
      <c r="L1312" s="143" t="s">
        <v>6897</v>
      </c>
    </row>
    <row r="1313" spans="1:12" x14ac:dyDescent="0.3">
      <c r="A1313" s="143" t="s">
        <v>8526</v>
      </c>
      <c r="B1313" s="143" t="s">
        <v>6890</v>
      </c>
      <c r="C1313" s="143" t="s">
        <v>6906</v>
      </c>
      <c r="D1313" s="143" t="s">
        <v>6907</v>
      </c>
      <c r="E1313" s="143" t="s">
        <v>8527</v>
      </c>
      <c r="F1313" s="145">
        <v>0</v>
      </c>
      <c r="G1313" s="143" t="s">
        <v>8526</v>
      </c>
      <c r="H1313" s="143" t="s">
        <v>6894</v>
      </c>
      <c r="I1313" s="143" t="s">
        <v>6909</v>
      </c>
      <c r="J1313" s="143" t="s">
        <v>6910</v>
      </c>
      <c r="K1313" s="143" t="s">
        <v>6911</v>
      </c>
      <c r="L1313" s="143" t="s">
        <v>6897</v>
      </c>
    </row>
    <row r="1314" spans="1:12" x14ac:dyDescent="0.3">
      <c r="A1314" s="143" t="s">
        <v>2977</v>
      </c>
      <c r="B1314" s="143" t="s">
        <v>6890</v>
      </c>
      <c r="C1314" s="143" t="s">
        <v>6891</v>
      </c>
      <c r="D1314" s="143" t="s">
        <v>6892</v>
      </c>
      <c r="E1314" s="143" t="s">
        <v>8528</v>
      </c>
      <c r="F1314" s="145">
        <v>0</v>
      </c>
      <c r="G1314" s="143" t="s">
        <v>2977</v>
      </c>
      <c r="H1314" s="143" t="s">
        <v>6894</v>
      </c>
      <c r="I1314" s="143" t="s">
        <v>6895</v>
      </c>
      <c r="J1314" s="143" t="s">
        <v>6896</v>
      </c>
      <c r="K1314" s="143" t="s">
        <v>3720</v>
      </c>
      <c r="L1314" s="143" t="s">
        <v>6897</v>
      </c>
    </row>
    <row r="1315" spans="1:12" x14ac:dyDescent="0.3">
      <c r="A1315" s="143" t="s">
        <v>2979</v>
      </c>
      <c r="B1315" s="143" t="s">
        <v>6890</v>
      </c>
      <c r="C1315" s="143" t="s">
        <v>6916</v>
      </c>
      <c r="D1315" s="143" t="s">
        <v>6917</v>
      </c>
      <c r="E1315" s="143" t="s">
        <v>8529</v>
      </c>
      <c r="F1315" s="145">
        <v>0</v>
      </c>
      <c r="G1315" s="143" t="s">
        <v>2979</v>
      </c>
      <c r="H1315" s="143" t="s">
        <v>6894</v>
      </c>
      <c r="I1315" s="143" t="s">
        <v>6919</v>
      </c>
      <c r="J1315" s="143" t="s">
        <v>6920</v>
      </c>
      <c r="K1315" s="143" t="s">
        <v>78</v>
      </c>
      <c r="L1315" s="143" t="s">
        <v>6897</v>
      </c>
    </row>
    <row r="1316" spans="1:12" x14ac:dyDescent="0.3">
      <c r="A1316" s="143" t="s">
        <v>2981</v>
      </c>
      <c r="B1316" s="143" t="s">
        <v>6890</v>
      </c>
      <c r="C1316" s="143" t="s">
        <v>6916</v>
      </c>
      <c r="D1316" s="143" t="s">
        <v>6917</v>
      </c>
      <c r="E1316" s="143" t="s">
        <v>8530</v>
      </c>
      <c r="F1316" s="145">
        <v>0</v>
      </c>
      <c r="G1316" s="143" t="s">
        <v>2981</v>
      </c>
      <c r="H1316" s="143" t="s">
        <v>6894</v>
      </c>
      <c r="I1316" s="143" t="s">
        <v>6919</v>
      </c>
      <c r="J1316" s="143" t="s">
        <v>6920</v>
      </c>
      <c r="K1316" s="143" t="s">
        <v>78</v>
      </c>
      <c r="L1316" s="143" t="s">
        <v>6897</v>
      </c>
    </row>
    <row r="1317" spans="1:12" x14ac:dyDescent="0.3">
      <c r="A1317" s="143" t="s">
        <v>8531</v>
      </c>
      <c r="B1317" s="143" t="s">
        <v>6890</v>
      </c>
      <c r="C1317" s="143" t="s">
        <v>6906</v>
      </c>
      <c r="D1317" s="143" t="s">
        <v>6907</v>
      </c>
      <c r="E1317" s="143" t="s">
        <v>8532</v>
      </c>
      <c r="F1317" s="145">
        <v>0</v>
      </c>
      <c r="G1317" s="143" t="s">
        <v>8531</v>
      </c>
      <c r="H1317" s="143" t="s">
        <v>6894</v>
      </c>
      <c r="I1317" s="143" t="s">
        <v>6909</v>
      </c>
      <c r="J1317" s="143" t="s">
        <v>6910</v>
      </c>
      <c r="K1317" s="143" t="s">
        <v>6911</v>
      </c>
      <c r="L1317" s="143" t="s">
        <v>6897</v>
      </c>
    </row>
    <row r="1318" spans="1:12" x14ac:dyDescent="0.3">
      <c r="A1318" s="143" t="s">
        <v>8533</v>
      </c>
      <c r="B1318" s="143" t="s">
        <v>6890</v>
      </c>
      <c r="C1318" s="143" t="s">
        <v>6906</v>
      </c>
      <c r="D1318" s="143" t="s">
        <v>6907</v>
      </c>
      <c r="E1318" s="143" t="s">
        <v>8534</v>
      </c>
      <c r="F1318" s="145">
        <v>0</v>
      </c>
      <c r="G1318" s="143" t="s">
        <v>8533</v>
      </c>
      <c r="H1318" s="143" t="s">
        <v>6894</v>
      </c>
      <c r="I1318" s="143" t="s">
        <v>6909</v>
      </c>
      <c r="J1318" s="143" t="s">
        <v>6910</v>
      </c>
      <c r="K1318" s="143" t="s">
        <v>6911</v>
      </c>
      <c r="L1318" s="143" t="s">
        <v>6897</v>
      </c>
    </row>
    <row r="1319" spans="1:12" x14ac:dyDescent="0.3">
      <c r="A1319" s="143" t="s">
        <v>6417</v>
      </c>
      <c r="B1319" s="143" t="s">
        <v>6890</v>
      </c>
      <c r="C1319" s="143" t="s">
        <v>6916</v>
      </c>
      <c r="D1319" s="143" t="s">
        <v>6917</v>
      </c>
      <c r="E1319" s="143" t="s">
        <v>8535</v>
      </c>
      <c r="F1319" s="145">
        <v>0</v>
      </c>
      <c r="G1319" s="143" t="s">
        <v>6417</v>
      </c>
      <c r="H1319" s="143" t="s">
        <v>6894</v>
      </c>
      <c r="I1319" s="143" t="s">
        <v>6919</v>
      </c>
      <c r="J1319" s="143" t="s">
        <v>6920</v>
      </c>
      <c r="K1319" s="143" t="s">
        <v>78</v>
      </c>
      <c r="L1319" s="143" t="s">
        <v>6897</v>
      </c>
    </row>
    <row r="1320" spans="1:12" x14ac:dyDescent="0.3">
      <c r="A1320" s="143" t="s">
        <v>8536</v>
      </c>
      <c r="B1320" s="143" t="s">
        <v>6890</v>
      </c>
      <c r="C1320" s="143" t="s">
        <v>6952</v>
      </c>
      <c r="D1320" s="143" t="s">
        <v>6953</v>
      </c>
      <c r="E1320" s="143" t="s">
        <v>8537</v>
      </c>
      <c r="F1320" s="145">
        <v>1</v>
      </c>
      <c r="G1320" s="143" t="s">
        <v>8536</v>
      </c>
      <c r="H1320" s="143" t="s">
        <v>6894</v>
      </c>
      <c r="I1320" s="143" t="s">
        <v>6938</v>
      </c>
      <c r="J1320" s="143" t="s">
        <v>6939</v>
      </c>
      <c r="K1320" s="143" t="s">
        <v>4466</v>
      </c>
      <c r="L1320" s="143" t="s">
        <v>6897</v>
      </c>
    </row>
    <row r="1321" spans="1:12" x14ac:dyDescent="0.3">
      <c r="A1321" s="143" t="s">
        <v>2987</v>
      </c>
      <c r="B1321" s="143" t="s">
        <v>6890</v>
      </c>
      <c r="C1321" s="143" t="s">
        <v>6891</v>
      </c>
      <c r="D1321" s="143" t="s">
        <v>6892</v>
      </c>
      <c r="E1321" s="143" t="s">
        <v>8538</v>
      </c>
      <c r="F1321" s="145">
        <v>1</v>
      </c>
      <c r="G1321" s="143" t="s">
        <v>2987</v>
      </c>
      <c r="H1321" s="143" t="s">
        <v>6894</v>
      </c>
      <c r="I1321" s="143" t="s">
        <v>6895</v>
      </c>
      <c r="J1321" s="143" t="s">
        <v>6896</v>
      </c>
      <c r="K1321" s="143" t="s">
        <v>3720</v>
      </c>
      <c r="L1321" s="143" t="s">
        <v>6897</v>
      </c>
    </row>
    <row r="1322" spans="1:12" x14ac:dyDescent="0.3">
      <c r="A1322" s="143" t="s">
        <v>5721</v>
      </c>
      <c r="B1322" s="143" t="s">
        <v>6890</v>
      </c>
      <c r="C1322" s="143" t="s">
        <v>6906</v>
      </c>
      <c r="D1322" s="143" t="s">
        <v>6907</v>
      </c>
      <c r="E1322" s="143" t="s">
        <v>8539</v>
      </c>
      <c r="F1322" s="145">
        <v>1</v>
      </c>
      <c r="G1322" s="143" t="s">
        <v>5721</v>
      </c>
      <c r="H1322" s="143" t="s">
        <v>6894</v>
      </c>
      <c r="I1322" s="143" t="s">
        <v>6909</v>
      </c>
      <c r="J1322" s="143" t="s">
        <v>6910</v>
      </c>
      <c r="K1322" s="143" t="s">
        <v>6911</v>
      </c>
      <c r="L1322" s="143" t="s">
        <v>6897</v>
      </c>
    </row>
    <row r="1323" spans="1:12" x14ac:dyDescent="0.3">
      <c r="A1323" s="143" t="s">
        <v>2991</v>
      </c>
      <c r="B1323" s="143" t="s">
        <v>6890</v>
      </c>
      <c r="C1323" s="143" t="s">
        <v>6891</v>
      </c>
      <c r="D1323" s="143" t="s">
        <v>6892</v>
      </c>
      <c r="E1323" s="143" t="s">
        <v>8540</v>
      </c>
      <c r="F1323" s="145">
        <v>0</v>
      </c>
      <c r="G1323" s="143" t="s">
        <v>2991</v>
      </c>
      <c r="H1323" s="143" t="s">
        <v>6894</v>
      </c>
      <c r="I1323" s="143" t="s">
        <v>6895</v>
      </c>
      <c r="J1323" s="143" t="s">
        <v>6896</v>
      </c>
      <c r="K1323" s="143" t="s">
        <v>3720</v>
      </c>
      <c r="L1323" s="143" t="s">
        <v>6897</v>
      </c>
    </row>
    <row r="1324" spans="1:12" x14ac:dyDescent="0.3">
      <c r="A1324" s="143" t="s">
        <v>6419</v>
      </c>
      <c r="B1324" s="143" t="s">
        <v>6890</v>
      </c>
      <c r="C1324" s="143" t="s">
        <v>6916</v>
      </c>
      <c r="D1324" s="143" t="s">
        <v>6917</v>
      </c>
      <c r="E1324" s="143" t="s">
        <v>8541</v>
      </c>
      <c r="F1324" s="145">
        <v>0</v>
      </c>
      <c r="G1324" s="143" t="s">
        <v>6419</v>
      </c>
      <c r="H1324" s="143" t="s">
        <v>6894</v>
      </c>
      <c r="I1324" s="143" t="s">
        <v>6919</v>
      </c>
      <c r="J1324" s="143" t="s">
        <v>6920</v>
      </c>
      <c r="K1324" s="143" t="s">
        <v>78</v>
      </c>
      <c r="L1324" s="143" t="s">
        <v>6897</v>
      </c>
    </row>
    <row r="1325" spans="1:12" x14ac:dyDescent="0.3">
      <c r="A1325" s="143" t="s">
        <v>2997</v>
      </c>
      <c r="B1325" s="143" t="s">
        <v>6890</v>
      </c>
      <c r="C1325" s="143" t="s">
        <v>6891</v>
      </c>
      <c r="D1325" s="143" t="s">
        <v>6892</v>
      </c>
      <c r="E1325" s="143" t="s">
        <v>8542</v>
      </c>
      <c r="F1325" s="145">
        <v>1</v>
      </c>
      <c r="G1325" s="143" t="s">
        <v>2997</v>
      </c>
      <c r="H1325" s="143" t="s">
        <v>6894</v>
      </c>
      <c r="I1325" s="143" t="s">
        <v>6895</v>
      </c>
      <c r="J1325" s="143" t="s">
        <v>6896</v>
      </c>
      <c r="K1325" s="143" t="s">
        <v>3720</v>
      </c>
      <c r="L1325" s="143" t="s">
        <v>6897</v>
      </c>
    </row>
    <row r="1326" spans="1:12" x14ac:dyDescent="0.3">
      <c r="A1326" s="143" t="s">
        <v>4413</v>
      </c>
      <c r="B1326" s="143" t="s">
        <v>6890</v>
      </c>
      <c r="C1326" s="143" t="s">
        <v>6891</v>
      </c>
      <c r="D1326" s="143" t="s">
        <v>6892</v>
      </c>
      <c r="E1326" s="143" t="s">
        <v>8543</v>
      </c>
      <c r="F1326" s="145">
        <v>1</v>
      </c>
      <c r="G1326" s="143" t="s">
        <v>4413</v>
      </c>
      <c r="H1326" s="143" t="s">
        <v>6894</v>
      </c>
      <c r="I1326" s="143" t="s">
        <v>6895</v>
      </c>
      <c r="J1326" s="143" t="s">
        <v>6896</v>
      </c>
      <c r="K1326" s="143" t="s">
        <v>3720</v>
      </c>
      <c r="L1326" s="143" t="s">
        <v>6897</v>
      </c>
    </row>
    <row r="1327" spans="1:12" x14ac:dyDescent="0.3">
      <c r="A1327" s="143" t="s">
        <v>6421</v>
      </c>
      <c r="B1327" s="143" t="s">
        <v>6890</v>
      </c>
      <c r="C1327" s="143" t="s">
        <v>6891</v>
      </c>
      <c r="D1327" s="143" t="s">
        <v>6892</v>
      </c>
      <c r="E1327" s="143" t="s">
        <v>8544</v>
      </c>
      <c r="F1327" s="145">
        <v>0</v>
      </c>
      <c r="G1327" s="143" t="s">
        <v>6421</v>
      </c>
      <c r="H1327" s="143" t="s">
        <v>6894</v>
      </c>
      <c r="I1327" s="143" t="s">
        <v>6895</v>
      </c>
      <c r="J1327" s="143" t="s">
        <v>6896</v>
      </c>
      <c r="K1327" s="143" t="s">
        <v>3720</v>
      </c>
      <c r="L1327" s="143" t="s">
        <v>6897</v>
      </c>
    </row>
    <row r="1328" spans="1:12" x14ac:dyDescent="0.3">
      <c r="A1328" s="143" t="s">
        <v>6545</v>
      </c>
      <c r="B1328" s="143" t="s">
        <v>6890</v>
      </c>
      <c r="C1328" s="143" t="s">
        <v>6891</v>
      </c>
      <c r="D1328" s="143" t="s">
        <v>6892</v>
      </c>
      <c r="E1328" s="143" t="s">
        <v>8545</v>
      </c>
      <c r="F1328" s="145">
        <v>0</v>
      </c>
      <c r="G1328" s="143" t="s">
        <v>6545</v>
      </c>
      <c r="H1328" s="143" t="s">
        <v>6894</v>
      </c>
      <c r="I1328" s="143" t="s">
        <v>6895</v>
      </c>
      <c r="J1328" s="143" t="s">
        <v>6896</v>
      </c>
      <c r="K1328" s="143" t="s">
        <v>3720</v>
      </c>
      <c r="L1328" s="143" t="s">
        <v>6897</v>
      </c>
    </row>
    <row r="1329" spans="1:12" x14ac:dyDescent="0.3">
      <c r="A1329" s="143" t="s">
        <v>2999</v>
      </c>
      <c r="B1329" s="143" t="s">
        <v>6890</v>
      </c>
      <c r="C1329" s="143" t="s">
        <v>6891</v>
      </c>
      <c r="D1329" s="143" t="s">
        <v>6892</v>
      </c>
      <c r="E1329" s="143" t="s">
        <v>8546</v>
      </c>
      <c r="F1329" s="145">
        <v>0</v>
      </c>
      <c r="G1329" s="143" t="s">
        <v>2999</v>
      </c>
      <c r="H1329" s="143" t="s">
        <v>6894</v>
      </c>
      <c r="I1329" s="143" t="s">
        <v>6895</v>
      </c>
      <c r="J1329" s="143" t="s">
        <v>6896</v>
      </c>
      <c r="K1329" s="143" t="s">
        <v>3720</v>
      </c>
      <c r="L1329" s="143" t="s">
        <v>6897</v>
      </c>
    </row>
    <row r="1330" spans="1:12" x14ac:dyDescent="0.3">
      <c r="A1330" s="143" t="s">
        <v>3001</v>
      </c>
      <c r="B1330" s="143" t="s">
        <v>6890</v>
      </c>
      <c r="C1330" s="143" t="s">
        <v>6891</v>
      </c>
      <c r="D1330" s="143" t="s">
        <v>6892</v>
      </c>
      <c r="E1330" s="143" t="s">
        <v>8547</v>
      </c>
      <c r="F1330" s="145">
        <v>0</v>
      </c>
      <c r="G1330" s="143" t="s">
        <v>3001</v>
      </c>
      <c r="H1330" s="143" t="s">
        <v>6894</v>
      </c>
      <c r="I1330" s="143" t="s">
        <v>6895</v>
      </c>
      <c r="J1330" s="143" t="s">
        <v>6896</v>
      </c>
      <c r="K1330" s="143" t="s">
        <v>3720</v>
      </c>
      <c r="L1330" s="143" t="s">
        <v>6897</v>
      </c>
    </row>
    <row r="1331" spans="1:12" x14ac:dyDescent="0.3">
      <c r="A1331" s="143" t="s">
        <v>6547</v>
      </c>
      <c r="B1331" s="143" t="s">
        <v>6890</v>
      </c>
      <c r="C1331" s="143" t="s">
        <v>6916</v>
      </c>
      <c r="D1331" s="143" t="s">
        <v>6917</v>
      </c>
      <c r="E1331" s="143" t="s">
        <v>8548</v>
      </c>
      <c r="F1331" s="145">
        <v>1</v>
      </c>
      <c r="G1331" s="143" t="s">
        <v>6547</v>
      </c>
      <c r="H1331" s="143" t="s">
        <v>6894</v>
      </c>
      <c r="I1331" s="143" t="s">
        <v>6919</v>
      </c>
      <c r="J1331" s="143" t="s">
        <v>6920</v>
      </c>
      <c r="K1331" s="143" t="s">
        <v>78</v>
      </c>
      <c r="L1331" s="143" t="s">
        <v>6897</v>
      </c>
    </row>
    <row r="1332" spans="1:12" x14ac:dyDescent="0.3">
      <c r="A1332" s="143" t="s">
        <v>4415</v>
      </c>
      <c r="B1332" s="143" t="s">
        <v>6890</v>
      </c>
      <c r="C1332" s="143" t="s">
        <v>6891</v>
      </c>
      <c r="D1332" s="143" t="s">
        <v>6892</v>
      </c>
      <c r="E1332" s="143" t="s">
        <v>8549</v>
      </c>
      <c r="F1332" s="145">
        <v>0</v>
      </c>
      <c r="G1332" s="143" t="s">
        <v>4415</v>
      </c>
      <c r="H1332" s="143" t="s">
        <v>6894</v>
      </c>
      <c r="I1332" s="143" t="s">
        <v>6895</v>
      </c>
      <c r="J1332" s="143" t="s">
        <v>6896</v>
      </c>
      <c r="K1332" s="143" t="s">
        <v>3720</v>
      </c>
      <c r="L1332" s="143" t="s">
        <v>6897</v>
      </c>
    </row>
    <row r="1333" spans="1:12" x14ac:dyDescent="0.3">
      <c r="A1333" s="143" t="s">
        <v>3005</v>
      </c>
      <c r="B1333" s="143" t="s">
        <v>6890</v>
      </c>
      <c r="C1333" s="143" t="s">
        <v>6916</v>
      </c>
      <c r="D1333" s="143" t="s">
        <v>6917</v>
      </c>
      <c r="E1333" s="143" t="s">
        <v>8550</v>
      </c>
      <c r="F1333" s="145">
        <v>0</v>
      </c>
      <c r="G1333" s="143" t="s">
        <v>3005</v>
      </c>
      <c r="H1333" s="143" t="s">
        <v>6894</v>
      </c>
      <c r="I1333" s="143" t="s">
        <v>6919</v>
      </c>
      <c r="J1333" s="143" t="s">
        <v>6920</v>
      </c>
      <c r="K1333" s="143" t="s">
        <v>78</v>
      </c>
      <c r="L1333" s="143" t="s">
        <v>6897</v>
      </c>
    </row>
    <row r="1334" spans="1:12" x14ac:dyDescent="0.3">
      <c r="A1334" s="143" t="s">
        <v>4417</v>
      </c>
      <c r="B1334" s="143" t="s">
        <v>6890</v>
      </c>
      <c r="C1334" s="143" t="s">
        <v>6891</v>
      </c>
      <c r="D1334" s="143" t="s">
        <v>6892</v>
      </c>
      <c r="E1334" s="143" t="s">
        <v>8551</v>
      </c>
      <c r="F1334" s="145">
        <v>0</v>
      </c>
      <c r="G1334" s="143" t="s">
        <v>4417</v>
      </c>
      <c r="H1334" s="143" t="s">
        <v>6894</v>
      </c>
      <c r="I1334" s="143" t="s">
        <v>6895</v>
      </c>
      <c r="J1334" s="143" t="s">
        <v>6896</v>
      </c>
      <c r="K1334" s="143" t="s">
        <v>3720</v>
      </c>
      <c r="L1334" s="143" t="s">
        <v>6897</v>
      </c>
    </row>
    <row r="1335" spans="1:12" x14ac:dyDescent="0.3">
      <c r="A1335" s="143" t="s">
        <v>5741</v>
      </c>
      <c r="B1335" s="143" t="s">
        <v>6890</v>
      </c>
      <c r="C1335" s="143" t="s">
        <v>6906</v>
      </c>
      <c r="D1335" s="143" t="s">
        <v>6907</v>
      </c>
      <c r="E1335" s="143" t="s">
        <v>8552</v>
      </c>
      <c r="F1335" s="145">
        <v>0</v>
      </c>
      <c r="G1335" s="143" t="s">
        <v>5741</v>
      </c>
      <c r="H1335" s="143" t="s">
        <v>6894</v>
      </c>
      <c r="I1335" s="143" t="s">
        <v>6909</v>
      </c>
      <c r="J1335" s="143" t="s">
        <v>6910</v>
      </c>
      <c r="K1335" s="143" t="s">
        <v>6911</v>
      </c>
      <c r="L1335" s="143" t="s">
        <v>6897</v>
      </c>
    </row>
    <row r="1336" spans="1:12" x14ac:dyDescent="0.3">
      <c r="A1336" s="143" t="s">
        <v>6549</v>
      </c>
      <c r="B1336" s="143" t="s">
        <v>6890</v>
      </c>
      <c r="C1336" s="143" t="s">
        <v>6891</v>
      </c>
      <c r="D1336" s="143" t="s">
        <v>6892</v>
      </c>
      <c r="E1336" s="143" t="s">
        <v>8553</v>
      </c>
      <c r="F1336" s="145">
        <v>0</v>
      </c>
      <c r="G1336" s="143" t="s">
        <v>6549</v>
      </c>
      <c r="H1336" s="143" t="s">
        <v>6894</v>
      </c>
      <c r="I1336" s="143" t="s">
        <v>6895</v>
      </c>
      <c r="J1336" s="143" t="s">
        <v>6896</v>
      </c>
      <c r="K1336" s="143" t="s">
        <v>3720</v>
      </c>
      <c r="L1336" s="143" t="s">
        <v>6897</v>
      </c>
    </row>
    <row r="1337" spans="1:12" x14ac:dyDescent="0.3">
      <c r="A1337" s="143" t="s">
        <v>3009</v>
      </c>
      <c r="B1337" s="143" t="s">
        <v>6890</v>
      </c>
      <c r="C1337" s="143" t="s">
        <v>6891</v>
      </c>
      <c r="D1337" s="143" t="s">
        <v>6892</v>
      </c>
      <c r="E1337" s="143" t="s">
        <v>8554</v>
      </c>
      <c r="F1337" s="145">
        <v>0</v>
      </c>
      <c r="G1337" s="143" t="s">
        <v>3009</v>
      </c>
      <c r="H1337" s="143" t="s">
        <v>6894</v>
      </c>
      <c r="I1337" s="143" t="s">
        <v>6895</v>
      </c>
      <c r="J1337" s="143" t="s">
        <v>6896</v>
      </c>
      <c r="K1337" s="143" t="s">
        <v>3720</v>
      </c>
      <c r="L1337" s="143" t="s">
        <v>6897</v>
      </c>
    </row>
    <row r="1338" spans="1:12" x14ac:dyDescent="0.3">
      <c r="A1338" s="143" t="s">
        <v>3011</v>
      </c>
      <c r="B1338" s="143" t="s">
        <v>6890</v>
      </c>
      <c r="C1338" s="143" t="s">
        <v>6927</v>
      </c>
      <c r="D1338" s="143" t="s">
        <v>6928</v>
      </c>
      <c r="E1338" s="143" t="s">
        <v>8555</v>
      </c>
      <c r="F1338" s="145">
        <v>0</v>
      </c>
      <c r="G1338" s="143" t="s">
        <v>3011</v>
      </c>
      <c r="H1338" s="143" t="s">
        <v>6894</v>
      </c>
      <c r="I1338" s="143" t="s">
        <v>6930</v>
      </c>
      <c r="J1338" s="143" t="s">
        <v>6931</v>
      </c>
      <c r="K1338" s="143" t="s">
        <v>4461</v>
      </c>
      <c r="L1338" s="143" t="s">
        <v>6897</v>
      </c>
    </row>
    <row r="1339" spans="1:12" x14ac:dyDescent="0.3">
      <c r="A1339" s="143" t="s">
        <v>8556</v>
      </c>
      <c r="B1339" s="143" t="s">
        <v>6890</v>
      </c>
      <c r="C1339" s="143" t="s">
        <v>6906</v>
      </c>
      <c r="D1339" s="143" t="s">
        <v>6907</v>
      </c>
      <c r="E1339" s="143" t="s">
        <v>8557</v>
      </c>
      <c r="F1339" s="145">
        <v>0</v>
      </c>
      <c r="G1339" s="143" t="s">
        <v>8556</v>
      </c>
      <c r="H1339" s="143" t="s">
        <v>6894</v>
      </c>
      <c r="I1339" s="143" t="s">
        <v>6909</v>
      </c>
      <c r="J1339" s="143" t="s">
        <v>6910</v>
      </c>
      <c r="K1339" s="143" t="s">
        <v>6911</v>
      </c>
      <c r="L1339" s="143" t="s">
        <v>6897</v>
      </c>
    </row>
    <row r="1340" spans="1:12" x14ac:dyDescent="0.3">
      <c r="A1340" s="143" t="s">
        <v>3015</v>
      </c>
      <c r="B1340" s="143" t="s">
        <v>6890</v>
      </c>
      <c r="C1340" s="143" t="s">
        <v>6891</v>
      </c>
      <c r="D1340" s="143" t="s">
        <v>6892</v>
      </c>
      <c r="E1340" s="143" t="s">
        <v>8558</v>
      </c>
      <c r="F1340" s="145">
        <v>0</v>
      </c>
      <c r="G1340" s="143" t="s">
        <v>3015</v>
      </c>
      <c r="H1340" s="143" t="s">
        <v>6894</v>
      </c>
      <c r="I1340" s="143" t="s">
        <v>6895</v>
      </c>
      <c r="J1340" s="143" t="s">
        <v>6896</v>
      </c>
      <c r="K1340" s="143" t="s">
        <v>3720</v>
      </c>
      <c r="L1340" s="143" t="s">
        <v>6897</v>
      </c>
    </row>
    <row r="1341" spans="1:12" x14ac:dyDescent="0.3">
      <c r="A1341" s="143" t="s">
        <v>3019</v>
      </c>
      <c r="B1341" s="143" t="s">
        <v>6890</v>
      </c>
      <c r="C1341" s="143" t="s">
        <v>6891</v>
      </c>
      <c r="D1341" s="143" t="s">
        <v>6892</v>
      </c>
      <c r="E1341" s="143" t="s">
        <v>8559</v>
      </c>
      <c r="F1341" s="145">
        <v>0</v>
      </c>
      <c r="G1341" s="143" t="s">
        <v>3019</v>
      </c>
      <c r="H1341" s="143" t="s">
        <v>6894</v>
      </c>
      <c r="I1341" s="143" t="s">
        <v>6895</v>
      </c>
      <c r="J1341" s="143" t="s">
        <v>6896</v>
      </c>
      <c r="K1341" s="143" t="s">
        <v>3720</v>
      </c>
      <c r="L1341" s="143" t="s">
        <v>6897</v>
      </c>
    </row>
    <row r="1342" spans="1:12" x14ac:dyDescent="0.3">
      <c r="A1342" s="143" t="s">
        <v>3021</v>
      </c>
      <c r="B1342" s="143" t="s">
        <v>6890</v>
      </c>
      <c r="C1342" s="143" t="s">
        <v>6916</v>
      </c>
      <c r="D1342" s="143" t="s">
        <v>6917</v>
      </c>
      <c r="E1342" s="143" t="s">
        <v>8560</v>
      </c>
      <c r="F1342" s="145">
        <v>1</v>
      </c>
      <c r="G1342" s="143" t="s">
        <v>3021</v>
      </c>
      <c r="H1342" s="143" t="s">
        <v>6894</v>
      </c>
      <c r="I1342" s="143" t="s">
        <v>6919</v>
      </c>
      <c r="J1342" s="143" t="s">
        <v>6920</v>
      </c>
      <c r="K1342" s="143" t="s">
        <v>78</v>
      </c>
      <c r="L1342" s="143" t="s">
        <v>6897</v>
      </c>
    </row>
    <row r="1343" spans="1:12" x14ac:dyDescent="0.3">
      <c r="A1343" s="143" t="s">
        <v>3023</v>
      </c>
      <c r="B1343" s="143" t="s">
        <v>6890</v>
      </c>
      <c r="C1343" s="143" t="s">
        <v>6891</v>
      </c>
      <c r="D1343" s="143" t="s">
        <v>6892</v>
      </c>
      <c r="E1343" s="143" t="s">
        <v>8561</v>
      </c>
      <c r="F1343" s="145">
        <v>1</v>
      </c>
      <c r="G1343" s="143" t="s">
        <v>3023</v>
      </c>
      <c r="H1343" s="143" t="s">
        <v>6894</v>
      </c>
      <c r="I1343" s="143" t="s">
        <v>6895</v>
      </c>
      <c r="J1343" s="143" t="s">
        <v>6896</v>
      </c>
      <c r="K1343" s="143" t="s">
        <v>3720</v>
      </c>
      <c r="L1343" s="143" t="s">
        <v>6897</v>
      </c>
    </row>
    <row r="1344" spans="1:12" x14ac:dyDescent="0.3">
      <c r="A1344" s="143" t="s">
        <v>8562</v>
      </c>
      <c r="B1344" s="143" t="s">
        <v>6890</v>
      </c>
      <c r="C1344" s="143" t="s">
        <v>6891</v>
      </c>
      <c r="D1344" s="143" t="s">
        <v>6892</v>
      </c>
      <c r="E1344" s="143" t="s">
        <v>8563</v>
      </c>
      <c r="F1344" s="145">
        <v>1</v>
      </c>
      <c r="G1344" s="143" t="s">
        <v>8562</v>
      </c>
      <c r="H1344" s="143" t="s">
        <v>6894</v>
      </c>
      <c r="I1344" s="143" t="s">
        <v>6895</v>
      </c>
      <c r="J1344" s="143" t="s">
        <v>6896</v>
      </c>
      <c r="K1344" s="143" t="s">
        <v>3720</v>
      </c>
      <c r="L1344" s="143" t="s">
        <v>6897</v>
      </c>
    </row>
    <row r="1345" spans="1:12" x14ac:dyDescent="0.3">
      <c r="A1345" s="143" t="s">
        <v>8564</v>
      </c>
      <c r="B1345" s="143" t="s">
        <v>6890</v>
      </c>
      <c r="C1345" s="143" t="s">
        <v>6891</v>
      </c>
      <c r="D1345" s="143" t="s">
        <v>6892</v>
      </c>
      <c r="E1345" s="143" t="s">
        <v>8565</v>
      </c>
      <c r="F1345" s="145">
        <v>0</v>
      </c>
      <c r="G1345" s="143" t="s">
        <v>8564</v>
      </c>
      <c r="H1345" s="143" t="s">
        <v>6894</v>
      </c>
      <c r="I1345" s="143" t="s">
        <v>6895</v>
      </c>
      <c r="J1345" s="143" t="s">
        <v>6896</v>
      </c>
      <c r="K1345" s="143" t="s">
        <v>3720</v>
      </c>
      <c r="L1345" s="143" t="s">
        <v>6897</v>
      </c>
    </row>
    <row r="1346" spans="1:12" x14ac:dyDescent="0.3">
      <c r="A1346" s="143" t="s">
        <v>3027</v>
      </c>
      <c r="B1346" s="143" t="s">
        <v>6890</v>
      </c>
      <c r="C1346" s="143" t="s">
        <v>6891</v>
      </c>
      <c r="D1346" s="143" t="s">
        <v>6892</v>
      </c>
      <c r="E1346" s="143" t="s">
        <v>8566</v>
      </c>
      <c r="F1346" s="145">
        <v>0</v>
      </c>
      <c r="G1346" s="143" t="s">
        <v>3027</v>
      </c>
      <c r="H1346" s="143" t="s">
        <v>6894</v>
      </c>
      <c r="I1346" s="143" t="s">
        <v>6895</v>
      </c>
      <c r="J1346" s="143" t="s">
        <v>6896</v>
      </c>
      <c r="K1346" s="143" t="s">
        <v>3720</v>
      </c>
      <c r="L1346" s="143" t="s">
        <v>6897</v>
      </c>
    </row>
    <row r="1347" spans="1:12" x14ac:dyDescent="0.3">
      <c r="A1347" s="143" t="s">
        <v>3031</v>
      </c>
      <c r="B1347" s="143" t="s">
        <v>6890</v>
      </c>
      <c r="C1347" s="143" t="s">
        <v>6927</v>
      </c>
      <c r="D1347" s="143" t="s">
        <v>6928</v>
      </c>
      <c r="E1347" s="143" t="s">
        <v>8567</v>
      </c>
      <c r="F1347" s="145">
        <v>0</v>
      </c>
      <c r="G1347" s="143" t="s">
        <v>3031</v>
      </c>
      <c r="H1347" s="143" t="s">
        <v>6894</v>
      </c>
      <c r="I1347" s="143" t="s">
        <v>6930</v>
      </c>
      <c r="J1347" s="143" t="s">
        <v>6931</v>
      </c>
      <c r="K1347" s="143" t="s">
        <v>4461</v>
      </c>
      <c r="L1347" s="143" t="s">
        <v>6897</v>
      </c>
    </row>
    <row r="1348" spans="1:12" x14ac:dyDescent="0.3">
      <c r="A1348" s="143" t="s">
        <v>6423</v>
      </c>
      <c r="B1348" s="143" t="s">
        <v>6890</v>
      </c>
      <c r="C1348" s="143" t="s">
        <v>6891</v>
      </c>
      <c r="D1348" s="143" t="s">
        <v>6892</v>
      </c>
      <c r="E1348" s="143" t="s">
        <v>8568</v>
      </c>
      <c r="F1348" s="145">
        <v>0</v>
      </c>
      <c r="G1348" s="143" t="s">
        <v>6423</v>
      </c>
      <c r="H1348" s="143" t="s">
        <v>6894</v>
      </c>
      <c r="I1348" s="143" t="s">
        <v>6895</v>
      </c>
      <c r="J1348" s="143" t="s">
        <v>6896</v>
      </c>
      <c r="K1348" s="143" t="s">
        <v>3720</v>
      </c>
      <c r="L1348" s="143" t="s">
        <v>6897</v>
      </c>
    </row>
    <row r="1349" spans="1:12" x14ac:dyDescent="0.3">
      <c r="A1349" s="143" t="s">
        <v>3033</v>
      </c>
      <c r="B1349" s="143" t="s">
        <v>6890</v>
      </c>
      <c r="C1349" s="143" t="s">
        <v>6927</v>
      </c>
      <c r="D1349" s="143" t="s">
        <v>6928</v>
      </c>
      <c r="E1349" s="143" t="s">
        <v>8569</v>
      </c>
      <c r="F1349" s="145">
        <v>0</v>
      </c>
      <c r="G1349" s="143" t="s">
        <v>3033</v>
      </c>
      <c r="H1349" s="143" t="s">
        <v>6894</v>
      </c>
      <c r="I1349" s="143" t="s">
        <v>6930</v>
      </c>
      <c r="J1349" s="143" t="s">
        <v>6931</v>
      </c>
      <c r="K1349" s="143" t="s">
        <v>4461</v>
      </c>
      <c r="L1349" s="143" t="s">
        <v>6897</v>
      </c>
    </row>
    <row r="1350" spans="1:12" x14ac:dyDescent="0.3">
      <c r="A1350" s="143" t="s">
        <v>3035</v>
      </c>
      <c r="B1350" s="143" t="s">
        <v>6890</v>
      </c>
      <c r="C1350" s="143" t="s">
        <v>6891</v>
      </c>
      <c r="D1350" s="143" t="s">
        <v>6892</v>
      </c>
      <c r="E1350" s="143" t="s">
        <v>8570</v>
      </c>
      <c r="F1350" s="145">
        <v>0</v>
      </c>
      <c r="G1350" s="143" t="s">
        <v>3035</v>
      </c>
      <c r="H1350" s="143" t="s">
        <v>6894</v>
      </c>
      <c r="I1350" s="143" t="s">
        <v>6895</v>
      </c>
      <c r="J1350" s="143" t="s">
        <v>6896</v>
      </c>
      <c r="K1350" s="143" t="s">
        <v>3720</v>
      </c>
      <c r="L1350" s="143" t="s">
        <v>6897</v>
      </c>
    </row>
    <row r="1351" spans="1:12" x14ac:dyDescent="0.3">
      <c r="A1351" s="143" t="s">
        <v>8571</v>
      </c>
      <c r="B1351" s="143" t="s">
        <v>6890</v>
      </c>
      <c r="C1351" s="143" t="s">
        <v>6891</v>
      </c>
      <c r="D1351" s="143" t="s">
        <v>6892</v>
      </c>
      <c r="E1351" s="143" t="s">
        <v>8572</v>
      </c>
      <c r="F1351" s="145">
        <v>0</v>
      </c>
      <c r="G1351" s="143" t="s">
        <v>8571</v>
      </c>
      <c r="H1351" s="143" t="s">
        <v>6894</v>
      </c>
      <c r="I1351" s="143" t="s">
        <v>6895</v>
      </c>
      <c r="J1351" s="143" t="s">
        <v>6896</v>
      </c>
      <c r="K1351" s="143" t="s">
        <v>3720</v>
      </c>
      <c r="L1351" s="143" t="s">
        <v>6897</v>
      </c>
    </row>
    <row r="1352" spans="1:12" x14ac:dyDescent="0.3">
      <c r="A1352" s="143" t="s">
        <v>3039</v>
      </c>
      <c r="B1352" s="143" t="s">
        <v>6890</v>
      </c>
      <c r="C1352" s="143" t="s">
        <v>6891</v>
      </c>
      <c r="D1352" s="143" t="s">
        <v>6892</v>
      </c>
      <c r="E1352" s="143" t="s">
        <v>8573</v>
      </c>
      <c r="F1352" s="145">
        <v>0</v>
      </c>
      <c r="G1352" s="143" t="s">
        <v>3039</v>
      </c>
      <c r="H1352" s="143" t="s">
        <v>6894</v>
      </c>
      <c r="I1352" s="143" t="s">
        <v>6895</v>
      </c>
      <c r="J1352" s="143" t="s">
        <v>6896</v>
      </c>
      <c r="K1352" s="143" t="s">
        <v>3720</v>
      </c>
      <c r="L1352" s="143" t="s">
        <v>6897</v>
      </c>
    </row>
    <row r="1353" spans="1:12" x14ac:dyDescent="0.3">
      <c r="A1353" s="143" t="s">
        <v>3041</v>
      </c>
      <c r="B1353" s="143" t="s">
        <v>6890</v>
      </c>
      <c r="C1353" s="143" t="s">
        <v>6891</v>
      </c>
      <c r="D1353" s="143" t="s">
        <v>6892</v>
      </c>
      <c r="E1353" s="143" t="s">
        <v>8574</v>
      </c>
      <c r="F1353" s="145">
        <v>1</v>
      </c>
      <c r="G1353" s="143" t="s">
        <v>3041</v>
      </c>
      <c r="H1353" s="143" t="s">
        <v>6894</v>
      </c>
      <c r="I1353" s="143" t="s">
        <v>6895</v>
      </c>
      <c r="J1353" s="143" t="s">
        <v>6896</v>
      </c>
      <c r="K1353" s="143" t="s">
        <v>3720</v>
      </c>
      <c r="L1353" s="143" t="s">
        <v>6897</v>
      </c>
    </row>
    <row r="1354" spans="1:12" x14ac:dyDescent="0.3">
      <c r="A1354" s="143" t="s">
        <v>3043</v>
      </c>
      <c r="B1354" s="143" t="s">
        <v>6890</v>
      </c>
      <c r="C1354" s="143" t="s">
        <v>6891</v>
      </c>
      <c r="D1354" s="143" t="s">
        <v>6892</v>
      </c>
      <c r="E1354" s="143" t="s">
        <v>8575</v>
      </c>
      <c r="F1354" s="145">
        <v>0</v>
      </c>
      <c r="G1354" s="143" t="s">
        <v>3043</v>
      </c>
      <c r="H1354" s="143" t="s">
        <v>6894</v>
      </c>
      <c r="I1354" s="143" t="s">
        <v>6895</v>
      </c>
      <c r="J1354" s="143" t="s">
        <v>6896</v>
      </c>
      <c r="K1354" s="143" t="s">
        <v>3720</v>
      </c>
      <c r="L1354" s="143" t="s">
        <v>6897</v>
      </c>
    </row>
    <row r="1355" spans="1:12" x14ac:dyDescent="0.3">
      <c r="A1355" s="143" t="s">
        <v>3053</v>
      </c>
      <c r="B1355" s="143" t="s">
        <v>6890</v>
      </c>
      <c r="C1355" s="143" t="s">
        <v>6891</v>
      </c>
      <c r="D1355" s="143" t="s">
        <v>6892</v>
      </c>
      <c r="E1355" s="143" t="s">
        <v>8576</v>
      </c>
      <c r="F1355" s="145">
        <v>0</v>
      </c>
      <c r="G1355" s="143" t="s">
        <v>3053</v>
      </c>
      <c r="H1355" s="143" t="s">
        <v>6894</v>
      </c>
      <c r="I1355" s="143" t="s">
        <v>6895</v>
      </c>
      <c r="J1355" s="143" t="s">
        <v>6896</v>
      </c>
      <c r="K1355" s="143" t="s">
        <v>3720</v>
      </c>
      <c r="L1355" s="143" t="s">
        <v>6897</v>
      </c>
    </row>
    <row r="1356" spans="1:12" x14ac:dyDescent="0.3">
      <c r="A1356" s="143" t="s">
        <v>3055</v>
      </c>
      <c r="B1356" s="143" t="s">
        <v>6890</v>
      </c>
      <c r="C1356" s="143" t="s">
        <v>6891</v>
      </c>
      <c r="D1356" s="143" t="s">
        <v>6892</v>
      </c>
      <c r="E1356" s="143" t="s">
        <v>8577</v>
      </c>
      <c r="F1356" s="145">
        <v>0</v>
      </c>
      <c r="G1356" s="143" t="s">
        <v>3055</v>
      </c>
      <c r="H1356" s="143" t="s">
        <v>6894</v>
      </c>
      <c r="I1356" s="143" t="s">
        <v>6895</v>
      </c>
      <c r="J1356" s="143" t="s">
        <v>6896</v>
      </c>
      <c r="K1356" s="143" t="s">
        <v>3720</v>
      </c>
      <c r="L1356" s="143" t="s">
        <v>6897</v>
      </c>
    </row>
    <row r="1357" spans="1:12" x14ac:dyDescent="0.3">
      <c r="A1357" s="143" t="s">
        <v>3057</v>
      </c>
      <c r="B1357" s="143" t="s">
        <v>6890</v>
      </c>
      <c r="C1357" s="143" t="s">
        <v>6916</v>
      </c>
      <c r="D1357" s="143" t="s">
        <v>6917</v>
      </c>
      <c r="E1357" s="143" t="s">
        <v>8578</v>
      </c>
      <c r="F1357" s="145">
        <v>0</v>
      </c>
      <c r="G1357" s="143" t="s">
        <v>3057</v>
      </c>
      <c r="H1357" s="143" t="s">
        <v>6894</v>
      </c>
      <c r="I1357" s="143" t="s">
        <v>6919</v>
      </c>
      <c r="J1357" s="143" t="s">
        <v>6920</v>
      </c>
      <c r="K1357" s="143" t="s">
        <v>78</v>
      </c>
      <c r="L1357" s="143" t="s">
        <v>6897</v>
      </c>
    </row>
    <row r="1358" spans="1:12" x14ac:dyDescent="0.3">
      <c r="A1358" s="143" t="s">
        <v>3061</v>
      </c>
      <c r="B1358" s="143" t="s">
        <v>6890</v>
      </c>
      <c r="C1358" s="143" t="s">
        <v>6916</v>
      </c>
      <c r="D1358" s="143" t="s">
        <v>6917</v>
      </c>
      <c r="E1358" s="143" t="s">
        <v>8579</v>
      </c>
      <c r="F1358" s="145">
        <v>0</v>
      </c>
      <c r="G1358" s="143" t="s">
        <v>3061</v>
      </c>
      <c r="H1358" s="143" t="s">
        <v>6894</v>
      </c>
      <c r="I1358" s="143" t="s">
        <v>6919</v>
      </c>
      <c r="J1358" s="143" t="s">
        <v>6920</v>
      </c>
      <c r="K1358" s="143" t="s">
        <v>78</v>
      </c>
      <c r="L1358" s="143" t="s">
        <v>6897</v>
      </c>
    </row>
    <row r="1359" spans="1:12" x14ac:dyDescent="0.3">
      <c r="A1359" s="143" t="s">
        <v>3063</v>
      </c>
      <c r="B1359" s="143" t="s">
        <v>6890</v>
      </c>
      <c r="C1359" s="143" t="s">
        <v>6916</v>
      </c>
      <c r="D1359" s="143" t="s">
        <v>6917</v>
      </c>
      <c r="E1359" s="143" t="s">
        <v>8580</v>
      </c>
      <c r="F1359" s="145">
        <v>0</v>
      </c>
      <c r="G1359" s="143" t="s">
        <v>3063</v>
      </c>
      <c r="H1359" s="143" t="s">
        <v>6894</v>
      </c>
      <c r="I1359" s="143" t="s">
        <v>6919</v>
      </c>
      <c r="J1359" s="143" t="s">
        <v>6920</v>
      </c>
      <c r="K1359" s="143" t="s">
        <v>78</v>
      </c>
      <c r="L1359" s="143" t="s">
        <v>6897</v>
      </c>
    </row>
    <row r="1360" spans="1:12" x14ac:dyDescent="0.3">
      <c r="A1360" s="143" t="s">
        <v>3065</v>
      </c>
      <c r="B1360" s="143" t="s">
        <v>6890</v>
      </c>
      <c r="C1360" s="143" t="s">
        <v>6916</v>
      </c>
      <c r="D1360" s="143" t="s">
        <v>6917</v>
      </c>
      <c r="E1360" s="143" t="s">
        <v>8581</v>
      </c>
      <c r="F1360" s="145">
        <v>0</v>
      </c>
      <c r="G1360" s="143" t="s">
        <v>3065</v>
      </c>
      <c r="H1360" s="143" t="s">
        <v>6894</v>
      </c>
      <c r="I1360" s="143" t="s">
        <v>6919</v>
      </c>
      <c r="J1360" s="143" t="s">
        <v>6920</v>
      </c>
      <c r="K1360" s="143" t="s">
        <v>78</v>
      </c>
      <c r="L1360" s="143" t="s">
        <v>6897</v>
      </c>
    </row>
    <row r="1361" spans="1:12" x14ac:dyDescent="0.3">
      <c r="A1361" s="143" t="s">
        <v>3069</v>
      </c>
      <c r="B1361" s="143" t="s">
        <v>6890</v>
      </c>
      <c r="C1361" s="143" t="s">
        <v>6916</v>
      </c>
      <c r="D1361" s="143" t="s">
        <v>6917</v>
      </c>
      <c r="E1361" s="143" t="s">
        <v>8582</v>
      </c>
      <c r="F1361" s="145">
        <v>0</v>
      </c>
      <c r="G1361" s="143" t="s">
        <v>3069</v>
      </c>
      <c r="H1361" s="143" t="s">
        <v>6894</v>
      </c>
      <c r="I1361" s="143" t="s">
        <v>6919</v>
      </c>
      <c r="J1361" s="143" t="s">
        <v>6920</v>
      </c>
      <c r="K1361" s="143" t="s">
        <v>78</v>
      </c>
      <c r="L1361" s="143" t="s">
        <v>6897</v>
      </c>
    </row>
    <row r="1362" spans="1:12" x14ac:dyDescent="0.3">
      <c r="A1362" s="143" t="s">
        <v>4419</v>
      </c>
      <c r="B1362" s="143" t="s">
        <v>6890</v>
      </c>
      <c r="C1362" s="143" t="s">
        <v>6891</v>
      </c>
      <c r="D1362" s="143" t="s">
        <v>6892</v>
      </c>
      <c r="E1362" s="143" t="s">
        <v>8583</v>
      </c>
      <c r="F1362" s="145">
        <v>0</v>
      </c>
      <c r="G1362" s="143" t="s">
        <v>4419</v>
      </c>
      <c r="H1362" s="143" t="s">
        <v>6894</v>
      </c>
      <c r="I1362" s="143" t="s">
        <v>6895</v>
      </c>
      <c r="J1362" s="143" t="s">
        <v>6896</v>
      </c>
      <c r="K1362" s="143" t="s">
        <v>3720</v>
      </c>
      <c r="L1362" s="143" t="s">
        <v>6897</v>
      </c>
    </row>
    <row r="1363" spans="1:12" x14ac:dyDescent="0.3">
      <c r="A1363" s="143" t="s">
        <v>3081</v>
      </c>
      <c r="B1363" s="143" t="s">
        <v>6890</v>
      </c>
      <c r="C1363" s="143" t="s">
        <v>6927</v>
      </c>
      <c r="D1363" s="143" t="s">
        <v>6928</v>
      </c>
      <c r="E1363" s="143" t="s">
        <v>8584</v>
      </c>
      <c r="F1363" s="145">
        <v>1</v>
      </c>
      <c r="G1363" s="143" t="s">
        <v>3081</v>
      </c>
      <c r="H1363" s="143" t="s">
        <v>6894</v>
      </c>
      <c r="I1363" s="143" t="s">
        <v>6930</v>
      </c>
      <c r="J1363" s="143" t="s">
        <v>6931</v>
      </c>
      <c r="K1363" s="143" t="s">
        <v>4461</v>
      </c>
      <c r="L1363" s="143" t="s">
        <v>6897</v>
      </c>
    </row>
    <row r="1364" spans="1:12" x14ac:dyDescent="0.3">
      <c r="A1364" s="143" t="s">
        <v>3087</v>
      </c>
      <c r="B1364" s="143" t="s">
        <v>6890</v>
      </c>
      <c r="C1364" s="143" t="s">
        <v>6891</v>
      </c>
      <c r="D1364" s="143" t="s">
        <v>6892</v>
      </c>
      <c r="E1364" s="143" t="s">
        <v>8585</v>
      </c>
      <c r="F1364" s="145">
        <v>0</v>
      </c>
      <c r="G1364" s="143" t="s">
        <v>3087</v>
      </c>
      <c r="H1364" s="143" t="s">
        <v>6894</v>
      </c>
      <c r="I1364" s="143" t="s">
        <v>6895</v>
      </c>
      <c r="J1364" s="143" t="s">
        <v>6896</v>
      </c>
      <c r="K1364" s="143" t="s">
        <v>3720</v>
      </c>
      <c r="L1364" s="143" t="s">
        <v>6897</v>
      </c>
    </row>
    <row r="1365" spans="1:12" x14ac:dyDescent="0.3">
      <c r="A1365" s="143" t="s">
        <v>3089</v>
      </c>
      <c r="B1365" s="143" t="s">
        <v>6890</v>
      </c>
      <c r="C1365" s="143" t="s">
        <v>6927</v>
      </c>
      <c r="D1365" s="143" t="s">
        <v>6928</v>
      </c>
      <c r="E1365" s="143" t="s">
        <v>8586</v>
      </c>
      <c r="F1365" s="145">
        <v>0</v>
      </c>
      <c r="G1365" s="143" t="s">
        <v>3089</v>
      </c>
      <c r="H1365" s="143" t="s">
        <v>6894</v>
      </c>
      <c r="I1365" s="143" t="s">
        <v>6930</v>
      </c>
      <c r="J1365" s="143" t="s">
        <v>6931</v>
      </c>
      <c r="K1365" s="143" t="s">
        <v>4461</v>
      </c>
      <c r="L1365" s="143" t="s">
        <v>6897</v>
      </c>
    </row>
    <row r="1366" spans="1:12" x14ac:dyDescent="0.3">
      <c r="A1366" s="143" t="s">
        <v>3097</v>
      </c>
      <c r="B1366" s="143" t="s">
        <v>6890</v>
      </c>
      <c r="C1366" s="143" t="s">
        <v>6916</v>
      </c>
      <c r="D1366" s="143" t="s">
        <v>6917</v>
      </c>
      <c r="E1366" s="143" t="s">
        <v>8587</v>
      </c>
      <c r="F1366" s="145">
        <v>0</v>
      </c>
      <c r="G1366" s="143" t="s">
        <v>3097</v>
      </c>
      <c r="H1366" s="143" t="s">
        <v>6894</v>
      </c>
      <c r="I1366" s="143" t="s">
        <v>6919</v>
      </c>
      <c r="J1366" s="143" t="s">
        <v>6920</v>
      </c>
      <c r="K1366" s="143" t="s">
        <v>78</v>
      </c>
      <c r="L1366" s="143" t="s">
        <v>6897</v>
      </c>
    </row>
    <row r="1367" spans="1:12" x14ac:dyDescent="0.3">
      <c r="A1367" s="143" t="s">
        <v>3103</v>
      </c>
      <c r="B1367" s="143" t="s">
        <v>6890</v>
      </c>
      <c r="C1367" s="143" t="s">
        <v>6891</v>
      </c>
      <c r="D1367" s="143" t="s">
        <v>6892</v>
      </c>
      <c r="E1367" s="143" t="s">
        <v>8588</v>
      </c>
      <c r="F1367" s="145">
        <v>0</v>
      </c>
      <c r="G1367" s="143" t="s">
        <v>3103</v>
      </c>
      <c r="H1367" s="143" t="s">
        <v>6894</v>
      </c>
      <c r="I1367" s="143" t="s">
        <v>6895</v>
      </c>
      <c r="J1367" s="143" t="s">
        <v>6896</v>
      </c>
      <c r="K1367" s="143" t="s">
        <v>3720</v>
      </c>
      <c r="L1367" s="143" t="s">
        <v>6897</v>
      </c>
    </row>
    <row r="1368" spans="1:12" x14ac:dyDescent="0.3">
      <c r="A1368" s="143" t="s">
        <v>3105</v>
      </c>
      <c r="B1368" s="143" t="s">
        <v>6890</v>
      </c>
      <c r="C1368" s="143" t="s">
        <v>6916</v>
      </c>
      <c r="D1368" s="143" t="s">
        <v>8589</v>
      </c>
      <c r="E1368" s="143" t="s">
        <v>8590</v>
      </c>
      <c r="F1368" s="145">
        <v>0</v>
      </c>
      <c r="G1368" s="143" t="s">
        <v>3105</v>
      </c>
      <c r="H1368" s="143" t="s">
        <v>6894</v>
      </c>
      <c r="I1368" s="143" t="s">
        <v>6919</v>
      </c>
      <c r="J1368" s="143" t="s">
        <v>6920</v>
      </c>
      <c r="K1368" s="143" t="s">
        <v>78</v>
      </c>
      <c r="L1368" s="143" t="s">
        <v>6897</v>
      </c>
    </row>
    <row r="1369" spans="1:12" x14ac:dyDescent="0.3">
      <c r="A1369" s="143" t="s">
        <v>3107</v>
      </c>
      <c r="B1369" s="143" t="s">
        <v>6890</v>
      </c>
      <c r="C1369" s="143" t="s">
        <v>6916</v>
      </c>
      <c r="D1369" s="143" t="s">
        <v>6917</v>
      </c>
      <c r="E1369" s="143" t="s">
        <v>8591</v>
      </c>
      <c r="F1369" s="145">
        <v>0</v>
      </c>
      <c r="G1369" s="143" t="s">
        <v>3107</v>
      </c>
      <c r="H1369" s="143" t="s">
        <v>6894</v>
      </c>
      <c r="I1369" s="143" t="s">
        <v>6919</v>
      </c>
      <c r="J1369" s="143" t="s">
        <v>6920</v>
      </c>
      <c r="K1369" s="143" t="s">
        <v>78</v>
      </c>
      <c r="L1369" s="143" t="s">
        <v>6897</v>
      </c>
    </row>
    <row r="1370" spans="1:12" x14ac:dyDescent="0.3">
      <c r="A1370" s="143" t="s">
        <v>3113</v>
      </c>
      <c r="B1370" s="143" t="s">
        <v>6890</v>
      </c>
      <c r="C1370" s="143" t="s">
        <v>6916</v>
      </c>
      <c r="D1370" s="143" t="s">
        <v>6917</v>
      </c>
      <c r="E1370" s="143" t="s">
        <v>8592</v>
      </c>
      <c r="F1370" s="145">
        <v>0</v>
      </c>
      <c r="G1370" s="143" t="s">
        <v>3113</v>
      </c>
      <c r="H1370" s="143" t="s">
        <v>6894</v>
      </c>
      <c r="I1370" s="143" t="s">
        <v>6919</v>
      </c>
      <c r="J1370" s="143" t="s">
        <v>6920</v>
      </c>
      <c r="K1370" s="143" t="s">
        <v>78</v>
      </c>
      <c r="L1370" s="143" t="s">
        <v>6897</v>
      </c>
    </row>
    <row r="1371" spans="1:12" x14ac:dyDescent="0.3">
      <c r="A1371" s="143" t="s">
        <v>8593</v>
      </c>
      <c r="B1371" s="143" t="s">
        <v>6890</v>
      </c>
      <c r="C1371" s="143" t="s">
        <v>6906</v>
      </c>
      <c r="D1371" s="143" t="s">
        <v>6907</v>
      </c>
      <c r="E1371" s="143" t="s">
        <v>8594</v>
      </c>
      <c r="F1371" s="145">
        <v>0</v>
      </c>
      <c r="G1371" s="143" t="s">
        <v>8593</v>
      </c>
      <c r="H1371" s="143" t="s">
        <v>6894</v>
      </c>
      <c r="I1371" s="143" t="s">
        <v>6909</v>
      </c>
      <c r="J1371" s="143" t="s">
        <v>6910</v>
      </c>
      <c r="K1371" s="143" t="s">
        <v>6911</v>
      </c>
      <c r="L1371" s="143" t="s">
        <v>6897</v>
      </c>
    </row>
    <row r="1372" spans="1:12" x14ac:dyDescent="0.3">
      <c r="A1372" s="143" t="s">
        <v>3119</v>
      </c>
      <c r="B1372" s="143" t="s">
        <v>6890</v>
      </c>
      <c r="C1372" s="143" t="s">
        <v>6891</v>
      </c>
      <c r="D1372" s="143" t="s">
        <v>6892</v>
      </c>
      <c r="E1372" s="143" t="s">
        <v>8595</v>
      </c>
      <c r="F1372" s="145">
        <v>1</v>
      </c>
      <c r="G1372" s="143" t="s">
        <v>3119</v>
      </c>
      <c r="H1372" s="143" t="s">
        <v>6894</v>
      </c>
      <c r="I1372" s="143" t="s">
        <v>6895</v>
      </c>
      <c r="J1372" s="143" t="s">
        <v>6896</v>
      </c>
      <c r="K1372" s="143" t="s">
        <v>3720</v>
      </c>
      <c r="L1372" s="143" t="s">
        <v>6897</v>
      </c>
    </row>
    <row r="1373" spans="1:12" x14ac:dyDescent="0.3">
      <c r="A1373" s="143" t="s">
        <v>5761</v>
      </c>
      <c r="B1373" s="143" t="s">
        <v>6890</v>
      </c>
      <c r="C1373" s="143" t="s">
        <v>6906</v>
      </c>
      <c r="D1373" s="143" t="s">
        <v>6907</v>
      </c>
      <c r="E1373" s="143" t="s">
        <v>8596</v>
      </c>
      <c r="F1373" s="145">
        <v>0</v>
      </c>
      <c r="G1373" s="143" t="s">
        <v>5761</v>
      </c>
      <c r="H1373" s="143" t="s">
        <v>6894</v>
      </c>
      <c r="I1373" s="143" t="s">
        <v>6909</v>
      </c>
      <c r="J1373" s="143" t="s">
        <v>6910</v>
      </c>
      <c r="K1373" s="143" t="s">
        <v>6911</v>
      </c>
      <c r="L1373" s="143" t="s">
        <v>6897</v>
      </c>
    </row>
    <row r="1374" spans="1:12" x14ac:dyDescent="0.3">
      <c r="A1374" s="143" t="s">
        <v>3123</v>
      </c>
      <c r="B1374" s="143" t="s">
        <v>6890</v>
      </c>
      <c r="C1374" s="143" t="s">
        <v>6891</v>
      </c>
      <c r="D1374" s="143" t="s">
        <v>6892</v>
      </c>
      <c r="E1374" s="143" t="s">
        <v>8597</v>
      </c>
      <c r="F1374" s="145">
        <v>0</v>
      </c>
      <c r="G1374" s="143" t="s">
        <v>3123</v>
      </c>
      <c r="H1374" s="143" t="s">
        <v>6894</v>
      </c>
      <c r="I1374" s="143" t="s">
        <v>6895</v>
      </c>
      <c r="J1374" s="143" t="s">
        <v>6896</v>
      </c>
      <c r="K1374" s="143" t="s">
        <v>3720</v>
      </c>
      <c r="L1374" s="143" t="s">
        <v>6897</v>
      </c>
    </row>
    <row r="1375" spans="1:12" x14ac:dyDescent="0.3">
      <c r="A1375" s="143" t="s">
        <v>3125</v>
      </c>
      <c r="B1375" s="143" t="s">
        <v>6890</v>
      </c>
      <c r="C1375" s="143" t="s">
        <v>6916</v>
      </c>
      <c r="D1375" s="143" t="s">
        <v>6917</v>
      </c>
      <c r="E1375" s="143" t="s">
        <v>8598</v>
      </c>
      <c r="F1375" s="145">
        <v>0</v>
      </c>
      <c r="G1375" s="143" t="s">
        <v>3125</v>
      </c>
      <c r="H1375" s="143" t="s">
        <v>6894</v>
      </c>
      <c r="I1375" s="143" t="s">
        <v>6919</v>
      </c>
      <c r="J1375" s="143" t="s">
        <v>6920</v>
      </c>
      <c r="K1375" s="143" t="s">
        <v>78</v>
      </c>
      <c r="L1375" s="143" t="s">
        <v>6897</v>
      </c>
    </row>
    <row r="1376" spans="1:12" x14ac:dyDescent="0.3">
      <c r="A1376" s="143" t="s">
        <v>3129</v>
      </c>
      <c r="B1376" s="143" t="s">
        <v>6890</v>
      </c>
      <c r="C1376" s="143" t="s">
        <v>6927</v>
      </c>
      <c r="D1376" s="143" t="s">
        <v>6928</v>
      </c>
      <c r="E1376" s="143" t="s">
        <v>8599</v>
      </c>
      <c r="F1376" s="145">
        <v>0</v>
      </c>
      <c r="G1376" s="143" t="s">
        <v>3129</v>
      </c>
      <c r="H1376" s="143" t="s">
        <v>6894</v>
      </c>
      <c r="I1376" s="143" t="s">
        <v>6930</v>
      </c>
      <c r="J1376" s="143" t="s">
        <v>6931</v>
      </c>
      <c r="K1376" s="143" t="s">
        <v>4461</v>
      </c>
      <c r="L1376" s="143" t="s">
        <v>6897</v>
      </c>
    </row>
    <row r="1377" spans="1:12" x14ac:dyDescent="0.3">
      <c r="A1377" s="143" t="s">
        <v>3137</v>
      </c>
      <c r="B1377" s="143" t="s">
        <v>6890</v>
      </c>
      <c r="C1377" s="143" t="s">
        <v>6916</v>
      </c>
      <c r="D1377" s="143" t="s">
        <v>6917</v>
      </c>
      <c r="E1377" s="143" t="s">
        <v>8600</v>
      </c>
      <c r="F1377" s="145">
        <v>0</v>
      </c>
      <c r="G1377" s="143" t="s">
        <v>3137</v>
      </c>
      <c r="H1377" s="143" t="s">
        <v>6894</v>
      </c>
      <c r="I1377" s="143" t="s">
        <v>6919</v>
      </c>
      <c r="J1377" s="143" t="s">
        <v>6920</v>
      </c>
      <c r="K1377" s="143" t="s">
        <v>78</v>
      </c>
      <c r="L1377" s="143" t="s">
        <v>6897</v>
      </c>
    </row>
    <row r="1378" spans="1:12" x14ac:dyDescent="0.3">
      <c r="A1378" s="143" t="s">
        <v>8601</v>
      </c>
      <c r="B1378" s="143" t="s">
        <v>6890</v>
      </c>
      <c r="C1378" s="143" t="s">
        <v>6975</v>
      </c>
      <c r="D1378" s="143" t="s">
        <v>6976</v>
      </c>
      <c r="E1378" s="143" t="s">
        <v>8602</v>
      </c>
      <c r="F1378" s="145">
        <v>0</v>
      </c>
      <c r="G1378" s="143" t="s">
        <v>8601</v>
      </c>
      <c r="H1378" s="143" t="s">
        <v>6894</v>
      </c>
      <c r="I1378" s="143" t="s">
        <v>6978</v>
      </c>
      <c r="J1378" s="143" t="s">
        <v>6979</v>
      </c>
      <c r="K1378" s="143" t="s">
        <v>6980</v>
      </c>
      <c r="L1378" s="143" t="s">
        <v>6981</v>
      </c>
    </row>
    <row r="1379" spans="1:12" x14ac:dyDescent="0.3">
      <c r="A1379" s="143" t="s">
        <v>3139</v>
      </c>
      <c r="B1379" s="143" t="s">
        <v>6890</v>
      </c>
      <c r="C1379" s="143" t="s">
        <v>6891</v>
      </c>
      <c r="D1379" s="143" t="s">
        <v>6892</v>
      </c>
      <c r="E1379" s="143" t="s">
        <v>8603</v>
      </c>
      <c r="F1379" s="145">
        <v>0</v>
      </c>
      <c r="G1379" s="143" t="s">
        <v>3139</v>
      </c>
      <c r="H1379" s="143" t="s">
        <v>6894</v>
      </c>
      <c r="I1379" s="143" t="s">
        <v>6895</v>
      </c>
      <c r="J1379" s="143" t="s">
        <v>6896</v>
      </c>
      <c r="K1379" s="143" t="s">
        <v>3720</v>
      </c>
      <c r="L1379" s="143" t="s">
        <v>6897</v>
      </c>
    </row>
    <row r="1380" spans="1:12" x14ac:dyDescent="0.3">
      <c r="A1380" s="143" t="s">
        <v>3141</v>
      </c>
      <c r="B1380" s="143" t="s">
        <v>6890</v>
      </c>
      <c r="C1380" s="143" t="s">
        <v>6927</v>
      </c>
      <c r="D1380" s="143" t="s">
        <v>6928</v>
      </c>
      <c r="E1380" s="143" t="s">
        <v>8604</v>
      </c>
      <c r="F1380" s="145">
        <v>3</v>
      </c>
      <c r="G1380" s="143" t="s">
        <v>3141</v>
      </c>
      <c r="H1380" s="143" t="s">
        <v>6894</v>
      </c>
      <c r="I1380" s="143" t="s">
        <v>6930</v>
      </c>
      <c r="J1380" s="143" t="s">
        <v>6931</v>
      </c>
      <c r="K1380" s="143" t="s">
        <v>4461</v>
      </c>
      <c r="L1380" s="143" t="s">
        <v>6897</v>
      </c>
    </row>
    <row r="1381" spans="1:12" x14ac:dyDescent="0.3">
      <c r="A1381" s="143" t="s">
        <v>3145</v>
      </c>
      <c r="B1381" s="143" t="s">
        <v>6890</v>
      </c>
      <c r="C1381" s="143" t="s">
        <v>6993</v>
      </c>
      <c r="D1381" s="143" t="s">
        <v>6994</v>
      </c>
      <c r="E1381" s="143" t="s">
        <v>8605</v>
      </c>
      <c r="F1381" s="145">
        <v>1</v>
      </c>
      <c r="G1381" s="143" t="s">
        <v>3145</v>
      </c>
      <c r="H1381" s="143" t="s">
        <v>6894</v>
      </c>
      <c r="I1381" s="143" t="s">
        <v>6996</v>
      </c>
      <c r="J1381" s="143" t="s">
        <v>6997</v>
      </c>
      <c r="K1381" s="143" t="s">
        <v>4555</v>
      </c>
      <c r="L1381" s="143" t="s">
        <v>6897</v>
      </c>
    </row>
    <row r="1382" spans="1:12" x14ac:dyDescent="0.3">
      <c r="A1382" s="143" t="s">
        <v>3147</v>
      </c>
      <c r="B1382" s="143" t="s">
        <v>6890</v>
      </c>
      <c r="C1382" s="143" t="s">
        <v>6891</v>
      </c>
      <c r="D1382" s="143" t="s">
        <v>6892</v>
      </c>
      <c r="E1382" s="143" t="s">
        <v>8606</v>
      </c>
      <c r="F1382" s="145">
        <v>0</v>
      </c>
      <c r="G1382" s="143" t="s">
        <v>3147</v>
      </c>
      <c r="H1382" s="143" t="s">
        <v>6894</v>
      </c>
      <c r="I1382" s="143" t="s">
        <v>6895</v>
      </c>
      <c r="J1382" s="143" t="s">
        <v>6896</v>
      </c>
      <c r="K1382" s="143" t="s">
        <v>3720</v>
      </c>
      <c r="L1382" s="143" t="s">
        <v>6897</v>
      </c>
    </row>
    <row r="1383" spans="1:12" x14ac:dyDescent="0.3">
      <c r="A1383" s="143" t="s">
        <v>3149</v>
      </c>
      <c r="B1383" s="143" t="s">
        <v>6890</v>
      </c>
      <c r="C1383" s="143" t="s">
        <v>6916</v>
      </c>
      <c r="D1383" s="143" t="s">
        <v>6917</v>
      </c>
      <c r="E1383" s="143" t="s">
        <v>8607</v>
      </c>
      <c r="F1383" s="145">
        <v>0</v>
      </c>
      <c r="G1383" s="143" t="s">
        <v>3149</v>
      </c>
      <c r="H1383" s="143" t="s">
        <v>6894</v>
      </c>
      <c r="I1383" s="143" t="s">
        <v>6919</v>
      </c>
      <c r="J1383" s="143" t="s">
        <v>6920</v>
      </c>
      <c r="K1383" s="143" t="s">
        <v>78</v>
      </c>
      <c r="L1383" s="143" t="s">
        <v>6897</v>
      </c>
    </row>
    <row r="1384" spans="1:12" x14ac:dyDescent="0.3">
      <c r="A1384" s="143" t="s">
        <v>3151</v>
      </c>
      <c r="B1384" s="143" t="s">
        <v>6890</v>
      </c>
      <c r="C1384" s="143" t="s">
        <v>6891</v>
      </c>
      <c r="D1384" s="143" t="s">
        <v>6892</v>
      </c>
      <c r="E1384" s="143" t="s">
        <v>8608</v>
      </c>
      <c r="F1384" s="145">
        <v>0</v>
      </c>
      <c r="G1384" s="143" t="s">
        <v>3151</v>
      </c>
      <c r="H1384" s="143" t="s">
        <v>6894</v>
      </c>
      <c r="I1384" s="143" t="s">
        <v>6895</v>
      </c>
      <c r="J1384" s="143" t="s">
        <v>6896</v>
      </c>
      <c r="K1384" s="143" t="s">
        <v>3720</v>
      </c>
      <c r="L1384" s="143" t="s">
        <v>6897</v>
      </c>
    </row>
    <row r="1385" spans="1:12" x14ac:dyDescent="0.3">
      <c r="A1385" s="143" t="s">
        <v>3153</v>
      </c>
      <c r="B1385" s="143" t="s">
        <v>6890</v>
      </c>
      <c r="C1385" s="143" t="s">
        <v>6891</v>
      </c>
      <c r="D1385" s="143" t="s">
        <v>6892</v>
      </c>
      <c r="E1385" s="143" t="s">
        <v>8609</v>
      </c>
      <c r="F1385" s="145">
        <v>0</v>
      </c>
      <c r="G1385" s="143" t="s">
        <v>3153</v>
      </c>
      <c r="H1385" s="143" t="s">
        <v>6894</v>
      </c>
      <c r="I1385" s="143" t="s">
        <v>6895</v>
      </c>
      <c r="J1385" s="143" t="s">
        <v>6896</v>
      </c>
      <c r="K1385" s="143" t="s">
        <v>3720</v>
      </c>
      <c r="L1385" s="143" t="s">
        <v>6897</v>
      </c>
    </row>
    <row r="1386" spans="1:12" x14ac:dyDescent="0.3">
      <c r="A1386" s="143" t="s">
        <v>3157</v>
      </c>
      <c r="B1386" s="143" t="s">
        <v>6890</v>
      </c>
      <c r="C1386" s="143" t="s">
        <v>6891</v>
      </c>
      <c r="D1386" s="143" t="s">
        <v>6892</v>
      </c>
      <c r="E1386" s="143" t="s">
        <v>8610</v>
      </c>
      <c r="F1386" s="145">
        <v>1</v>
      </c>
      <c r="G1386" s="143" t="s">
        <v>3157</v>
      </c>
      <c r="H1386" s="143" t="s">
        <v>6894</v>
      </c>
      <c r="I1386" s="143" t="s">
        <v>6895</v>
      </c>
      <c r="J1386" s="143" t="s">
        <v>6896</v>
      </c>
      <c r="K1386" s="143" t="s">
        <v>3720</v>
      </c>
      <c r="L1386" s="143" t="s">
        <v>6897</v>
      </c>
    </row>
    <row r="1387" spans="1:12" x14ac:dyDescent="0.3">
      <c r="A1387" s="143" t="s">
        <v>3163</v>
      </c>
      <c r="B1387" s="143" t="s">
        <v>6890</v>
      </c>
      <c r="C1387" s="143" t="s">
        <v>6916</v>
      </c>
      <c r="D1387" s="143" t="s">
        <v>6917</v>
      </c>
      <c r="E1387" s="143" t="s">
        <v>8611</v>
      </c>
      <c r="F1387" s="145">
        <v>0</v>
      </c>
      <c r="G1387" s="143" t="s">
        <v>3163</v>
      </c>
      <c r="H1387" s="143" t="s">
        <v>6894</v>
      </c>
      <c r="I1387" s="143" t="s">
        <v>6919</v>
      </c>
      <c r="J1387" s="143" t="s">
        <v>6920</v>
      </c>
      <c r="K1387" s="143" t="s">
        <v>78</v>
      </c>
      <c r="L1387" s="143" t="s">
        <v>6897</v>
      </c>
    </row>
    <row r="1388" spans="1:12" x14ac:dyDescent="0.3">
      <c r="A1388" s="143" t="s">
        <v>3161</v>
      </c>
      <c r="B1388" s="143" t="s">
        <v>6890</v>
      </c>
      <c r="C1388" s="143" t="s">
        <v>6916</v>
      </c>
      <c r="D1388" s="143" t="s">
        <v>6917</v>
      </c>
      <c r="E1388" s="143" t="s">
        <v>8612</v>
      </c>
      <c r="F1388" s="145">
        <v>0</v>
      </c>
      <c r="G1388" s="143" t="s">
        <v>3161</v>
      </c>
      <c r="H1388" s="143" t="s">
        <v>6894</v>
      </c>
      <c r="I1388" s="143" t="s">
        <v>6919</v>
      </c>
      <c r="J1388" s="143" t="s">
        <v>6920</v>
      </c>
      <c r="K1388" s="143" t="s">
        <v>78</v>
      </c>
      <c r="L1388" s="143" t="s">
        <v>6897</v>
      </c>
    </row>
    <row r="1389" spans="1:12" x14ac:dyDescent="0.3">
      <c r="A1389" s="143" t="s">
        <v>3165</v>
      </c>
      <c r="B1389" s="143" t="s">
        <v>6890</v>
      </c>
      <c r="C1389" s="143" t="s">
        <v>6891</v>
      </c>
      <c r="D1389" s="143" t="s">
        <v>6892</v>
      </c>
      <c r="E1389" s="143" t="s">
        <v>8613</v>
      </c>
      <c r="F1389" s="145">
        <v>0</v>
      </c>
      <c r="G1389" s="143" t="s">
        <v>3165</v>
      </c>
      <c r="H1389" s="143" t="s">
        <v>6894</v>
      </c>
      <c r="I1389" s="143" t="s">
        <v>6895</v>
      </c>
      <c r="J1389" s="143" t="s">
        <v>6896</v>
      </c>
      <c r="K1389" s="143" t="s">
        <v>3720</v>
      </c>
      <c r="L1389" s="143" t="s">
        <v>6897</v>
      </c>
    </row>
    <row r="1390" spans="1:12" x14ac:dyDescent="0.3">
      <c r="A1390" s="143" t="s">
        <v>3159</v>
      </c>
      <c r="B1390" s="143" t="s">
        <v>6890</v>
      </c>
      <c r="C1390" s="143" t="s">
        <v>6927</v>
      </c>
      <c r="D1390" s="143" t="s">
        <v>6928</v>
      </c>
      <c r="E1390" s="143" t="s">
        <v>8614</v>
      </c>
      <c r="F1390" s="145">
        <v>2</v>
      </c>
      <c r="G1390" s="143" t="s">
        <v>3159</v>
      </c>
      <c r="H1390" s="143" t="s">
        <v>6894</v>
      </c>
      <c r="I1390" s="143" t="s">
        <v>6930</v>
      </c>
      <c r="J1390" s="143" t="s">
        <v>6931</v>
      </c>
      <c r="K1390" s="143" t="s">
        <v>4461</v>
      </c>
      <c r="L1390" s="143" t="s">
        <v>6897</v>
      </c>
    </row>
    <row r="1391" spans="1:12" x14ac:dyDescent="0.3">
      <c r="A1391" s="143" t="s">
        <v>8615</v>
      </c>
      <c r="B1391" s="143" t="s">
        <v>6890</v>
      </c>
      <c r="C1391" s="143" t="s">
        <v>6906</v>
      </c>
      <c r="D1391" s="143" t="s">
        <v>6907</v>
      </c>
      <c r="E1391" s="143" t="s">
        <v>8616</v>
      </c>
      <c r="F1391" s="145">
        <v>0</v>
      </c>
      <c r="G1391" s="143" t="s">
        <v>8615</v>
      </c>
      <c r="H1391" s="143" t="s">
        <v>6894</v>
      </c>
      <c r="I1391" s="143" t="s">
        <v>6909</v>
      </c>
      <c r="J1391" s="143" t="s">
        <v>6910</v>
      </c>
      <c r="K1391" s="143" t="s">
        <v>6911</v>
      </c>
      <c r="L1391" s="143" t="s">
        <v>6897</v>
      </c>
    </row>
    <row r="1392" spans="1:12" x14ac:dyDescent="0.3">
      <c r="A1392" s="143" t="s">
        <v>6425</v>
      </c>
      <c r="B1392" s="143" t="s">
        <v>6890</v>
      </c>
      <c r="C1392" s="143" t="s">
        <v>6916</v>
      </c>
      <c r="D1392" s="143" t="s">
        <v>6917</v>
      </c>
      <c r="E1392" s="143" t="s">
        <v>8617</v>
      </c>
      <c r="F1392" s="145">
        <v>1</v>
      </c>
      <c r="G1392" s="143" t="s">
        <v>6425</v>
      </c>
      <c r="H1392" s="143" t="s">
        <v>6894</v>
      </c>
      <c r="I1392" s="143" t="s">
        <v>6919</v>
      </c>
      <c r="J1392" s="143" t="s">
        <v>6920</v>
      </c>
      <c r="K1392" s="143" t="s">
        <v>78</v>
      </c>
      <c r="L1392" s="143" t="s">
        <v>6897</v>
      </c>
    </row>
    <row r="1393" spans="1:12" x14ac:dyDescent="0.3">
      <c r="A1393" s="143" t="s">
        <v>3170</v>
      </c>
      <c r="B1393" s="143" t="s">
        <v>6890</v>
      </c>
      <c r="C1393" s="143" t="s">
        <v>6891</v>
      </c>
      <c r="D1393" s="143" t="s">
        <v>6892</v>
      </c>
      <c r="E1393" s="143" t="s">
        <v>8618</v>
      </c>
      <c r="F1393" s="145">
        <v>0</v>
      </c>
      <c r="G1393" s="143" t="s">
        <v>3170</v>
      </c>
      <c r="H1393" s="143" t="s">
        <v>6894</v>
      </c>
      <c r="I1393" s="143" t="s">
        <v>6895</v>
      </c>
      <c r="J1393" s="143" t="s">
        <v>6896</v>
      </c>
      <c r="K1393" s="143" t="s">
        <v>3720</v>
      </c>
      <c r="L1393" s="143" t="s">
        <v>6897</v>
      </c>
    </row>
    <row r="1394" spans="1:12" x14ac:dyDescent="0.3">
      <c r="A1394" s="143" t="s">
        <v>3172</v>
      </c>
      <c r="B1394" s="143" t="s">
        <v>6890</v>
      </c>
      <c r="C1394" s="143" t="s">
        <v>6891</v>
      </c>
      <c r="D1394" s="143" t="s">
        <v>6892</v>
      </c>
      <c r="E1394" s="143" t="s">
        <v>8619</v>
      </c>
      <c r="F1394" s="145">
        <v>0</v>
      </c>
      <c r="G1394" s="143" t="s">
        <v>3172</v>
      </c>
      <c r="H1394" s="143" t="s">
        <v>6894</v>
      </c>
      <c r="I1394" s="143" t="s">
        <v>6895</v>
      </c>
      <c r="J1394" s="143" t="s">
        <v>6896</v>
      </c>
      <c r="K1394" s="143" t="s">
        <v>3720</v>
      </c>
      <c r="L1394" s="143" t="s">
        <v>6897</v>
      </c>
    </row>
    <row r="1395" spans="1:12" x14ac:dyDescent="0.3">
      <c r="A1395" s="143" t="s">
        <v>3174</v>
      </c>
      <c r="B1395" s="143" t="s">
        <v>6890</v>
      </c>
      <c r="C1395" s="143" t="s">
        <v>6891</v>
      </c>
      <c r="D1395" s="143" t="s">
        <v>6892</v>
      </c>
      <c r="E1395" s="143" t="s">
        <v>8620</v>
      </c>
      <c r="F1395" s="145">
        <v>0</v>
      </c>
      <c r="G1395" s="143" t="s">
        <v>3174</v>
      </c>
      <c r="H1395" s="143" t="s">
        <v>6894</v>
      </c>
      <c r="I1395" s="143" t="s">
        <v>6895</v>
      </c>
      <c r="J1395" s="143" t="s">
        <v>6896</v>
      </c>
      <c r="K1395" s="143" t="s">
        <v>3720</v>
      </c>
      <c r="L1395" s="143" t="s">
        <v>6897</v>
      </c>
    </row>
    <row r="1396" spans="1:12" x14ac:dyDescent="0.3">
      <c r="A1396" s="143" t="s">
        <v>3175</v>
      </c>
      <c r="B1396" s="143" t="s">
        <v>6890</v>
      </c>
      <c r="C1396" s="143" t="s">
        <v>6891</v>
      </c>
      <c r="D1396" s="143" t="s">
        <v>6892</v>
      </c>
      <c r="E1396" s="143" t="s">
        <v>8621</v>
      </c>
      <c r="F1396" s="145">
        <v>1</v>
      </c>
      <c r="G1396" s="143" t="s">
        <v>3175</v>
      </c>
      <c r="H1396" s="143" t="s">
        <v>6894</v>
      </c>
      <c r="I1396" s="143" t="s">
        <v>6895</v>
      </c>
      <c r="J1396" s="143" t="s">
        <v>6896</v>
      </c>
      <c r="K1396" s="143" t="s">
        <v>3720</v>
      </c>
      <c r="L1396" s="143" t="s">
        <v>6897</v>
      </c>
    </row>
    <row r="1397" spans="1:12" x14ac:dyDescent="0.3">
      <c r="A1397" s="143" t="s">
        <v>8622</v>
      </c>
      <c r="B1397" s="143" t="s">
        <v>6890</v>
      </c>
      <c r="C1397" s="143" t="s">
        <v>6906</v>
      </c>
      <c r="D1397" s="143" t="s">
        <v>6907</v>
      </c>
      <c r="E1397" s="143" t="s">
        <v>8623</v>
      </c>
      <c r="F1397" s="145">
        <v>0</v>
      </c>
      <c r="G1397" s="143" t="s">
        <v>8622</v>
      </c>
      <c r="H1397" s="143" t="s">
        <v>6894</v>
      </c>
      <c r="I1397" s="143" t="s">
        <v>6909</v>
      </c>
      <c r="J1397" s="143" t="s">
        <v>6910</v>
      </c>
      <c r="K1397" s="143" t="s">
        <v>6911</v>
      </c>
      <c r="L1397" s="143" t="s">
        <v>6897</v>
      </c>
    </row>
    <row r="1398" spans="1:12" x14ac:dyDescent="0.3">
      <c r="A1398" s="143" t="s">
        <v>4421</v>
      </c>
      <c r="B1398" s="143" t="s">
        <v>6890</v>
      </c>
      <c r="C1398" s="143" t="s">
        <v>6891</v>
      </c>
      <c r="D1398" s="143" t="s">
        <v>6892</v>
      </c>
      <c r="E1398" s="143" t="s">
        <v>8624</v>
      </c>
      <c r="F1398" s="145">
        <v>0</v>
      </c>
      <c r="G1398" s="143" t="s">
        <v>4421</v>
      </c>
      <c r="H1398" s="143" t="s">
        <v>6894</v>
      </c>
      <c r="I1398" s="143" t="s">
        <v>6895</v>
      </c>
      <c r="J1398" s="143" t="s">
        <v>6896</v>
      </c>
      <c r="K1398" s="143" t="s">
        <v>3720</v>
      </c>
      <c r="L1398" s="143" t="s">
        <v>6897</v>
      </c>
    </row>
    <row r="1399" spans="1:12" x14ac:dyDescent="0.3">
      <c r="A1399" s="143" t="s">
        <v>3177</v>
      </c>
      <c r="B1399" s="143" t="s">
        <v>6890</v>
      </c>
      <c r="C1399" s="143" t="s">
        <v>6891</v>
      </c>
      <c r="D1399" s="143" t="s">
        <v>6892</v>
      </c>
      <c r="E1399" s="143" t="s">
        <v>8625</v>
      </c>
      <c r="F1399" s="145">
        <v>0</v>
      </c>
      <c r="G1399" s="143" t="s">
        <v>3177</v>
      </c>
      <c r="H1399" s="143" t="s">
        <v>6894</v>
      </c>
      <c r="I1399" s="143" t="s">
        <v>6895</v>
      </c>
      <c r="J1399" s="143" t="s">
        <v>6896</v>
      </c>
      <c r="K1399" s="143" t="s">
        <v>3720</v>
      </c>
      <c r="L1399" s="143" t="s">
        <v>6897</v>
      </c>
    </row>
    <row r="1400" spans="1:12" x14ac:dyDescent="0.3">
      <c r="A1400" s="143" t="s">
        <v>3179</v>
      </c>
      <c r="B1400" s="143" t="s">
        <v>6890</v>
      </c>
      <c r="C1400" s="143" t="s">
        <v>6906</v>
      </c>
      <c r="D1400" s="143" t="s">
        <v>6907</v>
      </c>
      <c r="E1400" s="143" t="s">
        <v>8626</v>
      </c>
      <c r="F1400" s="145">
        <v>0</v>
      </c>
      <c r="G1400" s="143" t="s">
        <v>3179</v>
      </c>
      <c r="H1400" s="143" t="s">
        <v>6894</v>
      </c>
      <c r="I1400" s="143" t="s">
        <v>6909</v>
      </c>
      <c r="J1400" s="143" t="s">
        <v>6910</v>
      </c>
      <c r="K1400" s="143" t="s">
        <v>6911</v>
      </c>
      <c r="L1400" s="143" t="s">
        <v>6897</v>
      </c>
    </row>
    <row r="1401" spans="1:12" x14ac:dyDescent="0.3">
      <c r="A1401" s="143" t="s">
        <v>3181</v>
      </c>
      <c r="B1401" s="143" t="s">
        <v>6890</v>
      </c>
      <c r="C1401" s="143" t="s">
        <v>6891</v>
      </c>
      <c r="D1401" s="143" t="s">
        <v>6892</v>
      </c>
      <c r="E1401" s="143" t="s">
        <v>8627</v>
      </c>
      <c r="F1401" s="145">
        <v>0</v>
      </c>
      <c r="G1401" s="143" t="s">
        <v>3181</v>
      </c>
      <c r="H1401" s="143" t="s">
        <v>6894</v>
      </c>
      <c r="I1401" s="143" t="s">
        <v>6895</v>
      </c>
      <c r="J1401" s="143" t="s">
        <v>6896</v>
      </c>
      <c r="K1401" s="143" t="s">
        <v>3720</v>
      </c>
      <c r="L1401" s="143" t="s">
        <v>6897</v>
      </c>
    </row>
    <row r="1402" spans="1:12" x14ac:dyDescent="0.3">
      <c r="A1402" s="143" t="s">
        <v>8628</v>
      </c>
      <c r="B1402" s="143" t="s">
        <v>6890</v>
      </c>
      <c r="C1402" s="143" t="s">
        <v>8629</v>
      </c>
      <c r="D1402" s="143" t="s">
        <v>8630</v>
      </c>
      <c r="E1402" s="143" t="s">
        <v>8631</v>
      </c>
      <c r="F1402" s="145">
        <v>0</v>
      </c>
      <c r="G1402" s="143" t="s">
        <v>8628</v>
      </c>
      <c r="H1402" s="143" t="s">
        <v>6894</v>
      </c>
      <c r="I1402" s="143" t="s">
        <v>6909</v>
      </c>
      <c r="J1402" s="143" t="s">
        <v>6910</v>
      </c>
      <c r="K1402" s="143" t="s">
        <v>6911</v>
      </c>
      <c r="L1402" s="143" t="s">
        <v>6897</v>
      </c>
    </row>
    <row r="1403" spans="1:12" x14ac:dyDescent="0.3">
      <c r="A1403" s="143" t="s">
        <v>3183</v>
      </c>
      <c r="B1403" s="143" t="s">
        <v>6890</v>
      </c>
      <c r="C1403" s="143" t="s">
        <v>6891</v>
      </c>
      <c r="D1403" s="143" t="s">
        <v>6892</v>
      </c>
      <c r="E1403" s="143" t="s">
        <v>8632</v>
      </c>
      <c r="F1403" s="145">
        <v>0</v>
      </c>
      <c r="G1403" s="143" t="s">
        <v>3183</v>
      </c>
      <c r="H1403" s="143" t="s">
        <v>6894</v>
      </c>
      <c r="I1403" s="143" t="s">
        <v>6895</v>
      </c>
      <c r="J1403" s="143" t="s">
        <v>6896</v>
      </c>
      <c r="K1403" s="143" t="s">
        <v>3720</v>
      </c>
      <c r="L1403" s="143" t="s">
        <v>6897</v>
      </c>
    </row>
    <row r="1404" spans="1:12" x14ac:dyDescent="0.3">
      <c r="A1404" s="143" t="s">
        <v>3191</v>
      </c>
      <c r="B1404" s="143" t="s">
        <v>6890</v>
      </c>
      <c r="C1404" s="143" t="s">
        <v>6891</v>
      </c>
      <c r="D1404" s="143" t="s">
        <v>6892</v>
      </c>
      <c r="E1404" s="143" t="s">
        <v>8633</v>
      </c>
      <c r="F1404" s="145">
        <v>0</v>
      </c>
      <c r="G1404" s="143" t="s">
        <v>3191</v>
      </c>
      <c r="H1404" s="143" t="s">
        <v>6894</v>
      </c>
      <c r="I1404" s="143" t="s">
        <v>6895</v>
      </c>
      <c r="J1404" s="143" t="s">
        <v>6896</v>
      </c>
      <c r="K1404" s="143" t="s">
        <v>3720</v>
      </c>
      <c r="L1404" s="143" t="s">
        <v>6897</v>
      </c>
    </row>
    <row r="1405" spans="1:12" x14ac:dyDescent="0.3">
      <c r="A1405" s="143" t="s">
        <v>6427</v>
      </c>
      <c r="B1405" s="143" t="s">
        <v>6890</v>
      </c>
      <c r="C1405" s="143" t="s">
        <v>6916</v>
      </c>
      <c r="D1405" s="143" t="s">
        <v>6917</v>
      </c>
      <c r="E1405" s="143" t="s">
        <v>8634</v>
      </c>
      <c r="F1405" s="145">
        <v>0</v>
      </c>
      <c r="G1405" s="143" t="s">
        <v>6427</v>
      </c>
      <c r="H1405" s="143" t="s">
        <v>6894</v>
      </c>
      <c r="I1405" s="143" t="s">
        <v>6919</v>
      </c>
      <c r="J1405" s="143" t="s">
        <v>6920</v>
      </c>
      <c r="K1405" s="143" t="s">
        <v>78</v>
      </c>
      <c r="L1405" s="143" t="s">
        <v>6897</v>
      </c>
    </row>
    <row r="1406" spans="1:12" x14ac:dyDescent="0.3">
      <c r="A1406" s="143" t="s">
        <v>3195</v>
      </c>
      <c r="B1406" s="143" t="s">
        <v>6890</v>
      </c>
      <c r="C1406" s="143" t="s">
        <v>6891</v>
      </c>
      <c r="D1406" s="143" t="s">
        <v>6892</v>
      </c>
      <c r="E1406" s="143" t="s">
        <v>8635</v>
      </c>
      <c r="F1406" s="145">
        <v>0</v>
      </c>
      <c r="G1406" s="143" t="s">
        <v>3195</v>
      </c>
      <c r="H1406" s="143" t="s">
        <v>6894</v>
      </c>
      <c r="I1406" s="143" t="s">
        <v>6895</v>
      </c>
      <c r="J1406" s="143" t="s">
        <v>6896</v>
      </c>
      <c r="K1406" s="143" t="s">
        <v>3720</v>
      </c>
      <c r="L1406" s="143" t="s">
        <v>6897</v>
      </c>
    </row>
    <row r="1407" spans="1:12" x14ac:dyDescent="0.3">
      <c r="A1407" s="143" t="s">
        <v>3197</v>
      </c>
      <c r="B1407" s="143" t="s">
        <v>6890</v>
      </c>
      <c r="C1407" s="143" t="s">
        <v>6891</v>
      </c>
      <c r="D1407" s="143" t="s">
        <v>6892</v>
      </c>
      <c r="E1407" s="143" t="s">
        <v>8636</v>
      </c>
      <c r="F1407" s="145">
        <v>0</v>
      </c>
      <c r="G1407" s="143" t="s">
        <v>3197</v>
      </c>
      <c r="H1407" s="143" t="s">
        <v>6894</v>
      </c>
      <c r="I1407" s="143" t="s">
        <v>6895</v>
      </c>
      <c r="J1407" s="143" t="s">
        <v>6896</v>
      </c>
      <c r="K1407" s="143" t="s">
        <v>3720</v>
      </c>
      <c r="L1407" s="143" t="s">
        <v>6897</v>
      </c>
    </row>
    <row r="1408" spans="1:12" x14ac:dyDescent="0.3">
      <c r="A1408" s="143" t="s">
        <v>3199</v>
      </c>
      <c r="B1408" s="143" t="s">
        <v>6890</v>
      </c>
      <c r="C1408" s="143" t="s">
        <v>6927</v>
      </c>
      <c r="D1408" s="143" t="s">
        <v>6928</v>
      </c>
      <c r="E1408" s="143" t="s">
        <v>8637</v>
      </c>
      <c r="F1408" s="145">
        <v>2</v>
      </c>
      <c r="G1408" s="143" t="s">
        <v>3199</v>
      </c>
      <c r="H1408" s="143" t="s">
        <v>6894</v>
      </c>
      <c r="I1408" s="143" t="s">
        <v>6930</v>
      </c>
      <c r="J1408" s="143" t="s">
        <v>6931</v>
      </c>
      <c r="K1408" s="143" t="s">
        <v>4461</v>
      </c>
      <c r="L1408" s="143" t="s">
        <v>6897</v>
      </c>
    </row>
    <row r="1409" spans="1:12" x14ac:dyDescent="0.3">
      <c r="A1409" s="143" t="s">
        <v>3201</v>
      </c>
      <c r="B1409" s="143" t="s">
        <v>6890</v>
      </c>
      <c r="C1409" s="143" t="s">
        <v>6916</v>
      </c>
      <c r="D1409" s="143" t="s">
        <v>6917</v>
      </c>
      <c r="E1409" s="143" t="s">
        <v>8638</v>
      </c>
      <c r="F1409" s="145">
        <v>0</v>
      </c>
      <c r="G1409" s="143" t="s">
        <v>3201</v>
      </c>
      <c r="H1409" s="143" t="s">
        <v>6894</v>
      </c>
      <c r="I1409" s="143" t="s">
        <v>6919</v>
      </c>
      <c r="J1409" s="143" t="s">
        <v>6920</v>
      </c>
      <c r="K1409" s="143" t="s">
        <v>78</v>
      </c>
      <c r="L1409" s="143" t="s">
        <v>6897</v>
      </c>
    </row>
    <row r="1410" spans="1:12" x14ac:dyDescent="0.3">
      <c r="A1410" s="143" t="s">
        <v>3207</v>
      </c>
      <c r="B1410" s="143" t="s">
        <v>6890</v>
      </c>
      <c r="C1410" s="143" t="s">
        <v>6993</v>
      </c>
      <c r="D1410" s="143" t="s">
        <v>6994</v>
      </c>
      <c r="E1410" s="143" t="s">
        <v>8639</v>
      </c>
      <c r="F1410" s="145">
        <v>1</v>
      </c>
      <c r="G1410" s="143" t="s">
        <v>3207</v>
      </c>
      <c r="H1410" s="143" t="s">
        <v>6894</v>
      </c>
      <c r="I1410" s="143" t="s">
        <v>6996</v>
      </c>
      <c r="J1410" s="143" t="s">
        <v>6997</v>
      </c>
      <c r="K1410" s="143" t="s">
        <v>4555</v>
      </c>
      <c r="L1410" s="143" t="s">
        <v>6897</v>
      </c>
    </row>
    <row r="1411" spans="1:12" x14ac:dyDescent="0.3">
      <c r="A1411" s="143" t="s">
        <v>8640</v>
      </c>
      <c r="B1411" s="143" t="s">
        <v>6890</v>
      </c>
      <c r="C1411" s="143" t="s">
        <v>6952</v>
      </c>
      <c r="D1411" s="143" t="s">
        <v>6953</v>
      </c>
      <c r="E1411" s="143" t="s">
        <v>8641</v>
      </c>
      <c r="F1411" s="145">
        <v>0</v>
      </c>
      <c r="G1411" s="143" t="s">
        <v>8640</v>
      </c>
      <c r="H1411" s="143" t="s">
        <v>6894</v>
      </c>
      <c r="I1411" s="143" t="s">
        <v>6938</v>
      </c>
      <c r="J1411" s="143" t="s">
        <v>6939</v>
      </c>
      <c r="K1411" s="143" t="s">
        <v>4466</v>
      </c>
      <c r="L1411" s="143" t="s">
        <v>6897</v>
      </c>
    </row>
    <row r="1412" spans="1:12" x14ac:dyDescent="0.3">
      <c r="A1412" s="143" t="s">
        <v>3213</v>
      </c>
      <c r="B1412" s="143" t="s">
        <v>6890</v>
      </c>
      <c r="C1412" s="143" t="s">
        <v>6891</v>
      </c>
      <c r="D1412" s="143" t="s">
        <v>6892</v>
      </c>
      <c r="E1412" s="143" t="s">
        <v>8642</v>
      </c>
      <c r="F1412" s="145">
        <v>0</v>
      </c>
      <c r="G1412" s="143" t="s">
        <v>3213</v>
      </c>
      <c r="H1412" s="143" t="s">
        <v>6894</v>
      </c>
      <c r="I1412" s="143" t="s">
        <v>6895</v>
      </c>
      <c r="J1412" s="143" t="s">
        <v>6896</v>
      </c>
      <c r="K1412" s="143" t="s">
        <v>3720</v>
      </c>
      <c r="L1412" s="143" t="s">
        <v>6897</v>
      </c>
    </row>
    <row r="1413" spans="1:12" x14ac:dyDescent="0.3">
      <c r="A1413" s="143" t="s">
        <v>3215</v>
      </c>
      <c r="B1413" s="143" t="s">
        <v>6890</v>
      </c>
      <c r="C1413" s="143" t="s">
        <v>6891</v>
      </c>
      <c r="D1413" s="143" t="s">
        <v>6892</v>
      </c>
      <c r="E1413" s="143" t="s">
        <v>8643</v>
      </c>
      <c r="F1413" s="145">
        <v>0</v>
      </c>
      <c r="G1413" s="143" t="s">
        <v>3215</v>
      </c>
      <c r="H1413" s="143" t="s">
        <v>6894</v>
      </c>
      <c r="I1413" s="143" t="s">
        <v>6895</v>
      </c>
      <c r="J1413" s="143" t="s">
        <v>6896</v>
      </c>
      <c r="K1413" s="143" t="s">
        <v>3720</v>
      </c>
      <c r="L1413" s="143" t="s">
        <v>6897</v>
      </c>
    </row>
    <row r="1414" spans="1:12" x14ac:dyDescent="0.3">
      <c r="A1414" s="143" t="s">
        <v>8644</v>
      </c>
      <c r="B1414" s="143" t="s">
        <v>6890</v>
      </c>
      <c r="C1414" s="143" t="s">
        <v>6906</v>
      </c>
      <c r="D1414" s="143" t="s">
        <v>6907</v>
      </c>
      <c r="E1414" s="143" t="s">
        <v>8645</v>
      </c>
      <c r="F1414" s="145">
        <v>0</v>
      </c>
      <c r="G1414" s="143" t="s">
        <v>8644</v>
      </c>
      <c r="H1414" s="143" t="s">
        <v>6894</v>
      </c>
      <c r="I1414" s="143" t="s">
        <v>6909</v>
      </c>
      <c r="J1414" s="143" t="s">
        <v>6910</v>
      </c>
      <c r="K1414" s="143" t="s">
        <v>6911</v>
      </c>
      <c r="L1414" s="143" t="s">
        <v>6897</v>
      </c>
    </row>
    <row r="1415" spans="1:12" x14ac:dyDescent="0.3">
      <c r="A1415" s="143" t="s">
        <v>3219</v>
      </c>
      <c r="B1415" s="143" t="s">
        <v>6890</v>
      </c>
      <c r="C1415" s="143" t="s">
        <v>6916</v>
      </c>
      <c r="D1415" s="143" t="s">
        <v>6917</v>
      </c>
      <c r="E1415" s="143" t="s">
        <v>8646</v>
      </c>
      <c r="F1415" s="145">
        <v>2</v>
      </c>
      <c r="G1415" s="143" t="s">
        <v>3219</v>
      </c>
      <c r="H1415" s="143" t="s">
        <v>6894</v>
      </c>
      <c r="I1415" s="143" t="s">
        <v>6919</v>
      </c>
      <c r="J1415" s="143" t="s">
        <v>6920</v>
      </c>
      <c r="K1415" s="143" t="s">
        <v>78</v>
      </c>
      <c r="L1415" s="143" t="s">
        <v>6897</v>
      </c>
    </row>
    <row r="1416" spans="1:12" x14ac:dyDescent="0.3">
      <c r="A1416" s="143" t="s">
        <v>8647</v>
      </c>
      <c r="B1416" s="143" t="s">
        <v>6890</v>
      </c>
      <c r="C1416" s="143" t="s">
        <v>6906</v>
      </c>
      <c r="D1416" s="143" t="s">
        <v>6907</v>
      </c>
      <c r="E1416" s="143" t="s">
        <v>8648</v>
      </c>
      <c r="F1416" s="145">
        <v>0</v>
      </c>
      <c r="G1416" s="143" t="s">
        <v>8647</v>
      </c>
      <c r="H1416" s="143" t="s">
        <v>6894</v>
      </c>
      <c r="I1416" s="143" t="s">
        <v>6909</v>
      </c>
      <c r="J1416" s="143" t="s">
        <v>6910</v>
      </c>
      <c r="K1416" s="143" t="s">
        <v>6911</v>
      </c>
      <c r="L1416" s="143" t="s">
        <v>6897</v>
      </c>
    </row>
    <row r="1417" spans="1:12" x14ac:dyDescent="0.3">
      <c r="A1417" s="143" t="s">
        <v>3221</v>
      </c>
      <c r="B1417" s="143" t="s">
        <v>6890</v>
      </c>
      <c r="C1417" s="143" t="s">
        <v>6891</v>
      </c>
      <c r="D1417" s="143" t="s">
        <v>6892</v>
      </c>
      <c r="E1417" s="143" t="s">
        <v>8649</v>
      </c>
      <c r="F1417" s="145">
        <v>0</v>
      </c>
      <c r="G1417" s="143" t="s">
        <v>3221</v>
      </c>
      <c r="H1417" s="143" t="s">
        <v>6894</v>
      </c>
      <c r="I1417" s="143" t="s">
        <v>6895</v>
      </c>
      <c r="J1417" s="143" t="s">
        <v>6896</v>
      </c>
      <c r="K1417" s="143" t="s">
        <v>3720</v>
      </c>
      <c r="L1417" s="143" t="s">
        <v>6897</v>
      </c>
    </row>
    <row r="1418" spans="1:12" x14ac:dyDescent="0.3">
      <c r="A1418" s="143" t="s">
        <v>3229</v>
      </c>
      <c r="B1418" s="143" t="s">
        <v>6890</v>
      </c>
      <c r="C1418" s="143" t="s">
        <v>6916</v>
      </c>
      <c r="D1418" s="143" t="s">
        <v>6917</v>
      </c>
      <c r="E1418" s="143" t="s">
        <v>8650</v>
      </c>
      <c r="F1418" s="145">
        <v>2</v>
      </c>
      <c r="G1418" s="143" t="s">
        <v>3229</v>
      </c>
      <c r="H1418" s="143" t="s">
        <v>6894</v>
      </c>
      <c r="I1418" s="143" t="s">
        <v>6919</v>
      </c>
      <c r="J1418" s="143" t="s">
        <v>6920</v>
      </c>
      <c r="K1418" s="143" t="s">
        <v>78</v>
      </c>
      <c r="L1418" s="143" t="s">
        <v>6897</v>
      </c>
    </row>
    <row r="1419" spans="1:12" x14ac:dyDescent="0.3">
      <c r="A1419" s="143" t="s">
        <v>3231</v>
      </c>
      <c r="B1419" s="143" t="s">
        <v>6890</v>
      </c>
      <c r="C1419" s="143" t="s">
        <v>6993</v>
      </c>
      <c r="D1419" s="143" t="s">
        <v>6994</v>
      </c>
      <c r="E1419" s="143" t="s">
        <v>8651</v>
      </c>
      <c r="F1419" s="145">
        <v>5</v>
      </c>
      <c r="G1419" s="143" t="s">
        <v>3231</v>
      </c>
      <c r="H1419" s="143" t="s">
        <v>6894</v>
      </c>
      <c r="I1419" s="143" t="s">
        <v>6996</v>
      </c>
      <c r="J1419" s="143" t="s">
        <v>6997</v>
      </c>
      <c r="K1419" s="143" t="s">
        <v>4555</v>
      </c>
      <c r="L1419" s="143" t="s">
        <v>6897</v>
      </c>
    </row>
    <row r="1420" spans="1:12" x14ac:dyDescent="0.3">
      <c r="A1420" s="143" t="s">
        <v>3233</v>
      </c>
      <c r="B1420" s="143" t="s">
        <v>6890</v>
      </c>
      <c r="C1420" s="143" t="s">
        <v>6891</v>
      </c>
      <c r="D1420" s="143" t="s">
        <v>6892</v>
      </c>
      <c r="E1420" s="143" t="s">
        <v>8652</v>
      </c>
      <c r="F1420" s="145">
        <v>0</v>
      </c>
      <c r="G1420" s="143" t="s">
        <v>3233</v>
      </c>
      <c r="H1420" s="143" t="s">
        <v>6894</v>
      </c>
      <c r="I1420" s="143" t="s">
        <v>6895</v>
      </c>
      <c r="J1420" s="143" t="s">
        <v>6896</v>
      </c>
      <c r="K1420" s="143" t="s">
        <v>3720</v>
      </c>
      <c r="L1420" s="143" t="s">
        <v>6897</v>
      </c>
    </row>
    <row r="1421" spans="1:12" x14ac:dyDescent="0.3">
      <c r="A1421" s="143" t="s">
        <v>3237</v>
      </c>
      <c r="B1421" s="143" t="s">
        <v>6890</v>
      </c>
      <c r="C1421" s="143" t="s">
        <v>6891</v>
      </c>
      <c r="D1421" s="143" t="s">
        <v>6892</v>
      </c>
      <c r="E1421" s="143" t="s">
        <v>8653</v>
      </c>
      <c r="F1421" s="145">
        <v>0</v>
      </c>
      <c r="G1421" s="143" t="s">
        <v>3237</v>
      </c>
      <c r="H1421" s="143" t="s">
        <v>6894</v>
      </c>
      <c r="I1421" s="143" t="s">
        <v>6895</v>
      </c>
      <c r="J1421" s="143" t="s">
        <v>6896</v>
      </c>
      <c r="K1421" s="143" t="s">
        <v>3720</v>
      </c>
      <c r="L1421" s="143" t="s">
        <v>6897</v>
      </c>
    </row>
    <row r="1422" spans="1:12" x14ac:dyDescent="0.3">
      <c r="A1422" s="143" t="s">
        <v>3241</v>
      </c>
      <c r="B1422" s="143" t="s">
        <v>6890</v>
      </c>
      <c r="C1422" s="143" t="s">
        <v>6891</v>
      </c>
      <c r="D1422" s="143" t="s">
        <v>6892</v>
      </c>
      <c r="E1422" s="143" t="s">
        <v>8654</v>
      </c>
      <c r="F1422" s="145">
        <v>0</v>
      </c>
      <c r="G1422" s="143" t="s">
        <v>3241</v>
      </c>
      <c r="H1422" s="143" t="s">
        <v>6894</v>
      </c>
      <c r="I1422" s="143" t="s">
        <v>6895</v>
      </c>
      <c r="J1422" s="143" t="s">
        <v>6896</v>
      </c>
      <c r="K1422" s="143" t="s">
        <v>3720</v>
      </c>
      <c r="L1422" s="143" t="s">
        <v>6897</v>
      </c>
    </row>
    <row r="1423" spans="1:12" x14ac:dyDescent="0.3">
      <c r="A1423" s="143" t="s">
        <v>8655</v>
      </c>
      <c r="B1423" s="143" t="s">
        <v>6890</v>
      </c>
      <c r="C1423" s="143" t="s">
        <v>6898</v>
      </c>
      <c r="D1423" s="143" t="s">
        <v>6899</v>
      </c>
      <c r="E1423" s="143" t="s">
        <v>8656</v>
      </c>
      <c r="F1423" s="145">
        <v>0</v>
      </c>
      <c r="G1423" s="143" t="s">
        <v>8655</v>
      </c>
      <c r="H1423" s="143" t="s">
        <v>6894</v>
      </c>
      <c r="I1423" s="143" t="s">
        <v>6901</v>
      </c>
      <c r="J1423" s="143" t="s">
        <v>6902</v>
      </c>
      <c r="K1423" s="143" t="s">
        <v>6903</v>
      </c>
      <c r="L1423" s="143" t="s">
        <v>6904</v>
      </c>
    </row>
    <row r="1424" spans="1:12" x14ac:dyDescent="0.3">
      <c r="A1424" s="143" t="s">
        <v>3243</v>
      </c>
      <c r="B1424" s="143" t="s">
        <v>6890</v>
      </c>
      <c r="C1424" s="143" t="s">
        <v>6927</v>
      </c>
      <c r="D1424" s="143" t="s">
        <v>6928</v>
      </c>
      <c r="E1424" s="143" t="s">
        <v>8657</v>
      </c>
      <c r="F1424" s="145">
        <v>1</v>
      </c>
      <c r="G1424" s="143" t="s">
        <v>3243</v>
      </c>
      <c r="H1424" s="143" t="s">
        <v>6894</v>
      </c>
      <c r="I1424" s="143" t="s">
        <v>6930</v>
      </c>
      <c r="J1424" s="143" t="s">
        <v>6931</v>
      </c>
      <c r="K1424" s="143" t="s">
        <v>4461</v>
      </c>
      <c r="L1424" s="143" t="s">
        <v>6897</v>
      </c>
    </row>
    <row r="1425" spans="1:12" x14ac:dyDescent="0.3">
      <c r="A1425" s="143" t="s">
        <v>3245</v>
      </c>
      <c r="B1425" s="143" t="s">
        <v>6890</v>
      </c>
      <c r="C1425" s="143" t="s">
        <v>6891</v>
      </c>
      <c r="D1425" s="143" t="s">
        <v>6892</v>
      </c>
      <c r="E1425" s="143" t="s">
        <v>8658</v>
      </c>
      <c r="F1425" s="145">
        <v>0</v>
      </c>
      <c r="G1425" s="143" t="s">
        <v>3245</v>
      </c>
      <c r="H1425" s="143" t="s">
        <v>6894</v>
      </c>
      <c r="I1425" s="143" t="s">
        <v>6895</v>
      </c>
      <c r="J1425" s="143" t="s">
        <v>6896</v>
      </c>
      <c r="K1425" s="143" t="s">
        <v>3720</v>
      </c>
      <c r="L1425" s="143" t="s">
        <v>6897</v>
      </c>
    </row>
    <row r="1426" spans="1:12" x14ac:dyDescent="0.3">
      <c r="A1426" s="143" t="s">
        <v>3247</v>
      </c>
      <c r="B1426" s="143" t="s">
        <v>6890</v>
      </c>
      <c r="C1426" s="143" t="s">
        <v>6891</v>
      </c>
      <c r="D1426" s="143" t="s">
        <v>6892</v>
      </c>
      <c r="E1426" s="143" t="s">
        <v>8659</v>
      </c>
      <c r="F1426" s="145">
        <v>3</v>
      </c>
      <c r="G1426" s="143" t="s">
        <v>3247</v>
      </c>
      <c r="H1426" s="143" t="s">
        <v>6894</v>
      </c>
      <c r="I1426" s="143" t="s">
        <v>6895</v>
      </c>
      <c r="J1426" s="143" t="s">
        <v>6896</v>
      </c>
      <c r="K1426" s="143" t="s">
        <v>3720</v>
      </c>
      <c r="L1426" s="143" t="s">
        <v>6897</v>
      </c>
    </row>
    <row r="1427" spans="1:12" x14ac:dyDescent="0.3">
      <c r="A1427" s="143" t="s">
        <v>3249</v>
      </c>
      <c r="B1427" s="143" t="s">
        <v>6890</v>
      </c>
      <c r="C1427" s="143" t="s">
        <v>6916</v>
      </c>
      <c r="D1427" s="143" t="s">
        <v>6917</v>
      </c>
      <c r="E1427" s="143" t="s">
        <v>8660</v>
      </c>
      <c r="F1427" s="145">
        <v>0</v>
      </c>
      <c r="G1427" s="143" t="s">
        <v>3249</v>
      </c>
      <c r="H1427" s="143" t="s">
        <v>6894</v>
      </c>
      <c r="I1427" s="143" t="s">
        <v>6919</v>
      </c>
      <c r="J1427" s="143" t="s">
        <v>6920</v>
      </c>
      <c r="K1427" s="143" t="s">
        <v>78</v>
      </c>
      <c r="L1427" s="143" t="s">
        <v>6897</v>
      </c>
    </row>
    <row r="1428" spans="1:12" x14ac:dyDescent="0.3">
      <c r="A1428" s="143" t="s">
        <v>3257</v>
      </c>
      <c r="B1428" s="143" t="s">
        <v>6890</v>
      </c>
      <c r="C1428" s="143" t="s">
        <v>6891</v>
      </c>
      <c r="D1428" s="143" t="s">
        <v>6892</v>
      </c>
      <c r="E1428" s="143" t="s">
        <v>8661</v>
      </c>
      <c r="F1428" s="145">
        <v>1</v>
      </c>
      <c r="G1428" s="143" t="s">
        <v>3257</v>
      </c>
      <c r="H1428" s="143" t="s">
        <v>6894</v>
      </c>
      <c r="I1428" s="143" t="s">
        <v>6895</v>
      </c>
      <c r="J1428" s="143" t="s">
        <v>6896</v>
      </c>
      <c r="K1428" s="143" t="s">
        <v>3720</v>
      </c>
      <c r="L1428" s="143" t="s">
        <v>6897</v>
      </c>
    </row>
    <row r="1429" spans="1:12" x14ac:dyDescent="0.3">
      <c r="A1429" s="143" t="s">
        <v>3261</v>
      </c>
      <c r="B1429" s="143" t="s">
        <v>6890</v>
      </c>
      <c r="C1429" s="143" t="s">
        <v>6916</v>
      </c>
      <c r="D1429" s="143" t="s">
        <v>6917</v>
      </c>
      <c r="E1429" s="143" t="s">
        <v>8662</v>
      </c>
      <c r="F1429" s="145">
        <v>0</v>
      </c>
      <c r="G1429" s="143" t="s">
        <v>3261</v>
      </c>
      <c r="H1429" s="143" t="s">
        <v>6894</v>
      </c>
      <c r="I1429" s="143" t="s">
        <v>6919</v>
      </c>
      <c r="J1429" s="143" t="s">
        <v>6920</v>
      </c>
      <c r="K1429" s="143" t="s">
        <v>78</v>
      </c>
      <c r="L1429" s="143" t="s">
        <v>6897</v>
      </c>
    </row>
    <row r="1430" spans="1:12" x14ac:dyDescent="0.3">
      <c r="A1430" s="143" t="s">
        <v>3265</v>
      </c>
      <c r="B1430" s="143" t="s">
        <v>6890</v>
      </c>
      <c r="C1430" s="143" t="s">
        <v>6916</v>
      </c>
      <c r="D1430" s="143" t="s">
        <v>6917</v>
      </c>
      <c r="E1430" s="143" t="s">
        <v>8663</v>
      </c>
      <c r="F1430" s="145">
        <v>0</v>
      </c>
      <c r="G1430" s="143" t="s">
        <v>3265</v>
      </c>
      <c r="H1430" s="143" t="s">
        <v>6894</v>
      </c>
      <c r="I1430" s="143" t="s">
        <v>6919</v>
      </c>
      <c r="J1430" s="143" t="s">
        <v>6920</v>
      </c>
      <c r="K1430" s="143" t="s">
        <v>78</v>
      </c>
      <c r="L1430" s="143" t="s">
        <v>6897</v>
      </c>
    </row>
    <row r="1431" spans="1:12" x14ac:dyDescent="0.3">
      <c r="A1431" s="143" t="s">
        <v>3267</v>
      </c>
      <c r="B1431" s="143" t="s">
        <v>6890</v>
      </c>
      <c r="C1431" s="143" t="s">
        <v>6891</v>
      </c>
      <c r="D1431" s="143" t="s">
        <v>6892</v>
      </c>
      <c r="E1431" s="143" t="s">
        <v>8664</v>
      </c>
      <c r="F1431" s="145">
        <v>0</v>
      </c>
      <c r="G1431" s="143" t="s">
        <v>3267</v>
      </c>
      <c r="H1431" s="143" t="s">
        <v>6894</v>
      </c>
      <c r="I1431" s="143" t="s">
        <v>6895</v>
      </c>
      <c r="J1431" s="143" t="s">
        <v>6896</v>
      </c>
      <c r="K1431" s="143" t="s">
        <v>3720</v>
      </c>
      <c r="L1431" s="143" t="s">
        <v>6897</v>
      </c>
    </row>
    <row r="1432" spans="1:12" x14ac:dyDescent="0.3">
      <c r="A1432" s="143" t="s">
        <v>8665</v>
      </c>
      <c r="B1432" s="143" t="s">
        <v>6890</v>
      </c>
      <c r="C1432" s="143" t="s">
        <v>6891</v>
      </c>
      <c r="D1432" s="143" t="s">
        <v>6892</v>
      </c>
      <c r="E1432" s="143" t="s">
        <v>8666</v>
      </c>
      <c r="F1432" s="145">
        <v>1</v>
      </c>
      <c r="G1432" s="143" t="s">
        <v>8665</v>
      </c>
      <c r="H1432" s="143" t="s">
        <v>6894</v>
      </c>
      <c r="I1432" s="143" t="s">
        <v>6895</v>
      </c>
      <c r="J1432" s="143" t="s">
        <v>6896</v>
      </c>
      <c r="K1432" s="143" t="s">
        <v>3720</v>
      </c>
      <c r="L1432" s="143" t="s">
        <v>6897</v>
      </c>
    </row>
    <row r="1433" spans="1:12" x14ac:dyDescent="0.3">
      <c r="A1433" s="143" t="s">
        <v>4423</v>
      </c>
      <c r="B1433" s="143" t="s">
        <v>6890</v>
      </c>
      <c r="C1433" s="143" t="s">
        <v>6916</v>
      </c>
      <c r="D1433" s="143" t="s">
        <v>6917</v>
      </c>
      <c r="E1433" s="143" t="s">
        <v>8667</v>
      </c>
      <c r="F1433" s="145">
        <v>0</v>
      </c>
      <c r="G1433" s="143" t="s">
        <v>4423</v>
      </c>
      <c r="H1433" s="143" t="s">
        <v>6894</v>
      </c>
      <c r="I1433" s="143" t="s">
        <v>6919</v>
      </c>
      <c r="J1433" s="143" t="s">
        <v>6920</v>
      </c>
      <c r="K1433" s="143" t="s">
        <v>78</v>
      </c>
      <c r="L1433" s="143" t="s">
        <v>6897</v>
      </c>
    </row>
    <row r="1434" spans="1:12" x14ac:dyDescent="0.3">
      <c r="A1434" s="143" t="s">
        <v>3269</v>
      </c>
      <c r="B1434" s="143" t="s">
        <v>6890</v>
      </c>
      <c r="C1434" s="143" t="s">
        <v>6891</v>
      </c>
      <c r="D1434" s="143" t="s">
        <v>6892</v>
      </c>
      <c r="E1434" s="143" t="s">
        <v>8668</v>
      </c>
      <c r="F1434" s="145">
        <v>0</v>
      </c>
      <c r="G1434" s="143" t="s">
        <v>3269</v>
      </c>
      <c r="H1434" s="143" t="s">
        <v>6894</v>
      </c>
      <c r="I1434" s="143" t="s">
        <v>6895</v>
      </c>
      <c r="J1434" s="143" t="s">
        <v>6896</v>
      </c>
      <c r="K1434" s="143" t="s">
        <v>3720</v>
      </c>
      <c r="L1434" s="143" t="s">
        <v>6897</v>
      </c>
    </row>
    <row r="1435" spans="1:12" x14ac:dyDescent="0.3">
      <c r="A1435" s="143" t="s">
        <v>3275</v>
      </c>
      <c r="B1435" s="143" t="s">
        <v>6890</v>
      </c>
      <c r="C1435" s="143" t="s">
        <v>6891</v>
      </c>
      <c r="D1435" s="143" t="s">
        <v>6892</v>
      </c>
      <c r="E1435" s="143" t="s">
        <v>8669</v>
      </c>
      <c r="F1435" s="145">
        <v>0</v>
      </c>
      <c r="G1435" s="143" t="s">
        <v>3275</v>
      </c>
      <c r="H1435" s="143" t="s">
        <v>6894</v>
      </c>
      <c r="I1435" s="143" t="s">
        <v>6895</v>
      </c>
      <c r="J1435" s="143" t="s">
        <v>6896</v>
      </c>
      <c r="K1435" s="143" t="s">
        <v>3720</v>
      </c>
      <c r="L1435" s="143" t="s">
        <v>6897</v>
      </c>
    </row>
    <row r="1436" spans="1:12" x14ac:dyDescent="0.3">
      <c r="A1436" s="143" t="s">
        <v>5819</v>
      </c>
      <c r="B1436" s="143" t="s">
        <v>6890</v>
      </c>
      <c r="C1436" s="143" t="s">
        <v>6906</v>
      </c>
      <c r="D1436" s="143" t="s">
        <v>6907</v>
      </c>
      <c r="E1436" s="143" t="s">
        <v>8670</v>
      </c>
      <c r="F1436" s="145">
        <v>0</v>
      </c>
      <c r="G1436" s="143" t="s">
        <v>5819</v>
      </c>
      <c r="H1436" s="143" t="s">
        <v>6894</v>
      </c>
      <c r="I1436" s="143" t="s">
        <v>6909</v>
      </c>
      <c r="J1436" s="143" t="s">
        <v>6910</v>
      </c>
      <c r="K1436" s="143" t="s">
        <v>6911</v>
      </c>
      <c r="L1436" s="143" t="s">
        <v>6897</v>
      </c>
    </row>
    <row r="1437" spans="1:12" x14ac:dyDescent="0.3">
      <c r="A1437" s="143" t="s">
        <v>8671</v>
      </c>
      <c r="B1437" s="143" t="s">
        <v>6890</v>
      </c>
      <c r="C1437" s="143" t="s">
        <v>7242</v>
      </c>
      <c r="D1437" s="143" t="s">
        <v>7243</v>
      </c>
      <c r="E1437" s="143" t="s">
        <v>8672</v>
      </c>
      <c r="F1437" s="145">
        <v>0</v>
      </c>
      <c r="G1437" s="143" t="s">
        <v>8671</v>
      </c>
      <c r="H1437" s="143" t="s">
        <v>6894</v>
      </c>
      <c r="I1437" s="143" t="s">
        <v>6978</v>
      </c>
      <c r="J1437" s="143" t="s">
        <v>6979</v>
      </c>
      <c r="K1437" s="143" t="s">
        <v>6980</v>
      </c>
      <c r="L1437" s="143" t="s">
        <v>6981</v>
      </c>
    </row>
    <row r="1438" spans="1:12" x14ac:dyDescent="0.3">
      <c r="A1438" s="143" t="s">
        <v>8673</v>
      </c>
      <c r="B1438" s="143" t="s">
        <v>6890</v>
      </c>
      <c r="C1438" s="143" t="s">
        <v>6935</v>
      </c>
      <c r="D1438" s="143" t="s">
        <v>6936</v>
      </c>
      <c r="E1438" s="143" t="s">
        <v>8674</v>
      </c>
      <c r="F1438" s="145">
        <v>1</v>
      </c>
      <c r="G1438" s="143" t="s">
        <v>8673</v>
      </c>
      <c r="H1438" s="143" t="s">
        <v>6894</v>
      </c>
      <c r="I1438" s="143" t="s">
        <v>6938</v>
      </c>
      <c r="J1438" s="143" t="s">
        <v>6939</v>
      </c>
      <c r="K1438" s="143" t="s">
        <v>4466</v>
      </c>
      <c r="L1438" s="143" t="s">
        <v>6897</v>
      </c>
    </row>
    <row r="1439" spans="1:12" x14ac:dyDescent="0.3">
      <c r="A1439" s="143" t="s">
        <v>3279</v>
      </c>
      <c r="B1439" s="143" t="s">
        <v>6890</v>
      </c>
      <c r="C1439" s="143" t="s">
        <v>6891</v>
      </c>
      <c r="D1439" s="143" t="s">
        <v>6892</v>
      </c>
      <c r="E1439" s="143" t="s">
        <v>8675</v>
      </c>
      <c r="F1439" s="145">
        <v>1</v>
      </c>
      <c r="G1439" s="143" t="s">
        <v>3279</v>
      </c>
      <c r="H1439" s="143" t="s">
        <v>6894</v>
      </c>
      <c r="I1439" s="143" t="s">
        <v>6895</v>
      </c>
      <c r="J1439" s="143" t="s">
        <v>6896</v>
      </c>
      <c r="K1439" s="143" t="s">
        <v>3720</v>
      </c>
      <c r="L1439" s="143" t="s">
        <v>6897</v>
      </c>
    </row>
    <row r="1440" spans="1:12" x14ac:dyDescent="0.3">
      <c r="A1440" s="143" t="s">
        <v>3281</v>
      </c>
      <c r="B1440" s="143" t="s">
        <v>6890</v>
      </c>
      <c r="C1440" s="143" t="s">
        <v>6891</v>
      </c>
      <c r="D1440" s="143" t="s">
        <v>6892</v>
      </c>
      <c r="E1440" s="143" t="s">
        <v>8676</v>
      </c>
      <c r="F1440" s="145">
        <v>2</v>
      </c>
      <c r="G1440" s="143" t="s">
        <v>3281</v>
      </c>
      <c r="H1440" s="143" t="s">
        <v>6894</v>
      </c>
      <c r="I1440" s="143" t="s">
        <v>6895</v>
      </c>
      <c r="J1440" s="143" t="s">
        <v>6896</v>
      </c>
      <c r="K1440" s="143" t="s">
        <v>3720</v>
      </c>
      <c r="L1440" s="143" t="s">
        <v>6897</v>
      </c>
    </row>
    <row r="1441" spans="1:12" x14ac:dyDescent="0.3">
      <c r="A1441" s="143" t="s">
        <v>8677</v>
      </c>
      <c r="B1441" s="143" t="s">
        <v>6890</v>
      </c>
      <c r="C1441" s="143" t="s">
        <v>6975</v>
      </c>
      <c r="D1441" s="143" t="s">
        <v>6976</v>
      </c>
      <c r="E1441" s="143" t="s">
        <v>8678</v>
      </c>
      <c r="F1441" s="145">
        <v>0</v>
      </c>
      <c r="G1441" s="143" t="s">
        <v>8677</v>
      </c>
      <c r="H1441" s="143" t="s">
        <v>6894</v>
      </c>
      <c r="I1441" s="143" t="s">
        <v>6978</v>
      </c>
      <c r="J1441" s="143" t="s">
        <v>6979</v>
      </c>
      <c r="K1441" s="143" t="s">
        <v>6980</v>
      </c>
      <c r="L1441" s="143" t="s">
        <v>6981</v>
      </c>
    </row>
    <row r="1442" spans="1:12" x14ac:dyDescent="0.3">
      <c r="A1442" s="143" t="s">
        <v>3285</v>
      </c>
      <c r="B1442" s="143" t="s">
        <v>6890</v>
      </c>
      <c r="C1442" s="143" t="s">
        <v>6916</v>
      </c>
      <c r="D1442" s="143" t="s">
        <v>6917</v>
      </c>
      <c r="E1442" s="143" t="s">
        <v>8679</v>
      </c>
      <c r="F1442" s="145">
        <v>1</v>
      </c>
      <c r="G1442" s="143" t="s">
        <v>3285</v>
      </c>
      <c r="H1442" s="143" t="s">
        <v>6894</v>
      </c>
      <c r="I1442" s="143" t="s">
        <v>6919</v>
      </c>
      <c r="J1442" s="143" t="s">
        <v>6920</v>
      </c>
      <c r="K1442" s="143" t="s">
        <v>78</v>
      </c>
      <c r="L1442" s="143" t="s">
        <v>6897</v>
      </c>
    </row>
    <row r="1443" spans="1:12" x14ac:dyDescent="0.3">
      <c r="A1443" s="143" t="s">
        <v>8680</v>
      </c>
      <c r="B1443" s="143" t="s">
        <v>6890</v>
      </c>
      <c r="C1443" s="143" t="s">
        <v>7022</v>
      </c>
      <c r="D1443" s="143" t="s">
        <v>7023</v>
      </c>
      <c r="E1443" s="143" t="s">
        <v>8681</v>
      </c>
      <c r="F1443" s="145">
        <v>0</v>
      </c>
      <c r="G1443" s="143" t="s">
        <v>8680</v>
      </c>
      <c r="H1443" s="143" t="s">
        <v>6894</v>
      </c>
      <c r="I1443" s="143" t="s">
        <v>6978</v>
      </c>
      <c r="J1443" s="143" t="s">
        <v>6979</v>
      </c>
      <c r="K1443" s="143" t="s">
        <v>6980</v>
      </c>
      <c r="L1443" s="143" t="s">
        <v>6981</v>
      </c>
    </row>
    <row r="1444" spans="1:12" x14ac:dyDescent="0.3">
      <c r="A1444" s="143" t="s">
        <v>3287</v>
      </c>
      <c r="B1444" s="143" t="s">
        <v>6890</v>
      </c>
      <c r="C1444" s="143" t="s">
        <v>6916</v>
      </c>
      <c r="D1444" s="143" t="s">
        <v>6917</v>
      </c>
      <c r="E1444" s="143" t="s">
        <v>8682</v>
      </c>
      <c r="F1444" s="145">
        <v>1</v>
      </c>
      <c r="G1444" s="143" t="s">
        <v>3287</v>
      </c>
      <c r="H1444" s="143" t="s">
        <v>6894</v>
      </c>
      <c r="I1444" s="143" t="s">
        <v>6919</v>
      </c>
      <c r="J1444" s="143" t="s">
        <v>6920</v>
      </c>
      <c r="K1444" s="143" t="s">
        <v>78</v>
      </c>
      <c r="L1444" s="143" t="s">
        <v>6897</v>
      </c>
    </row>
    <row r="1445" spans="1:12" x14ac:dyDescent="0.3">
      <c r="A1445" s="143" t="s">
        <v>6495</v>
      </c>
      <c r="B1445" s="143" t="s">
        <v>6890</v>
      </c>
      <c r="C1445" s="143" t="s">
        <v>6891</v>
      </c>
      <c r="D1445" s="143" t="s">
        <v>6892</v>
      </c>
      <c r="E1445" s="143" t="s">
        <v>8683</v>
      </c>
      <c r="F1445" s="145">
        <v>0</v>
      </c>
      <c r="G1445" s="143" t="s">
        <v>6495</v>
      </c>
      <c r="H1445" s="143" t="s">
        <v>6894</v>
      </c>
      <c r="I1445" s="143" t="s">
        <v>6895</v>
      </c>
      <c r="J1445" s="143" t="s">
        <v>6896</v>
      </c>
      <c r="K1445" s="143" t="s">
        <v>3720</v>
      </c>
      <c r="L1445" s="143" t="s">
        <v>6897</v>
      </c>
    </row>
    <row r="1446" spans="1:12" x14ac:dyDescent="0.3">
      <c r="A1446" s="143" t="s">
        <v>3289</v>
      </c>
      <c r="B1446" s="143" t="s">
        <v>6890</v>
      </c>
      <c r="C1446" s="143" t="s">
        <v>6916</v>
      </c>
      <c r="D1446" s="143" t="s">
        <v>6917</v>
      </c>
      <c r="E1446" s="143" t="s">
        <v>8684</v>
      </c>
      <c r="F1446" s="145">
        <v>0</v>
      </c>
      <c r="G1446" s="143" t="s">
        <v>3289</v>
      </c>
      <c r="H1446" s="143" t="s">
        <v>6894</v>
      </c>
      <c r="I1446" s="143" t="s">
        <v>6919</v>
      </c>
      <c r="J1446" s="143" t="s">
        <v>6920</v>
      </c>
      <c r="K1446" s="143" t="s">
        <v>78</v>
      </c>
      <c r="L1446" s="143" t="s">
        <v>6897</v>
      </c>
    </row>
    <row r="1447" spans="1:12" x14ac:dyDescent="0.3">
      <c r="A1447" s="143" t="s">
        <v>3291</v>
      </c>
      <c r="B1447" s="143" t="s">
        <v>6890</v>
      </c>
      <c r="C1447" s="143" t="s">
        <v>6927</v>
      </c>
      <c r="D1447" s="143" t="s">
        <v>6928</v>
      </c>
      <c r="E1447" s="143" t="s">
        <v>8685</v>
      </c>
      <c r="F1447" s="145">
        <v>1</v>
      </c>
      <c r="G1447" s="143" t="s">
        <v>3291</v>
      </c>
      <c r="H1447" s="143" t="s">
        <v>6894</v>
      </c>
      <c r="I1447" s="143" t="s">
        <v>6930</v>
      </c>
      <c r="J1447" s="143" t="s">
        <v>6931</v>
      </c>
      <c r="K1447" s="143" t="s">
        <v>4461</v>
      </c>
      <c r="L1447" s="143" t="s">
        <v>6897</v>
      </c>
    </row>
    <row r="1448" spans="1:12" x14ac:dyDescent="0.3">
      <c r="A1448" s="143" t="s">
        <v>6429</v>
      </c>
      <c r="B1448" s="143" t="s">
        <v>6890</v>
      </c>
      <c r="C1448" s="143" t="s">
        <v>6916</v>
      </c>
      <c r="D1448" s="143" t="s">
        <v>6917</v>
      </c>
      <c r="E1448" s="143" t="s">
        <v>8686</v>
      </c>
      <c r="F1448" s="145">
        <v>0</v>
      </c>
      <c r="G1448" s="143" t="s">
        <v>6429</v>
      </c>
      <c r="H1448" s="143" t="s">
        <v>6894</v>
      </c>
      <c r="I1448" s="143" t="s">
        <v>6919</v>
      </c>
      <c r="J1448" s="143" t="s">
        <v>6920</v>
      </c>
      <c r="K1448" s="143" t="s">
        <v>78</v>
      </c>
      <c r="L1448" s="143" t="s">
        <v>6897</v>
      </c>
    </row>
    <row r="1449" spans="1:12" x14ac:dyDescent="0.3">
      <c r="A1449" s="143" t="s">
        <v>3297</v>
      </c>
      <c r="B1449" s="143" t="s">
        <v>6890</v>
      </c>
      <c r="C1449" s="143" t="s">
        <v>6891</v>
      </c>
      <c r="D1449" s="143" t="s">
        <v>6892</v>
      </c>
      <c r="E1449" s="143" t="s">
        <v>8687</v>
      </c>
      <c r="F1449" s="145">
        <v>0</v>
      </c>
      <c r="G1449" s="143" t="s">
        <v>3297</v>
      </c>
      <c r="H1449" s="143" t="s">
        <v>6894</v>
      </c>
      <c r="I1449" s="143" t="s">
        <v>6895</v>
      </c>
      <c r="J1449" s="143" t="s">
        <v>6896</v>
      </c>
      <c r="K1449" s="143" t="s">
        <v>3720</v>
      </c>
      <c r="L1449" s="143" t="s">
        <v>6897</v>
      </c>
    </row>
    <row r="1450" spans="1:12" x14ac:dyDescent="0.3">
      <c r="A1450" s="143" t="s">
        <v>3299</v>
      </c>
      <c r="B1450" s="143" t="s">
        <v>6890</v>
      </c>
      <c r="C1450" s="143" t="s">
        <v>6891</v>
      </c>
      <c r="D1450" s="143" t="s">
        <v>6892</v>
      </c>
      <c r="E1450" s="143" t="s">
        <v>8688</v>
      </c>
      <c r="F1450" s="145">
        <v>1</v>
      </c>
      <c r="G1450" s="143" t="s">
        <v>3299</v>
      </c>
      <c r="H1450" s="143" t="s">
        <v>6894</v>
      </c>
      <c r="I1450" s="143" t="s">
        <v>6895</v>
      </c>
      <c r="J1450" s="143" t="s">
        <v>6896</v>
      </c>
      <c r="K1450" s="143" t="s">
        <v>3720</v>
      </c>
      <c r="L1450" s="143" t="s">
        <v>6897</v>
      </c>
    </row>
    <row r="1451" spans="1:12" x14ac:dyDescent="0.3">
      <c r="A1451" s="143" t="s">
        <v>8689</v>
      </c>
      <c r="B1451" s="143" t="s">
        <v>6890</v>
      </c>
      <c r="C1451" s="143" t="s">
        <v>7022</v>
      </c>
      <c r="D1451" s="143" t="s">
        <v>7023</v>
      </c>
      <c r="E1451" s="143" t="s">
        <v>8690</v>
      </c>
      <c r="F1451" s="145">
        <v>0</v>
      </c>
      <c r="G1451" s="143" t="s">
        <v>8689</v>
      </c>
      <c r="H1451" s="143" t="s">
        <v>6894</v>
      </c>
      <c r="I1451" s="143" t="s">
        <v>6978</v>
      </c>
      <c r="J1451" s="143" t="s">
        <v>6979</v>
      </c>
      <c r="K1451" s="143" t="s">
        <v>6980</v>
      </c>
      <c r="L1451" s="143" t="s">
        <v>6981</v>
      </c>
    </row>
    <row r="1452" spans="1:12" x14ac:dyDescent="0.3">
      <c r="A1452" s="143" t="s">
        <v>8691</v>
      </c>
      <c r="B1452" s="143" t="s">
        <v>6890</v>
      </c>
      <c r="C1452" s="143" t="s">
        <v>7330</v>
      </c>
      <c r="D1452" s="143" t="s">
        <v>7331</v>
      </c>
      <c r="E1452" s="143" t="s">
        <v>8692</v>
      </c>
      <c r="F1452" s="145">
        <v>1</v>
      </c>
      <c r="G1452" s="143" t="s">
        <v>8691</v>
      </c>
      <c r="H1452" s="143" t="s">
        <v>6894</v>
      </c>
      <c r="I1452" s="143" t="s">
        <v>7129</v>
      </c>
      <c r="J1452" s="143" t="s">
        <v>7130</v>
      </c>
      <c r="K1452" s="143" t="s">
        <v>4864</v>
      </c>
      <c r="L1452" s="143" t="s">
        <v>6897</v>
      </c>
    </row>
    <row r="1453" spans="1:12" x14ac:dyDescent="0.3">
      <c r="A1453" s="143" t="s">
        <v>3303</v>
      </c>
      <c r="B1453" s="143" t="s">
        <v>6890</v>
      </c>
      <c r="C1453" s="143" t="s">
        <v>6891</v>
      </c>
      <c r="D1453" s="143" t="s">
        <v>6892</v>
      </c>
      <c r="E1453" s="143" t="s">
        <v>8693</v>
      </c>
      <c r="F1453" s="145">
        <v>0</v>
      </c>
      <c r="G1453" s="143" t="s">
        <v>3303</v>
      </c>
      <c r="H1453" s="143" t="s">
        <v>6894</v>
      </c>
      <c r="I1453" s="143" t="s">
        <v>6895</v>
      </c>
      <c r="J1453" s="143" t="s">
        <v>6896</v>
      </c>
      <c r="K1453" s="143" t="s">
        <v>3720</v>
      </c>
      <c r="L1453" s="143" t="s">
        <v>6897</v>
      </c>
    </row>
    <row r="1454" spans="1:12" x14ac:dyDescent="0.3">
      <c r="A1454" s="143" t="s">
        <v>6497</v>
      </c>
      <c r="B1454" s="143" t="s">
        <v>6890</v>
      </c>
      <c r="C1454" s="143" t="s">
        <v>6891</v>
      </c>
      <c r="D1454" s="143" t="s">
        <v>6892</v>
      </c>
      <c r="E1454" s="143" t="s">
        <v>8694</v>
      </c>
      <c r="F1454" s="145">
        <v>0</v>
      </c>
      <c r="G1454" s="143" t="s">
        <v>6497</v>
      </c>
      <c r="H1454" s="143" t="s">
        <v>6894</v>
      </c>
      <c r="I1454" s="143" t="s">
        <v>6895</v>
      </c>
      <c r="J1454" s="143" t="s">
        <v>6896</v>
      </c>
      <c r="K1454" s="143" t="s">
        <v>3720</v>
      </c>
      <c r="L1454" s="143" t="s">
        <v>6897</v>
      </c>
    </row>
    <row r="1455" spans="1:12" x14ac:dyDescent="0.3">
      <c r="A1455" s="143" t="s">
        <v>3311</v>
      </c>
      <c r="B1455" s="143" t="s">
        <v>6890</v>
      </c>
      <c r="C1455" s="143" t="s">
        <v>6891</v>
      </c>
      <c r="D1455" s="143" t="s">
        <v>6892</v>
      </c>
      <c r="E1455" s="143" t="s">
        <v>8695</v>
      </c>
      <c r="F1455" s="145">
        <v>0</v>
      </c>
      <c r="G1455" s="143" t="s">
        <v>3311</v>
      </c>
      <c r="H1455" s="143" t="s">
        <v>6894</v>
      </c>
      <c r="I1455" s="143" t="s">
        <v>6895</v>
      </c>
      <c r="J1455" s="143" t="s">
        <v>6896</v>
      </c>
      <c r="K1455" s="143" t="s">
        <v>3720</v>
      </c>
      <c r="L1455" s="143" t="s">
        <v>6897</v>
      </c>
    </row>
    <row r="1456" spans="1:12" x14ac:dyDescent="0.3">
      <c r="A1456" s="143" t="s">
        <v>5841</v>
      </c>
      <c r="B1456" s="143" t="s">
        <v>6890</v>
      </c>
      <c r="C1456" s="143" t="s">
        <v>6952</v>
      </c>
      <c r="D1456" s="143" t="s">
        <v>6953</v>
      </c>
      <c r="E1456" s="143" t="s">
        <v>8696</v>
      </c>
      <c r="F1456" s="145">
        <v>0</v>
      </c>
      <c r="G1456" s="143" t="s">
        <v>5841</v>
      </c>
      <c r="H1456" s="143" t="s">
        <v>6894</v>
      </c>
      <c r="I1456" s="143" t="s">
        <v>6938</v>
      </c>
      <c r="J1456" s="143" t="s">
        <v>6939</v>
      </c>
      <c r="K1456" s="143" t="s">
        <v>4466</v>
      </c>
      <c r="L1456" s="143" t="s">
        <v>6897</v>
      </c>
    </row>
    <row r="1457" spans="1:12" x14ac:dyDescent="0.3">
      <c r="A1457" s="143" t="s">
        <v>3309</v>
      </c>
      <c r="B1457" s="143" t="s">
        <v>6890</v>
      </c>
      <c r="C1457" s="143" t="s">
        <v>6916</v>
      </c>
      <c r="D1457" s="143" t="s">
        <v>6917</v>
      </c>
      <c r="E1457" s="143" t="s">
        <v>8697</v>
      </c>
      <c r="F1457" s="145">
        <v>1</v>
      </c>
      <c r="G1457" s="143" t="s">
        <v>3309</v>
      </c>
      <c r="H1457" s="143" t="s">
        <v>6894</v>
      </c>
      <c r="I1457" s="143" t="s">
        <v>6919</v>
      </c>
      <c r="J1457" s="143" t="s">
        <v>6920</v>
      </c>
      <c r="K1457" s="143" t="s">
        <v>78</v>
      </c>
      <c r="L1457" s="143" t="s">
        <v>6897</v>
      </c>
    </row>
    <row r="1458" spans="1:12" x14ac:dyDescent="0.3">
      <c r="A1458" s="143" t="s">
        <v>6553</v>
      </c>
      <c r="B1458" s="143" t="s">
        <v>6890</v>
      </c>
      <c r="C1458" s="143" t="s">
        <v>6916</v>
      </c>
      <c r="D1458" s="143" t="s">
        <v>6917</v>
      </c>
      <c r="E1458" s="143" t="s">
        <v>8698</v>
      </c>
      <c r="F1458" s="145">
        <v>1</v>
      </c>
      <c r="G1458" s="143" t="s">
        <v>6553</v>
      </c>
      <c r="H1458" s="143" t="s">
        <v>6894</v>
      </c>
      <c r="I1458" s="143" t="s">
        <v>6919</v>
      </c>
      <c r="J1458" s="143" t="s">
        <v>6920</v>
      </c>
      <c r="K1458" s="143" t="s">
        <v>78</v>
      </c>
      <c r="L1458" s="143" t="s">
        <v>6897</v>
      </c>
    </row>
    <row r="1459" spans="1:12" x14ac:dyDescent="0.3">
      <c r="A1459" s="143" t="s">
        <v>5843</v>
      </c>
      <c r="B1459" s="143" t="s">
        <v>6890</v>
      </c>
      <c r="C1459" s="143" t="s">
        <v>6898</v>
      </c>
      <c r="D1459" s="143" t="s">
        <v>6899</v>
      </c>
      <c r="E1459" s="143" t="s">
        <v>8699</v>
      </c>
      <c r="F1459" s="145">
        <v>0</v>
      </c>
      <c r="G1459" s="143" t="s">
        <v>5843</v>
      </c>
      <c r="H1459" s="143" t="s">
        <v>6894</v>
      </c>
      <c r="I1459" s="143" t="s">
        <v>6901</v>
      </c>
      <c r="J1459" s="143" t="s">
        <v>6902</v>
      </c>
      <c r="K1459" s="143" t="s">
        <v>6903</v>
      </c>
      <c r="L1459" s="143" t="s">
        <v>6904</v>
      </c>
    </row>
    <row r="1460" spans="1:12" x14ac:dyDescent="0.3">
      <c r="A1460" s="143" t="s">
        <v>8700</v>
      </c>
      <c r="B1460" s="143" t="s">
        <v>6890</v>
      </c>
      <c r="C1460" s="143" t="s">
        <v>6898</v>
      </c>
      <c r="D1460" s="143" t="s">
        <v>6899</v>
      </c>
      <c r="E1460" s="143" t="s">
        <v>8701</v>
      </c>
      <c r="F1460" s="145">
        <v>1</v>
      </c>
      <c r="G1460" s="143" t="s">
        <v>8700</v>
      </c>
      <c r="H1460" s="143" t="s">
        <v>6894</v>
      </c>
      <c r="I1460" s="143" t="s">
        <v>6901</v>
      </c>
      <c r="J1460" s="143" t="s">
        <v>6902</v>
      </c>
      <c r="K1460" s="143" t="s">
        <v>6903</v>
      </c>
      <c r="L1460" s="143" t="s">
        <v>6904</v>
      </c>
    </row>
    <row r="1461" spans="1:12" x14ac:dyDescent="0.3">
      <c r="A1461" s="143" t="s">
        <v>3313</v>
      </c>
      <c r="B1461" s="143" t="s">
        <v>6890</v>
      </c>
      <c r="C1461" s="143" t="s">
        <v>6891</v>
      </c>
      <c r="D1461" s="143" t="s">
        <v>6892</v>
      </c>
      <c r="E1461" s="143" t="s">
        <v>8702</v>
      </c>
      <c r="F1461" s="145">
        <v>0</v>
      </c>
      <c r="G1461" s="143" t="s">
        <v>3313</v>
      </c>
      <c r="H1461" s="143" t="s">
        <v>6894</v>
      </c>
      <c r="I1461" s="143" t="s">
        <v>6895</v>
      </c>
      <c r="J1461" s="143" t="s">
        <v>6896</v>
      </c>
      <c r="K1461" s="143" t="s">
        <v>3720</v>
      </c>
      <c r="L1461" s="143" t="s">
        <v>6897</v>
      </c>
    </row>
    <row r="1462" spans="1:12" x14ac:dyDescent="0.3">
      <c r="A1462" s="143" t="s">
        <v>3317</v>
      </c>
      <c r="B1462" s="143" t="s">
        <v>6890</v>
      </c>
      <c r="C1462" s="143" t="s">
        <v>6891</v>
      </c>
      <c r="D1462" s="143" t="s">
        <v>6892</v>
      </c>
      <c r="E1462" s="143" t="s">
        <v>8703</v>
      </c>
      <c r="F1462" s="145">
        <v>0</v>
      </c>
      <c r="G1462" s="143" t="s">
        <v>3317</v>
      </c>
      <c r="H1462" s="143" t="s">
        <v>6894</v>
      </c>
      <c r="I1462" s="143" t="s">
        <v>6895</v>
      </c>
      <c r="J1462" s="143" t="s">
        <v>6896</v>
      </c>
      <c r="K1462" s="143" t="s">
        <v>3720</v>
      </c>
      <c r="L1462" s="143" t="s">
        <v>6897</v>
      </c>
    </row>
    <row r="1463" spans="1:12" x14ac:dyDescent="0.3">
      <c r="A1463" s="143" t="s">
        <v>3319</v>
      </c>
      <c r="B1463" s="143" t="s">
        <v>6890</v>
      </c>
      <c r="C1463" s="143" t="s">
        <v>6891</v>
      </c>
      <c r="D1463" s="143" t="s">
        <v>6892</v>
      </c>
      <c r="E1463" s="143" t="s">
        <v>8704</v>
      </c>
      <c r="F1463" s="145">
        <v>0</v>
      </c>
      <c r="G1463" s="143" t="s">
        <v>3319</v>
      </c>
      <c r="H1463" s="143" t="s">
        <v>6894</v>
      </c>
      <c r="I1463" s="143" t="s">
        <v>6895</v>
      </c>
      <c r="J1463" s="143" t="s">
        <v>6896</v>
      </c>
      <c r="K1463" s="143" t="s">
        <v>3720</v>
      </c>
      <c r="L1463" s="143" t="s">
        <v>6897</v>
      </c>
    </row>
    <row r="1464" spans="1:12" x14ac:dyDescent="0.3">
      <c r="A1464" s="143" t="s">
        <v>5717</v>
      </c>
      <c r="B1464" s="143" t="s">
        <v>6890</v>
      </c>
      <c r="C1464" s="143" t="s">
        <v>6906</v>
      </c>
      <c r="D1464" s="143" t="s">
        <v>6907</v>
      </c>
      <c r="E1464" s="143" t="s">
        <v>8705</v>
      </c>
      <c r="F1464" s="145">
        <v>1</v>
      </c>
      <c r="G1464" s="143" t="s">
        <v>5717</v>
      </c>
      <c r="H1464" s="143" t="s">
        <v>6894</v>
      </c>
      <c r="I1464" s="143" t="s">
        <v>6909</v>
      </c>
      <c r="J1464" s="143" t="s">
        <v>6910</v>
      </c>
      <c r="K1464" s="143" t="s">
        <v>6911</v>
      </c>
      <c r="L1464" s="143" t="s">
        <v>6897</v>
      </c>
    </row>
    <row r="1465" spans="1:12" x14ac:dyDescent="0.3">
      <c r="A1465" s="143" t="s">
        <v>3329</v>
      </c>
      <c r="B1465" s="143" t="s">
        <v>6890</v>
      </c>
      <c r="C1465" s="143" t="s">
        <v>6891</v>
      </c>
      <c r="D1465" s="143" t="s">
        <v>6892</v>
      </c>
      <c r="E1465" s="143" t="s">
        <v>8706</v>
      </c>
      <c r="F1465" s="145">
        <v>0</v>
      </c>
      <c r="G1465" s="143" t="s">
        <v>3329</v>
      </c>
      <c r="H1465" s="143" t="s">
        <v>6894</v>
      </c>
      <c r="I1465" s="143" t="s">
        <v>6895</v>
      </c>
      <c r="J1465" s="143" t="s">
        <v>6896</v>
      </c>
      <c r="K1465" s="143" t="s">
        <v>3720</v>
      </c>
      <c r="L1465" s="143" t="s">
        <v>6897</v>
      </c>
    </row>
    <row r="1466" spans="1:12" x14ac:dyDescent="0.3">
      <c r="A1466" s="143" t="s">
        <v>3331</v>
      </c>
      <c r="B1466" s="143" t="s">
        <v>6890</v>
      </c>
      <c r="C1466" s="143" t="s">
        <v>6891</v>
      </c>
      <c r="D1466" s="143" t="s">
        <v>6892</v>
      </c>
      <c r="E1466" s="143" t="s">
        <v>8707</v>
      </c>
      <c r="F1466" s="145">
        <v>0</v>
      </c>
      <c r="G1466" s="143" t="s">
        <v>3331</v>
      </c>
      <c r="H1466" s="143" t="s">
        <v>6894</v>
      </c>
      <c r="I1466" s="143" t="s">
        <v>6895</v>
      </c>
      <c r="J1466" s="143" t="s">
        <v>6896</v>
      </c>
      <c r="K1466" s="143" t="s">
        <v>3720</v>
      </c>
      <c r="L1466" s="143" t="s">
        <v>6897</v>
      </c>
    </row>
    <row r="1467" spans="1:12" x14ac:dyDescent="0.3">
      <c r="A1467" s="143" t="s">
        <v>3333</v>
      </c>
      <c r="B1467" s="143" t="s">
        <v>6890</v>
      </c>
      <c r="C1467" s="143" t="s">
        <v>6891</v>
      </c>
      <c r="D1467" s="143" t="s">
        <v>6892</v>
      </c>
      <c r="E1467" s="143" t="s">
        <v>8708</v>
      </c>
      <c r="F1467" s="145">
        <v>1</v>
      </c>
      <c r="G1467" s="143" t="s">
        <v>3333</v>
      </c>
      <c r="H1467" s="143" t="s">
        <v>6894</v>
      </c>
      <c r="I1467" s="143" t="s">
        <v>6895</v>
      </c>
      <c r="J1467" s="143" t="s">
        <v>6896</v>
      </c>
      <c r="K1467" s="143" t="s">
        <v>3720</v>
      </c>
      <c r="L1467" s="143" t="s">
        <v>6897</v>
      </c>
    </row>
    <row r="1468" spans="1:12" x14ac:dyDescent="0.3">
      <c r="A1468" s="143" t="s">
        <v>3337</v>
      </c>
      <c r="B1468" s="143" t="s">
        <v>6890</v>
      </c>
      <c r="C1468" s="143" t="s">
        <v>6891</v>
      </c>
      <c r="D1468" s="143" t="s">
        <v>6892</v>
      </c>
      <c r="E1468" s="143" t="s">
        <v>8709</v>
      </c>
      <c r="F1468" s="145">
        <v>0</v>
      </c>
      <c r="G1468" s="143" t="s">
        <v>3337</v>
      </c>
      <c r="H1468" s="143" t="s">
        <v>6894</v>
      </c>
      <c r="I1468" s="143" t="s">
        <v>6895</v>
      </c>
      <c r="J1468" s="143" t="s">
        <v>6896</v>
      </c>
      <c r="K1468" s="143" t="s">
        <v>3720</v>
      </c>
      <c r="L1468" s="143" t="s">
        <v>6897</v>
      </c>
    </row>
    <row r="1469" spans="1:12" x14ac:dyDescent="0.3">
      <c r="A1469" s="143" t="s">
        <v>3345</v>
      </c>
      <c r="B1469" s="143" t="s">
        <v>6890</v>
      </c>
      <c r="C1469" s="143" t="s">
        <v>6952</v>
      </c>
      <c r="D1469" s="143" t="s">
        <v>6953</v>
      </c>
      <c r="E1469" s="143" t="s">
        <v>8710</v>
      </c>
      <c r="F1469" s="145">
        <v>0</v>
      </c>
      <c r="G1469" s="143" t="s">
        <v>3345</v>
      </c>
      <c r="H1469" s="143" t="s">
        <v>6894</v>
      </c>
      <c r="I1469" s="143" t="s">
        <v>6938</v>
      </c>
      <c r="J1469" s="143" t="s">
        <v>6939</v>
      </c>
      <c r="K1469" s="143" t="s">
        <v>4466</v>
      </c>
      <c r="L1469" s="143" t="s">
        <v>6897</v>
      </c>
    </row>
    <row r="1470" spans="1:12" x14ac:dyDescent="0.3">
      <c r="A1470" s="143" t="s">
        <v>6499</v>
      </c>
      <c r="B1470" s="143" t="s">
        <v>6890</v>
      </c>
      <c r="C1470" s="143" t="s">
        <v>6891</v>
      </c>
      <c r="D1470" s="143" t="s">
        <v>6892</v>
      </c>
      <c r="E1470" s="143" t="s">
        <v>8711</v>
      </c>
      <c r="F1470" s="145">
        <v>3</v>
      </c>
      <c r="G1470" s="143" t="s">
        <v>6499</v>
      </c>
      <c r="H1470" s="143" t="s">
        <v>6894</v>
      </c>
      <c r="I1470" s="143" t="s">
        <v>6895</v>
      </c>
      <c r="J1470" s="143" t="s">
        <v>6896</v>
      </c>
      <c r="K1470" s="143" t="s">
        <v>3720</v>
      </c>
      <c r="L1470" s="143" t="s">
        <v>6897</v>
      </c>
    </row>
    <row r="1471" spans="1:12" x14ac:dyDescent="0.3">
      <c r="A1471" s="143" t="s">
        <v>3347</v>
      </c>
      <c r="B1471" s="143" t="s">
        <v>6890</v>
      </c>
      <c r="C1471" s="143" t="s">
        <v>7120</v>
      </c>
      <c r="D1471" s="143" t="s">
        <v>7121</v>
      </c>
      <c r="E1471" s="143" t="s">
        <v>8712</v>
      </c>
      <c r="F1471" s="145">
        <v>5</v>
      </c>
      <c r="G1471" s="143" t="s">
        <v>3347</v>
      </c>
      <c r="H1471" s="143" t="s">
        <v>6894</v>
      </c>
      <c r="I1471" s="143" t="s">
        <v>7123</v>
      </c>
      <c r="J1471" s="143" t="s">
        <v>7124</v>
      </c>
      <c r="K1471" s="143" t="s">
        <v>4931</v>
      </c>
      <c r="L1471" s="143" t="s">
        <v>6897</v>
      </c>
    </row>
    <row r="1472" spans="1:12" x14ac:dyDescent="0.3">
      <c r="A1472" s="143" t="s">
        <v>3353</v>
      </c>
      <c r="B1472" s="143" t="s">
        <v>6890</v>
      </c>
      <c r="C1472" s="143" t="s">
        <v>6891</v>
      </c>
      <c r="D1472" s="143" t="s">
        <v>6892</v>
      </c>
      <c r="E1472" s="143" t="s">
        <v>8713</v>
      </c>
      <c r="F1472" s="145">
        <v>0</v>
      </c>
      <c r="G1472" s="143" t="s">
        <v>3353</v>
      </c>
      <c r="H1472" s="143" t="s">
        <v>6894</v>
      </c>
      <c r="I1472" s="143" t="s">
        <v>6895</v>
      </c>
      <c r="J1472" s="143" t="s">
        <v>6896</v>
      </c>
      <c r="K1472" s="143" t="s">
        <v>3720</v>
      </c>
      <c r="L1472" s="143" t="s">
        <v>6897</v>
      </c>
    </row>
    <row r="1473" spans="1:12" x14ac:dyDescent="0.3">
      <c r="A1473" s="143" t="s">
        <v>3357</v>
      </c>
      <c r="B1473" s="143" t="s">
        <v>6890</v>
      </c>
      <c r="C1473" s="143" t="s">
        <v>6891</v>
      </c>
      <c r="D1473" s="143" t="s">
        <v>6892</v>
      </c>
      <c r="E1473" s="143" t="s">
        <v>8714</v>
      </c>
      <c r="F1473" s="145">
        <v>0</v>
      </c>
      <c r="G1473" s="143" t="s">
        <v>3357</v>
      </c>
      <c r="H1473" s="143" t="s">
        <v>6894</v>
      </c>
      <c r="I1473" s="143" t="s">
        <v>6895</v>
      </c>
      <c r="J1473" s="143" t="s">
        <v>6896</v>
      </c>
      <c r="K1473" s="143" t="s">
        <v>3720</v>
      </c>
      <c r="L1473" s="143" t="s">
        <v>6897</v>
      </c>
    </row>
    <row r="1474" spans="1:12" x14ac:dyDescent="0.3">
      <c r="A1474" s="143" t="s">
        <v>3361</v>
      </c>
      <c r="B1474" s="143" t="s">
        <v>6890</v>
      </c>
      <c r="C1474" s="143" t="s">
        <v>6916</v>
      </c>
      <c r="D1474" s="143" t="s">
        <v>6917</v>
      </c>
      <c r="E1474" s="143" t="s">
        <v>8715</v>
      </c>
      <c r="F1474" s="145">
        <v>0</v>
      </c>
      <c r="G1474" s="143" t="s">
        <v>3361</v>
      </c>
      <c r="H1474" s="143" t="s">
        <v>6894</v>
      </c>
      <c r="I1474" s="143" t="s">
        <v>6919</v>
      </c>
      <c r="J1474" s="143" t="s">
        <v>6920</v>
      </c>
      <c r="K1474" s="143" t="s">
        <v>78</v>
      </c>
      <c r="L1474" s="143" t="s">
        <v>6897</v>
      </c>
    </row>
    <row r="1475" spans="1:12" x14ac:dyDescent="0.3">
      <c r="A1475" s="143" t="s">
        <v>3363</v>
      </c>
      <c r="B1475" s="143" t="s">
        <v>6890</v>
      </c>
      <c r="C1475" s="143" t="s">
        <v>6891</v>
      </c>
      <c r="D1475" s="143" t="s">
        <v>6892</v>
      </c>
      <c r="E1475" s="143" t="s">
        <v>8716</v>
      </c>
      <c r="F1475" s="145">
        <v>0</v>
      </c>
      <c r="G1475" s="143" t="s">
        <v>3363</v>
      </c>
      <c r="H1475" s="143" t="s">
        <v>6894</v>
      </c>
      <c r="I1475" s="143" t="s">
        <v>6895</v>
      </c>
      <c r="J1475" s="143" t="s">
        <v>6896</v>
      </c>
      <c r="K1475" s="143" t="s">
        <v>3720</v>
      </c>
      <c r="L1475" s="143" t="s">
        <v>6897</v>
      </c>
    </row>
    <row r="1476" spans="1:12" x14ac:dyDescent="0.3">
      <c r="A1476" s="143" t="s">
        <v>6431</v>
      </c>
      <c r="B1476" s="143" t="s">
        <v>6890</v>
      </c>
      <c r="C1476" s="143" t="s">
        <v>6891</v>
      </c>
      <c r="D1476" s="143" t="s">
        <v>6892</v>
      </c>
      <c r="E1476" s="143" t="s">
        <v>8717</v>
      </c>
      <c r="F1476" s="145">
        <v>1</v>
      </c>
      <c r="G1476" s="143" t="s">
        <v>6431</v>
      </c>
      <c r="H1476" s="143" t="s">
        <v>6894</v>
      </c>
      <c r="I1476" s="143" t="s">
        <v>6895</v>
      </c>
      <c r="J1476" s="143" t="s">
        <v>6896</v>
      </c>
      <c r="K1476" s="143" t="s">
        <v>3720</v>
      </c>
      <c r="L1476" s="143" t="s">
        <v>6897</v>
      </c>
    </row>
    <row r="1477" spans="1:12" x14ac:dyDescent="0.3">
      <c r="A1477" s="143" t="s">
        <v>3369</v>
      </c>
      <c r="B1477" s="143" t="s">
        <v>6890</v>
      </c>
      <c r="C1477" s="143" t="s">
        <v>6891</v>
      </c>
      <c r="D1477" s="143" t="s">
        <v>6892</v>
      </c>
      <c r="E1477" s="143" t="s">
        <v>8718</v>
      </c>
      <c r="F1477" s="145">
        <v>0</v>
      </c>
      <c r="G1477" s="143" t="s">
        <v>3369</v>
      </c>
      <c r="H1477" s="143" t="s">
        <v>6894</v>
      </c>
      <c r="I1477" s="143" t="s">
        <v>6895</v>
      </c>
      <c r="J1477" s="143" t="s">
        <v>6896</v>
      </c>
      <c r="K1477" s="143" t="s">
        <v>3720</v>
      </c>
      <c r="L1477" s="143" t="s">
        <v>6897</v>
      </c>
    </row>
    <row r="1478" spans="1:12" x14ac:dyDescent="0.3">
      <c r="A1478" s="143" t="s">
        <v>3371</v>
      </c>
      <c r="B1478" s="143" t="s">
        <v>6890</v>
      </c>
      <c r="C1478" s="143" t="s">
        <v>6891</v>
      </c>
      <c r="D1478" s="143" t="s">
        <v>6892</v>
      </c>
      <c r="E1478" s="143" t="s">
        <v>8719</v>
      </c>
      <c r="F1478" s="145">
        <v>0</v>
      </c>
      <c r="G1478" s="143" t="s">
        <v>3371</v>
      </c>
      <c r="H1478" s="143" t="s">
        <v>6894</v>
      </c>
      <c r="I1478" s="143" t="s">
        <v>6895</v>
      </c>
      <c r="J1478" s="143" t="s">
        <v>6896</v>
      </c>
      <c r="K1478" s="143" t="s">
        <v>3720</v>
      </c>
      <c r="L1478" s="143" t="s">
        <v>6897</v>
      </c>
    </row>
    <row r="1479" spans="1:12" x14ac:dyDescent="0.3">
      <c r="A1479" s="143" t="s">
        <v>3373</v>
      </c>
      <c r="B1479" s="143" t="s">
        <v>6890</v>
      </c>
      <c r="C1479" s="143" t="s">
        <v>6916</v>
      </c>
      <c r="D1479" s="143" t="s">
        <v>6917</v>
      </c>
      <c r="E1479" s="143" t="s">
        <v>8720</v>
      </c>
      <c r="F1479" s="145">
        <v>0</v>
      </c>
      <c r="G1479" s="143" t="s">
        <v>3373</v>
      </c>
      <c r="H1479" s="143" t="s">
        <v>6894</v>
      </c>
      <c r="I1479" s="143" t="s">
        <v>6919</v>
      </c>
      <c r="J1479" s="143" t="s">
        <v>6920</v>
      </c>
      <c r="K1479" s="143" t="s">
        <v>78</v>
      </c>
      <c r="L1479" s="143" t="s">
        <v>6897</v>
      </c>
    </row>
    <row r="1480" spans="1:12" x14ac:dyDescent="0.3">
      <c r="A1480" s="143" t="s">
        <v>3375</v>
      </c>
      <c r="B1480" s="143" t="s">
        <v>6890</v>
      </c>
      <c r="C1480" s="143" t="s">
        <v>6927</v>
      </c>
      <c r="D1480" s="143" t="s">
        <v>6928</v>
      </c>
      <c r="E1480" s="143" t="s">
        <v>8721</v>
      </c>
      <c r="F1480" s="145">
        <v>2</v>
      </c>
      <c r="G1480" s="143" t="s">
        <v>3375</v>
      </c>
      <c r="H1480" s="143" t="s">
        <v>6894</v>
      </c>
      <c r="I1480" s="143" t="s">
        <v>6930</v>
      </c>
      <c r="J1480" s="143" t="s">
        <v>6931</v>
      </c>
      <c r="K1480" s="143" t="s">
        <v>4461</v>
      </c>
      <c r="L1480" s="143" t="s">
        <v>6897</v>
      </c>
    </row>
    <row r="1481" spans="1:12" x14ac:dyDescent="0.3">
      <c r="A1481" s="143" t="s">
        <v>3377</v>
      </c>
      <c r="B1481" s="143" t="s">
        <v>6890</v>
      </c>
      <c r="C1481" s="143" t="s">
        <v>6891</v>
      </c>
      <c r="D1481" s="143" t="s">
        <v>6892</v>
      </c>
      <c r="E1481" s="143" t="s">
        <v>8722</v>
      </c>
      <c r="F1481" s="145">
        <v>0</v>
      </c>
      <c r="G1481" s="143" t="s">
        <v>3377</v>
      </c>
      <c r="H1481" s="143" t="s">
        <v>6894</v>
      </c>
      <c r="I1481" s="143" t="s">
        <v>6895</v>
      </c>
      <c r="J1481" s="143" t="s">
        <v>6896</v>
      </c>
      <c r="K1481" s="143" t="s">
        <v>3720</v>
      </c>
      <c r="L1481" s="143" t="s">
        <v>6897</v>
      </c>
    </row>
    <row r="1482" spans="1:12" x14ac:dyDescent="0.3">
      <c r="A1482" s="143" t="s">
        <v>8723</v>
      </c>
      <c r="B1482" s="143" t="s">
        <v>6890</v>
      </c>
      <c r="C1482" s="143" t="s">
        <v>7185</v>
      </c>
      <c r="D1482" s="143" t="s">
        <v>7186</v>
      </c>
      <c r="E1482" s="143" t="s">
        <v>8724</v>
      </c>
      <c r="F1482" s="145">
        <v>0</v>
      </c>
      <c r="G1482" s="143" t="s">
        <v>8723</v>
      </c>
      <c r="H1482" s="143" t="s">
        <v>6894</v>
      </c>
      <c r="I1482" s="143" t="s">
        <v>7188</v>
      </c>
      <c r="J1482" s="143" t="s">
        <v>7189</v>
      </c>
      <c r="K1482" s="143" t="s">
        <v>7190</v>
      </c>
      <c r="L1482" s="143" t="s">
        <v>6897</v>
      </c>
    </row>
    <row r="1483" spans="1:12" x14ac:dyDescent="0.3">
      <c r="A1483" s="143" t="s">
        <v>8725</v>
      </c>
      <c r="B1483" s="143" t="s">
        <v>6890</v>
      </c>
      <c r="C1483" s="143" t="s">
        <v>6906</v>
      </c>
      <c r="D1483" s="143" t="s">
        <v>6907</v>
      </c>
      <c r="E1483" s="143" t="s">
        <v>8726</v>
      </c>
      <c r="F1483" s="145">
        <v>0</v>
      </c>
      <c r="G1483" s="143" t="s">
        <v>8725</v>
      </c>
      <c r="H1483" s="143" t="s">
        <v>6894</v>
      </c>
      <c r="I1483" s="143" t="s">
        <v>6909</v>
      </c>
      <c r="J1483" s="143" t="s">
        <v>6910</v>
      </c>
      <c r="K1483" s="143" t="s">
        <v>6911</v>
      </c>
      <c r="L1483" s="143" t="s">
        <v>6897</v>
      </c>
    </row>
    <row r="1484" spans="1:12" x14ac:dyDescent="0.3">
      <c r="A1484" s="143" t="s">
        <v>3379</v>
      </c>
      <c r="B1484" s="143" t="s">
        <v>6890</v>
      </c>
      <c r="C1484" s="143" t="s">
        <v>6916</v>
      </c>
      <c r="D1484" s="143" t="s">
        <v>6917</v>
      </c>
      <c r="E1484" s="143" t="s">
        <v>8727</v>
      </c>
      <c r="F1484" s="145">
        <v>1</v>
      </c>
      <c r="G1484" s="143" t="s">
        <v>3379</v>
      </c>
      <c r="H1484" s="143" t="s">
        <v>6894</v>
      </c>
      <c r="I1484" s="143" t="s">
        <v>6919</v>
      </c>
      <c r="J1484" s="143" t="s">
        <v>6920</v>
      </c>
      <c r="K1484" s="143" t="s">
        <v>78</v>
      </c>
      <c r="L1484" s="143" t="s">
        <v>6897</v>
      </c>
    </row>
    <row r="1485" spans="1:12" x14ac:dyDescent="0.3">
      <c r="A1485" s="143" t="s">
        <v>5861</v>
      </c>
      <c r="B1485" s="143" t="s">
        <v>6890</v>
      </c>
      <c r="C1485" s="143" t="s">
        <v>7022</v>
      </c>
      <c r="D1485" s="143" t="s">
        <v>7023</v>
      </c>
      <c r="E1485" s="143" t="s">
        <v>8728</v>
      </c>
      <c r="F1485" s="145">
        <v>1</v>
      </c>
      <c r="G1485" s="143" t="s">
        <v>5861</v>
      </c>
      <c r="H1485" s="143" t="s">
        <v>6894</v>
      </c>
      <c r="I1485" s="143" t="s">
        <v>6978</v>
      </c>
      <c r="J1485" s="143" t="s">
        <v>6979</v>
      </c>
      <c r="K1485" s="143" t="s">
        <v>6980</v>
      </c>
      <c r="L1485" s="143" t="s">
        <v>6981</v>
      </c>
    </row>
    <row r="1486" spans="1:12" x14ac:dyDescent="0.3">
      <c r="A1486" s="143" t="s">
        <v>5865</v>
      </c>
      <c r="B1486" s="143" t="s">
        <v>6890</v>
      </c>
      <c r="C1486" s="143" t="s">
        <v>6906</v>
      </c>
      <c r="D1486" s="143" t="s">
        <v>6907</v>
      </c>
      <c r="E1486" s="143" t="s">
        <v>8729</v>
      </c>
      <c r="F1486" s="145">
        <v>0</v>
      </c>
      <c r="G1486" s="143" t="s">
        <v>5865</v>
      </c>
      <c r="H1486" s="143" t="s">
        <v>6894</v>
      </c>
      <c r="I1486" s="143" t="s">
        <v>6909</v>
      </c>
      <c r="J1486" s="143" t="s">
        <v>6910</v>
      </c>
      <c r="K1486" s="143" t="s">
        <v>6911</v>
      </c>
      <c r="L1486" s="143" t="s">
        <v>6897</v>
      </c>
    </row>
    <row r="1487" spans="1:12" x14ac:dyDescent="0.3">
      <c r="A1487" s="143" t="s">
        <v>6433</v>
      </c>
      <c r="B1487" s="143" t="s">
        <v>6890</v>
      </c>
      <c r="C1487" s="143" t="s">
        <v>6891</v>
      </c>
      <c r="D1487" s="143" t="s">
        <v>6892</v>
      </c>
      <c r="E1487" s="143" t="s">
        <v>8730</v>
      </c>
      <c r="F1487" s="145">
        <v>0</v>
      </c>
      <c r="G1487" s="143" t="s">
        <v>6433</v>
      </c>
      <c r="H1487" s="143" t="s">
        <v>6894</v>
      </c>
      <c r="I1487" s="143" t="s">
        <v>6895</v>
      </c>
      <c r="J1487" s="143" t="s">
        <v>6896</v>
      </c>
      <c r="K1487" s="143" t="s">
        <v>3720</v>
      </c>
      <c r="L1487" s="143" t="s">
        <v>6897</v>
      </c>
    </row>
    <row r="1488" spans="1:12" x14ac:dyDescent="0.3">
      <c r="A1488" s="143" t="s">
        <v>3387</v>
      </c>
      <c r="B1488" s="143" t="s">
        <v>6890</v>
      </c>
      <c r="C1488" s="143" t="s">
        <v>6891</v>
      </c>
      <c r="D1488" s="143" t="s">
        <v>6892</v>
      </c>
      <c r="E1488" s="143" t="s">
        <v>8731</v>
      </c>
      <c r="F1488" s="145">
        <v>1</v>
      </c>
      <c r="G1488" s="143" t="s">
        <v>3387</v>
      </c>
      <c r="H1488" s="143" t="s">
        <v>6894</v>
      </c>
      <c r="I1488" s="143" t="s">
        <v>6895</v>
      </c>
      <c r="J1488" s="143" t="s">
        <v>6896</v>
      </c>
      <c r="K1488" s="143" t="s">
        <v>3720</v>
      </c>
      <c r="L1488" s="143" t="s">
        <v>6897</v>
      </c>
    </row>
    <row r="1489" spans="1:12" x14ac:dyDescent="0.3">
      <c r="A1489" s="143" t="s">
        <v>3389</v>
      </c>
      <c r="B1489" s="143" t="s">
        <v>6890</v>
      </c>
      <c r="C1489" s="143" t="s">
        <v>6891</v>
      </c>
      <c r="D1489" s="143" t="s">
        <v>6892</v>
      </c>
      <c r="E1489" s="143" t="s">
        <v>8732</v>
      </c>
      <c r="F1489" s="145">
        <v>0</v>
      </c>
      <c r="G1489" s="143" t="s">
        <v>3389</v>
      </c>
      <c r="H1489" s="143" t="s">
        <v>6894</v>
      </c>
      <c r="I1489" s="143" t="s">
        <v>6895</v>
      </c>
      <c r="J1489" s="143" t="s">
        <v>6896</v>
      </c>
      <c r="K1489" s="143" t="s">
        <v>3720</v>
      </c>
      <c r="L1489" s="143" t="s">
        <v>6897</v>
      </c>
    </row>
    <row r="1490" spans="1:12" x14ac:dyDescent="0.3">
      <c r="A1490" s="143" t="s">
        <v>3391</v>
      </c>
      <c r="B1490" s="143" t="s">
        <v>6890</v>
      </c>
      <c r="C1490" s="143" t="s">
        <v>6891</v>
      </c>
      <c r="D1490" s="143" t="s">
        <v>6892</v>
      </c>
      <c r="E1490" s="143" t="s">
        <v>8733</v>
      </c>
      <c r="F1490" s="145">
        <v>0</v>
      </c>
      <c r="G1490" s="143" t="s">
        <v>3391</v>
      </c>
      <c r="H1490" s="143" t="s">
        <v>6894</v>
      </c>
      <c r="I1490" s="143" t="s">
        <v>6895</v>
      </c>
      <c r="J1490" s="143" t="s">
        <v>6896</v>
      </c>
      <c r="K1490" s="143" t="s">
        <v>3720</v>
      </c>
      <c r="L1490" s="143" t="s">
        <v>6897</v>
      </c>
    </row>
    <row r="1491" spans="1:12" x14ac:dyDescent="0.3">
      <c r="A1491" s="143" t="s">
        <v>3395</v>
      </c>
      <c r="B1491" s="143" t="s">
        <v>6890</v>
      </c>
      <c r="C1491" s="143" t="s">
        <v>6891</v>
      </c>
      <c r="D1491" s="143" t="s">
        <v>6892</v>
      </c>
      <c r="E1491" s="143" t="s">
        <v>8734</v>
      </c>
      <c r="F1491" s="145">
        <v>0</v>
      </c>
      <c r="G1491" s="143" t="s">
        <v>3395</v>
      </c>
      <c r="H1491" s="143" t="s">
        <v>6894</v>
      </c>
      <c r="I1491" s="143" t="s">
        <v>6895</v>
      </c>
      <c r="J1491" s="143" t="s">
        <v>6896</v>
      </c>
      <c r="K1491" s="143" t="s">
        <v>3720</v>
      </c>
      <c r="L1491" s="143" t="s">
        <v>6897</v>
      </c>
    </row>
    <row r="1492" spans="1:12" x14ac:dyDescent="0.3">
      <c r="A1492" s="143" t="s">
        <v>3399</v>
      </c>
      <c r="B1492" s="143" t="s">
        <v>6890</v>
      </c>
      <c r="C1492" s="143" t="s">
        <v>6993</v>
      </c>
      <c r="D1492" s="143" t="s">
        <v>6994</v>
      </c>
      <c r="E1492" s="143" t="s">
        <v>8735</v>
      </c>
      <c r="F1492" s="145">
        <v>1</v>
      </c>
      <c r="G1492" s="143" t="s">
        <v>3399</v>
      </c>
      <c r="H1492" s="143" t="s">
        <v>6894</v>
      </c>
      <c r="I1492" s="143" t="s">
        <v>6996</v>
      </c>
      <c r="J1492" s="143" t="s">
        <v>6997</v>
      </c>
      <c r="K1492" s="143" t="s">
        <v>4555</v>
      </c>
      <c r="L1492" s="143" t="s">
        <v>6897</v>
      </c>
    </row>
    <row r="1493" spans="1:12" x14ac:dyDescent="0.3">
      <c r="A1493" s="143" t="s">
        <v>3401</v>
      </c>
      <c r="B1493" s="143" t="s">
        <v>6890</v>
      </c>
      <c r="C1493" s="143" t="s">
        <v>6891</v>
      </c>
      <c r="D1493" s="143" t="s">
        <v>6892</v>
      </c>
      <c r="E1493" s="143" t="s">
        <v>8736</v>
      </c>
      <c r="F1493" s="145">
        <v>1</v>
      </c>
      <c r="G1493" s="143" t="s">
        <v>3401</v>
      </c>
      <c r="H1493" s="143" t="s">
        <v>6894</v>
      </c>
      <c r="I1493" s="143" t="s">
        <v>6895</v>
      </c>
      <c r="J1493" s="143" t="s">
        <v>6896</v>
      </c>
      <c r="K1493" s="143" t="s">
        <v>3720</v>
      </c>
      <c r="L1493" s="143" t="s">
        <v>6897</v>
      </c>
    </row>
    <row r="1494" spans="1:12" x14ac:dyDescent="0.3">
      <c r="A1494" s="143" t="s">
        <v>3403</v>
      </c>
      <c r="B1494" s="143" t="s">
        <v>6890</v>
      </c>
      <c r="C1494" s="143" t="s">
        <v>6916</v>
      </c>
      <c r="D1494" s="143" t="s">
        <v>6917</v>
      </c>
      <c r="E1494" s="143" t="s">
        <v>8737</v>
      </c>
      <c r="F1494" s="145">
        <v>1</v>
      </c>
      <c r="G1494" s="143" t="s">
        <v>3403</v>
      </c>
      <c r="H1494" s="143" t="s">
        <v>6894</v>
      </c>
      <c r="I1494" s="143" t="s">
        <v>6919</v>
      </c>
      <c r="J1494" s="143" t="s">
        <v>6920</v>
      </c>
      <c r="K1494" s="143" t="s">
        <v>78</v>
      </c>
      <c r="L1494" s="143" t="s">
        <v>6897</v>
      </c>
    </row>
    <row r="1495" spans="1:12" x14ac:dyDescent="0.3">
      <c r="A1495" s="143" t="s">
        <v>5881</v>
      </c>
      <c r="B1495" s="143" t="s">
        <v>6890</v>
      </c>
      <c r="C1495" s="143" t="s">
        <v>6898</v>
      </c>
      <c r="D1495" s="143" t="s">
        <v>6899</v>
      </c>
      <c r="E1495" s="143" t="s">
        <v>8738</v>
      </c>
      <c r="F1495" s="145">
        <v>0</v>
      </c>
      <c r="G1495" s="143" t="s">
        <v>5881</v>
      </c>
      <c r="H1495" s="143" t="s">
        <v>6894</v>
      </c>
      <c r="I1495" s="143" t="s">
        <v>6901</v>
      </c>
      <c r="J1495" s="143" t="s">
        <v>6902</v>
      </c>
      <c r="K1495" s="143" t="s">
        <v>6903</v>
      </c>
      <c r="L1495" s="143" t="s">
        <v>6904</v>
      </c>
    </row>
    <row r="1496" spans="1:12" x14ac:dyDescent="0.3">
      <c r="A1496" s="143" t="s">
        <v>3409</v>
      </c>
      <c r="B1496" s="143" t="s">
        <v>6890</v>
      </c>
      <c r="C1496" s="143" t="s">
        <v>6891</v>
      </c>
      <c r="D1496" s="143" t="s">
        <v>6892</v>
      </c>
      <c r="E1496" s="143" t="s">
        <v>8739</v>
      </c>
      <c r="F1496" s="145">
        <v>0</v>
      </c>
      <c r="G1496" s="143" t="s">
        <v>3409</v>
      </c>
      <c r="H1496" s="143" t="s">
        <v>6894</v>
      </c>
      <c r="I1496" s="143" t="s">
        <v>6895</v>
      </c>
      <c r="J1496" s="143" t="s">
        <v>6896</v>
      </c>
      <c r="K1496" s="143" t="s">
        <v>3720</v>
      </c>
      <c r="L1496" s="143" t="s">
        <v>6897</v>
      </c>
    </row>
    <row r="1497" spans="1:12" x14ac:dyDescent="0.3">
      <c r="A1497" s="143" t="s">
        <v>3411</v>
      </c>
      <c r="B1497" s="143" t="s">
        <v>6890</v>
      </c>
      <c r="C1497" s="143" t="s">
        <v>6891</v>
      </c>
      <c r="D1497" s="143" t="s">
        <v>6892</v>
      </c>
      <c r="E1497" s="143" t="s">
        <v>8740</v>
      </c>
      <c r="F1497" s="145">
        <v>0</v>
      </c>
      <c r="G1497" s="143" t="s">
        <v>3411</v>
      </c>
      <c r="H1497" s="143" t="s">
        <v>6894</v>
      </c>
      <c r="I1497" s="143" t="s">
        <v>6895</v>
      </c>
      <c r="J1497" s="143" t="s">
        <v>6896</v>
      </c>
      <c r="K1497" s="143" t="s">
        <v>3720</v>
      </c>
      <c r="L1497" s="143" t="s">
        <v>6897</v>
      </c>
    </row>
    <row r="1498" spans="1:12" x14ac:dyDescent="0.3">
      <c r="A1498" s="143" t="s">
        <v>3413</v>
      </c>
      <c r="B1498" s="143" t="s">
        <v>6890</v>
      </c>
      <c r="C1498" s="143" t="s">
        <v>6891</v>
      </c>
      <c r="D1498" s="143" t="s">
        <v>6892</v>
      </c>
      <c r="E1498" s="143" t="s">
        <v>8741</v>
      </c>
      <c r="F1498" s="145">
        <v>0</v>
      </c>
      <c r="G1498" s="143" t="s">
        <v>3413</v>
      </c>
      <c r="H1498" s="143" t="s">
        <v>6894</v>
      </c>
      <c r="I1498" s="143" t="s">
        <v>6895</v>
      </c>
      <c r="J1498" s="143" t="s">
        <v>6896</v>
      </c>
      <c r="K1498" s="143" t="s">
        <v>3720</v>
      </c>
      <c r="L1498" s="143" t="s">
        <v>6897</v>
      </c>
    </row>
    <row r="1499" spans="1:12" x14ac:dyDescent="0.3">
      <c r="A1499" s="143" t="s">
        <v>3417</v>
      </c>
      <c r="B1499" s="143" t="s">
        <v>6890</v>
      </c>
      <c r="C1499" s="143" t="s">
        <v>6891</v>
      </c>
      <c r="D1499" s="143" t="s">
        <v>6892</v>
      </c>
      <c r="E1499" s="143" t="s">
        <v>8742</v>
      </c>
      <c r="F1499" s="145">
        <v>0</v>
      </c>
      <c r="G1499" s="143" t="s">
        <v>3417</v>
      </c>
      <c r="H1499" s="143" t="s">
        <v>6894</v>
      </c>
      <c r="I1499" s="143" t="s">
        <v>6895</v>
      </c>
      <c r="J1499" s="143" t="s">
        <v>6896</v>
      </c>
      <c r="K1499" s="143" t="s">
        <v>3720</v>
      </c>
      <c r="L1499" s="143" t="s">
        <v>6897</v>
      </c>
    </row>
    <row r="1500" spans="1:12" x14ac:dyDescent="0.3">
      <c r="A1500" s="143" t="s">
        <v>5891</v>
      </c>
      <c r="B1500" s="143" t="s">
        <v>6890</v>
      </c>
      <c r="C1500" s="143" t="s">
        <v>6935</v>
      </c>
      <c r="D1500" s="143" t="s">
        <v>6936</v>
      </c>
      <c r="E1500" s="143" t="s">
        <v>8743</v>
      </c>
      <c r="F1500" s="145">
        <v>1</v>
      </c>
      <c r="G1500" s="143" t="s">
        <v>5891</v>
      </c>
      <c r="H1500" s="143" t="s">
        <v>6894</v>
      </c>
      <c r="I1500" s="143" t="s">
        <v>6938</v>
      </c>
      <c r="J1500" s="143" t="s">
        <v>6939</v>
      </c>
      <c r="K1500" s="143" t="s">
        <v>4466</v>
      </c>
      <c r="L1500" s="143" t="s">
        <v>6897</v>
      </c>
    </row>
    <row r="1501" spans="1:12" x14ac:dyDescent="0.3">
      <c r="A1501" s="143" t="s">
        <v>3419</v>
      </c>
      <c r="B1501" s="143" t="s">
        <v>6890</v>
      </c>
      <c r="C1501" s="143" t="s">
        <v>6891</v>
      </c>
      <c r="D1501" s="143" t="s">
        <v>6892</v>
      </c>
      <c r="E1501" s="143" t="s">
        <v>8744</v>
      </c>
      <c r="F1501" s="145">
        <v>0</v>
      </c>
      <c r="G1501" s="143" t="s">
        <v>3419</v>
      </c>
      <c r="H1501" s="143" t="s">
        <v>6894</v>
      </c>
      <c r="I1501" s="143" t="s">
        <v>6895</v>
      </c>
      <c r="J1501" s="143" t="s">
        <v>6896</v>
      </c>
      <c r="K1501" s="143" t="s">
        <v>3720</v>
      </c>
      <c r="L1501" s="143" t="s">
        <v>6897</v>
      </c>
    </row>
    <row r="1502" spans="1:12" x14ac:dyDescent="0.3">
      <c r="A1502" s="143" t="s">
        <v>3421</v>
      </c>
      <c r="B1502" s="143" t="s">
        <v>6890</v>
      </c>
      <c r="C1502" s="143" t="s">
        <v>6916</v>
      </c>
      <c r="D1502" s="143" t="s">
        <v>6917</v>
      </c>
      <c r="E1502" s="143" t="s">
        <v>8745</v>
      </c>
      <c r="F1502" s="145">
        <v>1</v>
      </c>
      <c r="G1502" s="143" t="s">
        <v>3421</v>
      </c>
      <c r="H1502" s="143" t="s">
        <v>6894</v>
      </c>
      <c r="I1502" s="143" t="s">
        <v>6919</v>
      </c>
      <c r="J1502" s="143" t="s">
        <v>6920</v>
      </c>
      <c r="K1502" s="143" t="s">
        <v>78</v>
      </c>
      <c r="L1502" s="143" t="s">
        <v>6897</v>
      </c>
    </row>
    <row r="1503" spans="1:12" x14ac:dyDescent="0.3">
      <c r="A1503" s="143" t="s">
        <v>3425</v>
      </c>
      <c r="B1503" s="143" t="s">
        <v>6890</v>
      </c>
      <c r="C1503" s="143" t="s">
        <v>6891</v>
      </c>
      <c r="D1503" s="143" t="s">
        <v>6892</v>
      </c>
      <c r="E1503" s="143" t="s">
        <v>8746</v>
      </c>
      <c r="F1503" s="145">
        <v>0</v>
      </c>
      <c r="G1503" s="143" t="s">
        <v>3425</v>
      </c>
      <c r="H1503" s="143" t="s">
        <v>6894</v>
      </c>
      <c r="I1503" s="143" t="s">
        <v>6895</v>
      </c>
      <c r="J1503" s="143" t="s">
        <v>6896</v>
      </c>
      <c r="K1503" s="143" t="s">
        <v>3720</v>
      </c>
      <c r="L1503" s="143" t="s">
        <v>6897</v>
      </c>
    </row>
    <row r="1504" spans="1:12" x14ac:dyDescent="0.3">
      <c r="A1504" s="143" t="s">
        <v>5893</v>
      </c>
      <c r="B1504" s="143" t="s">
        <v>6890</v>
      </c>
      <c r="C1504" s="143" t="s">
        <v>7022</v>
      </c>
      <c r="D1504" s="143" t="s">
        <v>7023</v>
      </c>
      <c r="E1504" s="143" t="s">
        <v>8747</v>
      </c>
      <c r="F1504" s="145">
        <v>0</v>
      </c>
      <c r="G1504" s="143" t="s">
        <v>5893</v>
      </c>
      <c r="H1504" s="143" t="s">
        <v>6894</v>
      </c>
      <c r="I1504" s="143" t="s">
        <v>6978</v>
      </c>
      <c r="J1504" s="143" t="s">
        <v>6979</v>
      </c>
      <c r="K1504" s="143" t="s">
        <v>6980</v>
      </c>
      <c r="L1504" s="143" t="s">
        <v>6981</v>
      </c>
    </row>
    <row r="1505" spans="1:12" x14ac:dyDescent="0.3">
      <c r="A1505" s="143" t="s">
        <v>3429</v>
      </c>
      <c r="B1505" s="143" t="s">
        <v>6890</v>
      </c>
      <c r="C1505" s="143" t="s">
        <v>6891</v>
      </c>
      <c r="D1505" s="143" t="s">
        <v>6892</v>
      </c>
      <c r="E1505" s="143" t="s">
        <v>8748</v>
      </c>
      <c r="F1505" s="145">
        <v>0</v>
      </c>
      <c r="G1505" s="143" t="s">
        <v>3429</v>
      </c>
      <c r="H1505" s="143" t="s">
        <v>6894</v>
      </c>
      <c r="I1505" s="143" t="s">
        <v>6895</v>
      </c>
      <c r="J1505" s="143" t="s">
        <v>6896</v>
      </c>
      <c r="K1505" s="143" t="s">
        <v>3720</v>
      </c>
      <c r="L1505" s="143" t="s">
        <v>6897</v>
      </c>
    </row>
    <row r="1506" spans="1:12" x14ac:dyDescent="0.3">
      <c r="A1506" s="143" t="s">
        <v>8749</v>
      </c>
      <c r="B1506" s="143" t="s">
        <v>6890</v>
      </c>
      <c r="C1506" s="143" t="s">
        <v>6906</v>
      </c>
      <c r="D1506" s="143" t="s">
        <v>6907</v>
      </c>
      <c r="E1506" s="143" t="s">
        <v>8750</v>
      </c>
      <c r="F1506" s="145">
        <v>0</v>
      </c>
      <c r="G1506" s="143" t="s">
        <v>8749</v>
      </c>
      <c r="H1506" s="143" t="s">
        <v>6894</v>
      </c>
      <c r="I1506" s="143" t="s">
        <v>6909</v>
      </c>
      <c r="J1506" s="143" t="s">
        <v>6910</v>
      </c>
      <c r="K1506" s="143" t="s">
        <v>6911</v>
      </c>
      <c r="L1506" s="143" t="s">
        <v>6897</v>
      </c>
    </row>
    <row r="1507" spans="1:12" x14ac:dyDescent="0.3">
      <c r="A1507" s="143" t="s">
        <v>3431</v>
      </c>
      <c r="B1507" s="143" t="s">
        <v>6890</v>
      </c>
      <c r="C1507" s="143" t="s">
        <v>6891</v>
      </c>
      <c r="D1507" s="143" t="s">
        <v>6892</v>
      </c>
      <c r="E1507" s="143" t="s">
        <v>8751</v>
      </c>
      <c r="F1507" s="145">
        <v>0</v>
      </c>
      <c r="G1507" s="143" t="s">
        <v>3431</v>
      </c>
      <c r="H1507" s="143" t="s">
        <v>6894</v>
      </c>
      <c r="I1507" s="143" t="s">
        <v>6895</v>
      </c>
      <c r="J1507" s="143" t="s">
        <v>6896</v>
      </c>
      <c r="K1507" s="143" t="s">
        <v>3720</v>
      </c>
      <c r="L1507" s="143" t="s">
        <v>6897</v>
      </c>
    </row>
    <row r="1508" spans="1:12" x14ac:dyDescent="0.3">
      <c r="A1508" s="143" t="s">
        <v>8752</v>
      </c>
      <c r="B1508" s="143" t="s">
        <v>6890</v>
      </c>
      <c r="C1508" s="143" t="s">
        <v>6906</v>
      </c>
      <c r="D1508" s="143" t="s">
        <v>6907</v>
      </c>
      <c r="E1508" s="143" t="s">
        <v>8753</v>
      </c>
      <c r="F1508" s="145">
        <v>1</v>
      </c>
      <c r="G1508" s="143" t="s">
        <v>8752</v>
      </c>
      <c r="H1508" s="143" t="s">
        <v>6894</v>
      </c>
      <c r="I1508" s="143" t="s">
        <v>6909</v>
      </c>
      <c r="J1508" s="143" t="s">
        <v>6910</v>
      </c>
      <c r="K1508" s="143" t="s">
        <v>6911</v>
      </c>
      <c r="L1508" s="143" t="s">
        <v>6897</v>
      </c>
    </row>
    <row r="1509" spans="1:12" x14ac:dyDescent="0.3">
      <c r="A1509" s="143" t="s">
        <v>8754</v>
      </c>
      <c r="B1509" s="143" t="s">
        <v>6890</v>
      </c>
      <c r="C1509" s="143" t="s">
        <v>6975</v>
      </c>
      <c r="D1509" s="143" t="s">
        <v>6976</v>
      </c>
      <c r="E1509" s="143" t="s">
        <v>8755</v>
      </c>
      <c r="F1509" s="145">
        <v>0</v>
      </c>
      <c r="G1509" s="143" t="s">
        <v>8754</v>
      </c>
      <c r="H1509" s="143" t="s">
        <v>6894</v>
      </c>
      <c r="I1509" s="143" t="s">
        <v>6978</v>
      </c>
      <c r="J1509" s="143" t="s">
        <v>6979</v>
      </c>
      <c r="K1509" s="143" t="s">
        <v>6980</v>
      </c>
      <c r="L1509" s="143" t="s">
        <v>6981</v>
      </c>
    </row>
    <row r="1510" spans="1:12" x14ac:dyDescent="0.3">
      <c r="A1510" s="143" t="s">
        <v>3437</v>
      </c>
      <c r="B1510" s="143" t="s">
        <v>6890</v>
      </c>
      <c r="C1510" s="143" t="s">
        <v>6993</v>
      </c>
      <c r="D1510" s="143" t="s">
        <v>6994</v>
      </c>
      <c r="E1510" s="143" t="s">
        <v>8756</v>
      </c>
      <c r="F1510" s="145">
        <v>1</v>
      </c>
      <c r="G1510" s="143" t="s">
        <v>3437</v>
      </c>
      <c r="H1510" s="143" t="s">
        <v>6894</v>
      </c>
      <c r="I1510" s="143" t="s">
        <v>6996</v>
      </c>
      <c r="J1510" s="143" t="s">
        <v>6997</v>
      </c>
      <c r="K1510" s="143" t="s">
        <v>4555</v>
      </c>
      <c r="L1510" s="143" t="s">
        <v>6897</v>
      </c>
    </row>
    <row r="1511" spans="1:12" x14ac:dyDescent="0.3">
      <c r="A1511" s="143" t="s">
        <v>3439</v>
      </c>
      <c r="B1511" s="143" t="s">
        <v>6890</v>
      </c>
      <c r="C1511" s="143" t="s">
        <v>6891</v>
      </c>
      <c r="D1511" s="143" t="s">
        <v>6892</v>
      </c>
      <c r="E1511" s="143" t="s">
        <v>8757</v>
      </c>
      <c r="F1511" s="145">
        <v>0</v>
      </c>
      <c r="G1511" s="143" t="s">
        <v>3439</v>
      </c>
      <c r="H1511" s="143" t="s">
        <v>6894</v>
      </c>
      <c r="I1511" s="143" t="s">
        <v>6895</v>
      </c>
      <c r="J1511" s="143" t="s">
        <v>6896</v>
      </c>
      <c r="K1511" s="143" t="s">
        <v>3720</v>
      </c>
      <c r="L1511" s="143" t="s">
        <v>6897</v>
      </c>
    </row>
    <row r="1512" spans="1:12" x14ac:dyDescent="0.3">
      <c r="A1512" s="143" t="s">
        <v>3441</v>
      </c>
      <c r="B1512" s="143" t="s">
        <v>6890</v>
      </c>
      <c r="C1512" s="143" t="s">
        <v>6916</v>
      </c>
      <c r="D1512" s="143" t="s">
        <v>6917</v>
      </c>
      <c r="E1512" s="143" t="s">
        <v>8758</v>
      </c>
      <c r="F1512" s="145">
        <v>2</v>
      </c>
      <c r="G1512" s="143" t="s">
        <v>3441</v>
      </c>
      <c r="H1512" s="143" t="s">
        <v>6894</v>
      </c>
      <c r="I1512" s="143" t="s">
        <v>6919</v>
      </c>
      <c r="J1512" s="143" t="s">
        <v>6920</v>
      </c>
      <c r="K1512" s="143" t="s">
        <v>78</v>
      </c>
      <c r="L1512" s="143" t="s">
        <v>6897</v>
      </c>
    </row>
    <row r="1513" spans="1:12" x14ac:dyDescent="0.3">
      <c r="A1513" s="143" t="s">
        <v>6435</v>
      </c>
      <c r="B1513" s="143" t="s">
        <v>6890</v>
      </c>
      <c r="C1513" s="143" t="s">
        <v>6891</v>
      </c>
      <c r="D1513" s="143" t="s">
        <v>6892</v>
      </c>
      <c r="E1513" s="143" t="s">
        <v>8759</v>
      </c>
      <c r="F1513" s="145">
        <v>0</v>
      </c>
      <c r="G1513" s="143" t="s">
        <v>6435</v>
      </c>
      <c r="H1513" s="143" t="s">
        <v>6894</v>
      </c>
      <c r="I1513" s="143" t="s">
        <v>6895</v>
      </c>
      <c r="J1513" s="143" t="s">
        <v>6896</v>
      </c>
      <c r="K1513" s="143" t="s">
        <v>3720</v>
      </c>
      <c r="L1513" s="143" t="s">
        <v>6897</v>
      </c>
    </row>
    <row r="1514" spans="1:12" x14ac:dyDescent="0.3">
      <c r="A1514" s="143" t="s">
        <v>3445</v>
      </c>
      <c r="B1514" s="143" t="s">
        <v>6890</v>
      </c>
      <c r="C1514" s="143" t="s">
        <v>6891</v>
      </c>
      <c r="D1514" s="143" t="s">
        <v>6892</v>
      </c>
      <c r="E1514" s="143" t="s">
        <v>8760</v>
      </c>
      <c r="F1514" s="145">
        <v>0</v>
      </c>
      <c r="G1514" s="143" t="s">
        <v>3445</v>
      </c>
      <c r="H1514" s="143" t="s">
        <v>6894</v>
      </c>
      <c r="I1514" s="143" t="s">
        <v>6895</v>
      </c>
      <c r="J1514" s="143" t="s">
        <v>6896</v>
      </c>
      <c r="K1514" s="143" t="s">
        <v>3720</v>
      </c>
      <c r="L1514" s="143" t="s">
        <v>6897</v>
      </c>
    </row>
    <row r="1515" spans="1:12" x14ac:dyDescent="0.3">
      <c r="A1515" s="143" t="s">
        <v>5895</v>
      </c>
      <c r="B1515" s="143" t="s">
        <v>6890</v>
      </c>
      <c r="C1515" s="143" t="s">
        <v>7185</v>
      </c>
      <c r="D1515" s="143" t="s">
        <v>7186</v>
      </c>
      <c r="E1515" s="143" t="s">
        <v>8761</v>
      </c>
      <c r="F1515" s="145">
        <v>0</v>
      </c>
      <c r="G1515" s="143" t="s">
        <v>5895</v>
      </c>
      <c r="H1515" s="143" t="s">
        <v>6894</v>
      </c>
      <c r="I1515" s="143" t="s">
        <v>7188</v>
      </c>
      <c r="J1515" s="143" t="s">
        <v>7189</v>
      </c>
      <c r="K1515" s="143" t="s">
        <v>7190</v>
      </c>
      <c r="L1515" s="143" t="s">
        <v>6897</v>
      </c>
    </row>
    <row r="1516" spans="1:12" x14ac:dyDescent="0.3">
      <c r="A1516" s="143" t="s">
        <v>3447</v>
      </c>
      <c r="B1516" s="143" t="s">
        <v>6890</v>
      </c>
      <c r="C1516" s="143" t="s">
        <v>6891</v>
      </c>
      <c r="D1516" s="143" t="s">
        <v>6892</v>
      </c>
      <c r="E1516" s="143" t="s">
        <v>8762</v>
      </c>
      <c r="F1516" s="145">
        <v>1</v>
      </c>
      <c r="G1516" s="143" t="s">
        <v>3447</v>
      </c>
      <c r="H1516" s="143" t="s">
        <v>6894</v>
      </c>
      <c r="I1516" s="143" t="s">
        <v>6895</v>
      </c>
      <c r="J1516" s="143" t="s">
        <v>6896</v>
      </c>
      <c r="K1516" s="143" t="s">
        <v>3720</v>
      </c>
      <c r="L1516" s="143" t="s">
        <v>6897</v>
      </c>
    </row>
    <row r="1517" spans="1:12" x14ac:dyDescent="0.3">
      <c r="A1517" s="143" t="s">
        <v>5897</v>
      </c>
      <c r="B1517" s="143" t="s">
        <v>6890</v>
      </c>
      <c r="C1517" s="143" t="s">
        <v>6952</v>
      </c>
      <c r="D1517" s="143" t="s">
        <v>6953</v>
      </c>
      <c r="E1517" s="143" t="s">
        <v>8763</v>
      </c>
      <c r="F1517" s="145">
        <v>2</v>
      </c>
      <c r="G1517" s="143" t="s">
        <v>5897</v>
      </c>
      <c r="H1517" s="143" t="s">
        <v>6894</v>
      </c>
      <c r="I1517" s="143" t="s">
        <v>6938</v>
      </c>
      <c r="J1517" s="143" t="s">
        <v>6939</v>
      </c>
      <c r="K1517" s="143" t="s">
        <v>4466</v>
      </c>
      <c r="L1517" s="143" t="s">
        <v>6897</v>
      </c>
    </row>
    <row r="1518" spans="1:12" x14ac:dyDescent="0.3">
      <c r="A1518" s="143" t="s">
        <v>3451</v>
      </c>
      <c r="B1518" s="143" t="s">
        <v>6890</v>
      </c>
      <c r="C1518" s="143" t="s">
        <v>6916</v>
      </c>
      <c r="D1518" s="143" t="s">
        <v>6917</v>
      </c>
      <c r="E1518" s="143" t="s">
        <v>8764</v>
      </c>
      <c r="F1518" s="145">
        <v>0</v>
      </c>
      <c r="G1518" s="143" t="s">
        <v>3451</v>
      </c>
      <c r="H1518" s="143" t="s">
        <v>6894</v>
      </c>
      <c r="I1518" s="143" t="s">
        <v>6919</v>
      </c>
      <c r="J1518" s="143" t="s">
        <v>6920</v>
      </c>
      <c r="K1518" s="143" t="s">
        <v>78</v>
      </c>
      <c r="L1518" s="143" t="s">
        <v>6897</v>
      </c>
    </row>
    <row r="1519" spans="1:12" x14ac:dyDescent="0.3">
      <c r="A1519" s="143" t="s">
        <v>6501</v>
      </c>
      <c r="B1519" s="143" t="s">
        <v>6890</v>
      </c>
      <c r="C1519" s="143" t="s">
        <v>6891</v>
      </c>
      <c r="D1519" s="143" t="s">
        <v>6892</v>
      </c>
      <c r="E1519" s="143" t="s">
        <v>8765</v>
      </c>
      <c r="F1519" s="145">
        <v>1</v>
      </c>
      <c r="G1519" s="143" t="s">
        <v>6501</v>
      </c>
      <c r="H1519" s="143" t="s">
        <v>6894</v>
      </c>
      <c r="I1519" s="143" t="s">
        <v>6895</v>
      </c>
      <c r="J1519" s="143" t="s">
        <v>6896</v>
      </c>
      <c r="K1519" s="143" t="s">
        <v>3720</v>
      </c>
      <c r="L1519" s="143" t="s">
        <v>6897</v>
      </c>
    </row>
    <row r="1520" spans="1:12" x14ac:dyDescent="0.3">
      <c r="A1520" s="143" t="s">
        <v>3457</v>
      </c>
      <c r="B1520" s="143" t="s">
        <v>6890</v>
      </c>
      <c r="C1520" s="143" t="s">
        <v>6927</v>
      </c>
      <c r="D1520" s="143" t="s">
        <v>6928</v>
      </c>
      <c r="E1520" s="143" t="s">
        <v>8766</v>
      </c>
      <c r="F1520" s="145">
        <v>1</v>
      </c>
      <c r="G1520" s="143" t="s">
        <v>3457</v>
      </c>
      <c r="H1520" s="143" t="s">
        <v>6894</v>
      </c>
      <c r="I1520" s="143" t="s">
        <v>6930</v>
      </c>
      <c r="J1520" s="143" t="s">
        <v>6931</v>
      </c>
      <c r="K1520" s="143" t="s">
        <v>4461</v>
      </c>
      <c r="L1520" s="143" t="s">
        <v>6897</v>
      </c>
    </row>
    <row r="1521" spans="1:12" x14ac:dyDescent="0.3">
      <c r="A1521" s="143" t="s">
        <v>8767</v>
      </c>
      <c r="B1521" s="143" t="s">
        <v>6890</v>
      </c>
      <c r="C1521" s="143" t="s">
        <v>6898</v>
      </c>
      <c r="D1521" s="143" t="s">
        <v>6899</v>
      </c>
      <c r="E1521" s="143" t="s">
        <v>8768</v>
      </c>
      <c r="F1521" s="145">
        <v>0</v>
      </c>
      <c r="G1521" s="143" t="s">
        <v>8767</v>
      </c>
      <c r="H1521" s="143" t="s">
        <v>6894</v>
      </c>
      <c r="I1521" s="143" t="s">
        <v>6901</v>
      </c>
      <c r="J1521" s="143" t="s">
        <v>6902</v>
      </c>
      <c r="K1521" s="143" t="s">
        <v>6903</v>
      </c>
      <c r="L1521" s="143" t="s">
        <v>6904</v>
      </c>
    </row>
    <row r="1522" spans="1:12" x14ac:dyDescent="0.3">
      <c r="A1522" s="143" t="s">
        <v>5903</v>
      </c>
      <c r="B1522" s="143" t="s">
        <v>6890</v>
      </c>
      <c r="C1522" s="143" t="s">
        <v>6935</v>
      </c>
      <c r="D1522" s="143" t="s">
        <v>6936</v>
      </c>
      <c r="E1522" s="143" t="s">
        <v>8769</v>
      </c>
      <c r="F1522" s="145">
        <v>0</v>
      </c>
      <c r="G1522" s="143" t="s">
        <v>5903</v>
      </c>
      <c r="H1522" s="143" t="s">
        <v>6894</v>
      </c>
      <c r="I1522" s="143" t="s">
        <v>6938</v>
      </c>
      <c r="J1522" s="143" t="s">
        <v>6939</v>
      </c>
      <c r="K1522" s="143" t="s">
        <v>4466</v>
      </c>
      <c r="L1522" s="143" t="s">
        <v>6897</v>
      </c>
    </row>
    <row r="1523" spans="1:12" x14ac:dyDescent="0.3">
      <c r="A1523" s="143" t="s">
        <v>8770</v>
      </c>
      <c r="B1523" s="143" t="s">
        <v>6890</v>
      </c>
      <c r="C1523" s="143" t="s">
        <v>6898</v>
      </c>
      <c r="D1523" s="143" t="s">
        <v>6899</v>
      </c>
      <c r="E1523" s="143" t="s">
        <v>8771</v>
      </c>
      <c r="F1523" s="145">
        <v>1</v>
      </c>
      <c r="G1523" s="143" t="s">
        <v>8770</v>
      </c>
      <c r="H1523" s="143" t="s">
        <v>6894</v>
      </c>
      <c r="I1523" s="143" t="s">
        <v>6901</v>
      </c>
      <c r="J1523" s="143" t="s">
        <v>6902</v>
      </c>
      <c r="K1523" s="143" t="s">
        <v>6903</v>
      </c>
      <c r="L1523" s="143" t="s">
        <v>6904</v>
      </c>
    </row>
    <row r="1524" spans="1:12" x14ac:dyDescent="0.3">
      <c r="A1524" s="143" t="s">
        <v>8772</v>
      </c>
      <c r="B1524" s="143" t="s">
        <v>6890</v>
      </c>
      <c r="C1524" s="143" t="s">
        <v>6952</v>
      </c>
      <c r="D1524" s="143" t="s">
        <v>6953</v>
      </c>
      <c r="E1524" s="143" t="s">
        <v>8773</v>
      </c>
      <c r="F1524" s="145">
        <v>0</v>
      </c>
      <c r="G1524" s="143" t="s">
        <v>8772</v>
      </c>
      <c r="H1524" s="143" t="s">
        <v>6894</v>
      </c>
      <c r="I1524" s="143" t="s">
        <v>6938</v>
      </c>
      <c r="J1524" s="143" t="s">
        <v>6939</v>
      </c>
      <c r="K1524" s="143" t="s">
        <v>4466</v>
      </c>
      <c r="L1524" s="143" t="s">
        <v>6897</v>
      </c>
    </row>
    <row r="1525" spans="1:12" x14ac:dyDescent="0.3">
      <c r="A1525" s="143" t="s">
        <v>3465</v>
      </c>
      <c r="B1525" s="143" t="s">
        <v>6890</v>
      </c>
      <c r="C1525" s="143" t="s">
        <v>6927</v>
      </c>
      <c r="D1525" s="143" t="s">
        <v>6928</v>
      </c>
      <c r="E1525" s="143" t="s">
        <v>8774</v>
      </c>
      <c r="F1525" s="145">
        <v>0</v>
      </c>
      <c r="G1525" s="143" t="s">
        <v>3465</v>
      </c>
      <c r="H1525" s="143" t="s">
        <v>6894</v>
      </c>
      <c r="I1525" s="143" t="s">
        <v>6930</v>
      </c>
      <c r="J1525" s="143" t="s">
        <v>6931</v>
      </c>
      <c r="K1525" s="143" t="s">
        <v>4461</v>
      </c>
      <c r="L1525" s="143" t="s">
        <v>6897</v>
      </c>
    </row>
    <row r="1526" spans="1:12" x14ac:dyDescent="0.3">
      <c r="A1526" s="143" t="s">
        <v>3469</v>
      </c>
      <c r="B1526" s="143" t="s">
        <v>6890</v>
      </c>
      <c r="C1526" s="143" t="s">
        <v>6891</v>
      </c>
      <c r="D1526" s="143" t="s">
        <v>6892</v>
      </c>
      <c r="E1526" s="143" t="s">
        <v>8775</v>
      </c>
      <c r="F1526" s="145">
        <v>1</v>
      </c>
      <c r="G1526" s="143" t="s">
        <v>3469</v>
      </c>
      <c r="H1526" s="143" t="s">
        <v>6894</v>
      </c>
      <c r="I1526" s="143" t="s">
        <v>6895</v>
      </c>
      <c r="J1526" s="143" t="s">
        <v>6896</v>
      </c>
      <c r="K1526" s="143" t="s">
        <v>3720</v>
      </c>
      <c r="L1526" s="143" t="s">
        <v>6897</v>
      </c>
    </row>
    <row r="1527" spans="1:12" x14ac:dyDescent="0.3">
      <c r="A1527" s="143" t="s">
        <v>3471</v>
      </c>
      <c r="B1527" s="143" t="s">
        <v>6890</v>
      </c>
      <c r="C1527" s="143" t="s">
        <v>6916</v>
      </c>
      <c r="D1527" s="143" t="s">
        <v>6917</v>
      </c>
      <c r="E1527" s="143" t="s">
        <v>8776</v>
      </c>
      <c r="F1527" s="145">
        <v>1</v>
      </c>
      <c r="G1527" s="143" t="s">
        <v>3471</v>
      </c>
      <c r="H1527" s="143" t="s">
        <v>6894</v>
      </c>
      <c r="I1527" s="143" t="s">
        <v>6919</v>
      </c>
      <c r="J1527" s="143" t="s">
        <v>6920</v>
      </c>
      <c r="K1527" s="143" t="s">
        <v>78</v>
      </c>
      <c r="L1527" s="143" t="s">
        <v>6897</v>
      </c>
    </row>
    <row r="1528" spans="1:12" x14ac:dyDescent="0.3">
      <c r="A1528" s="143" t="s">
        <v>3475</v>
      </c>
      <c r="B1528" s="143" t="s">
        <v>6890</v>
      </c>
      <c r="C1528" s="143" t="s">
        <v>6891</v>
      </c>
      <c r="D1528" s="143" t="s">
        <v>6892</v>
      </c>
      <c r="E1528" s="143" t="s">
        <v>8777</v>
      </c>
      <c r="F1528" s="145">
        <v>0</v>
      </c>
      <c r="G1528" s="143" t="s">
        <v>3475</v>
      </c>
      <c r="H1528" s="143" t="s">
        <v>6894</v>
      </c>
      <c r="I1528" s="143" t="s">
        <v>6895</v>
      </c>
      <c r="J1528" s="143" t="s">
        <v>6896</v>
      </c>
      <c r="K1528" s="143" t="s">
        <v>3720</v>
      </c>
      <c r="L1528" s="143" t="s">
        <v>6897</v>
      </c>
    </row>
    <row r="1529" spans="1:12" x14ac:dyDescent="0.3">
      <c r="A1529" s="143" t="s">
        <v>3479</v>
      </c>
      <c r="B1529" s="143" t="s">
        <v>6890</v>
      </c>
      <c r="C1529" s="143" t="s">
        <v>6993</v>
      </c>
      <c r="D1529" s="143" t="s">
        <v>6994</v>
      </c>
      <c r="E1529" s="143" t="s">
        <v>8778</v>
      </c>
      <c r="F1529" s="145">
        <v>1</v>
      </c>
      <c r="G1529" s="143" t="s">
        <v>3479</v>
      </c>
      <c r="H1529" s="143" t="s">
        <v>6894</v>
      </c>
      <c r="I1529" s="143" t="s">
        <v>6996</v>
      </c>
      <c r="J1529" s="143" t="s">
        <v>6997</v>
      </c>
      <c r="K1529" s="143" t="s">
        <v>4555</v>
      </c>
      <c r="L1529" s="143" t="s">
        <v>6897</v>
      </c>
    </row>
    <row r="1530" spans="1:12" x14ac:dyDescent="0.3">
      <c r="A1530" s="143" t="s">
        <v>8779</v>
      </c>
      <c r="B1530" s="143" t="s">
        <v>6890</v>
      </c>
      <c r="C1530" s="143" t="s">
        <v>7126</v>
      </c>
      <c r="D1530" s="143" t="s">
        <v>7127</v>
      </c>
      <c r="E1530" s="143" t="s">
        <v>8780</v>
      </c>
      <c r="F1530" s="145">
        <v>0</v>
      </c>
      <c r="G1530" s="143" t="s">
        <v>8779</v>
      </c>
      <c r="H1530" s="143" t="s">
        <v>6894</v>
      </c>
      <c r="I1530" s="143" t="s">
        <v>7129</v>
      </c>
      <c r="J1530" s="143" t="s">
        <v>7130</v>
      </c>
      <c r="K1530" s="143" t="s">
        <v>4864</v>
      </c>
      <c r="L1530" s="143" t="s">
        <v>6897</v>
      </c>
    </row>
    <row r="1531" spans="1:12" x14ac:dyDescent="0.3">
      <c r="A1531" s="143" t="s">
        <v>4425</v>
      </c>
      <c r="B1531" s="143" t="s">
        <v>6890</v>
      </c>
      <c r="C1531" s="143" t="s">
        <v>6891</v>
      </c>
      <c r="D1531" s="143" t="s">
        <v>6892</v>
      </c>
      <c r="E1531" s="143" t="s">
        <v>8781</v>
      </c>
      <c r="F1531" s="145">
        <v>2</v>
      </c>
      <c r="G1531" s="143" t="s">
        <v>4425</v>
      </c>
      <c r="H1531" s="143" t="s">
        <v>6894</v>
      </c>
      <c r="I1531" s="143" t="s">
        <v>6895</v>
      </c>
      <c r="J1531" s="143" t="s">
        <v>6896</v>
      </c>
      <c r="K1531" s="143" t="s">
        <v>3720</v>
      </c>
      <c r="L1531" s="143" t="s">
        <v>6897</v>
      </c>
    </row>
    <row r="1532" spans="1:12" x14ac:dyDescent="0.3">
      <c r="A1532" s="143" t="s">
        <v>3481</v>
      </c>
      <c r="B1532" s="143" t="s">
        <v>6890</v>
      </c>
      <c r="C1532" s="143" t="s">
        <v>6993</v>
      </c>
      <c r="D1532" s="143" t="s">
        <v>6994</v>
      </c>
      <c r="E1532" s="143" t="s">
        <v>8782</v>
      </c>
      <c r="F1532" s="145">
        <v>3</v>
      </c>
      <c r="G1532" s="143" t="s">
        <v>3481</v>
      </c>
      <c r="H1532" s="143" t="s">
        <v>6894</v>
      </c>
      <c r="I1532" s="143" t="s">
        <v>6996</v>
      </c>
      <c r="J1532" s="143" t="s">
        <v>6997</v>
      </c>
      <c r="K1532" s="143" t="s">
        <v>4555</v>
      </c>
      <c r="L1532" s="143" t="s">
        <v>6897</v>
      </c>
    </row>
    <row r="1533" spans="1:12" x14ac:dyDescent="0.3">
      <c r="A1533" s="143" t="s">
        <v>4427</v>
      </c>
      <c r="B1533" s="143" t="s">
        <v>6890</v>
      </c>
      <c r="C1533" s="143" t="s">
        <v>6891</v>
      </c>
      <c r="D1533" s="143" t="s">
        <v>6892</v>
      </c>
      <c r="E1533" s="143" t="s">
        <v>8783</v>
      </c>
      <c r="F1533" s="145">
        <v>0</v>
      </c>
      <c r="G1533" s="143" t="s">
        <v>4427</v>
      </c>
      <c r="H1533" s="143" t="s">
        <v>6894</v>
      </c>
      <c r="I1533" s="143" t="s">
        <v>6895</v>
      </c>
      <c r="J1533" s="143" t="s">
        <v>6896</v>
      </c>
      <c r="K1533" s="143" t="s">
        <v>3720</v>
      </c>
      <c r="L1533" s="143" t="s">
        <v>6897</v>
      </c>
    </row>
    <row r="1534" spans="1:12" x14ac:dyDescent="0.3">
      <c r="A1534" s="143" t="s">
        <v>3485</v>
      </c>
      <c r="B1534" s="143" t="s">
        <v>6890</v>
      </c>
      <c r="C1534" s="143" t="s">
        <v>6891</v>
      </c>
      <c r="D1534" s="143" t="s">
        <v>6892</v>
      </c>
      <c r="E1534" s="143" t="s">
        <v>8784</v>
      </c>
      <c r="F1534" s="145">
        <v>0</v>
      </c>
      <c r="G1534" s="143" t="s">
        <v>3485</v>
      </c>
      <c r="H1534" s="143" t="s">
        <v>6894</v>
      </c>
      <c r="I1534" s="143" t="s">
        <v>6895</v>
      </c>
      <c r="J1534" s="143" t="s">
        <v>6896</v>
      </c>
      <c r="K1534" s="143" t="s">
        <v>3720</v>
      </c>
      <c r="L1534" s="143" t="s">
        <v>6897</v>
      </c>
    </row>
    <row r="1535" spans="1:12" x14ac:dyDescent="0.3">
      <c r="A1535" s="143" t="s">
        <v>3491</v>
      </c>
      <c r="B1535" s="143" t="s">
        <v>6890</v>
      </c>
      <c r="C1535" s="143" t="s">
        <v>6927</v>
      </c>
      <c r="D1535" s="143" t="s">
        <v>6928</v>
      </c>
      <c r="E1535" s="143" t="s">
        <v>8785</v>
      </c>
      <c r="F1535" s="145">
        <v>1</v>
      </c>
      <c r="G1535" s="143" t="s">
        <v>3491</v>
      </c>
      <c r="H1535" s="143" t="s">
        <v>6894</v>
      </c>
      <c r="I1535" s="143" t="s">
        <v>6930</v>
      </c>
      <c r="J1535" s="143" t="s">
        <v>6931</v>
      </c>
      <c r="K1535" s="143" t="s">
        <v>4461</v>
      </c>
      <c r="L1535" s="143" t="s">
        <v>6897</v>
      </c>
    </row>
    <row r="1536" spans="1:12" x14ac:dyDescent="0.3">
      <c r="A1536" s="143" t="s">
        <v>3495</v>
      </c>
      <c r="B1536" s="143" t="s">
        <v>6890</v>
      </c>
      <c r="C1536" s="143" t="s">
        <v>6927</v>
      </c>
      <c r="D1536" s="143" t="s">
        <v>6928</v>
      </c>
      <c r="E1536" s="143" t="s">
        <v>8786</v>
      </c>
      <c r="F1536" s="145">
        <v>0</v>
      </c>
      <c r="G1536" s="143" t="s">
        <v>3495</v>
      </c>
      <c r="H1536" s="143" t="s">
        <v>6894</v>
      </c>
      <c r="I1536" s="143" t="s">
        <v>6930</v>
      </c>
      <c r="J1536" s="143" t="s">
        <v>6931</v>
      </c>
      <c r="K1536" s="143" t="s">
        <v>4461</v>
      </c>
      <c r="L1536" s="143" t="s">
        <v>6897</v>
      </c>
    </row>
    <row r="1537" spans="1:12" x14ac:dyDescent="0.3">
      <c r="A1537" s="143" t="s">
        <v>8787</v>
      </c>
      <c r="B1537" s="143" t="s">
        <v>6890</v>
      </c>
      <c r="C1537" s="143" t="s">
        <v>7022</v>
      </c>
      <c r="D1537" s="143" t="s">
        <v>7023</v>
      </c>
      <c r="E1537" s="143" t="s">
        <v>8788</v>
      </c>
      <c r="F1537" s="145">
        <v>0</v>
      </c>
      <c r="G1537" s="143" t="s">
        <v>8787</v>
      </c>
      <c r="H1537" s="143" t="s">
        <v>6894</v>
      </c>
      <c r="I1537" s="143" t="s">
        <v>6978</v>
      </c>
      <c r="J1537" s="143" t="s">
        <v>6979</v>
      </c>
      <c r="K1537" s="143" t="s">
        <v>6980</v>
      </c>
      <c r="L1537" s="143" t="s">
        <v>6981</v>
      </c>
    </row>
    <row r="1538" spans="1:12" x14ac:dyDescent="0.3">
      <c r="A1538" s="143" t="s">
        <v>3499</v>
      </c>
      <c r="B1538" s="143" t="s">
        <v>6890</v>
      </c>
      <c r="C1538" s="143" t="s">
        <v>6891</v>
      </c>
      <c r="D1538" s="143" t="s">
        <v>6892</v>
      </c>
      <c r="E1538" s="143" t="s">
        <v>8789</v>
      </c>
      <c r="F1538" s="145">
        <v>0</v>
      </c>
      <c r="G1538" s="143" t="s">
        <v>3499</v>
      </c>
      <c r="H1538" s="143" t="s">
        <v>6894</v>
      </c>
      <c r="I1538" s="143" t="s">
        <v>6895</v>
      </c>
      <c r="J1538" s="143" t="s">
        <v>6896</v>
      </c>
      <c r="K1538" s="143" t="s">
        <v>3720</v>
      </c>
      <c r="L1538" s="143" t="s">
        <v>6897</v>
      </c>
    </row>
    <row r="1539" spans="1:12" x14ac:dyDescent="0.3">
      <c r="A1539" s="143" t="s">
        <v>3505</v>
      </c>
      <c r="B1539" s="143" t="s">
        <v>6890</v>
      </c>
      <c r="C1539" s="143" t="s">
        <v>6927</v>
      </c>
      <c r="D1539" s="143" t="s">
        <v>6928</v>
      </c>
      <c r="E1539" s="143" t="s">
        <v>8790</v>
      </c>
      <c r="F1539" s="145">
        <v>1</v>
      </c>
      <c r="G1539" s="143" t="s">
        <v>3505</v>
      </c>
      <c r="H1539" s="143" t="s">
        <v>6894</v>
      </c>
      <c r="I1539" s="143" t="s">
        <v>6930</v>
      </c>
      <c r="J1539" s="143" t="s">
        <v>6931</v>
      </c>
      <c r="K1539" s="143" t="s">
        <v>4461</v>
      </c>
      <c r="L1539" s="143" t="s">
        <v>6897</v>
      </c>
    </row>
    <row r="1540" spans="1:12" x14ac:dyDescent="0.3">
      <c r="A1540" s="143" t="s">
        <v>3507</v>
      </c>
      <c r="B1540" s="143" t="s">
        <v>6890</v>
      </c>
      <c r="C1540" s="143" t="s">
        <v>6916</v>
      </c>
      <c r="D1540" s="143" t="s">
        <v>6917</v>
      </c>
      <c r="E1540" s="143" t="s">
        <v>8791</v>
      </c>
      <c r="F1540" s="145">
        <v>0</v>
      </c>
      <c r="G1540" s="143" t="s">
        <v>3507</v>
      </c>
      <c r="H1540" s="143" t="s">
        <v>6894</v>
      </c>
      <c r="I1540" s="143" t="s">
        <v>6919</v>
      </c>
      <c r="J1540" s="143" t="s">
        <v>6920</v>
      </c>
      <c r="K1540" s="143" t="s">
        <v>78</v>
      </c>
      <c r="L1540" s="143" t="s">
        <v>6897</v>
      </c>
    </row>
    <row r="1541" spans="1:12" x14ac:dyDescent="0.3">
      <c r="A1541" s="143" t="s">
        <v>6437</v>
      </c>
      <c r="B1541" s="143" t="s">
        <v>6890</v>
      </c>
      <c r="C1541" s="143" t="s">
        <v>6891</v>
      </c>
      <c r="D1541" s="143" t="s">
        <v>6892</v>
      </c>
      <c r="E1541" s="143" t="s">
        <v>8792</v>
      </c>
      <c r="F1541" s="145">
        <v>0</v>
      </c>
      <c r="G1541" s="143" t="s">
        <v>6437</v>
      </c>
      <c r="H1541" s="143" t="s">
        <v>6894</v>
      </c>
      <c r="I1541" s="143" t="s">
        <v>6895</v>
      </c>
      <c r="J1541" s="143" t="s">
        <v>6896</v>
      </c>
      <c r="K1541" s="143" t="s">
        <v>3720</v>
      </c>
      <c r="L1541" s="143" t="s">
        <v>6897</v>
      </c>
    </row>
    <row r="1542" spans="1:12" x14ac:dyDescent="0.3">
      <c r="A1542" s="143" t="s">
        <v>5931</v>
      </c>
      <c r="B1542" s="143" t="s">
        <v>6890</v>
      </c>
      <c r="C1542" s="143" t="s">
        <v>7340</v>
      </c>
      <c r="D1542" s="143" t="s">
        <v>7341</v>
      </c>
      <c r="E1542" s="143" t="s">
        <v>8793</v>
      </c>
      <c r="F1542" s="145">
        <v>4</v>
      </c>
      <c r="G1542" s="143" t="s">
        <v>5931</v>
      </c>
      <c r="H1542" s="143" t="s">
        <v>6894</v>
      </c>
      <c r="I1542" s="143" t="s">
        <v>6978</v>
      </c>
      <c r="J1542" s="143" t="s">
        <v>6979</v>
      </c>
      <c r="K1542" s="143" t="s">
        <v>6980</v>
      </c>
      <c r="L1542" s="143" t="s">
        <v>6981</v>
      </c>
    </row>
    <row r="1543" spans="1:12" x14ac:dyDescent="0.3">
      <c r="A1543" s="143" t="s">
        <v>3511</v>
      </c>
      <c r="B1543" s="143" t="s">
        <v>6890</v>
      </c>
      <c r="C1543" s="143" t="s">
        <v>6891</v>
      </c>
      <c r="D1543" s="143" t="s">
        <v>6892</v>
      </c>
      <c r="E1543" s="143" t="s">
        <v>8794</v>
      </c>
      <c r="F1543" s="145">
        <v>1</v>
      </c>
      <c r="G1543" s="143" t="s">
        <v>3511</v>
      </c>
      <c r="H1543" s="143" t="s">
        <v>6894</v>
      </c>
      <c r="I1543" s="143" t="s">
        <v>6895</v>
      </c>
      <c r="J1543" s="143" t="s">
        <v>6896</v>
      </c>
      <c r="K1543" s="143" t="s">
        <v>3720</v>
      </c>
      <c r="L1543" s="143" t="s">
        <v>6897</v>
      </c>
    </row>
    <row r="1544" spans="1:12" x14ac:dyDescent="0.3">
      <c r="A1544" s="143" t="s">
        <v>5933</v>
      </c>
      <c r="B1544" s="143" t="s">
        <v>6890</v>
      </c>
      <c r="C1544" s="143" t="s">
        <v>6975</v>
      </c>
      <c r="D1544" s="143" t="s">
        <v>6976</v>
      </c>
      <c r="E1544" s="143" t="s">
        <v>8795</v>
      </c>
      <c r="F1544" s="145">
        <v>0</v>
      </c>
      <c r="G1544" s="143" t="s">
        <v>5933</v>
      </c>
      <c r="H1544" s="143" t="s">
        <v>6894</v>
      </c>
      <c r="I1544" s="143" t="s">
        <v>6978</v>
      </c>
      <c r="J1544" s="143" t="s">
        <v>6979</v>
      </c>
      <c r="K1544" s="143" t="s">
        <v>6980</v>
      </c>
      <c r="L1544" s="143" t="s">
        <v>6981</v>
      </c>
    </row>
    <row r="1545" spans="1:12" x14ac:dyDescent="0.3">
      <c r="A1545" s="143" t="s">
        <v>3513</v>
      </c>
      <c r="B1545" s="143" t="s">
        <v>6890</v>
      </c>
      <c r="C1545" s="143" t="s">
        <v>6916</v>
      </c>
      <c r="D1545" s="143" t="s">
        <v>6917</v>
      </c>
      <c r="E1545" s="143" t="s">
        <v>8796</v>
      </c>
      <c r="F1545" s="145">
        <v>0</v>
      </c>
      <c r="G1545" s="143" t="s">
        <v>3513</v>
      </c>
      <c r="H1545" s="143" t="s">
        <v>6894</v>
      </c>
      <c r="I1545" s="143" t="s">
        <v>6919</v>
      </c>
      <c r="J1545" s="143" t="s">
        <v>6920</v>
      </c>
      <c r="K1545" s="143" t="s">
        <v>78</v>
      </c>
      <c r="L1545" s="143" t="s">
        <v>6897</v>
      </c>
    </row>
    <row r="1546" spans="1:12" x14ac:dyDescent="0.3">
      <c r="A1546" s="143" t="s">
        <v>3515</v>
      </c>
      <c r="B1546" s="143" t="s">
        <v>6890</v>
      </c>
      <c r="C1546" s="143" t="s">
        <v>6916</v>
      </c>
      <c r="D1546" s="143" t="s">
        <v>6917</v>
      </c>
      <c r="E1546" s="143" t="s">
        <v>8797</v>
      </c>
      <c r="F1546" s="145">
        <v>1</v>
      </c>
      <c r="G1546" s="143" t="s">
        <v>3515</v>
      </c>
      <c r="H1546" s="143" t="s">
        <v>6894</v>
      </c>
      <c r="I1546" s="143" t="s">
        <v>6919</v>
      </c>
      <c r="J1546" s="143" t="s">
        <v>6920</v>
      </c>
      <c r="K1546" s="143" t="s">
        <v>78</v>
      </c>
      <c r="L1546" s="143" t="s">
        <v>6897</v>
      </c>
    </row>
    <row r="1547" spans="1:12" x14ac:dyDescent="0.3">
      <c r="A1547" s="143" t="s">
        <v>3517</v>
      </c>
      <c r="B1547" s="143" t="s">
        <v>6890</v>
      </c>
      <c r="C1547" s="143" t="s">
        <v>6993</v>
      </c>
      <c r="D1547" s="143" t="s">
        <v>6994</v>
      </c>
      <c r="E1547" s="143" t="s">
        <v>8798</v>
      </c>
      <c r="F1547" s="145">
        <v>1</v>
      </c>
      <c r="G1547" s="143" t="s">
        <v>3517</v>
      </c>
      <c r="H1547" s="143" t="s">
        <v>6894</v>
      </c>
      <c r="I1547" s="143" t="s">
        <v>6996</v>
      </c>
      <c r="J1547" s="143" t="s">
        <v>6997</v>
      </c>
      <c r="K1547" s="143" t="s">
        <v>4555</v>
      </c>
      <c r="L1547" s="143" t="s">
        <v>6897</v>
      </c>
    </row>
    <row r="1548" spans="1:12" x14ac:dyDescent="0.3">
      <c r="A1548" s="143" t="s">
        <v>6439</v>
      </c>
      <c r="B1548" s="143" t="s">
        <v>6890</v>
      </c>
      <c r="C1548" s="143" t="s">
        <v>6891</v>
      </c>
      <c r="D1548" s="143" t="s">
        <v>6892</v>
      </c>
      <c r="E1548" s="143" t="s">
        <v>8799</v>
      </c>
      <c r="F1548" s="145">
        <v>0</v>
      </c>
      <c r="G1548" s="143" t="s">
        <v>6439</v>
      </c>
      <c r="H1548" s="143" t="s">
        <v>6894</v>
      </c>
      <c r="I1548" s="143" t="s">
        <v>6895</v>
      </c>
      <c r="J1548" s="143" t="s">
        <v>6896</v>
      </c>
      <c r="K1548" s="143" t="s">
        <v>3720</v>
      </c>
      <c r="L1548" s="143" t="s">
        <v>6897</v>
      </c>
    </row>
    <row r="1549" spans="1:12" x14ac:dyDescent="0.3">
      <c r="A1549" s="143" t="s">
        <v>3525</v>
      </c>
      <c r="B1549" s="143" t="s">
        <v>6890</v>
      </c>
      <c r="C1549" s="143" t="s">
        <v>6891</v>
      </c>
      <c r="D1549" s="143" t="s">
        <v>6892</v>
      </c>
      <c r="E1549" s="143" t="s">
        <v>8800</v>
      </c>
      <c r="F1549" s="145">
        <v>4</v>
      </c>
      <c r="G1549" s="143" t="s">
        <v>3525</v>
      </c>
      <c r="H1549" s="143" t="s">
        <v>6894</v>
      </c>
      <c r="I1549" s="143" t="s">
        <v>6895</v>
      </c>
      <c r="J1549" s="143" t="s">
        <v>6896</v>
      </c>
      <c r="K1549" s="143" t="s">
        <v>3720</v>
      </c>
      <c r="L1549" s="143" t="s">
        <v>6897</v>
      </c>
    </row>
    <row r="1550" spans="1:12" x14ac:dyDescent="0.3">
      <c r="A1550" s="143" t="s">
        <v>3529</v>
      </c>
      <c r="B1550" s="143" t="s">
        <v>6890</v>
      </c>
      <c r="C1550" s="143" t="s">
        <v>6916</v>
      </c>
      <c r="D1550" s="143" t="s">
        <v>6917</v>
      </c>
      <c r="E1550" s="143" t="s">
        <v>8801</v>
      </c>
      <c r="F1550" s="145">
        <v>3</v>
      </c>
      <c r="G1550" s="143" t="s">
        <v>3529</v>
      </c>
      <c r="H1550" s="143" t="s">
        <v>6894</v>
      </c>
      <c r="I1550" s="143" t="s">
        <v>6919</v>
      </c>
      <c r="J1550" s="143" t="s">
        <v>6920</v>
      </c>
      <c r="K1550" s="143" t="s">
        <v>78</v>
      </c>
      <c r="L1550" s="143" t="s">
        <v>6897</v>
      </c>
    </row>
    <row r="1551" spans="1:12" x14ac:dyDescent="0.3">
      <c r="A1551" s="143" t="s">
        <v>4429</v>
      </c>
      <c r="B1551" s="143" t="s">
        <v>6890</v>
      </c>
      <c r="C1551" s="143" t="s">
        <v>6891</v>
      </c>
      <c r="D1551" s="143" t="s">
        <v>6892</v>
      </c>
      <c r="E1551" s="143" t="s">
        <v>8802</v>
      </c>
      <c r="F1551" s="145">
        <v>0</v>
      </c>
      <c r="G1551" s="143" t="s">
        <v>4429</v>
      </c>
      <c r="H1551" s="143" t="s">
        <v>6894</v>
      </c>
      <c r="I1551" s="143" t="s">
        <v>6895</v>
      </c>
      <c r="J1551" s="143" t="s">
        <v>6896</v>
      </c>
      <c r="K1551" s="143" t="s">
        <v>3720</v>
      </c>
      <c r="L1551" s="143" t="s">
        <v>6897</v>
      </c>
    </row>
    <row r="1552" spans="1:12" x14ac:dyDescent="0.3">
      <c r="A1552" s="143" t="s">
        <v>3535</v>
      </c>
      <c r="B1552" s="143" t="s">
        <v>6890</v>
      </c>
      <c r="C1552" s="143" t="s">
        <v>6891</v>
      </c>
      <c r="D1552" s="143" t="s">
        <v>6892</v>
      </c>
      <c r="E1552" s="143" t="s">
        <v>8803</v>
      </c>
      <c r="F1552" s="145">
        <v>0</v>
      </c>
      <c r="G1552" s="143" t="s">
        <v>3535</v>
      </c>
      <c r="H1552" s="143" t="s">
        <v>6894</v>
      </c>
      <c r="I1552" s="143" t="s">
        <v>6895</v>
      </c>
      <c r="J1552" s="143" t="s">
        <v>6896</v>
      </c>
      <c r="K1552" s="143" t="s">
        <v>3720</v>
      </c>
      <c r="L1552" s="143" t="s">
        <v>6897</v>
      </c>
    </row>
    <row r="1553" spans="1:12" x14ac:dyDescent="0.3">
      <c r="A1553" s="143" t="s">
        <v>3537</v>
      </c>
      <c r="B1553" s="143" t="s">
        <v>6890</v>
      </c>
      <c r="C1553" s="143" t="s">
        <v>6891</v>
      </c>
      <c r="D1553" s="143" t="s">
        <v>6892</v>
      </c>
      <c r="E1553" s="143" t="s">
        <v>8804</v>
      </c>
      <c r="F1553" s="145">
        <v>0</v>
      </c>
      <c r="G1553" s="143" t="s">
        <v>3537</v>
      </c>
      <c r="H1553" s="143" t="s">
        <v>6894</v>
      </c>
      <c r="I1553" s="143" t="s">
        <v>6895</v>
      </c>
      <c r="J1553" s="143" t="s">
        <v>6896</v>
      </c>
      <c r="K1553" s="143" t="s">
        <v>3720</v>
      </c>
      <c r="L1553" s="143" t="s">
        <v>6897</v>
      </c>
    </row>
    <row r="1554" spans="1:12" x14ac:dyDescent="0.3">
      <c r="A1554" s="143" t="s">
        <v>3539</v>
      </c>
      <c r="B1554" s="143" t="s">
        <v>6890</v>
      </c>
      <c r="C1554" s="143" t="s">
        <v>6916</v>
      </c>
      <c r="D1554" s="143" t="s">
        <v>6917</v>
      </c>
      <c r="E1554" s="143" t="s">
        <v>8805</v>
      </c>
      <c r="F1554" s="145">
        <v>1</v>
      </c>
      <c r="G1554" s="143" t="s">
        <v>3539</v>
      </c>
      <c r="H1554" s="143" t="s">
        <v>6894</v>
      </c>
      <c r="I1554" s="143" t="s">
        <v>6919</v>
      </c>
      <c r="J1554" s="143" t="s">
        <v>6920</v>
      </c>
      <c r="K1554" s="143" t="s">
        <v>78</v>
      </c>
      <c r="L1554" s="143" t="s">
        <v>6897</v>
      </c>
    </row>
    <row r="1555" spans="1:12" x14ac:dyDescent="0.3">
      <c r="A1555" s="143" t="s">
        <v>3541</v>
      </c>
      <c r="B1555" s="143" t="s">
        <v>6890</v>
      </c>
      <c r="C1555" s="143" t="s">
        <v>7120</v>
      </c>
      <c r="D1555" s="143" t="s">
        <v>7121</v>
      </c>
      <c r="E1555" s="143" t="s">
        <v>8806</v>
      </c>
      <c r="F1555" s="145">
        <v>1</v>
      </c>
      <c r="G1555" s="143" t="s">
        <v>3541</v>
      </c>
      <c r="H1555" s="143" t="s">
        <v>6894</v>
      </c>
      <c r="I1555" s="143" t="s">
        <v>7123</v>
      </c>
      <c r="J1555" s="143" t="s">
        <v>7124</v>
      </c>
      <c r="K1555" s="143" t="s">
        <v>4931</v>
      </c>
      <c r="L1555" s="143" t="s">
        <v>6897</v>
      </c>
    </row>
    <row r="1556" spans="1:12" x14ac:dyDescent="0.3">
      <c r="A1556" s="143" t="s">
        <v>3543</v>
      </c>
      <c r="B1556" s="143" t="s">
        <v>6890</v>
      </c>
      <c r="C1556" s="143" t="s">
        <v>6891</v>
      </c>
      <c r="D1556" s="143" t="s">
        <v>6892</v>
      </c>
      <c r="E1556" s="143" t="s">
        <v>8807</v>
      </c>
      <c r="F1556" s="145">
        <v>1</v>
      </c>
      <c r="G1556" s="143" t="s">
        <v>3543</v>
      </c>
      <c r="H1556" s="143" t="s">
        <v>6894</v>
      </c>
      <c r="I1556" s="143" t="s">
        <v>6895</v>
      </c>
      <c r="J1556" s="143" t="s">
        <v>6896</v>
      </c>
      <c r="K1556" s="143" t="s">
        <v>3720</v>
      </c>
      <c r="L1556" s="143" t="s">
        <v>6897</v>
      </c>
    </row>
    <row r="1557" spans="1:12" x14ac:dyDescent="0.3">
      <c r="A1557" s="143" t="s">
        <v>3545</v>
      </c>
      <c r="B1557" s="143" t="s">
        <v>6890</v>
      </c>
      <c r="C1557" s="143" t="s">
        <v>6916</v>
      </c>
      <c r="D1557" s="143" t="s">
        <v>6917</v>
      </c>
      <c r="E1557" s="143" t="s">
        <v>8808</v>
      </c>
      <c r="F1557" s="145">
        <v>1</v>
      </c>
      <c r="G1557" s="143" t="s">
        <v>3545</v>
      </c>
      <c r="H1557" s="143" t="s">
        <v>6894</v>
      </c>
      <c r="I1557" s="143" t="s">
        <v>6919</v>
      </c>
      <c r="J1557" s="143" t="s">
        <v>6920</v>
      </c>
      <c r="K1557" s="143" t="s">
        <v>78</v>
      </c>
      <c r="L1557" s="143" t="s">
        <v>6897</v>
      </c>
    </row>
    <row r="1558" spans="1:12" x14ac:dyDescent="0.3">
      <c r="A1558" s="143" t="s">
        <v>8809</v>
      </c>
      <c r="B1558" s="143" t="s">
        <v>6890</v>
      </c>
      <c r="C1558" s="143" t="s">
        <v>6952</v>
      </c>
      <c r="D1558" s="143" t="s">
        <v>6953</v>
      </c>
      <c r="E1558" s="143" t="s">
        <v>8810</v>
      </c>
      <c r="F1558" s="145">
        <v>0</v>
      </c>
      <c r="G1558" s="143" t="s">
        <v>8809</v>
      </c>
      <c r="H1558" s="143" t="s">
        <v>6894</v>
      </c>
      <c r="I1558" s="143" t="s">
        <v>6938</v>
      </c>
      <c r="J1558" s="143" t="s">
        <v>6939</v>
      </c>
      <c r="K1558" s="143" t="s">
        <v>4466</v>
      </c>
      <c r="L1558" s="143" t="s">
        <v>6897</v>
      </c>
    </row>
    <row r="1559" spans="1:12" x14ac:dyDescent="0.3">
      <c r="A1559" s="143" t="s">
        <v>6441</v>
      </c>
      <c r="B1559" s="143" t="s">
        <v>6890</v>
      </c>
      <c r="C1559" s="143" t="s">
        <v>6916</v>
      </c>
      <c r="D1559" s="143" t="s">
        <v>6917</v>
      </c>
      <c r="E1559" s="143" t="s">
        <v>8811</v>
      </c>
      <c r="F1559" s="145">
        <v>0</v>
      </c>
      <c r="G1559" s="143" t="s">
        <v>6441</v>
      </c>
      <c r="H1559" s="143" t="s">
        <v>6894</v>
      </c>
      <c r="I1559" s="143" t="s">
        <v>6919</v>
      </c>
      <c r="J1559" s="143" t="s">
        <v>6920</v>
      </c>
      <c r="K1559" s="143" t="s">
        <v>78</v>
      </c>
      <c r="L1559" s="143" t="s">
        <v>6897</v>
      </c>
    </row>
    <row r="1560" spans="1:12" x14ac:dyDescent="0.3">
      <c r="A1560" s="143" t="s">
        <v>4431</v>
      </c>
      <c r="B1560" s="143" t="s">
        <v>6890</v>
      </c>
      <c r="C1560" s="143" t="s">
        <v>6891</v>
      </c>
      <c r="D1560" s="143" t="s">
        <v>6892</v>
      </c>
      <c r="E1560" s="143" t="s">
        <v>8812</v>
      </c>
      <c r="F1560" s="145">
        <v>0</v>
      </c>
      <c r="G1560" s="143" t="s">
        <v>4431</v>
      </c>
      <c r="H1560" s="143" t="s">
        <v>6894</v>
      </c>
      <c r="I1560" s="143" t="s">
        <v>6895</v>
      </c>
      <c r="J1560" s="143" t="s">
        <v>6896</v>
      </c>
      <c r="K1560" s="143" t="s">
        <v>3720</v>
      </c>
      <c r="L1560" s="143" t="s">
        <v>6897</v>
      </c>
    </row>
    <row r="1561" spans="1:12" x14ac:dyDescent="0.3">
      <c r="A1561" s="143" t="s">
        <v>3551</v>
      </c>
      <c r="B1561" s="143" t="s">
        <v>6890</v>
      </c>
      <c r="C1561" s="143" t="s">
        <v>6891</v>
      </c>
      <c r="D1561" s="143" t="s">
        <v>8813</v>
      </c>
      <c r="E1561" s="143" t="s">
        <v>8814</v>
      </c>
      <c r="F1561" s="145">
        <v>0</v>
      </c>
      <c r="G1561" s="143" t="s">
        <v>3551</v>
      </c>
      <c r="H1561" s="143" t="s">
        <v>6894</v>
      </c>
      <c r="I1561" s="143" t="s">
        <v>6895</v>
      </c>
      <c r="J1561" s="143" t="s">
        <v>6896</v>
      </c>
      <c r="K1561" s="143" t="s">
        <v>3720</v>
      </c>
      <c r="L1561" s="143" t="s">
        <v>6897</v>
      </c>
    </row>
    <row r="1562" spans="1:12" x14ac:dyDescent="0.3">
      <c r="A1562" s="143" t="s">
        <v>3553</v>
      </c>
      <c r="B1562" s="143" t="s">
        <v>6890</v>
      </c>
      <c r="C1562" s="143" t="s">
        <v>6891</v>
      </c>
      <c r="D1562" s="143" t="s">
        <v>6892</v>
      </c>
      <c r="E1562" s="143" t="s">
        <v>8815</v>
      </c>
      <c r="F1562" s="145">
        <v>0</v>
      </c>
      <c r="G1562" s="143" t="s">
        <v>3553</v>
      </c>
      <c r="H1562" s="143" t="s">
        <v>6894</v>
      </c>
      <c r="I1562" s="143" t="s">
        <v>6895</v>
      </c>
      <c r="J1562" s="143" t="s">
        <v>6896</v>
      </c>
      <c r="K1562" s="143" t="s">
        <v>3720</v>
      </c>
      <c r="L1562" s="143" t="s">
        <v>6897</v>
      </c>
    </row>
    <row r="1563" spans="1:12" x14ac:dyDescent="0.3">
      <c r="A1563" s="143" t="s">
        <v>3555</v>
      </c>
      <c r="B1563" s="143" t="s">
        <v>6890</v>
      </c>
      <c r="C1563" s="143" t="s">
        <v>6916</v>
      </c>
      <c r="D1563" s="143" t="s">
        <v>8816</v>
      </c>
      <c r="E1563" s="143" t="s">
        <v>8817</v>
      </c>
      <c r="F1563" s="145">
        <v>1</v>
      </c>
      <c r="G1563" s="143" t="s">
        <v>3555</v>
      </c>
      <c r="H1563" s="143" t="s">
        <v>6894</v>
      </c>
      <c r="I1563" s="143" t="s">
        <v>6919</v>
      </c>
      <c r="J1563" s="143" t="s">
        <v>6920</v>
      </c>
      <c r="K1563" s="143" t="s">
        <v>78</v>
      </c>
      <c r="L1563" s="143" t="s">
        <v>6897</v>
      </c>
    </row>
    <row r="1564" spans="1:12" x14ac:dyDescent="0.3">
      <c r="A1564" s="143" t="s">
        <v>3557</v>
      </c>
      <c r="B1564" s="143" t="s">
        <v>6890</v>
      </c>
      <c r="C1564" s="143" t="s">
        <v>6891</v>
      </c>
      <c r="D1564" s="143" t="s">
        <v>6892</v>
      </c>
      <c r="E1564" s="143" t="s">
        <v>8818</v>
      </c>
      <c r="F1564" s="145">
        <v>1</v>
      </c>
      <c r="G1564" s="143" t="s">
        <v>3557</v>
      </c>
      <c r="H1564" s="143" t="s">
        <v>6894</v>
      </c>
      <c r="I1564" s="143" t="s">
        <v>6895</v>
      </c>
      <c r="J1564" s="143" t="s">
        <v>6896</v>
      </c>
      <c r="K1564" s="143" t="s">
        <v>3720</v>
      </c>
      <c r="L1564" s="143" t="s">
        <v>6897</v>
      </c>
    </row>
    <row r="1565" spans="1:12" x14ac:dyDescent="0.3">
      <c r="A1565" s="143" t="s">
        <v>8819</v>
      </c>
      <c r="B1565" s="143" t="s">
        <v>6890</v>
      </c>
      <c r="C1565" s="143" t="s">
        <v>7022</v>
      </c>
      <c r="D1565" s="143" t="s">
        <v>7023</v>
      </c>
      <c r="E1565" s="143" t="s">
        <v>8820</v>
      </c>
      <c r="F1565" s="145">
        <v>0</v>
      </c>
      <c r="G1565" s="143" t="s">
        <v>8819</v>
      </c>
      <c r="H1565" s="143" t="s">
        <v>6894</v>
      </c>
      <c r="I1565" s="143" t="s">
        <v>6978</v>
      </c>
      <c r="J1565" s="143" t="s">
        <v>6979</v>
      </c>
      <c r="K1565" s="143" t="s">
        <v>6980</v>
      </c>
      <c r="L1565" s="143" t="s">
        <v>6981</v>
      </c>
    </row>
    <row r="1566" spans="1:12" x14ac:dyDescent="0.3">
      <c r="A1566" s="143" t="s">
        <v>8821</v>
      </c>
      <c r="B1566" s="143" t="s">
        <v>6890</v>
      </c>
      <c r="C1566" s="143" t="s">
        <v>6898</v>
      </c>
      <c r="D1566" s="143" t="s">
        <v>6899</v>
      </c>
      <c r="E1566" s="143" t="s">
        <v>8822</v>
      </c>
      <c r="F1566" s="145">
        <v>0</v>
      </c>
      <c r="G1566" s="143" t="s">
        <v>8821</v>
      </c>
      <c r="H1566" s="143" t="s">
        <v>6894</v>
      </c>
      <c r="I1566" s="143" t="s">
        <v>6901</v>
      </c>
      <c r="J1566" s="143" t="s">
        <v>6902</v>
      </c>
      <c r="K1566" s="143" t="s">
        <v>6903</v>
      </c>
      <c r="L1566" s="143" t="s">
        <v>6904</v>
      </c>
    </row>
    <row r="1567" spans="1:12" x14ac:dyDescent="0.3">
      <c r="A1567" s="143" t="s">
        <v>3567</v>
      </c>
      <c r="B1567" s="143" t="s">
        <v>6890</v>
      </c>
      <c r="C1567" s="143" t="s">
        <v>6927</v>
      </c>
      <c r="D1567" s="143" t="s">
        <v>6928</v>
      </c>
      <c r="E1567" s="143" t="s">
        <v>8823</v>
      </c>
      <c r="F1567" s="145">
        <v>1</v>
      </c>
      <c r="G1567" s="143" t="s">
        <v>3567</v>
      </c>
      <c r="H1567" s="143" t="s">
        <v>6894</v>
      </c>
      <c r="I1567" s="143" t="s">
        <v>6930</v>
      </c>
      <c r="J1567" s="143" t="s">
        <v>6931</v>
      </c>
      <c r="K1567" s="143" t="s">
        <v>4461</v>
      </c>
      <c r="L1567" s="143" t="s">
        <v>6897</v>
      </c>
    </row>
    <row r="1568" spans="1:12" x14ac:dyDescent="0.3">
      <c r="A1568" s="143" t="s">
        <v>3569</v>
      </c>
      <c r="B1568" s="143" t="s">
        <v>6890</v>
      </c>
      <c r="C1568" s="143" t="s">
        <v>6891</v>
      </c>
      <c r="D1568" s="143" t="s">
        <v>6892</v>
      </c>
      <c r="E1568" s="143" t="s">
        <v>8824</v>
      </c>
      <c r="F1568" s="145">
        <v>0</v>
      </c>
      <c r="G1568" s="143" t="s">
        <v>3569</v>
      </c>
      <c r="H1568" s="143" t="s">
        <v>6894</v>
      </c>
      <c r="I1568" s="143" t="s">
        <v>6895</v>
      </c>
      <c r="J1568" s="143" t="s">
        <v>6896</v>
      </c>
      <c r="K1568" s="143" t="s">
        <v>3720</v>
      </c>
      <c r="L1568" s="143" t="s">
        <v>6897</v>
      </c>
    </row>
    <row r="1569" spans="1:12" x14ac:dyDescent="0.3">
      <c r="A1569" s="143" t="s">
        <v>3571</v>
      </c>
      <c r="B1569" s="143" t="s">
        <v>6890</v>
      </c>
      <c r="C1569" s="143" t="s">
        <v>6916</v>
      </c>
      <c r="D1569" s="143" t="s">
        <v>6917</v>
      </c>
      <c r="E1569" s="143" t="s">
        <v>8825</v>
      </c>
      <c r="F1569" s="145">
        <v>0</v>
      </c>
      <c r="G1569" s="143" t="s">
        <v>3571</v>
      </c>
      <c r="H1569" s="143" t="s">
        <v>6894</v>
      </c>
      <c r="I1569" s="143" t="s">
        <v>6919</v>
      </c>
      <c r="J1569" s="143" t="s">
        <v>6920</v>
      </c>
      <c r="K1569" s="143" t="s">
        <v>78</v>
      </c>
      <c r="L1569" s="143" t="s">
        <v>6897</v>
      </c>
    </row>
    <row r="1570" spans="1:12" x14ac:dyDescent="0.3">
      <c r="A1570" s="143" t="s">
        <v>3573</v>
      </c>
      <c r="B1570" s="143" t="s">
        <v>6890</v>
      </c>
      <c r="C1570" s="143" t="s">
        <v>6891</v>
      </c>
      <c r="D1570" s="143" t="s">
        <v>6892</v>
      </c>
      <c r="E1570" s="143" t="s">
        <v>8826</v>
      </c>
      <c r="F1570" s="145">
        <v>1</v>
      </c>
      <c r="G1570" s="143" t="s">
        <v>3573</v>
      </c>
      <c r="H1570" s="143" t="s">
        <v>6894</v>
      </c>
      <c r="I1570" s="143" t="s">
        <v>6895</v>
      </c>
      <c r="J1570" s="143" t="s">
        <v>6896</v>
      </c>
      <c r="K1570" s="143" t="s">
        <v>3720</v>
      </c>
      <c r="L1570" s="143" t="s">
        <v>6897</v>
      </c>
    </row>
    <row r="1571" spans="1:12" x14ac:dyDescent="0.3">
      <c r="A1571" s="143" t="s">
        <v>3575</v>
      </c>
      <c r="B1571" s="143" t="s">
        <v>6890</v>
      </c>
      <c r="C1571" s="143" t="s">
        <v>6916</v>
      </c>
      <c r="D1571" s="143" t="s">
        <v>6917</v>
      </c>
      <c r="E1571" s="143" t="s">
        <v>8827</v>
      </c>
      <c r="F1571" s="145">
        <v>0</v>
      </c>
      <c r="G1571" s="143" t="s">
        <v>3575</v>
      </c>
      <c r="H1571" s="143" t="s">
        <v>6894</v>
      </c>
      <c r="I1571" s="143" t="s">
        <v>6919</v>
      </c>
      <c r="J1571" s="143" t="s">
        <v>6920</v>
      </c>
      <c r="K1571" s="143" t="s">
        <v>78</v>
      </c>
      <c r="L1571" s="143" t="s">
        <v>6897</v>
      </c>
    </row>
    <row r="1572" spans="1:12" x14ac:dyDescent="0.3">
      <c r="A1572" s="143" t="s">
        <v>3577</v>
      </c>
      <c r="B1572" s="143" t="s">
        <v>6890</v>
      </c>
      <c r="C1572" s="143" t="s">
        <v>6891</v>
      </c>
      <c r="D1572" s="143" t="s">
        <v>6892</v>
      </c>
      <c r="E1572" s="143" t="s">
        <v>8828</v>
      </c>
      <c r="F1572" s="145">
        <v>0</v>
      </c>
      <c r="G1572" s="143" t="s">
        <v>3577</v>
      </c>
      <c r="H1572" s="143" t="s">
        <v>6894</v>
      </c>
      <c r="I1572" s="143" t="s">
        <v>6895</v>
      </c>
      <c r="J1572" s="143" t="s">
        <v>6896</v>
      </c>
      <c r="K1572" s="143" t="s">
        <v>3720</v>
      </c>
      <c r="L1572" s="143" t="s">
        <v>6897</v>
      </c>
    </row>
    <row r="1573" spans="1:12" x14ac:dyDescent="0.3">
      <c r="A1573" s="143" t="s">
        <v>3581</v>
      </c>
      <c r="B1573" s="143" t="s">
        <v>6890</v>
      </c>
      <c r="C1573" s="143" t="s">
        <v>6891</v>
      </c>
      <c r="D1573" s="143" t="s">
        <v>6892</v>
      </c>
      <c r="E1573" s="143" t="s">
        <v>8829</v>
      </c>
      <c r="F1573" s="145">
        <v>3</v>
      </c>
      <c r="G1573" s="143" t="s">
        <v>3581</v>
      </c>
      <c r="H1573" s="143" t="s">
        <v>6894</v>
      </c>
      <c r="I1573" s="143" t="s">
        <v>6895</v>
      </c>
      <c r="J1573" s="143" t="s">
        <v>6896</v>
      </c>
      <c r="K1573" s="143" t="s">
        <v>3720</v>
      </c>
      <c r="L1573" s="143" t="s">
        <v>6897</v>
      </c>
    </row>
    <row r="1574" spans="1:12" x14ac:dyDescent="0.3">
      <c r="A1574" s="143" t="s">
        <v>3585</v>
      </c>
      <c r="B1574" s="143" t="s">
        <v>6890</v>
      </c>
      <c r="C1574" s="143" t="s">
        <v>6891</v>
      </c>
      <c r="D1574" s="143" t="s">
        <v>6892</v>
      </c>
      <c r="E1574" s="143" t="s">
        <v>8830</v>
      </c>
      <c r="F1574" s="145">
        <v>0</v>
      </c>
      <c r="G1574" s="143" t="s">
        <v>3585</v>
      </c>
      <c r="H1574" s="143" t="s">
        <v>6894</v>
      </c>
      <c r="I1574" s="143" t="s">
        <v>6895</v>
      </c>
      <c r="J1574" s="143" t="s">
        <v>6896</v>
      </c>
      <c r="K1574" s="143" t="s">
        <v>3720</v>
      </c>
      <c r="L1574" s="143" t="s">
        <v>6897</v>
      </c>
    </row>
    <row r="1575" spans="1:12" x14ac:dyDescent="0.3">
      <c r="A1575" s="143" t="s">
        <v>8831</v>
      </c>
      <c r="B1575" s="143" t="s">
        <v>6890</v>
      </c>
      <c r="C1575" s="143" t="s">
        <v>6975</v>
      </c>
      <c r="D1575" s="143" t="s">
        <v>6976</v>
      </c>
      <c r="E1575" s="143" t="s">
        <v>8832</v>
      </c>
      <c r="F1575" s="145">
        <v>0</v>
      </c>
      <c r="G1575" s="143" t="s">
        <v>8831</v>
      </c>
      <c r="H1575" s="143" t="s">
        <v>6894</v>
      </c>
      <c r="I1575" s="143" t="s">
        <v>6978</v>
      </c>
      <c r="J1575" s="143" t="s">
        <v>6979</v>
      </c>
      <c r="K1575" s="143" t="s">
        <v>6980</v>
      </c>
      <c r="L1575" s="143" t="s">
        <v>6981</v>
      </c>
    </row>
    <row r="1576" spans="1:12" x14ac:dyDescent="0.3">
      <c r="A1576" s="143" t="s">
        <v>3591</v>
      </c>
      <c r="B1576" s="143" t="s">
        <v>6890</v>
      </c>
      <c r="C1576" s="143" t="s">
        <v>6916</v>
      </c>
      <c r="D1576" s="143" t="s">
        <v>6917</v>
      </c>
      <c r="E1576" s="143" t="s">
        <v>8833</v>
      </c>
      <c r="F1576" s="145">
        <v>1</v>
      </c>
      <c r="G1576" s="143" t="s">
        <v>3591</v>
      </c>
      <c r="H1576" s="143" t="s">
        <v>6894</v>
      </c>
      <c r="I1576" s="143" t="s">
        <v>6919</v>
      </c>
      <c r="J1576" s="143" t="s">
        <v>6920</v>
      </c>
      <c r="K1576" s="143" t="s">
        <v>78</v>
      </c>
      <c r="L1576" s="143" t="s">
        <v>6897</v>
      </c>
    </row>
    <row r="1577" spans="1:12" x14ac:dyDescent="0.3">
      <c r="A1577" s="143" t="s">
        <v>3593</v>
      </c>
      <c r="B1577" s="143" t="s">
        <v>6890</v>
      </c>
      <c r="C1577" s="143" t="s">
        <v>6891</v>
      </c>
      <c r="D1577" s="143" t="s">
        <v>6892</v>
      </c>
      <c r="E1577" s="143" t="s">
        <v>8834</v>
      </c>
      <c r="F1577" s="145">
        <v>0</v>
      </c>
      <c r="G1577" s="143" t="s">
        <v>3593</v>
      </c>
      <c r="H1577" s="143" t="s">
        <v>6894</v>
      </c>
      <c r="I1577" s="143" t="s">
        <v>6895</v>
      </c>
      <c r="J1577" s="143" t="s">
        <v>6896</v>
      </c>
      <c r="K1577" s="143" t="s">
        <v>3720</v>
      </c>
      <c r="L1577" s="143" t="s">
        <v>6897</v>
      </c>
    </row>
    <row r="1578" spans="1:12" x14ac:dyDescent="0.3">
      <c r="A1578" s="143" t="s">
        <v>3595</v>
      </c>
      <c r="B1578" s="143" t="s">
        <v>6890</v>
      </c>
      <c r="C1578" s="143" t="s">
        <v>6891</v>
      </c>
      <c r="D1578" s="143" t="s">
        <v>6892</v>
      </c>
      <c r="E1578" s="143" t="s">
        <v>8835</v>
      </c>
      <c r="F1578" s="145">
        <v>1</v>
      </c>
      <c r="G1578" s="143" t="s">
        <v>3595</v>
      </c>
      <c r="H1578" s="143" t="s">
        <v>6894</v>
      </c>
      <c r="I1578" s="143" t="s">
        <v>6895</v>
      </c>
      <c r="J1578" s="143" t="s">
        <v>6896</v>
      </c>
      <c r="K1578" s="143" t="s">
        <v>3720</v>
      </c>
      <c r="L1578" s="143" t="s">
        <v>6897</v>
      </c>
    </row>
    <row r="1579" spans="1:12" x14ac:dyDescent="0.3">
      <c r="A1579" s="143" t="s">
        <v>3597</v>
      </c>
      <c r="B1579" s="143" t="s">
        <v>6890</v>
      </c>
      <c r="C1579" s="143" t="s">
        <v>6916</v>
      </c>
      <c r="D1579" s="143" t="s">
        <v>6917</v>
      </c>
      <c r="E1579" s="143" t="s">
        <v>8836</v>
      </c>
      <c r="F1579" s="145">
        <v>0</v>
      </c>
      <c r="G1579" s="143" t="s">
        <v>3597</v>
      </c>
      <c r="H1579" s="143" t="s">
        <v>6894</v>
      </c>
      <c r="I1579" s="143" t="s">
        <v>6919</v>
      </c>
      <c r="J1579" s="143" t="s">
        <v>6920</v>
      </c>
      <c r="K1579" s="143" t="s">
        <v>78</v>
      </c>
      <c r="L1579" s="143" t="s">
        <v>6897</v>
      </c>
    </row>
    <row r="1580" spans="1:12" x14ac:dyDescent="0.3">
      <c r="A1580" s="143" t="s">
        <v>3601</v>
      </c>
      <c r="B1580" s="143" t="s">
        <v>6890</v>
      </c>
      <c r="C1580" s="143" t="s">
        <v>6891</v>
      </c>
      <c r="D1580" s="143" t="s">
        <v>6892</v>
      </c>
      <c r="E1580" s="143" t="s">
        <v>8837</v>
      </c>
      <c r="F1580" s="145">
        <v>0</v>
      </c>
      <c r="G1580" s="143" t="s">
        <v>3601</v>
      </c>
      <c r="H1580" s="143" t="s">
        <v>6894</v>
      </c>
      <c r="I1580" s="143" t="s">
        <v>6895</v>
      </c>
      <c r="J1580" s="143" t="s">
        <v>6896</v>
      </c>
      <c r="K1580" s="143" t="s">
        <v>3720</v>
      </c>
      <c r="L1580" s="143" t="s">
        <v>6897</v>
      </c>
    </row>
    <row r="1581" spans="1:12" x14ac:dyDescent="0.3">
      <c r="A1581" s="143" t="s">
        <v>5969</v>
      </c>
      <c r="B1581" s="143" t="s">
        <v>6890</v>
      </c>
      <c r="C1581" s="143" t="s">
        <v>6935</v>
      </c>
      <c r="D1581" s="143" t="s">
        <v>6936</v>
      </c>
      <c r="E1581" s="143" t="s">
        <v>8838</v>
      </c>
      <c r="F1581" s="145">
        <v>2</v>
      </c>
      <c r="G1581" s="143" t="s">
        <v>5969</v>
      </c>
      <c r="H1581" s="143" t="s">
        <v>6894</v>
      </c>
      <c r="I1581" s="143" t="s">
        <v>6938</v>
      </c>
      <c r="J1581" s="143" t="s">
        <v>6939</v>
      </c>
      <c r="K1581" s="143" t="s">
        <v>4466</v>
      </c>
      <c r="L1581" s="143" t="s">
        <v>6897</v>
      </c>
    </row>
    <row r="1582" spans="1:12" x14ac:dyDescent="0.3">
      <c r="A1582" s="143" t="s">
        <v>3605</v>
      </c>
      <c r="B1582" s="143" t="s">
        <v>6890</v>
      </c>
      <c r="C1582" s="143" t="s">
        <v>6891</v>
      </c>
      <c r="D1582" s="143" t="s">
        <v>6892</v>
      </c>
      <c r="E1582" s="143" t="s">
        <v>8839</v>
      </c>
      <c r="F1582" s="145">
        <v>0</v>
      </c>
      <c r="G1582" s="143" t="s">
        <v>3605</v>
      </c>
      <c r="H1582" s="143" t="s">
        <v>6894</v>
      </c>
      <c r="I1582" s="143" t="s">
        <v>6895</v>
      </c>
      <c r="J1582" s="143" t="s">
        <v>6896</v>
      </c>
      <c r="K1582" s="143" t="s">
        <v>3720</v>
      </c>
      <c r="L1582" s="143" t="s">
        <v>6897</v>
      </c>
    </row>
    <row r="1583" spans="1:12" x14ac:dyDescent="0.3">
      <c r="A1583" s="143" t="s">
        <v>3607</v>
      </c>
      <c r="B1583" s="143" t="s">
        <v>6890</v>
      </c>
      <c r="C1583" s="143" t="s">
        <v>6993</v>
      </c>
      <c r="D1583" s="143" t="s">
        <v>6994</v>
      </c>
      <c r="E1583" s="143" t="s">
        <v>8840</v>
      </c>
      <c r="F1583" s="145">
        <v>1</v>
      </c>
      <c r="G1583" s="143" t="s">
        <v>3607</v>
      </c>
      <c r="H1583" s="143" t="s">
        <v>6894</v>
      </c>
      <c r="I1583" s="143" t="s">
        <v>6996</v>
      </c>
      <c r="J1583" s="143" t="s">
        <v>6997</v>
      </c>
      <c r="K1583" s="143" t="s">
        <v>4555</v>
      </c>
      <c r="L1583" s="143" t="s">
        <v>6897</v>
      </c>
    </row>
    <row r="1584" spans="1:12" x14ac:dyDescent="0.3">
      <c r="A1584" s="143" t="s">
        <v>6443</v>
      </c>
      <c r="B1584" s="143" t="s">
        <v>6890</v>
      </c>
      <c r="C1584" s="143" t="s">
        <v>6891</v>
      </c>
      <c r="D1584" s="143" t="s">
        <v>6892</v>
      </c>
      <c r="E1584" s="143" t="s">
        <v>8841</v>
      </c>
      <c r="F1584" s="145">
        <v>0</v>
      </c>
      <c r="G1584" s="143" t="s">
        <v>6443</v>
      </c>
      <c r="H1584" s="143" t="s">
        <v>6894</v>
      </c>
      <c r="I1584" s="143" t="s">
        <v>6895</v>
      </c>
      <c r="J1584" s="143" t="s">
        <v>6896</v>
      </c>
      <c r="K1584" s="143" t="s">
        <v>3720</v>
      </c>
      <c r="L1584" s="143" t="s">
        <v>6897</v>
      </c>
    </row>
    <row r="1585" spans="1:12" x14ac:dyDescent="0.3">
      <c r="A1585" s="143" t="s">
        <v>3609</v>
      </c>
      <c r="B1585" s="143" t="s">
        <v>6890</v>
      </c>
      <c r="C1585" s="143" t="s">
        <v>6993</v>
      </c>
      <c r="D1585" s="143" t="s">
        <v>6994</v>
      </c>
      <c r="E1585" s="143" t="s">
        <v>8842</v>
      </c>
      <c r="F1585" s="145">
        <v>1</v>
      </c>
      <c r="G1585" s="143" t="s">
        <v>3609</v>
      </c>
      <c r="H1585" s="143" t="s">
        <v>6894</v>
      </c>
      <c r="I1585" s="143" t="s">
        <v>6996</v>
      </c>
      <c r="J1585" s="143" t="s">
        <v>6997</v>
      </c>
      <c r="K1585" s="143" t="s">
        <v>4555</v>
      </c>
      <c r="L1585" s="143" t="s">
        <v>6897</v>
      </c>
    </row>
    <row r="1586" spans="1:12" x14ac:dyDescent="0.3">
      <c r="A1586" s="143" t="s">
        <v>3611</v>
      </c>
      <c r="B1586" s="143" t="s">
        <v>6890</v>
      </c>
      <c r="C1586" s="143" t="s">
        <v>6891</v>
      </c>
      <c r="D1586" s="143" t="s">
        <v>6892</v>
      </c>
      <c r="E1586" s="143" t="s">
        <v>8843</v>
      </c>
      <c r="F1586" s="145">
        <v>0</v>
      </c>
      <c r="G1586" s="143" t="s">
        <v>3611</v>
      </c>
      <c r="H1586" s="143" t="s">
        <v>6894</v>
      </c>
      <c r="I1586" s="143" t="s">
        <v>6895</v>
      </c>
      <c r="J1586" s="143" t="s">
        <v>6896</v>
      </c>
      <c r="K1586" s="143" t="s">
        <v>3720</v>
      </c>
      <c r="L1586" s="143" t="s">
        <v>6897</v>
      </c>
    </row>
    <row r="1587" spans="1:12" x14ac:dyDescent="0.3">
      <c r="A1587" s="143" t="s">
        <v>3613</v>
      </c>
      <c r="B1587" s="143" t="s">
        <v>6890</v>
      </c>
      <c r="C1587" s="143" t="s">
        <v>6891</v>
      </c>
      <c r="D1587" s="143" t="s">
        <v>6892</v>
      </c>
      <c r="E1587" s="143" t="s">
        <v>8844</v>
      </c>
      <c r="F1587" s="145">
        <v>0</v>
      </c>
      <c r="G1587" s="143" t="s">
        <v>3613</v>
      </c>
      <c r="H1587" s="143" t="s">
        <v>6894</v>
      </c>
      <c r="I1587" s="143" t="s">
        <v>6895</v>
      </c>
      <c r="J1587" s="143" t="s">
        <v>6896</v>
      </c>
      <c r="K1587" s="143" t="s">
        <v>3720</v>
      </c>
      <c r="L1587" s="143" t="s">
        <v>6897</v>
      </c>
    </row>
    <row r="1588" spans="1:12" x14ac:dyDescent="0.3">
      <c r="A1588" s="143" t="s">
        <v>4065</v>
      </c>
      <c r="B1588" s="143" t="s">
        <v>6890</v>
      </c>
      <c r="C1588" s="143" t="s">
        <v>6891</v>
      </c>
      <c r="D1588" s="143" t="s">
        <v>6892</v>
      </c>
      <c r="E1588" s="143" t="s">
        <v>9519</v>
      </c>
      <c r="F1588" s="145">
        <v>0</v>
      </c>
      <c r="G1588" s="143" t="s">
        <v>4065</v>
      </c>
      <c r="H1588" s="143" t="s">
        <v>6894</v>
      </c>
      <c r="I1588" s="143" t="s">
        <v>6895</v>
      </c>
      <c r="J1588" s="143" t="s">
        <v>6896</v>
      </c>
      <c r="K1588" s="143" t="s">
        <v>3720</v>
      </c>
      <c r="L1588" s="143" t="s">
        <v>6897</v>
      </c>
    </row>
    <row r="1589" spans="1:12" x14ac:dyDescent="0.3">
      <c r="A1589" s="143" t="s">
        <v>3615</v>
      </c>
      <c r="B1589" s="143" t="s">
        <v>6890</v>
      </c>
      <c r="C1589" s="143" t="s">
        <v>6891</v>
      </c>
      <c r="D1589" s="143" t="s">
        <v>6892</v>
      </c>
      <c r="E1589" s="143" t="s">
        <v>8845</v>
      </c>
      <c r="F1589" s="145">
        <v>0</v>
      </c>
      <c r="G1589" s="143" t="s">
        <v>3615</v>
      </c>
      <c r="H1589" s="143" t="s">
        <v>6894</v>
      </c>
      <c r="I1589" s="143" t="s">
        <v>6895</v>
      </c>
      <c r="J1589" s="143" t="s">
        <v>6896</v>
      </c>
      <c r="K1589" s="143" t="s">
        <v>3720</v>
      </c>
      <c r="L1589" s="143" t="s">
        <v>6897</v>
      </c>
    </row>
    <row r="1590" spans="1:12" x14ac:dyDescent="0.3">
      <c r="A1590" s="143" t="s">
        <v>8846</v>
      </c>
      <c r="B1590" s="143" t="s">
        <v>6890</v>
      </c>
      <c r="C1590" s="143" t="s">
        <v>6952</v>
      </c>
      <c r="D1590" s="143" t="s">
        <v>6953</v>
      </c>
      <c r="E1590" s="143" t="s">
        <v>8847</v>
      </c>
      <c r="F1590" s="145">
        <v>0</v>
      </c>
      <c r="G1590" s="143" t="s">
        <v>8846</v>
      </c>
      <c r="H1590" s="143" t="s">
        <v>6894</v>
      </c>
      <c r="I1590" s="143" t="s">
        <v>6938</v>
      </c>
      <c r="J1590" s="143" t="s">
        <v>6939</v>
      </c>
      <c r="K1590" s="143" t="s">
        <v>4466</v>
      </c>
      <c r="L1590" s="143" t="s">
        <v>6897</v>
      </c>
    </row>
    <row r="1591" spans="1:12" x14ac:dyDescent="0.3">
      <c r="A1591" s="143" t="s">
        <v>8848</v>
      </c>
      <c r="B1591" s="143" t="s">
        <v>6890</v>
      </c>
      <c r="C1591" s="143" t="s">
        <v>6891</v>
      </c>
      <c r="D1591" s="143" t="s">
        <v>6892</v>
      </c>
      <c r="E1591" s="143" t="s">
        <v>8849</v>
      </c>
      <c r="F1591" s="145">
        <v>0</v>
      </c>
      <c r="G1591" s="143" t="s">
        <v>8848</v>
      </c>
      <c r="H1591" s="143" t="s">
        <v>6894</v>
      </c>
      <c r="I1591" s="143" t="s">
        <v>6895</v>
      </c>
      <c r="J1591" s="143" t="s">
        <v>6896</v>
      </c>
      <c r="K1591" s="143" t="s">
        <v>3720</v>
      </c>
      <c r="L1591" s="143" t="s">
        <v>6897</v>
      </c>
    </row>
    <row r="1592" spans="1:12" x14ac:dyDescent="0.3">
      <c r="A1592" s="143" t="s">
        <v>6445</v>
      </c>
      <c r="B1592" s="143" t="s">
        <v>6890</v>
      </c>
      <c r="C1592" s="143" t="s">
        <v>6891</v>
      </c>
      <c r="D1592" s="143" t="s">
        <v>6892</v>
      </c>
      <c r="E1592" s="143" t="s">
        <v>8850</v>
      </c>
      <c r="F1592" s="145">
        <v>0</v>
      </c>
      <c r="G1592" s="143" t="s">
        <v>6445</v>
      </c>
      <c r="H1592" s="143" t="s">
        <v>6894</v>
      </c>
      <c r="I1592" s="143" t="s">
        <v>6895</v>
      </c>
      <c r="J1592" s="143" t="s">
        <v>6896</v>
      </c>
      <c r="K1592" s="143" t="s">
        <v>3720</v>
      </c>
      <c r="L1592" s="143" t="s">
        <v>6897</v>
      </c>
    </row>
    <row r="1593" spans="1:12" x14ac:dyDescent="0.3">
      <c r="A1593" s="143" t="s">
        <v>6447</v>
      </c>
      <c r="B1593" s="143" t="s">
        <v>6890</v>
      </c>
      <c r="C1593" s="143" t="s">
        <v>6916</v>
      </c>
      <c r="D1593" s="143" t="s">
        <v>6917</v>
      </c>
      <c r="E1593" s="143" t="s">
        <v>8851</v>
      </c>
      <c r="F1593" s="145">
        <v>0</v>
      </c>
      <c r="G1593" s="143" t="s">
        <v>6447</v>
      </c>
      <c r="H1593" s="143" t="s">
        <v>6894</v>
      </c>
      <c r="I1593" s="143" t="s">
        <v>6919</v>
      </c>
      <c r="J1593" s="143" t="s">
        <v>6920</v>
      </c>
      <c r="K1593" s="143" t="s">
        <v>78</v>
      </c>
      <c r="L1593" s="143" t="s">
        <v>6897</v>
      </c>
    </row>
    <row r="1594" spans="1:12" x14ac:dyDescent="0.3">
      <c r="A1594" s="143" t="s">
        <v>3625</v>
      </c>
      <c r="B1594" s="143" t="s">
        <v>6890</v>
      </c>
      <c r="C1594" s="143" t="s">
        <v>6891</v>
      </c>
      <c r="D1594" s="143" t="s">
        <v>6892</v>
      </c>
      <c r="E1594" s="143" t="s">
        <v>8852</v>
      </c>
      <c r="F1594" s="145">
        <v>0</v>
      </c>
      <c r="G1594" s="143" t="s">
        <v>3625</v>
      </c>
      <c r="H1594" s="143" t="s">
        <v>6894</v>
      </c>
      <c r="I1594" s="143" t="s">
        <v>6895</v>
      </c>
      <c r="J1594" s="143" t="s">
        <v>6896</v>
      </c>
      <c r="K1594" s="143" t="s">
        <v>3720</v>
      </c>
      <c r="L1594" s="143" t="s">
        <v>6897</v>
      </c>
    </row>
    <row r="1595" spans="1:12" x14ac:dyDescent="0.3">
      <c r="A1595" s="143" t="s">
        <v>3631</v>
      </c>
      <c r="B1595" s="143" t="s">
        <v>6890</v>
      </c>
      <c r="C1595" s="143" t="s">
        <v>6916</v>
      </c>
      <c r="D1595" s="143" t="s">
        <v>6917</v>
      </c>
      <c r="E1595" s="143" t="s">
        <v>8853</v>
      </c>
      <c r="F1595" s="145">
        <v>0</v>
      </c>
      <c r="G1595" s="143" t="s">
        <v>3631</v>
      </c>
      <c r="H1595" s="143" t="s">
        <v>6894</v>
      </c>
      <c r="I1595" s="143" t="s">
        <v>6919</v>
      </c>
      <c r="J1595" s="143" t="s">
        <v>6920</v>
      </c>
      <c r="K1595" s="143" t="s">
        <v>78</v>
      </c>
      <c r="L1595" s="143" t="s">
        <v>6897</v>
      </c>
    </row>
    <row r="1596" spans="1:12" x14ac:dyDescent="0.3">
      <c r="A1596" s="143" t="s">
        <v>4433</v>
      </c>
      <c r="B1596" s="143" t="s">
        <v>6890</v>
      </c>
      <c r="C1596" s="143" t="s">
        <v>6891</v>
      </c>
      <c r="D1596" s="143" t="s">
        <v>6892</v>
      </c>
      <c r="E1596" s="143" t="s">
        <v>8854</v>
      </c>
      <c r="F1596" s="145">
        <v>0</v>
      </c>
      <c r="G1596" s="143" t="s">
        <v>4433</v>
      </c>
      <c r="H1596" s="143" t="s">
        <v>6894</v>
      </c>
      <c r="I1596" s="143" t="s">
        <v>6895</v>
      </c>
      <c r="J1596" s="143" t="s">
        <v>6896</v>
      </c>
      <c r="K1596" s="143" t="s">
        <v>3720</v>
      </c>
      <c r="L1596" s="143" t="s">
        <v>6897</v>
      </c>
    </row>
    <row r="1597" spans="1:12" x14ac:dyDescent="0.3">
      <c r="A1597" s="143" t="s">
        <v>3639</v>
      </c>
      <c r="B1597" s="143" t="s">
        <v>6890</v>
      </c>
      <c r="C1597" s="143" t="s">
        <v>6891</v>
      </c>
      <c r="D1597" s="143" t="s">
        <v>6892</v>
      </c>
      <c r="E1597" s="143" t="s">
        <v>8855</v>
      </c>
      <c r="F1597" s="145">
        <v>0</v>
      </c>
      <c r="G1597" s="143" t="s">
        <v>3639</v>
      </c>
      <c r="H1597" s="143" t="s">
        <v>6894</v>
      </c>
      <c r="I1597" s="143" t="s">
        <v>6895</v>
      </c>
      <c r="J1597" s="143" t="s">
        <v>6896</v>
      </c>
      <c r="K1597" s="143" t="s">
        <v>3720</v>
      </c>
      <c r="L1597" s="143" t="s">
        <v>6897</v>
      </c>
    </row>
    <row r="1598" spans="1:12" x14ac:dyDescent="0.3">
      <c r="A1598" s="143" t="s">
        <v>4435</v>
      </c>
      <c r="B1598" s="143" t="s">
        <v>6890</v>
      </c>
      <c r="C1598" s="143" t="s">
        <v>6916</v>
      </c>
      <c r="D1598" s="143" t="s">
        <v>6917</v>
      </c>
      <c r="E1598" s="143" t="s">
        <v>8856</v>
      </c>
      <c r="F1598" s="145">
        <v>0</v>
      </c>
      <c r="G1598" s="143" t="s">
        <v>4435</v>
      </c>
      <c r="H1598" s="143" t="s">
        <v>6894</v>
      </c>
      <c r="I1598" s="143" t="s">
        <v>6919</v>
      </c>
      <c r="J1598" s="143" t="s">
        <v>6920</v>
      </c>
      <c r="K1598" s="143" t="s">
        <v>78</v>
      </c>
      <c r="L1598" s="143" t="s">
        <v>6897</v>
      </c>
    </row>
    <row r="1599" spans="1:12" x14ac:dyDescent="0.3">
      <c r="A1599" s="143" t="s">
        <v>8857</v>
      </c>
      <c r="B1599" s="143" t="s">
        <v>6890</v>
      </c>
      <c r="C1599" s="143" t="s">
        <v>7022</v>
      </c>
      <c r="D1599" s="143" t="s">
        <v>7023</v>
      </c>
      <c r="E1599" s="143" t="s">
        <v>8858</v>
      </c>
      <c r="F1599" s="145">
        <v>0</v>
      </c>
      <c r="G1599" s="143" t="s">
        <v>8857</v>
      </c>
      <c r="H1599" s="143" t="s">
        <v>6894</v>
      </c>
      <c r="I1599" s="143" t="s">
        <v>6978</v>
      </c>
      <c r="J1599" s="143" t="s">
        <v>6979</v>
      </c>
      <c r="K1599" s="143" t="s">
        <v>6980</v>
      </c>
      <c r="L1599" s="143" t="s">
        <v>6981</v>
      </c>
    </row>
    <row r="1600" spans="1:12" x14ac:dyDescent="0.3">
      <c r="A1600" s="143" t="s">
        <v>3641</v>
      </c>
      <c r="B1600" s="143" t="s">
        <v>6890</v>
      </c>
      <c r="C1600" s="143" t="s">
        <v>6891</v>
      </c>
      <c r="D1600" s="143" t="s">
        <v>6892</v>
      </c>
      <c r="E1600" s="143" t="s">
        <v>8859</v>
      </c>
      <c r="F1600" s="145">
        <v>1</v>
      </c>
      <c r="G1600" s="143" t="s">
        <v>3641</v>
      </c>
      <c r="H1600" s="143" t="s">
        <v>6894</v>
      </c>
      <c r="I1600" s="143" t="s">
        <v>6895</v>
      </c>
      <c r="J1600" s="143" t="s">
        <v>6896</v>
      </c>
      <c r="K1600" s="143" t="s">
        <v>3720</v>
      </c>
      <c r="L1600" s="143" t="s">
        <v>6897</v>
      </c>
    </row>
    <row r="1601" spans="1:12" x14ac:dyDescent="0.3">
      <c r="A1601" s="143" t="s">
        <v>3645</v>
      </c>
      <c r="B1601" s="143" t="s">
        <v>6890</v>
      </c>
      <c r="C1601" s="143" t="s">
        <v>6891</v>
      </c>
      <c r="D1601" s="143" t="s">
        <v>6892</v>
      </c>
      <c r="E1601" s="143" t="s">
        <v>8860</v>
      </c>
      <c r="F1601" s="145">
        <v>0</v>
      </c>
      <c r="G1601" s="143" t="s">
        <v>3645</v>
      </c>
      <c r="H1601" s="143" t="s">
        <v>6894</v>
      </c>
      <c r="I1601" s="143" t="s">
        <v>6895</v>
      </c>
      <c r="J1601" s="143" t="s">
        <v>6896</v>
      </c>
      <c r="K1601" s="143" t="s">
        <v>3720</v>
      </c>
      <c r="L1601" s="143" t="s">
        <v>6897</v>
      </c>
    </row>
    <row r="1602" spans="1:12" x14ac:dyDescent="0.3">
      <c r="A1602" s="143" t="s">
        <v>8861</v>
      </c>
      <c r="B1602" s="143" t="s">
        <v>6890</v>
      </c>
      <c r="C1602" s="143" t="s">
        <v>6906</v>
      </c>
      <c r="D1602" s="143" t="s">
        <v>6907</v>
      </c>
      <c r="E1602" s="143" t="s">
        <v>8862</v>
      </c>
      <c r="F1602" s="145">
        <v>0</v>
      </c>
      <c r="G1602" s="143" t="s">
        <v>8861</v>
      </c>
      <c r="H1602" s="143" t="s">
        <v>6894</v>
      </c>
      <c r="I1602" s="143" t="s">
        <v>6909</v>
      </c>
      <c r="J1602" s="143" t="s">
        <v>6910</v>
      </c>
      <c r="K1602" s="143" t="s">
        <v>6911</v>
      </c>
      <c r="L1602" s="143" t="s">
        <v>6897</v>
      </c>
    </row>
    <row r="1603" spans="1:12" x14ac:dyDescent="0.3">
      <c r="A1603" s="143" t="s">
        <v>8863</v>
      </c>
      <c r="B1603" s="143" t="s">
        <v>6890</v>
      </c>
      <c r="C1603" s="143" t="s">
        <v>7022</v>
      </c>
      <c r="D1603" s="143" t="s">
        <v>7023</v>
      </c>
      <c r="E1603" s="143" t="s">
        <v>8864</v>
      </c>
      <c r="F1603" s="145">
        <v>0</v>
      </c>
      <c r="G1603" s="143" t="s">
        <v>8863</v>
      </c>
      <c r="H1603" s="143" t="s">
        <v>6894</v>
      </c>
      <c r="I1603" s="143" t="s">
        <v>6978</v>
      </c>
      <c r="J1603" s="143" t="s">
        <v>6979</v>
      </c>
      <c r="K1603" s="143" t="s">
        <v>6980</v>
      </c>
      <c r="L1603" s="143" t="s">
        <v>6981</v>
      </c>
    </row>
    <row r="1604" spans="1:12" x14ac:dyDescent="0.3">
      <c r="A1604" s="143" t="s">
        <v>8865</v>
      </c>
      <c r="B1604" s="143" t="s">
        <v>6890</v>
      </c>
      <c r="C1604" s="143" t="s">
        <v>6916</v>
      </c>
      <c r="D1604" s="143" t="s">
        <v>6917</v>
      </c>
      <c r="E1604" s="143" t="s">
        <v>8866</v>
      </c>
      <c r="F1604" s="145">
        <v>0</v>
      </c>
      <c r="G1604" s="143" t="s">
        <v>8865</v>
      </c>
      <c r="H1604" s="143" t="s">
        <v>6894</v>
      </c>
      <c r="I1604" s="143" t="s">
        <v>6919</v>
      </c>
      <c r="J1604" s="143" t="s">
        <v>6920</v>
      </c>
      <c r="K1604" s="143" t="s">
        <v>78</v>
      </c>
      <c r="L1604" s="143" t="s">
        <v>6897</v>
      </c>
    </row>
    <row r="1605" spans="1:12" x14ac:dyDescent="0.3">
      <c r="A1605" s="143" t="s">
        <v>3652</v>
      </c>
      <c r="B1605" s="143" t="s">
        <v>6890</v>
      </c>
      <c r="C1605" s="143" t="s">
        <v>6891</v>
      </c>
      <c r="D1605" s="143" t="s">
        <v>6892</v>
      </c>
      <c r="E1605" s="143" t="s">
        <v>8867</v>
      </c>
      <c r="F1605" s="145">
        <v>0</v>
      </c>
      <c r="G1605" s="143" t="s">
        <v>3652</v>
      </c>
      <c r="H1605" s="143" t="s">
        <v>6894</v>
      </c>
      <c r="I1605" s="143" t="s">
        <v>6895</v>
      </c>
      <c r="J1605" s="143" t="s">
        <v>6896</v>
      </c>
      <c r="K1605" s="143" t="s">
        <v>3720</v>
      </c>
      <c r="L1605" s="143" t="s">
        <v>6897</v>
      </c>
    </row>
    <row r="1606" spans="1:12" x14ac:dyDescent="0.3">
      <c r="A1606" s="143" t="s">
        <v>3660</v>
      </c>
      <c r="B1606" s="143" t="s">
        <v>6890</v>
      </c>
      <c r="C1606" s="143" t="s">
        <v>6891</v>
      </c>
      <c r="D1606" s="143" t="s">
        <v>6892</v>
      </c>
      <c r="E1606" s="143" t="s">
        <v>8868</v>
      </c>
      <c r="F1606" s="145">
        <v>0</v>
      </c>
      <c r="G1606" s="143" t="s">
        <v>3660</v>
      </c>
      <c r="H1606" s="143" t="s">
        <v>6894</v>
      </c>
      <c r="I1606" s="143" t="s">
        <v>6895</v>
      </c>
      <c r="J1606" s="143" t="s">
        <v>6896</v>
      </c>
      <c r="K1606" s="143" t="s">
        <v>3720</v>
      </c>
      <c r="L1606" s="143" t="s">
        <v>6897</v>
      </c>
    </row>
    <row r="1607" spans="1:12" x14ac:dyDescent="0.3">
      <c r="A1607" s="143" t="s">
        <v>3662</v>
      </c>
      <c r="B1607" s="143" t="s">
        <v>6890</v>
      </c>
      <c r="C1607" s="143" t="s">
        <v>6916</v>
      </c>
      <c r="D1607" s="143" t="s">
        <v>6917</v>
      </c>
      <c r="E1607" s="143" t="s">
        <v>8869</v>
      </c>
      <c r="F1607" s="145">
        <v>0</v>
      </c>
      <c r="G1607" s="143" t="s">
        <v>3662</v>
      </c>
      <c r="H1607" s="143" t="s">
        <v>6894</v>
      </c>
      <c r="I1607" s="143" t="s">
        <v>6919</v>
      </c>
      <c r="J1607" s="143" t="s">
        <v>6920</v>
      </c>
      <c r="K1607" s="143" t="s">
        <v>78</v>
      </c>
      <c r="L1607" s="143" t="s">
        <v>6897</v>
      </c>
    </row>
    <row r="1608" spans="1:12" x14ac:dyDescent="0.3">
      <c r="A1608" s="143" t="s">
        <v>3664</v>
      </c>
      <c r="B1608" s="143" t="s">
        <v>6890</v>
      </c>
      <c r="C1608" s="143" t="s">
        <v>6993</v>
      </c>
      <c r="D1608" s="143" t="s">
        <v>6994</v>
      </c>
      <c r="E1608" s="143" t="s">
        <v>8870</v>
      </c>
      <c r="F1608" s="145">
        <v>3</v>
      </c>
      <c r="G1608" s="143" t="s">
        <v>3664</v>
      </c>
      <c r="H1608" s="143" t="s">
        <v>6894</v>
      </c>
      <c r="I1608" s="143" t="s">
        <v>6996</v>
      </c>
      <c r="J1608" s="143" t="s">
        <v>6997</v>
      </c>
      <c r="K1608" s="143" t="s">
        <v>4555</v>
      </c>
      <c r="L1608" s="143" t="s">
        <v>6897</v>
      </c>
    </row>
    <row r="1609" spans="1:12" x14ac:dyDescent="0.3">
      <c r="A1609" s="143" t="s">
        <v>3666</v>
      </c>
      <c r="B1609" s="143" t="s">
        <v>6890</v>
      </c>
      <c r="C1609" s="143" t="s">
        <v>6916</v>
      </c>
      <c r="D1609" s="143" t="s">
        <v>6917</v>
      </c>
      <c r="E1609" s="143" t="s">
        <v>8871</v>
      </c>
      <c r="F1609" s="145">
        <v>2</v>
      </c>
      <c r="G1609" s="143" t="s">
        <v>3666</v>
      </c>
      <c r="H1609" s="143" t="s">
        <v>6894</v>
      </c>
      <c r="I1609" s="143" t="s">
        <v>6919</v>
      </c>
      <c r="J1609" s="143" t="s">
        <v>6920</v>
      </c>
      <c r="K1609" s="143" t="s">
        <v>78</v>
      </c>
      <c r="L1609" s="143" t="s">
        <v>6897</v>
      </c>
    </row>
    <row r="1610" spans="1:12" x14ac:dyDescent="0.3">
      <c r="A1610" s="143" t="s">
        <v>8872</v>
      </c>
      <c r="B1610" s="143" t="s">
        <v>6890</v>
      </c>
      <c r="C1610" s="143" t="s">
        <v>7022</v>
      </c>
      <c r="D1610" s="143" t="s">
        <v>7023</v>
      </c>
      <c r="E1610" s="143" t="s">
        <v>8873</v>
      </c>
      <c r="F1610" s="145">
        <v>0</v>
      </c>
      <c r="G1610" s="143" t="s">
        <v>8872</v>
      </c>
      <c r="H1610" s="143" t="s">
        <v>6894</v>
      </c>
      <c r="I1610" s="143" t="s">
        <v>6978</v>
      </c>
      <c r="J1610" s="143" t="s">
        <v>6979</v>
      </c>
      <c r="K1610" s="143" t="s">
        <v>6980</v>
      </c>
      <c r="L1610" s="143" t="s">
        <v>6981</v>
      </c>
    </row>
    <row r="1611" spans="1:12" x14ac:dyDescent="0.3">
      <c r="A1611" s="143" t="s">
        <v>3670</v>
      </c>
      <c r="B1611" s="143" t="s">
        <v>6890</v>
      </c>
      <c r="C1611" s="143" t="s">
        <v>6891</v>
      </c>
      <c r="D1611" s="143" t="s">
        <v>6892</v>
      </c>
      <c r="E1611" s="143" t="s">
        <v>8874</v>
      </c>
      <c r="F1611" s="145">
        <v>0</v>
      </c>
      <c r="G1611" s="143" t="s">
        <v>3670</v>
      </c>
      <c r="H1611" s="143" t="s">
        <v>6894</v>
      </c>
      <c r="I1611" s="143" t="s">
        <v>6895</v>
      </c>
      <c r="J1611" s="143" t="s">
        <v>6896</v>
      </c>
      <c r="K1611" s="143" t="s">
        <v>3720</v>
      </c>
      <c r="L1611" s="143" t="s">
        <v>6897</v>
      </c>
    </row>
    <row r="1612" spans="1:12" x14ac:dyDescent="0.3">
      <c r="A1612" s="143" t="s">
        <v>3674</v>
      </c>
      <c r="B1612" s="143" t="s">
        <v>6890</v>
      </c>
      <c r="C1612" s="143" t="s">
        <v>6891</v>
      </c>
      <c r="D1612" s="143" t="s">
        <v>6892</v>
      </c>
      <c r="E1612" s="143" t="s">
        <v>8875</v>
      </c>
      <c r="F1612" s="145">
        <v>1</v>
      </c>
      <c r="G1612" s="143" t="s">
        <v>3674</v>
      </c>
      <c r="H1612" s="143" t="s">
        <v>6894</v>
      </c>
      <c r="I1612" s="143" t="s">
        <v>6895</v>
      </c>
      <c r="J1612" s="143" t="s">
        <v>6896</v>
      </c>
      <c r="K1612" s="143" t="s">
        <v>3720</v>
      </c>
      <c r="L1612" s="143" t="s">
        <v>6897</v>
      </c>
    </row>
    <row r="1613" spans="1:12" x14ac:dyDescent="0.3">
      <c r="A1613" s="143" t="s">
        <v>3678</v>
      </c>
      <c r="B1613" s="143" t="s">
        <v>6890</v>
      </c>
      <c r="C1613" s="143" t="s">
        <v>6891</v>
      </c>
      <c r="D1613" s="143" t="s">
        <v>6892</v>
      </c>
      <c r="E1613" s="143" t="s">
        <v>8876</v>
      </c>
      <c r="F1613" s="145">
        <v>0</v>
      </c>
      <c r="G1613" s="143" t="s">
        <v>3678</v>
      </c>
      <c r="H1613" s="143" t="s">
        <v>6894</v>
      </c>
      <c r="I1613" s="143" t="s">
        <v>6895</v>
      </c>
      <c r="J1613" s="143" t="s">
        <v>6896</v>
      </c>
      <c r="K1613" s="143" t="s">
        <v>3720</v>
      </c>
      <c r="L1613" s="143" t="s">
        <v>6897</v>
      </c>
    </row>
    <row r="1614" spans="1:12" x14ac:dyDescent="0.3">
      <c r="A1614" s="143" t="s">
        <v>8877</v>
      </c>
      <c r="B1614" s="143" t="s">
        <v>6890</v>
      </c>
      <c r="C1614" s="143" t="s">
        <v>6891</v>
      </c>
      <c r="D1614" s="143" t="s">
        <v>6892</v>
      </c>
      <c r="E1614" s="143" t="s">
        <v>8878</v>
      </c>
      <c r="F1614" s="145">
        <v>0</v>
      </c>
      <c r="G1614" s="143" t="s">
        <v>8877</v>
      </c>
      <c r="H1614" s="143" t="s">
        <v>6894</v>
      </c>
      <c r="I1614" s="143" t="s">
        <v>6895</v>
      </c>
      <c r="J1614" s="143" t="s">
        <v>6896</v>
      </c>
      <c r="K1614" s="143" t="s">
        <v>3720</v>
      </c>
      <c r="L1614" s="143" t="s">
        <v>6897</v>
      </c>
    </row>
    <row r="1615" spans="1:12" x14ac:dyDescent="0.3">
      <c r="A1615" s="143" t="s">
        <v>3680</v>
      </c>
      <c r="B1615" s="143" t="s">
        <v>6890</v>
      </c>
      <c r="C1615" s="143" t="s">
        <v>6891</v>
      </c>
      <c r="D1615" s="143" t="s">
        <v>6892</v>
      </c>
      <c r="E1615" s="143" t="s">
        <v>8879</v>
      </c>
      <c r="F1615" s="145">
        <v>0</v>
      </c>
      <c r="G1615" s="143" t="s">
        <v>3680</v>
      </c>
      <c r="H1615" s="143" t="s">
        <v>6894</v>
      </c>
      <c r="I1615" s="143" t="s">
        <v>6895</v>
      </c>
      <c r="J1615" s="143" t="s">
        <v>6896</v>
      </c>
      <c r="K1615" s="143" t="s">
        <v>3720</v>
      </c>
      <c r="L1615" s="143" t="s">
        <v>6897</v>
      </c>
    </row>
    <row r="1616" spans="1:12" x14ac:dyDescent="0.3">
      <c r="A1616" s="143" t="s">
        <v>3684</v>
      </c>
      <c r="B1616" s="143" t="s">
        <v>6890</v>
      </c>
      <c r="C1616" s="143" t="s">
        <v>6927</v>
      </c>
      <c r="D1616" s="143" t="s">
        <v>6928</v>
      </c>
      <c r="E1616" s="143" t="s">
        <v>8880</v>
      </c>
      <c r="F1616" s="145">
        <v>1</v>
      </c>
      <c r="G1616" s="143" t="s">
        <v>3684</v>
      </c>
      <c r="H1616" s="143" t="s">
        <v>6894</v>
      </c>
      <c r="I1616" s="143" t="s">
        <v>6930</v>
      </c>
      <c r="J1616" s="143" t="s">
        <v>6931</v>
      </c>
      <c r="K1616" s="143" t="s">
        <v>4461</v>
      </c>
      <c r="L1616" s="143" t="s">
        <v>6897</v>
      </c>
    </row>
    <row r="1617" spans="1:12" x14ac:dyDescent="0.3">
      <c r="A1617" s="143" t="s">
        <v>3686</v>
      </c>
      <c r="B1617" s="143" t="s">
        <v>6890</v>
      </c>
      <c r="C1617" s="143" t="s">
        <v>6891</v>
      </c>
      <c r="D1617" s="143" t="s">
        <v>6892</v>
      </c>
      <c r="E1617" s="143" t="s">
        <v>8881</v>
      </c>
      <c r="F1617" s="145">
        <v>0</v>
      </c>
      <c r="G1617" s="143" t="s">
        <v>3686</v>
      </c>
      <c r="H1617" s="143" t="s">
        <v>6894</v>
      </c>
      <c r="I1617" s="143" t="s">
        <v>6895</v>
      </c>
      <c r="J1617" s="143" t="s">
        <v>6896</v>
      </c>
      <c r="K1617" s="143" t="s">
        <v>3720</v>
      </c>
      <c r="L1617" s="143" t="s">
        <v>6897</v>
      </c>
    </row>
    <row r="1618" spans="1:12" x14ac:dyDescent="0.3">
      <c r="A1618" s="143" t="s">
        <v>3690</v>
      </c>
      <c r="B1618" s="143" t="s">
        <v>6890</v>
      </c>
      <c r="C1618" s="143" t="s">
        <v>6891</v>
      </c>
      <c r="D1618" s="143" t="s">
        <v>6892</v>
      </c>
      <c r="E1618" s="143" t="s">
        <v>8882</v>
      </c>
      <c r="F1618" s="145">
        <v>0</v>
      </c>
      <c r="G1618" s="143" t="s">
        <v>3690</v>
      </c>
      <c r="H1618" s="143" t="s">
        <v>6894</v>
      </c>
      <c r="I1618" s="143" t="s">
        <v>6895</v>
      </c>
      <c r="J1618" s="143" t="s">
        <v>6896</v>
      </c>
      <c r="K1618" s="143" t="s">
        <v>3720</v>
      </c>
      <c r="L1618" s="143" t="s">
        <v>6897</v>
      </c>
    </row>
    <row r="1619" spans="1:12" x14ac:dyDescent="0.3">
      <c r="A1619" s="143" t="s">
        <v>8883</v>
      </c>
      <c r="B1619" s="143" t="s">
        <v>6890</v>
      </c>
      <c r="C1619" s="143" t="s">
        <v>6898</v>
      </c>
      <c r="D1619" s="143" t="s">
        <v>6899</v>
      </c>
      <c r="E1619" s="143" t="s">
        <v>8884</v>
      </c>
      <c r="F1619" s="145">
        <v>1</v>
      </c>
      <c r="G1619" s="143" t="s">
        <v>8883</v>
      </c>
      <c r="H1619" s="143" t="s">
        <v>6894</v>
      </c>
      <c r="I1619" s="143" t="s">
        <v>6901</v>
      </c>
      <c r="J1619" s="143" t="s">
        <v>6902</v>
      </c>
      <c r="K1619" s="143" t="s">
        <v>6903</v>
      </c>
      <c r="L1619" s="143" t="s">
        <v>6904</v>
      </c>
    </row>
    <row r="1620" spans="1:12" x14ac:dyDescent="0.3">
      <c r="A1620" s="143" t="s">
        <v>3696</v>
      </c>
      <c r="B1620" s="143" t="s">
        <v>6890</v>
      </c>
      <c r="C1620" s="143" t="s">
        <v>6891</v>
      </c>
      <c r="D1620" s="143" t="s">
        <v>6892</v>
      </c>
      <c r="E1620" s="143" t="s">
        <v>8885</v>
      </c>
      <c r="F1620" s="145">
        <v>0</v>
      </c>
      <c r="G1620" s="143" t="s">
        <v>3696</v>
      </c>
      <c r="H1620" s="143" t="s">
        <v>6894</v>
      </c>
      <c r="I1620" s="143" t="s">
        <v>6895</v>
      </c>
      <c r="J1620" s="143" t="s">
        <v>6896</v>
      </c>
      <c r="K1620" s="143" t="s">
        <v>3720</v>
      </c>
      <c r="L1620" s="143" t="s">
        <v>6897</v>
      </c>
    </row>
    <row r="1621" spans="1:12" x14ac:dyDescent="0.3">
      <c r="A1621" s="143" t="s">
        <v>3702</v>
      </c>
      <c r="B1621" s="143" t="s">
        <v>6890</v>
      </c>
      <c r="C1621" s="143" t="s">
        <v>6891</v>
      </c>
      <c r="D1621" s="143" t="s">
        <v>6892</v>
      </c>
      <c r="E1621" s="143" t="s">
        <v>8886</v>
      </c>
      <c r="F1621" s="145">
        <v>0</v>
      </c>
      <c r="G1621" s="143" t="s">
        <v>3702</v>
      </c>
      <c r="H1621" s="143" t="s">
        <v>6894</v>
      </c>
      <c r="I1621" s="143" t="s">
        <v>6895</v>
      </c>
      <c r="J1621" s="143" t="s">
        <v>6896</v>
      </c>
      <c r="K1621" s="143" t="s">
        <v>3720</v>
      </c>
      <c r="L1621" s="143" t="s">
        <v>6897</v>
      </c>
    </row>
    <row r="1622" spans="1:12" x14ac:dyDescent="0.3">
      <c r="A1622" s="143" t="s">
        <v>8887</v>
      </c>
      <c r="B1622" s="143" t="s">
        <v>6890</v>
      </c>
      <c r="C1622" s="143" t="s">
        <v>6906</v>
      </c>
      <c r="D1622" s="143" t="s">
        <v>6907</v>
      </c>
      <c r="E1622" s="143" t="s">
        <v>8888</v>
      </c>
      <c r="F1622" s="145">
        <v>0</v>
      </c>
      <c r="G1622" s="143" t="s">
        <v>8887</v>
      </c>
      <c r="H1622" s="143" t="s">
        <v>6894</v>
      </c>
      <c r="I1622" s="143" t="s">
        <v>6909</v>
      </c>
      <c r="J1622" s="143" t="s">
        <v>6910</v>
      </c>
      <c r="K1622" s="143" t="s">
        <v>6911</v>
      </c>
      <c r="L1622" s="143" t="s">
        <v>6897</v>
      </c>
    </row>
    <row r="1623" spans="1:12" x14ac:dyDescent="0.3">
      <c r="A1623" s="143" t="s">
        <v>3704</v>
      </c>
      <c r="B1623" s="143" t="s">
        <v>6890</v>
      </c>
      <c r="C1623" s="143" t="s">
        <v>6993</v>
      </c>
      <c r="D1623" s="143" t="s">
        <v>6994</v>
      </c>
      <c r="E1623" s="143" t="s">
        <v>8889</v>
      </c>
      <c r="F1623" s="145">
        <v>0</v>
      </c>
      <c r="G1623" s="143" t="s">
        <v>3704</v>
      </c>
      <c r="H1623" s="143" t="s">
        <v>6894</v>
      </c>
      <c r="I1623" s="143" t="s">
        <v>6996</v>
      </c>
      <c r="J1623" s="143" t="s">
        <v>6997</v>
      </c>
      <c r="K1623" s="143" t="s">
        <v>4555</v>
      </c>
      <c r="L1623" s="143" t="s">
        <v>6897</v>
      </c>
    </row>
    <row r="1624" spans="1:12" x14ac:dyDescent="0.3">
      <c r="A1624" s="143" t="s">
        <v>8890</v>
      </c>
      <c r="B1624" s="143" t="s">
        <v>6890</v>
      </c>
      <c r="C1624" s="143" t="s">
        <v>7022</v>
      </c>
      <c r="D1624" s="143" t="s">
        <v>7023</v>
      </c>
      <c r="E1624" s="143" t="s">
        <v>8891</v>
      </c>
      <c r="F1624" s="145">
        <v>1</v>
      </c>
      <c r="G1624" s="143" t="s">
        <v>8890</v>
      </c>
      <c r="H1624" s="143" t="s">
        <v>6894</v>
      </c>
      <c r="I1624" s="143" t="s">
        <v>6978</v>
      </c>
      <c r="J1624" s="143" t="s">
        <v>6979</v>
      </c>
      <c r="K1624" s="143" t="s">
        <v>6980</v>
      </c>
      <c r="L1624" s="143" t="s">
        <v>6981</v>
      </c>
    </row>
    <row r="1625" spans="1:12" x14ac:dyDescent="0.3">
      <c r="A1625" s="143" t="s">
        <v>3706</v>
      </c>
      <c r="B1625" s="143" t="s">
        <v>6890</v>
      </c>
      <c r="C1625" s="143" t="s">
        <v>6993</v>
      </c>
      <c r="D1625" s="143" t="s">
        <v>6994</v>
      </c>
      <c r="E1625" s="143" t="s">
        <v>8892</v>
      </c>
      <c r="F1625" s="145">
        <v>1</v>
      </c>
      <c r="G1625" s="143" t="s">
        <v>3706</v>
      </c>
      <c r="H1625" s="143" t="s">
        <v>6894</v>
      </c>
      <c r="I1625" s="143" t="s">
        <v>6996</v>
      </c>
      <c r="J1625" s="143" t="s">
        <v>6997</v>
      </c>
      <c r="K1625" s="143" t="s">
        <v>4555</v>
      </c>
      <c r="L1625" s="143" t="s">
        <v>6897</v>
      </c>
    </row>
    <row r="1626" spans="1:12" x14ac:dyDescent="0.3">
      <c r="A1626" s="143" t="s">
        <v>6009</v>
      </c>
      <c r="B1626" s="143" t="s">
        <v>6890</v>
      </c>
      <c r="C1626" s="143" t="s">
        <v>6906</v>
      </c>
      <c r="D1626" s="143" t="s">
        <v>6907</v>
      </c>
      <c r="E1626" s="143" t="s">
        <v>8893</v>
      </c>
      <c r="F1626" s="145">
        <v>1</v>
      </c>
      <c r="G1626" s="143" t="s">
        <v>6009</v>
      </c>
      <c r="H1626" s="143" t="s">
        <v>6894</v>
      </c>
      <c r="I1626" s="143" t="s">
        <v>6909</v>
      </c>
      <c r="J1626" s="143" t="s">
        <v>6910</v>
      </c>
      <c r="K1626" s="143" t="s">
        <v>6911</v>
      </c>
      <c r="L1626" s="143" t="s">
        <v>6897</v>
      </c>
    </row>
    <row r="1627" spans="1:12" x14ac:dyDescent="0.3">
      <c r="A1627" s="143" t="s">
        <v>6449</v>
      </c>
      <c r="B1627" s="143" t="s">
        <v>6890</v>
      </c>
      <c r="C1627" s="143" t="s">
        <v>6916</v>
      </c>
      <c r="D1627" s="143" t="s">
        <v>6917</v>
      </c>
      <c r="E1627" s="143" t="s">
        <v>8894</v>
      </c>
      <c r="F1627" s="145">
        <v>0</v>
      </c>
      <c r="G1627" s="143" t="s">
        <v>6449</v>
      </c>
      <c r="H1627" s="143" t="s">
        <v>6894</v>
      </c>
      <c r="I1627" s="143" t="s">
        <v>6919</v>
      </c>
      <c r="J1627" s="143" t="s">
        <v>6920</v>
      </c>
      <c r="K1627" s="143" t="s">
        <v>78</v>
      </c>
      <c r="L1627" s="143" t="s">
        <v>6897</v>
      </c>
    </row>
    <row r="1628" spans="1:12" x14ac:dyDescent="0.3">
      <c r="A1628" s="143" t="s">
        <v>3714</v>
      </c>
      <c r="B1628" s="143" t="s">
        <v>6890</v>
      </c>
      <c r="C1628" s="143" t="s">
        <v>6891</v>
      </c>
      <c r="D1628" s="143" t="s">
        <v>6892</v>
      </c>
      <c r="E1628" s="143" t="s">
        <v>8895</v>
      </c>
      <c r="F1628" s="145">
        <v>0</v>
      </c>
      <c r="G1628" s="143" t="s">
        <v>3714</v>
      </c>
      <c r="H1628" s="143" t="s">
        <v>6894</v>
      </c>
      <c r="I1628" s="143" t="s">
        <v>6895</v>
      </c>
      <c r="J1628" s="143" t="s">
        <v>6896</v>
      </c>
      <c r="K1628" s="143" t="s">
        <v>3720</v>
      </c>
      <c r="L1628" s="143" t="s">
        <v>6897</v>
      </c>
    </row>
    <row r="1629" spans="1:12" x14ac:dyDescent="0.3">
      <c r="A1629" s="143" t="s">
        <v>3716</v>
      </c>
      <c r="B1629" s="143" t="s">
        <v>6890</v>
      </c>
      <c r="C1629" s="143" t="s">
        <v>6891</v>
      </c>
      <c r="D1629" s="143" t="s">
        <v>6892</v>
      </c>
      <c r="E1629" s="143" t="s">
        <v>8896</v>
      </c>
      <c r="F1629" s="145">
        <v>0</v>
      </c>
      <c r="G1629" s="143" t="s">
        <v>3716</v>
      </c>
      <c r="H1629" s="143" t="s">
        <v>6894</v>
      </c>
      <c r="I1629" s="143" t="s">
        <v>6895</v>
      </c>
      <c r="J1629" s="143" t="s">
        <v>6896</v>
      </c>
      <c r="K1629" s="143" t="s">
        <v>3720</v>
      </c>
      <c r="L1629" s="143" t="s">
        <v>6897</v>
      </c>
    </row>
    <row r="1630" spans="1:12" x14ac:dyDescent="0.3">
      <c r="A1630" s="143" t="s">
        <v>3721</v>
      </c>
      <c r="B1630" s="143" t="s">
        <v>6890</v>
      </c>
      <c r="C1630" s="143" t="s">
        <v>6891</v>
      </c>
      <c r="D1630" s="143" t="s">
        <v>6892</v>
      </c>
      <c r="E1630" s="143" t="s">
        <v>8897</v>
      </c>
      <c r="F1630" s="145">
        <v>1</v>
      </c>
      <c r="G1630" s="143" t="s">
        <v>3721</v>
      </c>
      <c r="H1630" s="143" t="s">
        <v>6894</v>
      </c>
      <c r="I1630" s="143" t="s">
        <v>6895</v>
      </c>
      <c r="J1630" s="143" t="s">
        <v>6896</v>
      </c>
      <c r="K1630" s="143" t="s">
        <v>3720</v>
      </c>
      <c r="L1630" s="143" t="s">
        <v>6897</v>
      </c>
    </row>
    <row r="1631" spans="1:12" x14ac:dyDescent="0.3">
      <c r="A1631" s="143" t="s">
        <v>8898</v>
      </c>
      <c r="B1631" s="143" t="s">
        <v>6890</v>
      </c>
      <c r="C1631" s="143" t="s">
        <v>6906</v>
      </c>
      <c r="D1631" s="143" t="s">
        <v>6907</v>
      </c>
      <c r="E1631" s="143" t="s">
        <v>8899</v>
      </c>
      <c r="F1631" s="145">
        <v>1</v>
      </c>
      <c r="G1631" s="143" t="s">
        <v>8898</v>
      </c>
      <c r="H1631" s="143" t="s">
        <v>6894</v>
      </c>
      <c r="I1631" s="143" t="s">
        <v>6909</v>
      </c>
      <c r="J1631" s="143" t="s">
        <v>6910</v>
      </c>
      <c r="K1631" s="143" t="s">
        <v>6911</v>
      </c>
      <c r="L1631" s="143" t="s">
        <v>6897</v>
      </c>
    </row>
    <row r="1632" spans="1:12" x14ac:dyDescent="0.3">
      <c r="A1632" s="143" t="s">
        <v>3723</v>
      </c>
      <c r="B1632" s="143" t="s">
        <v>6890</v>
      </c>
      <c r="C1632" s="143" t="s">
        <v>6927</v>
      </c>
      <c r="D1632" s="143" t="s">
        <v>6928</v>
      </c>
      <c r="E1632" s="143" t="s">
        <v>8900</v>
      </c>
      <c r="F1632" s="145">
        <v>0</v>
      </c>
      <c r="G1632" s="143" t="s">
        <v>3723</v>
      </c>
      <c r="H1632" s="143" t="s">
        <v>6894</v>
      </c>
      <c r="I1632" s="143" t="s">
        <v>6930</v>
      </c>
      <c r="J1632" s="143" t="s">
        <v>6931</v>
      </c>
      <c r="K1632" s="143" t="s">
        <v>4461</v>
      </c>
      <c r="L1632" s="143" t="s">
        <v>6897</v>
      </c>
    </row>
    <row r="1633" spans="1:12" x14ac:dyDescent="0.3">
      <c r="A1633" s="143" t="s">
        <v>3727</v>
      </c>
      <c r="B1633" s="143" t="s">
        <v>6890</v>
      </c>
      <c r="C1633" s="143" t="s">
        <v>6891</v>
      </c>
      <c r="D1633" s="143" t="s">
        <v>6892</v>
      </c>
      <c r="E1633" s="143" t="s">
        <v>8901</v>
      </c>
      <c r="F1633" s="145">
        <v>0</v>
      </c>
      <c r="G1633" s="143" t="s">
        <v>3727</v>
      </c>
      <c r="H1633" s="143" t="s">
        <v>6894</v>
      </c>
      <c r="I1633" s="143" t="s">
        <v>6895</v>
      </c>
      <c r="J1633" s="143" t="s">
        <v>6896</v>
      </c>
      <c r="K1633" s="143" t="s">
        <v>3720</v>
      </c>
      <c r="L1633" s="143" t="s">
        <v>6897</v>
      </c>
    </row>
    <row r="1634" spans="1:12" x14ac:dyDescent="0.3">
      <c r="A1634" s="143" t="s">
        <v>3729</v>
      </c>
      <c r="B1634" s="143" t="s">
        <v>6890</v>
      </c>
      <c r="C1634" s="143" t="s">
        <v>7131</v>
      </c>
      <c r="D1634" s="143" t="s">
        <v>7132</v>
      </c>
      <c r="E1634" s="143" t="s">
        <v>8902</v>
      </c>
      <c r="F1634" s="145">
        <v>1</v>
      </c>
      <c r="G1634" s="143" t="s">
        <v>3729</v>
      </c>
      <c r="H1634" s="143" t="s">
        <v>6894</v>
      </c>
      <c r="I1634" s="143" t="s">
        <v>7134</v>
      </c>
      <c r="J1634" s="143" t="s">
        <v>7135</v>
      </c>
      <c r="K1634" s="143" t="s">
        <v>5517</v>
      </c>
      <c r="L1634" s="143" t="s">
        <v>6897</v>
      </c>
    </row>
    <row r="1635" spans="1:12" x14ac:dyDescent="0.3">
      <c r="A1635" s="143" t="s">
        <v>3733</v>
      </c>
      <c r="B1635" s="143" t="s">
        <v>6890</v>
      </c>
      <c r="C1635" s="143" t="s">
        <v>6916</v>
      </c>
      <c r="D1635" s="143" t="s">
        <v>6917</v>
      </c>
      <c r="E1635" s="143" t="s">
        <v>8903</v>
      </c>
      <c r="F1635" s="145">
        <v>2</v>
      </c>
      <c r="G1635" s="143" t="s">
        <v>3733</v>
      </c>
      <c r="H1635" s="143" t="s">
        <v>6894</v>
      </c>
      <c r="I1635" s="143" t="s">
        <v>6919</v>
      </c>
      <c r="J1635" s="143" t="s">
        <v>6920</v>
      </c>
      <c r="K1635" s="143" t="s">
        <v>78</v>
      </c>
      <c r="L1635" s="143" t="s">
        <v>6897</v>
      </c>
    </row>
    <row r="1636" spans="1:12" x14ac:dyDescent="0.3">
      <c r="A1636" s="143" t="s">
        <v>3735</v>
      </c>
      <c r="B1636" s="143" t="s">
        <v>6890</v>
      </c>
      <c r="C1636" s="143" t="s">
        <v>6916</v>
      </c>
      <c r="D1636" s="143" t="s">
        <v>6917</v>
      </c>
      <c r="E1636" s="143" t="s">
        <v>8904</v>
      </c>
      <c r="F1636" s="145">
        <v>0</v>
      </c>
      <c r="G1636" s="143" t="s">
        <v>3735</v>
      </c>
      <c r="H1636" s="143" t="s">
        <v>6894</v>
      </c>
      <c r="I1636" s="143" t="s">
        <v>6919</v>
      </c>
      <c r="J1636" s="143" t="s">
        <v>6920</v>
      </c>
      <c r="K1636" s="143" t="s">
        <v>78</v>
      </c>
      <c r="L1636" s="143" t="s">
        <v>6897</v>
      </c>
    </row>
    <row r="1637" spans="1:12" x14ac:dyDescent="0.3">
      <c r="A1637" s="143" t="s">
        <v>3737</v>
      </c>
      <c r="B1637" s="143" t="s">
        <v>6890</v>
      </c>
      <c r="C1637" s="143" t="s">
        <v>6916</v>
      </c>
      <c r="D1637" s="143" t="s">
        <v>6917</v>
      </c>
      <c r="E1637" s="143" t="s">
        <v>8905</v>
      </c>
      <c r="F1637" s="145">
        <v>1</v>
      </c>
      <c r="G1637" s="143" t="s">
        <v>3737</v>
      </c>
      <c r="H1637" s="143" t="s">
        <v>6894</v>
      </c>
      <c r="I1637" s="143" t="s">
        <v>6919</v>
      </c>
      <c r="J1637" s="143" t="s">
        <v>6920</v>
      </c>
      <c r="K1637" s="143" t="s">
        <v>78</v>
      </c>
      <c r="L1637" s="143" t="s">
        <v>6897</v>
      </c>
    </row>
    <row r="1638" spans="1:12" x14ac:dyDescent="0.3">
      <c r="A1638" s="143" t="s">
        <v>3739</v>
      </c>
      <c r="B1638" s="143" t="s">
        <v>6890</v>
      </c>
      <c r="C1638" s="143" t="s">
        <v>6927</v>
      </c>
      <c r="D1638" s="143" t="s">
        <v>6928</v>
      </c>
      <c r="E1638" s="143" t="s">
        <v>8906</v>
      </c>
      <c r="F1638" s="145">
        <v>1</v>
      </c>
      <c r="G1638" s="143" t="s">
        <v>3739</v>
      </c>
      <c r="H1638" s="143" t="s">
        <v>6894</v>
      </c>
      <c r="I1638" s="143" t="s">
        <v>6930</v>
      </c>
      <c r="J1638" s="143" t="s">
        <v>6931</v>
      </c>
      <c r="K1638" s="143" t="s">
        <v>4461</v>
      </c>
      <c r="L1638" s="143" t="s">
        <v>6897</v>
      </c>
    </row>
    <row r="1639" spans="1:12" x14ac:dyDescent="0.3">
      <c r="A1639" s="143" t="s">
        <v>8907</v>
      </c>
      <c r="B1639" s="143" t="s">
        <v>6890</v>
      </c>
      <c r="C1639" s="143" t="s">
        <v>7022</v>
      </c>
      <c r="D1639" s="143" t="s">
        <v>7023</v>
      </c>
      <c r="E1639" s="143" t="s">
        <v>8908</v>
      </c>
      <c r="F1639" s="145">
        <v>1</v>
      </c>
      <c r="G1639" s="143" t="s">
        <v>8907</v>
      </c>
      <c r="H1639" s="143" t="s">
        <v>6894</v>
      </c>
      <c r="I1639" s="143" t="s">
        <v>6978</v>
      </c>
      <c r="J1639" s="143" t="s">
        <v>6979</v>
      </c>
      <c r="K1639" s="143" t="s">
        <v>6980</v>
      </c>
      <c r="L1639" s="143" t="s">
        <v>6981</v>
      </c>
    </row>
    <row r="1640" spans="1:12" x14ac:dyDescent="0.3">
      <c r="A1640" s="143" t="s">
        <v>3745</v>
      </c>
      <c r="B1640" s="143" t="s">
        <v>6890</v>
      </c>
      <c r="C1640" s="143" t="s">
        <v>6891</v>
      </c>
      <c r="D1640" s="143" t="s">
        <v>6892</v>
      </c>
      <c r="E1640" s="143" t="s">
        <v>8909</v>
      </c>
      <c r="F1640" s="145">
        <v>0</v>
      </c>
      <c r="G1640" s="143" t="s">
        <v>3745</v>
      </c>
      <c r="H1640" s="143" t="s">
        <v>6894</v>
      </c>
      <c r="I1640" s="143" t="s">
        <v>6895</v>
      </c>
      <c r="J1640" s="143" t="s">
        <v>6896</v>
      </c>
      <c r="K1640" s="143" t="s">
        <v>3720</v>
      </c>
      <c r="L1640" s="143" t="s">
        <v>6897</v>
      </c>
    </row>
    <row r="1641" spans="1:12" x14ac:dyDescent="0.3">
      <c r="A1641" s="143" t="s">
        <v>8910</v>
      </c>
      <c r="B1641" s="143" t="s">
        <v>6890</v>
      </c>
      <c r="C1641" s="143" t="s">
        <v>6891</v>
      </c>
      <c r="D1641" s="143" t="s">
        <v>6892</v>
      </c>
      <c r="E1641" s="143" t="s">
        <v>8911</v>
      </c>
      <c r="F1641" s="145">
        <v>0</v>
      </c>
      <c r="G1641" s="143" t="s">
        <v>8910</v>
      </c>
      <c r="H1641" s="143" t="s">
        <v>6894</v>
      </c>
      <c r="I1641" s="143" t="s">
        <v>6895</v>
      </c>
      <c r="J1641" s="143" t="s">
        <v>6896</v>
      </c>
      <c r="K1641" s="143" t="s">
        <v>3720</v>
      </c>
      <c r="L1641" s="143" t="s">
        <v>6897</v>
      </c>
    </row>
    <row r="1642" spans="1:12" x14ac:dyDescent="0.3">
      <c r="A1642" s="143" t="s">
        <v>3747</v>
      </c>
      <c r="B1642" s="143" t="s">
        <v>6890</v>
      </c>
      <c r="C1642" s="143" t="s">
        <v>6916</v>
      </c>
      <c r="D1642" s="143" t="s">
        <v>6917</v>
      </c>
      <c r="E1642" s="143" t="s">
        <v>8912</v>
      </c>
      <c r="F1642" s="145">
        <v>0</v>
      </c>
      <c r="G1642" s="143" t="s">
        <v>3747</v>
      </c>
      <c r="H1642" s="143" t="s">
        <v>6894</v>
      </c>
      <c r="I1642" s="143" t="s">
        <v>6919</v>
      </c>
      <c r="J1642" s="143" t="s">
        <v>6920</v>
      </c>
      <c r="K1642" s="143" t="s">
        <v>78</v>
      </c>
      <c r="L1642" s="143" t="s">
        <v>6897</v>
      </c>
    </row>
    <row r="1643" spans="1:12" x14ac:dyDescent="0.3">
      <c r="A1643" s="143" t="s">
        <v>4437</v>
      </c>
      <c r="B1643" s="143" t="s">
        <v>6890</v>
      </c>
      <c r="C1643" s="143" t="s">
        <v>6891</v>
      </c>
      <c r="D1643" s="143" t="s">
        <v>6892</v>
      </c>
      <c r="E1643" s="143" t="s">
        <v>8913</v>
      </c>
      <c r="F1643" s="145">
        <v>0</v>
      </c>
      <c r="G1643" s="143" t="s">
        <v>4437</v>
      </c>
      <c r="H1643" s="143" t="s">
        <v>6894</v>
      </c>
      <c r="I1643" s="143" t="s">
        <v>6895</v>
      </c>
      <c r="J1643" s="143" t="s">
        <v>6896</v>
      </c>
      <c r="K1643" s="143" t="s">
        <v>3720</v>
      </c>
      <c r="L1643" s="143" t="s">
        <v>6897</v>
      </c>
    </row>
    <row r="1644" spans="1:12" x14ac:dyDescent="0.3">
      <c r="A1644" s="143" t="s">
        <v>3749</v>
      </c>
      <c r="B1644" s="143" t="s">
        <v>6890</v>
      </c>
      <c r="C1644" s="143" t="s">
        <v>6891</v>
      </c>
      <c r="D1644" s="143" t="s">
        <v>6892</v>
      </c>
      <c r="E1644" s="143" t="s">
        <v>8914</v>
      </c>
      <c r="F1644" s="145">
        <v>4</v>
      </c>
      <c r="G1644" s="143" t="s">
        <v>3749</v>
      </c>
      <c r="H1644" s="143" t="s">
        <v>6894</v>
      </c>
      <c r="I1644" s="143" t="s">
        <v>6895</v>
      </c>
      <c r="J1644" s="143" t="s">
        <v>6896</v>
      </c>
      <c r="K1644" s="143" t="s">
        <v>3720</v>
      </c>
      <c r="L1644" s="143" t="s">
        <v>6897</v>
      </c>
    </row>
    <row r="1645" spans="1:12" x14ac:dyDescent="0.3">
      <c r="A1645" s="143" t="s">
        <v>3751</v>
      </c>
      <c r="B1645" s="143" t="s">
        <v>6890</v>
      </c>
      <c r="C1645" s="143" t="s">
        <v>6927</v>
      </c>
      <c r="D1645" s="143" t="s">
        <v>6928</v>
      </c>
      <c r="E1645" s="143" t="s">
        <v>8915</v>
      </c>
      <c r="F1645" s="145">
        <v>1</v>
      </c>
      <c r="G1645" s="143" t="s">
        <v>3751</v>
      </c>
      <c r="H1645" s="143" t="s">
        <v>6894</v>
      </c>
      <c r="I1645" s="143" t="s">
        <v>6930</v>
      </c>
      <c r="J1645" s="143" t="s">
        <v>6931</v>
      </c>
      <c r="K1645" s="143" t="s">
        <v>4461</v>
      </c>
      <c r="L1645" s="143" t="s">
        <v>6897</v>
      </c>
    </row>
    <row r="1646" spans="1:12" x14ac:dyDescent="0.3">
      <c r="A1646" s="143" t="s">
        <v>6031</v>
      </c>
      <c r="B1646" s="143" t="s">
        <v>6890</v>
      </c>
      <c r="C1646" s="143" t="s">
        <v>6935</v>
      </c>
      <c r="D1646" s="143" t="s">
        <v>6936</v>
      </c>
      <c r="E1646" s="143" t="s">
        <v>8916</v>
      </c>
      <c r="F1646" s="145">
        <v>1</v>
      </c>
      <c r="G1646" s="143" t="s">
        <v>6031</v>
      </c>
      <c r="H1646" s="143" t="s">
        <v>6894</v>
      </c>
      <c r="I1646" s="143" t="s">
        <v>6938</v>
      </c>
      <c r="J1646" s="143" t="s">
        <v>6939</v>
      </c>
      <c r="K1646" s="143" t="s">
        <v>4466</v>
      </c>
      <c r="L1646" s="143" t="s">
        <v>6897</v>
      </c>
    </row>
    <row r="1647" spans="1:12" x14ac:dyDescent="0.3">
      <c r="A1647" s="143" t="s">
        <v>3755</v>
      </c>
      <c r="B1647" s="143" t="s">
        <v>6890</v>
      </c>
      <c r="C1647" s="143" t="s">
        <v>6993</v>
      </c>
      <c r="D1647" s="143" t="s">
        <v>6994</v>
      </c>
      <c r="E1647" s="143" t="s">
        <v>8917</v>
      </c>
      <c r="F1647" s="145">
        <v>1</v>
      </c>
      <c r="G1647" s="143" t="s">
        <v>3755</v>
      </c>
      <c r="H1647" s="143" t="s">
        <v>6894</v>
      </c>
      <c r="I1647" s="143" t="s">
        <v>6996</v>
      </c>
      <c r="J1647" s="143" t="s">
        <v>6997</v>
      </c>
      <c r="K1647" s="143" t="s">
        <v>4555</v>
      </c>
      <c r="L1647" s="143" t="s">
        <v>6897</v>
      </c>
    </row>
    <row r="1648" spans="1:12" x14ac:dyDescent="0.3">
      <c r="A1648" s="143" t="s">
        <v>3757</v>
      </c>
      <c r="B1648" s="143" t="s">
        <v>6890</v>
      </c>
      <c r="C1648" s="143" t="s">
        <v>8918</v>
      </c>
      <c r="D1648" s="143" t="s">
        <v>8919</v>
      </c>
      <c r="E1648" s="143" t="s">
        <v>8920</v>
      </c>
      <c r="F1648" s="145">
        <v>1</v>
      </c>
      <c r="G1648" s="143" t="s">
        <v>3757</v>
      </c>
      <c r="H1648" s="143" t="s">
        <v>6894</v>
      </c>
      <c r="I1648" s="143" t="s">
        <v>7134</v>
      </c>
      <c r="J1648" s="143" t="s">
        <v>7135</v>
      </c>
      <c r="K1648" s="143" t="s">
        <v>5517</v>
      </c>
      <c r="L1648" s="143" t="s">
        <v>6897</v>
      </c>
    </row>
    <row r="1649" spans="1:12" x14ac:dyDescent="0.3">
      <c r="A1649" s="143" t="s">
        <v>3759</v>
      </c>
      <c r="B1649" s="143" t="s">
        <v>6890</v>
      </c>
      <c r="C1649" s="143" t="s">
        <v>6916</v>
      </c>
      <c r="D1649" s="143" t="s">
        <v>6917</v>
      </c>
      <c r="E1649" s="143" t="s">
        <v>8921</v>
      </c>
      <c r="F1649" s="145">
        <v>1</v>
      </c>
      <c r="G1649" s="143" t="s">
        <v>3759</v>
      </c>
      <c r="H1649" s="143" t="s">
        <v>6894</v>
      </c>
      <c r="I1649" s="143" t="s">
        <v>6919</v>
      </c>
      <c r="J1649" s="143" t="s">
        <v>6920</v>
      </c>
      <c r="K1649" s="143" t="s">
        <v>78</v>
      </c>
      <c r="L1649" s="143" t="s">
        <v>6897</v>
      </c>
    </row>
    <row r="1650" spans="1:12" x14ac:dyDescent="0.3">
      <c r="A1650" s="143" t="s">
        <v>3763</v>
      </c>
      <c r="B1650" s="143" t="s">
        <v>6890</v>
      </c>
      <c r="C1650" s="143" t="s">
        <v>6916</v>
      </c>
      <c r="D1650" s="143" t="s">
        <v>6917</v>
      </c>
      <c r="E1650" s="143" t="s">
        <v>8922</v>
      </c>
      <c r="F1650" s="145">
        <v>1</v>
      </c>
      <c r="G1650" s="143" t="s">
        <v>3763</v>
      </c>
      <c r="H1650" s="143" t="s">
        <v>6894</v>
      </c>
      <c r="I1650" s="143" t="s">
        <v>6919</v>
      </c>
      <c r="J1650" s="143" t="s">
        <v>6920</v>
      </c>
      <c r="K1650" s="143" t="s">
        <v>78</v>
      </c>
      <c r="L1650" s="143" t="s">
        <v>6897</v>
      </c>
    </row>
    <row r="1651" spans="1:12" x14ac:dyDescent="0.3">
      <c r="A1651" s="143" t="s">
        <v>6039</v>
      </c>
      <c r="B1651" s="143" t="s">
        <v>6890</v>
      </c>
      <c r="C1651" s="143" t="s">
        <v>7463</v>
      </c>
      <c r="D1651" s="143" t="s">
        <v>7464</v>
      </c>
      <c r="E1651" s="143" t="s">
        <v>8923</v>
      </c>
      <c r="F1651" s="145">
        <v>0</v>
      </c>
      <c r="G1651" s="143" t="s">
        <v>6039</v>
      </c>
      <c r="H1651" s="143" t="s">
        <v>6894</v>
      </c>
      <c r="I1651" s="143" t="s">
        <v>6938</v>
      </c>
      <c r="J1651" s="143" t="s">
        <v>6939</v>
      </c>
      <c r="K1651" s="143" t="s">
        <v>4466</v>
      </c>
      <c r="L1651" s="143" t="s">
        <v>6897</v>
      </c>
    </row>
    <row r="1652" spans="1:12" x14ac:dyDescent="0.3">
      <c r="A1652" s="143" t="s">
        <v>3767</v>
      </c>
      <c r="B1652" s="143" t="s">
        <v>6890</v>
      </c>
      <c r="C1652" s="143" t="s">
        <v>6927</v>
      </c>
      <c r="D1652" s="143" t="s">
        <v>6928</v>
      </c>
      <c r="E1652" s="143" t="s">
        <v>8924</v>
      </c>
      <c r="F1652" s="145">
        <v>2</v>
      </c>
      <c r="G1652" s="143" t="s">
        <v>3767</v>
      </c>
      <c r="H1652" s="143" t="s">
        <v>6894</v>
      </c>
      <c r="I1652" s="143" t="s">
        <v>6930</v>
      </c>
      <c r="J1652" s="143" t="s">
        <v>6931</v>
      </c>
      <c r="K1652" s="143" t="s">
        <v>4461</v>
      </c>
      <c r="L1652" s="143" t="s">
        <v>6897</v>
      </c>
    </row>
    <row r="1653" spans="1:12" x14ac:dyDescent="0.3">
      <c r="A1653" s="143" t="s">
        <v>3769</v>
      </c>
      <c r="B1653" s="143" t="s">
        <v>6890</v>
      </c>
      <c r="C1653" s="143" t="s">
        <v>6891</v>
      </c>
      <c r="D1653" s="143" t="s">
        <v>6892</v>
      </c>
      <c r="E1653" s="143" t="s">
        <v>8925</v>
      </c>
      <c r="F1653" s="145">
        <v>0</v>
      </c>
      <c r="G1653" s="143" t="s">
        <v>3769</v>
      </c>
      <c r="H1653" s="143" t="s">
        <v>6894</v>
      </c>
      <c r="I1653" s="143" t="s">
        <v>6895</v>
      </c>
      <c r="J1653" s="143" t="s">
        <v>6896</v>
      </c>
      <c r="K1653" s="143" t="s">
        <v>3720</v>
      </c>
      <c r="L1653" s="143" t="s">
        <v>6897</v>
      </c>
    </row>
    <row r="1654" spans="1:12" x14ac:dyDescent="0.3">
      <c r="A1654" s="143" t="s">
        <v>3773</v>
      </c>
      <c r="B1654" s="143" t="s">
        <v>6890</v>
      </c>
      <c r="C1654" s="143" t="s">
        <v>6891</v>
      </c>
      <c r="D1654" s="143" t="s">
        <v>6892</v>
      </c>
      <c r="E1654" s="143" t="s">
        <v>8926</v>
      </c>
      <c r="F1654" s="145">
        <v>0</v>
      </c>
      <c r="G1654" s="143" t="s">
        <v>3773</v>
      </c>
      <c r="H1654" s="143" t="s">
        <v>6894</v>
      </c>
      <c r="I1654" s="143" t="s">
        <v>6895</v>
      </c>
      <c r="J1654" s="143" t="s">
        <v>6896</v>
      </c>
      <c r="K1654" s="143" t="s">
        <v>3720</v>
      </c>
      <c r="L1654" s="143" t="s">
        <v>6897</v>
      </c>
    </row>
    <row r="1655" spans="1:12" x14ac:dyDescent="0.3">
      <c r="A1655" s="143" t="s">
        <v>6451</v>
      </c>
      <c r="B1655" s="143" t="s">
        <v>6890</v>
      </c>
      <c r="C1655" s="143" t="s">
        <v>6891</v>
      </c>
      <c r="D1655" s="143" t="s">
        <v>6892</v>
      </c>
      <c r="E1655" s="143" t="s">
        <v>8927</v>
      </c>
      <c r="F1655" s="145">
        <v>0</v>
      </c>
      <c r="G1655" s="143" t="s">
        <v>6451</v>
      </c>
      <c r="H1655" s="143" t="s">
        <v>6894</v>
      </c>
      <c r="I1655" s="143" t="s">
        <v>6895</v>
      </c>
      <c r="J1655" s="143" t="s">
        <v>6896</v>
      </c>
      <c r="K1655" s="143" t="s">
        <v>3720</v>
      </c>
      <c r="L1655" s="143" t="s">
        <v>6897</v>
      </c>
    </row>
    <row r="1656" spans="1:12" x14ac:dyDescent="0.3">
      <c r="A1656" s="143" t="s">
        <v>6453</v>
      </c>
      <c r="B1656" s="143" t="s">
        <v>6890</v>
      </c>
      <c r="C1656" s="143" t="s">
        <v>6891</v>
      </c>
      <c r="D1656" s="143" t="s">
        <v>6892</v>
      </c>
      <c r="E1656" s="143" t="s">
        <v>8928</v>
      </c>
      <c r="F1656" s="145">
        <v>0</v>
      </c>
      <c r="G1656" s="143" t="s">
        <v>6453</v>
      </c>
      <c r="H1656" s="143" t="s">
        <v>6894</v>
      </c>
      <c r="I1656" s="143" t="s">
        <v>6895</v>
      </c>
      <c r="J1656" s="143" t="s">
        <v>6896</v>
      </c>
      <c r="K1656" s="143" t="s">
        <v>3720</v>
      </c>
      <c r="L1656" s="143" t="s">
        <v>6897</v>
      </c>
    </row>
    <row r="1657" spans="1:12" x14ac:dyDescent="0.3">
      <c r="A1657" s="143" t="s">
        <v>1280</v>
      </c>
      <c r="B1657" s="143" t="s">
        <v>6890</v>
      </c>
      <c r="C1657" s="143" t="s">
        <v>6891</v>
      </c>
      <c r="D1657" s="143" t="s">
        <v>6892</v>
      </c>
      <c r="E1657" s="143" t="s">
        <v>8929</v>
      </c>
      <c r="F1657" s="145">
        <v>1</v>
      </c>
      <c r="G1657" s="143" t="s">
        <v>1280</v>
      </c>
      <c r="H1657" s="143" t="s">
        <v>6894</v>
      </c>
      <c r="I1657" s="143" t="s">
        <v>6895</v>
      </c>
      <c r="J1657" s="143" t="s">
        <v>6896</v>
      </c>
      <c r="K1657" s="143" t="s">
        <v>3720</v>
      </c>
      <c r="L1657" s="143" t="s">
        <v>6897</v>
      </c>
    </row>
    <row r="1658" spans="1:12" x14ac:dyDescent="0.3">
      <c r="A1658" s="143" t="s">
        <v>3783</v>
      </c>
      <c r="B1658" s="143" t="s">
        <v>6890</v>
      </c>
      <c r="C1658" s="143" t="s">
        <v>6916</v>
      </c>
      <c r="D1658" s="143" t="s">
        <v>6917</v>
      </c>
      <c r="E1658" s="143" t="s">
        <v>8930</v>
      </c>
      <c r="F1658" s="145">
        <v>0</v>
      </c>
      <c r="G1658" s="143" t="s">
        <v>3783</v>
      </c>
      <c r="H1658" s="143" t="s">
        <v>6894</v>
      </c>
      <c r="I1658" s="143" t="s">
        <v>6919</v>
      </c>
      <c r="J1658" s="143" t="s">
        <v>6920</v>
      </c>
      <c r="K1658" s="143" t="s">
        <v>78</v>
      </c>
      <c r="L1658" s="143" t="s">
        <v>6897</v>
      </c>
    </row>
    <row r="1659" spans="1:12" x14ac:dyDescent="0.3">
      <c r="A1659" s="143" t="s">
        <v>3787</v>
      </c>
      <c r="B1659" s="143" t="s">
        <v>6890</v>
      </c>
      <c r="C1659" s="143" t="s">
        <v>6891</v>
      </c>
      <c r="D1659" s="143" t="s">
        <v>6892</v>
      </c>
      <c r="E1659" s="143" t="s">
        <v>8931</v>
      </c>
      <c r="F1659" s="145">
        <v>0</v>
      </c>
      <c r="G1659" s="143" t="s">
        <v>3787</v>
      </c>
      <c r="H1659" s="143" t="s">
        <v>6894</v>
      </c>
      <c r="I1659" s="143" t="s">
        <v>6895</v>
      </c>
      <c r="J1659" s="143" t="s">
        <v>6896</v>
      </c>
      <c r="K1659" s="143" t="s">
        <v>3720</v>
      </c>
      <c r="L1659" s="143" t="s">
        <v>6897</v>
      </c>
    </row>
    <row r="1660" spans="1:12" x14ac:dyDescent="0.3">
      <c r="A1660" s="143" t="s">
        <v>3789</v>
      </c>
      <c r="B1660" s="143" t="s">
        <v>6890</v>
      </c>
      <c r="C1660" s="143" t="s">
        <v>6891</v>
      </c>
      <c r="D1660" s="143" t="s">
        <v>6892</v>
      </c>
      <c r="E1660" s="143" t="s">
        <v>8932</v>
      </c>
      <c r="F1660" s="145">
        <v>0</v>
      </c>
      <c r="G1660" s="143" t="s">
        <v>3789</v>
      </c>
      <c r="H1660" s="143" t="s">
        <v>6894</v>
      </c>
      <c r="I1660" s="143" t="s">
        <v>6895</v>
      </c>
      <c r="J1660" s="143" t="s">
        <v>6896</v>
      </c>
      <c r="K1660" s="143" t="s">
        <v>3720</v>
      </c>
      <c r="L1660" s="143" t="s">
        <v>6897</v>
      </c>
    </row>
    <row r="1661" spans="1:12" x14ac:dyDescent="0.3">
      <c r="A1661" s="143" t="s">
        <v>3793</v>
      </c>
      <c r="B1661" s="143" t="s">
        <v>6890</v>
      </c>
      <c r="C1661" s="143" t="s">
        <v>6891</v>
      </c>
      <c r="D1661" s="143" t="s">
        <v>6892</v>
      </c>
      <c r="E1661" s="143" t="s">
        <v>8933</v>
      </c>
      <c r="F1661" s="145">
        <v>0</v>
      </c>
      <c r="G1661" s="143" t="s">
        <v>3793</v>
      </c>
      <c r="H1661" s="143" t="s">
        <v>6894</v>
      </c>
      <c r="I1661" s="143" t="s">
        <v>6895</v>
      </c>
      <c r="J1661" s="143" t="s">
        <v>6896</v>
      </c>
      <c r="K1661" s="143" t="s">
        <v>3720</v>
      </c>
      <c r="L1661" s="143" t="s">
        <v>6897</v>
      </c>
    </row>
    <row r="1662" spans="1:12" x14ac:dyDescent="0.3">
      <c r="A1662" s="143" t="s">
        <v>3795</v>
      </c>
      <c r="B1662" s="143" t="s">
        <v>6890</v>
      </c>
      <c r="C1662" s="143" t="s">
        <v>6916</v>
      </c>
      <c r="D1662" s="143" t="s">
        <v>6917</v>
      </c>
      <c r="E1662" s="143" t="s">
        <v>8934</v>
      </c>
      <c r="F1662" s="145">
        <v>1</v>
      </c>
      <c r="G1662" s="143" t="s">
        <v>3795</v>
      </c>
      <c r="H1662" s="143" t="s">
        <v>6894</v>
      </c>
      <c r="I1662" s="143" t="s">
        <v>6919</v>
      </c>
      <c r="J1662" s="143" t="s">
        <v>6920</v>
      </c>
      <c r="K1662" s="143" t="s">
        <v>78</v>
      </c>
      <c r="L1662" s="143" t="s">
        <v>6897</v>
      </c>
    </row>
    <row r="1663" spans="1:12" x14ac:dyDescent="0.3">
      <c r="A1663" s="143" t="s">
        <v>8935</v>
      </c>
      <c r="B1663" s="143" t="s">
        <v>6890</v>
      </c>
      <c r="C1663" s="143" t="s">
        <v>6891</v>
      </c>
      <c r="D1663" s="143" t="s">
        <v>6892</v>
      </c>
      <c r="E1663" s="143" t="s">
        <v>8936</v>
      </c>
      <c r="F1663" s="145">
        <v>0</v>
      </c>
      <c r="G1663" s="143" t="s">
        <v>8935</v>
      </c>
      <c r="H1663" s="143" t="s">
        <v>6894</v>
      </c>
      <c r="I1663" s="143" t="s">
        <v>6895</v>
      </c>
      <c r="J1663" s="143" t="s">
        <v>6896</v>
      </c>
      <c r="K1663" s="143" t="s">
        <v>3720</v>
      </c>
      <c r="L1663" s="143" t="s">
        <v>6897</v>
      </c>
    </row>
    <row r="1664" spans="1:12" x14ac:dyDescent="0.3">
      <c r="A1664" s="143" t="s">
        <v>6045</v>
      </c>
      <c r="B1664" s="143" t="s">
        <v>6890</v>
      </c>
      <c r="C1664" s="143" t="s">
        <v>6906</v>
      </c>
      <c r="D1664" s="143" t="s">
        <v>6907</v>
      </c>
      <c r="E1664" s="143" t="s">
        <v>8937</v>
      </c>
      <c r="F1664" s="145">
        <v>0</v>
      </c>
      <c r="G1664" s="143" t="s">
        <v>6045</v>
      </c>
      <c r="H1664" s="143" t="s">
        <v>6894</v>
      </c>
      <c r="I1664" s="143" t="s">
        <v>6909</v>
      </c>
      <c r="J1664" s="143" t="s">
        <v>6910</v>
      </c>
      <c r="K1664" s="143" t="s">
        <v>6911</v>
      </c>
      <c r="L1664" s="143" t="s">
        <v>6897</v>
      </c>
    </row>
    <row r="1665" spans="1:12" x14ac:dyDescent="0.3">
      <c r="A1665" s="143" t="s">
        <v>3797</v>
      </c>
      <c r="B1665" s="143" t="s">
        <v>6890</v>
      </c>
      <c r="C1665" s="143" t="s">
        <v>6993</v>
      </c>
      <c r="D1665" s="143" t="s">
        <v>6994</v>
      </c>
      <c r="E1665" s="143" t="s">
        <v>8938</v>
      </c>
      <c r="F1665" s="145">
        <v>1</v>
      </c>
      <c r="G1665" s="143" t="s">
        <v>3797</v>
      </c>
      <c r="H1665" s="143" t="s">
        <v>6894</v>
      </c>
      <c r="I1665" s="143" t="s">
        <v>6996</v>
      </c>
      <c r="J1665" s="143" t="s">
        <v>6997</v>
      </c>
      <c r="K1665" s="143" t="s">
        <v>4555</v>
      </c>
      <c r="L1665" s="143" t="s">
        <v>6897</v>
      </c>
    </row>
    <row r="1666" spans="1:12" x14ac:dyDescent="0.3">
      <c r="A1666" s="143" t="s">
        <v>8939</v>
      </c>
      <c r="B1666" s="143" t="s">
        <v>6890</v>
      </c>
      <c r="C1666" s="143" t="s">
        <v>6906</v>
      </c>
      <c r="D1666" s="143" t="s">
        <v>6907</v>
      </c>
      <c r="E1666" s="143" t="s">
        <v>8940</v>
      </c>
      <c r="F1666" s="145">
        <v>0</v>
      </c>
      <c r="G1666" s="143" t="s">
        <v>8939</v>
      </c>
      <c r="H1666" s="143" t="s">
        <v>6894</v>
      </c>
      <c r="I1666" s="143" t="s">
        <v>6909</v>
      </c>
      <c r="J1666" s="143" t="s">
        <v>6910</v>
      </c>
      <c r="K1666" s="143" t="s">
        <v>6911</v>
      </c>
      <c r="L1666" s="143" t="s">
        <v>6897</v>
      </c>
    </row>
    <row r="1667" spans="1:12" x14ac:dyDescent="0.3">
      <c r="A1667" s="143" t="s">
        <v>3799</v>
      </c>
      <c r="B1667" s="143" t="s">
        <v>6890</v>
      </c>
      <c r="C1667" s="143" t="s">
        <v>6916</v>
      </c>
      <c r="D1667" s="143" t="s">
        <v>6917</v>
      </c>
      <c r="E1667" s="143" t="s">
        <v>8941</v>
      </c>
      <c r="F1667" s="145">
        <v>0</v>
      </c>
      <c r="G1667" s="143" t="s">
        <v>3799</v>
      </c>
      <c r="H1667" s="143" t="s">
        <v>6894</v>
      </c>
      <c r="I1667" s="143" t="s">
        <v>6919</v>
      </c>
      <c r="J1667" s="143" t="s">
        <v>6920</v>
      </c>
      <c r="K1667" s="143" t="s">
        <v>78</v>
      </c>
      <c r="L1667" s="143" t="s">
        <v>6897</v>
      </c>
    </row>
    <row r="1668" spans="1:12" x14ac:dyDescent="0.3">
      <c r="A1668" s="143" t="s">
        <v>3803</v>
      </c>
      <c r="B1668" s="143" t="s">
        <v>6890</v>
      </c>
      <c r="C1668" s="143" t="s">
        <v>6891</v>
      </c>
      <c r="D1668" s="143" t="s">
        <v>6892</v>
      </c>
      <c r="E1668" s="143" t="s">
        <v>8942</v>
      </c>
      <c r="F1668" s="145">
        <v>0</v>
      </c>
      <c r="G1668" s="143" t="s">
        <v>3803</v>
      </c>
      <c r="H1668" s="143" t="s">
        <v>6894</v>
      </c>
      <c r="I1668" s="143" t="s">
        <v>6895</v>
      </c>
      <c r="J1668" s="143" t="s">
        <v>6896</v>
      </c>
      <c r="K1668" s="143" t="s">
        <v>3720</v>
      </c>
      <c r="L1668" s="143" t="s">
        <v>6897</v>
      </c>
    </row>
    <row r="1669" spans="1:12" x14ac:dyDescent="0.3">
      <c r="A1669" s="143" t="s">
        <v>3811</v>
      </c>
      <c r="B1669" s="143" t="s">
        <v>6890</v>
      </c>
      <c r="C1669" s="143" t="s">
        <v>6916</v>
      </c>
      <c r="D1669" s="143" t="s">
        <v>6917</v>
      </c>
      <c r="E1669" s="143" t="s">
        <v>8943</v>
      </c>
      <c r="F1669" s="145">
        <v>0</v>
      </c>
      <c r="G1669" s="143" t="s">
        <v>3811</v>
      </c>
      <c r="H1669" s="143" t="s">
        <v>6894</v>
      </c>
      <c r="I1669" s="143" t="s">
        <v>6919</v>
      </c>
      <c r="J1669" s="143" t="s">
        <v>6920</v>
      </c>
      <c r="K1669" s="143" t="s">
        <v>78</v>
      </c>
      <c r="L1669" s="143" t="s">
        <v>6897</v>
      </c>
    </row>
    <row r="1670" spans="1:12" x14ac:dyDescent="0.3">
      <c r="A1670" s="143" t="s">
        <v>3815</v>
      </c>
      <c r="B1670" s="143" t="s">
        <v>6890</v>
      </c>
      <c r="C1670" s="143" t="s">
        <v>6891</v>
      </c>
      <c r="D1670" s="143" t="s">
        <v>6892</v>
      </c>
      <c r="E1670" s="143" t="s">
        <v>8944</v>
      </c>
      <c r="F1670" s="145">
        <v>0</v>
      </c>
      <c r="G1670" s="143" t="s">
        <v>3815</v>
      </c>
      <c r="H1670" s="143" t="s">
        <v>6894</v>
      </c>
      <c r="I1670" s="143" t="s">
        <v>6895</v>
      </c>
      <c r="J1670" s="143" t="s">
        <v>6896</v>
      </c>
      <c r="K1670" s="143" t="s">
        <v>3720</v>
      </c>
      <c r="L1670" s="143" t="s">
        <v>6897</v>
      </c>
    </row>
    <row r="1671" spans="1:12" x14ac:dyDescent="0.3">
      <c r="A1671" s="143" t="s">
        <v>3817</v>
      </c>
      <c r="B1671" s="143" t="s">
        <v>6890</v>
      </c>
      <c r="C1671" s="143" t="s">
        <v>6891</v>
      </c>
      <c r="D1671" s="143" t="s">
        <v>6892</v>
      </c>
      <c r="E1671" s="143" t="s">
        <v>8945</v>
      </c>
      <c r="F1671" s="145">
        <v>0</v>
      </c>
      <c r="G1671" s="143" t="s">
        <v>3817</v>
      </c>
      <c r="H1671" s="143" t="s">
        <v>6894</v>
      </c>
      <c r="I1671" s="143" t="s">
        <v>6895</v>
      </c>
      <c r="J1671" s="143" t="s">
        <v>6896</v>
      </c>
      <c r="K1671" s="143" t="s">
        <v>3720</v>
      </c>
      <c r="L1671" s="143" t="s">
        <v>6897</v>
      </c>
    </row>
    <row r="1672" spans="1:12" x14ac:dyDescent="0.3">
      <c r="A1672" s="143" t="s">
        <v>6061</v>
      </c>
      <c r="B1672" s="143" t="s">
        <v>6890</v>
      </c>
      <c r="C1672" s="143" t="s">
        <v>6935</v>
      </c>
      <c r="D1672" s="143" t="s">
        <v>6936</v>
      </c>
      <c r="E1672" s="143" t="s">
        <v>8946</v>
      </c>
      <c r="F1672" s="145">
        <v>1</v>
      </c>
      <c r="G1672" s="143" t="s">
        <v>6061</v>
      </c>
      <c r="H1672" s="143" t="s">
        <v>6894</v>
      </c>
      <c r="I1672" s="143" t="s">
        <v>6938</v>
      </c>
      <c r="J1672" s="143" t="s">
        <v>6939</v>
      </c>
      <c r="K1672" s="143" t="s">
        <v>4466</v>
      </c>
      <c r="L1672" s="143" t="s">
        <v>6897</v>
      </c>
    </row>
    <row r="1673" spans="1:12" x14ac:dyDescent="0.3">
      <c r="A1673" s="143" t="s">
        <v>3821</v>
      </c>
      <c r="B1673" s="143" t="s">
        <v>6890</v>
      </c>
      <c r="C1673" s="143" t="s">
        <v>6891</v>
      </c>
      <c r="D1673" s="143" t="s">
        <v>6892</v>
      </c>
      <c r="E1673" s="143" t="s">
        <v>8947</v>
      </c>
      <c r="F1673" s="145">
        <v>3</v>
      </c>
      <c r="G1673" s="143" t="s">
        <v>3821</v>
      </c>
      <c r="H1673" s="143" t="s">
        <v>6894</v>
      </c>
      <c r="I1673" s="143" t="s">
        <v>6895</v>
      </c>
      <c r="J1673" s="143" t="s">
        <v>6896</v>
      </c>
      <c r="K1673" s="143" t="s">
        <v>3720</v>
      </c>
      <c r="L1673" s="143" t="s">
        <v>6897</v>
      </c>
    </row>
    <row r="1674" spans="1:12" x14ac:dyDescent="0.3">
      <c r="A1674" s="143" t="s">
        <v>6063</v>
      </c>
      <c r="B1674" s="143" t="s">
        <v>6890</v>
      </c>
      <c r="C1674" s="143" t="s">
        <v>6935</v>
      </c>
      <c r="D1674" s="143" t="s">
        <v>6936</v>
      </c>
      <c r="E1674" s="143" t="s">
        <v>8948</v>
      </c>
      <c r="F1674" s="145">
        <v>1</v>
      </c>
      <c r="G1674" s="143" t="s">
        <v>6063</v>
      </c>
      <c r="H1674" s="143" t="s">
        <v>6894</v>
      </c>
      <c r="I1674" s="143" t="s">
        <v>6938</v>
      </c>
      <c r="J1674" s="143" t="s">
        <v>6939</v>
      </c>
      <c r="K1674" s="143" t="s">
        <v>4466</v>
      </c>
      <c r="L1674" s="143" t="s">
        <v>6897</v>
      </c>
    </row>
    <row r="1675" spans="1:12" x14ac:dyDescent="0.3">
      <c r="A1675" s="143" t="s">
        <v>3823</v>
      </c>
      <c r="B1675" s="143" t="s">
        <v>6890</v>
      </c>
      <c r="C1675" s="143" t="s">
        <v>6891</v>
      </c>
      <c r="D1675" s="143" t="s">
        <v>6892</v>
      </c>
      <c r="E1675" s="143" t="s">
        <v>8949</v>
      </c>
      <c r="F1675" s="145">
        <v>0</v>
      </c>
      <c r="G1675" s="143" t="s">
        <v>3823</v>
      </c>
      <c r="H1675" s="143" t="s">
        <v>6894</v>
      </c>
      <c r="I1675" s="143" t="s">
        <v>6895</v>
      </c>
      <c r="J1675" s="143" t="s">
        <v>6896</v>
      </c>
      <c r="K1675" s="143" t="s">
        <v>3720</v>
      </c>
      <c r="L1675" s="143" t="s">
        <v>6897</v>
      </c>
    </row>
    <row r="1676" spans="1:12" x14ac:dyDescent="0.3">
      <c r="A1676" s="143" t="s">
        <v>3827</v>
      </c>
      <c r="B1676" s="143" t="s">
        <v>6890</v>
      </c>
      <c r="C1676" s="143" t="s">
        <v>6916</v>
      </c>
      <c r="D1676" s="143" t="s">
        <v>6917</v>
      </c>
      <c r="E1676" s="143" t="s">
        <v>8950</v>
      </c>
      <c r="F1676" s="145">
        <v>0</v>
      </c>
      <c r="G1676" s="143" t="s">
        <v>3827</v>
      </c>
      <c r="H1676" s="143" t="s">
        <v>6894</v>
      </c>
      <c r="I1676" s="143" t="s">
        <v>6919</v>
      </c>
      <c r="J1676" s="143" t="s">
        <v>6920</v>
      </c>
      <c r="K1676" s="143" t="s">
        <v>78</v>
      </c>
      <c r="L1676" s="143" t="s">
        <v>6897</v>
      </c>
    </row>
    <row r="1677" spans="1:12" x14ac:dyDescent="0.3">
      <c r="A1677" s="143" t="s">
        <v>3829</v>
      </c>
      <c r="B1677" s="143" t="s">
        <v>6890</v>
      </c>
      <c r="C1677" s="143" t="s">
        <v>6916</v>
      </c>
      <c r="D1677" s="143" t="s">
        <v>6917</v>
      </c>
      <c r="E1677" s="143" t="s">
        <v>8951</v>
      </c>
      <c r="F1677" s="145">
        <v>2</v>
      </c>
      <c r="G1677" s="143" t="s">
        <v>3829</v>
      </c>
      <c r="H1677" s="143" t="s">
        <v>6894</v>
      </c>
      <c r="I1677" s="143" t="s">
        <v>6919</v>
      </c>
      <c r="J1677" s="143" t="s">
        <v>6920</v>
      </c>
      <c r="K1677" s="143" t="s">
        <v>78</v>
      </c>
      <c r="L1677" s="143" t="s">
        <v>6897</v>
      </c>
    </row>
    <row r="1678" spans="1:12" x14ac:dyDescent="0.3">
      <c r="A1678" s="143" t="s">
        <v>6067</v>
      </c>
      <c r="B1678" s="143" t="s">
        <v>6890</v>
      </c>
      <c r="C1678" s="143" t="s">
        <v>6952</v>
      </c>
      <c r="D1678" s="143" t="s">
        <v>6953</v>
      </c>
      <c r="E1678" s="143" t="s">
        <v>8952</v>
      </c>
      <c r="F1678" s="145">
        <v>3</v>
      </c>
      <c r="G1678" s="143" t="s">
        <v>6067</v>
      </c>
      <c r="H1678" s="143" t="s">
        <v>6894</v>
      </c>
      <c r="I1678" s="143" t="s">
        <v>6938</v>
      </c>
      <c r="J1678" s="143" t="s">
        <v>6939</v>
      </c>
      <c r="K1678" s="143" t="s">
        <v>4466</v>
      </c>
      <c r="L1678" s="143" t="s">
        <v>6897</v>
      </c>
    </row>
    <row r="1679" spans="1:12" x14ac:dyDescent="0.3">
      <c r="A1679" s="143" t="s">
        <v>3831</v>
      </c>
      <c r="B1679" s="143" t="s">
        <v>6890</v>
      </c>
      <c r="C1679" s="143" t="s">
        <v>6927</v>
      </c>
      <c r="D1679" s="143" t="s">
        <v>6928</v>
      </c>
      <c r="E1679" s="143" t="s">
        <v>8953</v>
      </c>
      <c r="F1679" s="145">
        <v>1</v>
      </c>
      <c r="G1679" s="143" t="s">
        <v>3831</v>
      </c>
      <c r="H1679" s="143" t="s">
        <v>6894</v>
      </c>
      <c r="I1679" s="143" t="s">
        <v>6930</v>
      </c>
      <c r="J1679" s="143" t="s">
        <v>6931</v>
      </c>
      <c r="K1679" s="143" t="s">
        <v>4461</v>
      </c>
      <c r="L1679" s="143" t="s">
        <v>6897</v>
      </c>
    </row>
    <row r="1680" spans="1:12" x14ac:dyDescent="0.3">
      <c r="A1680" s="143" t="s">
        <v>8954</v>
      </c>
      <c r="B1680" s="143" t="s">
        <v>6890</v>
      </c>
      <c r="C1680" s="143" t="s">
        <v>6906</v>
      </c>
      <c r="D1680" s="143" t="s">
        <v>6907</v>
      </c>
      <c r="E1680" s="143" t="s">
        <v>8955</v>
      </c>
      <c r="F1680" s="145">
        <v>0</v>
      </c>
      <c r="G1680" s="143" t="s">
        <v>8954</v>
      </c>
      <c r="H1680" s="143" t="s">
        <v>6894</v>
      </c>
      <c r="I1680" s="143" t="s">
        <v>6909</v>
      </c>
      <c r="J1680" s="143" t="s">
        <v>6910</v>
      </c>
      <c r="K1680" s="143" t="s">
        <v>6911</v>
      </c>
      <c r="L1680" s="143" t="s">
        <v>6897</v>
      </c>
    </row>
    <row r="1681" spans="1:12" x14ac:dyDescent="0.3">
      <c r="A1681" s="143" t="s">
        <v>6069</v>
      </c>
      <c r="B1681" s="143" t="s">
        <v>6890</v>
      </c>
      <c r="C1681" s="143" t="s">
        <v>6935</v>
      </c>
      <c r="D1681" s="143" t="s">
        <v>6936</v>
      </c>
      <c r="E1681" s="143" t="s">
        <v>8956</v>
      </c>
      <c r="F1681" s="145">
        <v>1</v>
      </c>
      <c r="G1681" s="143" t="s">
        <v>6069</v>
      </c>
      <c r="H1681" s="143" t="s">
        <v>6894</v>
      </c>
      <c r="I1681" s="143" t="s">
        <v>6938</v>
      </c>
      <c r="J1681" s="143" t="s">
        <v>6939</v>
      </c>
      <c r="K1681" s="143" t="s">
        <v>4466</v>
      </c>
      <c r="L1681" s="143" t="s">
        <v>6897</v>
      </c>
    </row>
    <row r="1682" spans="1:12" x14ac:dyDescent="0.3">
      <c r="A1682" s="143" t="s">
        <v>6071</v>
      </c>
      <c r="B1682" s="143" t="s">
        <v>6890</v>
      </c>
      <c r="C1682" s="143" t="s">
        <v>6906</v>
      </c>
      <c r="D1682" s="143" t="s">
        <v>6907</v>
      </c>
      <c r="E1682" s="143" t="s">
        <v>8957</v>
      </c>
      <c r="F1682" s="145">
        <v>1</v>
      </c>
      <c r="G1682" s="143" t="s">
        <v>6071</v>
      </c>
      <c r="H1682" s="143" t="s">
        <v>6894</v>
      </c>
      <c r="I1682" s="143" t="s">
        <v>6909</v>
      </c>
      <c r="J1682" s="143" t="s">
        <v>6910</v>
      </c>
      <c r="K1682" s="143" t="s">
        <v>6911</v>
      </c>
      <c r="L1682" s="143" t="s">
        <v>6897</v>
      </c>
    </row>
    <row r="1683" spans="1:12" x14ac:dyDescent="0.3">
      <c r="A1683" s="143" t="s">
        <v>3845</v>
      </c>
      <c r="B1683" s="143" t="s">
        <v>6890</v>
      </c>
      <c r="C1683" s="143" t="s">
        <v>6993</v>
      </c>
      <c r="D1683" s="143" t="s">
        <v>6994</v>
      </c>
      <c r="E1683" s="143" t="s">
        <v>8958</v>
      </c>
      <c r="F1683" s="145">
        <v>1</v>
      </c>
      <c r="G1683" s="143" t="s">
        <v>3845</v>
      </c>
      <c r="H1683" s="143" t="s">
        <v>6894</v>
      </c>
      <c r="I1683" s="143" t="s">
        <v>6996</v>
      </c>
      <c r="J1683" s="143" t="s">
        <v>6997</v>
      </c>
      <c r="K1683" s="143" t="s">
        <v>4555</v>
      </c>
      <c r="L1683" s="143" t="s">
        <v>6897</v>
      </c>
    </row>
    <row r="1684" spans="1:12" x14ac:dyDescent="0.3">
      <c r="A1684" s="143" t="s">
        <v>8959</v>
      </c>
      <c r="B1684" s="143" t="s">
        <v>6890</v>
      </c>
      <c r="C1684" s="143" t="s">
        <v>7022</v>
      </c>
      <c r="D1684" s="143" t="s">
        <v>7023</v>
      </c>
      <c r="E1684" s="143" t="s">
        <v>8960</v>
      </c>
      <c r="F1684" s="145">
        <v>0</v>
      </c>
      <c r="G1684" s="143" t="s">
        <v>8959</v>
      </c>
      <c r="H1684" s="143" t="s">
        <v>6894</v>
      </c>
      <c r="I1684" s="143" t="s">
        <v>6978</v>
      </c>
      <c r="J1684" s="143" t="s">
        <v>6979</v>
      </c>
      <c r="K1684" s="143" t="s">
        <v>6980</v>
      </c>
      <c r="L1684" s="143" t="s">
        <v>6981</v>
      </c>
    </row>
    <row r="1685" spans="1:12" x14ac:dyDescent="0.3">
      <c r="A1685" s="143" t="s">
        <v>3851</v>
      </c>
      <c r="B1685" s="143" t="s">
        <v>6890</v>
      </c>
      <c r="C1685" s="143" t="s">
        <v>6891</v>
      </c>
      <c r="D1685" s="143" t="s">
        <v>6892</v>
      </c>
      <c r="E1685" s="143" t="s">
        <v>8961</v>
      </c>
      <c r="F1685" s="145">
        <v>2</v>
      </c>
      <c r="G1685" s="143" t="s">
        <v>3851</v>
      </c>
      <c r="H1685" s="143" t="s">
        <v>6894</v>
      </c>
      <c r="I1685" s="143" t="s">
        <v>6895</v>
      </c>
      <c r="J1685" s="143" t="s">
        <v>6896</v>
      </c>
      <c r="K1685" s="143" t="s">
        <v>3720</v>
      </c>
      <c r="L1685" s="143" t="s">
        <v>6897</v>
      </c>
    </row>
    <row r="1686" spans="1:12" x14ac:dyDescent="0.3">
      <c r="A1686" s="143" t="s">
        <v>3853</v>
      </c>
      <c r="B1686" s="143" t="s">
        <v>6890</v>
      </c>
      <c r="C1686" s="143" t="s">
        <v>6916</v>
      </c>
      <c r="D1686" s="143" t="s">
        <v>6917</v>
      </c>
      <c r="E1686" s="143" t="s">
        <v>8962</v>
      </c>
      <c r="F1686" s="145">
        <v>1</v>
      </c>
      <c r="G1686" s="143" t="s">
        <v>3853</v>
      </c>
      <c r="H1686" s="143" t="s">
        <v>6894</v>
      </c>
      <c r="I1686" s="143" t="s">
        <v>6919</v>
      </c>
      <c r="J1686" s="143" t="s">
        <v>6920</v>
      </c>
      <c r="K1686" s="143" t="s">
        <v>78</v>
      </c>
      <c r="L1686" s="143" t="s">
        <v>6897</v>
      </c>
    </row>
    <row r="1687" spans="1:12" x14ac:dyDescent="0.3">
      <c r="A1687" s="143" t="s">
        <v>3855</v>
      </c>
      <c r="B1687" s="143" t="s">
        <v>6890</v>
      </c>
      <c r="C1687" s="143" t="s">
        <v>6927</v>
      </c>
      <c r="D1687" s="143" t="s">
        <v>6928</v>
      </c>
      <c r="E1687" s="143" t="s">
        <v>8963</v>
      </c>
      <c r="F1687" s="145">
        <v>1</v>
      </c>
      <c r="G1687" s="143" t="s">
        <v>3855</v>
      </c>
      <c r="H1687" s="143" t="s">
        <v>6894</v>
      </c>
      <c r="I1687" s="143" t="s">
        <v>6930</v>
      </c>
      <c r="J1687" s="143" t="s">
        <v>6931</v>
      </c>
      <c r="K1687" s="143" t="s">
        <v>4461</v>
      </c>
      <c r="L1687" s="143" t="s">
        <v>6897</v>
      </c>
    </row>
    <row r="1688" spans="1:12" x14ac:dyDescent="0.3">
      <c r="A1688" s="143" t="s">
        <v>8964</v>
      </c>
      <c r="B1688" s="143" t="s">
        <v>6890</v>
      </c>
      <c r="C1688" s="143" t="s">
        <v>6891</v>
      </c>
      <c r="D1688" s="143" t="s">
        <v>6892</v>
      </c>
      <c r="E1688" s="143" t="s">
        <v>8965</v>
      </c>
      <c r="F1688" s="145">
        <v>0</v>
      </c>
      <c r="G1688" s="143" t="s">
        <v>8964</v>
      </c>
      <c r="H1688" s="143" t="s">
        <v>6894</v>
      </c>
      <c r="I1688" s="143" t="s">
        <v>6895</v>
      </c>
      <c r="J1688" s="143" t="s">
        <v>6896</v>
      </c>
      <c r="K1688" s="143" t="s">
        <v>3720</v>
      </c>
      <c r="L1688" s="143" t="s">
        <v>6897</v>
      </c>
    </row>
    <row r="1689" spans="1:12" x14ac:dyDescent="0.3">
      <c r="A1689" s="143" t="s">
        <v>8966</v>
      </c>
      <c r="B1689" s="143" t="s">
        <v>6890</v>
      </c>
      <c r="C1689" s="143" t="s">
        <v>6906</v>
      </c>
      <c r="D1689" s="143" t="s">
        <v>6907</v>
      </c>
      <c r="E1689" s="143" t="s">
        <v>8967</v>
      </c>
      <c r="F1689" s="145">
        <v>0</v>
      </c>
      <c r="G1689" s="143" t="s">
        <v>8966</v>
      </c>
      <c r="H1689" s="143" t="s">
        <v>6894</v>
      </c>
      <c r="I1689" s="143" t="s">
        <v>6909</v>
      </c>
      <c r="J1689" s="143" t="s">
        <v>6910</v>
      </c>
      <c r="K1689" s="143" t="s">
        <v>6911</v>
      </c>
      <c r="L1689" s="143" t="s">
        <v>6897</v>
      </c>
    </row>
    <row r="1690" spans="1:12" x14ac:dyDescent="0.3">
      <c r="A1690" s="143" t="s">
        <v>8968</v>
      </c>
      <c r="B1690" s="143" t="s">
        <v>6890</v>
      </c>
      <c r="C1690" s="143" t="s">
        <v>6891</v>
      </c>
      <c r="D1690" s="143" t="s">
        <v>6892</v>
      </c>
      <c r="E1690" s="143" t="s">
        <v>8969</v>
      </c>
      <c r="F1690" s="145">
        <v>0</v>
      </c>
      <c r="G1690" s="143" t="s">
        <v>8968</v>
      </c>
      <c r="H1690" s="143" t="s">
        <v>6894</v>
      </c>
      <c r="I1690" s="143" t="s">
        <v>6895</v>
      </c>
      <c r="J1690" s="143" t="s">
        <v>6896</v>
      </c>
      <c r="K1690" s="143" t="s">
        <v>3720</v>
      </c>
      <c r="L1690" s="143" t="s">
        <v>6897</v>
      </c>
    </row>
    <row r="1691" spans="1:12" x14ac:dyDescent="0.3">
      <c r="A1691" s="143" t="s">
        <v>3863</v>
      </c>
      <c r="B1691" s="143" t="s">
        <v>6890</v>
      </c>
      <c r="C1691" s="143" t="s">
        <v>6891</v>
      </c>
      <c r="D1691" s="143" t="s">
        <v>6892</v>
      </c>
      <c r="E1691" s="143" t="s">
        <v>8970</v>
      </c>
      <c r="F1691" s="145">
        <v>0</v>
      </c>
      <c r="G1691" s="143" t="s">
        <v>3863</v>
      </c>
      <c r="H1691" s="143" t="s">
        <v>6894</v>
      </c>
      <c r="I1691" s="143" t="s">
        <v>6895</v>
      </c>
      <c r="J1691" s="143" t="s">
        <v>6896</v>
      </c>
      <c r="K1691" s="143" t="s">
        <v>3720</v>
      </c>
      <c r="L1691" s="143" t="s">
        <v>6897</v>
      </c>
    </row>
    <row r="1692" spans="1:12" x14ac:dyDescent="0.3">
      <c r="A1692" s="143" t="s">
        <v>6079</v>
      </c>
      <c r="B1692" s="143" t="s">
        <v>6890</v>
      </c>
      <c r="C1692" s="143" t="s">
        <v>7185</v>
      </c>
      <c r="D1692" s="143" t="s">
        <v>7186</v>
      </c>
      <c r="E1692" s="143" t="s">
        <v>8971</v>
      </c>
      <c r="F1692" s="145">
        <v>0</v>
      </c>
      <c r="G1692" s="143" t="s">
        <v>6079</v>
      </c>
      <c r="H1692" s="143" t="s">
        <v>6894</v>
      </c>
      <c r="I1692" s="143" t="s">
        <v>7188</v>
      </c>
      <c r="J1692" s="143" t="s">
        <v>7189</v>
      </c>
      <c r="K1692" s="143" t="s">
        <v>7190</v>
      </c>
      <c r="L1692" s="143" t="s">
        <v>6897</v>
      </c>
    </row>
    <row r="1693" spans="1:12" x14ac:dyDescent="0.3">
      <c r="A1693" s="143" t="s">
        <v>3871</v>
      </c>
      <c r="B1693" s="143" t="s">
        <v>6890</v>
      </c>
      <c r="C1693" s="143" t="s">
        <v>6916</v>
      </c>
      <c r="D1693" s="143" t="s">
        <v>6917</v>
      </c>
      <c r="E1693" s="143" t="s">
        <v>8972</v>
      </c>
      <c r="F1693" s="145">
        <v>1</v>
      </c>
      <c r="G1693" s="143" t="s">
        <v>3871</v>
      </c>
      <c r="H1693" s="143" t="s">
        <v>6894</v>
      </c>
      <c r="I1693" s="143" t="s">
        <v>6919</v>
      </c>
      <c r="J1693" s="143" t="s">
        <v>6920</v>
      </c>
      <c r="K1693" s="143" t="s">
        <v>78</v>
      </c>
      <c r="L1693" s="143" t="s">
        <v>6897</v>
      </c>
    </row>
    <row r="1694" spans="1:12" x14ac:dyDescent="0.3">
      <c r="A1694" s="143" t="s">
        <v>3873</v>
      </c>
      <c r="B1694" s="143" t="s">
        <v>6890</v>
      </c>
      <c r="C1694" s="143" t="s">
        <v>6993</v>
      </c>
      <c r="D1694" s="143" t="s">
        <v>6994</v>
      </c>
      <c r="E1694" s="143" t="s">
        <v>8973</v>
      </c>
      <c r="F1694" s="145">
        <v>1</v>
      </c>
      <c r="G1694" s="143" t="s">
        <v>3873</v>
      </c>
      <c r="H1694" s="143" t="s">
        <v>6894</v>
      </c>
      <c r="I1694" s="143" t="s">
        <v>6996</v>
      </c>
      <c r="J1694" s="143" t="s">
        <v>6997</v>
      </c>
      <c r="K1694" s="143" t="s">
        <v>4555</v>
      </c>
      <c r="L1694" s="143" t="s">
        <v>6897</v>
      </c>
    </row>
    <row r="1695" spans="1:12" x14ac:dyDescent="0.3">
      <c r="A1695" s="143" t="s">
        <v>3875</v>
      </c>
      <c r="B1695" s="143" t="s">
        <v>6890</v>
      </c>
      <c r="C1695" s="143" t="s">
        <v>6891</v>
      </c>
      <c r="D1695" s="143" t="s">
        <v>6892</v>
      </c>
      <c r="E1695" s="143" t="s">
        <v>8974</v>
      </c>
      <c r="F1695" s="145">
        <v>1</v>
      </c>
      <c r="G1695" s="143" t="s">
        <v>3875</v>
      </c>
      <c r="H1695" s="143" t="s">
        <v>6894</v>
      </c>
      <c r="I1695" s="143" t="s">
        <v>6895</v>
      </c>
      <c r="J1695" s="143" t="s">
        <v>6896</v>
      </c>
      <c r="K1695" s="143" t="s">
        <v>3720</v>
      </c>
      <c r="L1695" s="143" t="s">
        <v>6897</v>
      </c>
    </row>
    <row r="1696" spans="1:12" x14ac:dyDescent="0.3">
      <c r="A1696" s="143" t="s">
        <v>8975</v>
      </c>
      <c r="B1696" s="143" t="s">
        <v>6890</v>
      </c>
      <c r="C1696" s="143" t="s">
        <v>6891</v>
      </c>
      <c r="D1696" s="143" t="s">
        <v>6892</v>
      </c>
      <c r="E1696" s="143" t="s">
        <v>8976</v>
      </c>
      <c r="F1696" s="145">
        <v>0</v>
      </c>
      <c r="G1696" s="143" t="s">
        <v>8975</v>
      </c>
      <c r="H1696" s="143" t="s">
        <v>6894</v>
      </c>
      <c r="I1696" s="143" t="s">
        <v>6895</v>
      </c>
      <c r="J1696" s="143" t="s">
        <v>6896</v>
      </c>
      <c r="K1696" s="143" t="s">
        <v>3720</v>
      </c>
      <c r="L1696" s="143" t="s">
        <v>6897</v>
      </c>
    </row>
    <row r="1697" spans="1:12" x14ac:dyDescent="0.3">
      <c r="A1697" s="143" t="s">
        <v>8977</v>
      </c>
      <c r="B1697" s="143" t="s">
        <v>6890</v>
      </c>
      <c r="C1697" s="143" t="s">
        <v>6906</v>
      </c>
      <c r="D1697" s="143" t="s">
        <v>6907</v>
      </c>
      <c r="E1697" s="143" t="s">
        <v>8978</v>
      </c>
      <c r="F1697" s="145">
        <v>0</v>
      </c>
      <c r="G1697" s="143" t="s">
        <v>8977</v>
      </c>
      <c r="H1697" s="143" t="s">
        <v>6894</v>
      </c>
      <c r="I1697" s="143" t="s">
        <v>6909</v>
      </c>
      <c r="J1697" s="143" t="s">
        <v>6910</v>
      </c>
      <c r="K1697" s="143" t="s">
        <v>6911</v>
      </c>
      <c r="L1697" s="143" t="s">
        <v>6897</v>
      </c>
    </row>
    <row r="1698" spans="1:12" x14ac:dyDescent="0.3">
      <c r="A1698" s="143" t="s">
        <v>3881</v>
      </c>
      <c r="B1698" s="143" t="s">
        <v>6890</v>
      </c>
      <c r="C1698" s="143" t="s">
        <v>6916</v>
      </c>
      <c r="D1698" s="143" t="s">
        <v>6917</v>
      </c>
      <c r="E1698" s="143" t="s">
        <v>8979</v>
      </c>
      <c r="F1698" s="145">
        <v>1</v>
      </c>
      <c r="G1698" s="143" t="s">
        <v>3881</v>
      </c>
      <c r="H1698" s="143" t="s">
        <v>6894</v>
      </c>
      <c r="I1698" s="143" t="s">
        <v>6919</v>
      </c>
      <c r="J1698" s="143" t="s">
        <v>6920</v>
      </c>
      <c r="K1698" s="143" t="s">
        <v>78</v>
      </c>
      <c r="L1698" s="143" t="s">
        <v>6897</v>
      </c>
    </row>
    <row r="1699" spans="1:12" x14ac:dyDescent="0.3">
      <c r="A1699" s="143" t="s">
        <v>3883</v>
      </c>
      <c r="B1699" s="143" t="s">
        <v>6890</v>
      </c>
      <c r="C1699" s="143" t="s">
        <v>6891</v>
      </c>
      <c r="D1699" s="143" t="s">
        <v>6892</v>
      </c>
      <c r="E1699" s="143" t="s">
        <v>8980</v>
      </c>
      <c r="F1699" s="145">
        <v>0</v>
      </c>
      <c r="G1699" s="143" t="s">
        <v>3883</v>
      </c>
      <c r="H1699" s="143" t="s">
        <v>6894</v>
      </c>
      <c r="I1699" s="143" t="s">
        <v>6895</v>
      </c>
      <c r="J1699" s="143" t="s">
        <v>6896</v>
      </c>
      <c r="K1699" s="143" t="s">
        <v>3720</v>
      </c>
      <c r="L1699" s="143" t="s">
        <v>6897</v>
      </c>
    </row>
    <row r="1700" spans="1:12" x14ac:dyDescent="0.3">
      <c r="A1700" s="143" t="s">
        <v>8981</v>
      </c>
      <c r="B1700" s="143" t="s">
        <v>6890</v>
      </c>
      <c r="C1700" s="143" t="s">
        <v>6906</v>
      </c>
      <c r="D1700" s="143" t="s">
        <v>6907</v>
      </c>
      <c r="E1700" s="143" t="s">
        <v>8982</v>
      </c>
      <c r="F1700" s="145">
        <v>0</v>
      </c>
      <c r="G1700" s="143" t="s">
        <v>8981</v>
      </c>
      <c r="H1700" s="143" t="s">
        <v>6894</v>
      </c>
      <c r="I1700" s="143" t="s">
        <v>6909</v>
      </c>
      <c r="J1700" s="143" t="s">
        <v>6910</v>
      </c>
      <c r="K1700" s="143" t="s">
        <v>6911</v>
      </c>
      <c r="L1700" s="143" t="s">
        <v>6897</v>
      </c>
    </row>
    <row r="1701" spans="1:12" x14ac:dyDescent="0.3">
      <c r="A1701" s="143" t="s">
        <v>8983</v>
      </c>
      <c r="B1701" s="143" t="s">
        <v>6890</v>
      </c>
      <c r="C1701" s="143" t="s">
        <v>6906</v>
      </c>
      <c r="D1701" s="143" t="s">
        <v>6907</v>
      </c>
      <c r="E1701" s="143" t="s">
        <v>8984</v>
      </c>
      <c r="F1701" s="145">
        <v>0</v>
      </c>
      <c r="G1701" s="143" t="s">
        <v>8983</v>
      </c>
      <c r="H1701" s="143" t="s">
        <v>6894</v>
      </c>
      <c r="I1701" s="143" t="s">
        <v>6909</v>
      </c>
      <c r="J1701" s="143" t="s">
        <v>6910</v>
      </c>
      <c r="K1701" s="143" t="s">
        <v>6911</v>
      </c>
      <c r="L1701" s="143" t="s">
        <v>6897</v>
      </c>
    </row>
    <row r="1702" spans="1:12" x14ac:dyDescent="0.3">
      <c r="A1702" s="143" t="s">
        <v>8985</v>
      </c>
      <c r="B1702" s="143" t="s">
        <v>6890</v>
      </c>
      <c r="C1702" s="143" t="s">
        <v>6975</v>
      </c>
      <c r="D1702" s="143" t="s">
        <v>6976</v>
      </c>
      <c r="E1702" s="143" t="s">
        <v>8986</v>
      </c>
      <c r="F1702" s="145">
        <v>0</v>
      </c>
      <c r="G1702" s="143" t="s">
        <v>8985</v>
      </c>
      <c r="H1702" s="143" t="s">
        <v>6894</v>
      </c>
      <c r="I1702" s="143" t="s">
        <v>6978</v>
      </c>
      <c r="J1702" s="143" t="s">
        <v>6979</v>
      </c>
      <c r="K1702" s="143" t="s">
        <v>6980</v>
      </c>
      <c r="L1702" s="143" t="s">
        <v>6981</v>
      </c>
    </row>
    <row r="1703" spans="1:12" x14ac:dyDescent="0.3">
      <c r="A1703" s="143" t="s">
        <v>3887</v>
      </c>
      <c r="B1703" s="143" t="s">
        <v>6890</v>
      </c>
      <c r="C1703" s="143" t="s">
        <v>6927</v>
      </c>
      <c r="D1703" s="143" t="s">
        <v>6928</v>
      </c>
      <c r="E1703" s="143" t="s">
        <v>8987</v>
      </c>
      <c r="F1703" s="145">
        <v>1</v>
      </c>
      <c r="G1703" s="143" t="s">
        <v>3887</v>
      </c>
      <c r="H1703" s="143" t="s">
        <v>6894</v>
      </c>
      <c r="I1703" s="143" t="s">
        <v>6930</v>
      </c>
      <c r="J1703" s="143" t="s">
        <v>6931</v>
      </c>
      <c r="K1703" s="143" t="s">
        <v>4461</v>
      </c>
      <c r="L1703" s="143" t="s">
        <v>6897</v>
      </c>
    </row>
    <row r="1704" spans="1:12" x14ac:dyDescent="0.3">
      <c r="A1704" s="143" t="s">
        <v>3889</v>
      </c>
      <c r="B1704" s="143" t="s">
        <v>6890</v>
      </c>
      <c r="C1704" s="143" t="s">
        <v>6927</v>
      </c>
      <c r="D1704" s="143" t="s">
        <v>6928</v>
      </c>
      <c r="E1704" s="143" t="s">
        <v>8988</v>
      </c>
      <c r="F1704" s="145">
        <v>2</v>
      </c>
      <c r="G1704" s="143" t="s">
        <v>3889</v>
      </c>
      <c r="H1704" s="143" t="s">
        <v>6894</v>
      </c>
      <c r="I1704" s="143" t="s">
        <v>6930</v>
      </c>
      <c r="J1704" s="143" t="s">
        <v>6931</v>
      </c>
      <c r="K1704" s="143" t="s">
        <v>4461</v>
      </c>
      <c r="L1704" s="143" t="s">
        <v>6897</v>
      </c>
    </row>
    <row r="1705" spans="1:12" x14ac:dyDescent="0.3">
      <c r="A1705" s="143" t="s">
        <v>3893</v>
      </c>
      <c r="B1705" s="143" t="s">
        <v>6890</v>
      </c>
      <c r="C1705" s="143" t="s">
        <v>6916</v>
      </c>
      <c r="D1705" s="143" t="s">
        <v>6917</v>
      </c>
      <c r="E1705" s="143" t="s">
        <v>8989</v>
      </c>
      <c r="F1705" s="145">
        <v>1</v>
      </c>
      <c r="G1705" s="143" t="s">
        <v>3893</v>
      </c>
      <c r="H1705" s="143" t="s">
        <v>6894</v>
      </c>
      <c r="I1705" s="143" t="s">
        <v>6919</v>
      </c>
      <c r="J1705" s="143" t="s">
        <v>6920</v>
      </c>
      <c r="K1705" s="143" t="s">
        <v>78</v>
      </c>
      <c r="L1705" s="143" t="s">
        <v>6897</v>
      </c>
    </row>
    <row r="1706" spans="1:12" x14ac:dyDescent="0.3">
      <c r="A1706" s="143" t="s">
        <v>8990</v>
      </c>
      <c r="B1706" s="143" t="s">
        <v>6890</v>
      </c>
      <c r="C1706" s="143" t="s">
        <v>6906</v>
      </c>
      <c r="D1706" s="143" t="s">
        <v>6907</v>
      </c>
      <c r="E1706" s="143" t="s">
        <v>8991</v>
      </c>
      <c r="F1706" s="145">
        <v>0</v>
      </c>
      <c r="G1706" s="143" t="s">
        <v>8990</v>
      </c>
      <c r="H1706" s="143" t="s">
        <v>6894</v>
      </c>
      <c r="I1706" s="143" t="s">
        <v>6909</v>
      </c>
      <c r="J1706" s="143" t="s">
        <v>6910</v>
      </c>
      <c r="K1706" s="143" t="s">
        <v>6911</v>
      </c>
      <c r="L1706" s="143" t="s">
        <v>6897</v>
      </c>
    </row>
    <row r="1707" spans="1:12" x14ac:dyDescent="0.3">
      <c r="A1707" s="143" t="s">
        <v>3895</v>
      </c>
      <c r="B1707" s="143" t="s">
        <v>6890</v>
      </c>
      <c r="C1707" s="143" t="s">
        <v>6891</v>
      </c>
      <c r="D1707" s="143" t="s">
        <v>6892</v>
      </c>
      <c r="E1707" s="143" t="s">
        <v>8992</v>
      </c>
      <c r="F1707" s="145">
        <v>1</v>
      </c>
      <c r="G1707" s="143" t="s">
        <v>3895</v>
      </c>
      <c r="H1707" s="143" t="s">
        <v>6894</v>
      </c>
      <c r="I1707" s="143" t="s">
        <v>6895</v>
      </c>
      <c r="J1707" s="143" t="s">
        <v>6896</v>
      </c>
      <c r="K1707" s="143" t="s">
        <v>3720</v>
      </c>
      <c r="L1707" s="143" t="s">
        <v>6897</v>
      </c>
    </row>
    <row r="1708" spans="1:12" x14ac:dyDescent="0.3">
      <c r="A1708" s="143" t="s">
        <v>3897</v>
      </c>
      <c r="B1708" s="143" t="s">
        <v>6890</v>
      </c>
      <c r="C1708" s="143" t="s">
        <v>6891</v>
      </c>
      <c r="D1708" s="143" t="s">
        <v>6892</v>
      </c>
      <c r="E1708" s="143" t="s">
        <v>8993</v>
      </c>
      <c r="F1708" s="145">
        <v>0</v>
      </c>
      <c r="G1708" s="143" t="s">
        <v>3897</v>
      </c>
      <c r="H1708" s="143" t="s">
        <v>6894</v>
      </c>
      <c r="I1708" s="143" t="s">
        <v>6895</v>
      </c>
      <c r="J1708" s="143" t="s">
        <v>6896</v>
      </c>
      <c r="K1708" s="143" t="s">
        <v>3720</v>
      </c>
      <c r="L1708" s="143" t="s">
        <v>6897</v>
      </c>
    </row>
    <row r="1709" spans="1:12" x14ac:dyDescent="0.3">
      <c r="A1709" s="143" t="s">
        <v>3899</v>
      </c>
      <c r="B1709" s="143" t="s">
        <v>6890</v>
      </c>
      <c r="C1709" s="143" t="s">
        <v>6891</v>
      </c>
      <c r="D1709" s="143" t="s">
        <v>6892</v>
      </c>
      <c r="E1709" s="143" t="s">
        <v>8994</v>
      </c>
      <c r="F1709" s="145">
        <v>0</v>
      </c>
      <c r="G1709" s="143" t="s">
        <v>3899</v>
      </c>
      <c r="H1709" s="143" t="s">
        <v>6894</v>
      </c>
      <c r="I1709" s="143" t="s">
        <v>6895</v>
      </c>
      <c r="J1709" s="143" t="s">
        <v>6896</v>
      </c>
      <c r="K1709" s="143" t="s">
        <v>3720</v>
      </c>
      <c r="L1709" s="143" t="s">
        <v>6897</v>
      </c>
    </row>
    <row r="1710" spans="1:12" x14ac:dyDescent="0.3">
      <c r="A1710" s="143" t="s">
        <v>3901</v>
      </c>
      <c r="B1710" s="143" t="s">
        <v>6890</v>
      </c>
      <c r="C1710" s="143" t="s">
        <v>6927</v>
      </c>
      <c r="D1710" s="143" t="s">
        <v>6928</v>
      </c>
      <c r="E1710" s="143" t="s">
        <v>8995</v>
      </c>
      <c r="F1710" s="145">
        <v>1</v>
      </c>
      <c r="G1710" s="143" t="s">
        <v>3901</v>
      </c>
      <c r="H1710" s="143" t="s">
        <v>6894</v>
      </c>
      <c r="I1710" s="143" t="s">
        <v>6930</v>
      </c>
      <c r="J1710" s="143" t="s">
        <v>6931</v>
      </c>
      <c r="K1710" s="143" t="s">
        <v>4461</v>
      </c>
      <c r="L1710" s="143" t="s">
        <v>6897</v>
      </c>
    </row>
    <row r="1711" spans="1:12" x14ac:dyDescent="0.3">
      <c r="A1711" s="143" t="s">
        <v>3907</v>
      </c>
      <c r="B1711" s="143" t="s">
        <v>6890</v>
      </c>
      <c r="C1711" s="143" t="s">
        <v>6891</v>
      </c>
      <c r="D1711" s="143" t="s">
        <v>6892</v>
      </c>
      <c r="E1711" s="143" t="s">
        <v>8996</v>
      </c>
      <c r="F1711" s="145">
        <v>1</v>
      </c>
      <c r="G1711" s="143" t="s">
        <v>3907</v>
      </c>
      <c r="H1711" s="143" t="s">
        <v>6894</v>
      </c>
      <c r="I1711" s="143" t="s">
        <v>6895</v>
      </c>
      <c r="J1711" s="143" t="s">
        <v>6896</v>
      </c>
      <c r="K1711" s="143" t="s">
        <v>3720</v>
      </c>
      <c r="L1711" s="143" t="s">
        <v>6897</v>
      </c>
    </row>
    <row r="1712" spans="1:12" x14ac:dyDescent="0.3">
      <c r="A1712" s="143" t="s">
        <v>3909</v>
      </c>
      <c r="B1712" s="143" t="s">
        <v>6890</v>
      </c>
      <c r="C1712" s="143" t="s">
        <v>6916</v>
      </c>
      <c r="D1712" s="143" t="s">
        <v>6917</v>
      </c>
      <c r="E1712" s="143" t="s">
        <v>8997</v>
      </c>
      <c r="F1712" s="145">
        <v>0</v>
      </c>
      <c r="G1712" s="143" t="s">
        <v>3909</v>
      </c>
      <c r="H1712" s="143" t="s">
        <v>6894</v>
      </c>
      <c r="I1712" s="143" t="s">
        <v>6919</v>
      </c>
      <c r="J1712" s="143" t="s">
        <v>6920</v>
      </c>
      <c r="K1712" s="143" t="s">
        <v>78</v>
      </c>
      <c r="L1712" s="143" t="s">
        <v>6897</v>
      </c>
    </row>
    <row r="1713" spans="1:12" x14ac:dyDescent="0.3">
      <c r="A1713" s="143" t="s">
        <v>6455</v>
      </c>
      <c r="B1713" s="143" t="s">
        <v>6890</v>
      </c>
      <c r="C1713" s="143" t="s">
        <v>6891</v>
      </c>
      <c r="D1713" s="143" t="s">
        <v>6892</v>
      </c>
      <c r="E1713" s="143" t="s">
        <v>8998</v>
      </c>
      <c r="F1713" s="145">
        <v>0</v>
      </c>
      <c r="G1713" s="143" t="s">
        <v>6455</v>
      </c>
      <c r="H1713" s="143" t="s">
        <v>6894</v>
      </c>
      <c r="I1713" s="143" t="s">
        <v>6895</v>
      </c>
      <c r="J1713" s="143" t="s">
        <v>6896</v>
      </c>
      <c r="K1713" s="143" t="s">
        <v>3720</v>
      </c>
      <c r="L1713" s="143" t="s">
        <v>6897</v>
      </c>
    </row>
    <row r="1714" spans="1:12" x14ac:dyDescent="0.3">
      <c r="A1714" s="143" t="s">
        <v>3913</v>
      </c>
      <c r="B1714" s="143" t="s">
        <v>6890</v>
      </c>
      <c r="C1714" s="143" t="s">
        <v>6891</v>
      </c>
      <c r="D1714" s="143" t="s">
        <v>6892</v>
      </c>
      <c r="E1714" s="143" t="s">
        <v>8999</v>
      </c>
      <c r="F1714" s="145">
        <v>1</v>
      </c>
      <c r="G1714" s="143" t="s">
        <v>3913</v>
      </c>
      <c r="H1714" s="143" t="s">
        <v>6894</v>
      </c>
      <c r="I1714" s="143" t="s">
        <v>6895</v>
      </c>
      <c r="J1714" s="143" t="s">
        <v>6896</v>
      </c>
      <c r="K1714" s="143" t="s">
        <v>3720</v>
      </c>
      <c r="L1714" s="143" t="s">
        <v>6897</v>
      </c>
    </row>
    <row r="1715" spans="1:12" x14ac:dyDescent="0.3">
      <c r="A1715" s="143" t="s">
        <v>3915</v>
      </c>
      <c r="B1715" s="143" t="s">
        <v>6890</v>
      </c>
      <c r="C1715" s="143" t="s">
        <v>6891</v>
      </c>
      <c r="D1715" s="143" t="s">
        <v>6892</v>
      </c>
      <c r="E1715" s="143" t="s">
        <v>9000</v>
      </c>
      <c r="F1715" s="145">
        <v>0</v>
      </c>
      <c r="G1715" s="143" t="s">
        <v>3915</v>
      </c>
      <c r="H1715" s="143" t="s">
        <v>6894</v>
      </c>
      <c r="I1715" s="143" t="s">
        <v>6895</v>
      </c>
      <c r="J1715" s="143" t="s">
        <v>6896</v>
      </c>
      <c r="K1715" s="143" t="s">
        <v>3720</v>
      </c>
      <c r="L1715" s="143" t="s">
        <v>6897</v>
      </c>
    </row>
    <row r="1716" spans="1:12" x14ac:dyDescent="0.3">
      <c r="A1716" s="143" t="s">
        <v>9001</v>
      </c>
      <c r="B1716" s="143" t="s">
        <v>6890</v>
      </c>
      <c r="C1716" s="143" t="s">
        <v>6975</v>
      </c>
      <c r="D1716" s="143" t="s">
        <v>6976</v>
      </c>
      <c r="E1716" s="143" t="s">
        <v>9002</v>
      </c>
      <c r="F1716" s="145">
        <v>1</v>
      </c>
      <c r="G1716" s="143" t="s">
        <v>9001</v>
      </c>
      <c r="H1716" s="143" t="s">
        <v>6894</v>
      </c>
      <c r="I1716" s="143" t="s">
        <v>6978</v>
      </c>
      <c r="J1716" s="143" t="s">
        <v>6979</v>
      </c>
      <c r="K1716" s="143" t="s">
        <v>6980</v>
      </c>
      <c r="L1716" s="143" t="s">
        <v>6981</v>
      </c>
    </row>
    <row r="1717" spans="1:12" x14ac:dyDescent="0.3">
      <c r="A1717" s="143" t="s">
        <v>6087</v>
      </c>
      <c r="B1717" s="143" t="s">
        <v>6890</v>
      </c>
      <c r="C1717" s="143" t="s">
        <v>7126</v>
      </c>
      <c r="D1717" s="143" t="s">
        <v>7127</v>
      </c>
      <c r="E1717" s="143" t="s">
        <v>9003</v>
      </c>
      <c r="F1717" s="145">
        <v>0</v>
      </c>
      <c r="G1717" s="143" t="s">
        <v>6087</v>
      </c>
      <c r="H1717" s="143" t="s">
        <v>6894</v>
      </c>
      <c r="I1717" s="143" t="s">
        <v>7129</v>
      </c>
      <c r="J1717" s="143" t="s">
        <v>7130</v>
      </c>
      <c r="K1717" s="143" t="s">
        <v>4864</v>
      </c>
      <c r="L1717" s="143" t="s">
        <v>6897</v>
      </c>
    </row>
    <row r="1718" spans="1:12" x14ac:dyDescent="0.3">
      <c r="A1718" s="143" t="s">
        <v>9004</v>
      </c>
      <c r="B1718" s="143" t="s">
        <v>6890</v>
      </c>
      <c r="C1718" s="143" t="s">
        <v>6898</v>
      </c>
      <c r="D1718" s="143" t="s">
        <v>6899</v>
      </c>
      <c r="E1718" s="143" t="s">
        <v>9005</v>
      </c>
      <c r="F1718" s="145">
        <v>0</v>
      </c>
      <c r="G1718" s="143" t="s">
        <v>9004</v>
      </c>
      <c r="H1718" s="143" t="s">
        <v>6894</v>
      </c>
      <c r="I1718" s="143" t="s">
        <v>6901</v>
      </c>
      <c r="J1718" s="143" t="s">
        <v>6902</v>
      </c>
      <c r="K1718" s="143" t="s">
        <v>6903</v>
      </c>
      <c r="L1718" s="143" t="s">
        <v>6904</v>
      </c>
    </row>
    <row r="1719" spans="1:12" x14ac:dyDescent="0.3">
      <c r="A1719" s="143" t="s">
        <v>9006</v>
      </c>
      <c r="B1719" s="143" t="s">
        <v>6890</v>
      </c>
      <c r="C1719" s="143" t="s">
        <v>6891</v>
      </c>
      <c r="D1719" s="143" t="s">
        <v>6892</v>
      </c>
      <c r="E1719" s="143" t="s">
        <v>9007</v>
      </c>
      <c r="F1719" s="145">
        <v>1</v>
      </c>
      <c r="G1719" s="143" t="s">
        <v>9006</v>
      </c>
      <c r="H1719" s="143" t="s">
        <v>6894</v>
      </c>
      <c r="I1719" s="143" t="s">
        <v>6895</v>
      </c>
      <c r="J1719" s="143" t="s">
        <v>6896</v>
      </c>
      <c r="K1719" s="143" t="s">
        <v>3720</v>
      </c>
      <c r="L1719" s="143" t="s">
        <v>6897</v>
      </c>
    </row>
    <row r="1720" spans="1:12" x14ac:dyDescent="0.3">
      <c r="A1720" s="143" t="s">
        <v>3917</v>
      </c>
      <c r="B1720" s="143" t="s">
        <v>6890</v>
      </c>
      <c r="C1720" s="143" t="s">
        <v>7126</v>
      </c>
      <c r="D1720" s="143" t="s">
        <v>7127</v>
      </c>
      <c r="E1720" s="143" t="s">
        <v>9008</v>
      </c>
      <c r="F1720" s="145">
        <v>1</v>
      </c>
      <c r="G1720" s="143" t="s">
        <v>3917</v>
      </c>
      <c r="H1720" s="143" t="s">
        <v>6894</v>
      </c>
      <c r="I1720" s="143" t="s">
        <v>7129</v>
      </c>
      <c r="J1720" s="143" t="s">
        <v>7130</v>
      </c>
      <c r="K1720" s="143" t="s">
        <v>4864</v>
      </c>
      <c r="L1720" s="143" t="s">
        <v>6897</v>
      </c>
    </row>
    <row r="1721" spans="1:12" x14ac:dyDescent="0.3">
      <c r="A1721" s="143" t="s">
        <v>3923</v>
      </c>
      <c r="B1721" s="143" t="s">
        <v>6890</v>
      </c>
      <c r="C1721" s="143" t="s">
        <v>6916</v>
      </c>
      <c r="D1721" s="143" t="s">
        <v>6917</v>
      </c>
      <c r="E1721" s="143" t="s">
        <v>9009</v>
      </c>
      <c r="F1721" s="145">
        <v>1</v>
      </c>
      <c r="G1721" s="143" t="s">
        <v>3923</v>
      </c>
      <c r="H1721" s="143" t="s">
        <v>6894</v>
      </c>
      <c r="I1721" s="143" t="s">
        <v>6919</v>
      </c>
      <c r="J1721" s="143" t="s">
        <v>6920</v>
      </c>
      <c r="K1721" s="143" t="s">
        <v>78</v>
      </c>
      <c r="L1721" s="143" t="s">
        <v>6897</v>
      </c>
    </row>
    <row r="1722" spans="1:12" x14ac:dyDescent="0.3">
      <c r="A1722" s="143" t="s">
        <v>3925</v>
      </c>
      <c r="B1722" s="143" t="s">
        <v>6890</v>
      </c>
      <c r="C1722" s="143" t="s">
        <v>6891</v>
      </c>
      <c r="D1722" s="143" t="s">
        <v>6892</v>
      </c>
      <c r="E1722" s="143" t="s">
        <v>9010</v>
      </c>
      <c r="F1722" s="145">
        <v>0</v>
      </c>
      <c r="G1722" s="143" t="s">
        <v>3925</v>
      </c>
      <c r="H1722" s="143" t="s">
        <v>6894</v>
      </c>
      <c r="I1722" s="143" t="s">
        <v>6895</v>
      </c>
      <c r="J1722" s="143" t="s">
        <v>6896</v>
      </c>
      <c r="K1722" s="143" t="s">
        <v>3720</v>
      </c>
      <c r="L1722" s="143" t="s">
        <v>6897</v>
      </c>
    </row>
    <row r="1723" spans="1:12" x14ac:dyDescent="0.3">
      <c r="A1723" s="143" t="s">
        <v>6457</v>
      </c>
      <c r="B1723" s="143" t="s">
        <v>6890</v>
      </c>
      <c r="C1723" s="143" t="s">
        <v>6891</v>
      </c>
      <c r="D1723" s="143" t="s">
        <v>6892</v>
      </c>
      <c r="E1723" s="143" t="s">
        <v>9011</v>
      </c>
      <c r="F1723" s="145">
        <v>0</v>
      </c>
      <c r="G1723" s="143" t="s">
        <v>6457</v>
      </c>
      <c r="H1723" s="143" t="s">
        <v>6894</v>
      </c>
      <c r="I1723" s="143" t="s">
        <v>6895</v>
      </c>
      <c r="J1723" s="143" t="s">
        <v>6896</v>
      </c>
      <c r="K1723" s="143" t="s">
        <v>3720</v>
      </c>
      <c r="L1723" s="143" t="s">
        <v>6897</v>
      </c>
    </row>
    <row r="1724" spans="1:12" x14ac:dyDescent="0.3">
      <c r="A1724" s="143" t="s">
        <v>9012</v>
      </c>
      <c r="B1724" s="143" t="s">
        <v>6890</v>
      </c>
      <c r="C1724" s="143" t="s">
        <v>6898</v>
      </c>
      <c r="D1724" s="143" t="s">
        <v>6899</v>
      </c>
      <c r="E1724" s="143" t="s">
        <v>9013</v>
      </c>
      <c r="F1724" s="145">
        <v>0</v>
      </c>
      <c r="G1724" s="143" t="s">
        <v>9012</v>
      </c>
      <c r="H1724" s="143" t="s">
        <v>6894</v>
      </c>
      <c r="I1724" s="143" t="s">
        <v>6901</v>
      </c>
      <c r="J1724" s="143" t="s">
        <v>6902</v>
      </c>
      <c r="K1724" s="143" t="s">
        <v>6903</v>
      </c>
      <c r="L1724" s="143" t="s">
        <v>6904</v>
      </c>
    </row>
    <row r="1725" spans="1:12" x14ac:dyDescent="0.3">
      <c r="A1725" s="143" t="s">
        <v>9014</v>
      </c>
      <c r="B1725" s="143" t="s">
        <v>6890</v>
      </c>
      <c r="C1725" s="143" t="s">
        <v>6906</v>
      </c>
      <c r="D1725" s="143" t="s">
        <v>6907</v>
      </c>
      <c r="E1725" s="143" t="s">
        <v>9015</v>
      </c>
      <c r="F1725" s="145">
        <v>0</v>
      </c>
      <c r="G1725" s="143" t="s">
        <v>9014</v>
      </c>
      <c r="H1725" s="143" t="s">
        <v>6894</v>
      </c>
      <c r="I1725" s="143" t="s">
        <v>6909</v>
      </c>
      <c r="J1725" s="143" t="s">
        <v>6910</v>
      </c>
      <c r="K1725" s="143" t="s">
        <v>6911</v>
      </c>
      <c r="L1725" s="143" t="s">
        <v>6897</v>
      </c>
    </row>
    <row r="1726" spans="1:12" x14ac:dyDescent="0.3">
      <c r="A1726" s="143" t="s">
        <v>3929</v>
      </c>
      <c r="B1726" s="143" t="s">
        <v>6890</v>
      </c>
      <c r="C1726" s="143" t="s">
        <v>6891</v>
      </c>
      <c r="D1726" s="143" t="s">
        <v>6892</v>
      </c>
      <c r="E1726" s="143" t="s">
        <v>9016</v>
      </c>
      <c r="F1726" s="145">
        <v>2</v>
      </c>
      <c r="G1726" s="143" t="s">
        <v>3929</v>
      </c>
      <c r="H1726" s="143" t="s">
        <v>6894</v>
      </c>
      <c r="I1726" s="143" t="s">
        <v>6895</v>
      </c>
      <c r="J1726" s="143" t="s">
        <v>6896</v>
      </c>
      <c r="K1726" s="143" t="s">
        <v>3720</v>
      </c>
      <c r="L1726" s="143" t="s">
        <v>6897</v>
      </c>
    </row>
    <row r="1727" spans="1:12" x14ac:dyDescent="0.3">
      <c r="A1727" s="143" t="s">
        <v>6089</v>
      </c>
      <c r="B1727" s="143" t="s">
        <v>6890</v>
      </c>
      <c r="C1727" s="143" t="s">
        <v>7463</v>
      </c>
      <c r="D1727" s="143" t="s">
        <v>7464</v>
      </c>
      <c r="E1727" s="143" t="s">
        <v>9017</v>
      </c>
      <c r="F1727" s="145">
        <v>1</v>
      </c>
      <c r="G1727" s="143" t="s">
        <v>6089</v>
      </c>
      <c r="H1727" s="143" t="s">
        <v>6894</v>
      </c>
      <c r="I1727" s="143" t="s">
        <v>6938</v>
      </c>
      <c r="J1727" s="143" t="s">
        <v>6939</v>
      </c>
      <c r="K1727" s="143" t="s">
        <v>4466</v>
      </c>
      <c r="L1727" s="143" t="s">
        <v>6897</v>
      </c>
    </row>
    <row r="1728" spans="1:12" x14ac:dyDescent="0.3">
      <c r="A1728" s="143" t="s">
        <v>3933</v>
      </c>
      <c r="B1728" s="143" t="s">
        <v>6890</v>
      </c>
      <c r="C1728" s="143" t="s">
        <v>6927</v>
      </c>
      <c r="D1728" s="143" t="s">
        <v>6928</v>
      </c>
      <c r="E1728" s="143" t="s">
        <v>9018</v>
      </c>
      <c r="F1728" s="145">
        <v>0</v>
      </c>
      <c r="G1728" s="143" t="s">
        <v>3933</v>
      </c>
      <c r="H1728" s="143" t="s">
        <v>6894</v>
      </c>
      <c r="I1728" s="143" t="s">
        <v>6930</v>
      </c>
      <c r="J1728" s="143" t="s">
        <v>6931</v>
      </c>
      <c r="K1728" s="143" t="s">
        <v>4461</v>
      </c>
      <c r="L1728" s="143" t="s">
        <v>6897</v>
      </c>
    </row>
    <row r="1729" spans="1:12" x14ac:dyDescent="0.3">
      <c r="A1729" s="143" t="s">
        <v>3937</v>
      </c>
      <c r="B1729" s="143" t="s">
        <v>6890</v>
      </c>
      <c r="C1729" s="143" t="s">
        <v>6891</v>
      </c>
      <c r="D1729" s="143" t="s">
        <v>6892</v>
      </c>
      <c r="E1729" s="143" t="s">
        <v>9019</v>
      </c>
      <c r="F1729" s="145">
        <v>0</v>
      </c>
      <c r="G1729" s="143" t="s">
        <v>3937</v>
      </c>
      <c r="H1729" s="143" t="s">
        <v>6894</v>
      </c>
      <c r="I1729" s="143" t="s">
        <v>6895</v>
      </c>
      <c r="J1729" s="143" t="s">
        <v>6896</v>
      </c>
      <c r="K1729" s="143" t="s">
        <v>3720</v>
      </c>
      <c r="L1729" s="143" t="s">
        <v>6897</v>
      </c>
    </row>
    <row r="1730" spans="1:12" x14ac:dyDescent="0.3">
      <c r="A1730" s="143" t="s">
        <v>3939</v>
      </c>
      <c r="B1730" s="143" t="s">
        <v>6890</v>
      </c>
      <c r="C1730" s="143" t="s">
        <v>6891</v>
      </c>
      <c r="D1730" s="143" t="s">
        <v>6892</v>
      </c>
      <c r="E1730" s="143" t="s">
        <v>9020</v>
      </c>
      <c r="F1730" s="145">
        <v>0</v>
      </c>
      <c r="G1730" s="143" t="s">
        <v>3939</v>
      </c>
      <c r="H1730" s="143" t="s">
        <v>6894</v>
      </c>
      <c r="I1730" s="143" t="s">
        <v>6895</v>
      </c>
      <c r="J1730" s="143" t="s">
        <v>6896</v>
      </c>
      <c r="K1730" s="143" t="s">
        <v>3720</v>
      </c>
      <c r="L1730" s="143" t="s">
        <v>6897</v>
      </c>
    </row>
    <row r="1731" spans="1:12" x14ac:dyDescent="0.3">
      <c r="A1731" s="143" t="s">
        <v>3941</v>
      </c>
      <c r="B1731" s="143" t="s">
        <v>6890</v>
      </c>
      <c r="C1731" s="143" t="s">
        <v>6891</v>
      </c>
      <c r="D1731" s="143" t="s">
        <v>6892</v>
      </c>
      <c r="E1731" s="143" t="s">
        <v>9021</v>
      </c>
      <c r="F1731" s="145">
        <v>0</v>
      </c>
      <c r="G1731" s="143" t="s">
        <v>3941</v>
      </c>
      <c r="H1731" s="143" t="s">
        <v>6894</v>
      </c>
      <c r="I1731" s="143" t="s">
        <v>6895</v>
      </c>
      <c r="J1731" s="143" t="s">
        <v>6896</v>
      </c>
      <c r="K1731" s="143" t="s">
        <v>3720</v>
      </c>
      <c r="L1731" s="143" t="s">
        <v>6897</v>
      </c>
    </row>
    <row r="1732" spans="1:12" x14ac:dyDescent="0.3">
      <c r="A1732" s="143" t="s">
        <v>3945</v>
      </c>
      <c r="B1732" s="143" t="s">
        <v>6890</v>
      </c>
      <c r="C1732" s="143" t="s">
        <v>6891</v>
      </c>
      <c r="D1732" s="143" t="s">
        <v>6892</v>
      </c>
      <c r="E1732" s="143" t="s">
        <v>9022</v>
      </c>
      <c r="F1732" s="145">
        <v>0</v>
      </c>
      <c r="G1732" s="143" t="s">
        <v>3945</v>
      </c>
      <c r="H1732" s="143" t="s">
        <v>6894</v>
      </c>
      <c r="I1732" s="143" t="s">
        <v>6895</v>
      </c>
      <c r="J1732" s="143" t="s">
        <v>6896</v>
      </c>
      <c r="K1732" s="143" t="s">
        <v>3720</v>
      </c>
      <c r="L1732" s="143" t="s">
        <v>6897</v>
      </c>
    </row>
    <row r="1733" spans="1:12" x14ac:dyDescent="0.3">
      <c r="A1733" s="143" t="s">
        <v>9023</v>
      </c>
      <c r="B1733" s="143" t="s">
        <v>6890</v>
      </c>
      <c r="C1733" s="143" t="s">
        <v>6952</v>
      </c>
      <c r="D1733" s="143" t="s">
        <v>6953</v>
      </c>
      <c r="E1733" s="143" t="s">
        <v>9024</v>
      </c>
      <c r="F1733" s="145">
        <v>1</v>
      </c>
      <c r="G1733" s="143" t="s">
        <v>9023</v>
      </c>
      <c r="H1733" s="143" t="s">
        <v>6894</v>
      </c>
      <c r="I1733" s="143" t="s">
        <v>6938</v>
      </c>
      <c r="J1733" s="143" t="s">
        <v>6939</v>
      </c>
      <c r="K1733" s="143" t="s">
        <v>4466</v>
      </c>
      <c r="L1733" s="143" t="s">
        <v>6897</v>
      </c>
    </row>
    <row r="1734" spans="1:12" x14ac:dyDescent="0.3">
      <c r="A1734" s="143" t="s">
        <v>9025</v>
      </c>
      <c r="B1734" s="143" t="s">
        <v>6890</v>
      </c>
      <c r="C1734" s="143" t="s">
        <v>6906</v>
      </c>
      <c r="D1734" s="143" t="s">
        <v>6907</v>
      </c>
      <c r="E1734" s="143" t="s">
        <v>9026</v>
      </c>
      <c r="F1734" s="145">
        <v>0</v>
      </c>
      <c r="G1734" s="143" t="s">
        <v>9025</v>
      </c>
      <c r="H1734" s="143" t="s">
        <v>6894</v>
      </c>
      <c r="I1734" s="143" t="s">
        <v>6909</v>
      </c>
      <c r="J1734" s="143" t="s">
        <v>6910</v>
      </c>
      <c r="K1734" s="143" t="s">
        <v>6911</v>
      </c>
      <c r="L1734" s="143" t="s">
        <v>6897</v>
      </c>
    </row>
    <row r="1735" spans="1:12" x14ac:dyDescent="0.3">
      <c r="A1735" s="143" t="s">
        <v>3949</v>
      </c>
      <c r="B1735" s="143" t="s">
        <v>6890</v>
      </c>
      <c r="C1735" s="143" t="s">
        <v>6891</v>
      </c>
      <c r="D1735" s="143" t="s">
        <v>6892</v>
      </c>
      <c r="E1735" s="143" t="s">
        <v>9027</v>
      </c>
      <c r="F1735" s="145">
        <v>1</v>
      </c>
      <c r="G1735" s="143" t="s">
        <v>3949</v>
      </c>
      <c r="H1735" s="143" t="s">
        <v>6894</v>
      </c>
      <c r="I1735" s="143" t="s">
        <v>6895</v>
      </c>
      <c r="J1735" s="143" t="s">
        <v>6896</v>
      </c>
      <c r="K1735" s="143" t="s">
        <v>3720</v>
      </c>
      <c r="L1735" s="143" t="s">
        <v>6897</v>
      </c>
    </row>
    <row r="1736" spans="1:12" x14ac:dyDescent="0.3">
      <c r="A1736" s="143" t="s">
        <v>6105</v>
      </c>
      <c r="B1736" s="143" t="s">
        <v>6890</v>
      </c>
      <c r="C1736" s="143" t="s">
        <v>6935</v>
      </c>
      <c r="D1736" s="143" t="s">
        <v>6936</v>
      </c>
      <c r="E1736" s="143" t="s">
        <v>9028</v>
      </c>
      <c r="F1736" s="145">
        <v>2</v>
      </c>
      <c r="G1736" s="143" t="s">
        <v>6105</v>
      </c>
      <c r="H1736" s="143" t="s">
        <v>6894</v>
      </c>
      <c r="I1736" s="143" t="s">
        <v>6938</v>
      </c>
      <c r="J1736" s="143" t="s">
        <v>6939</v>
      </c>
      <c r="K1736" s="143" t="s">
        <v>4466</v>
      </c>
      <c r="L1736" s="143" t="s">
        <v>6897</v>
      </c>
    </row>
    <row r="1737" spans="1:12" x14ac:dyDescent="0.3">
      <c r="A1737" s="143" t="s">
        <v>3955</v>
      </c>
      <c r="B1737" s="143" t="s">
        <v>6890</v>
      </c>
      <c r="C1737" s="143" t="s">
        <v>6891</v>
      </c>
      <c r="D1737" s="143" t="s">
        <v>6892</v>
      </c>
      <c r="E1737" s="143" t="s">
        <v>9029</v>
      </c>
      <c r="F1737" s="145">
        <v>0</v>
      </c>
      <c r="G1737" s="143" t="s">
        <v>3955</v>
      </c>
      <c r="H1737" s="143" t="s">
        <v>6894</v>
      </c>
      <c r="I1737" s="143" t="s">
        <v>6895</v>
      </c>
      <c r="J1737" s="143" t="s">
        <v>6896</v>
      </c>
      <c r="K1737" s="143" t="s">
        <v>3720</v>
      </c>
      <c r="L1737" s="143" t="s">
        <v>6897</v>
      </c>
    </row>
    <row r="1738" spans="1:12" x14ac:dyDescent="0.3">
      <c r="A1738" s="143" t="s">
        <v>3959</v>
      </c>
      <c r="B1738" s="143" t="s">
        <v>6890</v>
      </c>
      <c r="C1738" s="143" t="s">
        <v>6891</v>
      </c>
      <c r="D1738" s="143" t="s">
        <v>6892</v>
      </c>
      <c r="E1738" s="143" t="s">
        <v>9030</v>
      </c>
      <c r="F1738" s="145">
        <v>0</v>
      </c>
      <c r="G1738" s="143" t="s">
        <v>3959</v>
      </c>
      <c r="H1738" s="143" t="s">
        <v>6894</v>
      </c>
      <c r="I1738" s="143" t="s">
        <v>6895</v>
      </c>
      <c r="J1738" s="143" t="s">
        <v>6896</v>
      </c>
      <c r="K1738" s="143" t="s">
        <v>3720</v>
      </c>
      <c r="L1738" s="143" t="s">
        <v>6897</v>
      </c>
    </row>
    <row r="1739" spans="1:12" x14ac:dyDescent="0.3">
      <c r="A1739" s="143" t="s">
        <v>3963</v>
      </c>
      <c r="B1739" s="143" t="s">
        <v>6890</v>
      </c>
      <c r="C1739" s="143" t="s">
        <v>6916</v>
      </c>
      <c r="D1739" s="143" t="s">
        <v>6917</v>
      </c>
      <c r="E1739" s="143" t="s">
        <v>9031</v>
      </c>
      <c r="F1739" s="145">
        <v>0</v>
      </c>
      <c r="G1739" s="143" t="s">
        <v>3963</v>
      </c>
      <c r="H1739" s="143" t="s">
        <v>6894</v>
      </c>
      <c r="I1739" s="143" t="s">
        <v>6919</v>
      </c>
      <c r="J1739" s="143" t="s">
        <v>6920</v>
      </c>
      <c r="K1739" s="143" t="s">
        <v>78</v>
      </c>
      <c r="L1739" s="143" t="s">
        <v>6897</v>
      </c>
    </row>
    <row r="1740" spans="1:12" x14ac:dyDescent="0.3">
      <c r="A1740" s="143" t="s">
        <v>3965</v>
      </c>
      <c r="B1740" s="143" t="s">
        <v>6890</v>
      </c>
      <c r="C1740" s="143" t="s">
        <v>6916</v>
      </c>
      <c r="D1740" s="143" t="s">
        <v>6917</v>
      </c>
      <c r="E1740" s="143" t="s">
        <v>9032</v>
      </c>
      <c r="F1740" s="145">
        <v>1</v>
      </c>
      <c r="G1740" s="143" t="s">
        <v>3965</v>
      </c>
      <c r="H1740" s="143" t="s">
        <v>6894</v>
      </c>
      <c r="I1740" s="143" t="s">
        <v>6919</v>
      </c>
      <c r="J1740" s="143" t="s">
        <v>6920</v>
      </c>
      <c r="K1740" s="143" t="s">
        <v>78</v>
      </c>
      <c r="L1740" s="143" t="s">
        <v>6897</v>
      </c>
    </row>
    <row r="1741" spans="1:12" x14ac:dyDescent="0.3">
      <c r="A1741" s="143" t="s">
        <v>9033</v>
      </c>
      <c r="B1741" s="143" t="s">
        <v>6890</v>
      </c>
      <c r="C1741" s="143" t="s">
        <v>6906</v>
      </c>
      <c r="D1741" s="143" t="s">
        <v>6907</v>
      </c>
      <c r="E1741" s="143" t="s">
        <v>9034</v>
      </c>
      <c r="F1741" s="145">
        <v>0</v>
      </c>
      <c r="G1741" s="143" t="s">
        <v>9033</v>
      </c>
      <c r="H1741" s="143" t="s">
        <v>6894</v>
      </c>
      <c r="I1741" s="143" t="s">
        <v>6909</v>
      </c>
      <c r="J1741" s="143" t="s">
        <v>6910</v>
      </c>
      <c r="K1741" s="143" t="s">
        <v>6911</v>
      </c>
      <c r="L1741" s="143" t="s">
        <v>6897</v>
      </c>
    </row>
    <row r="1742" spans="1:12" x14ac:dyDescent="0.3">
      <c r="A1742" s="143" t="s">
        <v>9035</v>
      </c>
      <c r="B1742" s="143" t="s">
        <v>6890</v>
      </c>
      <c r="C1742" s="143" t="s">
        <v>6906</v>
      </c>
      <c r="D1742" s="143" t="s">
        <v>6907</v>
      </c>
      <c r="E1742" s="143" t="s">
        <v>9036</v>
      </c>
      <c r="F1742" s="145">
        <v>0</v>
      </c>
      <c r="G1742" s="143" t="s">
        <v>9035</v>
      </c>
      <c r="H1742" s="143" t="s">
        <v>6894</v>
      </c>
      <c r="I1742" s="143" t="s">
        <v>6909</v>
      </c>
      <c r="J1742" s="143" t="s">
        <v>6910</v>
      </c>
      <c r="K1742" s="143" t="s">
        <v>6911</v>
      </c>
      <c r="L1742" s="143" t="s">
        <v>6897</v>
      </c>
    </row>
    <row r="1743" spans="1:12" x14ac:dyDescent="0.3">
      <c r="A1743" s="143" t="s">
        <v>6557</v>
      </c>
      <c r="B1743" s="143" t="s">
        <v>6890</v>
      </c>
      <c r="C1743" s="143" t="s">
        <v>6891</v>
      </c>
      <c r="D1743" s="143" t="s">
        <v>6892</v>
      </c>
      <c r="E1743" s="143" t="s">
        <v>9037</v>
      </c>
      <c r="F1743" s="145">
        <v>1</v>
      </c>
      <c r="G1743" s="143" t="s">
        <v>6557</v>
      </c>
      <c r="H1743" s="143" t="s">
        <v>6894</v>
      </c>
      <c r="I1743" s="143" t="s">
        <v>6895</v>
      </c>
      <c r="J1743" s="143" t="s">
        <v>6896</v>
      </c>
      <c r="K1743" s="143" t="s">
        <v>3720</v>
      </c>
      <c r="L1743" s="143" t="s">
        <v>6897</v>
      </c>
    </row>
    <row r="1744" spans="1:12" x14ac:dyDescent="0.3">
      <c r="A1744" s="143" t="s">
        <v>3979</v>
      </c>
      <c r="B1744" s="143" t="s">
        <v>6890</v>
      </c>
      <c r="C1744" s="143" t="s">
        <v>6993</v>
      </c>
      <c r="D1744" s="143" t="s">
        <v>6994</v>
      </c>
      <c r="E1744" s="143" t="s">
        <v>9038</v>
      </c>
      <c r="F1744" s="145">
        <v>2</v>
      </c>
      <c r="G1744" s="143" t="s">
        <v>3979</v>
      </c>
      <c r="H1744" s="143" t="s">
        <v>6894</v>
      </c>
      <c r="I1744" s="143" t="s">
        <v>6996</v>
      </c>
      <c r="J1744" s="143" t="s">
        <v>6997</v>
      </c>
      <c r="K1744" s="143" t="s">
        <v>4555</v>
      </c>
      <c r="L1744" s="143" t="s">
        <v>6897</v>
      </c>
    </row>
    <row r="1745" spans="1:12" x14ac:dyDescent="0.3">
      <c r="A1745" s="143" t="s">
        <v>6123</v>
      </c>
      <c r="B1745" s="143" t="s">
        <v>6890</v>
      </c>
      <c r="C1745" s="143" t="s">
        <v>7299</v>
      </c>
      <c r="D1745" s="143" t="s">
        <v>7300</v>
      </c>
      <c r="E1745" s="143" t="s">
        <v>9039</v>
      </c>
      <c r="F1745" s="145">
        <v>0</v>
      </c>
      <c r="G1745" s="143" t="s">
        <v>6123</v>
      </c>
      <c r="H1745" s="143" t="s">
        <v>6894</v>
      </c>
      <c r="I1745" s="143" t="s">
        <v>6938</v>
      </c>
      <c r="J1745" s="143" t="s">
        <v>6939</v>
      </c>
      <c r="K1745" s="143" t="s">
        <v>4466</v>
      </c>
      <c r="L1745" s="143" t="s">
        <v>6897</v>
      </c>
    </row>
    <row r="1746" spans="1:12" x14ac:dyDescent="0.3">
      <c r="A1746" s="143" t="s">
        <v>3981</v>
      </c>
      <c r="B1746" s="143" t="s">
        <v>6890</v>
      </c>
      <c r="C1746" s="143" t="s">
        <v>6891</v>
      </c>
      <c r="D1746" s="143" t="s">
        <v>6892</v>
      </c>
      <c r="E1746" s="143" t="s">
        <v>9040</v>
      </c>
      <c r="F1746" s="145">
        <v>3</v>
      </c>
      <c r="G1746" s="143" t="s">
        <v>3981</v>
      </c>
      <c r="H1746" s="143" t="s">
        <v>6894</v>
      </c>
      <c r="I1746" s="143" t="s">
        <v>6895</v>
      </c>
      <c r="J1746" s="143" t="s">
        <v>6896</v>
      </c>
      <c r="K1746" s="143" t="s">
        <v>3720</v>
      </c>
      <c r="L1746" s="143" t="s">
        <v>6897</v>
      </c>
    </row>
    <row r="1747" spans="1:12" x14ac:dyDescent="0.3">
      <c r="A1747" s="143" t="s">
        <v>9041</v>
      </c>
      <c r="B1747" s="143" t="s">
        <v>6890</v>
      </c>
      <c r="C1747" s="143" t="s">
        <v>7022</v>
      </c>
      <c r="D1747" s="143" t="s">
        <v>7023</v>
      </c>
      <c r="E1747" s="143" t="s">
        <v>9042</v>
      </c>
      <c r="F1747" s="145">
        <v>0</v>
      </c>
      <c r="G1747" s="143" t="s">
        <v>9041</v>
      </c>
      <c r="H1747" s="143" t="s">
        <v>6894</v>
      </c>
      <c r="I1747" s="143" t="s">
        <v>6978</v>
      </c>
      <c r="J1747" s="143" t="s">
        <v>6979</v>
      </c>
      <c r="K1747" s="143" t="s">
        <v>6980</v>
      </c>
      <c r="L1747" s="143" t="s">
        <v>6981</v>
      </c>
    </row>
    <row r="1748" spans="1:12" x14ac:dyDescent="0.3">
      <c r="A1748" s="143" t="s">
        <v>9043</v>
      </c>
      <c r="B1748" s="143" t="s">
        <v>6890</v>
      </c>
      <c r="C1748" s="143" t="s">
        <v>6906</v>
      </c>
      <c r="D1748" s="143" t="s">
        <v>6907</v>
      </c>
      <c r="E1748" s="143" t="s">
        <v>9044</v>
      </c>
      <c r="F1748" s="145">
        <v>0</v>
      </c>
      <c r="G1748" s="143" t="s">
        <v>9043</v>
      </c>
      <c r="H1748" s="143" t="s">
        <v>6894</v>
      </c>
      <c r="I1748" s="143" t="s">
        <v>6909</v>
      </c>
      <c r="J1748" s="143" t="s">
        <v>6910</v>
      </c>
      <c r="K1748" s="143" t="s">
        <v>6911</v>
      </c>
      <c r="L1748" s="143" t="s">
        <v>6897</v>
      </c>
    </row>
    <row r="1749" spans="1:12" x14ac:dyDescent="0.3">
      <c r="A1749" s="143" t="s">
        <v>3985</v>
      </c>
      <c r="B1749" s="143" t="s">
        <v>6890</v>
      </c>
      <c r="C1749" s="143" t="s">
        <v>6891</v>
      </c>
      <c r="D1749" s="143" t="s">
        <v>6892</v>
      </c>
      <c r="E1749" s="143" t="s">
        <v>9045</v>
      </c>
      <c r="F1749" s="145">
        <v>0</v>
      </c>
      <c r="G1749" s="143" t="s">
        <v>3985</v>
      </c>
      <c r="H1749" s="143" t="s">
        <v>6894</v>
      </c>
      <c r="I1749" s="143" t="s">
        <v>6895</v>
      </c>
      <c r="J1749" s="143" t="s">
        <v>6896</v>
      </c>
      <c r="K1749" s="143" t="s">
        <v>3720</v>
      </c>
      <c r="L1749" s="143" t="s">
        <v>6897</v>
      </c>
    </row>
    <row r="1750" spans="1:12" x14ac:dyDescent="0.3">
      <c r="A1750" s="143" t="s">
        <v>3991</v>
      </c>
      <c r="B1750" s="143" t="s">
        <v>6890</v>
      </c>
      <c r="C1750" s="143" t="s">
        <v>6891</v>
      </c>
      <c r="D1750" s="143" t="s">
        <v>6892</v>
      </c>
      <c r="E1750" s="143" t="s">
        <v>9046</v>
      </c>
      <c r="F1750" s="145">
        <v>1</v>
      </c>
      <c r="G1750" s="143" t="s">
        <v>3991</v>
      </c>
      <c r="H1750" s="143" t="s">
        <v>6894</v>
      </c>
      <c r="I1750" s="143" t="s">
        <v>6895</v>
      </c>
      <c r="J1750" s="143" t="s">
        <v>6896</v>
      </c>
      <c r="K1750" s="143" t="s">
        <v>3720</v>
      </c>
      <c r="L1750" s="143" t="s">
        <v>6897</v>
      </c>
    </row>
    <row r="1751" spans="1:12" x14ac:dyDescent="0.3">
      <c r="A1751" s="143" t="s">
        <v>3993</v>
      </c>
      <c r="B1751" s="143" t="s">
        <v>6890</v>
      </c>
      <c r="C1751" s="143" t="s">
        <v>7330</v>
      </c>
      <c r="D1751" s="143" t="s">
        <v>7331</v>
      </c>
      <c r="E1751" s="143" t="s">
        <v>9047</v>
      </c>
      <c r="F1751" s="145">
        <v>0</v>
      </c>
      <c r="G1751" s="143" t="s">
        <v>3993</v>
      </c>
      <c r="H1751" s="143" t="s">
        <v>6894</v>
      </c>
      <c r="I1751" s="143" t="s">
        <v>7129</v>
      </c>
      <c r="J1751" s="143" t="s">
        <v>7130</v>
      </c>
      <c r="K1751" s="143" t="s">
        <v>4864</v>
      </c>
      <c r="L1751" s="143" t="s">
        <v>6897</v>
      </c>
    </row>
    <row r="1752" spans="1:12" x14ac:dyDescent="0.3">
      <c r="A1752" s="143" t="s">
        <v>3995</v>
      </c>
      <c r="B1752" s="143" t="s">
        <v>6890</v>
      </c>
      <c r="C1752" s="143" t="s">
        <v>6891</v>
      </c>
      <c r="D1752" s="143" t="s">
        <v>6892</v>
      </c>
      <c r="E1752" s="143" t="s">
        <v>9048</v>
      </c>
      <c r="F1752" s="145">
        <v>1</v>
      </c>
      <c r="G1752" s="143" t="s">
        <v>3995</v>
      </c>
      <c r="H1752" s="143" t="s">
        <v>6894</v>
      </c>
      <c r="I1752" s="143" t="s">
        <v>6895</v>
      </c>
      <c r="J1752" s="143" t="s">
        <v>6896</v>
      </c>
      <c r="K1752" s="143" t="s">
        <v>3720</v>
      </c>
      <c r="L1752" s="143" t="s">
        <v>6897</v>
      </c>
    </row>
    <row r="1753" spans="1:12" x14ac:dyDescent="0.3">
      <c r="A1753" s="143" t="s">
        <v>3997</v>
      </c>
      <c r="B1753" s="143" t="s">
        <v>6890</v>
      </c>
      <c r="C1753" s="143" t="s">
        <v>6927</v>
      </c>
      <c r="D1753" s="143" t="s">
        <v>6928</v>
      </c>
      <c r="E1753" s="143" t="s">
        <v>9049</v>
      </c>
      <c r="F1753" s="145">
        <v>1</v>
      </c>
      <c r="G1753" s="143" t="s">
        <v>3997</v>
      </c>
      <c r="H1753" s="143" t="s">
        <v>6894</v>
      </c>
      <c r="I1753" s="143" t="s">
        <v>6930</v>
      </c>
      <c r="J1753" s="143" t="s">
        <v>6931</v>
      </c>
      <c r="K1753" s="143" t="s">
        <v>4461</v>
      </c>
      <c r="L1753" s="143" t="s">
        <v>6897</v>
      </c>
    </row>
    <row r="1754" spans="1:12" x14ac:dyDescent="0.3">
      <c r="A1754" s="143" t="s">
        <v>6459</v>
      </c>
      <c r="B1754" s="143" t="s">
        <v>6890</v>
      </c>
      <c r="C1754" s="143" t="s">
        <v>6916</v>
      </c>
      <c r="D1754" s="143" t="s">
        <v>6917</v>
      </c>
      <c r="E1754" s="143" t="s">
        <v>9050</v>
      </c>
      <c r="F1754" s="145">
        <v>0</v>
      </c>
      <c r="G1754" s="143" t="s">
        <v>6459</v>
      </c>
      <c r="H1754" s="143" t="s">
        <v>6894</v>
      </c>
      <c r="I1754" s="143" t="s">
        <v>6919</v>
      </c>
      <c r="J1754" s="143" t="s">
        <v>6920</v>
      </c>
      <c r="K1754" s="143" t="s">
        <v>78</v>
      </c>
      <c r="L1754" s="143" t="s">
        <v>6897</v>
      </c>
    </row>
    <row r="1755" spans="1:12" x14ac:dyDescent="0.3">
      <c r="A1755" s="143" t="s">
        <v>4001</v>
      </c>
      <c r="B1755" s="143" t="s">
        <v>6890</v>
      </c>
      <c r="C1755" s="143" t="s">
        <v>6891</v>
      </c>
      <c r="D1755" s="143" t="s">
        <v>6892</v>
      </c>
      <c r="E1755" s="143" t="s">
        <v>9051</v>
      </c>
      <c r="F1755" s="145">
        <v>0</v>
      </c>
      <c r="G1755" s="143" t="s">
        <v>4001</v>
      </c>
      <c r="H1755" s="143" t="s">
        <v>6894</v>
      </c>
      <c r="I1755" s="143" t="s">
        <v>6895</v>
      </c>
      <c r="J1755" s="143" t="s">
        <v>6896</v>
      </c>
      <c r="K1755" s="143" t="s">
        <v>3720</v>
      </c>
      <c r="L1755" s="143" t="s">
        <v>6897</v>
      </c>
    </row>
    <row r="1756" spans="1:12" x14ac:dyDescent="0.3">
      <c r="A1756" s="143" t="s">
        <v>4003</v>
      </c>
      <c r="B1756" s="143" t="s">
        <v>6890</v>
      </c>
      <c r="C1756" s="143" t="s">
        <v>6916</v>
      </c>
      <c r="D1756" s="143" t="s">
        <v>6917</v>
      </c>
      <c r="E1756" s="143" t="s">
        <v>9052</v>
      </c>
      <c r="F1756" s="145">
        <v>0</v>
      </c>
      <c r="G1756" s="143" t="s">
        <v>4003</v>
      </c>
      <c r="H1756" s="143" t="s">
        <v>6894</v>
      </c>
      <c r="I1756" s="143" t="s">
        <v>6919</v>
      </c>
      <c r="J1756" s="143" t="s">
        <v>6920</v>
      </c>
      <c r="K1756" s="143" t="s">
        <v>78</v>
      </c>
      <c r="L1756" s="143" t="s">
        <v>6897</v>
      </c>
    </row>
    <row r="1757" spans="1:12" x14ac:dyDescent="0.3">
      <c r="A1757" s="143" t="s">
        <v>6129</v>
      </c>
      <c r="B1757" s="143" t="s">
        <v>6890</v>
      </c>
      <c r="C1757" s="143" t="s">
        <v>6935</v>
      </c>
      <c r="D1757" s="143" t="s">
        <v>6936</v>
      </c>
      <c r="E1757" s="143" t="s">
        <v>9053</v>
      </c>
      <c r="F1757" s="145">
        <v>0</v>
      </c>
      <c r="G1757" s="143" t="s">
        <v>6129</v>
      </c>
      <c r="H1757" s="143" t="s">
        <v>6894</v>
      </c>
      <c r="I1757" s="143" t="s">
        <v>6938</v>
      </c>
      <c r="J1757" s="143" t="s">
        <v>6939</v>
      </c>
      <c r="K1757" s="143" t="s">
        <v>4466</v>
      </c>
      <c r="L1757" s="143" t="s">
        <v>6897</v>
      </c>
    </row>
    <row r="1758" spans="1:12" x14ac:dyDescent="0.3">
      <c r="A1758" s="143" t="s">
        <v>4007</v>
      </c>
      <c r="B1758" s="143" t="s">
        <v>6890</v>
      </c>
      <c r="C1758" s="143" t="s">
        <v>6891</v>
      </c>
      <c r="D1758" s="143" t="s">
        <v>6892</v>
      </c>
      <c r="E1758" s="143" t="s">
        <v>9054</v>
      </c>
      <c r="F1758" s="145">
        <v>0</v>
      </c>
      <c r="G1758" s="143" t="s">
        <v>4007</v>
      </c>
      <c r="H1758" s="143" t="s">
        <v>6894</v>
      </c>
      <c r="I1758" s="143" t="s">
        <v>6895</v>
      </c>
      <c r="J1758" s="143" t="s">
        <v>6896</v>
      </c>
      <c r="K1758" s="143" t="s">
        <v>3720</v>
      </c>
      <c r="L1758" s="143" t="s">
        <v>6897</v>
      </c>
    </row>
    <row r="1759" spans="1:12" x14ac:dyDescent="0.3">
      <c r="A1759" s="143" t="s">
        <v>4009</v>
      </c>
      <c r="B1759" s="143" t="s">
        <v>6890</v>
      </c>
      <c r="C1759" s="143" t="s">
        <v>6891</v>
      </c>
      <c r="D1759" s="143" t="s">
        <v>6892</v>
      </c>
      <c r="E1759" s="143" t="s">
        <v>9055</v>
      </c>
      <c r="F1759" s="145">
        <v>0</v>
      </c>
      <c r="G1759" s="143" t="s">
        <v>4009</v>
      </c>
      <c r="H1759" s="143" t="s">
        <v>6894</v>
      </c>
      <c r="I1759" s="143" t="s">
        <v>6895</v>
      </c>
      <c r="J1759" s="143" t="s">
        <v>6896</v>
      </c>
      <c r="K1759" s="143" t="s">
        <v>3720</v>
      </c>
      <c r="L1759" s="143" t="s">
        <v>6897</v>
      </c>
    </row>
    <row r="1760" spans="1:12" x14ac:dyDescent="0.3">
      <c r="A1760" s="143" t="s">
        <v>4017</v>
      </c>
      <c r="B1760" s="143" t="s">
        <v>6890</v>
      </c>
      <c r="C1760" s="143" t="s">
        <v>6916</v>
      </c>
      <c r="D1760" s="143" t="s">
        <v>6917</v>
      </c>
      <c r="E1760" s="143" t="s">
        <v>9056</v>
      </c>
      <c r="F1760" s="145">
        <v>0</v>
      </c>
      <c r="G1760" s="143" t="s">
        <v>4017</v>
      </c>
      <c r="H1760" s="143" t="s">
        <v>6894</v>
      </c>
      <c r="I1760" s="143" t="s">
        <v>6919</v>
      </c>
      <c r="J1760" s="143" t="s">
        <v>6920</v>
      </c>
      <c r="K1760" s="143" t="s">
        <v>78</v>
      </c>
      <c r="L1760" s="143" t="s">
        <v>6897</v>
      </c>
    </row>
    <row r="1761" spans="1:12" x14ac:dyDescent="0.3">
      <c r="A1761" s="143" t="s">
        <v>4019</v>
      </c>
      <c r="B1761" s="143" t="s">
        <v>6890</v>
      </c>
      <c r="C1761" s="143" t="s">
        <v>6916</v>
      </c>
      <c r="D1761" s="143" t="s">
        <v>6917</v>
      </c>
      <c r="E1761" s="143" t="s">
        <v>9057</v>
      </c>
      <c r="F1761" s="145">
        <v>0</v>
      </c>
      <c r="G1761" s="143" t="s">
        <v>4019</v>
      </c>
      <c r="H1761" s="143" t="s">
        <v>6894</v>
      </c>
      <c r="I1761" s="143" t="s">
        <v>6919</v>
      </c>
      <c r="J1761" s="143" t="s">
        <v>6920</v>
      </c>
      <c r="K1761" s="143" t="s">
        <v>78</v>
      </c>
      <c r="L1761" s="143" t="s">
        <v>6897</v>
      </c>
    </row>
    <row r="1762" spans="1:12" x14ac:dyDescent="0.3">
      <c r="A1762" s="143" t="s">
        <v>4023</v>
      </c>
      <c r="B1762" s="143" t="s">
        <v>6890</v>
      </c>
      <c r="C1762" s="143" t="s">
        <v>6891</v>
      </c>
      <c r="D1762" s="143" t="s">
        <v>6892</v>
      </c>
      <c r="E1762" s="143" t="s">
        <v>9058</v>
      </c>
      <c r="F1762" s="145">
        <v>1</v>
      </c>
      <c r="G1762" s="143" t="s">
        <v>4023</v>
      </c>
      <c r="H1762" s="143" t="s">
        <v>6894</v>
      </c>
      <c r="I1762" s="143" t="s">
        <v>6895</v>
      </c>
      <c r="J1762" s="143" t="s">
        <v>6896</v>
      </c>
      <c r="K1762" s="143" t="s">
        <v>3720</v>
      </c>
      <c r="L1762" s="143" t="s">
        <v>6897</v>
      </c>
    </row>
    <row r="1763" spans="1:12" x14ac:dyDescent="0.3">
      <c r="A1763" s="143" t="s">
        <v>9059</v>
      </c>
      <c r="B1763" s="143" t="s">
        <v>6890</v>
      </c>
      <c r="C1763" s="143" t="s">
        <v>6891</v>
      </c>
      <c r="D1763" s="143" t="s">
        <v>6892</v>
      </c>
      <c r="E1763" s="143" t="s">
        <v>9060</v>
      </c>
      <c r="F1763" s="145">
        <v>1</v>
      </c>
      <c r="G1763" s="143" t="s">
        <v>9059</v>
      </c>
      <c r="H1763" s="143" t="s">
        <v>6894</v>
      </c>
      <c r="I1763" s="143" t="s">
        <v>6895</v>
      </c>
      <c r="J1763" s="143" t="s">
        <v>6896</v>
      </c>
      <c r="K1763" s="143" t="s">
        <v>3720</v>
      </c>
      <c r="L1763" s="143" t="s">
        <v>6897</v>
      </c>
    </row>
    <row r="1764" spans="1:12" x14ac:dyDescent="0.3">
      <c r="A1764" s="143" t="s">
        <v>5544</v>
      </c>
      <c r="B1764" s="143" t="s">
        <v>6890</v>
      </c>
      <c r="C1764" s="143" t="s">
        <v>7185</v>
      </c>
      <c r="D1764" s="143" t="s">
        <v>7186</v>
      </c>
      <c r="E1764" s="143" t="s">
        <v>9061</v>
      </c>
      <c r="F1764" s="145">
        <v>0</v>
      </c>
      <c r="G1764" s="143" t="s">
        <v>5544</v>
      </c>
      <c r="H1764" s="143" t="s">
        <v>6894</v>
      </c>
      <c r="I1764" s="143" t="s">
        <v>7188</v>
      </c>
      <c r="J1764" s="143" t="s">
        <v>7189</v>
      </c>
      <c r="K1764" s="143" t="s">
        <v>7190</v>
      </c>
      <c r="L1764" s="143" t="s">
        <v>6897</v>
      </c>
    </row>
    <row r="1765" spans="1:12" x14ac:dyDescent="0.3">
      <c r="A1765" s="143" t="s">
        <v>6141</v>
      </c>
      <c r="B1765" s="143" t="s">
        <v>6890</v>
      </c>
      <c r="C1765" s="143" t="s">
        <v>7185</v>
      </c>
      <c r="D1765" s="143" t="s">
        <v>7186</v>
      </c>
      <c r="E1765" s="143" t="s">
        <v>9062</v>
      </c>
      <c r="F1765" s="145">
        <v>1</v>
      </c>
      <c r="G1765" s="143" t="s">
        <v>6141</v>
      </c>
      <c r="H1765" s="143" t="s">
        <v>6894</v>
      </c>
      <c r="I1765" s="143" t="s">
        <v>7188</v>
      </c>
      <c r="J1765" s="143" t="s">
        <v>7189</v>
      </c>
      <c r="K1765" s="143" t="s">
        <v>7190</v>
      </c>
      <c r="L1765" s="143" t="s">
        <v>6897</v>
      </c>
    </row>
    <row r="1766" spans="1:12" x14ac:dyDescent="0.3">
      <c r="A1766" s="143" t="s">
        <v>4029</v>
      </c>
      <c r="B1766" s="143" t="s">
        <v>6890</v>
      </c>
      <c r="C1766" s="143" t="s">
        <v>6891</v>
      </c>
      <c r="D1766" s="143" t="s">
        <v>6892</v>
      </c>
      <c r="E1766" s="143" t="s">
        <v>9063</v>
      </c>
      <c r="F1766" s="145">
        <v>1</v>
      </c>
      <c r="G1766" s="143" t="s">
        <v>4029</v>
      </c>
      <c r="H1766" s="143" t="s">
        <v>6894</v>
      </c>
      <c r="I1766" s="143" t="s">
        <v>6895</v>
      </c>
      <c r="J1766" s="143" t="s">
        <v>6896</v>
      </c>
      <c r="K1766" s="143" t="s">
        <v>3720</v>
      </c>
      <c r="L1766" s="143" t="s">
        <v>6897</v>
      </c>
    </row>
    <row r="1767" spans="1:12" x14ac:dyDescent="0.3">
      <c r="A1767" s="143" t="s">
        <v>4031</v>
      </c>
      <c r="B1767" s="143" t="s">
        <v>6890</v>
      </c>
      <c r="C1767" s="143" t="s">
        <v>6891</v>
      </c>
      <c r="D1767" s="143" t="s">
        <v>6892</v>
      </c>
      <c r="E1767" s="143" t="s">
        <v>9064</v>
      </c>
      <c r="F1767" s="145">
        <v>1</v>
      </c>
      <c r="G1767" s="143" t="s">
        <v>4031</v>
      </c>
      <c r="H1767" s="143" t="s">
        <v>6894</v>
      </c>
      <c r="I1767" s="143" t="s">
        <v>6895</v>
      </c>
      <c r="J1767" s="143" t="s">
        <v>6896</v>
      </c>
      <c r="K1767" s="143" t="s">
        <v>3720</v>
      </c>
      <c r="L1767" s="143" t="s">
        <v>6897</v>
      </c>
    </row>
    <row r="1768" spans="1:12" x14ac:dyDescent="0.3">
      <c r="A1768" s="143" t="s">
        <v>9520</v>
      </c>
      <c r="B1768" s="143" t="s">
        <v>6890</v>
      </c>
      <c r="C1768" s="143" t="s">
        <v>6993</v>
      </c>
      <c r="D1768" s="143" t="s">
        <v>6994</v>
      </c>
      <c r="E1768" s="143" t="s">
        <v>9521</v>
      </c>
      <c r="F1768" s="145">
        <v>2</v>
      </c>
      <c r="G1768" s="143" t="s">
        <v>9520</v>
      </c>
      <c r="H1768" s="143" t="s">
        <v>6894</v>
      </c>
      <c r="I1768" s="143" t="s">
        <v>6996</v>
      </c>
      <c r="J1768" s="143" t="s">
        <v>6997</v>
      </c>
      <c r="K1768" s="143" t="s">
        <v>4555</v>
      </c>
      <c r="L1768" s="143" t="s">
        <v>6897</v>
      </c>
    </row>
    <row r="1769" spans="1:12" x14ac:dyDescent="0.3">
      <c r="A1769" s="143" t="s">
        <v>6461</v>
      </c>
      <c r="B1769" s="143" t="s">
        <v>6890</v>
      </c>
      <c r="C1769" s="143" t="s">
        <v>6891</v>
      </c>
      <c r="D1769" s="143" t="s">
        <v>6892</v>
      </c>
      <c r="E1769" s="143" t="s">
        <v>9065</v>
      </c>
      <c r="F1769" s="145">
        <v>0</v>
      </c>
      <c r="G1769" s="143" t="s">
        <v>6461</v>
      </c>
      <c r="H1769" s="143" t="s">
        <v>6894</v>
      </c>
      <c r="I1769" s="143" t="s">
        <v>6895</v>
      </c>
      <c r="J1769" s="143" t="s">
        <v>6896</v>
      </c>
      <c r="K1769" s="143" t="s">
        <v>3720</v>
      </c>
      <c r="L1769" s="143" t="s">
        <v>6897</v>
      </c>
    </row>
    <row r="1770" spans="1:12" x14ac:dyDescent="0.3">
      <c r="A1770" s="143" t="s">
        <v>4037</v>
      </c>
      <c r="B1770" s="143" t="s">
        <v>6890</v>
      </c>
      <c r="C1770" s="143" t="s">
        <v>6891</v>
      </c>
      <c r="D1770" s="143" t="s">
        <v>6892</v>
      </c>
      <c r="E1770" s="143" t="s">
        <v>9066</v>
      </c>
      <c r="F1770" s="145">
        <v>0</v>
      </c>
      <c r="G1770" s="143" t="s">
        <v>4037</v>
      </c>
      <c r="H1770" s="143" t="s">
        <v>6894</v>
      </c>
      <c r="I1770" s="143" t="s">
        <v>6895</v>
      </c>
      <c r="J1770" s="143" t="s">
        <v>6896</v>
      </c>
      <c r="K1770" s="143" t="s">
        <v>3720</v>
      </c>
      <c r="L1770" s="143" t="s">
        <v>6897</v>
      </c>
    </row>
    <row r="1771" spans="1:12" x14ac:dyDescent="0.3">
      <c r="A1771" s="143" t="s">
        <v>9067</v>
      </c>
      <c r="B1771" s="143" t="s">
        <v>6890</v>
      </c>
      <c r="C1771" s="143" t="s">
        <v>6898</v>
      </c>
      <c r="D1771" s="143" t="s">
        <v>6899</v>
      </c>
      <c r="E1771" s="143" t="s">
        <v>9068</v>
      </c>
      <c r="F1771" s="145">
        <v>1</v>
      </c>
      <c r="G1771" s="143" t="s">
        <v>9067</v>
      </c>
      <c r="H1771" s="143" t="s">
        <v>6894</v>
      </c>
      <c r="I1771" s="143" t="s">
        <v>6901</v>
      </c>
      <c r="J1771" s="143" t="s">
        <v>6902</v>
      </c>
      <c r="K1771" s="143" t="s">
        <v>6903</v>
      </c>
      <c r="L1771" s="143" t="s">
        <v>6904</v>
      </c>
    </row>
    <row r="1772" spans="1:12" x14ac:dyDescent="0.3">
      <c r="A1772" s="143" t="s">
        <v>4039</v>
      </c>
      <c r="B1772" s="143" t="s">
        <v>6890</v>
      </c>
      <c r="C1772" s="143" t="s">
        <v>6891</v>
      </c>
      <c r="D1772" s="143" t="s">
        <v>6892</v>
      </c>
      <c r="E1772" s="143" t="s">
        <v>9069</v>
      </c>
      <c r="F1772" s="145">
        <v>0</v>
      </c>
      <c r="G1772" s="143" t="s">
        <v>4039</v>
      </c>
      <c r="H1772" s="143" t="s">
        <v>6894</v>
      </c>
      <c r="I1772" s="143" t="s">
        <v>6895</v>
      </c>
      <c r="J1772" s="143" t="s">
        <v>6896</v>
      </c>
      <c r="K1772" s="143" t="s">
        <v>3720</v>
      </c>
      <c r="L1772" s="143" t="s">
        <v>6897</v>
      </c>
    </row>
    <row r="1773" spans="1:12" x14ac:dyDescent="0.3">
      <c r="A1773" s="143" t="s">
        <v>4049</v>
      </c>
      <c r="B1773" s="143" t="s">
        <v>6890</v>
      </c>
      <c r="C1773" s="143" t="s">
        <v>6916</v>
      </c>
      <c r="D1773" s="143" t="s">
        <v>6917</v>
      </c>
      <c r="E1773" s="143" t="s">
        <v>9070</v>
      </c>
      <c r="F1773" s="145">
        <v>0</v>
      </c>
      <c r="G1773" s="143" t="s">
        <v>4049</v>
      </c>
      <c r="H1773" s="143" t="s">
        <v>6894</v>
      </c>
      <c r="I1773" s="143" t="s">
        <v>6919</v>
      </c>
      <c r="J1773" s="143" t="s">
        <v>6920</v>
      </c>
      <c r="K1773" s="143" t="s">
        <v>78</v>
      </c>
      <c r="L1773" s="143" t="s">
        <v>6897</v>
      </c>
    </row>
    <row r="1774" spans="1:12" x14ac:dyDescent="0.3">
      <c r="A1774" s="143" t="s">
        <v>6151</v>
      </c>
      <c r="B1774" s="143" t="s">
        <v>6890</v>
      </c>
      <c r="C1774" s="143" t="s">
        <v>6935</v>
      </c>
      <c r="D1774" s="143" t="s">
        <v>6936</v>
      </c>
      <c r="E1774" s="143" t="s">
        <v>9071</v>
      </c>
      <c r="F1774" s="145">
        <v>3</v>
      </c>
      <c r="G1774" s="143" t="s">
        <v>6151</v>
      </c>
      <c r="H1774" s="143" t="s">
        <v>6894</v>
      </c>
      <c r="I1774" s="143" t="s">
        <v>6938</v>
      </c>
      <c r="J1774" s="143" t="s">
        <v>6939</v>
      </c>
      <c r="K1774" s="143" t="s">
        <v>4466</v>
      </c>
      <c r="L1774" s="143" t="s">
        <v>6897</v>
      </c>
    </row>
    <row r="1775" spans="1:12" x14ac:dyDescent="0.3">
      <c r="A1775" s="143" t="s">
        <v>4053</v>
      </c>
      <c r="B1775" s="143" t="s">
        <v>6890</v>
      </c>
      <c r="C1775" s="143" t="s">
        <v>6891</v>
      </c>
      <c r="D1775" s="143" t="s">
        <v>6892</v>
      </c>
      <c r="E1775" s="143" t="s">
        <v>9072</v>
      </c>
      <c r="F1775" s="145">
        <v>0</v>
      </c>
      <c r="G1775" s="143" t="s">
        <v>4053</v>
      </c>
      <c r="H1775" s="143" t="s">
        <v>6894</v>
      </c>
      <c r="I1775" s="143" t="s">
        <v>6895</v>
      </c>
      <c r="J1775" s="143" t="s">
        <v>6896</v>
      </c>
      <c r="K1775" s="143" t="s">
        <v>3720</v>
      </c>
      <c r="L1775" s="143" t="s">
        <v>6897</v>
      </c>
    </row>
    <row r="1776" spans="1:12" x14ac:dyDescent="0.3">
      <c r="A1776" s="143" t="s">
        <v>4055</v>
      </c>
      <c r="B1776" s="143" t="s">
        <v>6890</v>
      </c>
      <c r="C1776" s="143" t="s">
        <v>6916</v>
      </c>
      <c r="D1776" s="143" t="s">
        <v>6917</v>
      </c>
      <c r="E1776" s="143" t="s">
        <v>9073</v>
      </c>
      <c r="F1776" s="145">
        <v>2</v>
      </c>
      <c r="G1776" s="143" t="s">
        <v>4055</v>
      </c>
      <c r="H1776" s="143" t="s">
        <v>6894</v>
      </c>
      <c r="I1776" s="143" t="s">
        <v>6919</v>
      </c>
      <c r="J1776" s="143" t="s">
        <v>6920</v>
      </c>
      <c r="K1776" s="143" t="s">
        <v>78</v>
      </c>
      <c r="L1776" s="143" t="s">
        <v>6897</v>
      </c>
    </row>
    <row r="1777" spans="1:12" x14ac:dyDescent="0.3">
      <c r="A1777" s="143" t="s">
        <v>6463</v>
      </c>
      <c r="B1777" s="143" t="s">
        <v>6890</v>
      </c>
      <c r="C1777" s="143" t="s">
        <v>6891</v>
      </c>
      <c r="D1777" s="143" t="s">
        <v>6892</v>
      </c>
      <c r="E1777" s="143" t="s">
        <v>9074</v>
      </c>
      <c r="F1777" s="145">
        <v>1</v>
      </c>
      <c r="G1777" s="143" t="s">
        <v>6463</v>
      </c>
      <c r="H1777" s="143" t="s">
        <v>6894</v>
      </c>
      <c r="I1777" s="143" t="s">
        <v>6895</v>
      </c>
      <c r="J1777" s="143" t="s">
        <v>6896</v>
      </c>
      <c r="K1777" s="143" t="s">
        <v>3720</v>
      </c>
      <c r="L1777" s="143" t="s">
        <v>6897</v>
      </c>
    </row>
    <row r="1778" spans="1:12" x14ac:dyDescent="0.3">
      <c r="A1778" s="143" t="s">
        <v>4057</v>
      </c>
      <c r="B1778" s="143" t="s">
        <v>6890</v>
      </c>
      <c r="C1778" s="143" t="s">
        <v>6891</v>
      </c>
      <c r="D1778" s="143" t="s">
        <v>6892</v>
      </c>
      <c r="E1778" s="143" t="s">
        <v>9075</v>
      </c>
      <c r="F1778" s="145">
        <v>0</v>
      </c>
      <c r="G1778" s="143" t="s">
        <v>4057</v>
      </c>
      <c r="H1778" s="143" t="s">
        <v>6894</v>
      </c>
      <c r="I1778" s="143" t="s">
        <v>6895</v>
      </c>
      <c r="J1778" s="143" t="s">
        <v>6896</v>
      </c>
      <c r="K1778" s="143" t="s">
        <v>3720</v>
      </c>
      <c r="L1778" s="143" t="s">
        <v>6897</v>
      </c>
    </row>
    <row r="1779" spans="1:12" x14ac:dyDescent="0.3">
      <c r="A1779" s="143" t="s">
        <v>4061</v>
      </c>
      <c r="B1779" s="143" t="s">
        <v>6890</v>
      </c>
      <c r="C1779" s="143" t="s">
        <v>6891</v>
      </c>
      <c r="D1779" s="143" t="s">
        <v>6892</v>
      </c>
      <c r="E1779" s="143" t="s">
        <v>9076</v>
      </c>
      <c r="F1779" s="145">
        <v>0</v>
      </c>
      <c r="G1779" s="143" t="s">
        <v>4061</v>
      </c>
      <c r="H1779" s="143" t="s">
        <v>6894</v>
      </c>
      <c r="I1779" s="143" t="s">
        <v>6895</v>
      </c>
      <c r="J1779" s="143" t="s">
        <v>6896</v>
      </c>
      <c r="K1779" s="143" t="s">
        <v>3720</v>
      </c>
      <c r="L1779" s="143" t="s">
        <v>6897</v>
      </c>
    </row>
    <row r="1780" spans="1:12" x14ac:dyDescent="0.3">
      <c r="A1780" s="143" t="s">
        <v>9077</v>
      </c>
      <c r="B1780" s="143" t="s">
        <v>6890</v>
      </c>
      <c r="C1780" s="143" t="s">
        <v>6898</v>
      </c>
      <c r="D1780" s="143" t="s">
        <v>6899</v>
      </c>
      <c r="E1780" s="143" t="s">
        <v>9078</v>
      </c>
      <c r="F1780" s="145">
        <v>1</v>
      </c>
      <c r="G1780" s="143" t="s">
        <v>9077</v>
      </c>
      <c r="H1780" s="143" t="s">
        <v>6894</v>
      </c>
      <c r="I1780" s="143" t="s">
        <v>6901</v>
      </c>
      <c r="J1780" s="143" t="s">
        <v>6902</v>
      </c>
      <c r="K1780" s="143" t="s">
        <v>6903</v>
      </c>
      <c r="L1780" s="143" t="s">
        <v>6904</v>
      </c>
    </row>
    <row r="1781" spans="1:12" x14ac:dyDescent="0.3">
      <c r="A1781" s="143" t="s">
        <v>4067</v>
      </c>
      <c r="B1781" s="143" t="s">
        <v>6890</v>
      </c>
      <c r="C1781" s="143" t="s">
        <v>6891</v>
      </c>
      <c r="D1781" s="143" t="s">
        <v>6892</v>
      </c>
      <c r="E1781" s="143" t="s">
        <v>9079</v>
      </c>
      <c r="F1781" s="145">
        <v>0</v>
      </c>
      <c r="G1781" s="143" t="s">
        <v>4067</v>
      </c>
      <c r="H1781" s="143" t="s">
        <v>6894</v>
      </c>
      <c r="I1781" s="143" t="s">
        <v>6895</v>
      </c>
      <c r="J1781" s="143" t="s">
        <v>6896</v>
      </c>
      <c r="K1781" s="143" t="s">
        <v>3720</v>
      </c>
      <c r="L1781" s="143" t="s">
        <v>6897</v>
      </c>
    </row>
    <row r="1782" spans="1:12" x14ac:dyDescent="0.3">
      <c r="A1782" s="143" t="s">
        <v>4069</v>
      </c>
      <c r="B1782" s="143" t="s">
        <v>6890</v>
      </c>
      <c r="C1782" s="143" t="s">
        <v>6993</v>
      </c>
      <c r="D1782" s="143" t="s">
        <v>6994</v>
      </c>
      <c r="E1782" s="143" t="s">
        <v>9080</v>
      </c>
      <c r="F1782" s="145">
        <v>1</v>
      </c>
      <c r="G1782" s="143" t="s">
        <v>4069</v>
      </c>
      <c r="H1782" s="143" t="s">
        <v>6894</v>
      </c>
      <c r="I1782" s="143" t="s">
        <v>6996</v>
      </c>
      <c r="J1782" s="143" t="s">
        <v>6997</v>
      </c>
      <c r="K1782" s="143" t="s">
        <v>4555</v>
      </c>
      <c r="L1782" s="143" t="s">
        <v>6897</v>
      </c>
    </row>
    <row r="1783" spans="1:12" x14ac:dyDescent="0.3">
      <c r="A1783" s="143" t="s">
        <v>4073</v>
      </c>
      <c r="B1783" s="143" t="s">
        <v>6890</v>
      </c>
      <c r="C1783" s="143" t="s">
        <v>6916</v>
      </c>
      <c r="D1783" s="143" t="s">
        <v>6917</v>
      </c>
      <c r="E1783" s="143" t="s">
        <v>9081</v>
      </c>
      <c r="F1783" s="145">
        <v>0</v>
      </c>
      <c r="G1783" s="143" t="s">
        <v>4073</v>
      </c>
      <c r="H1783" s="143" t="s">
        <v>6894</v>
      </c>
      <c r="I1783" s="143" t="s">
        <v>6919</v>
      </c>
      <c r="J1783" s="143" t="s">
        <v>6920</v>
      </c>
      <c r="K1783" s="143" t="s">
        <v>78</v>
      </c>
      <c r="L1783" s="143" t="s">
        <v>6897</v>
      </c>
    </row>
    <row r="1784" spans="1:12" x14ac:dyDescent="0.3">
      <c r="A1784" s="143" t="s">
        <v>4075</v>
      </c>
      <c r="B1784" s="143" t="s">
        <v>6890</v>
      </c>
      <c r="C1784" s="143" t="s">
        <v>6891</v>
      </c>
      <c r="D1784" s="143" t="s">
        <v>6892</v>
      </c>
      <c r="E1784" s="143" t="s">
        <v>9082</v>
      </c>
      <c r="F1784" s="145">
        <v>0</v>
      </c>
      <c r="G1784" s="143" t="s">
        <v>4075</v>
      </c>
      <c r="H1784" s="143" t="s">
        <v>6894</v>
      </c>
      <c r="I1784" s="143" t="s">
        <v>6895</v>
      </c>
      <c r="J1784" s="143" t="s">
        <v>6896</v>
      </c>
      <c r="K1784" s="143" t="s">
        <v>3720</v>
      </c>
      <c r="L1784" s="143" t="s">
        <v>6897</v>
      </c>
    </row>
    <row r="1785" spans="1:12" x14ac:dyDescent="0.3">
      <c r="A1785" s="143" t="s">
        <v>4079</v>
      </c>
      <c r="B1785" s="143" t="s">
        <v>6890</v>
      </c>
      <c r="C1785" s="143" t="s">
        <v>6927</v>
      </c>
      <c r="D1785" s="143" t="s">
        <v>6928</v>
      </c>
      <c r="E1785" s="143" t="s">
        <v>9083</v>
      </c>
      <c r="F1785" s="145">
        <v>3</v>
      </c>
      <c r="G1785" s="143" t="s">
        <v>4079</v>
      </c>
      <c r="H1785" s="143" t="s">
        <v>6894</v>
      </c>
      <c r="I1785" s="143" t="s">
        <v>6930</v>
      </c>
      <c r="J1785" s="143" t="s">
        <v>6931</v>
      </c>
      <c r="K1785" s="143" t="s">
        <v>4461</v>
      </c>
      <c r="L1785" s="143" t="s">
        <v>6897</v>
      </c>
    </row>
    <row r="1786" spans="1:12" x14ac:dyDescent="0.3">
      <c r="A1786" s="143" t="s">
        <v>4081</v>
      </c>
      <c r="B1786" s="143" t="s">
        <v>6890</v>
      </c>
      <c r="C1786" s="143" t="s">
        <v>6891</v>
      </c>
      <c r="D1786" s="143" t="s">
        <v>6892</v>
      </c>
      <c r="E1786" s="143" t="s">
        <v>9084</v>
      </c>
      <c r="F1786" s="145">
        <v>0</v>
      </c>
      <c r="G1786" s="143" t="s">
        <v>4081</v>
      </c>
      <c r="H1786" s="143" t="s">
        <v>6894</v>
      </c>
      <c r="I1786" s="143" t="s">
        <v>6895</v>
      </c>
      <c r="J1786" s="143" t="s">
        <v>6896</v>
      </c>
      <c r="K1786" s="143" t="s">
        <v>3720</v>
      </c>
      <c r="L1786" s="143" t="s">
        <v>6897</v>
      </c>
    </row>
    <row r="1787" spans="1:12" x14ac:dyDescent="0.3">
      <c r="A1787" s="143" t="s">
        <v>6465</v>
      </c>
      <c r="B1787" s="143" t="s">
        <v>6890</v>
      </c>
      <c r="C1787" s="143" t="s">
        <v>6891</v>
      </c>
      <c r="D1787" s="143" t="s">
        <v>6892</v>
      </c>
      <c r="E1787" s="143" t="s">
        <v>9085</v>
      </c>
      <c r="F1787" s="145">
        <v>0</v>
      </c>
      <c r="G1787" s="143" t="s">
        <v>6465</v>
      </c>
      <c r="H1787" s="143" t="s">
        <v>6894</v>
      </c>
      <c r="I1787" s="143" t="s">
        <v>6895</v>
      </c>
      <c r="J1787" s="143" t="s">
        <v>6896</v>
      </c>
      <c r="K1787" s="143" t="s">
        <v>3720</v>
      </c>
      <c r="L1787" s="143" t="s">
        <v>6897</v>
      </c>
    </row>
    <row r="1788" spans="1:12" x14ac:dyDescent="0.3">
      <c r="A1788" s="143" t="s">
        <v>9086</v>
      </c>
      <c r="B1788" s="143" t="s">
        <v>6890</v>
      </c>
      <c r="C1788" s="143" t="s">
        <v>6916</v>
      </c>
      <c r="D1788" s="143" t="s">
        <v>6917</v>
      </c>
      <c r="E1788" s="143" t="s">
        <v>9087</v>
      </c>
      <c r="F1788" s="145">
        <v>1</v>
      </c>
      <c r="G1788" s="143" t="s">
        <v>9086</v>
      </c>
      <c r="H1788" s="143" t="s">
        <v>6894</v>
      </c>
      <c r="I1788" s="143" t="s">
        <v>6919</v>
      </c>
      <c r="J1788" s="143" t="s">
        <v>6920</v>
      </c>
      <c r="K1788" s="143" t="s">
        <v>78</v>
      </c>
      <c r="L1788" s="143" t="s">
        <v>6897</v>
      </c>
    </row>
    <row r="1789" spans="1:12" x14ac:dyDescent="0.3">
      <c r="A1789" s="143" t="s">
        <v>4085</v>
      </c>
      <c r="B1789" s="143" t="s">
        <v>6890</v>
      </c>
      <c r="C1789" s="143" t="s">
        <v>6927</v>
      </c>
      <c r="D1789" s="143" t="s">
        <v>6928</v>
      </c>
      <c r="E1789" s="143" t="s">
        <v>9088</v>
      </c>
      <c r="F1789" s="145">
        <v>2</v>
      </c>
      <c r="G1789" s="143" t="s">
        <v>4085</v>
      </c>
      <c r="H1789" s="143" t="s">
        <v>6894</v>
      </c>
      <c r="I1789" s="143" t="s">
        <v>6930</v>
      </c>
      <c r="J1789" s="143" t="s">
        <v>6931</v>
      </c>
      <c r="K1789" s="143" t="s">
        <v>4461</v>
      </c>
      <c r="L1789" s="143" t="s">
        <v>6897</v>
      </c>
    </row>
    <row r="1790" spans="1:12" x14ac:dyDescent="0.3">
      <c r="A1790" s="143" t="s">
        <v>4087</v>
      </c>
      <c r="B1790" s="143" t="s">
        <v>6890</v>
      </c>
      <c r="C1790" s="143" t="s">
        <v>7330</v>
      </c>
      <c r="D1790" s="143" t="s">
        <v>7331</v>
      </c>
      <c r="E1790" s="143" t="s">
        <v>9089</v>
      </c>
      <c r="F1790" s="145">
        <v>0</v>
      </c>
      <c r="G1790" s="143" t="s">
        <v>4087</v>
      </c>
      <c r="H1790" s="143" t="s">
        <v>6894</v>
      </c>
      <c r="I1790" s="143" t="s">
        <v>7129</v>
      </c>
      <c r="J1790" s="143" t="s">
        <v>7130</v>
      </c>
      <c r="K1790" s="143" t="s">
        <v>4864</v>
      </c>
      <c r="L1790" s="143" t="s">
        <v>6897</v>
      </c>
    </row>
    <row r="1791" spans="1:12" x14ac:dyDescent="0.3">
      <c r="A1791" s="143" t="s">
        <v>4089</v>
      </c>
      <c r="B1791" s="143" t="s">
        <v>6890</v>
      </c>
      <c r="C1791" s="143" t="s">
        <v>6916</v>
      </c>
      <c r="D1791" s="143" t="s">
        <v>6917</v>
      </c>
      <c r="E1791" s="143" t="s">
        <v>9090</v>
      </c>
      <c r="F1791" s="145">
        <v>0</v>
      </c>
      <c r="G1791" s="143" t="s">
        <v>4089</v>
      </c>
      <c r="H1791" s="143" t="s">
        <v>6894</v>
      </c>
      <c r="I1791" s="143" t="s">
        <v>6919</v>
      </c>
      <c r="J1791" s="143" t="s">
        <v>6920</v>
      </c>
      <c r="K1791" s="143" t="s">
        <v>78</v>
      </c>
      <c r="L1791" s="143" t="s">
        <v>6897</v>
      </c>
    </row>
    <row r="1792" spans="1:12" x14ac:dyDescent="0.3">
      <c r="A1792" s="143" t="s">
        <v>9091</v>
      </c>
      <c r="B1792" s="143" t="s">
        <v>6890</v>
      </c>
      <c r="C1792" s="143" t="s">
        <v>6975</v>
      </c>
      <c r="D1792" s="143" t="s">
        <v>6976</v>
      </c>
      <c r="E1792" s="143" t="s">
        <v>9092</v>
      </c>
      <c r="F1792" s="145">
        <v>1</v>
      </c>
      <c r="G1792" s="143" t="s">
        <v>9091</v>
      </c>
      <c r="H1792" s="143" t="s">
        <v>6894</v>
      </c>
      <c r="I1792" s="143" t="s">
        <v>6978</v>
      </c>
      <c r="J1792" s="143" t="s">
        <v>6979</v>
      </c>
      <c r="K1792" s="143" t="s">
        <v>6980</v>
      </c>
      <c r="L1792" s="143" t="s">
        <v>6981</v>
      </c>
    </row>
    <row r="1793" spans="1:12" x14ac:dyDescent="0.3">
      <c r="A1793" s="143" t="s">
        <v>4091</v>
      </c>
      <c r="B1793" s="143" t="s">
        <v>6890</v>
      </c>
      <c r="C1793" s="143" t="s">
        <v>6916</v>
      </c>
      <c r="D1793" s="143" t="s">
        <v>6917</v>
      </c>
      <c r="E1793" s="143" t="s">
        <v>9093</v>
      </c>
      <c r="F1793" s="145">
        <v>0</v>
      </c>
      <c r="G1793" s="143" t="s">
        <v>4091</v>
      </c>
      <c r="H1793" s="143" t="s">
        <v>6894</v>
      </c>
      <c r="I1793" s="143" t="s">
        <v>6919</v>
      </c>
      <c r="J1793" s="143" t="s">
        <v>6920</v>
      </c>
      <c r="K1793" s="143" t="s">
        <v>78</v>
      </c>
      <c r="L1793" s="143" t="s">
        <v>6897</v>
      </c>
    </row>
    <row r="1794" spans="1:12" x14ac:dyDescent="0.3">
      <c r="A1794" s="143" t="s">
        <v>9094</v>
      </c>
      <c r="B1794" s="143" t="s">
        <v>6890</v>
      </c>
      <c r="C1794" s="143" t="s">
        <v>6906</v>
      </c>
      <c r="D1794" s="143" t="s">
        <v>6907</v>
      </c>
      <c r="E1794" s="143" t="s">
        <v>9095</v>
      </c>
      <c r="F1794" s="145">
        <v>0</v>
      </c>
      <c r="G1794" s="143" t="s">
        <v>9094</v>
      </c>
      <c r="H1794" s="143" t="s">
        <v>6894</v>
      </c>
      <c r="I1794" s="143" t="s">
        <v>6909</v>
      </c>
      <c r="J1794" s="143" t="s">
        <v>6910</v>
      </c>
      <c r="K1794" s="143" t="s">
        <v>6911</v>
      </c>
      <c r="L1794" s="143" t="s">
        <v>6897</v>
      </c>
    </row>
    <row r="1795" spans="1:12" x14ac:dyDescent="0.3">
      <c r="A1795" s="143" t="s">
        <v>4093</v>
      </c>
      <c r="B1795" s="143" t="s">
        <v>6890</v>
      </c>
      <c r="C1795" s="143" t="s">
        <v>6916</v>
      </c>
      <c r="D1795" s="143" t="s">
        <v>6917</v>
      </c>
      <c r="E1795" s="143" t="s">
        <v>9096</v>
      </c>
      <c r="F1795" s="145">
        <v>0</v>
      </c>
      <c r="G1795" s="143" t="s">
        <v>4093</v>
      </c>
      <c r="H1795" s="143" t="s">
        <v>6894</v>
      </c>
      <c r="I1795" s="143" t="s">
        <v>6919</v>
      </c>
      <c r="J1795" s="143" t="s">
        <v>6920</v>
      </c>
      <c r="K1795" s="143" t="s">
        <v>78</v>
      </c>
      <c r="L1795" s="143" t="s">
        <v>6897</v>
      </c>
    </row>
    <row r="1796" spans="1:12" x14ac:dyDescent="0.3">
      <c r="A1796" s="143" t="s">
        <v>9097</v>
      </c>
      <c r="B1796" s="143" t="s">
        <v>6890</v>
      </c>
      <c r="C1796" s="143" t="s">
        <v>6975</v>
      </c>
      <c r="D1796" s="143" t="s">
        <v>6976</v>
      </c>
      <c r="E1796" s="143" t="s">
        <v>9098</v>
      </c>
      <c r="F1796" s="145">
        <v>0</v>
      </c>
      <c r="G1796" s="143" t="s">
        <v>9097</v>
      </c>
      <c r="H1796" s="143" t="s">
        <v>6894</v>
      </c>
      <c r="I1796" s="143" t="s">
        <v>6978</v>
      </c>
      <c r="J1796" s="143" t="s">
        <v>6979</v>
      </c>
      <c r="K1796" s="143" t="s">
        <v>6980</v>
      </c>
      <c r="L1796" s="143" t="s">
        <v>6981</v>
      </c>
    </row>
    <row r="1797" spans="1:12" x14ac:dyDescent="0.3">
      <c r="A1797" s="143" t="s">
        <v>9099</v>
      </c>
      <c r="B1797" s="143" t="s">
        <v>6890</v>
      </c>
      <c r="C1797" s="143" t="s">
        <v>7126</v>
      </c>
      <c r="D1797" s="143" t="s">
        <v>7127</v>
      </c>
      <c r="E1797" s="143" t="s">
        <v>9100</v>
      </c>
      <c r="F1797" s="145">
        <v>0</v>
      </c>
      <c r="G1797" s="143" t="s">
        <v>9099</v>
      </c>
      <c r="H1797" s="143" t="s">
        <v>6894</v>
      </c>
      <c r="I1797" s="143" t="s">
        <v>7129</v>
      </c>
      <c r="J1797" s="143" t="s">
        <v>7130</v>
      </c>
      <c r="K1797" s="143" t="s">
        <v>4864</v>
      </c>
      <c r="L1797" s="143" t="s">
        <v>6897</v>
      </c>
    </row>
    <row r="1798" spans="1:12" x14ac:dyDescent="0.3">
      <c r="A1798" s="143" t="s">
        <v>4095</v>
      </c>
      <c r="B1798" s="143" t="s">
        <v>6890</v>
      </c>
      <c r="C1798" s="143" t="s">
        <v>6891</v>
      </c>
      <c r="D1798" s="143" t="s">
        <v>6892</v>
      </c>
      <c r="E1798" s="143" t="s">
        <v>9101</v>
      </c>
      <c r="F1798" s="145">
        <v>0</v>
      </c>
      <c r="G1798" s="143" t="s">
        <v>4095</v>
      </c>
      <c r="H1798" s="143" t="s">
        <v>6894</v>
      </c>
      <c r="I1798" s="143" t="s">
        <v>6895</v>
      </c>
      <c r="J1798" s="143" t="s">
        <v>6896</v>
      </c>
      <c r="K1798" s="143" t="s">
        <v>3720</v>
      </c>
      <c r="L1798" s="143" t="s">
        <v>6897</v>
      </c>
    </row>
    <row r="1799" spans="1:12" x14ac:dyDescent="0.3">
      <c r="A1799" s="143" t="s">
        <v>4099</v>
      </c>
      <c r="B1799" s="143" t="s">
        <v>6890</v>
      </c>
      <c r="C1799" s="143" t="s">
        <v>6916</v>
      </c>
      <c r="D1799" s="143" t="s">
        <v>6917</v>
      </c>
      <c r="E1799" s="143" t="s">
        <v>9102</v>
      </c>
      <c r="F1799" s="145">
        <v>0</v>
      </c>
      <c r="G1799" s="143" t="s">
        <v>4099</v>
      </c>
      <c r="H1799" s="143" t="s">
        <v>6894</v>
      </c>
      <c r="I1799" s="143" t="s">
        <v>6919</v>
      </c>
      <c r="J1799" s="143" t="s">
        <v>6920</v>
      </c>
      <c r="K1799" s="143" t="s">
        <v>78</v>
      </c>
      <c r="L1799" s="143" t="s">
        <v>6897</v>
      </c>
    </row>
    <row r="1800" spans="1:12" x14ac:dyDescent="0.3">
      <c r="A1800" s="143" t="s">
        <v>9103</v>
      </c>
      <c r="B1800" s="143" t="s">
        <v>6890</v>
      </c>
      <c r="C1800" s="143" t="s">
        <v>6952</v>
      </c>
      <c r="D1800" s="143" t="s">
        <v>6953</v>
      </c>
      <c r="E1800" s="143" t="s">
        <v>9104</v>
      </c>
      <c r="F1800" s="145">
        <v>0</v>
      </c>
      <c r="G1800" s="143" t="s">
        <v>9103</v>
      </c>
      <c r="H1800" s="143" t="s">
        <v>6894</v>
      </c>
      <c r="I1800" s="143" t="s">
        <v>6938</v>
      </c>
      <c r="J1800" s="143" t="s">
        <v>6939</v>
      </c>
      <c r="K1800" s="143" t="s">
        <v>4466</v>
      </c>
      <c r="L1800" s="143" t="s">
        <v>6897</v>
      </c>
    </row>
    <row r="1801" spans="1:12" x14ac:dyDescent="0.3">
      <c r="A1801" s="143" t="s">
        <v>4105</v>
      </c>
      <c r="B1801" s="143" t="s">
        <v>6890</v>
      </c>
      <c r="C1801" s="143" t="s">
        <v>6927</v>
      </c>
      <c r="D1801" s="143" t="s">
        <v>6928</v>
      </c>
      <c r="E1801" s="143" t="s">
        <v>9105</v>
      </c>
      <c r="F1801" s="145">
        <v>0</v>
      </c>
      <c r="G1801" s="143" t="s">
        <v>4105</v>
      </c>
      <c r="H1801" s="143" t="s">
        <v>6894</v>
      </c>
      <c r="I1801" s="143" t="s">
        <v>6930</v>
      </c>
      <c r="J1801" s="143" t="s">
        <v>6931</v>
      </c>
      <c r="K1801" s="143" t="s">
        <v>4461</v>
      </c>
      <c r="L1801" s="143" t="s">
        <v>6897</v>
      </c>
    </row>
    <row r="1802" spans="1:12" x14ac:dyDescent="0.3">
      <c r="A1802" s="143" t="s">
        <v>4107</v>
      </c>
      <c r="B1802" s="143" t="s">
        <v>6890</v>
      </c>
      <c r="C1802" s="143" t="s">
        <v>6916</v>
      </c>
      <c r="D1802" s="143" t="s">
        <v>6917</v>
      </c>
      <c r="E1802" s="143" t="s">
        <v>9106</v>
      </c>
      <c r="F1802" s="145">
        <v>2</v>
      </c>
      <c r="G1802" s="143" t="s">
        <v>4107</v>
      </c>
      <c r="H1802" s="143" t="s">
        <v>6894</v>
      </c>
      <c r="I1802" s="143" t="s">
        <v>6919</v>
      </c>
      <c r="J1802" s="143" t="s">
        <v>6920</v>
      </c>
      <c r="K1802" s="143" t="s">
        <v>78</v>
      </c>
      <c r="L1802" s="143" t="s">
        <v>6897</v>
      </c>
    </row>
    <row r="1803" spans="1:12" x14ac:dyDescent="0.3">
      <c r="A1803" s="143" t="s">
        <v>4109</v>
      </c>
      <c r="B1803" s="143" t="s">
        <v>6890</v>
      </c>
      <c r="C1803" s="143" t="s">
        <v>6891</v>
      </c>
      <c r="D1803" s="143" t="s">
        <v>6892</v>
      </c>
      <c r="E1803" s="143" t="s">
        <v>9107</v>
      </c>
      <c r="F1803" s="145">
        <v>1</v>
      </c>
      <c r="G1803" s="143" t="s">
        <v>4109</v>
      </c>
      <c r="H1803" s="143" t="s">
        <v>6894</v>
      </c>
      <c r="I1803" s="143" t="s">
        <v>6895</v>
      </c>
      <c r="J1803" s="143" t="s">
        <v>6896</v>
      </c>
      <c r="K1803" s="143" t="s">
        <v>3720</v>
      </c>
      <c r="L1803" s="143" t="s">
        <v>6897</v>
      </c>
    </row>
    <row r="1804" spans="1:12" x14ac:dyDescent="0.3">
      <c r="A1804" s="143" t="s">
        <v>9108</v>
      </c>
      <c r="B1804" s="143" t="s">
        <v>6890</v>
      </c>
      <c r="C1804" s="143" t="s">
        <v>6906</v>
      </c>
      <c r="D1804" s="143" t="s">
        <v>6907</v>
      </c>
      <c r="E1804" s="143" t="s">
        <v>9109</v>
      </c>
      <c r="F1804" s="145">
        <v>1</v>
      </c>
      <c r="G1804" s="143" t="s">
        <v>9108</v>
      </c>
      <c r="H1804" s="143" t="s">
        <v>6894</v>
      </c>
      <c r="I1804" s="143" t="s">
        <v>6909</v>
      </c>
      <c r="J1804" s="143" t="s">
        <v>6910</v>
      </c>
      <c r="K1804" s="143" t="s">
        <v>6911</v>
      </c>
      <c r="L1804" s="143" t="s">
        <v>6897</v>
      </c>
    </row>
    <row r="1805" spans="1:12" x14ac:dyDescent="0.3">
      <c r="A1805" s="143" t="s">
        <v>4111</v>
      </c>
      <c r="B1805" s="143" t="s">
        <v>6890</v>
      </c>
      <c r="C1805" s="143" t="s">
        <v>6891</v>
      </c>
      <c r="D1805" s="143" t="s">
        <v>6892</v>
      </c>
      <c r="E1805" s="143" t="s">
        <v>9110</v>
      </c>
      <c r="F1805" s="145">
        <v>0</v>
      </c>
      <c r="G1805" s="143" t="s">
        <v>4111</v>
      </c>
      <c r="H1805" s="143" t="s">
        <v>6894</v>
      </c>
      <c r="I1805" s="143" t="s">
        <v>6895</v>
      </c>
      <c r="J1805" s="143" t="s">
        <v>6896</v>
      </c>
      <c r="K1805" s="143" t="s">
        <v>3720</v>
      </c>
      <c r="L1805" s="143" t="s">
        <v>6897</v>
      </c>
    </row>
    <row r="1806" spans="1:12" x14ac:dyDescent="0.3">
      <c r="A1806" s="143" t="s">
        <v>4113</v>
      </c>
      <c r="B1806" s="143" t="s">
        <v>6890</v>
      </c>
      <c r="C1806" s="143" t="s">
        <v>6952</v>
      </c>
      <c r="D1806" s="143" t="s">
        <v>6953</v>
      </c>
      <c r="E1806" s="143" t="s">
        <v>9111</v>
      </c>
      <c r="F1806" s="145">
        <v>0</v>
      </c>
      <c r="G1806" s="143" t="s">
        <v>4113</v>
      </c>
      <c r="H1806" s="143" t="s">
        <v>6894</v>
      </c>
      <c r="I1806" s="143" t="s">
        <v>6938</v>
      </c>
      <c r="J1806" s="143" t="s">
        <v>6939</v>
      </c>
      <c r="K1806" s="143" t="s">
        <v>4466</v>
      </c>
      <c r="L1806" s="143" t="s">
        <v>6897</v>
      </c>
    </row>
    <row r="1807" spans="1:12" x14ac:dyDescent="0.3">
      <c r="A1807" s="143" t="s">
        <v>4117</v>
      </c>
      <c r="B1807" s="143" t="s">
        <v>6890</v>
      </c>
      <c r="C1807" s="143" t="s">
        <v>6916</v>
      </c>
      <c r="D1807" s="143" t="s">
        <v>6917</v>
      </c>
      <c r="E1807" s="143" t="s">
        <v>9112</v>
      </c>
      <c r="F1807" s="145">
        <v>2</v>
      </c>
      <c r="G1807" s="143" t="s">
        <v>4117</v>
      </c>
      <c r="H1807" s="143" t="s">
        <v>6894</v>
      </c>
      <c r="I1807" s="143" t="s">
        <v>6919</v>
      </c>
      <c r="J1807" s="143" t="s">
        <v>6920</v>
      </c>
      <c r="K1807" s="143" t="s">
        <v>78</v>
      </c>
      <c r="L1807" s="143" t="s">
        <v>6897</v>
      </c>
    </row>
    <row r="1808" spans="1:12" x14ac:dyDescent="0.3">
      <c r="A1808" s="143" t="s">
        <v>9113</v>
      </c>
      <c r="B1808" s="143" t="s">
        <v>6890</v>
      </c>
      <c r="C1808" s="143" t="s">
        <v>6916</v>
      </c>
      <c r="D1808" s="143" t="s">
        <v>6917</v>
      </c>
      <c r="E1808" s="143" t="s">
        <v>9114</v>
      </c>
      <c r="F1808" s="145">
        <v>2</v>
      </c>
      <c r="G1808" s="143" t="s">
        <v>9113</v>
      </c>
      <c r="H1808" s="143" t="s">
        <v>6894</v>
      </c>
      <c r="I1808" s="143" t="s">
        <v>6919</v>
      </c>
      <c r="J1808" s="143" t="s">
        <v>6920</v>
      </c>
      <c r="K1808" s="143" t="s">
        <v>78</v>
      </c>
      <c r="L1808" s="143" t="s">
        <v>6897</v>
      </c>
    </row>
    <row r="1809" spans="1:12" x14ac:dyDescent="0.3">
      <c r="A1809" s="143" t="s">
        <v>4119</v>
      </c>
      <c r="B1809" s="143" t="s">
        <v>6890</v>
      </c>
      <c r="C1809" s="143" t="s">
        <v>6916</v>
      </c>
      <c r="D1809" s="143" t="s">
        <v>6917</v>
      </c>
      <c r="E1809" s="143" t="s">
        <v>9115</v>
      </c>
      <c r="F1809" s="145">
        <v>0</v>
      </c>
      <c r="G1809" s="143" t="s">
        <v>4119</v>
      </c>
      <c r="H1809" s="143" t="s">
        <v>6894</v>
      </c>
      <c r="I1809" s="143" t="s">
        <v>6919</v>
      </c>
      <c r="J1809" s="143" t="s">
        <v>6920</v>
      </c>
      <c r="K1809" s="143" t="s">
        <v>78</v>
      </c>
      <c r="L1809" s="143" t="s">
        <v>6897</v>
      </c>
    </row>
    <row r="1810" spans="1:12" x14ac:dyDescent="0.3">
      <c r="A1810" s="143" t="s">
        <v>4121</v>
      </c>
      <c r="B1810" s="143" t="s">
        <v>6890</v>
      </c>
      <c r="C1810" s="143" t="s">
        <v>6916</v>
      </c>
      <c r="D1810" s="143" t="s">
        <v>6917</v>
      </c>
      <c r="E1810" s="143" t="s">
        <v>9116</v>
      </c>
      <c r="F1810" s="145">
        <v>0</v>
      </c>
      <c r="G1810" s="143" t="s">
        <v>4121</v>
      </c>
      <c r="H1810" s="143" t="s">
        <v>6894</v>
      </c>
      <c r="I1810" s="143" t="s">
        <v>6919</v>
      </c>
      <c r="J1810" s="143" t="s">
        <v>6920</v>
      </c>
      <c r="K1810" s="143" t="s">
        <v>78</v>
      </c>
      <c r="L1810" s="143" t="s">
        <v>6897</v>
      </c>
    </row>
    <row r="1811" spans="1:12" x14ac:dyDescent="0.3">
      <c r="A1811" s="143" t="s">
        <v>4123</v>
      </c>
      <c r="B1811" s="143" t="s">
        <v>6890</v>
      </c>
      <c r="C1811" s="143" t="s">
        <v>6927</v>
      </c>
      <c r="D1811" s="143" t="s">
        <v>6928</v>
      </c>
      <c r="E1811" s="143" t="s">
        <v>9117</v>
      </c>
      <c r="F1811" s="145">
        <v>4</v>
      </c>
      <c r="G1811" s="143" t="s">
        <v>4123</v>
      </c>
      <c r="H1811" s="143" t="s">
        <v>6894</v>
      </c>
      <c r="I1811" s="143" t="s">
        <v>6930</v>
      </c>
      <c r="J1811" s="143" t="s">
        <v>6931</v>
      </c>
      <c r="K1811" s="143" t="s">
        <v>4461</v>
      </c>
      <c r="L1811" s="143" t="s">
        <v>6897</v>
      </c>
    </row>
    <row r="1812" spans="1:12" x14ac:dyDescent="0.3">
      <c r="A1812" s="143" t="s">
        <v>4127</v>
      </c>
      <c r="B1812" s="143" t="s">
        <v>6890</v>
      </c>
      <c r="C1812" s="143" t="s">
        <v>6891</v>
      </c>
      <c r="D1812" s="143" t="s">
        <v>6892</v>
      </c>
      <c r="E1812" s="143" t="s">
        <v>9118</v>
      </c>
      <c r="F1812" s="145">
        <v>0</v>
      </c>
      <c r="G1812" s="143" t="s">
        <v>4127</v>
      </c>
      <c r="H1812" s="143" t="s">
        <v>6894</v>
      </c>
      <c r="I1812" s="143" t="s">
        <v>6895</v>
      </c>
      <c r="J1812" s="143" t="s">
        <v>6896</v>
      </c>
      <c r="K1812" s="143" t="s">
        <v>3720</v>
      </c>
      <c r="L1812" s="143" t="s">
        <v>6897</v>
      </c>
    </row>
    <row r="1813" spans="1:12" x14ac:dyDescent="0.3">
      <c r="A1813" s="143" t="s">
        <v>4133</v>
      </c>
      <c r="B1813" s="143" t="s">
        <v>6890</v>
      </c>
      <c r="C1813" s="143" t="s">
        <v>6891</v>
      </c>
      <c r="D1813" s="143" t="s">
        <v>6892</v>
      </c>
      <c r="E1813" s="143" t="s">
        <v>9119</v>
      </c>
      <c r="F1813" s="145">
        <v>0</v>
      </c>
      <c r="G1813" s="143" t="s">
        <v>4133</v>
      </c>
      <c r="H1813" s="143" t="s">
        <v>6894</v>
      </c>
      <c r="I1813" s="143" t="s">
        <v>6895</v>
      </c>
      <c r="J1813" s="143" t="s">
        <v>6896</v>
      </c>
      <c r="K1813" s="143" t="s">
        <v>3720</v>
      </c>
      <c r="L1813" s="143" t="s">
        <v>6897</v>
      </c>
    </row>
    <row r="1814" spans="1:12" x14ac:dyDescent="0.3">
      <c r="A1814" s="143" t="s">
        <v>6467</v>
      </c>
      <c r="B1814" s="143" t="s">
        <v>6890</v>
      </c>
      <c r="C1814" s="143" t="s">
        <v>6891</v>
      </c>
      <c r="D1814" s="143" t="s">
        <v>6892</v>
      </c>
      <c r="E1814" s="143" t="s">
        <v>9120</v>
      </c>
      <c r="F1814" s="145">
        <v>1</v>
      </c>
      <c r="G1814" s="143" t="s">
        <v>6467</v>
      </c>
      <c r="H1814" s="143" t="s">
        <v>6894</v>
      </c>
      <c r="I1814" s="143" t="s">
        <v>6895</v>
      </c>
      <c r="J1814" s="143" t="s">
        <v>6896</v>
      </c>
      <c r="K1814" s="143" t="s">
        <v>3720</v>
      </c>
      <c r="L1814" s="143" t="s">
        <v>6897</v>
      </c>
    </row>
    <row r="1815" spans="1:12" x14ac:dyDescent="0.3">
      <c r="A1815" s="143" t="s">
        <v>9121</v>
      </c>
      <c r="B1815" s="143" t="s">
        <v>6890</v>
      </c>
      <c r="C1815" s="143" t="s">
        <v>6935</v>
      </c>
      <c r="D1815" s="143" t="s">
        <v>6936</v>
      </c>
      <c r="E1815" s="143" t="s">
        <v>9122</v>
      </c>
      <c r="F1815" s="145">
        <v>2</v>
      </c>
      <c r="G1815" s="143" t="s">
        <v>9121</v>
      </c>
      <c r="H1815" s="143" t="s">
        <v>6894</v>
      </c>
      <c r="I1815" s="143" t="s">
        <v>6938</v>
      </c>
      <c r="J1815" s="143" t="s">
        <v>6939</v>
      </c>
      <c r="K1815" s="143" t="s">
        <v>4466</v>
      </c>
      <c r="L1815" s="143" t="s">
        <v>6897</v>
      </c>
    </row>
    <row r="1816" spans="1:12" x14ac:dyDescent="0.3">
      <c r="A1816" s="143" t="s">
        <v>6503</v>
      </c>
      <c r="B1816" s="143" t="s">
        <v>6890</v>
      </c>
      <c r="C1816" s="143" t="s">
        <v>6916</v>
      </c>
      <c r="D1816" s="143" t="s">
        <v>6917</v>
      </c>
      <c r="E1816" s="143" t="s">
        <v>9123</v>
      </c>
      <c r="F1816" s="145">
        <v>2</v>
      </c>
      <c r="G1816" s="143" t="s">
        <v>6503</v>
      </c>
      <c r="H1816" s="143" t="s">
        <v>6894</v>
      </c>
      <c r="I1816" s="143" t="s">
        <v>6919</v>
      </c>
      <c r="J1816" s="143" t="s">
        <v>6920</v>
      </c>
      <c r="K1816" s="143" t="s">
        <v>78</v>
      </c>
      <c r="L1816" s="143" t="s">
        <v>6897</v>
      </c>
    </row>
    <row r="1817" spans="1:12" x14ac:dyDescent="0.3">
      <c r="A1817" s="143" t="s">
        <v>6469</v>
      </c>
      <c r="B1817" s="143" t="s">
        <v>6890</v>
      </c>
      <c r="C1817" s="143" t="s">
        <v>6891</v>
      </c>
      <c r="D1817" s="143" t="s">
        <v>6892</v>
      </c>
      <c r="E1817" s="143" t="s">
        <v>9124</v>
      </c>
      <c r="F1817" s="145">
        <v>0</v>
      </c>
      <c r="G1817" s="143" t="s">
        <v>6469</v>
      </c>
      <c r="H1817" s="143" t="s">
        <v>6894</v>
      </c>
      <c r="I1817" s="143" t="s">
        <v>6895</v>
      </c>
      <c r="J1817" s="143" t="s">
        <v>6896</v>
      </c>
      <c r="K1817" s="143" t="s">
        <v>3720</v>
      </c>
      <c r="L1817" s="143" t="s">
        <v>6897</v>
      </c>
    </row>
    <row r="1818" spans="1:12" x14ac:dyDescent="0.3">
      <c r="A1818" s="143" t="s">
        <v>6169</v>
      </c>
      <c r="B1818" s="143" t="s">
        <v>6890</v>
      </c>
      <c r="C1818" s="143" t="s">
        <v>7126</v>
      </c>
      <c r="D1818" s="143" t="s">
        <v>7127</v>
      </c>
      <c r="E1818" s="143" t="s">
        <v>9125</v>
      </c>
      <c r="F1818" s="145">
        <v>1</v>
      </c>
      <c r="G1818" s="143" t="s">
        <v>6169</v>
      </c>
      <c r="H1818" s="143" t="s">
        <v>6894</v>
      </c>
      <c r="I1818" s="143" t="s">
        <v>7129</v>
      </c>
      <c r="J1818" s="143" t="s">
        <v>7130</v>
      </c>
      <c r="K1818" s="143" t="s">
        <v>4864</v>
      </c>
      <c r="L1818" s="143" t="s">
        <v>6897</v>
      </c>
    </row>
    <row r="1819" spans="1:12" x14ac:dyDescent="0.3">
      <c r="A1819" s="143" t="s">
        <v>4143</v>
      </c>
      <c r="B1819" s="143" t="s">
        <v>6890</v>
      </c>
      <c r="C1819" s="143" t="s">
        <v>6916</v>
      </c>
      <c r="D1819" s="143" t="s">
        <v>6917</v>
      </c>
      <c r="E1819" s="143" t="s">
        <v>9126</v>
      </c>
      <c r="F1819" s="145">
        <v>0</v>
      </c>
      <c r="G1819" s="143" t="s">
        <v>4143</v>
      </c>
      <c r="H1819" s="143" t="s">
        <v>6894</v>
      </c>
      <c r="I1819" s="143" t="s">
        <v>6919</v>
      </c>
      <c r="J1819" s="143" t="s">
        <v>6920</v>
      </c>
      <c r="K1819" s="143" t="s">
        <v>78</v>
      </c>
      <c r="L1819" s="143" t="s">
        <v>6897</v>
      </c>
    </row>
    <row r="1820" spans="1:12" x14ac:dyDescent="0.3">
      <c r="A1820" s="143" t="s">
        <v>6171</v>
      </c>
      <c r="B1820" s="143" t="s">
        <v>6890</v>
      </c>
      <c r="C1820" s="143" t="s">
        <v>6952</v>
      </c>
      <c r="D1820" s="143" t="s">
        <v>6953</v>
      </c>
      <c r="E1820" s="143" t="s">
        <v>9127</v>
      </c>
      <c r="F1820" s="145">
        <v>0</v>
      </c>
      <c r="G1820" s="143" t="s">
        <v>6171</v>
      </c>
      <c r="H1820" s="143" t="s">
        <v>6894</v>
      </c>
      <c r="I1820" s="143" t="s">
        <v>6938</v>
      </c>
      <c r="J1820" s="143" t="s">
        <v>6939</v>
      </c>
      <c r="K1820" s="143" t="s">
        <v>4466</v>
      </c>
      <c r="L1820" s="143" t="s">
        <v>6897</v>
      </c>
    </row>
    <row r="1821" spans="1:12" x14ac:dyDescent="0.3">
      <c r="A1821" s="143" t="s">
        <v>4145</v>
      </c>
      <c r="B1821" s="143" t="s">
        <v>6890</v>
      </c>
      <c r="C1821" s="143" t="s">
        <v>6891</v>
      </c>
      <c r="D1821" s="143" t="s">
        <v>6892</v>
      </c>
      <c r="E1821" s="143" t="s">
        <v>9128</v>
      </c>
      <c r="F1821" s="145">
        <v>0</v>
      </c>
      <c r="G1821" s="143" t="s">
        <v>4145</v>
      </c>
      <c r="H1821" s="143" t="s">
        <v>6894</v>
      </c>
      <c r="I1821" s="143" t="s">
        <v>6895</v>
      </c>
      <c r="J1821" s="143" t="s">
        <v>6896</v>
      </c>
      <c r="K1821" s="143" t="s">
        <v>3720</v>
      </c>
      <c r="L1821" s="143" t="s">
        <v>6897</v>
      </c>
    </row>
    <row r="1822" spans="1:12" x14ac:dyDescent="0.3">
      <c r="A1822" s="143" t="s">
        <v>4147</v>
      </c>
      <c r="B1822" s="143" t="s">
        <v>6890</v>
      </c>
      <c r="C1822" s="143" t="s">
        <v>6993</v>
      </c>
      <c r="D1822" s="143" t="s">
        <v>6994</v>
      </c>
      <c r="E1822" s="143" t="s">
        <v>9129</v>
      </c>
      <c r="F1822" s="145">
        <v>1</v>
      </c>
      <c r="G1822" s="143" t="s">
        <v>4147</v>
      </c>
      <c r="H1822" s="143" t="s">
        <v>6894</v>
      </c>
      <c r="I1822" s="143" t="s">
        <v>6996</v>
      </c>
      <c r="J1822" s="143" t="s">
        <v>6997</v>
      </c>
      <c r="K1822" s="143" t="s">
        <v>4555</v>
      </c>
      <c r="L1822" s="143" t="s">
        <v>6897</v>
      </c>
    </row>
    <row r="1823" spans="1:12" x14ac:dyDescent="0.3">
      <c r="A1823" s="143" t="s">
        <v>9130</v>
      </c>
      <c r="B1823" s="143" t="s">
        <v>6890</v>
      </c>
      <c r="C1823" s="143" t="s">
        <v>6952</v>
      </c>
      <c r="D1823" s="143" t="s">
        <v>6953</v>
      </c>
      <c r="E1823" s="143" t="s">
        <v>9131</v>
      </c>
      <c r="F1823" s="145">
        <v>3</v>
      </c>
      <c r="G1823" s="143" t="s">
        <v>9130</v>
      </c>
      <c r="H1823" s="143" t="s">
        <v>6894</v>
      </c>
      <c r="I1823" s="143" t="s">
        <v>6938</v>
      </c>
      <c r="J1823" s="143" t="s">
        <v>6939</v>
      </c>
      <c r="K1823" s="143" t="s">
        <v>4466</v>
      </c>
      <c r="L1823" s="143" t="s">
        <v>6897</v>
      </c>
    </row>
    <row r="1824" spans="1:12" x14ac:dyDescent="0.3">
      <c r="A1824" s="143" t="s">
        <v>4149</v>
      </c>
      <c r="B1824" s="143" t="s">
        <v>6890</v>
      </c>
      <c r="C1824" s="143" t="s">
        <v>6891</v>
      </c>
      <c r="D1824" s="143" t="s">
        <v>6892</v>
      </c>
      <c r="E1824" s="143" t="s">
        <v>9132</v>
      </c>
      <c r="F1824" s="145">
        <v>2</v>
      </c>
      <c r="G1824" s="143" t="s">
        <v>4149</v>
      </c>
      <c r="H1824" s="143" t="s">
        <v>6894</v>
      </c>
      <c r="I1824" s="143" t="s">
        <v>6895</v>
      </c>
      <c r="J1824" s="143" t="s">
        <v>6896</v>
      </c>
      <c r="K1824" s="143" t="s">
        <v>3720</v>
      </c>
      <c r="L1824" s="143" t="s">
        <v>6897</v>
      </c>
    </row>
    <row r="1825" spans="1:12" x14ac:dyDescent="0.3">
      <c r="A1825" s="143" t="s">
        <v>6471</v>
      </c>
      <c r="B1825" s="143" t="s">
        <v>6890</v>
      </c>
      <c r="C1825" s="143" t="s">
        <v>6891</v>
      </c>
      <c r="D1825" s="143" t="s">
        <v>6892</v>
      </c>
      <c r="E1825" s="143" t="s">
        <v>9133</v>
      </c>
      <c r="F1825" s="145">
        <v>0</v>
      </c>
      <c r="G1825" s="143" t="s">
        <v>6471</v>
      </c>
      <c r="H1825" s="143" t="s">
        <v>6894</v>
      </c>
      <c r="I1825" s="143" t="s">
        <v>6895</v>
      </c>
      <c r="J1825" s="143" t="s">
        <v>6896</v>
      </c>
      <c r="K1825" s="143" t="s">
        <v>3720</v>
      </c>
      <c r="L1825" s="143" t="s">
        <v>6897</v>
      </c>
    </row>
    <row r="1826" spans="1:12" x14ac:dyDescent="0.3">
      <c r="A1826" s="143" t="s">
        <v>4151</v>
      </c>
      <c r="B1826" s="143" t="s">
        <v>6890</v>
      </c>
      <c r="C1826" s="143" t="s">
        <v>6891</v>
      </c>
      <c r="D1826" s="143" t="s">
        <v>6892</v>
      </c>
      <c r="E1826" s="143" t="s">
        <v>9134</v>
      </c>
      <c r="F1826" s="145">
        <v>1</v>
      </c>
      <c r="G1826" s="143" t="s">
        <v>4151</v>
      </c>
      <c r="H1826" s="143" t="s">
        <v>6894</v>
      </c>
      <c r="I1826" s="143" t="s">
        <v>6895</v>
      </c>
      <c r="J1826" s="143" t="s">
        <v>6896</v>
      </c>
      <c r="K1826" s="143" t="s">
        <v>3720</v>
      </c>
      <c r="L1826" s="143" t="s">
        <v>6897</v>
      </c>
    </row>
    <row r="1827" spans="1:12" x14ac:dyDescent="0.3">
      <c r="A1827" s="143" t="s">
        <v>4153</v>
      </c>
      <c r="B1827" s="143" t="s">
        <v>6890</v>
      </c>
      <c r="C1827" s="143" t="s">
        <v>6891</v>
      </c>
      <c r="D1827" s="143" t="s">
        <v>6892</v>
      </c>
      <c r="E1827" s="143" t="s">
        <v>9135</v>
      </c>
      <c r="F1827" s="145">
        <v>0</v>
      </c>
      <c r="G1827" s="143" t="s">
        <v>4153</v>
      </c>
      <c r="H1827" s="143" t="s">
        <v>6894</v>
      </c>
      <c r="I1827" s="143" t="s">
        <v>6895</v>
      </c>
      <c r="J1827" s="143" t="s">
        <v>6896</v>
      </c>
      <c r="K1827" s="143" t="s">
        <v>3720</v>
      </c>
      <c r="L1827" s="143" t="s">
        <v>6897</v>
      </c>
    </row>
    <row r="1828" spans="1:12" x14ac:dyDescent="0.3">
      <c r="A1828" s="143" t="s">
        <v>4155</v>
      </c>
      <c r="B1828" s="143" t="s">
        <v>6890</v>
      </c>
      <c r="C1828" s="143" t="s">
        <v>6891</v>
      </c>
      <c r="D1828" s="143" t="s">
        <v>6892</v>
      </c>
      <c r="E1828" s="143" t="s">
        <v>9136</v>
      </c>
      <c r="F1828" s="145">
        <v>0</v>
      </c>
      <c r="G1828" s="143" t="s">
        <v>4155</v>
      </c>
      <c r="H1828" s="143" t="s">
        <v>6894</v>
      </c>
      <c r="I1828" s="143" t="s">
        <v>6895</v>
      </c>
      <c r="J1828" s="143" t="s">
        <v>6896</v>
      </c>
      <c r="K1828" s="143" t="s">
        <v>3720</v>
      </c>
      <c r="L1828" s="143" t="s">
        <v>6897</v>
      </c>
    </row>
    <row r="1829" spans="1:12" x14ac:dyDescent="0.3">
      <c r="A1829" s="143" t="s">
        <v>4157</v>
      </c>
      <c r="B1829" s="143" t="s">
        <v>6890</v>
      </c>
      <c r="C1829" s="143" t="s">
        <v>6993</v>
      </c>
      <c r="D1829" s="143" t="s">
        <v>6994</v>
      </c>
      <c r="E1829" s="143" t="s">
        <v>9137</v>
      </c>
      <c r="F1829" s="145">
        <v>1</v>
      </c>
      <c r="G1829" s="143" t="s">
        <v>4157</v>
      </c>
      <c r="H1829" s="143" t="s">
        <v>6894</v>
      </c>
      <c r="I1829" s="143" t="s">
        <v>6996</v>
      </c>
      <c r="J1829" s="143" t="s">
        <v>6997</v>
      </c>
      <c r="K1829" s="143" t="s">
        <v>4555</v>
      </c>
      <c r="L1829" s="143" t="s">
        <v>6897</v>
      </c>
    </row>
    <row r="1830" spans="1:12" x14ac:dyDescent="0.3">
      <c r="A1830" s="143" t="s">
        <v>6181</v>
      </c>
      <c r="B1830" s="143" t="s">
        <v>6890</v>
      </c>
      <c r="C1830" s="143" t="s">
        <v>7299</v>
      </c>
      <c r="D1830" s="143" t="s">
        <v>7300</v>
      </c>
      <c r="E1830" s="143" t="s">
        <v>9138</v>
      </c>
      <c r="F1830" s="145">
        <v>1</v>
      </c>
      <c r="G1830" s="143" t="s">
        <v>6181</v>
      </c>
      <c r="H1830" s="143" t="s">
        <v>6894</v>
      </c>
      <c r="I1830" s="143" t="s">
        <v>6938</v>
      </c>
      <c r="J1830" s="143" t="s">
        <v>6939</v>
      </c>
      <c r="K1830" s="143" t="s">
        <v>4466</v>
      </c>
      <c r="L1830" s="143" t="s">
        <v>6897</v>
      </c>
    </row>
    <row r="1831" spans="1:12" x14ac:dyDescent="0.3">
      <c r="A1831" s="143" t="s">
        <v>9139</v>
      </c>
      <c r="B1831" s="143" t="s">
        <v>6890</v>
      </c>
      <c r="C1831" s="143" t="s">
        <v>6906</v>
      </c>
      <c r="D1831" s="143" t="s">
        <v>6907</v>
      </c>
      <c r="E1831" s="143" t="s">
        <v>9140</v>
      </c>
      <c r="F1831" s="145">
        <v>0</v>
      </c>
      <c r="G1831" s="143" t="s">
        <v>9139</v>
      </c>
      <c r="H1831" s="143" t="s">
        <v>6894</v>
      </c>
      <c r="I1831" s="143" t="s">
        <v>6909</v>
      </c>
      <c r="J1831" s="143" t="s">
        <v>6910</v>
      </c>
      <c r="K1831" s="143" t="s">
        <v>6911</v>
      </c>
      <c r="L1831" s="143" t="s">
        <v>6897</v>
      </c>
    </row>
    <row r="1832" spans="1:12" x14ac:dyDescent="0.3">
      <c r="A1832" s="143" t="s">
        <v>4165</v>
      </c>
      <c r="B1832" s="143" t="s">
        <v>6890</v>
      </c>
      <c r="C1832" s="143" t="s">
        <v>6927</v>
      </c>
      <c r="D1832" s="143" t="s">
        <v>6928</v>
      </c>
      <c r="E1832" s="143" t="s">
        <v>9141</v>
      </c>
      <c r="F1832" s="145">
        <v>1</v>
      </c>
      <c r="G1832" s="143" t="s">
        <v>4165</v>
      </c>
      <c r="H1832" s="143" t="s">
        <v>6894</v>
      </c>
      <c r="I1832" s="143" t="s">
        <v>6930</v>
      </c>
      <c r="J1832" s="143" t="s">
        <v>6931</v>
      </c>
      <c r="K1832" s="143" t="s">
        <v>4461</v>
      </c>
      <c r="L1832" s="143" t="s">
        <v>6897</v>
      </c>
    </row>
    <row r="1833" spans="1:12" x14ac:dyDescent="0.3">
      <c r="A1833" s="143" t="s">
        <v>4167</v>
      </c>
      <c r="B1833" s="143" t="s">
        <v>6890</v>
      </c>
      <c r="C1833" s="143" t="s">
        <v>6891</v>
      </c>
      <c r="D1833" s="143" t="s">
        <v>6892</v>
      </c>
      <c r="E1833" s="143" t="s">
        <v>9142</v>
      </c>
      <c r="F1833" s="145">
        <v>0</v>
      </c>
      <c r="G1833" s="143" t="s">
        <v>4167</v>
      </c>
      <c r="H1833" s="143" t="s">
        <v>6894</v>
      </c>
      <c r="I1833" s="143" t="s">
        <v>6895</v>
      </c>
      <c r="J1833" s="143" t="s">
        <v>6896</v>
      </c>
      <c r="K1833" s="143" t="s">
        <v>3720</v>
      </c>
      <c r="L1833" s="143" t="s">
        <v>6897</v>
      </c>
    </row>
    <row r="1834" spans="1:12" x14ac:dyDescent="0.3">
      <c r="A1834" s="143" t="s">
        <v>4169</v>
      </c>
      <c r="B1834" s="143" t="s">
        <v>6890</v>
      </c>
      <c r="C1834" s="143" t="s">
        <v>6891</v>
      </c>
      <c r="D1834" s="143" t="s">
        <v>6892</v>
      </c>
      <c r="E1834" s="143" t="s">
        <v>9143</v>
      </c>
      <c r="F1834" s="145">
        <v>0</v>
      </c>
      <c r="G1834" s="143" t="s">
        <v>4169</v>
      </c>
      <c r="H1834" s="143" t="s">
        <v>6894</v>
      </c>
      <c r="I1834" s="143" t="s">
        <v>6895</v>
      </c>
      <c r="J1834" s="143" t="s">
        <v>6896</v>
      </c>
      <c r="K1834" s="143" t="s">
        <v>3720</v>
      </c>
      <c r="L1834" s="143" t="s">
        <v>6897</v>
      </c>
    </row>
    <row r="1835" spans="1:12" x14ac:dyDescent="0.3">
      <c r="A1835" s="143" t="s">
        <v>4173</v>
      </c>
      <c r="B1835" s="143" t="s">
        <v>6890</v>
      </c>
      <c r="C1835" s="143" t="s">
        <v>6916</v>
      </c>
      <c r="D1835" s="143" t="s">
        <v>6917</v>
      </c>
      <c r="E1835" s="143" t="s">
        <v>9144</v>
      </c>
      <c r="F1835" s="145">
        <v>0</v>
      </c>
      <c r="G1835" s="143" t="s">
        <v>4173</v>
      </c>
      <c r="H1835" s="143" t="s">
        <v>6894</v>
      </c>
      <c r="I1835" s="143" t="s">
        <v>6919</v>
      </c>
      <c r="J1835" s="143" t="s">
        <v>6920</v>
      </c>
      <c r="K1835" s="143" t="s">
        <v>78</v>
      </c>
      <c r="L1835" s="143" t="s">
        <v>6897</v>
      </c>
    </row>
    <row r="1836" spans="1:12" x14ac:dyDescent="0.3">
      <c r="A1836" s="143" t="s">
        <v>4439</v>
      </c>
      <c r="B1836" s="143" t="s">
        <v>6890</v>
      </c>
      <c r="C1836" s="143" t="s">
        <v>6916</v>
      </c>
      <c r="D1836" s="143" t="s">
        <v>6917</v>
      </c>
      <c r="E1836" s="143" t="s">
        <v>9145</v>
      </c>
      <c r="F1836" s="145">
        <v>1</v>
      </c>
      <c r="G1836" s="143" t="s">
        <v>4439</v>
      </c>
      <c r="H1836" s="143" t="s">
        <v>6894</v>
      </c>
      <c r="I1836" s="143" t="s">
        <v>6919</v>
      </c>
      <c r="J1836" s="143" t="s">
        <v>6920</v>
      </c>
      <c r="K1836" s="143" t="s">
        <v>78</v>
      </c>
      <c r="L1836" s="143" t="s">
        <v>6897</v>
      </c>
    </row>
    <row r="1837" spans="1:12" x14ac:dyDescent="0.3">
      <c r="A1837" s="143" t="s">
        <v>4179</v>
      </c>
      <c r="B1837" s="143" t="s">
        <v>6890</v>
      </c>
      <c r="C1837" s="143" t="s">
        <v>6993</v>
      </c>
      <c r="D1837" s="143" t="s">
        <v>6994</v>
      </c>
      <c r="E1837" s="143" t="s">
        <v>9146</v>
      </c>
      <c r="F1837" s="145">
        <v>2</v>
      </c>
      <c r="G1837" s="143" t="s">
        <v>4179</v>
      </c>
      <c r="H1837" s="143" t="s">
        <v>6894</v>
      </c>
      <c r="I1837" s="143" t="s">
        <v>6996</v>
      </c>
      <c r="J1837" s="143" t="s">
        <v>6997</v>
      </c>
      <c r="K1837" s="143" t="s">
        <v>4555</v>
      </c>
      <c r="L1837" s="143" t="s">
        <v>6897</v>
      </c>
    </row>
    <row r="1838" spans="1:12" x14ac:dyDescent="0.3">
      <c r="A1838" s="143" t="s">
        <v>6189</v>
      </c>
      <c r="B1838" s="143" t="s">
        <v>6890</v>
      </c>
      <c r="C1838" s="143" t="s">
        <v>6906</v>
      </c>
      <c r="D1838" s="143" t="s">
        <v>6907</v>
      </c>
      <c r="E1838" s="143" t="s">
        <v>9147</v>
      </c>
      <c r="F1838" s="145">
        <v>1</v>
      </c>
      <c r="G1838" s="143" t="s">
        <v>6189</v>
      </c>
      <c r="H1838" s="143" t="s">
        <v>6894</v>
      </c>
      <c r="I1838" s="143" t="s">
        <v>6909</v>
      </c>
      <c r="J1838" s="143" t="s">
        <v>6910</v>
      </c>
      <c r="K1838" s="143" t="s">
        <v>6911</v>
      </c>
      <c r="L1838" s="143" t="s">
        <v>6897</v>
      </c>
    </row>
    <row r="1839" spans="1:12" x14ac:dyDescent="0.3">
      <c r="A1839" s="143" t="s">
        <v>9148</v>
      </c>
      <c r="B1839" s="143" t="s">
        <v>6890</v>
      </c>
      <c r="C1839" s="143" t="s">
        <v>6891</v>
      </c>
      <c r="D1839" s="143" t="s">
        <v>6892</v>
      </c>
      <c r="E1839" s="143" t="s">
        <v>9149</v>
      </c>
      <c r="F1839" s="145">
        <v>0</v>
      </c>
      <c r="G1839" s="143" t="s">
        <v>9148</v>
      </c>
      <c r="H1839" s="143" t="s">
        <v>6894</v>
      </c>
      <c r="I1839" s="143" t="s">
        <v>6895</v>
      </c>
      <c r="J1839" s="143" t="s">
        <v>6896</v>
      </c>
      <c r="K1839" s="143" t="s">
        <v>3720</v>
      </c>
      <c r="L1839" s="143" t="s">
        <v>6897</v>
      </c>
    </row>
    <row r="1840" spans="1:12" x14ac:dyDescent="0.3">
      <c r="A1840" s="143" t="s">
        <v>4181</v>
      </c>
      <c r="B1840" s="143" t="s">
        <v>6890</v>
      </c>
      <c r="C1840" s="143" t="s">
        <v>6891</v>
      </c>
      <c r="D1840" s="143" t="s">
        <v>6892</v>
      </c>
      <c r="E1840" s="143" t="s">
        <v>9150</v>
      </c>
      <c r="F1840" s="145">
        <v>0</v>
      </c>
      <c r="G1840" s="143" t="s">
        <v>4181</v>
      </c>
      <c r="H1840" s="143" t="s">
        <v>6894</v>
      </c>
      <c r="I1840" s="143" t="s">
        <v>6895</v>
      </c>
      <c r="J1840" s="143" t="s">
        <v>6896</v>
      </c>
      <c r="K1840" s="143" t="s">
        <v>3720</v>
      </c>
      <c r="L1840" s="143" t="s">
        <v>6897</v>
      </c>
    </row>
    <row r="1841" spans="1:12" x14ac:dyDescent="0.3">
      <c r="A1841" s="143" t="s">
        <v>4183</v>
      </c>
      <c r="B1841" s="143" t="s">
        <v>6890</v>
      </c>
      <c r="C1841" s="143" t="s">
        <v>6891</v>
      </c>
      <c r="D1841" s="143" t="s">
        <v>6892</v>
      </c>
      <c r="E1841" s="143" t="s">
        <v>9151</v>
      </c>
      <c r="F1841" s="145">
        <v>0</v>
      </c>
      <c r="G1841" s="143" t="s">
        <v>4183</v>
      </c>
      <c r="H1841" s="143" t="s">
        <v>6894</v>
      </c>
      <c r="I1841" s="143" t="s">
        <v>6895</v>
      </c>
      <c r="J1841" s="143" t="s">
        <v>6896</v>
      </c>
      <c r="K1841" s="143" t="s">
        <v>3720</v>
      </c>
      <c r="L1841" s="143" t="s">
        <v>6897</v>
      </c>
    </row>
    <row r="1842" spans="1:12" x14ac:dyDescent="0.3">
      <c r="A1842" s="143" t="s">
        <v>4191</v>
      </c>
      <c r="B1842" s="143" t="s">
        <v>6890</v>
      </c>
      <c r="C1842" s="143" t="s">
        <v>6916</v>
      </c>
      <c r="D1842" s="143" t="s">
        <v>6917</v>
      </c>
      <c r="E1842" s="143" t="s">
        <v>9152</v>
      </c>
      <c r="F1842" s="145">
        <v>0</v>
      </c>
      <c r="G1842" s="143" t="s">
        <v>4191</v>
      </c>
      <c r="H1842" s="143" t="s">
        <v>6894</v>
      </c>
      <c r="I1842" s="143" t="s">
        <v>6919</v>
      </c>
      <c r="J1842" s="143" t="s">
        <v>6920</v>
      </c>
      <c r="K1842" s="143" t="s">
        <v>78</v>
      </c>
      <c r="L1842" s="143" t="s">
        <v>6897</v>
      </c>
    </row>
    <row r="1843" spans="1:12" x14ac:dyDescent="0.3">
      <c r="A1843" s="143" t="s">
        <v>9153</v>
      </c>
      <c r="B1843" s="143" t="s">
        <v>6890</v>
      </c>
      <c r="C1843" s="143" t="s">
        <v>6975</v>
      </c>
      <c r="D1843" s="143" t="s">
        <v>6976</v>
      </c>
      <c r="E1843" s="143" t="s">
        <v>9154</v>
      </c>
      <c r="F1843" s="145">
        <v>0</v>
      </c>
      <c r="G1843" s="143" t="s">
        <v>9153</v>
      </c>
      <c r="H1843" s="143" t="s">
        <v>6894</v>
      </c>
      <c r="I1843" s="143" t="s">
        <v>6978</v>
      </c>
      <c r="J1843" s="143" t="s">
        <v>6979</v>
      </c>
      <c r="K1843" s="143" t="s">
        <v>6980</v>
      </c>
      <c r="L1843" s="143" t="s">
        <v>6981</v>
      </c>
    </row>
    <row r="1844" spans="1:12" x14ac:dyDescent="0.3">
      <c r="A1844" s="143" t="s">
        <v>4197</v>
      </c>
      <c r="B1844" s="143" t="s">
        <v>6890</v>
      </c>
      <c r="C1844" s="143" t="s">
        <v>6927</v>
      </c>
      <c r="D1844" s="143" t="s">
        <v>6928</v>
      </c>
      <c r="E1844" s="143" t="s">
        <v>9155</v>
      </c>
      <c r="F1844" s="145">
        <v>1</v>
      </c>
      <c r="G1844" s="143" t="s">
        <v>4197</v>
      </c>
      <c r="H1844" s="143" t="s">
        <v>6894</v>
      </c>
      <c r="I1844" s="143" t="s">
        <v>6930</v>
      </c>
      <c r="J1844" s="143" t="s">
        <v>6931</v>
      </c>
      <c r="K1844" s="143" t="s">
        <v>4461</v>
      </c>
      <c r="L1844" s="143" t="s">
        <v>6897</v>
      </c>
    </row>
    <row r="1845" spans="1:12" x14ac:dyDescent="0.3">
      <c r="A1845" s="143" t="s">
        <v>6209</v>
      </c>
      <c r="B1845" s="143" t="s">
        <v>6890</v>
      </c>
      <c r="C1845" s="143" t="s">
        <v>6952</v>
      </c>
      <c r="D1845" s="143" t="s">
        <v>6953</v>
      </c>
      <c r="E1845" s="143" t="s">
        <v>9156</v>
      </c>
      <c r="F1845" s="145">
        <v>1</v>
      </c>
      <c r="G1845" s="143" t="s">
        <v>6209</v>
      </c>
      <c r="H1845" s="143" t="s">
        <v>6894</v>
      </c>
      <c r="I1845" s="143" t="s">
        <v>6938</v>
      </c>
      <c r="J1845" s="143" t="s">
        <v>6939</v>
      </c>
      <c r="K1845" s="143" t="s">
        <v>4466</v>
      </c>
      <c r="L1845" s="143" t="s">
        <v>6897</v>
      </c>
    </row>
    <row r="1846" spans="1:12" x14ac:dyDescent="0.3">
      <c r="A1846" s="143" t="s">
        <v>6505</v>
      </c>
      <c r="B1846" s="143" t="s">
        <v>6890</v>
      </c>
      <c r="C1846" s="143" t="s">
        <v>6891</v>
      </c>
      <c r="D1846" s="143" t="s">
        <v>6892</v>
      </c>
      <c r="E1846" s="143" t="s">
        <v>9157</v>
      </c>
      <c r="F1846" s="145">
        <v>0</v>
      </c>
      <c r="G1846" s="143" t="s">
        <v>6505</v>
      </c>
      <c r="H1846" s="143" t="s">
        <v>6894</v>
      </c>
      <c r="I1846" s="143" t="s">
        <v>6895</v>
      </c>
      <c r="J1846" s="143" t="s">
        <v>6896</v>
      </c>
      <c r="K1846" s="143" t="s">
        <v>3720</v>
      </c>
      <c r="L1846" s="143" t="s">
        <v>6897</v>
      </c>
    </row>
    <row r="1847" spans="1:12" x14ac:dyDescent="0.3">
      <c r="A1847" s="143" t="s">
        <v>4203</v>
      </c>
      <c r="B1847" s="143" t="s">
        <v>6890</v>
      </c>
      <c r="C1847" s="143" t="s">
        <v>6891</v>
      </c>
      <c r="D1847" s="143" t="s">
        <v>6892</v>
      </c>
      <c r="E1847" s="143" t="s">
        <v>9158</v>
      </c>
      <c r="F1847" s="145">
        <v>0</v>
      </c>
      <c r="G1847" s="143" t="s">
        <v>4203</v>
      </c>
      <c r="H1847" s="143" t="s">
        <v>6894</v>
      </c>
      <c r="I1847" s="143" t="s">
        <v>6895</v>
      </c>
      <c r="J1847" s="143" t="s">
        <v>6896</v>
      </c>
      <c r="K1847" s="143" t="s">
        <v>3720</v>
      </c>
      <c r="L1847" s="143" t="s">
        <v>6897</v>
      </c>
    </row>
    <row r="1848" spans="1:12" x14ac:dyDescent="0.3">
      <c r="A1848" s="143" t="s">
        <v>4207</v>
      </c>
      <c r="B1848" s="143" t="s">
        <v>6890</v>
      </c>
      <c r="C1848" s="143" t="s">
        <v>6916</v>
      </c>
      <c r="D1848" s="143" t="s">
        <v>6917</v>
      </c>
      <c r="E1848" s="143" t="s">
        <v>9159</v>
      </c>
      <c r="F1848" s="145">
        <v>0</v>
      </c>
      <c r="G1848" s="143" t="s">
        <v>4207</v>
      </c>
      <c r="H1848" s="143" t="s">
        <v>6894</v>
      </c>
      <c r="I1848" s="143" t="s">
        <v>6919</v>
      </c>
      <c r="J1848" s="143" t="s">
        <v>6920</v>
      </c>
      <c r="K1848" s="143" t="s">
        <v>78</v>
      </c>
      <c r="L1848" s="143" t="s">
        <v>6897</v>
      </c>
    </row>
    <row r="1849" spans="1:12" x14ac:dyDescent="0.3">
      <c r="A1849" s="143" t="s">
        <v>4209</v>
      </c>
      <c r="B1849" s="143" t="s">
        <v>6890</v>
      </c>
      <c r="C1849" s="143" t="s">
        <v>7131</v>
      </c>
      <c r="D1849" s="143" t="s">
        <v>7132</v>
      </c>
      <c r="E1849" s="143" t="s">
        <v>9160</v>
      </c>
      <c r="F1849" s="145">
        <v>0</v>
      </c>
      <c r="G1849" s="143" t="s">
        <v>4209</v>
      </c>
      <c r="H1849" s="143" t="s">
        <v>6894</v>
      </c>
      <c r="I1849" s="143" t="s">
        <v>7134</v>
      </c>
      <c r="J1849" s="143" t="s">
        <v>7135</v>
      </c>
      <c r="K1849" s="143" t="s">
        <v>5517</v>
      </c>
      <c r="L1849" s="143" t="s">
        <v>6897</v>
      </c>
    </row>
    <row r="1850" spans="1:12" x14ac:dyDescent="0.3">
      <c r="A1850" s="143" t="s">
        <v>9161</v>
      </c>
      <c r="B1850" s="143" t="s">
        <v>6890</v>
      </c>
      <c r="C1850" s="143" t="s">
        <v>6906</v>
      </c>
      <c r="D1850" s="143" t="s">
        <v>6907</v>
      </c>
      <c r="E1850" s="143" t="s">
        <v>9162</v>
      </c>
      <c r="F1850" s="145">
        <v>0</v>
      </c>
      <c r="G1850" s="143" t="s">
        <v>9161</v>
      </c>
      <c r="H1850" s="143" t="s">
        <v>6894</v>
      </c>
      <c r="I1850" s="143" t="s">
        <v>6909</v>
      </c>
      <c r="J1850" s="143" t="s">
        <v>6910</v>
      </c>
      <c r="K1850" s="143" t="s">
        <v>6911</v>
      </c>
      <c r="L1850" s="143" t="s">
        <v>6897</v>
      </c>
    </row>
    <row r="1851" spans="1:12" x14ac:dyDescent="0.3">
      <c r="A1851" s="143" t="s">
        <v>9163</v>
      </c>
      <c r="B1851" s="143" t="s">
        <v>6890</v>
      </c>
      <c r="C1851" s="143" t="s">
        <v>6891</v>
      </c>
      <c r="D1851" s="143" t="s">
        <v>6892</v>
      </c>
      <c r="E1851" s="143" t="s">
        <v>9164</v>
      </c>
      <c r="F1851" s="145">
        <v>0</v>
      </c>
      <c r="G1851" s="143" t="s">
        <v>9163</v>
      </c>
      <c r="H1851" s="143" t="s">
        <v>6894</v>
      </c>
      <c r="I1851" s="143" t="s">
        <v>6895</v>
      </c>
      <c r="J1851" s="143" t="s">
        <v>6896</v>
      </c>
      <c r="K1851" s="143" t="s">
        <v>3720</v>
      </c>
      <c r="L1851" s="143" t="s">
        <v>6897</v>
      </c>
    </row>
    <row r="1852" spans="1:12" x14ac:dyDescent="0.3">
      <c r="A1852" s="143" t="s">
        <v>4211</v>
      </c>
      <c r="B1852" s="143" t="s">
        <v>6890</v>
      </c>
      <c r="C1852" s="143" t="s">
        <v>6916</v>
      </c>
      <c r="D1852" s="143" t="s">
        <v>6917</v>
      </c>
      <c r="E1852" s="143" t="s">
        <v>9165</v>
      </c>
      <c r="F1852" s="145">
        <v>0</v>
      </c>
      <c r="G1852" s="143" t="s">
        <v>4211</v>
      </c>
      <c r="H1852" s="143" t="s">
        <v>6894</v>
      </c>
      <c r="I1852" s="143" t="s">
        <v>6919</v>
      </c>
      <c r="J1852" s="143" t="s">
        <v>6920</v>
      </c>
      <c r="K1852" s="143" t="s">
        <v>78</v>
      </c>
      <c r="L1852" s="143" t="s">
        <v>6897</v>
      </c>
    </row>
    <row r="1853" spans="1:12" x14ac:dyDescent="0.3">
      <c r="A1853" s="143" t="s">
        <v>4213</v>
      </c>
      <c r="B1853" s="143" t="s">
        <v>6890</v>
      </c>
      <c r="C1853" s="143" t="s">
        <v>6891</v>
      </c>
      <c r="D1853" s="143" t="s">
        <v>6892</v>
      </c>
      <c r="E1853" s="143" t="s">
        <v>9166</v>
      </c>
      <c r="F1853" s="145">
        <v>0</v>
      </c>
      <c r="G1853" s="143" t="s">
        <v>4213</v>
      </c>
      <c r="H1853" s="143" t="s">
        <v>6894</v>
      </c>
      <c r="I1853" s="143" t="s">
        <v>6895</v>
      </c>
      <c r="J1853" s="143" t="s">
        <v>6896</v>
      </c>
      <c r="K1853" s="143" t="s">
        <v>3720</v>
      </c>
      <c r="L1853" s="143" t="s">
        <v>6897</v>
      </c>
    </row>
    <row r="1854" spans="1:12" x14ac:dyDescent="0.3">
      <c r="A1854" s="143" t="s">
        <v>9167</v>
      </c>
      <c r="B1854" s="143" t="s">
        <v>6890</v>
      </c>
      <c r="C1854" s="143" t="s">
        <v>6975</v>
      </c>
      <c r="D1854" s="143" t="s">
        <v>6976</v>
      </c>
      <c r="E1854" s="143" t="s">
        <v>9168</v>
      </c>
      <c r="F1854" s="145">
        <v>1</v>
      </c>
      <c r="G1854" s="143" t="s">
        <v>9167</v>
      </c>
      <c r="H1854" s="143" t="s">
        <v>6894</v>
      </c>
      <c r="I1854" s="143" t="s">
        <v>6978</v>
      </c>
      <c r="J1854" s="143" t="s">
        <v>6979</v>
      </c>
      <c r="K1854" s="143" t="s">
        <v>6980</v>
      </c>
      <c r="L1854" s="143" t="s">
        <v>6981</v>
      </c>
    </row>
    <row r="1855" spans="1:12" x14ac:dyDescent="0.3">
      <c r="A1855" s="143" t="s">
        <v>4217</v>
      </c>
      <c r="B1855" s="143" t="s">
        <v>6890</v>
      </c>
      <c r="C1855" s="143" t="s">
        <v>6916</v>
      </c>
      <c r="D1855" s="143" t="s">
        <v>6917</v>
      </c>
      <c r="E1855" s="143" t="s">
        <v>9169</v>
      </c>
      <c r="F1855" s="145">
        <v>0</v>
      </c>
      <c r="G1855" s="143" t="s">
        <v>4217</v>
      </c>
      <c r="H1855" s="143" t="s">
        <v>6894</v>
      </c>
      <c r="I1855" s="143" t="s">
        <v>6919</v>
      </c>
      <c r="J1855" s="143" t="s">
        <v>6920</v>
      </c>
      <c r="K1855" s="143" t="s">
        <v>78</v>
      </c>
      <c r="L1855" s="143" t="s">
        <v>6897</v>
      </c>
    </row>
    <row r="1856" spans="1:12" x14ac:dyDescent="0.3">
      <c r="A1856" s="143" t="s">
        <v>4219</v>
      </c>
      <c r="B1856" s="143" t="s">
        <v>6890</v>
      </c>
      <c r="C1856" s="143" t="s">
        <v>6891</v>
      </c>
      <c r="D1856" s="143" t="s">
        <v>6892</v>
      </c>
      <c r="E1856" s="143" t="s">
        <v>9170</v>
      </c>
      <c r="F1856" s="145">
        <v>0</v>
      </c>
      <c r="G1856" s="143" t="s">
        <v>4219</v>
      </c>
      <c r="H1856" s="143" t="s">
        <v>6894</v>
      </c>
      <c r="I1856" s="143" t="s">
        <v>6895</v>
      </c>
      <c r="J1856" s="143" t="s">
        <v>6896</v>
      </c>
      <c r="K1856" s="143" t="s">
        <v>3720</v>
      </c>
      <c r="L1856" s="143" t="s">
        <v>6897</v>
      </c>
    </row>
    <row r="1857" spans="1:12" x14ac:dyDescent="0.3">
      <c r="A1857" s="143" t="s">
        <v>4221</v>
      </c>
      <c r="B1857" s="143" t="s">
        <v>6890</v>
      </c>
      <c r="C1857" s="143" t="s">
        <v>6891</v>
      </c>
      <c r="D1857" s="143" t="s">
        <v>6892</v>
      </c>
      <c r="E1857" s="143" t="s">
        <v>9171</v>
      </c>
      <c r="F1857" s="145">
        <v>0</v>
      </c>
      <c r="G1857" s="143" t="s">
        <v>4221</v>
      </c>
      <c r="H1857" s="143" t="s">
        <v>6894</v>
      </c>
      <c r="I1857" s="143" t="s">
        <v>6895</v>
      </c>
      <c r="J1857" s="143" t="s">
        <v>6896</v>
      </c>
      <c r="K1857" s="143" t="s">
        <v>3720</v>
      </c>
      <c r="L1857" s="143" t="s">
        <v>6897</v>
      </c>
    </row>
    <row r="1858" spans="1:12" x14ac:dyDescent="0.3">
      <c r="A1858" s="143" t="s">
        <v>4225</v>
      </c>
      <c r="B1858" s="143" t="s">
        <v>6890</v>
      </c>
      <c r="C1858" s="143" t="s">
        <v>6916</v>
      </c>
      <c r="D1858" s="143" t="s">
        <v>6917</v>
      </c>
      <c r="E1858" s="143" t="s">
        <v>9172</v>
      </c>
      <c r="F1858" s="145">
        <v>4</v>
      </c>
      <c r="G1858" s="143" t="s">
        <v>4225</v>
      </c>
      <c r="H1858" s="143" t="s">
        <v>6894</v>
      </c>
      <c r="I1858" s="143" t="s">
        <v>6919</v>
      </c>
      <c r="J1858" s="143" t="s">
        <v>6920</v>
      </c>
      <c r="K1858" s="143" t="s">
        <v>78</v>
      </c>
      <c r="L1858" s="143" t="s">
        <v>6897</v>
      </c>
    </row>
    <row r="1859" spans="1:12" x14ac:dyDescent="0.3">
      <c r="A1859" s="143" t="s">
        <v>9173</v>
      </c>
      <c r="B1859" s="143" t="s">
        <v>6890</v>
      </c>
      <c r="C1859" s="143" t="s">
        <v>6906</v>
      </c>
      <c r="D1859" s="143" t="s">
        <v>6907</v>
      </c>
      <c r="E1859" s="143" t="s">
        <v>9174</v>
      </c>
      <c r="F1859" s="145">
        <v>0</v>
      </c>
      <c r="G1859" s="143" t="s">
        <v>9173</v>
      </c>
      <c r="H1859" s="143" t="s">
        <v>6894</v>
      </c>
      <c r="I1859" s="143" t="s">
        <v>6909</v>
      </c>
      <c r="J1859" s="143" t="s">
        <v>6910</v>
      </c>
      <c r="K1859" s="143" t="s">
        <v>6911</v>
      </c>
      <c r="L1859" s="143" t="s">
        <v>6897</v>
      </c>
    </row>
    <row r="1860" spans="1:12" x14ac:dyDescent="0.3">
      <c r="A1860" s="143" t="s">
        <v>6219</v>
      </c>
      <c r="B1860" s="143" t="s">
        <v>6890</v>
      </c>
      <c r="C1860" s="143" t="s">
        <v>6906</v>
      </c>
      <c r="D1860" s="143" t="s">
        <v>6907</v>
      </c>
      <c r="E1860" s="143" t="s">
        <v>9175</v>
      </c>
      <c r="F1860" s="145">
        <v>0</v>
      </c>
      <c r="G1860" s="143" t="s">
        <v>6219</v>
      </c>
      <c r="H1860" s="143" t="s">
        <v>6894</v>
      </c>
      <c r="I1860" s="143" t="s">
        <v>6909</v>
      </c>
      <c r="J1860" s="143" t="s">
        <v>6910</v>
      </c>
      <c r="K1860" s="143" t="s">
        <v>6911</v>
      </c>
      <c r="L1860" s="143" t="s">
        <v>6897</v>
      </c>
    </row>
    <row r="1861" spans="1:12" x14ac:dyDescent="0.3">
      <c r="A1861" s="143" t="s">
        <v>4231</v>
      </c>
      <c r="B1861" s="143" t="s">
        <v>6890</v>
      </c>
      <c r="C1861" s="143" t="s">
        <v>6891</v>
      </c>
      <c r="D1861" s="143" t="s">
        <v>6892</v>
      </c>
      <c r="E1861" s="143" t="s">
        <v>9176</v>
      </c>
      <c r="F1861" s="145">
        <v>0</v>
      </c>
      <c r="G1861" s="143" t="s">
        <v>4231</v>
      </c>
      <c r="H1861" s="143" t="s">
        <v>6894</v>
      </c>
      <c r="I1861" s="143" t="s">
        <v>6895</v>
      </c>
      <c r="J1861" s="143" t="s">
        <v>6896</v>
      </c>
      <c r="K1861" s="143" t="s">
        <v>3720</v>
      </c>
      <c r="L1861" s="143" t="s">
        <v>6897</v>
      </c>
    </row>
    <row r="1862" spans="1:12" x14ac:dyDescent="0.3">
      <c r="A1862" s="143" t="s">
        <v>4233</v>
      </c>
      <c r="B1862" s="143" t="s">
        <v>6890</v>
      </c>
      <c r="C1862" s="143" t="s">
        <v>6891</v>
      </c>
      <c r="D1862" s="143" t="s">
        <v>6892</v>
      </c>
      <c r="E1862" s="143" t="s">
        <v>9177</v>
      </c>
      <c r="F1862" s="145">
        <v>0</v>
      </c>
      <c r="G1862" s="143" t="s">
        <v>4233</v>
      </c>
      <c r="H1862" s="143" t="s">
        <v>6894</v>
      </c>
      <c r="I1862" s="143" t="s">
        <v>6895</v>
      </c>
      <c r="J1862" s="143" t="s">
        <v>6896</v>
      </c>
      <c r="K1862" s="143" t="s">
        <v>3720</v>
      </c>
      <c r="L1862" s="143" t="s">
        <v>6897</v>
      </c>
    </row>
    <row r="1863" spans="1:12" x14ac:dyDescent="0.3">
      <c r="A1863" s="143" t="s">
        <v>9178</v>
      </c>
      <c r="B1863" s="143" t="s">
        <v>6890</v>
      </c>
      <c r="C1863" s="143" t="s">
        <v>6891</v>
      </c>
      <c r="D1863" s="143" t="s">
        <v>6892</v>
      </c>
      <c r="E1863" s="143" t="s">
        <v>9179</v>
      </c>
      <c r="F1863" s="145">
        <v>0</v>
      </c>
      <c r="G1863" s="143" t="s">
        <v>9178</v>
      </c>
      <c r="H1863" s="143" t="s">
        <v>6894</v>
      </c>
      <c r="I1863" s="143" t="s">
        <v>6895</v>
      </c>
      <c r="J1863" s="143" t="s">
        <v>6896</v>
      </c>
      <c r="K1863" s="143" t="s">
        <v>3720</v>
      </c>
      <c r="L1863" s="143" t="s">
        <v>6897</v>
      </c>
    </row>
    <row r="1864" spans="1:12" x14ac:dyDescent="0.3">
      <c r="A1864" s="143" t="s">
        <v>4235</v>
      </c>
      <c r="B1864" s="143" t="s">
        <v>6890</v>
      </c>
      <c r="C1864" s="143" t="s">
        <v>6927</v>
      </c>
      <c r="D1864" s="143" t="s">
        <v>6928</v>
      </c>
      <c r="E1864" s="143" t="s">
        <v>9180</v>
      </c>
      <c r="F1864" s="145">
        <v>1</v>
      </c>
      <c r="G1864" s="143" t="s">
        <v>4235</v>
      </c>
      <c r="H1864" s="143" t="s">
        <v>6894</v>
      </c>
      <c r="I1864" s="143" t="s">
        <v>6930</v>
      </c>
      <c r="J1864" s="143" t="s">
        <v>6931</v>
      </c>
      <c r="K1864" s="143" t="s">
        <v>4461</v>
      </c>
      <c r="L1864" s="143" t="s">
        <v>6897</v>
      </c>
    </row>
    <row r="1865" spans="1:12" x14ac:dyDescent="0.3">
      <c r="A1865" s="143" t="s">
        <v>9181</v>
      </c>
      <c r="B1865" s="143" t="s">
        <v>6890</v>
      </c>
      <c r="C1865" s="143" t="s">
        <v>6891</v>
      </c>
      <c r="D1865" s="143" t="s">
        <v>6892</v>
      </c>
      <c r="E1865" s="143" t="s">
        <v>9182</v>
      </c>
      <c r="F1865" s="145">
        <v>1</v>
      </c>
      <c r="G1865" s="143" t="s">
        <v>9181</v>
      </c>
      <c r="H1865" s="143" t="s">
        <v>6894</v>
      </c>
      <c r="I1865" s="143" t="s">
        <v>6895</v>
      </c>
      <c r="J1865" s="143" t="s">
        <v>6896</v>
      </c>
      <c r="K1865" s="143" t="s">
        <v>3720</v>
      </c>
      <c r="L1865" s="143" t="s">
        <v>6897</v>
      </c>
    </row>
    <row r="1866" spans="1:12" x14ac:dyDescent="0.3">
      <c r="A1866" s="143" t="s">
        <v>4239</v>
      </c>
      <c r="B1866" s="143" t="s">
        <v>6890</v>
      </c>
      <c r="C1866" s="143" t="s">
        <v>6916</v>
      </c>
      <c r="D1866" s="143" t="s">
        <v>6917</v>
      </c>
      <c r="E1866" s="143" t="s">
        <v>9183</v>
      </c>
      <c r="F1866" s="145">
        <v>0</v>
      </c>
      <c r="G1866" s="143" t="s">
        <v>4239</v>
      </c>
      <c r="H1866" s="143" t="s">
        <v>6894</v>
      </c>
      <c r="I1866" s="143" t="s">
        <v>6919</v>
      </c>
      <c r="J1866" s="143" t="s">
        <v>6920</v>
      </c>
      <c r="K1866" s="143" t="s">
        <v>78</v>
      </c>
      <c r="L1866" s="143" t="s">
        <v>6897</v>
      </c>
    </row>
    <row r="1867" spans="1:12" x14ac:dyDescent="0.3">
      <c r="A1867" s="143" t="s">
        <v>9184</v>
      </c>
      <c r="B1867" s="143" t="s">
        <v>6890</v>
      </c>
      <c r="C1867" s="143" t="s">
        <v>7022</v>
      </c>
      <c r="D1867" s="143" t="s">
        <v>7023</v>
      </c>
      <c r="E1867" s="143" t="s">
        <v>9185</v>
      </c>
      <c r="F1867" s="145">
        <v>0</v>
      </c>
      <c r="G1867" s="143" t="s">
        <v>9184</v>
      </c>
      <c r="H1867" s="143" t="s">
        <v>6894</v>
      </c>
      <c r="I1867" s="143" t="s">
        <v>6978</v>
      </c>
      <c r="J1867" s="143" t="s">
        <v>6979</v>
      </c>
      <c r="K1867" s="143" t="s">
        <v>6980</v>
      </c>
      <c r="L1867" s="143" t="s">
        <v>6981</v>
      </c>
    </row>
    <row r="1868" spans="1:12" x14ac:dyDescent="0.3">
      <c r="A1868" s="143" t="s">
        <v>4241</v>
      </c>
      <c r="B1868" s="143" t="s">
        <v>6890</v>
      </c>
      <c r="C1868" s="143" t="s">
        <v>6916</v>
      </c>
      <c r="D1868" s="143" t="s">
        <v>6917</v>
      </c>
      <c r="E1868" s="143" t="s">
        <v>9186</v>
      </c>
      <c r="F1868" s="145">
        <v>1</v>
      </c>
      <c r="G1868" s="143" t="s">
        <v>4241</v>
      </c>
      <c r="H1868" s="143" t="s">
        <v>6894</v>
      </c>
      <c r="I1868" s="143" t="s">
        <v>6919</v>
      </c>
      <c r="J1868" s="143" t="s">
        <v>6920</v>
      </c>
      <c r="K1868" s="143" t="s">
        <v>78</v>
      </c>
      <c r="L1868" s="143" t="s">
        <v>6897</v>
      </c>
    </row>
    <row r="1869" spans="1:12" x14ac:dyDescent="0.3">
      <c r="A1869" s="143" t="s">
        <v>4243</v>
      </c>
      <c r="B1869" s="143" t="s">
        <v>6890</v>
      </c>
      <c r="C1869" s="143" t="s">
        <v>6891</v>
      </c>
      <c r="D1869" s="143" t="s">
        <v>6892</v>
      </c>
      <c r="E1869" s="143" t="s">
        <v>9187</v>
      </c>
      <c r="F1869" s="145">
        <v>0</v>
      </c>
      <c r="G1869" s="143" t="s">
        <v>4243</v>
      </c>
      <c r="H1869" s="143" t="s">
        <v>6894</v>
      </c>
      <c r="I1869" s="143" t="s">
        <v>6895</v>
      </c>
      <c r="J1869" s="143" t="s">
        <v>6896</v>
      </c>
      <c r="K1869" s="143" t="s">
        <v>3720</v>
      </c>
      <c r="L1869" s="143" t="s">
        <v>6897</v>
      </c>
    </row>
    <row r="1870" spans="1:12" x14ac:dyDescent="0.3">
      <c r="A1870" s="143" t="s">
        <v>9188</v>
      </c>
      <c r="B1870" s="143" t="s">
        <v>6890</v>
      </c>
      <c r="C1870" s="143" t="s">
        <v>6906</v>
      </c>
      <c r="D1870" s="143" t="s">
        <v>6907</v>
      </c>
      <c r="E1870" s="143" t="s">
        <v>9189</v>
      </c>
      <c r="F1870" s="145">
        <v>0</v>
      </c>
      <c r="G1870" s="143" t="s">
        <v>9188</v>
      </c>
      <c r="H1870" s="143" t="s">
        <v>6894</v>
      </c>
      <c r="I1870" s="143" t="s">
        <v>6909</v>
      </c>
      <c r="J1870" s="143" t="s">
        <v>6910</v>
      </c>
      <c r="K1870" s="143" t="s">
        <v>6911</v>
      </c>
      <c r="L1870" s="143" t="s">
        <v>6897</v>
      </c>
    </row>
    <row r="1871" spans="1:12" x14ac:dyDescent="0.3">
      <c r="A1871" s="143" t="s">
        <v>4245</v>
      </c>
      <c r="B1871" s="143" t="s">
        <v>6890</v>
      </c>
      <c r="C1871" s="143" t="s">
        <v>6927</v>
      </c>
      <c r="D1871" s="143" t="s">
        <v>6928</v>
      </c>
      <c r="E1871" s="143" t="s">
        <v>9190</v>
      </c>
      <c r="F1871" s="145">
        <v>1</v>
      </c>
      <c r="G1871" s="143" t="s">
        <v>4245</v>
      </c>
      <c r="H1871" s="143" t="s">
        <v>6894</v>
      </c>
      <c r="I1871" s="143" t="s">
        <v>6930</v>
      </c>
      <c r="J1871" s="143" t="s">
        <v>6931</v>
      </c>
      <c r="K1871" s="143" t="s">
        <v>4461</v>
      </c>
      <c r="L1871" s="143" t="s">
        <v>6897</v>
      </c>
    </row>
    <row r="1872" spans="1:12" x14ac:dyDescent="0.3">
      <c r="A1872" s="143" t="s">
        <v>4247</v>
      </c>
      <c r="B1872" s="143" t="s">
        <v>6890</v>
      </c>
      <c r="C1872" s="143" t="s">
        <v>6916</v>
      </c>
      <c r="D1872" s="143" t="s">
        <v>6917</v>
      </c>
      <c r="E1872" s="143" t="s">
        <v>9191</v>
      </c>
      <c r="F1872" s="145">
        <v>0</v>
      </c>
      <c r="G1872" s="143" t="s">
        <v>4247</v>
      </c>
      <c r="H1872" s="143" t="s">
        <v>6894</v>
      </c>
      <c r="I1872" s="143" t="s">
        <v>6919</v>
      </c>
      <c r="J1872" s="143" t="s">
        <v>6920</v>
      </c>
      <c r="K1872" s="143" t="s">
        <v>78</v>
      </c>
      <c r="L1872" s="143" t="s">
        <v>6897</v>
      </c>
    </row>
    <row r="1873" spans="1:12" x14ac:dyDescent="0.3">
      <c r="A1873" s="143" t="s">
        <v>4249</v>
      </c>
      <c r="B1873" s="143" t="s">
        <v>6890</v>
      </c>
      <c r="C1873" s="143" t="s">
        <v>6891</v>
      </c>
      <c r="D1873" s="143" t="s">
        <v>6892</v>
      </c>
      <c r="E1873" s="143" t="s">
        <v>9192</v>
      </c>
      <c r="F1873" s="145">
        <v>1</v>
      </c>
      <c r="G1873" s="143" t="s">
        <v>4249</v>
      </c>
      <c r="H1873" s="143" t="s">
        <v>6894</v>
      </c>
      <c r="I1873" s="143" t="s">
        <v>6895</v>
      </c>
      <c r="J1873" s="143" t="s">
        <v>6896</v>
      </c>
      <c r="K1873" s="143" t="s">
        <v>3720</v>
      </c>
      <c r="L1873" s="143" t="s">
        <v>6897</v>
      </c>
    </row>
    <row r="1874" spans="1:12" x14ac:dyDescent="0.3">
      <c r="A1874" s="143" t="s">
        <v>4253</v>
      </c>
      <c r="B1874" s="143" t="s">
        <v>6890</v>
      </c>
      <c r="C1874" s="143" t="s">
        <v>6891</v>
      </c>
      <c r="D1874" s="143" t="s">
        <v>6892</v>
      </c>
      <c r="E1874" s="143" t="s">
        <v>9193</v>
      </c>
      <c r="F1874" s="145">
        <v>0</v>
      </c>
      <c r="G1874" s="143" t="s">
        <v>4253</v>
      </c>
      <c r="H1874" s="143" t="s">
        <v>6894</v>
      </c>
      <c r="I1874" s="143" t="s">
        <v>6895</v>
      </c>
      <c r="J1874" s="143" t="s">
        <v>6896</v>
      </c>
      <c r="K1874" s="143" t="s">
        <v>3720</v>
      </c>
      <c r="L1874" s="143" t="s">
        <v>6897</v>
      </c>
    </row>
    <row r="1875" spans="1:12" x14ac:dyDescent="0.3">
      <c r="A1875" s="143" t="s">
        <v>4259</v>
      </c>
      <c r="B1875" s="143" t="s">
        <v>6890</v>
      </c>
      <c r="C1875" s="143" t="s">
        <v>6891</v>
      </c>
      <c r="D1875" s="143" t="s">
        <v>6892</v>
      </c>
      <c r="E1875" s="143" t="s">
        <v>9194</v>
      </c>
      <c r="F1875" s="145">
        <v>0</v>
      </c>
      <c r="G1875" s="143" t="s">
        <v>4259</v>
      </c>
      <c r="H1875" s="143" t="s">
        <v>6894</v>
      </c>
      <c r="I1875" s="143" t="s">
        <v>6895</v>
      </c>
      <c r="J1875" s="143" t="s">
        <v>6896</v>
      </c>
      <c r="K1875" s="143" t="s">
        <v>3720</v>
      </c>
      <c r="L1875" s="143" t="s">
        <v>6897</v>
      </c>
    </row>
    <row r="1876" spans="1:12" x14ac:dyDescent="0.3">
      <c r="A1876" s="143" t="s">
        <v>4263</v>
      </c>
      <c r="B1876" s="143" t="s">
        <v>6890</v>
      </c>
      <c r="C1876" s="143" t="s">
        <v>6891</v>
      </c>
      <c r="D1876" s="143" t="s">
        <v>6892</v>
      </c>
      <c r="E1876" s="143" t="s">
        <v>9195</v>
      </c>
      <c r="F1876" s="145">
        <v>1</v>
      </c>
      <c r="G1876" s="143" t="s">
        <v>4263</v>
      </c>
      <c r="H1876" s="143" t="s">
        <v>6894</v>
      </c>
      <c r="I1876" s="143" t="s">
        <v>6895</v>
      </c>
      <c r="J1876" s="143" t="s">
        <v>6896</v>
      </c>
      <c r="K1876" s="143" t="s">
        <v>3720</v>
      </c>
      <c r="L1876" s="143" t="s">
        <v>6897</v>
      </c>
    </row>
    <row r="1877" spans="1:12" x14ac:dyDescent="0.3">
      <c r="A1877" s="143" t="s">
        <v>4267</v>
      </c>
      <c r="B1877" s="143" t="s">
        <v>6890</v>
      </c>
      <c r="C1877" s="143" t="s">
        <v>6891</v>
      </c>
      <c r="D1877" s="143" t="s">
        <v>6892</v>
      </c>
      <c r="E1877" s="143" t="s">
        <v>9196</v>
      </c>
      <c r="F1877" s="145">
        <v>1</v>
      </c>
      <c r="G1877" s="143" t="s">
        <v>4267</v>
      </c>
      <c r="H1877" s="143" t="s">
        <v>6894</v>
      </c>
      <c r="I1877" s="143" t="s">
        <v>6895</v>
      </c>
      <c r="J1877" s="143" t="s">
        <v>6896</v>
      </c>
      <c r="K1877" s="143" t="s">
        <v>3720</v>
      </c>
      <c r="L1877" s="143" t="s">
        <v>6897</v>
      </c>
    </row>
    <row r="1878" spans="1:12" x14ac:dyDescent="0.3">
      <c r="A1878" s="143" t="s">
        <v>90</v>
      </c>
      <c r="B1878" s="143" t="s">
        <v>6890</v>
      </c>
      <c r="C1878" s="143" t="s">
        <v>6916</v>
      </c>
      <c r="D1878" s="143" t="s">
        <v>6917</v>
      </c>
      <c r="E1878" s="143" t="s">
        <v>9197</v>
      </c>
      <c r="F1878" s="145">
        <v>0</v>
      </c>
      <c r="G1878" s="143" t="s">
        <v>90</v>
      </c>
      <c r="H1878" s="143" t="s">
        <v>6894</v>
      </c>
      <c r="I1878" s="143" t="s">
        <v>6919</v>
      </c>
      <c r="J1878" s="143" t="s">
        <v>6920</v>
      </c>
      <c r="K1878" s="143" t="s">
        <v>78</v>
      </c>
      <c r="L1878" s="143" t="s">
        <v>6897</v>
      </c>
    </row>
    <row r="1879" spans="1:12" x14ac:dyDescent="0.3">
      <c r="A1879" s="143" t="s">
        <v>9198</v>
      </c>
      <c r="B1879" s="143" t="s">
        <v>6890</v>
      </c>
      <c r="C1879" s="143" t="s">
        <v>6898</v>
      </c>
      <c r="D1879" s="143" t="s">
        <v>6899</v>
      </c>
      <c r="E1879" s="143" t="s">
        <v>9199</v>
      </c>
      <c r="F1879" s="145">
        <v>0</v>
      </c>
      <c r="G1879" s="143" t="s">
        <v>9198</v>
      </c>
      <c r="H1879" s="143" t="s">
        <v>6894</v>
      </c>
      <c r="I1879" s="143" t="s">
        <v>6901</v>
      </c>
      <c r="J1879" s="143" t="s">
        <v>6902</v>
      </c>
      <c r="K1879" s="143" t="s">
        <v>6903</v>
      </c>
      <c r="L1879" s="143" t="s">
        <v>6904</v>
      </c>
    </row>
    <row r="1880" spans="1:12" x14ac:dyDescent="0.3">
      <c r="A1880" s="143" t="s">
        <v>4273</v>
      </c>
      <c r="B1880" s="143" t="s">
        <v>6890</v>
      </c>
      <c r="C1880" s="143" t="s">
        <v>6927</v>
      </c>
      <c r="D1880" s="143" t="s">
        <v>6928</v>
      </c>
      <c r="E1880" s="143" t="s">
        <v>9200</v>
      </c>
      <c r="F1880" s="145">
        <v>0</v>
      </c>
      <c r="G1880" s="143" t="s">
        <v>4273</v>
      </c>
      <c r="H1880" s="143" t="s">
        <v>6894</v>
      </c>
      <c r="I1880" s="143" t="s">
        <v>6930</v>
      </c>
      <c r="J1880" s="143" t="s">
        <v>6931</v>
      </c>
      <c r="K1880" s="143" t="s">
        <v>4461</v>
      </c>
      <c r="L1880" s="143" t="s">
        <v>6897</v>
      </c>
    </row>
    <row r="1881" spans="1:12" x14ac:dyDescent="0.3">
      <c r="A1881" s="143" t="s">
        <v>4275</v>
      </c>
      <c r="B1881" s="143" t="s">
        <v>6890</v>
      </c>
      <c r="C1881" s="143" t="s">
        <v>6891</v>
      </c>
      <c r="D1881" s="143" t="s">
        <v>6892</v>
      </c>
      <c r="E1881" s="143" t="s">
        <v>9201</v>
      </c>
      <c r="F1881" s="145">
        <v>0</v>
      </c>
      <c r="G1881" s="143" t="s">
        <v>4275</v>
      </c>
      <c r="H1881" s="143" t="s">
        <v>6894</v>
      </c>
      <c r="I1881" s="143" t="s">
        <v>6895</v>
      </c>
      <c r="J1881" s="143" t="s">
        <v>6896</v>
      </c>
      <c r="K1881" s="143" t="s">
        <v>3720</v>
      </c>
      <c r="L1881" s="143" t="s">
        <v>6897</v>
      </c>
    </row>
    <row r="1882" spans="1:12" x14ac:dyDescent="0.3">
      <c r="A1882" s="143" t="s">
        <v>6507</v>
      </c>
      <c r="B1882" s="143" t="s">
        <v>6890</v>
      </c>
      <c r="C1882" s="143" t="s">
        <v>6891</v>
      </c>
      <c r="D1882" s="143" t="s">
        <v>6892</v>
      </c>
      <c r="E1882" s="143" t="s">
        <v>9202</v>
      </c>
      <c r="F1882" s="145">
        <v>2</v>
      </c>
      <c r="G1882" s="143" t="s">
        <v>6507</v>
      </c>
      <c r="H1882" s="143" t="s">
        <v>6894</v>
      </c>
      <c r="I1882" s="143" t="s">
        <v>6895</v>
      </c>
      <c r="J1882" s="143" t="s">
        <v>6896</v>
      </c>
      <c r="K1882" s="143" t="s">
        <v>3720</v>
      </c>
      <c r="L1882" s="143" t="s">
        <v>6897</v>
      </c>
    </row>
    <row r="1883" spans="1:12" x14ac:dyDescent="0.3">
      <c r="A1883" s="143" t="s">
        <v>4279</v>
      </c>
      <c r="B1883" s="143" t="s">
        <v>6890</v>
      </c>
      <c r="C1883" s="143" t="s">
        <v>6993</v>
      </c>
      <c r="D1883" s="143" t="s">
        <v>6994</v>
      </c>
      <c r="E1883" s="143" t="s">
        <v>9203</v>
      </c>
      <c r="F1883" s="145">
        <v>1</v>
      </c>
      <c r="G1883" s="143" t="s">
        <v>4279</v>
      </c>
      <c r="H1883" s="143" t="s">
        <v>6894</v>
      </c>
      <c r="I1883" s="143" t="s">
        <v>6996</v>
      </c>
      <c r="J1883" s="143" t="s">
        <v>6997</v>
      </c>
      <c r="K1883" s="143" t="s">
        <v>4555</v>
      </c>
      <c r="L1883" s="143" t="s">
        <v>6897</v>
      </c>
    </row>
    <row r="1884" spans="1:12" x14ac:dyDescent="0.3">
      <c r="A1884" s="143" t="s">
        <v>4441</v>
      </c>
      <c r="B1884" s="143" t="s">
        <v>6890</v>
      </c>
      <c r="C1884" s="143" t="s">
        <v>6891</v>
      </c>
      <c r="D1884" s="143" t="s">
        <v>6892</v>
      </c>
      <c r="E1884" s="143" t="s">
        <v>9204</v>
      </c>
      <c r="F1884" s="145">
        <v>0</v>
      </c>
      <c r="G1884" s="143" t="s">
        <v>4441</v>
      </c>
      <c r="H1884" s="143" t="s">
        <v>6894</v>
      </c>
      <c r="I1884" s="143" t="s">
        <v>6895</v>
      </c>
      <c r="J1884" s="143" t="s">
        <v>6896</v>
      </c>
      <c r="K1884" s="143" t="s">
        <v>3720</v>
      </c>
      <c r="L1884" s="143" t="s">
        <v>6897</v>
      </c>
    </row>
    <row r="1885" spans="1:12" x14ac:dyDescent="0.3">
      <c r="A1885" s="143" t="s">
        <v>4281</v>
      </c>
      <c r="B1885" s="143" t="s">
        <v>6890</v>
      </c>
      <c r="C1885" s="143" t="s">
        <v>6891</v>
      </c>
      <c r="D1885" s="143" t="s">
        <v>6892</v>
      </c>
      <c r="E1885" s="143" t="s">
        <v>9205</v>
      </c>
      <c r="F1885" s="145">
        <v>0</v>
      </c>
      <c r="G1885" s="143" t="s">
        <v>4281</v>
      </c>
      <c r="H1885" s="143" t="s">
        <v>6894</v>
      </c>
      <c r="I1885" s="143" t="s">
        <v>6895</v>
      </c>
      <c r="J1885" s="143" t="s">
        <v>6896</v>
      </c>
      <c r="K1885" s="143" t="s">
        <v>3720</v>
      </c>
      <c r="L1885" s="143" t="s">
        <v>6897</v>
      </c>
    </row>
    <row r="1886" spans="1:12" x14ac:dyDescent="0.3">
      <c r="A1886" s="143" t="s">
        <v>6241</v>
      </c>
      <c r="B1886" s="143" t="s">
        <v>6890</v>
      </c>
      <c r="C1886" s="143" t="s">
        <v>6906</v>
      </c>
      <c r="D1886" s="143" t="s">
        <v>6907</v>
      </c>
      <c r="E1886" s="143" t="s">
        <v>9206</v>
      </c>
      <c r="F1886" s="145">
        <v>0</v>
      </c>
      <c r="G1886" s="143" t="s">
        <v>6241</v>
      </c>
      <c r="H1886" s="143" t="s">
        <v>6894</v>
      </c>
      <c r="I1886" s="143" t="s">
        <v>6909</v>
      </c>
      <c r="J1886" s="143" t="s">
        <v>6910</v>
      </c>
      <c r="K1886" s="143" t="s">
        <v>6911</v>
      </c>
      <c r="L1886" s="143" t="s">
        <v>6897</v>
      </c>
    </row>
    <row r="1887" spans="1:12" x14ac:dyDescent="0.3">
      <c r="A1887" s="143" t="s">
        <v>4283</v>
      </c>
      <c r="B1887" s="143" t="s">
        <v>6890</v>
      </c>
      <c r="C1887" s="143" t="s">
        <v>6891</v>
      </c>
      <c r="D1887" s="143" t="s">
        <v>6892</v>
      </c>
      <c r="E1887" s="143" t="s">
        <v>9207</v>
      </c>
      <c r="F1887" s="145">
        <v>0</v>
      </c>
      <c r="G1887" s="143" t="s">
        <v>4283</v>
      </c>
      <c r="H1887" s="143" t="s">
        <v>6894</v>
      </c>
      <c r="I1887" s="143" t="s">
        <v>6895</v>
      </c>
      <c r="J1887" s="143" t="s">
        <v>6896</v>
      </c>
      <c r="K1887" s="143" t="s">
        <v>3720</v>
      </c>
      <c r="L1887" s="143" t="s">
        <v>6897</v>
      </c>
    </row>
    <row r="1888" spans="1:12" x14ac:dyDescent="0.3">
      <c r="A1888" s="143" t="s">
        <v>9208</v>
      </c>
      <c r="B1888" s="143" t="s">
        <v>6890</v>
      </c>
      <c r="C1888" s="143" t="s">
        <v>6927</v>
      </c>
      <c r="D1888" s="143" t="s">
        <v>6928</v>
      </c>
      <c r="E1888" s="143" t="s">
        <v>9209</v>
      </c>
      <c r="F1888" s="145">
        <v>0</v>
      </c>
      <c r="G1888" s="143" t="s">
        <v>9208</v>
      </c>
      <c r="H1888" s="143" t="s">
        <v>6894</v>
      </c>
      <c r="I1888" s="143" t="s">
        <v>6930</v>
      </c>
      <c r="J1888" s="143" t="s">
        <v>6931</v>
      </c>
      <c r="K1888" s="143" t="s">
        <v>4461</v>
      </c>
      <c r="L1888" s="143" t="s">
        <v>6897</v>
      </c>
    </row>
    <row r="1889" spans="1:12" x14ac:dyDescent="0.3">
      <c r="A1889" s="143" t="s">
        <v>4285</v>
      </c>
      <c r="B1889" s="143" t="s">
        <v>6890</v>
      </c>
      <c r="C1889" s="143" t="s">
        <v>6927</v>
      </c>
      <c r="D1889" s="143" t="s">
        <v>6928</v>
      </c>
      <c r="E1889" s="143" t="s">
        <v>9210</v>
      </c>
      <c r="F1889" s="145">
        <v>1</v>
      </c>
      <c r="G1889" s="143" t="s">
        <v>4285</v>
      </c>
      <c r="H1889" s="143" t="s">
        <v>6894</v>
      </c>
      <c r="I1889" s="143" t="s">
        <v>6930</v>
      </c>
      <c r="J1889" s="143" t="s">
        <v>6931</v>
      </c>
      <c r="K1889" s="143" t="s">
        <v>4461</v>
      </c>
      <c r="L1889" s="143" t="s">
        <v>6897</v>
      </c>
    </row>
    <row r="1890" spans="1:12" x14ac:dyDescent="0.3">
      <c r="A1890" s="143" t="s">
        <v>4287</v>
      </c>
      <c r="B1890" s="143" t="s">
        <v>6890</v>
      </c>
      <c r="C1890" s="143" t="s">
        <v>6891</v>
      </c>
      <c r="D1890" s="143" t="s">
        <v>6892</v>
      </c>
      <c r="E1890" s="143" t="s">
        <v>9211</v>
      </c>
      <c r="F1890" s="145">
        <v>0</v>
      </c>
      <c r="G1890" s="143" t="s">
        <v>4287</v>
      </c>
      <c r="H1890" s="143" t="s">
        <v>6894</v>
      </c>
      <c r="I1890" s="143" t="s">
        <v>6895</v>
      </c>
      <c r="J1890" s="143" t="s">
        <v>6896</v>
      </c>
      <c r="K1890" s="143" t="s">
        <v>3720</v>
      </c>
      <c r="L1890" s="143" t="s">
        <v>6897</v>
      </c>
    </row>
    <row r="1891" spans="1:12" x14ac:dyDescent="0.3">
      <c r="A1891" s="143" t="s">
        <v>4291</v>
      </c>
      <c r="B1891" s="143" t="s">
        <v>6890</v>
      </c>
      <c r="C1891" s="143" t="s">
        <v>6916</v>
      </c>
      <c r="D1891" s="143" t="s">
        <v>6917</v>
      </c>
      <c r="E1891" s="143" t="s">
        <v>9212</v>
      </c>
      <c r="F1891" s="145">
        <v>1</v>
      </c>
      <c r="G1891" s="143" t="s">
        <v>4291</v>
      </c>
      <c r="H1891" s="143" t="s">
        <v>6894</v>
      </c>
      <c r="I1891" s="143" t="s">
        <v>6919</v>
      </c>
      <c r="J1891" s="143" t="s">
        <v>6920</v>
      </c>
      <c r="K1891" s="143" t="s">
        <v>78</v>
      </c>
      <c r="L1891" s="143" t="s">
        <v>6897</v>
      </c>
    </row>
    <row r="1892" spans="1:12" x14ac:dyDescent="0.3">
      <c r="A1892" s="143" t="s">
        <v>6473</v>
      </c>
      <c r="B1892" s="143" t="s">
        <v>6890</v>
      </c>
      <c r="C1892" s="143" t="s">
        <v>6916</v>
      </c>
      <c r="D1892" s="143" t="s">
        <v>6917</v>
      </c>
      <c r="E1892" s="143" t="s">
        <v>9213</v>
      </c>
      <c r="F1892" s="145">
        <v>0</v>
      </c>
      <c r="G1892" s="143" t="s">
        <v>6473</v>
      </c>
      <c r="H1892" s="143" t="s">
        <v>6894</v>
      </c>
      <c r="I1892" s="143" t="s">
        <v>6919</v>
      </c>
      <c r="J1892" s="143" t="s">
        <v>6920</v>
      </c>
      <c r="K1892" s="143" t="s">
        <v>78</v>
      </c>
      <c r="L1892" s="143" t="s">
        <v>6897</v>
      </c>
    </row>
    <row r="1893" spans="1:12" x14ac:dyDescent="0.3">
      <c r="A1893" s="143" t="s">
        <v>4293</v>
      </c>
      <c r="B1893" s="143" t="s">
        <v>6890</v>
      </c>
      <c r="C1893" s="143" t="s">
        <v>6891</v>
      </c>
      <c r="D1893" s="143" t="s">
        <v>6892</v>
      </c>
      <c r="E1893" s="143" t="s">
        <v>9214</v>
      </c>
      <c r="F1893" s="145">
        <v>0</v>
      </c>
      <c r="G1893" s="143" t="s">
        <v>4293</v>
      </c>
      <c r="H1893" s="143" t="s">
        <v>6894</v>
      </c>
      <c r="I1893" s="143" t="s">
        <v>6895</v>
      </c>
      <c r="J1893" s="143" t="s">
        <v>6896</v>
      </c>
      <c r="K1893" s="143" t="s">
        <v>3720</v>
      </c>
      <c r="L1893" s="143" t="s">
        <v>6897</v>
      </c>
    </row>
    <row r="1894" spans="1:12" x14ac:dyDescent="0.3">
      <c r="A1894" s="143" t="s">
        <v>6253</v>
      </c>
      <c r="B1894" s="143" t="s">
        <v>6890</v>
      </c>
      <c r="C1894" s="143" t="s">
        <v>6906</v>
      </c>
      <c r="D1894" s="143" t="s">
        <v>6907</v>
      </c>
      <c r="E1894" s="143" t="s">
        <v>9215</v>
      </c>
      <c r="F1894" s="145">
        <v>0</v>
      </c>
      <c r="G1894" s="143" t="s">
        <v>6253</v>
      </c>
      <c r="H1894" s="143" t="s">
        <v>6894</v>
      </c>
      <c r="I1894" s="143" t="s">
        <v>6909</v>
      </c>
      <c r="J1894" s="143" t="s">
        <v>6910</v>
      </c>
      <c r="K1894" s="143" t="s">
        <v>6911</v>
      </c>
      <c r="L1894" s="143" t="s">
        <v>6897</v>
      </c>
    </row>
    <row r="1895" spans="1:12" x14ac:dyDescent="0.3">
      <c r="A1895" s="143" t="s">
        <v>4297</v>
      </c>
      <c r="B1895" s="143" t="s">
        <v>6890</v>
      </c>
      <c r="C1895" s="143" t="s">
        <v>6891</v>
      </c>
      <c r="D1895" s="143" t="s">
        <v>6892</v>
      </c>
      <c r="E1895" s="143" t="s">
        <v>9216</v>
      </c>
      <c r="F1895" s="145">
        <v>0</v>
      </c>
      <c r="G1895" s="143" t="s">
        <v>4297</v>
      </c>
      <c r="H1895" s="143" t="s">
        <v>6894</v>
      </c>
      <c r="I1895" s="143" t="s">
        <v>6895</v>
      </c>
      <c r="J1895" s="143" t="s">
        <v>6896</v>
      </c>
      <c r="K1895" s="143" t="s">
        <v>3720</v>
      </c>
      <c r="L1895" s="143" t="s">
        <v>6897</v>
      </c>
    </row>
    <row r="1896" spans="1:12" x14ac:dyDescent="0.3">
      <c r="A1896" s="143" t="s">
        <v>4299</v>
      </c>
      <c r="B1896" s="143" t="s">
        <v>6890</v>
      </c>
      <c r="C1896" s="143" t="s">
        <v>6891</v>
      </c>
      <c r="D1896" s="143" t="s">
        <v>6892</v>
      </c>
      <c r="E1896" s="143" t="s">
        <v>9217</v>
      </c>
      <c r="F1896" s="145">
        <v>0</v>
      </c>
      <c r="G1896" s="143" t="s">
        <v>4299</v>
      </c>
      <c r="H1896" s="143" t="s">
        <v>6894</v>
      </c>
      <c r="I1896" s="143" t="s">
        <v>6895</v>
      </c>
      <c r="J1896" s="143" t="s">
        <v>6896</v>
      </c>
      <c r="K1896" s="143" t="s">
        <v>3720</v>
      </c>
      <c r="L1896" s="143" t="s">
        <v>6897</v>
      </c>
    </row>
    <row r="1897" spans="1:12" x14ac:dyDescent="0.3">
      <c r="A1897" s="143" t="s">
        <v>9218</v>
      </c>
      <c r="B1897" s="143" t="s">
        <v>6890</v>
      </c>
      <c r="C1897" s="143" t="s">
        <v>6891</v>
      </c>
      <c r="D1897" s="143" t="s">
        <v>6892</v>
      </c>
      <c r="E1897" s="143" t="s">
        <v>9219</v>
      </c>
      <c r="F1897" s="145">
        <v>0</v>
      </c>
      <c r="G1897" s="143" t="s">
        <v>9218</v>
      </c>
      <c r="H1897" s="143" t="s">
        <v>6894</v>
      </c>
      <c r="I1897" s="143" t="s">
        <v>6895</v>
      </c>
      <c r="J1897" s="143" t="s">
        <v>6896</v>
      </c>
      <c r="K1897" s="143" t="s">
        <v>3720</v>
      </c>
      <c r="L1897" s="143" t="s">
        <v>6897</v>
      </c>
    </row>
    <row r="1898" spans="1:12" x14ac:dyDescent="0.3">
      <c r="A1898" s="143" t="s">
        <v>4303</v>
      </c>
      <c r="B1898" s="143" t="s">
        <v>6890</v>
      </c>
      <c r="C1898" s="143" t="s">
        <v>6993</v>
      </c>
      <c r="D1898" s="143" t="s">
        <v>6994</v>
      </c>
      <c r="E1898" s="143" t="s">
        <v>9220</v>
      </c>
      <c r="F1898" s="145">
        <v>1</v>
      </c>
      <c r="G1898" s="143" t="s">
        <v>4303</v>
      </c>
      <c r="H1898" s="143" t="s">
        <v>6894</v>
      </c>
      <c r="I1898" s="143" t="s">
        <v>6996</v>
      </c>
      <c r="J1898" s="143" t="s">
        <v>6997</v>
      </c>
      <c r="K1898" s="143" t="s">
        <v>4555</v>
      </c>
      <c r="L1898" s="143" t="s">
        <v>6897</v>
      </c>
    </row>
    <row r="1899" spans="1:12" x14ac:dyDescent="0.3">
      <c r="A1899" s="143" t="s">
        <v>4301</v>
      </c>
      <c r="B1899" s="143" t="s">
        <v>6890</v>
      </c>
      <c r="C1899" s="143" t="s">
        <v>6927</v>
      </c>
      <c r="D1899" s="143" t="s">
        <v>6928</v>
      </c>
      <c r="E1899" s="143" t="s">
        <v>9221</v>
      </c>
      <c r="F1899" s="145">
        <v>1</v>
      </c>
      <c r="G1899" s="143" t="s">
        <v>4301</v>
      </c>
      <c r="H1899" s="143" t="s">
        <v>6894</v>
      </c>
      <c r="I1899" s="143" t="s">
        <v>6930</v>
      </c>
      <c r="J1899" s="143" t="s">
        <v>6931</v>
      </c>
      <c r="K1899" s="143" t="s">
        <v>4461</v>
      </c>
      <c r="L1899" s="143" t="s">
        <v>6897</v>
      </c>
    </row>
    <row r="1900" spans="1:12" x14ac:dyDescent="0.3">
      <c r="A1900" s="143" t="s">
        <v>4309</v>
      </c>
      <c r="B1900" s="143" t="s">
        <v>6890</v>
      </c>
      <c r="C1900" s="143" t="s">
        <v>6891</v>
      </c>
      <c r="D1900" s="143" t="s">
        <v>6892</v>
      </c>
      <c r="E1900" s="143" t="s">
        <v>9222</v>
      </c>
      <c r="F1900" s="145">
        <v>0</v>
      </c>
      <c r="G1900" s="143" t="s">
        <v>4309</v>
      </c>
      <c r="H1900" s="143" t="s">
        <v>6894</v>
      </c>
      <c r="I1900" s="143" t="s">
        <v>6895</v>
      </c>
      <c r="J1900" s="143" t="s">
        <v>6896</v>
      </c>
      <c r="K1900" s="143" t="s">
        <v>3720</v>
      </c>
      <c r="L1900" s="143" t="s">
        <v>6897</v>
      </c>
    </row>
    <row r="1901" spans="1:12" x14ac:dyDescent="0.3">
      <c r="A1901" s="143" t="s">
        <v>6559</v>
      </c>
      <c r="B1901" s="143" t="s">
        <v>6890</v>
      </c>
      <c r="C1901" s="143" t="s">
        <v>6891</v>
      </c>
      <c r="D1901" s="143" t="s">
        <v>6892</v>
      </c>
      <c r="E1901" s="143" t="s">
        <v>9223</v>
      </c>
      <c r="F1901" s="145">
        <v>0</v>
      </c>
      <c r="G1901" s="143" t="s">
        <v>6559</v>
      </c>
      <c r="H1901" s="143" t="s">
        <v>6894</v>
      </c>
      <c r="I1901" s="143" t="s">
        <v>6895</v>
      </c>
      <c r="J1901" s="143" t="s">
        <v>6896</v>
      </c>
      <c r="K1901" s="143" t="s">
        <v>3720</v>
      </c>
      <c r="L1901" s="143" t="s">
        <v>6897</v>
      </c>
    </row>
    <row r="1902" spans="1:12" x14ac:dyDescent="0.3">
      <c r="A1902" s="143" t="s">
        <v>9224</v>
      </c>
      <c r="B1902" s="143" t="s">
        <v>6890</v>
      </c>
      <c r="C1902" s="143" t="s">
        <v>6906</v>
      </c>
      <c r="D1902" s="143" t="s">
        <v>6907</v>
      </c>
      <c r="E1902" s="143" t="s">
        <v>9225</v>
      </c>
      <c r="F1902" s="145">
        <v>0</v>
      </c>
      <c r="G1902" s="143" t="s">
        <v>9224</v>
      </c>
      <c r="H1902" s="143" t="s">
        <v>6894</v>
      </c>
      <c r="I1902" s="143" t="s">
        <v>6909</v>
      </c>
      <c r="J1902" s="143" t="s">
        <v>6910</v>
      </c>
      <c r="K1902" s="143" t="s">
        <v>6911</v>
      </c>
      <c r="L1902" s="143" t="s">
        <v>6897</v>
      </c>
    </row>
    <row r="1903" spans="1:12" x14ac:dyDescent="0.3">
      <c r="A1903" s="143" t="s">
        <v>9226</v>
      </c>
      <c r="B1903" s="143" t="s">
        <v>6890</v>
      </c>
      <c r="C1903" s="143" t="s">
        <v>6952</v>
      </c>
      <c r="D1903" s="143" t="s">
        <v>6953</v>
      </c>
      <c r="E1903" s="143" t="s">
        <v>9227</v>
      </c>
      <c r="F1903" s="145">
        <v>1</v>
      </c>
      <c r="G1903" s="143" t="s">
        <v>9226</v>
      </c>
      <c r="H1903" s="143" t="s">
        <v>6894</v>
      </c>
      <c r="I1903" s="143" t="s">
        <v>6938</v>
      </c>
      <c r="J1903" s="143" t="s">
        <v>6939</v>
      </c>
      <c r="K1903" s="143" t="s">
        <v>4466</v>
      </c>
      <c r="L1903" s="143" t="s">
        <v>6897</v>
      </c>
    </row>
    <row r="1904" spans="1:12" x14ac:dyDescent="0.3">
      <c r="A1904" s="143" t="s">
        <v>4311</v>
      </c>
      <c r="B1904" s="143" t="s">
        <v>6890</v>
      </c>
      <c r="C1904" s="143" t="s">
        <v>6891</v>
      </c>
      <c r="D1904" s="143" t="s">
        <v>6892</v>
      </c>
      <c r="E1904" s="143" t="s">
        <v>9228</v>
      </c>
      <c r="F1904" s="145">
        <v>3</v>
      </c>
      <c r="G1904" s="143" t="s">
        <v>4311</v>
      </c>
      <c r="H1904" s="143" t="s">
        <v>6894</v>
      </c>
      <c r="I1904" s="143" t="s">
        <v>6895</v>
      </c>
      <c r="J1904" s="143" t="s">
        <v>6896</v>
      </c>
      <c r="K1904" s="143" t="s">
        <v>3720</v>
      </c>
      <c r="L1904" s="143" t="s">
        <v>6897</v>
      </c>
    </row>
    <row r="1905" spans="1:12" x14ac:dyDescent="0.3">
      <c r="A1905" s="143" t="s">
        <v>9229</v>
      </c>
      <c r="B1905" s="143" t="s">
        <v>6890</v>
      </c>
      <c r="C1905" s="143" t="s">
        <v>6891</v>
      </c>
      <c r="D1905" s="143" t="s">
        <v>6892</v>
      </c>
      <c r="E1905" s="143" t="s">
        <v>9230</v>
      </c>
      <c r="F1905" s="145">
        <v>0</v>
      </c>
      <c r="G1905" s="143" t="s">
        <v>9229</v>
      </c>
      <c r="H1905" s="143" t="s">
        <v>6894</v>
      </c>
      <c r="I1905" s="143" t="s">
        <v>6895</v>
      </c>
      <c r="J1905" s="143" t="s">
        <v>6896</v>
      </c>
      <c r="K1905" s="143" t="s">
        <v>3720</v>
      </c>
      <c r="L1905" s="143" t="s">
        <v>6897</v>
      </c>
    </row>
    <row r="1906" spans="1:12" x14ac:dyDescent="0.3">
      <c r="A1906" s="143" t="s">
        <v>4315</v>
      </c>
      <c r="B1906" s="143" t="s">
        <v>6890</v>
      </c>
      <c r="C1906" s="143" t="s">
        <v>6891</v>
      </c>
      <c r="D1906" s="143" t="s">
        <v>6892</v>
      </c>
      <c r="E1906" s="143" t="s">
        <v>9231</v>
      </c>
      <c r="F1906" s="145">
        <v>0</v>
      </c>
      <c r="G1906" s="143" t="s">
        <v>4315</v>
      </c>
      <c r="H1906" s="143" t="s">
        <v>6894</v>
      </c>
      <c r="I1906" s="143" t="s">
        <v>6895</v>
      </c>
      <c r="J1906" s="143" t="s">
        <v>6896</v>
      </c>
      <c r="K1906" s="143" t="s">
        <v>3720</v>
      </c>
      <c r="L1906" s="143" t="s">
        <v>6897</v>
      </c>
    </row>
    <row r="1907" spans="1:12" x14ac:dyDescent="0.3">
      <c r="A1907" s="143" t="s">
        <v>4319</v>
      </c>
      <c r="B1907" s="143" t="s">
        <v>6890</v>
      </c>
      <c r="C1907" s="143" t="s">
        <v>6916</v>
      </c>
      <c r="D1907" s="143" t="s">
        <v>6917</v>
      </c>
      <c r="E1907" s="143" t="s">
        <v>9232</v>
      </c>
      <c r="F1907" s="145">
        <v>1</v>
      </c>
      <c r="G1907" s="143" t="s">
        <v>4319</v>
      </c>
      <c r="H1907" s="143" t="s">
        <v>6894</v>
      </c>
      <c r="I1907" s="143" t="s">
        <v>6919</v>
      </c>
      <c r="J1907" s="143" t="s">
        <v>6920</v>
      </c>
      <c r="K1907" s="143" t="s">
        <v>78</v>
      </c>
      <c r="L1907" s="143" t="s">
        <v>6897</v>
      </c>
    </row>
    <row r="1908" spans="1:12" x14ac:dyDescent="0.3">
      <c r="A1908" s="143" t="s">
        <v>4321</v>
      </c>
      <c r="B1908" s="143" t="s">
        <v>6890</v>
      </c>
      <c r="C1908" s="143" t="s">
        <v>6891</v>
      </c>
      <c r="D1908" s="143" t="s">
        <v>6892</v>
      </c>
      <c r="E1908" s="143" t="s">
        <v>9233</v>
      </c>
      <c r="F1908" s="145">
        <v>0</v>
      </c>
      <c r="G1908" s="143" t="s">
        <v>4321</v>
      </c>
      <c r="H1908" s="143" t="s">
        <v>6894</v>
      </c>
      <c r="I1908" s="143" t="s">
        <v>6895</v>
      </c>
      <c r="J1908" s="143" t="s">
        <v>6896</v>
      </c>
      <c r="K1908" s="143" t="s">
        <v>3720</v>
      </c>
      <c r="L1908" s="143" t="s">
        <v>6897</v>
      </c>
    </row>
    <row r="1909" spans="1:12" x14ac:dyDescent="0.3">
      <c r="A1909" s="143" t="s">
        <v>4323</v>
      </c>
      <c r="B1909" s="143" t="s">
        <v>6890</v>
      </c>
      <c r="C1909" s="143" t="s">
        <v>6927</v>
      </c>
      <c r="D1909" s="143" t="s">
        <v>6928</v>
      </c>
      <c r="E1909" s="143" t="s">
        <v>9234</v>
      </c>
      <c r="F1909" s="145">
        <v>1</v>
      </c>
      <c r="G1909" s="143" t="s">
        <v>4323</v>
      </c>
      <c r="H1909" s="143" t="s">
        <v>6894</v>
      </c>
      <c r="I1909" s="143" t="s">
        <v>6930</v>
      </c>
      <c r="J1909" s="143" t="s">
        <v>6931</v>
      </c>
      <c r="K1909" s="143" t="s">
        <v>4461</v>
      </c>
      <c r="L1909" s="143" t="s">
        <v>6897</v>
      </c>
    </row>
    <row r="1910" spans="1:12" x14ac:dyDescent="0.3">
      <c r="A1910" s="143" t="s">
        <v>4331</v>
      </c>
      <c r="B1910" s="143" t="s">
        <v>6890</v>
      </c>
      <c r="C1910" s="143" t="s">
        <v>6891</v>
      </c>
      <c r="D1910" s="143" t="s">
        <v>6892</v>
      </c>
      <c r="E1910" s="143" t="s">
        <v>9235</v>
      </c>
      <c r="F1910" s="145">
        <v>0</v>
      </c>
      <c r="G1910" s="143" t="s">
        <v>4331</v>
      </c>
      <c r="H1910" s="143" t="s">
        <v>6894</v>
      </c>
      <c r="I1910" s="143" t="s">
        <v>6895</v>
      </c>
      <c r="J1910" s="143" t="s">
        <v>6896</v>
      </c>
      <c r="K1910" s="143" t="s">
        <v>3720</v>
      </c>
      <c r="L1910" s="143" t="s">
        <v>6897</v>
      </c>
    </row>
    <row r="1911" spans="1:12" x14ac:dyDescent="0.3">
      <c r="A1911" s="143" t="s">
        <v>4333</v>
      </c>
      <c r="B1911" s="143" t="s">
        <v>6890</v>
      </c>
      <c r="C1911" s="143" t="s">
        <v>7330</v>
      </c>
      <c r="D1911" s="143" t="s">
        <v>7331</v>
      </c>
      <c r="E1911" s="143" t="s">
        <v>9236</v>
      </c>
      <c r="F1911" s="145">
        <v>0</v>
      </c>
      <c r="G1911" s="143" t="s">
        <v>4333</v>
      </c>
      <c r="H1911" s="143" t="s">
        <v>6894</v>
      </c>
      <c r="I1911" s="143" t="s">
        <v>7129</v>
      </c>
      <c r="J1911" s="143" t="s">
        <v>7130</v>
      </c>
      <c r="K1911" s="143" t="s">
        <v>4864</v>
      </c>
      <c r="L1911" s="143" t="s">
        <v>6897</v>
      </c>
    </row>
    <row r="1912" spans="1:12" x14ac:dyDescent="0.3">
      <c r="A1912" s="143" t="s">
        <v>4335</v>
      </c>
      <c r="B1912" s="143" t="s">
        <v>6890</v>
      </c>
      <c r="C1912" s="143" t="s">
        <v>6891</v>
      </c>
      <c r="D1912" s="143" t="s">
        <v>6892</v>
      </c>
      <c r="E1912" s="143" t="s">
        <v>9237</v>
      </c>
      <c r="F1912" s="145">
        <v>0</v>
      </c>
      <c r="G1912" s="143" t="s">
        <v>4335</v>
      </c>
      <c r="H1912" s="143" t="s">
        <v>6894</v>
      </c>
      <c r="I1912" s="143" t="s">
        <v>6895</v>
      </c>
      <c r="J1912" s="143" t="s">
        <v>6896</v>
      </c>
      <c r="K1912" s="143" t="s">
        <v>3720</v>
      </c>
      <c r="L1912" s="143" t="s">
        <v>6897</v>
      </c>
    </row>
    <row r="1913" spans="1:12" x14ac:dyDescent="0.3">
      <c r="A1913" s="143" t="s">
        <v>9238</v>
      </c>
      <c r="B1913" s="143" t="s">
        <v>6890</v>
      </c>
      <c r="C1913" s="143" t="s">
        <v>7022</v>
      </c>
      <c r="D1913" s="143" t="s">
        <v>7023</v>
      </c>
      <c r="E1913" s="143" t="s">
        <v>9239</v>
      </c>
      <c r="F1913" s="145">
        <v>0</v>
      </c>
      <c r="G1913" s="143" t="s">
        <v>9238</v>
      </c>
      <c r="H1913" s="143" t="s">
        <v>6894</v>
      </c>
      <c r="I1913" s="143" t="s">
        <v>6978</v>
      </c>
      <c r="J1913" s="143" t="s">
        <v>6979</v>
      </c>
      <c r="K1913" s="143" t="s">
        <v>6980</v>
      </c>
      <c r="L1913" s="143" t="s">
        <v>6981</v>
      </c>
    </row>
    <row r="1914" spans="1:12" x14ac:dyDescent="0.3">
      <c r="A1914" s="143" t="s">
        <v>4339</v>
      </c>
      <c r="B1914" s="143" t="s">
        <v>6890</v>
      </c>
      <c r="C1914" s="143" t="s">
        <v>6993</v>
      </c>
      <c r="D1914" s="143" t="s">
        <v>6994</v>
      </c>
      <c r="E1914" s="143" t="s">
        <v>9240</v>
      </c>
      <c r="F1914" s="145">
        <v>0</v>
      </c>
      <c r="G1914" s="143" t="s">
        <v>4339</v>
      </c>
      <c r="H1914" s="143" t="s">
        <v>6894</v>
      </c>
      <c r="I1914" s="143" t="s">
        <v>6996</v>
      </c>
      <c r="J1914" s="143" t="s">
        <v>6997</v>
      </c>
      <c r="K1914" s="143" t="s">
        <v>4555</v>
      </c>
      <c r="L1914" s="143" t="s">
        <v>6897</v>
      </c>
    </row>
    <row r="1915" spans="1:12" x14ac:dyDescent="0.3">
      <c r="A1915" s="143" t="s">
        <v>4341</v>
      </c>
      <c r="B1915" s="143" t="s">
        <v>6890</v>
      </c>
      <c r="C1915" s="143" t="s">
        <v>6916</v>
      </c>
      <c r="D1915" s="143" t="s">
        <v>6917</v>
      </c>
      <c r="E1915" s="143" t="s">
        <v>9241</v>
      </c>
      <c r="F1915" s="145">
        <v>1</v>
      </c>
      <c r="G1915" s="143" t="s">
        <v>4341</v>
      </c>
      <c r="H1915" s="143" t="s">
        <v>6894</v>
      </c>
      <c r="I1915" s="143" t="s">
        <v>6919</v>
      </c>
      <c r="J1915" s="143" t="s">
        <v>6920</v>
      </c>
      <c r="K1915" s="143" t="s">
        <v>78</v>
      </c>
      <c r="L1915" s="143" t="s">
        <v>6897</v>
      </c>
    </row>
    <row r="1916" spans="1:12" x14ac:dyDescent="0.3">
      <c r="A1916" s="143" t="s">
        <v>6271</v>
      </c>
      <c r="B1916" s="143" t="s">
        <v>6890</v>
      </c>
      <c r="C1916" s="143" t="s">
        <v>6891</v>
      </c>
      <c r="D1916" s="143" t="s">
        <v>6892</v>
      </c>
      <c r="E1916" s="143" t="s">
        <v>9242</v>
      </c>
      <c r="F1916" s="145">
        <v>4</v>
      </c>
      <c r="G1916" s="143" t="s">
        <v>6271</v>
      </c>
      <c r="H1916" s="143" t="s">
        <v>6894</v>
      </c>
      <c r="I1916" s="143" t="s">
        <v>6895</v>
      </c>
      <c r="J1916" s="143" t="s">
        <v>6896</v>
      </c>
      <c r="K1916" s="143" t="s">
        <v>3720</v>
      </c>
      <c r="L1916" s="143" t="s">
        <v>6897</v>
      </c>
    </row>
    <row r="1917" spans="1:12" x14ac:dyDescent="0.3">
      <c r="A1917" s="143" t="s">
        <v>9243</v>
      </c>
      <c r="B1917" s="143" t="s">
        <v>6890</v>
      </c>
      <c r="C1917" s="143" t="s">
        <v>6891</v>
      </c>
      <c r="D1917" s="143" t="s">
        <v>6892</v>
      </c>
      <c r="E1917" s="143" t="s">
        <v>9244</v>
      </c>
      <c r="F1917" s="145">
        <v>0</v>
      </c>
      <c r="G1917" s="143" t="s">
        <v>9243</v>
      </c>
      <c r="H1917" s="143" t="s">
        <v>6894</v>
      </c>
      <c r="I1917" s="143" t="s">
        <v>6895</v>
      </c>
      <c r="J1917" s="143" t="s">
        <v>6896</v>
      </c>
      <c r="K1917" s="143" t="s">
        <v>3720</v>
      </c>
      <c r="L1917" s="143" t="s">
        <v>6897</v>
      </c>
    </row>
    <row r="1918" spans="1:12" x14ac:dyDescent="0.3">
      <c r="A1918" s="143" t="s">
        <v>4347</v>
      </c>
      <c r="B1918" s="143" t="s">
        <v>6890</v>
      </c>
      <c r="C1918" s="143" t="s">
        <v>6927</v>
      </c>
      <c r="D1918" s="143" t="s">
        <v>6928</v>
      </c>
      <c r="E1918" s="143" t="s">
        <v>9245</v>
      </c>
      <c r="F1918" s="145">
        <v>1</v>
      </c>
      <c r="G1918" s="143" t="s">
        <v>4347</v>
      </c>
      <c r="H1918" s="143" t="s">
        <v>6894</v>
      </c>
      <c r="I1918" s="143" t="s">
        <v>6930</v>
      </c>
      <c r="J1918" s="143" t="s">
        <v>6931</v>
      </c>
      <c r="K1918" s="143" t="s">
        <v>4461</v>
      </c>
      <c r="L1918" s="143" t="s">
        <v>6897</v>
      </c>
    </row>
  </sheetData>
  <sheetProtection algorithmName="SHA-512" hashValue="lope1YgMtR0n0FTUaGemX4R0fJBDLA+Wqe9zIAvJS6/KbjKCqZEUhZrTRj71u4UTQEdx2Va7nJWwQledqSOf9Q==" saltValue="8TOWJz62UMUS4In7KLD4v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00"/>
  <sheetViews>
    <sheetView workbookViewId="0">
      <selection activeCell="C27" sqref="C27"/>
    </sheetView>
  </sheetViews>
  <sheetFormatPr defaultColWidth="14.44140625" defaultRowHeight="15.05" customHeight="1" x14ac:dyDescent="0.3"/>
  <cols>
    <col min="1" max="1" width="15.6640625" customWidth="1"/>
    <col min="2" max="2" width="23.33203125" customWidth="1"/>
    <col min="3" max="3" width="25.33203125" customWidth="1"/>
    <col min="4" max="4" width="18.109375" customWidth="1"/>
    <col min="5" max="5" width="10.109375" customWidth="1"/>
    <col min="6" max="6" width="8.5546875" customWidth="1"/>
    <col min="7" max="7" width="17" style="80" customWidth="1"/>
    <col min="8" max="8" width="7.33203125" style="83" customWidth="1"/>
    <col min="9" max="10" width="9" customWidth="1"/>
    <col min="11" max="11" width="11.88671875" customWidth="1"/>
    <col min="12" max="12" width="17.88671875" customWidth="1"/>
    <col min="13" max="13" width="20.6640625" customWidth="1"/>
    <col min="14" max="14" width="16.109375" customWidth="1"/>
    <col min="15" max="25" width="9.109375" customWidth="1"/>
  </cols>
  <sheetData>
    <row r="1" spans="1:25" ht="14.25" customHeight="1" x14ac:dyDescent="0.3">
      <c r="A1" s="136" t="s">
        <v>45</v>
      </c>
      <c r="B1" s="137"/>
      <c r="C1" s="137"/>
      <c r="D1" s="137"/>
      <c r="E1" s="137"/>
      <c r="F1" s="137"/>
      <c r="G1" s="137"/>
      <c r="H1" s="137"/>
      <c r="I1" s="137"/>
      <c r="J1" s="137"/>
      <c r="K1" s="137"/>
      <c r="L1" s="137"/>
      <c r="M1" s="138"/>
      <c r="N1" s="85"/>
      <c r="O1" s="21"/>
      <c r="P1" s="21"/>
      <c r="Q1" s="21"/>
      <c r="R1" s="21"/>
      <c r="S1" s="21"/>
      <c r="T1" s="21"/>
      <c r="U1" s="21"/>
      <c r="V1" s="21"/>
      <c r="W1" s="21"/>
      <c r="X1" s="21"/>
      <c r="Y1" s="21"/>
    </row>
    <row r="2" spans="1:25" ht="14.25" customHeight="1" x14ac:dyDescent="0.3">
      <c r="A2" s="22" t="s">
        <v>32</v>
      </c>
      <c r="B2" s="23" t="s">
        <v>22</v>
      </c>
      <c r="C2" s="24" t="s">
        <v>33</v>
      </c>
      <c r="D2" s="24" t="s">
        <v>46</v>
      </c>
      <c r="E2" s="25" t="s">
        <v>34</v>
      </c>
      <c r="F2" s="25" t="s">
        <v>16</v>
      </c>
      <c r="G2" s="77" t="s">
        <v>47</v>
      </c>
      <c r="H2" s="81" t="s">
        <v>17</v>
      </c>
      <c r="I2" s="26" t="s">
        <v>42</v>
      </c>
      <c r="J2" s="26" t="s">
        <v>43</v>
      </c>
      <c r="K2" s="26" t="s">
        <v>39</v>
      </c>
      <c r="L2" s="27" t="s">
        <v>38</v>
      </c>
      <c r="M2" s="84" t="s">
        <v>48</v>
      </c>
      <c r="N2" s="86" t="s">
        <v>6635</v>
      </c>
      <c r="O2" s="28"/>
      <c r="P2" s="28"/>
      <c r="Q2" s="28"/>
      <c r="R2" s="28"/>
      <c r="S2" s="28"/>
      <c r="T2" s="28"/>
      <c r="U2" s="28"/>
      <c r="V2" s="28"/>
      <c r="W2" s="28"/>
      <c r="X2" s="28"/>
      <c r="Y2" s="28"/>
    </row>
    <row r="3" spans="1:25" ht="14.25" customHeight="1" x14ac:dyDescent="0.3">
      <c r="A3" s="29">
        <f>FSR!$D$5</f>
        <v>0</v>
      </c>
      <c r="B3" s="30" cm="1">
        <f t="array" ref="B3">INDEX(FSR!$A:$ZZ, ROW(H14), COLUMN(H14))</f>
        <v>0</v>
      </c>
      <c r="C3" s="30" cm="1">
        <f t="array" ref="C3">INDEX(FSR!$A:$ZZ, ROW(I14), COLUMN(I14))</f>
        <v>0</v>
      </c>
      <c r="D3" s="30" cm="1">
        <f t="array" ref="D3">INDEX(FSR!$A:$ZZ, ROW(J14), COLUMN(J14))</f>
        <v>0</v>
      </c>
      <c r="E3" s="30" cm="1">
        <f t="array" ref="E3">INDEX(FSR!$A:$ZZ, ROW(A14), COLUMN(A14))</f>
        <v>0</v>
      </c>
      <c r="F3" s="30" cm="1">
        <f t="array" ref="F3">INDEX(FSR!$A:$ZZ, ROW(B14), COLUMN(B14))</f>
        <v>0</v>
      </c>
      <c r="G3" s="78" cm="1">
        <f t="array" ref="G3">INDEX(FSR!$A:$ZZ, ROW(E14), COLUMN(E14))</f>
        <v>0</v>
      </c>
      <c r="H3" s="31" cm="1">
        <f t="array" ref="H3">INDEX(FSR!$A:$ZZ, ROW(C14), COLUMN(C14))</f>
        <v>0</v>
      </c>
      <c r="I3" s="49" t="e">
        <f>IF(B3="", "", VLOOKUP(B3 &amp; "*", MASTER!D$1:N$4168, 7, FALSE))</f>
        <v>#N/A</v>
      </c>
      <c r="J3" s="49" t="e">
        <f t="shared" ref="J3:J81" si="0">H3*I3</f>
        <v>#N/A</v>
      </c>
      <c r="K3" s="49" t="e">
        <f>IF(B3="", "", VLOOKUP(B3 &amp; "*", MASTER!D$1:N$4168, 2, FALSE))</f>
        <v>#N/A</v>
      </c>
      <c r="L3" s="34" t="e">
        <f>IF(B3="", "", VLOOKUP(B3 &amp; "*", MASTER!D$1:N$4168, 3, FALSE))</f>
        <v>#N/A</v>
      </c>
      <c r="M3" s="99" cm="1">
        <f t="array" ref="M3">INDEX(FSR!$A:$ZZ, ROW(K14), COLUMN(K14))</f>
        <v>0</v>
      </c>
      <c r="N3" s="100" t="e">
        <f>IF(B3="", "", VLOOKUP(B3 &amp; "*", MASTER!D$1:N$4168, 10, FALSE))</f>
        <v>#N/A</v>
      </c>
      <c r="O3" s="35"/>
      <c r="P3" s="35"/>
      <c r="Q3" s="35"/>
      <c r="R3" s="35"/>
      <c r="S3" s="35"/>
      <c r="T3" s="35"/>
      <c r="U3" s="35"/>
      <c r="V3" s="35"/>
      <c r="W3" s="35"/>
      <c r="X3" s="35"/>
      <c r="Y3" s="35"/>
    </row>
    <row r="4" spans="1:25" ht="14.25" customHeight="1" x14ac:dyDescent="0.3">
      <c r="A4" s="29">
        <f>FSR!$D$5</f>
        <v>0</v>
      </c>
      <c r="B4" s="30" cm="1">
        <f t="array" ref="B4">INDEX(FSR!$A:$ZZ, ROW(H15), COLUMN(H15))</f>
        <v>0</v>
      </c>
      <c r="C4" s="30" cm="1">
        <f t="array" ref="C4">INDEX(FSR!$A:$ZZ, ROW(I15), COLUMN(I15))</f>
        <v>0</v>
      </c>
      <c r="D4" s="30" cm="1">
        <f t="array" ref="D4">INDEX(FSR!$A:$ZZ, ROW(J15), COLUMN(J15))</f>
        <v>0</v>
      </c>
      <c r="E4" s="30" cm="1">
        <f t="array" ref="E4">INDEX(FSR!$A:$ZZ, ROW(A15), COLUMN(A15))</f>
        <v>0</v>
      </c>
      <c r="F4" s="30" cm="1">
        <f t="array" ref="F4">INDEX(FSR!$A:$ZZ, ROW(B15), COLUMN(B15))</f>
        <v>0</v>
      </c>
      <c r="G4" s="78" cm="1">
        <f t="array" ref="G4">INDEX(FSR!$A:$ZZ, ROW(E15), COLUMN(E15))</f>
        <v>0</v>
      </c>
      <c r="H4" s="31" cm="1">
        <f t="array" ref="H4">INDEX(FSR!$A:$ZZ, ROW(C15), COLUMN(C15))</f>
        <v>0</v>
      </c>
      <c r="I4" s="49" t="e">
        <f>IF(B4="", "", VLOOKUP(B4 &amp; "*", MASTER!D$1:N$4168, 7, FALSE))</f>
        <v>#N/A</v>
      </c>
      <c r="J4" s="49" t="e">
        <f t="shared" si="0"/>
        <v>#N/A</v>
      </c>
      <c r="K4" s="49" t="e">
        <f>IF(B4="", "", VLOOKUP(B4 &amp; "*", MASTER!D$1:N$4168, 2, FALSE))</f>
        <v>#N/A</v>
      </c>
      <c r="L4" s="34" t="e">
        <f>IF(B4="", "", VLOOKUP(B4 &amp; "*", MASTER!D$1:N$4168, 3, FALSE))</f>
        <v>#N/A</v>
      </c>
      <c r="M4" s="99" cm="1">
        <f t="array" ref="M4">INDEX(FSR!$A:$ZZ, ROW(K15), COLUMN(K15))</f>
        <v>0</v>
      </c>
      <c r="N4" s="100" t="e">
        <f>IF(B4="", "", VLOOKUP(B4 &amp; "*", MASTER!D$1:N$4168, 10, FALSE))</f>
        <v>#N/A</v>
      </c>
      <c r="O4" s="35"/>
      <c r="P4" s="35"/>
      <c r="Q4" s="35"/>
      <c r="R4" s="35"/>
      <c r="S4" s="35"/>
      <c r="T4" s="35"/>
      <c r="U4" s="35"/>
      <c r="V4" s="35"/>
      <c r="W4" s="35"/>
      <c r="X4" s="35"/>
      <c r="Y4" s="35"/>
    </row>
    <row r="5" spans="1:25" ht="14.25" customHeight="1" x14ac:dyDescent="0.3">
      <c r="A5" s="29">
        <f>FSR!$D$5</f>
        <v>0</v>
      </c>
      <c r="B5" s="30" cm="1">
        <f t="array" ref="B5">INDEX(FSR!$A:$ZZ, ROW(H16), COLUMN(H16))</f>
        <v>0</v>
      </c>
      <c r="C5" s="30" cm="1">
        <f t="array" ref="C5">INDEX(FSR!$A:$ZZ, ROW(I16), COLUMN(I16))</f>
        <v>0</v>
      </c>
      <c r="D5" s="30" cm="1">
        <f t="array" ref="D5">INDEX(FSR!$A:$ZZ, ROW(J16), COLUMN(J16))</f>
        <v>0</v>
      </c>
      <c r="E5" s="30" cm="1">
        <f t="array" ref="E5">INDEX(FSR!$A:$ZZ, ROW(A16), COLUMN(A16))</f>
        <v>0</v>
      </c>
      <c r="F5" s="30" cm="1">
        <f t="array" ref="F5">INDEX(FSR!$A:$ZZ, ROW(B16), COLUMN(B16))</f>
        <v>0</v>
      </c>
      <c r="G5" s="78" cm="1">
        <f t="array" ref="G5">INDEX(FSR!$A:$ZZ, ROW(E16), COLUMN(E16))</f>
        <v>0</v>
      </c>
      <c r="H5" s="31" cm="1">
        <f t="array" ref="H5">INDEX(FSR!$A:$ZZ, ROW(C16), COLUMN(C16))</f>
        <v>0</v>
      </c>
      <c r="I5" s="49" t="e">
        <f>IF(B5="", "", VLOOKUP(B5 &amp; "*", MASTER!D$1:N$4168, 7, FALSE))</f>
        <v>#N/A</v>
      </c>
      <c r="J5" s="49" t="e">
        <f t="shared" si="0"/>
        <v>#N/A</v>
      </c>
      <c r="K5" s="49" t="e">
        <f>IF(B5="", "", VLOOKUP(B5 &amp; "*", MASTER!D$1:N$4168, 2, FALSE))</f>
        <v>#N/A</v>
      </c>
      <c r="L5" s="34" t="e">
        <f>IF(B5="", "", VLOOKUP(B5 &amp; "*", MASTER!D$1:N$4168, 3, FALSE))</f>
        <v>#N/A</v>
      </c>
      <c r="M5" s="99" cm="1">
        <f t="array" ref="M5">INDEX(FSR!$A:$ZZ, ROW(K16), COLUMN(K16))</f>
        <v>0</v>
      </c>
      <c r="N5" s="100" t="e">
        <f>IF(B5="", "", VLOOKUP(B5 &amp; "*", MASTER!D$1:N$4168, 10, FALSE))</f>
        <v>#N/A</v>
      </c>
      <c r="O5" s="35"/>
      <c r="P5" s="35"/>
      <c r="Q5" s="35"/>
      <c r="R5" s="35"/>
      <c r="S5" s="35"/>
      <c r="T5" s="35"/>
      <c r="U5" s="35"/>
      <c r="V5" s="35"/>
      <c r="W5" s="35"/>
      <c r="X5" s="35"/>
      <c r="Y5" s="35"/>
    </row>
    <row r="6" spans="1:25" ht="14.25" customHeight="1" x14ac:dyDescent="0.3">
      <c r="A6" s="29">
        <f>FSR!$D$5</f>
        <v>0</v>
      </c>
      <c r="B6" s="30" cm="1">
        <f t="array" ref="B6">INDEX(FSR!$A:$ZZ, ROW(H17), COLUMN(H17))</f>
        <v>0</v>
      </c>
      <c r="C6" s="30" cm="1">
        <f t="array" ref="C6">INDEX(FSR!$A:$ZZ, ROW(I17), COLUMN(I17))</f>
        <v>0</v>
      </c>
      <c r="D6" s="30" cm="1">
        <f t="array" ref="D6">INDEX(FSR!$A:$ZZ, ROW(J17), COLUMN(J17))</f>
        <v>0</v>
      </c>
      <c r="E6" s="30" cm="1">
        <f t="array" ref="E6">INDEX(FSR!$A:$ZZ, ROW(A17), COLUMN(A17))</f>
        <v>0</v>
      </c>
      <c r="F6" s="30" cm="1">
        <f t="array" ref="F6">INDEX(FSR!$A:$ZZ, ROW(B17), COLUMN(B17))</f>
        <v>0</v>
      </c>
      <c r="G6" s="78" cm="1">
        <f t="array" ref="G6">INDEX(FSR!$A:$ZZ, ROW(E17), COLUMN(E17))</f>
        <v>0</v>
      </c>
      <c r="H6" s="31" cm="1">
        <f t="array" ref="H6">INDEX(FSR!$A:$ZZ, ROW(C17), COLUMN(C17))</f>
        <v>0</v>
      </c>
      <c r="I6" s="49" t="e">
        <f>IF(B6="", "", VLOOKUP(B6 &amp; "*", MASTER!D$1:N$4168, 7, FALSE))</f>
        <v>#N/A</v>
      </c>
      <c r="J6" s="49" t="e">
        <f t="shared" si="0"/>
        <v>#N/A</v>
      </c>
      <c r="K6" s="49" t="e">
        <f>IF(B6="", "", VLOOKUP(B6 &amp; "*", MASTER!D$1:N$4168, 2, FALSE))</f>
        <v>#N/A</v>
      </c>
      <c r="L6" s="34" t="e">
        <f>IF(B6="", "", VLOOKUP(B6 &amp; "*", MASTER!D$1:N$4168, 3, FALSE))</f>
        <v>#N/A</v>
      </c>
      <c r="M6" s="99" cm="1">
        <f t="array" ref="M6">INDEX(FSR!$A:$ZZ, ROW(K17), COLUMN(K17))</f>
        <v>0</v>
      </c>
      <c r="N6" s="100" t="e">
        <f>IF(B6="", "", VLOOKUP(B6 &amp; "*", MASTER!D$1:N$4168, 10, FALSE))</f>
        <v>#N/A</v>
      </c>
      <c r="O6" s="35"/>
      <c r="P6" s="35"/>
      <c r="Q6" s="35"/>
      <c r="R6" s="35"/>
      <c r="S6" s="35"/>
      <c r="T6" s="35"/>
      <c r="U6" s="35"/>
      <c r="V6" s="35"/>
      <c r="W6" s="35"/>
      <c r="X6" s="35"/>
      <c r="Y6" s="35"/>
    </row>
    <row r="7" spans="1:25" ht="14.25" customHeight="1" x14ac:dyDescent="0.3">
      <c r="A7" s="29">
        <f>FSR!$D$5</f>
        <v>0</v>
      </c>
      <c r="B7" s="30" cm="1">
        <f t="array" ref="B7">INDEX(FSR!$A:$ZZ, ROW(H18), COLUMN(H18))</f>
        <v>0</v>
      </c>
      <c r="C7" s="30" cm="1">
        <f t="array" ref="C7">INDEX(FSR!$A:$ZZ, ROW(I18), COLUMN(I18))</f>
        <v>0</v>
      </c>
      <c r="D7" s="30" cm="1">
        <f t="array" ref="D7">INDEX(FSR!$A:$ZZ, ROW(J18), COLUMN(J18))</f>
        <v>0</v>
      </c>
      <c r="E7" s="30" cm="1">
        <f t="array" ref="E7">INDEX(FSR!$A:$ZZ, ROW(A18), COLUMN(A18))</f>
        <v>0</v>
      </c>
      <c r="F7" s="30" cm="1">
        <f t="array" ref="F7">INDEX(FSR!$A:$ZZ, ROW(B18), COLUMN(B18))</f>
        <v>0</v>
      </c>
      <c r="G7" s="78" cm="1">
        <f t="array" ref="G7">INDEX(FSR!$A:$ZZ, ROW(E18), COLUMN(E18))</f>
        <v>0</v>
      </c>
      <c r="H7" s="31" cm="1">
        <f t="array" ref="H7">INDEX(FSR!$A:$ZZ, ROW(C18), COLUMN(C18))</f>
        <v>0</v>
      </c>
      <c r="I7" s="49" t="e">
        <f>IF(B7="", "", VLOOKUP(B7 &amp; "*", MASTER!D$1:N$4168, 7, FALSE))</f>
        <v>#N/A</v>
      </c>
      <c r="J7" s="49" t="e">
        <f t="shared" si="0"/>
        <v>#N/A</v>
      </c>
      <c r="K7" s="49" t="e">
        <f>IF(B7="", "", VLOOKUP(B7 &amp; "*", MASTER!D$1:N$4168, 2, FALSE))</f>
        <v>#N/A</v>
      </c>
      <c r="L7" s="34" t="e">
        <f>IF(B7="", "", VLOOKUP(B7 &amp; "*", MASTER!D$1:N$4168, 3, FALSE))</f>
        <v>#N/A</v>
      </c>
      <c r="M7" s="99" cm="1">
        <f t="array" ref="M7">INDEX(FSR!$A:$ZZ, ROW(K18), COLUMN(K18))</f>
        <v>0</v>
      </c>
      <c r="N7" s="100" t="e">
        <f>IF(B7="", "", VLOOKUP(B7 &amp; "*", MASTER!D$1:N$4168, 10, FALSE))</f>
        <v>#N/A</v>
      </c>
      <c r="O7" s="35"/>
      <c r="P7" s="35"/>
      <c r="Q7" s="35"/>
      <c r="R7" s="35"/>
      <c r="S7" s="35"/>
      <c r="T7" s="35"/>
      <c r="U7" s="35"/>
      <c r="V7" s="35"/>
      <c r="W7" s="35"/>
      <c r="X7" s="35"/>
      <c r="Y7" s="35"/>
    </row>
    <row r="8" spans="1:25" ht="14.25" customHeight="1" x14ac:dyDescent="0.3">
      <c r="A8" s="29">
        <f>FSR!$D$5</f>
        <v>0</v>
      </c>
      <c r="B8" s="30" cm="1">
        <f t="array" ref="B8">INDEX(FSR!$A:$ZZ, ROW(H19), COLUMN(H19))</f>
        <v>0</v>
      </c>
      <c r="C8" s="30" cm="1">
        <f t="array" ref="C8">INDEX(FSR!$A:$ZZ, ROW(I19), COLUMN(I19))</f>
        <v>0</v>
      </c>
      <c r="D8" s="30" cm="1">
        <f t="array" ref="D8">INDEX(FSR!$A:$ZZ, ROW(J19), COLUMN(J19))</f>
        <v>0</v>
      </c>
      <c r="E8" s="30" cm="1">
        <f t="array" ref="E8">INDEX(FSR!$A:$ZZ, ROW(A19), COLUMN(A19))</f>
        <v>0</v>
      </c>
      <c r="F8" s="30" cm="1">
        <f t="array" ref="F8">INDEX(FSR!$A:$ZZ, ROW(B19), COLUMN(B19))</f>
        <v>0</v>
      </c>
      <c r="G8" s="78" cm="1">
        <f t="array" ref="G8">INDEX(FSR!$A:$ZZ, ROW(E19), COLUMN(E19))</f>
        <v>0</v>
      </c>
      <c r="H8" s="31" cm="1">
        <f t="array" ref="H8">INDEX(FSR!$A:$ZZ, ROW(C19), COLUMN(C19))</f>
        <v>0</v>
      </c>
      <c r="I8" s="49" t="e">
        <f>IF(B8="", "", VLOOKUP(B8 &amp; "*", MASTER!D$1:N$4168, 7, FALSE))</f>
        <v>#N/A</v>
      </c>
      <c r="J8" s="49" t="e">
        <f t="shared" si="0"/>
        <v>#N/A</v>
      </c>
      <c r="K8" s="49" t="e">
        <f>IF(B8="", "", VLOOKUP(B8 &amp; "*", MASTER!D$1:N$4168, 2, FALSE))</f>
        <v>#N/A</v>
      </c>
      <c r="L8" s="34" t="e">
        <f>IF(B8="", "", VLOOKUP(B8 &amp; "*", MASTER!D$1:N$4168, 3, FALSE))</f>
        <v>#N/A</v>
      </c>
      <c r="M8" s="99" cm="1">
        <f t="array" ref="M8">INDEX(FSR!$A:$ZZ, ROW(K19), COLUMN(K19))</f>
        <v>0</v>
      </c>
      <c r="N8" s="100" t="e">
        <f>IF(B8="", "", VLOOKUP(B8 &amp; "*", MASTER!D$1:N$4168, 10, FALSE))</f>
        <v>#N/A</v>
      </c>
      <c r="O8" s="35"/>
      <c r="P8" s="35"/>
      <c r="Q8" s="35"/>
      <c r="R8" s="35"/>
      <c r="S8" s="35"/>
      <c r="T8" s="35"/>
      <c r="U8" s="35"/>
      <c r="V8" s="35"/>
      <c r="W8" s="35"/>
      <c r="X8" s="35"/>
      <c r="Y8" s="35"/>
    </row>
    <row r="9" spans="1:25" ht="14.25" customHeight="1" x14ac:dyDescent="0.3">
      <c r="A9" s="29">
        <f>FSR!$D$5</f>
        <v>0</v>
      </c>
      <c r="B9" s="30" cm="1">
        <f t="array" ref="B9">INDEX(FSR!$A:$ZZ, ROW(H20), COLUMN(H20))</f>
        <v>0</v>
      </c>
      <c r="C9" s="30" cm="1">
        <f t="array" ref="C9">INDEX(FSR!$A:$ZZ, ROW(I20), COLUMN(I20))</f>
        <v>0</v>
      </c>
      <c r="D9" s="30" cm="1">
        <f t="array" ref="D9">INDEX(FSR!$A:$ZZ, ROW(J20), COLUMN(J20))</f>
        <v>0</v>
      </c>
      <c r="E9" s="30" cm="1">
        <f t="array" ref="E9">INDEX(FSR!$A:$ZZ, ROW(A20), COLUMN(A20))</f>
        <v>0</v>
      </c>
      <c r="F9" s="30" cm="1">
        <f t="array" ref="F9">INDEX(FSR!$A:$ZZ, ROW(B20), COLUMN(B20))</f>
        <v>0</v>
      </c>
      <c r="G9" s="78" cm="1">
        <f t="array" ref="G9">INDEX(FSR!$A:$ZZ, ROW(E20), COLUMN(E20))</f>
        <v>0</v>
      </c>
      <c r="H9" s="31" cm="1">
        <f t="array" ref="H9">INDEX(FSR!$A:$ZZ, ROW(C20), COLUMN(C20))</f>
        <v>0</v>
      </c>
      <c r="I9" s="49" t="e">
        <f>IF(B9="", "", VLOOKUP(B9 &amp; "*", MASTER!D$1:N$4168, 7, FALSE))</f>
        <v>#N/A</v>
      </c>
      <c r="J9" s="49" t="e">
        <f t="shared" si="0"/>
        <v>#N/A</v>
      </c>
      <c r="K9" s="49" t="e">
        <f>IF(B9="", "", VLOOKUP(B9 &amp; "*", MASTER!D$1:N$4168, 2, FALSE))</f>
        <v>#N/A</v>
      </c>
      <c r="L9" s="34" t="e">
        <f>IF(B9="", "", VLOOKUP(B9 &amp; "*", MASTER!D$1:N$4168, 3, FALSE))</f>
        <v>#N/A</v>
      </c>
      <c r="M9" s="99" cm="1">
        <f t="array" ref="M9">INDEX(FSR!$A:$ZZ, ROW(K20), COLUMN(K20))</f>
        <v>0</v>
      </c>
      <c r="N9" s="100" t="e">
        <f>IF(B9="", "", VLOOKUP(B9 &amp; "*", MASTER!D$1:N$4168, 10, FALSE))</f>
        <v>#N/A</v>
      </c>
      <c r="O9" s="35"/>
      <c r="P9" s="35"/>
      <c r="Q9" s="35"/>
      <c r="R9" s="35"/>
      <c r="S9" s="35"/>
      <c r="T9" s="35"/>
      <c r="U9" s="35"/>
      <c r="V9" s="35"/>
      <c r="W9" s="35"/>
      <c r="X9" s="35"/>
      <c r="Y9" s="35"/>
    </row>
    <row r="10" spans="1:25" ht="14.25" customHeight="1" x14ac:dyDescent="0.3">
      <c r="A10" s="29">
        <f>FSR!$D$5</f>
        <v>0</v>
      </c>
      <c r="B10" s="30" cm="1">
        <f t="array" ref="B10">INDEX(FSR!$A:$ZZ, ROW(H21), COLUMN(H21))</f>
        <v>0</v>
      </c>
      <c r="C10" s="30" cm="1">
        <f t="array" ref="C10">INDEX(FSR!$A:$ZZ, ROW(I21), COLUMN(I21))</f>
        <v>0</v>
      </c>
      <c r="D10" s="30" cm="1">
        <f t="array" ref="D10">INDEX(FSR!$A:$ZZ, ROW(J21), COLUMN(J21))</f>
        <v>0</v>
      </c>
      <c r="E10" s="30" cm="1">
        <f t="array" ref="E10">INDEX(FSR!$A:$ZZ, ROW(A21), COLUMN(A21))</f>
        <v>0</v>
      </c>
      <c r="F10" s="30" cm="1">
        <f t="array" ref="F10">INDEX(FSR!$A:$ZZ, ROW(B21), COLUMN(B21))</f>
        <v>0</v>
      </c>
      <c r="G10" s="78" cm="1">
        <f t="array" ref="G10">INDEX(FSR!$A:$ZZ, ROW(E21), COLUMN(E21))</f>
        <v>0</v>
      </c>
      <c r="H10" s="31" cm="1">
        <f t="array" ref="H10">INDEX(FSR!$A:$ZZ, ROW(C21), COLUMN(C21))</f>
        <v>0</v>
      </c>
      <c r="I10" s="49" t="e">
        <f>IF(B10="", "", VLOOKUP(B10 &amp; "*", MASTER!D$1:N$4168, 7, FALSE))</f>
        <v>#N/A</v>
      </c>
      <c r="J10" s="49" t="e">
        <f t="shared" si="0"/>
        <v>#N/A</v>
      </c>
      <c r="K10" s="49" t="e">
        <f>IF(B10="", "", VLOOKUP(B10 &amp; "*", MASTER!D$1:N$4168, 2, FALSE))</f>
        <v>#N/A</v>
      </c>
      <c r="L10" s="34" t="e">
        <f>IF(B10="", "", VLOOKUP(B10 &amp; "*", MASTER!D$1:N$4168, 3, FALSE))</f>
        <v>#N/A</v>
      </c>
      <c r="M10" s="99" cm="1">
        <f t="array" ref="M10">INDEX(FSR!$A:$ZZ, ROW(K21), COLUMN(K21))</f>
        <v>0</v>
      </c>
      <c r="N10" s="100" t="e">
        <f>IF(B10="", "", VLOOKUP(B10 &amp; "*", MASTER!D$1:N$4168, 10, FALSE))</f>
        <v>#N/A</v>
      </c>
      <c r="O10" s="35"/>
      <c r="P10" s="35"/>
      <c r="Q10" s="35"/>
      <c r="R10" s="35"/>
      <c r="S10" s="35"/>
      <c r="T10" s="35"/>
      <c r="U10" s="35"/>
      <c r="V10" s="35"/>
      <c r="W10" s="35"/>
      <c r="X10" s="35"/>
      <c r="Y10" s="35"/>
    </row>
    <row r="11" spans="1:25" ht="14.25" customHeight="1" x14ac:dyDescent="0.3">
      <c r="A11" s="29">
        <f>FSR!$D$5</f>
        <v>0</v>
      </c>
      <c r="B11" s="30" cm="1">
        <f t="array" ref="B11">INDEX(FSR!$A:$ZZ, ROW(H22), COLUMN(H22))</f>
        <v>0</v>
      </c>
      <c r="C11" s="30" cm="1">
        <f t="array" ref="C11">INDEX(FSR!$A:$ZZ, ROW(I22), COLUMN(I22))</f>
        <v>0</v>
      </c>
      <c r="D11" s="30" cm="1">
        <f t="array" ref="D11">INDEX(FSR!$A:$ZZ, ROW(J22), COLUMN(J22))</f>
        <v>0</v>
      </c>
      <c r="E11" s="30" cm="1">
        <f t="array" ref="E11">INDEX(FSR!$A:$ZZ, ROW(A22), COLUMN(A22))</f>
        <v>0</v>
      </c>
      <c r="F11" s="30" cm="1">
        <f t="array" ref="F11">INDEX(FSR!$A:$ZZ, ROW(B22), COLUMN(B22))</f>
        <v>0</v>
      </c>
      <c r="G11" s="78" cm="1">
        <f t="array" ref="G11">INDEX(FSR!$A:$ZZ, ROW(E22), COLUMN(E22))</f>
        <v>0</v>
      </c>
      <c r="H11" s="31" cm="1">
        <f t="array" ref="H11">INDEX(FSR!$A:$ZZ, ROW(C22), COLUMN(C22))</f>
        <v>0</v>
      </c>
      <c r="I11" s="49" t="e">
        <f>IF(B11="", "", VLOOKUP(B11 &amp; "*", MASTER!D$1:N$4168, 7, FALSE))</f>
        <v>#N/A</v>
      </c>
      <c r="J11" s="49" t="e">
        <f t="shared" si="0"/>
        <v>#N/A</v>
      </c>
      <c r="K11" s="49" t="e">
        <f>IF(B11="", "", VLOOKUP(B11 &amp; "*", MASTER!D$1:N$4168, 2, FALSE))</f>
        <v>#N/A</v>
      </c>
      <c r="L11" s="34" t="e">
        <f>IF(B11="", "", VLOOKUP(B11 &amp; "*", MASTER!D$1:N$4168, 3, FALSE))</f>
        <v>#N/A</v>
      </c>
      <c r="M11" s="99" cm="1">
        <f t="array" ref="M11">INDEX(FSR!$A:$ZZ, ROW(K22), COLUMN(K22))</f>
        <v>0</v>
      </c>
      <c r="N11" s="100" t="e">
        <f>IF(B11="", "", VLOOKUP(B11 &amp; "*", MASTER!D$1:N$4168, 10, FALSE))</f>
        <v>#N/A</v>
      </c>
      <c r="O11" s="35"/>
      <c r="P11" s="35"/>
      <c r="Q11" s="35"/>
      <c r="R11" s="35"/>
      <c r="S11" s="35"/>
      <c r="T11" s="35"/>
      <c r="U11" s="35"/>
      <c r="V11" s="35"/>
      <c r="W11" s="35"/>
      <c r="X11" s="35"/>
      <c r="Y11" s="35"/>
    </row>
    <row r="12" spans="1:25" ht="14.25" customHeight="1" x14ac:dyDescent="0.3">
      <c r="A12" s="29">
        <f>FSR!$D$5</f>
        <v>0</v>
      </c>
      <c r="B12" s="30" cm="1">
        <f t="array" ref="B12">INDEX(FSR!$A:$ZZ, ROW(H23), COLUMN(H23))</f>
        <v>0</v>
      </c>
      <c r="C12" s="30" cm="1">
        <f t="array" ref="C12">INDEX(FSR!$A:$ZZ, ROW(I23), COLUMN(I23))</f>
        <v>0</v>
      </c>
      <c r="D12" s="30" cm="1">
        <f t="array" ref="D12">INDEX(FSR!$A:$ZZ, ROW(J23), COLUMN(J23))</f>
        <v>0</v>
      </c>
      <c r="E12" s="30" cm="1">
        <f t="array" ref="E12">INDEX(FSR!$A:$ZZ, ROW(A23), COLUMN(A23))</f>
        <v>0</v>
      </c>
      <c r="F12" s="30" cm="1">
        <f t="array" ref="F12">INDEX(FSR!$A:$ZZ, ROW(B23), COLUMN(B23))</f>
        <v>0</v>
      </c>
      <c r="G12" s="78" cm="1">
        <f t="array" ref="G12">INDEX(FSR!$A:$ZZ, ROW(E23), COLUMN(E23))</f>
        <v>0</v>
      </c>
      <c r="H12" s="31" cm="1">
        <f t="array" ref="H12">INDEX(FSR!$A:$ZZ, ROW(C23), COLUMN(C23))</f>
        <v>0</v>
      </c>
      <c r="I12" s="49" t="e">
        <f>IF(B12="", "", VLOOKUP(B12 &amp; "*", MASTER!D$1:N$4168, 7, FALSE))</f>
        <v>#N/A</v>
      </c>
      <c r="J12" s="49" t="e">
        <f t="shared" si="0"/>
        <v>#N/A</v>
      </c>
      <c r="K12" s="49" t="e">
        <f>IF(B12="", "", VLOOKUP(B12 &amp; "*", MASTER!D$1:N$4168, 2, FALSE))</f>
        <v>#N/A</v>
      </c>
      <c r="L12" s="34" t="e">
        <f>IF(B12="", "", VLOOKUP(B12 &amp; "*", MASTER!D$1:N$4168, 3, FALSE))</f>
        <v>#N/A</v>
      </c>
      <c r="M12" s="99" cm="1">
        <f t="array" ref="M12">INDEX(FSR!$A:$ZZ, ROW(K23), COLUMN(K23))</f>
        <v>0</v>
      </c>
      <c r="N12" s="100" t="e">
        <f>IF(B12="", "", VLOOKUP(B12 &amp; "*", MASTER!D$1:N$4168, 10, FALSE))</f>
        <v>#N/A</v>
      </c>
      <c r="O12" s="35"/>
      <c r="P12" s="35"/>
      <c r="Q12" s="35"/>
      <c r="R12" s="35"/>
      <c r="S12" s="35"/>
      <c r="T12" s="35"/>
      <c r="U12" s="35"/>
      <c r="V12" s="35"/>
      <c r="W12" s="35"/>
      <c r="X12" s="35"/>
      <c r="Y12" s="35"/>
    </row>
    <row r="13" spans="1:25" ht="14.25" customHeight="1" x14ac:dyDescent="0.3">
      <c r="A13" s="29">
        <f>FSR!$D$5</f>
        <v>0</v>
      </c>
      <c r="B13" s="30" cm="1">
        <f t="array" ref="B13">INDEX(FSR!$A:$ZZ, ROW(H24), COLUMN(H24))</f>
        <v>0</v>
      </c>
      <c r="C13" s="30" cm="1">
        <f t="array" ref="C13">INDEX(FSR!$A:$ZZ, ROW(I24), COLUMN(I24))</f>
        <v>0</v>
      </c>
      <c r="D13" s="30" cm="1">
        <f t="array" ref="D13">INDEX(FSR!$A:$ZZ, ROW(J24), COLUMN(J24))</f>
        <v>0</v>
      </c>
      <c r="E13" s="30" cm="1">
        <f t="array" ref="E13">INDEX(FSR!$A:$ZZ, ROW(A24), COLUMN(A24))</f>
        <v>0</v>
      </c>
      <c r="F13" s="30" cm="1">
        <f t="array" ref="F13">INDEX(FSR!$A:$ZZ, ROW(B24), COLUMN(B24))</f>
        <v>0</v>
      </c>
      <c r="G13" s="78" cm="1">
        <f t="array" ref="G13">INDEX(FSR!$A:$ZZ, ROW(E24), COLUMN(E24))</f>
        <v>0</v>
      </c>
      <c r="H13" s="31" cm="1">
        <f t="array" ref="H13">INDEX(FSR!$A:$ZZ, ROW(C24), COLUMN(C24))</f>
        <v>0</v>
      </c>
      <c r="I13" s="49" t="e">
        <f>IF(B13="", "", VLOOKUP(B13 &amp; "*", MASTER!D$1:N$4168, 7, FALSE))</f>
        <v>#N/A</v>
      </c>
      <c r="J13" s="49" t="e">
        <f t="shared" si="0"/>
        <v>#N/A</v>
      </c>
      <c r="K13" s="49" t="e">
        <f>IF(B13="", "", VLOOKUP(B13 &amp; "*", MASTER!D$1:N$4168, 2, FALSE))</f>
        <v>#N/A</v>
      </c>
      <c r="L13" s="34" t="e">
        <f>IF(B13="", "", VLOOKUP(B13 &amp; "*", MASTER!D$1:N$4168, 3, FALSE))</f>
        <v>#N/A</v>
      </c>
      <c r="M13" s="99" cm="1">
        <f t="array" ref="M13">INDEX(FSR!$A:$ZZ, ROW(K24), COLUMN(K24))</f>
        <v>0</v>
      </c>
      <c r="N13" s="100" t="e">
        <f>IF(B13="", "", VLOOKUP(B13 &amp; "*", MASTER!D$1:N$4168, 10, FALSE))</f>
        <v>#N/A</v>
      </c>
      <c r="O13" s="35"/>
      <c r="P13" s="35"/>
      <c r="Q13" s="35"/>
      <c r="R13" s="35"/>
      <c r="S13" s="35"/>
      <c r="T13" s="35"/>
      <c r="U13" s="35"/>
      <c r="V13" s="35"/>
      <c r="W13" s="35"/>
      <c r="X13" s="35"/>
      <c r="Y13" s="35"/>
    </row>
    <row r="14" spans="1:25" ht="14.25" customHeight="1" x14ac:dyDescent="0.3">
      <c r="A14" s="29">
        <f>FSR!$D$5</f>
        <v>0</v>
      </c>
      <c r="B14" s="30" cm="1">
        <f t="array" ref="B14">INDEX(FSR!$A:$ZZ, ROW(H25), COLUMN(H25))</f>
        <v>0</v>
      </c>
      <c r="C14" s="30" cm="1">
        <f t="array" ref="C14">INDEX(FSR!$A:$ZZ, ROW(I25), COLUMN(I25))</f>
        <v>0</v>
      </c>
      <c r="D14" s="30" cm="1">
        <f t="array" ref="D14">INDEX(FSR!$A:$ZZ, ROW(J25), COLUMN(J25))</f>
        <v>0</v>
      </c>
      <c r="E14" s="30" cm="1">
        <f t="array" ref="E14">INDEX(FSR!$A:$ZZ, ROW(A25), COLUMN(A25))</f>
        <v>0</v>
      </c>
      <c r="F14" s="30" cm="1">
        <f t="array" ref="F14">INDEX(FSR!$A:$ZZ, ROW(B25), COLUMN(B25))</f>
        <v>0</v>
      </c>
      <c r="G14" s="78" cm="1">
        <f t="array" ref="G14">INDEX(FSR!$A:$ZZ, ROW(E25), COLUMN(E25))</f>
        <v>0</v>
      </c>
      <c r="H14" s="31" cm="1">
        <f t="array" ref="H14">INDEX(FSR!$A:$ZZ, ROW(C25), COLUMN(C25))</f>
        <v>0</v>
      </c>
      <c r="I14" s="49" t="e">
        <f>IF(B14="", "", VLOOKUP(B14 &amp; "*", MASTER!D$1:N$4168, 7, FALSE))</f>
        <v>#N/A</v>
      </c>
      <c r="J14" s="49" t="e">
        <f t="shared" si="0"/>
        <v>#N/A</v>
      </c>
      <c r="K14" s="49" t="e">
        <f>IF(B14="", "", VLOOKUP(B14 &amp; "*", MASTER!D$1:N$4168, 2, FALSE))</f>
        <v>#N/A</v>
      </c>
      <c r="L14" s="34" t="e">
        <f>IF(B14="", "", VLOOKUP(B14 &amp; "*", MASTER!D$1:N$4168, 3, FALSE))</f>
        <v>#N/A</v>
      </c>
      <c r="M14" s="99" cm="1">
        <f t="array" ref="M14">INDEX(FSR!$A:$ZZ, ROW(K25), COLUMN(K25))</f>
        <v>0</v>
      </c>
      <c r="N14" s="100" t="e">
        <f>IF(B14="", "", VLOOKUP(B14 &amp; "*", MASTER!D$1:N$4168, 10, FALSE))</f>
        <v>#N/A</v>
      </c>
      <c r="O14" s="35"/>
      <c r="P14" s="35"/>
      <c r="Q14" s="35"/>
      <c r="R14" s="35"/>
      <c r="S14" s="35"/>
      <c r="T14" s="35"/>
      <c r="U14" s="35"/>
      <c r="V14" s="35"/>
      <c r="W14" s="35"/>
      <c r="X14" s="35"/>
      <c r="Y14" s="35"/>
    </row>
    <row r="15" spans="1:25" ht="14.25" customHeight="1" x14ac:dyDescent="0.3">
      <c r="A15" s="29">
        <f>FSR!$D$5</f>
        <v>0</v>
      </c>
      <c r="B15" s="30" cm="1">
        <f t="array" ref="B15">INDEX(FSR!$A:$ZZ, ROW(H26), COLUMN(H26))</f>
        <v>0</v>
      </c>
      <c r="C15" s="30" cm="1">
        <f t="array" ref="C15">INDEX(FSR!$A:$ZZ, ROW(I26), COLUMN(I26))</f>
        <v>0</v>
      </c>
      <c r="D15" s="30" cm="1">
        <f t="array" ref="D15">INDEX(FSR!$A:$ZZ, ROW(J26), COLUMN(J26))</f>
        <v>0</v>
      </c>
      <c r="E15" s="30" cm="1">
        <f t="array" ref="E15">INDEX(FSR!$A:$ZZ, ROW(A26), COLUMN(A26))</f>
        <v>0</v>
      </c>
      <c r="F15" s="30" cm="1">
        <f t="array" ref="F15">INDEX(FSR!$A:$ZZ, ROW(B26), COLUMN(B26))</f>
        <v>0</v>
      </c>
      <c r="G15" s="78" cm="1">
        <f t="array" ref="G15">INDEX(FSR!$A:$ZZ, ROW(E26), COLUMN(E26))</f>
        <v>0</v>
      </c>
      <c r="H15" s="31" cm="1">
        <f t="array" ref="H15">INDEX(FSR!$A:$ZZ, ROW(C26), COLUMN(C26))</f>
        <v>0</v>
      </c>
      <c r="I15" s="49" t="e">
        <f>IF(B15="", "", VLOOKUP(B15 &amp; "*", MASTER!D$1:N$4168, 7, FALSE))</f>
        <v>#N/A</v>
      </c>
      <c r="J15" s="49" t="e">
        <f t="shared" si="0"/>
        <v>#N/A</v>
      </c>
      <c r="K15" s="49" t="e">
        <f>IF(B15="", "", VLOOKUP(B15 &amp; "*", MASTER!D$1:N$4168, 2, FALSE))</f>
        <v>#N/A</v>
      </c>
      <c r="L15" s="34" t="e">
        <f>IF(B15="", "", VLOOKUP(B15 &amp; "*", MASTER!D$1:N$4168, 3, FALSE))</f>
        <v>#N/A</v>
      </c>
      <c r="M15" s="99" cm="1">
        <f t="array" ref="M15">INDEX(FSR!$A:$ZZ, ROW(K26), COLUMN(K26))</f>
        <v>0</v>
      </c>
      <c r="N15" s="100" t="e">
        <f>IF(B15="", "", VLOOKUP(B15 &amp; "*", MASTER!D$1:N$4168, 10, FALSE))</f>
        <v>#N/A</v>
      </c>
      <c r="O15" s="35"/>
      <c r="P15" s="35"/>
      <c r="Q15" s="35"/>
      <c r="R15" s="35"/>
      <c r="S15" s="35"/>
      <c r="T15" s="35"/>
      <c r="U15" s="35"/>
      <c r="V15" s="35"/>
      <c r="W15" s="35"/>
      <c r="X15" s="35"/>
      <c r="Y15" s="35"/>
    </row>
    <row r="16" spans="1:25" ht="14.25" customHeight="1" x14ac:dyDescent="0.3">
      <c r="A16" s="29">
        <f>FSR!$D$5</f>
        <v>0</v>
      </c>
      <c r="B16" s="30" cm="1">
        <f t="array" ref="B16">INDEX(FSR!$A:$ZZ, ROW(H27), COLUMN(H27))</f>
        <v>0</v>
      </c>
      <c r="C16" s="30" cm="1">
        <f t="array" ref="C16">INDEX(FSR!$A:$ZZ, ROW(I27), COLUMN(I27))</f>
        <v>0</v>
      </c>
      <c r="D16" s="30" cm="1">
        <f t="array" ref="D16">INDEX(FSR!$A:$ZZ, ROW(J27), COLUMN(J27))</f>
        <v>0</v>
      </c>
      <c r="E16" s="30" cm="1">
        <f t="array" ref="E16">INDEX(FSR!$A:$ZZ, ROW(A27), COLUMN(A27))</f>
        <v>0</v>
      </c>
      <c r="F16" s="30" cm="1">
        <f t="array" ref="F16">INDEX(FSR!$A:$ZZ, ROW(B27), COLUMN(B27))</f>
        <v>0</v>
      </c>
      <c r="G16" s="78" cm="1">
        <f t="array" ref="G16">INDEX(FSR!$A:$ZZ, ROW(E27), COLUMN(E27))</f>
        <v>0</v>
      </c>
      <c r="H16" s="31" cm="1">
        <f t="array" ref="H16">INDEX(FSR!$A:$ZZ, ROW(C27), COLUMN(C27))</f>
        <v>0</v>
      </c>
      <c r="I16" s="49" t="e">
        <f>IF(B16="", "", VLOOKUP(B16 &amp; "*", MASTER!D$1:N$4168, 7, FALSE))</f>
        <v>#N/A</v>
      </c>
      <c r="J16" s="49" t="e">
        <f t="shared" si="0"/>
        <v>#N/A</v>
      </c>
      <c r="K16" s="49" t="e">
        <f>IF(B16="", "", VLOOKUP(B16 &amp; "*", MASTER!D$1:N$4168, 2, FALSE))</f>
        <v>#N/A</v>
      </c>
      <c r="L16" s="34" t="e">
        <f>IF(B16="", "", VLOOKUP(B16 &amp; "*", MASTER!D$1:N$4168, 3, FALSE))</f>
        <v>#N/A</v>
      </c>
      <c r="M16" s="99" cm="1">
        <f t="array" ref="M16">INDEX(FSR!$A:$ZZ, ROW(K27), COLUMN(K27))</f>
        <v>0</v>
      </c>
      <c r="N16" s="100" t="e">
        <f>IF(B16="", "", VLOOKUP(B16 &amp; "*", MASTER!D$1:N$4168, 10, FALSE))</f>
        <v>#N/A</v>
      </c>
      <c r="O16" s="35"/>
      <c r="P16" s="35"/>
      <c r="Q16" s="35"/>
      <c r="R16" s="35"/>
      <c r="S16" s="35"/>
      <c r="T16" s="35"/>
      <c r="U16" s="35"/>
      <c r="V16" s="35"/>
      <c r="W16" s="35"/>
      <c r="X16" s="35"/>
      <c r="Y16" s="35"/>
    </row>
    <row r="17" spans="1:25" ht="14.25" customHeight="1" x14ac:dyDescent="0.3">
      <c r="A17" s="29">
        <f>FSR!$D$5</f>
        <v>0</v>
      </c>
      <c r="B17" s="30" cm="1">
        <f t="array" ref="B17">INDEX(FSR!$A:$ZZ, ROW(H28), COLUMN(H28))</f>
        <v>0</v>
      </c>
      <c r="C17" s="30" cm="1">
        <f t="array" ref="C17">INDEX(FSR!$A:$ZZ, ROW(I28), COLUMN(I28))</f>
        <v>0</v>
      </c>
      <c r="D17" s="30" cm="1">
        <f t="array" ref="D17">INDEX(FSR!$A:$ZZ, ROW(J28), COLUMN(J28))</f>
        <v>0</v>
      </c>
      <c r="E17" s="30" cm="1">
        <f t="array" ref="E17">INDEX(FSR!$A:$ZZ, ROW(A28), COLUMN(A28))</f>
        <v>0</v>
      </c>
      <c r="F17" s="30" cm="1">
        <f t="array" ref="F17">INDEX(FSR!$A:$ZZ, ROW(B28), COLUMN(B28))</f>
        <v>0</v>
      </c>
      <c r="G17" s="78" cm="1">
        <f t="array" ref="G17">INDEX(FSR!$A:$ZZ, ROW(E28), COLUMN(E28))</f>
        <v>0</v>
      </c>
      <c r="H17" s="31" cm="1">
        <f t="array" ref="H17">INDEX(FSR!$A:$ZZ, ROW(C28), COLUMN(C28))</f>
        <v>0</v>
      </c>
      <c r="I17" s="49" t="e">
        <f>IF(B17="", "", VLOOKUP(B17 &amp; "*", MASTER!D$1:N$4168, 7, FALSE))</f>
        <v>#N/A</v>
      </c>
      <c r="J17" s="49" t="e">
        <f t="shared" si="0"/>
        <v>#N/A</v>
      </c>
      <c r="K17" s="49" t="e">
        <f>IF(B17="", "", VLOOKUP(B17 &amp; "*", MASTER!D$1:N$4168, 2, FALSE))</f>
        <v>#N/A</v>
      </c>
      <c r="L17" s="34" t="e">
        <f>IF(B17="", "", VLOOKUP(B17 &amp; "*", MASTER!D$1:N$4168, 3, FALSE))</f>
        <v>#N/A</v>
      </c>
      <c r="M17" s="99" cm="1">
        <f t="array" ref="M17">INDEX(FSR!$A:$ZZ, ROW(K28), COLUMN(K28))</f>
        <v>0</v>
      </c>
      <c r="N17" s="100" t="e">
        <f>IF(B17="", "", VLOOKUP(B17 &amp; "*", MASTER!D$1:N$4168, 10, FALSE))</f>
        <v>#N/A</v>
      </c>
      <c r="O17" s="35"/>
      <c r="P17" s="35"/>
      <c r="Q17" s="35"/>
      <c r="R17" s="35"/>
      <c r="S17" s="35"/>
      <c r="T17" s="35"/>
      <c r="U17" s="35"/>
      <c r="V17" s="35"/>
      <c r="W17" s="35"/>
      <c r="X17" s="35"/>
      <c r="Y17" s="35"/>
    </row>
    <row r="18" spans="1:25" ht="14.25" customHeight="1" x14ac:dyDescent="0.3">
      <c r="A18" s="29">
        <f>FSR!$D$5</f>
        <v>0</v>
      </c>
      <c r="B18" s="30" cm="1">
        <f t="array" ref="B18">INDEX(FSR!$A:$ZZ, ROW(H29), COLUMN(H29))</f>
        <v>0</v>
      </c>
      <c r="C18" s="30" cm="1">
        <f t="array" ref="C18">INDEX(FSR!$A:$ZZ, ROW(I29), COLUMN(I29))</f>
        <v>0</v>
      </c>
      <c r="D18" s="30" cm="1">
        <f t="array" ref="D18">INDEX(FSR!$A:$ZZ, ROW(J29), COLUMN(J29))</f>
        <v>0</v>
      </c>
      <c r="E18" s="30" cm="1">
        <f t="array" ref="E18">INDEX(FSR!$A:$ZZ, ROW(A29), COLUMN(A29))</f>
        <v>0</v>
      </c>
      <c r="F18" s="30" cm="1">
        <f t="array" ref="F18">INDEX(FSR!$A:$ZZ, ROW(B29), COLUMN(B29))</f>
        <v>0</v>
      </c>
      <c r="G18" s="78" cm="1">
        <f t="array" ref="G18">INDEX(FSR!$A:$ZZ, ROW(E29), COLUMN(E29))</f>
        <v>0</v>
      </c>
      <c r="H18" s="31" cm="1">
        <f t="array" ref="H18">INDEX(FSR!$A:$ZZ, ROW(C29), COLUMN(C29))</f>
        <v>0</v>
      </c>
      <c r="I18" s="49" t="e">
        <f>IF(B18="", "", VLOOKUP(B18 &amp; "*", MASTER!D$1:N$4168, 7, FALSE))</f>
        <v>#N/A</v>
      </c>
      <c r="J18" s="49" t="e">
        <f t="shared" si="0"/>
        <v>#N/A</v>
      </c>
      <c r="K18" s="49" t="e">
        <f>IF(B18="", "", VLOOKUP(B18 &amp; "*", MASTER!D$1:N$4168, 2, FALSE))</f>
        <v>#N/A</v>
      </c>
      <c r="L18" s="34" t="e">
        <f>IF(B18="", "", VLOOKUP(B18 &amp; "*", MASTER!D$1:N$4168, 3, FALSE))</f>
        <v>#N/A</v>
      </c>
      <c r="M18" s="99" cm="1">
        <f t="array" ref="M18">INDEX(FSR!$A:$ZZ, ROW(K29), COLUMN(K29))</f>
        <v>0</v>
      </c>
      <c r="N18" s="100" t="e">
        <f>IF(B18="", "", VLOOKUP(B18 &amp; "*", MASTER!D$1:N$4168, 10, FALSE))</f>
        <v>#N/A</v>
      </c>
      <c r="O18" s="35"/>
      <c r="P18" s="35"/>
      <c r="Q18" s="35"/>
      <c r="R18" s="35"/>
      <c r="S18" s="35"/>
      <c r="T18" s="35"/>
      <c r="U18" s="35"/>
      <c r="V18" s="35"/>
      <c r="W18" s="35"/>
      <c r="X18" s="35"/>
      <c r="Y18" s="35"/>
    </row>
    <row r="19" spans="1:25" ht="14.25" customHeight="1" x14ac:dyDescent="0.3">
      <c r="A19" s="29">
        <f>FSR!$D$5</f>
        <v>0</v>
      </c>
      <c r="B19" s="30" cm="1">
        <f t="array" ref="B19">INDEX(FSR!$A:$ZZ, ROW(H30), COLUMN(H30))</f>
        <v>0</v>
      </c>
      <c r="C19" s="30" cm="1">
        <f t="array" ref="C19">INDEX(FSR!$A:$ZZ, ROW(I30), COLUMN(I30))</f>
        <v>0</v>
      </c>
      <c r="D19" s="30" cm="1">
        <f t="array" ref="D19">INDEX(FSR!$A:$ZZ, ROW(J30), COLUMN(J30))</f>
        <v>0</v>
      </c>
      <c r="E19" s="30" cm="1">
        <f t="array" ref="E19">INDEX(FSR!$A:$ZZ, ROW(A30), COLUMN(A30))</f>
        <v>0</v>
      </c>
      <c r="F19" s="30" cm="1">
        <f t="array" ref="F19">INDEX(FSR!$A:$ZZ, ROW(B30), COLUMN(B30))</f>
        <v>0</v>
      </c>
      <c r="G19" s="78" cm="1">
        <f t="array" ref="G19">INDEX(FSR!$A:$ZZ, ROW(E30), COLUMN(E30))</f>
        <v>0</v>
      </c>
      <c r="H19" s="31" cm="1">
        <f t="array" ref="H19">INDEX(FSR!$A:$ZZ, ROW(C30), COLUMN(C30))</f>
        <v>0</v>
      </c>
      <c r="I19" s="49" t="e">
        <f>IF(B19="", "", VLOOKUP(B19 &amp; "*", MASTER!D$1:N$4168, 7, FALSE))</f>
        <v>#N/A</v>
      </c>
      <c r="J19" s="49" t="e">
        <f t="shared" si="0"/>
        <v>#N/A</v>
      </c>
      <c r="K19" s="49" t="e">
        <f>IF(B19="", "", VLOOKUP(B19 &amp; "*", MASTER!D$1:N$4168, 2, FALSE))</f>
        <v>#N/A</v>
      </c>
      <c r="L19" s="34" t="e">
        <f>IF(B19="", "", VLOOKUP(B19 &amp; "*", MASTER!D$1:N$4168, 3, FALSE))</f>
        <v>#N/A</v>
      </c>
      <c r="M19" s="99" cm="1">
        <f t="array" ref="M19">INDEX(FSR!$A:$ZZ, ROW(K30), COLUMN(K30))</f>
        <v>0</v>
      </c>
      <c r="N19" s="100" t="e">
        <f>IF(B19="", "", VLOOKUP(B19 &amp; "*", MASTER!D$1:N$4168, 10, FALSE))</f>
        <v>#N/A</v>
      </c>
      <c r="O19" s="35"/>
      <c r="P19" s="35"/>
      <c r="Q19" s="35"/>
      <c r="R19" s="35"/>
      <c r="S19" s="35"/>
      <c r="T19" s="35"/>
      <c r="U19" s="35"/>
      <c r="V19" s="35"/>
      <c r="W19" s="35"/>
      <c r="X19" s="35"/>
      <c r="Y19" s="35"/>
    </row>
    <row r="20" spans="1:25" ht="14.25" customHeight="1" x14ac:dyDescent="0.3">
      <c r="A20" s="29">
        <f>FSR!$D$5</f>
        <v>0</v>
      </c>
      <c r="B20" s="30" cm="1">
        <f t="array" ref="B20">INDEX(FSR!$A:$ZZ, ROW(H31), COLUMN(H31))</f>
        <v>0</v>
      </c>
      <c r="C20" s="30" cm="1">
        <f t="array" ref="C20">INDEX(FSR!$A:$ZZ, ROW(I31), COLUMN(I31))</f>
        <v>0</v>
      </c>
      <c r="D20" s="30" cm="1">
        <f t="array" ref="D20">INDEX(FSR!$A:$ZZ, ROW(J31), COLUMN(J31))</f>
        <v>0</v>
      </c>
      <c r="E20" s="30" cm="1">
        <f t="array" ref="E20">INDEX(FSR!$A:$ZZ, ROW(A31), COLUMN(A31))</f>
        <v>0</v>
      </c>
      <c r="F20" s="30" cm="1">
        <f t="array" ref="F20">INDEX(FSR!$A:$ZZ, ROW(B31), COLUMN(B31))</f>
        <v>0</v>
      </c>
      <c r="G20" s="78" cm="1">
        <f t="array" ref="G20">INDEX(FSR!$A:$ZZ, ROW(E31), COLUMN(E31))</f>
        <v>0</v>
      </c>
      <c r="H20" s="31" cm="1">
        <f t="array" ref="H20">INDEX(FSR!$A:$ZZ, ROW(C31), COLUMN(C31))</f>
        <v>0</v>
      </c>
      <c r="I20" s="49" t="e">
        <f>IF(B20="", "", VLOOKUP(B20 &amp; "*", MASTER!D$1:N$4168, 7, FALSE))</f>
        <v>#N/A</v>
      </c>
      <c r="J20" s="49" t="e">
        <f t="shared" si="0"/>
        <v>#N/A</v>
      </c>
      <c r="K20" s="49" t="e">
        <f>IF(B20="", "", VLOOKUP(B20 &amp; "*", MASTER!D$1:N$4168, 2, FALSE))</f>
        <v>#N/A</v>
      </c>
      <c r="L20" s="34" t="e">
        <f>IF(B20="", "", VLOOKUP(B20 &amp; "*", MASTER!D$1:N$4168, 3, FALSE))</f>
        <v>#N/A</v>
      </c>
      <c r="M20" s="99" cm="1">
        <f t="array" ref="M20">INDEX(FSR!$A:$ZZ, ROW(K31), COLUMN(K31))</f>
        <v>0</v>
      </c>
      <c r="N20" s="100" t="e">
        <f>IF(B20="", "", VLOOKUP(B20 &amp; "*", MASTER!D$1:N$4168, 10, FALSE))</f>
        <v>#N/A</v>
      </c>
      <c r="O20" s="35"/>
      <c r="P20" s="35"/>
      <c r="Q20" s="35"/>
      <c r="R20" s="35"/>
      <c r="S20" s="35"/>
      <c r="T20" s="35"/>
      <c r="U20" s="35"/>
      <c r="V20" s="35"/>
      <c r="W20" s="35"/>
      <c r="X20" s="35"/>
      <c r="Y20" s="35"/>
    </row>
    <row r="21" spans="1:25" ht="14.25" customHeight="1" x14ac:dyDescent="0.3">
      <c r="A21" s="29">
        <f>FSR!$D$5</f>
        <v>0</v>
      </c>
      <c r="B21" s="30" cm="1">
        <f t="array" ref="B21">INDEX(FSR!$A:$ZZ, ROW(H32), COLUMN(H32))</f>
        <v>0</v>
      </c>
      <c r="C21" s="30" cm="1">
        <f t="array" ref="C21">INDEX(FSR!$A:$ZZ, ROW(I32), COLUMN(I32))</f>
        <v>0</v>
      </c>
      <c r="D21" s="30" cm="1">
        <f t="array" ref="D21">INDEX(FSR!$A:$ZZ, ROW(J32), COLUMN(J32))</f>
        <v>0</v>
      </c>
      <c r="E21" s="30" cm="1">
        <f t="array" ref="E21">INDEX(FSR!$A:$ZZ, ROW(A32), COLUMN(A32))</f>
        <v>0</v>
      </c>
      <c r="F21" s="30" cm="1">
        <f t="array" ref="F21">INDEX(FSR!$A:$ZZ, ROW(B32), COLUMN(B32))</f>
        <v>0</v>
      </c>
      <c r="G21" s="78" cm="1">
        <f t="array" ref="G21">INDEX(FSR!$A:$ZZ, ROW(E32), COLUMN(E32))</f>
        <v>0</v>
      </c>
      <c r="H21" s="31" cm="1">
        <f t="array" ref="H21">INDEX(FSR!$A:$ZZ, ROW(C32), COLUMN(C32))</f>
        <v>0</v>
      </c>
      <c r="I21" s="49" t="e">
        <f>IF(B21="", "", VLOOKUP(B21 &amp; "*", MASTER!D$1:N$4168, 7, FALSE))</f>
        <v>#N/A</v>
      </c>
      <c r="J21" s="49" t="e">
        <f t="shared" si="0"/>
        <v>#N/A</v>
      </c>
      <c r="K21" s="49" t="e">
        <f>IF(B21="", "", VLOOKUP(B21 &amp; "*", MASTER!D$1:N$4168, 2, FALSE))</f>
        <v>#N/A</v>
      </c>
      <c r="L21" s="34" t="e">
        <f>IF(B21="", "", VLOOKUP(B21 &amp; "*", MASTER!D$1:N$4168, 3, FALSE))</f>
        <v>#N/A</v>
      </c>
      <c r="M21" s="99" cm="1">
        <f t="array" ref="M21">INDEX(FSR!$A:$ZZ, ROW(K32), COLUMN(K32))</f>
        <v>0</v>
      </c>
      <c r="N21" s="100" t="e">
        <f>IF(B21="", "", VLOOKUP(B21 &amp; "*", MASTER!D$1:N$4168, 10, FALSE))</f>
        <v>#N/A</v>
      </c>
      <c r="O21" s="35"/>
      <c r="P21" s="35"/>
      <c r="Q21" s="35"/>
      <c r="R21" s="35"/>
      <c r="S21" s="35"/>
      <c r="T21" s="35"/>
      <c r="U21" s="35"/>
      <c r="V21" s="35"/>
      <c r="W21" s="35"/>
      <c r="X21" s="35"/>
      <c r="Y21" s="35"/>
    </row>
    <row r="22" spans="1:25" ht="14.25" customHeight="1" x14ac:dyDescent="0.3">
      <c r="A22" s="29">
        <f>FSR!$D$5</f>
        <v>0</v>
      </c>
      <c r="B22" s="30" cm="1">
        <f t="array" ref="B22">INDEX(FSR!$A:$ZZ, ROW(H33), COLUMN(H33))</f>
        <v>0</v>
      </c>
      <c r="C22" s="30" cm="1">
        <f t="array" ref="C22">INDEX(FSR!$A:$ZZ, ROW(I33), COLUMN(I33))</f>
        <v>0</v>
      </c>
      <c r="D22" s="30" cm="1">
        <f t="array" ref="D22">INDEX(FSR!$A:$ZZ, ROW(J33), COLUMN(J33))</f>
        <v>0</v>
      </c>
      <c r="E22" s="30" cm="1">
        <f t="array" ref="E22">INDEX(FSR!$A:$ZZ, ROW(A33), COLUMN(A33))</f>
        <v>0</v>
      </c>
      <c r="F22" s="30" cm="1">
        <f t="array" ref="F22">INDEX(FSR!$A:$ZZ, ROW(B33), COLUMN(B33))</f>
        <v>0</v>
      </c>
      <c r="G22" s="78" cm="1">
        <f t="array" ref="G22">INDEX(FSR!$A:$ZZ, ROW(E33), COLUMN(E33))</f>
        <v>0</v>
      </c>
      <c r="H22" s="31" cm="1">
        <f t="array" ref="H22">INDEX(FSR!$A:$ZZ, ROW(C33), COLUMN(C33))</f>
        <v>0</v>
      </c>
      <c r="I22" s="49" t="e">
        <f>IF(B22="", "", VLOOKUP(B22 &amp; "*", MASTER!D$1:N$4168, 7, FALSE))</f>
        <v>#N/A</v>
      </c>
      <c r="J22" s="49" t="e">
        <f t="shared" si="0"/>
        <v>#N/A</v>
      </c>
      <c r="K22" s="49" t="e">
        <f>IF(B22="", "", VLOOKUP(B22 &amp; "*", MASTER!D$1:N$4168, 2, FALSE))</f>
        <v>#N/A</v>
      </c>
      <c r="L22" s="34" t="e">
        <f>IF(B22="", "", VLOOKUP(B22 &amp; "*", MASTER!D$1:N$4168, 3, FALSE))</f>
        <v>#N/A</v>
      </c>
      <c r="M22" s="99" cm="1">
        <f t="array" ref="M22">INDEX(FSR!$A:$ZZ, ROW(K33), COLUMN(K33))</f>
        <v>0</v>
      </c>
      <c r="N22" s="100" t="e">
        <f>IF(B22="", "", VLOOKUP(B22 &amp; "*", MASTER!D$1:N$4168, 10, FALSE))</f>
        <v>#N/A</v>
      </c>
      <c r="O22" s="35"/>
      <c r="P22" s="35"/>
      <c r="Q22" s="35"/>
      <c r="R22" s="35"/>
      <c r="S22" s="35"/>
      <c r="T22" s="35"/>
      <c r="U22" s="35"/>
      <c r="V22" s="35"/>
      <c r="W22" s="35"/>
      <c r="X22" s="35"/>
      <c r="Y22" s="35"/>
    </row>
    <row r="23" spans="1:25" ht="14.25" customHeight="1" x14ac:dyDescent="0.3">
      <c r="A23" s="29">
        <f>FSR!$D$5</f>
        <v>0</v>
      </c>
      <c r="B23" s="30" cm="1">
        <f t="array" ref="B23">INDEX(FSR!$A:$ZZ, ROW(H34), COLUMN(H34))</f>
        <v>0</v>
      </c>
      <c r="C23" s="30" cm="1">
        <f t="array" ref="C23">INDEX(FSR!$A:$ZZ, ROW(I34), COLUMN(I34))</f>
        <v>0</v>
      </c>
      <c r="D23" s="30" cm="1">
        <f t="array" ref="D23">INDEX(FSR!$A:$ZZ, ROW(J34), COLUMN(J34))</f>
        <v>0</v>
      </c>
      <c r="E23" s="30" cm="1">
        <f t="array" ref="E23">INDEX(FSR!$A:$ZZ, ROW(A34), COLUMN(A34))</f>
        <v>0</v>
      </c>
      <c r="F23" s="30" cm="1">
        <f t="array" ref="F23">INDEX(FSR!$A:$ZZ, ROW(B34), COLUMN(B34))</f>
        <v>0</v>
      </c>
      <c r="G23" s="78" cm="1">
        <f t="array" ref="G23">INDEX(FSR!$A:$ZZ, ROW(E34), COLUMN(E34))</f>
        <v>0</v>
      </c>
      <c r="H23" s="31" cm="1">
        <f t="array" ref="H23">INDEX(FSR!$A:$ZZ, ROW(C34), COLUMN(C34))</f>
        <v>0</v>
      </c>
      <c r="I23" s="49" t="e">
        <f>IF(B23="", "", VLOOKUP(B23 &amp; "*", MASTER!D$1:N$4168, 7, FALSE))</f>
        <v>#N/A</v>
      </c>
      <c r="J23" s="49" t="e">
        <f t="shared" si="0"/>
        <v>#N/A</v>
      </c>
      <c r="K23" s="49" t="e">
        <f>IF(B23="", "", VLOOKUP(B23 &amp; "*", MASTER!D$1:N$4168, 2, FALSE))</f>
        <v>#N/A</v>
      </c>
      <c r="L23" s="34" t="e">
        <f>IF(B23="", "", VLOOKUP(B23 &amp; "*", MASTER!D$1:N$4168, 3, FALSE))</f>
        <v>#N/A</v>
      </c>
      <c r="M23" s="99" cm="1">
        <f t="array" ref="M23">INDEX(FSR!$A:$ZZ, ROW(K34), COLUMN(K34))</f>
        <v>0</v>
      </c>
      <c r="N23" s="100" t="e">
        <f>IF(B23="", "", VLOOKUP(B23 &amp; "*", MASTER!D$1:N$4168, 10, FALSE))</f>
        <v>#N/A</v>
      </c>
      <c r="O23" s="35"/>
      <c r="P23" s="35"/>
      <c r="Q23" s="35"/>
      <c r="R23" s="35"/>
      <c r="S23" s="35"/>
      <c r="T23" s="35"/>
      <c r="U23" s="35"/>
      <c r="V23" s="35"/>
      <c r="W23" s="35"/>
      <c r="X23" s="35"/>
      <c r="Y23" s="35"/>
    </row>
    <row r="24" spans="1:25" ht="14.25" customHeight="1" x14ac:dyDescent="0.3">
      <c r="A24" s="29">
        <f>FSR!$D$5</f>
        <v>0</v>
      </c>
      <c r="B24" s="30" cm="1">
        <f t="array" ref="B24">INDEX(FSR!$A:$ZZ, ROW(H35), COLUMN(H35))</f>
        <v>0</v>
      </c>
      <c r="C24" s="30" cm="1">
        <f t="array" ref="C24">INDEX(FSR!$A:$ZZ, ROW(I35), COLUMN(I35))</f>
        <v>0</v>
      </c>
      <c r="D24" s="30" cm="1">
        <f t="array" ref="D24">INDEX(FSR!$A:$ZZ, ROW(J35), COLUMN(J35))</f>
        <v>0</v>
      </c>
      <c r="E24" s="30" cm="1">
        <f t="array" ref="E24">INDEX(FSR!$A:$ZZ, ROW(A35), COLUMN(A35))</f>
        <v>0</v>
      </c>
      <c r="F24" s="30" cm="1">
        <f t="array" ref="F24">INDEX(FSR!$A:$ZZ, ROW(B35), COLUMN(B35))</f>
        <v>0</v>
      </c>
      <c r="G24" s="78" cm="1">
        <f t="array" ref="G24">INDEX(FSR!$A:$ZZ, ROW(E35), COLUMN(E35))</f>
        <v>0</v>
      </c>
      <c r="H24" s="31" cm="1">
        <f t="array" ref="H24">INDEX(FSR!$A:$ZZ, ROW(C35), COLUMN(C35))</f>
        <v>0</v>
      </c>
      <c r="I24" s="49" t="e">
        <f>IF(B24="", "", VLOOKUP(B24 &amp; "*", MASTER!D$1:N$4168, 7, FALSE))</f>
        <v>#N/A</v>
      </c>
      <c r="J24" s="49" t="e">
        <f t="shared" si="0"/>
        <v>#N/A</v>
      </c>
      <c r="K24" s="49" t="e">
        <f>IF(B24="", "", VLOOKUP(B24 &amp; "*", MASTER!D$1:N$4168, 2, FALSE))</f>
        <v>#N/A</v>
      </c>
      <c r="L24" s="34" t="e">
        <f>IF(B24="", "", VLOOKUP(B24 &amp; "*", MASTER!D$1:N$4168, 3, FALSE))</f>
        <v>#N/A</v>
      </c>
      <c r="M24" s="99" cm="1">
        <f t="array" ref="M24">INDEX(FSR!$A:$ZZ, ROW(K35), COLUMN(K35))</f>
        <v>0</v>
      </c>
      <c r="N24" s="100" t="e">
        <f>IF(B24="", "", VLOOKUP(B24 &amp; "*", MASTER!D$1:N$4168, 10, FALSE))</f>
        <v>#N/A</v>
      </c>
      <c r="O24" s="35"/>
      <c r="P24" s="35"/>
      <c r="Q24" s="35"/>
      <c r="R24" s="35"/>
      <c r="S24" s="35"/>
      <c r="T24" s="35"/>
      <c r="U24" s="35"/>
      <c r="V24" s="35"/>
      <c r="W24" s="35"/>
      <c r="X24" s="35"/>
      <c r="Y24" s="35"/>
    </row>
    <row r="25" spans="1:25" ht="14.25" customHeight="1" x14ac:dyDescent="0.3">
      <c r="A25" s="29">
        <f>FSR!$D$5</f>
        <v>0</v>
      </c>
      <c r="B25" s="30" cm="1">
        <f t="array" ref="B25">INDEX(FSR!$A:$ZZ, ROW(H36), COLUMN(H36))</f>
        <v>0</v>
      </c>
      <c r="C25" s="30" cm="1">
        <f t="array" ref="C25">INDEX(FSR!$A:$ZZ, ROW(I36), COLUMN(I36))</f>
        <v>0</v>
      </c>
      <c r="D25" s="30" cm="1">
        <f t="array" ref="D25">INDEX(FSR!$A:$ZZ, ROW(J36), COLUMN(J36))</f>
        <v>0</v>
      </c>
      <c r="E25" s="30" cm="1">
        <f t="array" ref="E25">INDEX(FSR!$A:$ZZ, ROW(A36), COLUMN(A36))</f>
        <v>0</v>
      </c>
      <c r="F25" s="30" cm="1">
        <f t="array" ref="F25">INDEX(FSR!$A:$ZZ, ROW(B36), COLUMN(B36))</f>
        <v>0</v>
      </c>
      <c r="G25" s="78" cm="1">
        <f t="array" ref="G25">INDEX(FSR!$A:$ZZ, ROW(E36), COLUMN(E36))</f>
        <v>0</v>
      </c>
      <c r="H25" s="31" cm="1">
        <f t="array" ref="H25">INDEX(FSR!$A:$ZZ, ROW(C36), COLUMN(C36))</f>
        <v>0</v>
      </c>
      <c r="I25" s="49" t="e">
        <f>IF(B25="", "", VLOOKUP(B25 &amp; "*", MASTER!D$1:N$4168, 7, FALSE))</f>
        <v>#N/A</v>
      </c>
      <c r="J25" s="49" t="e">
        <f t="shared" si="0"/>
        <v>#N/A</v>
      </c>
      <c r="K25" s="49" t="e">
        <f>IF(B25="", "", VLOOKUP(B25 &amp; "*", MASTER!D$1:N$4168, 2, FALSE))</f>
        <v>#N/A</v>
      </c>
      <c r="L25" s="34" t="e">
        <f>IF(B25="", "", VLOOKUP(B25 &amp; "*", MASTER!D$1:N$4168, 3, FALSE))</f>
        <v>#N/A</v>
      </c>
      <c r="M25" s="99" cm="1">
        <f t="array" ref="M25">INDEX(FSR!$A:$ZZ, ROW(K36), COLUMN(K36))</f>
        <v>0</v>
      </c>
      <c r="N25" s="100" t="e">
        <f>IF(B25="", "", VLOOKUP(B25 &amp; "*", MASTER!D$1:N$4168, 10, FALSE))</f>
        <v>#N/A</v>
      </c>
      <c r="O25" s="35"/>
      <c r="P25" s="35"/>
      <c r="Q25" s="35"/>
      <c r="R25" s="35"/>
      <c r="S25" s="35"/>
      <c r="T25" s="35"/>
      <c r="U25" s="35"/>
      <c r="V25" s="35"/>
      <c r="W25" s="35"/>
      <c r="X25" s="35"/>
      <c r="Y25" s="35"/>
    </row>
    <row r="26" spans="1:25" ht="14.25" customHeight="1" x14ac:dyDescent="0.3">
      <c r="A26" s="29">
        <f>FSR!$D$5</f>
        <v>0</v>
      </c>
      <c r="B26" s="30" cm="1">
        <f t="array" ref="B26">INDEX(FSR!$A:$ZZ, ROW(H37), COLUMN(H37))</f>
        <v>0</v>
      </c>
      <c r="C26" s="30" cm="1">
        <f t="array" ref="C26">INDEX(FSR!$A:$ZZ, ROW(I37), COLUMN(I37))</f>
        <v>0</v>
      </c>
      <c r="D26" s="30" cm="1">
        <f t="array" ref="D26">INDEX(FSR!$A:$ZZ, ROW(J37), COLUMN(J37))</f>
        <v>0</v>
      </c>
      <c r="E26" s="30" cm="1">
        <f t="array" ref="E26">INDEX(FSR!$A:$ZZ, ROW(A37), COLUMN(A37))</f>
        <v>0</v>
      </c>
      <c r="F26" s="30" cm="1">
        <f t="array" ref="F26">INDEX(FSR!$A:$ZZ, ROW(B37), COLUMN(B37))</f>
        <v>0</v>
      </c>
      <c r="G26" s="78" cm="1">
        <f t="array" ref="G26">INDEX(FSR!$A:$ZZ, ROW(E37), COLUMN(E37))</f>
        <v>0</v>
      </c>
      <c r="H26" s="31" cm="1">
        <f t="array" ref="H26">INDEX(FSR!$A:$ZZ, ROW(C37), COLUMN(C37))</f>
        <v>0</v>
      </c>
      <c r="I26" s="49" t="e">
        <f>IF(B26="", "", VLOOKUP(B26 &amp; "*", MASTER!D$1:N$4168, 7, FALSE))</f>
        <v>#N/A</v>
      </c>
      <c r="J26" s="49" t="e">
        <f t="shared" si="0"/>
        <v>#N/A</v>
      </c>
      <c r="K26" s="49" t="e">
        <f>IF(B26="", "", VLOOKUP(B26 &amp; "*", MASTER!D$1:N$4168, 2, FALSE))</f>
        <v>#N/A</v>
      </c>
      <c r="L26" s="34" t="e">
        <f>IF(B26="", "", VLOOKUP(B26 &amp; "*", MASTER!D$1:N$4168, 3, FALSE))</f>
        <v>#N/A</v>
      </c>
      <c r="M26" s="99" cm="1">
        <f t="array" ref="M26">INDEX(FSR!$A:$ZZ, ROW(K37), COLUMN(K37))</f>
        <v>0</v>
      </c>
      <c r="N26" s="100" t="e">
        <f>IF(B26="", "", VLOOKUP(B26 &amp; "*", MASTER!D$1:N$4168, 10, FALSE))</f>
        <v>#N/A</v>
      </c>
      <c r="O26" s="35"/>
      <c r="P26" s="35"/>
      <c r="Q26" s="35"/>
      <c r="R26" s="35"/>
      <c r="S26" s="35"/>
      <c r="T26" s="35"/>
      <c r="U26" s="35"/>
      <c r="V26" s="35"/>
      <c r="W26" s="35"/>
      <c r="X26" s="35"/>
      <c r="Y26" s="35"/>
    </row>
    <row r="27" spans="1:25" ht="14.25" customHeight="1" x14ac:dyDescent="0.3">
      <c r="A27" s="29">
        <f>FSR!$D$5</f>
        <v>0</v>
      </c>
      <c r="B27" s="30" cm="1">
        <f t="array" ref="B27">INDEX(FSR!$A:$ZZ, ROW(H38), COLUMN(H38))</f>
        <v>0</v>
      </c>
      <c r="C27" s="30" cm="1">
        <f t="array" ref="C27">INDEX(FSR!$A:$ZZ, ROW(I38), COLUMN(I38))</f>
        <v>0</v>
      </c>
      <c r="D27" s="30" cm="1">
        <f t="array" ref="D27">INDEX(FSR!$A:$ZZ, ROW(J38), COLUMN(J38))</f>
        <v>0</v>
      </c>
      <c r="E27" s="30" cm="1">
        <f t="array" ref="E27">INDEX(FSR!$A:$ZZ, ROW(A38), COLUMN(A38))</f>
        <v>0</v>
      </c>
      <c r="F27" s="30" cm="1">
        <f t="array" ref="F27">INDEX(FSR!$A:$ZZ, ROW(B38), COLUMN(B38))</f>
        <v>0</v>
      </c>
      <c r="G27" s="78" cm="1">
        <f t="array" ref="G27">INDEX(FSR!$A:$ZZ, ROW(E38), COLUMN(E38))</f>
        <v>0</v>
      </c>
      <c r="H27" s="31" cm="1">
        <f t="array" ref="H27">INDEX(FSR!$A:$ZZ, ROW(C38), COLUMN(C38))</f>
        <v>0</v>
      </c>
      <c r="I27" s="49" t="e">
        <f>IF(B27="", "", VLOOKUP(B27 &amp; "*", MASTER!D$1:N$4168, 7, FALSE))</f>
        <v>#N/A</v>
      </c>
      <c r="J27" s="49" t="e">
        <f t="shared" si="0"/>
        <v>#N/A</v>
      </c>
      <c r="K27" s="49" t="e">
        <f>IF(B27="", "", VLOOKUP(B27 &amp; "*", MASTER!D$1:N$4168, 2, FALSE))</f>
        <v>#N/A</v>
      </c>
      <c r="L27" s="34" t="e">
        <f>IF(B27="", "", VLOOKUP(B27 &amp; "*", MASTER!D$1:N$4168, 3, FALSE))</f>
        <v>#N/A</v>
      </c>
      <c r="M27" s="99" cm="1">
        <f t="array" ref="M27">INDEX(FSR!$A:$ZZ, ROW(K38), COLUMN(K38))</f>
        <v>0</v>
      </c>
      <c r="N27" s="100" t="e">
        <f>IF(B27="", "", VLOOKUP(B27 &amp; "*", MASTER!D$1:N$4168, 10, FALSE))</f>
        <v>#N/A</v>
      </c>
      <c r="O27" s="35"/>
      <c r="P27" s="35"/>
      <c r="Q27" s="35"/>
      <c r="R27" s="35"/>
      <c r="S27" s="35"/>
      <c r="T27" s="35"/>
      <c r="U27" s="35"/>
      <c r="V27" s="35"/>
      <c r="W27" s="35"/>
      <c r="X27" s="35"/>
      <c r="Y27" s="35"/>
    </row>
    <row r="28" spans="1:25" ht="14.25" customHeight="1" x14ac:dyDescent="0.3">
      <c r="A28" s="29">
        <f>FSR!$D$5</f>
        <v>0</v>
      </c>
      <c r="B28" s="30" cm="1">
        <f t="array" ref="B28">INDEX(FSR!$A:$ZZ, ROW(H39), COLUMN(H39))</f>
        <v>0</v>
      </c>
      <c r="C28" s="30" cm="1">
        <f t="array" ref="C28">INDEX(FSR!$A:$ZZ, ROW(I39), COLUMN(I39))</f>
        <v>0</v>
      </c>
      <c r="D28" s="30" cm="1">
        <f t="array" ref="D28">INDEX(FSR!$A:$ZZ, ROW(J39), COLUMN(J39))</f>
        <v>0</v>
      </c>
      <c r="E28" s="30" cm="1">
        <f t="array" ref="E28">INDEX(FSR!$A:$ZZ, ROW(A39), COLUMN(A39))</f>
        <v>0</v>
      </c>
      <c r="F28" s="30" cm="1">
        <f t="array" ref="F28">INDEX(FSR!$A:$ZZ, ROW(B39), COLUMN(B39))</f>
        <v>0</v>
      </c>
      <c r="G28" s="78" cm="1">
        <f t="array" ref="G28">INDEX(FSR!$A:$ZZ, ROW(E39), COLUMN(E39))</f>
        <v>0</v>
      </c>
      <c r="H28" s="31" cm="1">
        <f t="array" ref="H28">INDEX(FSR!$A:$ZZ, ROW(C39), COLUMN(C39))</f>
        <v>0</v>
      </c>
      <c r="I28" s="49" t="e">
        <f>IF(B28="", "", VLOOKUP(B28 &amp; "*", MASTER!D$1:N$4168, 7, FALSE))</f>
        <v>#N/A</v>
      </c>
      <c r="J28" s="49" t="e">
        <f t="shared" si="0"/>
        <v>#N/A</v>
      </c>
      <c r="K28" s="49" t="e">
        <f>IF(B28="", "", VLOOKUP(B28 &amp; "*", MASTER!D$1:N$4168, 2, FALSE))</f>
        <v>#N/A</v>
      </c>
      <c r="L28" s="34" t="e">
        <f>IF(B28="", "", VLOOKUP(B28 &amp; "*", MASTER!D$1:N$4168, 3, FALSE))</f>
        <v>#N/A</v>
      </c>
      <c r="M28" s="99" cm="1">
        <f t="array" ref="M28">INDEX(FSR!$A:$ZZ, ROW(K39), COLUMN(K39))</f>
        <v>0</v>
      </c>
      <c r="N28" s="100" t="e">
        <f>IF(B28="", "", VLOOKUP(B28 &amp; "*", MASTER!D$1:N$4168, 10, FALSE))</f>
        <v>#N/A</v>
      </c>
      <c r="O28" s="35"/>
      <c r="P28" s="35"/>
      <c r="Q28" s="35"/>
      <c r="R28" s="35"/>
      <c r="S28" s="35"/>
      <c r="T28" s="35"/>
      <c r="U28" s="35"/>
      <c r="V28" s="35"/>
      <c r="W28" s="35"/>
      <c r="X28" s="35"/>
      <c r="Y28" s="35"/>
    </row>
    <row r="29" spans="1:25" ht="14.25" customHeight="1" x14ac:dyDescent="0.3">
      <c r="A29" s="29">
        <f>FSR!$D$5</f>
        <v>0</v>
      </c>
      <c r="B29" s="30" cm="1">
        <f t="array" ref="B29">INDEX(FSR!$A:$ZZ, ROW(H40), COLUMN(H40))</f>
        <v>0</v>
      </c>
      <c r="C29" s="30" cm="1">
        <f t="array" ref="C29">INDEX(FSR!$A:$ZZ, ROW(I40), COLUMN(I40))</f>
        <v>0</v>
      </c>
      <c r="D29" s="30" cm="1">
        <f t="array" ref="D29">INDEX(FSR!$A:$ZZ, ROW(J40), COLUMN(J40))</f>
        <v>0</v>
      </c>
      <c r="E29" s="30" cm="1">
        <f t="array" ref="E29">INDEX(FSR!$A:$ZZ, ROW(A40), COLUMN(A40))</f>
        <v>0</v>
      </c>
      <c r="F29" s="30" cm="1">
        <f t="array" ref="F29">INDEX(FSR!$A:$ZZ, ROW(B40), COLUMN(B40))</f>
        <v>0</v>
      </c>
      <c r="G29" s="78" cm="1">
        <f t="array" ref="G29">INDEX(FSR!$A:$ZZ, ROW(E40), COLUMN(E40))</f>
        <v>0</v>
      </c>
      <c r="H29" s="31" cm="1">
        <f t="array" ref="H29">INDEX(FSR!$A:$ZZ, ROW(C40), COLUMN(C40))</f>
        <v>0</v>
      </c>
      <c r="I29" s="49" t="e">
        <f>IF(B29="", "", VLOOKUP(B29 &amp; "*", MASTER!D$1:N$4168, 7, FALSE))</f>
        <v>#N/A</v>
      </c>
      <c r="J29" s="49" t="e">
        <f t="shared" si="0"/>
        <v>#N/A</v>
      </c>
      <c r="K29" s="49" t="e">
        <f>IF(B29="", "", VLOOKUP(B29 &amp; "*", MASTER!D$1:N$4168, 2, FALSE))</f>
        <v>#N/A</v>
      </c>
      <c r="L29" s="34" t="e">
        <f>IF(B29="", "", VLOOKUP(B29 &amp; "*", MASTER!D$1:N$4168, 3, FALSE))</f>
        <v>#N/A</v>
      </c>
      <c r="M29" s="99" cm="1">
        <f t="array" ref="M29">INDEX(FSR!$A:$ZZ, ROW(K40), COLUMN(K40))</f>
        <v>0</v>
      </c>
      <c r="N29" s="100" t="e">
        <f>IF(B29="", "", VLOOKUP(B29 &amp; "*", MASTER!D$1:N$4168, 10, FALSE))</f>
        <v>#N/A</v>
      </c>
      <c r="O29" s="35"/>
      <c r="P29" s="35"/>
      <c r="Q29" s="35"/>
      <c r="R29" s="35"/>
      <c r="S29" s="35"/>
      <c r="T29" s="35"/>
      <c r="U29" s="35"/>
      <c r="V29" s="35"/>
      <c r="W29" s="35"/>
      <c r="X29" s="35"/>
      <c r="Y29" s="35"/>
    </row>
    <row r="30" spans="1:25" ht="14.25" customHeight="1" x14ac:dyDescent="0.3">
      <c r="A30" s="29">
        <f>FSR!$D$5</f>
        <v>0</v>
      </c>
      <c r="B30" s="30" cm="1">
        <f t="array" ref="B30">INDEX(FSR!$A:$ZZ, ROW(H41), COLUMN(H41))</f>
        <v>0</v>
      </c>
      <c r="C30" s="30" cm="1">
        <f t="array" ref="C30">INDEX(FSR!$A:$ZZ, ROW(I41), COLUMN(I41))</f>
        <v>0</v>
      </c>
      <c r="D30" s="30" cm="1">
        <f t="array" ref="D30">INDEX(FSR!$A:$ZZ, ROW(J41), COLUMN(J41))</f>
        <v>0</v>
      </c>
      <c r="E30" s="30" cm="1">
        <f t="array" ref="E30">INDEX(FSR!$A:$ZZ, ROW(A41), COLUMN(A41))</f>
        <v>0</v>
      </c>
      <c r="F30" s="30" cm="1">
        <f t="array" ref="F30">INDEX(FSR!$A:$ZZ, ROW(B41), COLUMN(B41))</f>
        <v>0</v>
      </c>
      <c r="G30" s="78" cm="1">
        <f t="array" ref="G30">INDEX(FSR!$A:$ZZ, ROW(E41), COLUMN(E41))</f>
        <v>0</v>
      </c>
      <c r="H30" s="31" cm="1">
        <f t="array" ref="H30">INDEX(FSR!$A:$ZZ, ROW(C41), COLUMN(C41))</f>
        <v>0</v>
      </c>
      <c r="I30" s="49" t="e">
        <f>IF(B30="", "", VLOOKUP(B30 &amp; "*", MASTER!D$1:N$4168, 7, FALSE))</f>
        <v>#N/A</v>
      </c>
      <c r="J30" s="49" t="e">
        <f t="shared" si="0"/>
        <v>#N/A</v>
      </c>
      <c r="K30" s="49" t="e">
        <f>IF(B30="", "", VLOOKUP(B30 &amp; "*", MASTER!D$1:N$4168, 2, FALSE))</f>
        <v>#N/A</v>
      </c>
      <c r="L30" s="34" t="e">
        <f>IF(B30="", "", VLOOKUP(B30 &amp; "*", MASTER!D$1:N$4168, 3, FALSE))</f>
        <v>#N/A</v>
      </c>
      <c r="M30" s="99" cm="1">
        <f t="array" ref="M30">INDEX(FSR!$A:$ZZ, ROW(K41), COLUMN(K41))</f>
        <v>0</v>
      </c>
      <c r="N30" s="100" t="e">
        <f>IF(B30="", "", VLOOKUP(B30 &amp; "*", MASTER!D$1:N$4168, 10, FALSE))</f>
        <v>#N/A</v>
      </c>
      <c r="O30" s="35"/>
      <c r="P30" s="35"/>
      <c r="Q30" s="35"/>
      <c r="R30" s="35"/>
      <c r="S30" s="35"/>
      <c r="T30" s="35"/>
      <c r="U30" s="35"/>
      <c r="V30" s="35"/>
      <c r="W30" s="35"/>
      <c r="X30" s="35"/>
      <c r="Y30" s="35"/>
    </row>
    <row r="31" spans="1:25" ht="14.25" customHeight="1" x14ac:dyDescent="0.3">
      <c r="A31" s="29">
        <f>FSR!$D$5</f>
        <v>0</v>
      </c>
      <c r="B31" s="30" cm="1">
        <f t="array" ref="B31">INDEX(FSR!$A:$ZZ, ROW(H42), COLUMN(H42))</f>
        <v>0</v>
      </c>
      <c r="C31" s="30" cm="1">
        <f t="array" ref="C31">INDEX(FSR!$A:$ZZ, ROW(I42), COLUMN(I42))</f>
        <v>0</v>
      </c>
      <c r="D31" s="30" cm="1">
        <f t="array" ref="D31">INDEX(FSR!$A:$ZZ, ROW(J42), COLUMN(J42))</f>
        <v>0</v>
      </c>
      <c r="E31" s="30" cm="1">
        <f t="array" ref="E31">INDEX(FSR!$A:$ZZ, ROW(A42), COLUMN(A42))</f>
        <v>0</v>
      </c>
      <c r="F31" s="30" cm="1">
        <f t="array" ref="F31">INDEX(FSR!$A:$ZZ, ROW(B42), COLUMN(B42))</f>
        <v>0</v>
      </c>
      <c r="G31" s="78" cm="1">
        <f t="array" ref="G31">INDEX(FSR!$A:$ZZ, ROW(E42), COLUMN(E42))</f>
        <v>0</v>
      </c>
      <c r="H31" s="31" cm="1">
        <f t="array" ref="H31">INDEX(FSR!$A:$ZZ, ROW(C42), COLUMN(C42))</f>
        <v>0</v>
      </c>
      <c r="I31" s="49" t="e">
        <f>IF(B31="", "", VLOOKUP(B31 &amp; "*", MASTER!D$1:N$4168, 7, FALSE))</f>
        <v>#N/A</v>
      </c>
      <c r="J31" s="49" t="e">
        <f t="shared" si="0"/>
        <v>#N/A</v>
      </c>
      <c r="K31" s="49" t="e">
        <f>IF(B31="", "", VLOOKUP(B31 &amp; "*", MASTER!D$1:N$4168, 2, FALSE))</f>
        <v>#N/A</v>
      </c>
      <c r="L31" s="34" t="e">
        <f>IF(B31="", "", VLOOKUP(B31 &amp; "*", MASTER!D$1:N$4168, 3, FALSE))</f>
        <v>#N/A</v>
      </c>
      <c r="M31" s="99" cm="1">
        <f t="array" ref="M31">INDEX(FSR!$A:$ZZ, ROW(K42), COLUMN(K42))</f>
        <v>0</v>
      </c>
      <c r="N31" s="100" t="e">
        <f>IF(B31="", "", VLOOKUP(B31 &amp; "*", MASTER!D$1:N$4168, 10, FALSE))</f>
        <v>#N/A</v>
      </c>
      <c r="O31" s="35"/>
      <c r="P31" s="35"/>
      <c r="Q31" s="35"/>
      <c r="R31" s="35"/>
      <c r="S31" s="35"/>
      <c r="T31" s="35"/>
      <c r="U31" s="35"/>
      <c r="V31" s="35"/>
      <c r="W31" s="35"/>
      <c r="X31" s="35"/>
      <c r="Y31" s="35"/>
    </row>
    <row r="32" spans="1:25" ht="14.25" customHeight="1" x14ac:dyDescent="0.3">
      <c r="A32" s="29">
        <f>FSR!$D$5</f>
        <v>0</v>
      </c>
      <c r="B32" s="30" cm="1">
        <f t="array" ref="B32">INDEX(FSR!$A:$ZZ, ROW(H43), COLUMN(H43))</f>
        <v>0</v>
      </c>
      <c r="C32" s="30" cm="1">
        <f t="array" ref="C32">INDEX(FSR!$A:$ZZ, ROW(I43), COLUMN(I43))</f>
        <v>0</v>
      </c>
      <c r="D32" s="30" cm="1">
        <f t="array" ref="D32">INDEX(FSR!$A:$ZZ, ROW(J43), COLUMN(J43))</f>
        <v>0</v>
      </c>
      <c r="E32" s="30" cm="1">
        <f t="array" ref="E32">INDEX(FSR!$A:$ZZ, ROW(A43), COLUMN(A43))</f>
        <v>0</v>
      </c>
      <c r="F32" s="30" cm="1">
        <f t="array" ref="F32">INDEX(FSR!$A:$ZZ, ROW(B43), COLUMN(B43))</f>
        <v>0</v>
      </c>
      <c r="G32" s="78" cm="1">
        <f t="array" ref="G32">INDEX(FSR!$A:$ZZ, ROW(E43), COLUMN(E43))</f>
        <v>0</v>
      </c>
      <c r="H32" s="31" cm="1">
        <f t="array" ref="H32">INDEX(FSR!$A:$ZZ, ROW(C43), COLUMN(C43))</f>
        <v>0</v>
      </c>
      <c r="I32" s="49" t="e">
        <f>IF(B32="", "", VLOOKUP(B32 &amp; "*", MASTER!D$1:N$4168, 7, FALSE))</f>
        <v>#N/A</v>
      </c>
      <c r="J32" s="49" t="e">
        <f t="shared" si="0"/>
        <v>#N/A</v>
      </c>
      <c r="K32" s="49" t="e">
        <f>IF(B32="", "", VLOOKUP(B32 &amp; "*", MASTER!D$1:N$4168, 2, FALSE))</f>
        <v>#N/A</v>
      </c>
      <c r="L32" s="34" t="e">
        <f>IF(B32="", "", VLOOKUP(B32 &amp; "*", MASTER!D$1:N$4168, 3, FALSE))</f>
        <v>#N/A</v>
      </c>
      <c r="M32" s="99" cm="1">
        <f t="array" ref="M32">INDEX(FSR!$A:$ZZ, ROW(K43), COLUMN(K43))</f>
        <v>0</v>
      </c>
      <c r="N32" s="100" t="e">
        <f>IF(B32="", "", VLOOKUP(B32 &amp; "*", MASTER!D$1:N$4168, 10, FALSE))</f>
        <v>#N/A</v>
      </c>
      <c r="O32" s="35"/>
      <c r="P32" s="35"/>
      <c r="Q32" s="35"/>
      <c r="R32" s="35"/>
      <c r="S32" s="35"/>
      <c r="T32" s="35"/>
      <c r="U32" s="35"/>
      <c r="V32" s="35"/>
      <c r="W32" s="35"/>
      <c r="X32" s="35"/>
      <c r="Y32" s="35"/>
    </row>
    <row r="33" spans="1:25" ht="14.25" customHeight="1" x14ac:dyDescent="0.3">
      <c r="A33" s="29">
        <f>FSR!$D$5</f>
        <v>0</v>
      </c>
      <c r="B33" s="30" cm="1">
        <f t="array" ref="B33">INDEX(FSR!$A:$ZZ, ROW(H44), COLUMN(H44))</f>
        <v>0</v>
      </c>
      <c r="C33" s="30" cm="1">
        <f t="array" ref="C33">INDEX(FSR!$A:$ZZ, ROW(I44), COLUMN(I44))</f>
        <v>0</v>
      </c>
      <c r="D33" s="30" cm="1">
        <f t="array" ref="D33">INDEX(FSR!$A:$ZZ, ROW(J44), COLUMN(J44))</f>
        <v>0</v>
      </c>
      <c r="E33" s="30" cm="1">
        <f t="array" ref="E33">INDEX(FSR!$A:$ZZ, ROW(A44), COLUMN(A44))</f>
        <v>0</v>
      </c>
      <c r="F33" s="30" cm="1">
        <f t="array" ref="F33">INDEX(FSR!$A:$ZZ, ROW(B44), COLUMN(B44))</f>
        <v>0</v>
      </c>
      <c r="G33" s="78" cm="1">
        <f t="array" ref="G33">INDEX(FSR!$A:$ZZ, ROW(E44), COLUMN(E44))</f>
        <v>0</v>
      </c>
      <c r="H33" s="31" cm="1">
        <f t="array" ref="H33">INDEX(FSR!$A:$ZZ, ROW(C44), COLUMN(C44))</f>
        <v>0</v>
      </c>
      <c r="I33" s="49" t="e">
        <f>IF(B33="", "", VLOOKUP(B33 &amp; "*", MASTER!D$1:N$4168, 7, FALSE))</f>
        <v>#N/A</v>
      </c>
      <c r="J33" s="49" t="e">
        <f t="shared" si="0"/>
        <v>#N/A</v>
      </c>
      <c r="K33" s="49" t="e">
        <f>IF(B33="", "", VLOOKUP(B33 &amp; "*", MASTER!D$1:N$4168, 2, FALSE))</f>
        <v>#N/A</v>
      </c>
      <c r="L33" s="34" t="e">
        <f>IF(B33="", "", VLOOKUP(B33 &amp; "*", MASTER!D$1:N$4168, 3, FALSE))</f>
        <v>#N/A</v>
      </c>
      <c r="M33" s="99" cm="1">
        <f t="array" ref="M33">INDEX(FSR!$A:$ZZ, ROW(K44), COLUMN(K44))</f>
        <v>0</v>
      </c>
      <c r="N33" s="100" t="e">
        <f>IF(B33="", "", VLOOKUP(B33 &amp; "*", MASTER!D$1:N$4168, 10, FALSE))</f>
        <v>#N/A</v>
      </c>
      <c r="O33" s="35"/>
      <c r="P33" s="35"/>
      <c r="Q33" s="35"/>
      <c r="R33" s="35"/>
      <c r="S33" s="35"/>
      <c r="T33" s="35"/>
      <c r="U33" s="35"/>
      <c r="V33" s="35"/>
      <c r="W33" s="35"/>
      <c r="X33" s="35"/>
      <c r="Y33" s="35"/>
    </row>
    <row r="34" spans="1:25" ht="14.25" customHeight="1" x14ac:dyDescent="0.3">
      <c r="A34" s="29">
        <f>FSR!$D$5</f>
        <v>0</v>
      </c>
      <c r="B34" s="30" cm="1">
        <f t="array" ref="B34">INDEX(FSR!$A:$ZZ, ROW(H45), COLUMN(H45))</f>
        <v>0</v>
      </c>
      <c r="C34" s="30" cm="1">
        <f t="array" ref="C34">INDEX(FSR!$A:$ZZ, ROW(I45), COLUMN(I45))</f>
        <v>0</v>
      </c>
      <c r="D34" s="30" cm="1">
        <f t="array" ref="D34">INDEX(FSR!$A:$ZZ, ROW(J45), COLUMN(J45))</f>
        <v>0</v>
      </c>
      <c r="E34" s="30" cm="1">
        <f t="array" ref="E34">INDEX(FSR!$A:$ZZ, ROW(A45), COLUMN(A45))</f>
        <v>0</v>
      </c>
      <c r="F34" s="30" cm="1">
        <f t="array" ref="F34">INDEX(FSR!$A:$ZZ, ROW(B45), COLUMN(B45))</f>
        <v>0</v>
      </c>
      <c r="G34" s="78" cm="1">
        <f t="array" ref="G34">INDEX(FSR!$A:$ZZ, ROW(E45), COLUMN(E45))</f>
        <v>0</v>
      </c>
      <c r="H34" s="31" cm="1">
        <f t="array" ref="H34">INDEX(FSR!$A:$ZZ, ROW(C45), COLUMN(C45))</f>
        <v>0</v>
      </c>
      <c r="I34" s="49" t="e">
        <f>IF(B34="", "", VLOOKUP(B34 &amp; "*", MASTER!D$1:N$4168, 7, FALSE))</f>
        <v>#N/A</v>
      </c>
      <c r="J34" s="49" t="e">
        <f t="shared" si="0"/>
        <v>#N/A</v>
      </c>
      <c r="K34" s="49" t="e">
        <f>IF(B34="", "", VLOOKUP(B34 &amp; "*", MASTER!D$1:N$4168, 2, FALSE))</f>
        <v>#N/A</v>
      </c>
      <c r="L34" s="34" t="e">
        <f>IF(B34="", "", VLOOKUP(B34 &amp; "*", MASTER!D$1:N$4168, 3, FALSE))</f>
        <v>#N/A</v>
      </c>
      <c r="M34" s="99" cm="1">
        <f t="array" ref="M34">INDEX(FSR!$A:$ZZ, ROW(K45), COLUMN(K45))</f>
        <v>0</v>
      </c>
      <c r="N34" s="100" t="e">
        <f>IF(B34="", "", VLOOKUP(B34 &amp; "*", MASTER!D$1:N$4168, 10, FALSE))</f>
        <v>#N/A</v>
      </c>
      <c r="O34" s="35"/>
      <c r="P34" s="35"/>
      <c r="Q34" s="35"/>
      <c r="R34" s="35"/>
      <c r="S34" s="35"/>
      <c r="T34" s="35"/>
      <c r="U34" s="35"/>
      <c r="V34" s="35"/>
      <c r="W34" s="35"/>
      <c r="X34" s="35"/>
      <c r="Y34" s="35"/>
    </row>
    <row r="35" spans="1:25" ht="14.25" customHeight="1" x14ac:dyDescent="0.3">
      <c r="A35" s="29">
        <f>FSR!$D$5</f>
        <v>0</v>
      </c>
      <c r="B35" s="30" cm="1">
        <f t="array" ref="B35">INDEX(FSR!$A:$ZZ, ROW(H46), COLUMN(H46))</f>
        <v>0</v>
      </c>
      <c r="C35" s="30" cm="1">
        <f t="array" ref="C35">INDEX(FSR!$A:$ZZ, ROW(I46), COLUMN(I46))</f>
        <v>0</v>
      </c>
      <c r="D35" s="30" cm="1">
        <f t="array" ref="D35">INDEX(FSR!$A:$ZZ, ROW(J46), COLUMN(J46))</f>
        <v>0</v>
      </c>
      <c r="E35" s="30" cm="1">
        <f t="array" ref="E35">INDEX(FSR!$A:$ZZ, ROW(A46), COLUMN(A46))</f>
        <v>0</v>
      </c>
      <c r="F35" s="30" cm="1">
        <f t="array" ref="F35">INDEX(FSR!$A:$ZZ, ROW(B46), COLUMN(B46))</f>
        <v>0</v>
      </c>
      <c r="G35" s="78" cm="1">
        <f t="array" ref="G35">INDEX(FSR!$A:$ZZ, ROW(E46), COLUMN(E46))</f>
        <v>0</v>
      </c>
      <c r="H35" s="31" cm="1">
        <f t="array" ref="H35">INDEX(FSR!$A:$ZZ, ROW(C46), COLUMN(C46))</f>
        <v>0</v>
      </c>
      <c r="I35" s="49" t="e">
        <f>IF(B35="", "", VLOOKUP(B35 &amp; "*", MASTER!D$1:N$4168, 7, FALSE))</f>
        <v>#N/A</v>
      </c>
      <c r="J35" s="49" t="e">
        <f t="shared" si="0"/>
        <v>#N/A</v>
      </c>
      <c r="K35" s="49" t="e">
        <f>IF(B35="", "", VLOOKUP(B35 &amp; "*", MASTER!D$1:N$4168, 2, FALSE))</f>
        <v>#N/A</v>
      </c>
      <c r="L35" s="34" t="e">
        <f>IF(B35="", "", VLOOKUP(B35 &amp; "*", MASTER!D$1:N$4168, 3, FALSE))</f>
        <v>#N/A</v>
      </c>
      <c r="M35" s="99" cm="1">
        <f t="array" ref="M35">INDEX(FSR!$A:$ZZ, ROW(K46), COLUMN(K46))</f>
        <v>0</v>
      </c>
      <c r="N35" s="100" t="e">
        <f>IF(B35="", "", VLOOKUP(B35 &amp; "*", MASTER!D$1:N$4168, 10, FALSE))</f>
        <v>#N/A</v>
      </c>
      <c r="O35" s="35"/>
      <c r="P35" s="35"/>
      <c r="Q35" s="35"/>
      <c r="R35" s="35"/>
      <c r="S35" s="35"/>
      <c r="T35" s="35"/>
      <c r="U35" s="35"/>
      <c r="V35" s="35"/>
      <c r="W35" s="35"/>
      <c r="X35" s="35"/>
      <c r="Y35" s="35"/>
    </row>
    <row r="36" spans="1:25" ht="14.25" customHeight="1" x14ac:dyDescent="0.3">
      <c r="A36" s="29">
        <f>FSR!$D$5</f>
        <v>0</v>
      </c>
      <c r="B36" s="30" cm="1">
        <f t="array" ref="B36">INDEX(FSR!$A:$ZZ, ROW(H47), COLUMN(H47))</f>
        <v>0</v>
      </c>
      <c r="C36" s="30" cm="1">
        <f t="array" ref="C36">INDEX(FSR!$A:$ZZ, ROW(I47), COLUMN(I47))</f>
        <v>0</v>
      </c>
      <c r="D36" s="30" cm="1">
        <f t="array" ref="D36">INDEX(FSR!$A:$ZZ, ROW(J47), COLUMN(J47))</f>
        <v>0</v>
      </c>
      <c r="E36" s="30" cm="1">
        <f t="array" ref="E36">INDEX(FSR!$A:$ZZ, ROW(A47), COLUMN(A47))</f>
        <v>0</v>
      </c>
      <c r="F36" s="30" cm="1">
        <f t="array" ref="F36">INDEX(FSR!$A:$ZZ, ROW(B47), COLUMN(B47))</f>
        <v>0</v>
      </c>
      <c r="G36" s="78" cm="1">
        <f t="array" ref="G36">INDEX(FSR!$A:$ZZ, ROW(E47), COLUMN(E47))</f>
        <v>0</v>
      </c>
      <c r="H36" s="31" cm="1">
        <f t="array" ref="H36">INDEX(FSR!$A:$ZZ, ROW(C47), COLUMN(C47))</f>
        <v>0</v>
      </c>
      <c r="I36" s="49" t="e">
        <f>IF(B36="", "", VLOOKUP(B36 &amp; "*", MASTER!D$1:N$4168, 7, FALSE))</f>
        <v>#N/A</v>
      </c>
      <c r="J36" s="49" t="e">
        <f t="shared" si="0"/>
        <v>#N/A</v>
      </c>
      <c r="K36" s="49" t="e">
        <f>IF(B36="", "", VLOOKUP(B36 &amp; "*", MASTER!D$1:N$4168, 2, FALSE))</f>
        <v>#N/A</v>
      </c>
      <c r="L36" s="34" t="e">
        <f>IF(B36="", "", VLOOKUP(B36 &amp; "*", MASTER!D$1:N$4168, 3, FALSE))</f>
        <v>#N/A</v>
      </c>
      <c r="M36" s="99" cm="1">
        <f t="array" ref="M36">INDEX(FSR!$A:$ZZ, ROW(K47), COLUMN(K47))</f>
        <v>0</v>
      </c>
      <c r="N36" s="100" t="e">
        <f>IF(B36="", "", VLOOKUP(B36 &amp; "*", MASTER!D$1:N$4168, 10, FALSE))</f>
        <v>#N/A</v>
      </c>
      <c r="O36" s="35"/>
      <c r="P36" s="35"/>
      <c r="Q36" s="35"/>
      <c r="R36" s="35"/>
      <c r="S36" s="35"/>
      <c r="T36" s="35"/>
      <c r="U36" s="35"/>
      <c r="V36" s="35"/>
      <c r="W36" s="35"/>
      <c r="X36" s="35"/>
      <c r="Y36" s="35"/>
    </row>
    <row r="37" spans="1:25" ht="14.25" customHeight="1" x14ac:dyDescent="0.3">
      <c r="A37" s="29">
        <f>FSR!$D$5</f>
        <v>0</v>
      </c>
      <c r="B37" s="30" cm="1">
        <f t="array" ref="B37">INDEX(FSR!$A:$ZZ, ROW(H48), COLUMN(H48))</f>
        <v>0</v>
      </c>
      <c r="C37" s="30" cm="1">
        <f t="array" ref="C37">INDEX(FSR!$A:$ZZ, ROW(I48), COLUMN(I48))</f>
        <v>0</v>
      </c>
      <c r="D37" s="30" cm="1">
        <f t="array" ref="D37">INDEX(FSR!$A:$ZZ, ROW(J48), COLUMN(J48))</f>
        <v>0</v>
      </c>
      <c r="E37" s="30" cm="1">
        <f t="array" ref="E37">INDEX(FSR!$A:$ZZ, ROW(A48), COLUMN(A48))</f>
        <v>0</v>
      </c>
      <c r="F37" s="30" cm="1">
        <f t="array" ref="F37">INDEX(FSR!$A:$ZZ, ROW(B48), COLUMN(B48))</f>
        <v>0</v>
      </c>
      <c r="G37" s="78" cm="1">
        <f t="array" ref="G37">INDEX(FSR!$A:$ZZ, ROW(E48), COLUMN(E48))</f>
        <v>0</v>
      </c>
      <c r="H37" s="31" cm="1">
        <f t="array" ref="H37">INDEX(FSR!$A:$ZZ, ROW(C48), COLUMN(C48))</f>
        <v>0</v>
      </c>
      <c r="I37" s="49" t="e">
        <f>IF(B37="", "", VLOOKUP(B37 &amp; "*", MASTER!D$1:N$4168, 7, FALSE))</f>
        <v>#N/A</v>
      </c>
      <c r="J37" s="49" t="e">
        <f t="shared" si="0"/>
        <v>#N/A</v>
      </c>
      <c r="K37" s="49" t="e">
        <f>IF(B37="", "", VLOOKUP(B37 &amp; "*", MASTER!D$1:N$4168, 2, FALSE))</f>
        <v>#N/A</v>
      </c>
      <c r="L37" s="34" t="e">
        <f>IF(B37="", "", VLOOKUP(B37 &amp; "*", MASTER!D$1:N$4168, 3, FALSE))</f>
        <v>#N/A</v>
      </c>
      <c r="M37" s="99" cm="1">
        <f t="array" ref="M37">INDEX(FSR!$A:$ZZ, ROW(K48), COLUMN(K48))</f>
        <v>0</v>
      </c>
      <c r="N37" s="100" t="e">
        <f>IF(B37="", "", VLOOKUP(B37 &amp; "*", MASTER!D$1:N$4168, 10, FALSE))</f>
        <v>#N/A</v>
      </c>
      <c r="O37" s="35"/>
      <c r="P37" s="35"/>
      <c r="Q37" s="35"/>
      <c r="R37" s="35"/>
      <c r="S37" s="35"/>
      <c r="T37" s="35"/>
      <c r="U37" s="35"/>
      <c r="V37" s="35"/>
      <c r="W37" s="35"/>
      <c r="X37" s="35"/>
      <c r="Y37" s="35"/>
    </row>
    <row r="38" spans="1:25" ht="14.25" customHeight="1" x14ac:dyDescent="0.3">
      <c r="A38" s="29">
        <f>FSR!$D$5</f>
        <v>0</v>
      </c>
      <c r="B38" s="30" cm="1">
        <f t="array" ref="B38">INDEX(FSR!$A:$ZZ, ROW(H49), COLUMN(H49))</f>
        <v>0</v>
      </c>
      <c r="C38" s="30" cm="1">
        <f t="array" ref="C38">INDEX(FSR!$A:$ZZ, ROW(I49), COLUMN(I49))</f>
        <v>0</v>
      </c>
      <c r="D38" s="30" cm="1">
        <f t="array" ref="D38">INDEX(FSR!$A:$ZZ, ROW(J49), COLUMN(J49))</f>
        <v>0</v>
      </c>
      <c r="E38" s="30" cm="1">
        <f t="array" ref="E38">INDEX(FSR!$A:$ZZ, ROW(A49), COLUMN(A49))</f>
        <v>0</v>
      </c>
      <c r="F38" s="30" cm="1">
        <f t="array" ref="F38">INDEX(FSR!$A:$ZZ, ROW(B49), COLUMN(B49))</f>
        <v>0</v>
      </c>
      <c r="G38" s="78" cm="1">
        <f t="array" ref="G38">INDEX(FSR!$A:$ZZ, ROW(E49), COLUMN(E49))</f>
        <v>0</v>
      </c>
      <c r="H38" s="31" cm="1">
        <f t="array" ref="H38">INDEX(FSR!$A:$ZZ, ROW(C49), COLUMN(C49))</f>
        <v>0</v>
      </c>
      <c r="I38" s="49" t="e">
        <f>IF(B38="", "", VLOOKUP(B38 &amp; "*", MASTER!D$1:N$4168, 7, FALSE))</f>
        <v>#N/A</v>
      </c>
      <c r="J38" s="49" t="e">
        <f t="shared" si="0"/>
        <v>#N/A</v>
      </c>
      <c r="K38" s="49" t="e">
        <f>IF(B38="", "", VLOOKUP(B38 &amp; "*", MASTER!D$1:N$4168, 2, FALSE))</f>
        <v>#N/A</v>
      </c>
      <c r="L38" s="34" t="e">
        <f>IF(B38="", "", VLOOKUP(B38 &amp; "*", MASTER!D$1:N$4168, 3, FALSE))</f>
        <v>#N/A</v>
      </c>
      <c r="M38" s="99" cm="1">
        <f t="array" ref="M38">INDEX(FSR!$A:$ZZ, ROW(K49), COLUMN(K49))</f>
        <v>0</v>
      </c>
      <c r="N38" s="100" t="e">
        <f>IF(B38="", "", VLOOKUP(B38 &amp; "*", MASTER!D$1:N$4168, 10, FALSE))</f>
        <v>#N/A</v>
      </c>
      <c r="O38" s="35"/>
      <c r="P38" s="35"/>
      <c r="Q38" s="35"/>
      <c r="R38" s="35"/>
      <c r="S38" s="35"/>
      <c r="T38" s="35"/>
      <c r="U38" s="35"/>
      <c r="V38" s="35"/>
      <c r="W38" s="35"/>
      <c r="X38" s="35"/>
      <c r="Y38" s="35"/>
    </row>
    <row r="39" spans="1:25" ht="14.25" customHeight="1" x14ac:dyDescent="0.3">
      <c r="A39" s="29">
        <f>FSR!$D$5</f>
        <v>0</v>
      </c>
      <c r="B39" s="30" cm="1">
        <f t="array" ref="B39">INDEX(FSR!$A:$ZZ, ROW(H50), COLUMN(H50))</f>
        <v>0</v>
      </c>
      <c r="C39" s="30" cm="1">
        <f t="array" ref="C39">INDEX(FSR!$A:$ZZ, ROW(I50), COLUMN(I50))</f>
        <v>0</v>
      </c>
      <c r="D39" s="30" cm="1">
        <f t="array" ref="D39">INDEX(FSR!$A:$ZZ, ROW(J50), COLUMN(J50))</f>
        <v>0</v>
      </c>
      <c r="E39" s="30" cm="1">
        <f t="array" ref="E39">INDEX(FSR!$A:$ZZ, ROW(A50), COLUMN(A50))</f>
        <v>0</v>
      </c>
      <c r="F39" s="30" cm="1">
        <f t="array" ref="F39">INDEX(FSR!$A:$ZZ, ROW(B50), COLUMN(B50))</f>
        <v>0</v>
      </c>
      <c r="G39" s="78" cm="1">
        <f t="array" ref="G39">INDEX(FSR!$A:$ZZ, ROW(E50), COLUMN(E50))</f>
        <v>0</v>
      </c>
      <c r="H39" s="31" cm="1">
        <f t="array" ref="H39">INDEX(FSR!$A:$ZZ, ROW(C50), COLUMN(C50))</f>
        <v>0</v>
      </c>
      <c r="I39" s="49" t="e">
        <f>IF(B39="", "", VLOOKUP(B39 &amp; "*", MASTER!D$1:N$4168, 7, FALSE))</f>
        <v>#N/A</v>
      </c>
      <c r="J39" s="49" t="e">
        <f t="shared" si="0"/>
        <v>#N/A</v>
      </c>
      <c r="K39" s="49" t="e">
        <f>IF(B39="", "", VLOOKUP(B39 &amp; "*", MASTER!D$1:N$4168, 2, FALSE))</f>
        <v>#N/A</v>
      </c>
      <c r="L39" s="34" t="e">
        <f>IF(B39="", "", VLOOKUP(B39 &amp; "*", MASTER!D$1:N$4168, 3, FALSE))</f>
        <v>#N/A</v>
      </c>
      <c r="M39" s="99" cm="1">
        <f t="array" ref="M39">INDEX(FSR!$A:$ZZ, ROW(K50), COLUMN(K50))</f>
        <v>0</v>
      </c>
      <c r="N39" s="100" t="e">
        <f>IF(B39="", "", VLOOKUP(B39 &amp; "*", MASTER!D$1:N$4168, 10, FALSE))</f>
        <v>#N/A</v>
      </c>
      <c r="O39" s="35"/>
      <c r="P39" s="35"/>
      <c r="Q39" s="35"/>
      <c r="R39" s="35"/>
      <c r="S39" s="35"/>
      <c r="T39" s="35"/>
      <c r="U39" s="35"/>
      <c r="V39" s="35"/>
      <c r="W39" s="35"/>
      <c r="X39" s="35"/>
      <c r="Y39" s="35"/>
    </row>
    <row r="40" spans="1:25" ht="14.25" customHeight="1" x14ac:dyDescent="0.3">
      <c r="A40" s="29">
        <f>FSR!$D$5</f>
        <v>0</v>
      </c>
      <c r="B40" s="30" cm="1">
        <f t="array" ref="B40">INDEX(FSR!$A:$ZZ, ROW(H51), COLUMN(H51))</f>
        <v>0</v>
      </c>
      <c r="C40" s="30" cm="1">
        <f t="array" ref="C40">INDEX(FSR!$A:$ZZ, ROW(I51), COLUMN(I51))</f>
        <v>0</v>
      </c>
      <c r="D40" s="30" cm="1">
        <f t="array" ref="D40">INDEX(FSR!$A:$ZZ, ROW(J51), COLUMN(J51))</f>
        <v>0</v>
      </c>
      <c r="E40" s="30" cm="1">
        <f t="array" ref="E40">INDEX(FSR!$A:$ZZ, ROW(A51), COLUMN(A51))</f>
        <v>0</v>
      </c>
      <c r="F40" s="30" cm="1">
        <f t="array" ref="F40">INDEX(FSR!$A:$ZZ, ROW(B51), COLUMN(B51))</f>
        <v>0</v>
      </c>
      <c r="G40" s="78" cm="1">
        <f t="array" ref="G40">INDEX(FSR!$A:$ZZ, ROW(E51), COLUMN(E51))</f>
        <v>0</v>
      </c>
      <c r="H40" s="31" cm="1">
        <f t="array" ref="H40">INDEX(FSR!$A:$ZZ, ROW(C51), COLUMN(C51))</f>
        <v>0</v>
      </c>
      <c r="I40" s="49" t="e">
        <f>IF(B40="", "", VLOOKUP(B40 &amp; "*", MASTER!D$1:N$4168, 7, FALSE))</f>
        <v>#N/A</v>
      </c>
      <c r="J40" s="49" t="e">
        <f t="shared" si="0"/>
        <v>#N/A</v>
      </c>
      <c r="K40" s="49" t="e">
        <f>IF(B40="", "", VLOOKUP(B40 &amp; "*", MASTER!D$1:N$4168, 2, FALSE))</f>
        <v>#N/A</v>
      </c>
      <c r="L40" s="34" t="e">
        <f>IF(B40="", "", VLOOKUP(B40 &amp; "*", MASTER!D$1:N$4168, 3, FALSE))</f>
        <v>#N/A</v>
      </c>
      <c r="M40" s="99" cm="1">
        <f t="array" ref="M40">INDEX(FSR!$A:$ZZ, ROW(K51), COLUMN(K51))</f>
        <v>0</v>
      </c>
      <c r="N40" s="100" t="e">
        <f>IF(B40="", "", VLOOKUP(B40 &amp; "*", MASTER!D$1:N$4168, 10, FALSE))</f>
        <v>#N/A</v>
      </c>
      <c r="O40" s="35"/>
      <c r="P40" s="35"/>
      <c r="Q40" s="35"/>
      <c r="R40" s="35"/>
      <c r="S40" s="35"/>
      <c r="T40" s="35"/>
      <c r="U40" s="35"/>
      <c r="V40" s="35"/>
      <c r="W40" s="35"/>
      <c r="X40" s="35"/>
      <c r="Y40" s="35"/>
    </row>
    <row r="41" spans="1:25" ht="14.25" customHeight="1" x14ac:dyDescent="0.3">
      <c r="A41" s="29">
        <f>FSR!$D$5</f>
        <v>0</v>
      </c>
      <c r="B41" s="30" cm="1">
        <f t="array" ref="B41">INDEX(FSR!$A:$ZZ, ROW(H52), COLUMN(H52))</f>
        <v>0</v>
      </c>
      <c r="C41" s="30" cm="1">
        <f t="array" ref="C41">INDEX(FSR!$A:$ZZ, ROW(I52), COLUMN(I52))</f>
        <v>0</v>
      </c>
      <c r="D41" s="30" cm="1">
        <f t="array" ref="D41">INDEX(FSR!$A:$ZZ, ROW(J52), COLUMN(J52))</f>
        <v>0</v>
      </c>
      <c r="E41" s="30" cm="1">
        <f t="array" ref="E41">INDEX(FSR!$A:$ZZ, ROW(A52), COLUMN(A52))</f>
        <v>0</v>
      </c>
      <c r="F41" s="30" cm="1">
        <f t="array" ref="F41">INDEX(FSR!$A:$ZZ, ROW(B52), COLUMN(B52))</f>
        <v>0</v>
      </c>
      <c r="G41" s="78" cm="1">
        <f t="array" ref="G41">INDEX(FSR!$A:$ZZ, ROW(E52), COLUMN(E52))</f>
        <v>0</v>
      </c>
      <c r="H41" s="31" cm="1">
        <f t="array" ref="H41">INDEX(FSR!$A:$ZZ, ROW(C52), COLUMN(C52))</f>
        <v>0</v>
      </c>
      <c r="I41" s="49" t="e">
        <f>IF(B41="", "", VLOOKUP(B41 &amp; "*", MASTER!D$1:N$4168, 7, FALSE))</f>
        <v>#N/A</v>
      </c>
      <c r="J41" s="49" t="e">
        <f t="shared" si="0"/>
        <v>#N/A</v>
      </c>
      <c r="K41" s="49" t="e">
        <f>IF(B41="", "", VLOOKUP(B41 &amp; "*", MASTER!D$1:N$4168, 2, FALSE))</f>
        <v>#N/A</v>
      </c>
      <c r="L41" s="34" t="e">
        <f>IF(B41="", "", VLOOKUP(B41 &amp; "*", MASTER!D$1:N$4168, 3, FALSE))</f>
        <v>#N/A</v>
      </c>
      <c r="M41" s="99" cm="1">
        <f t="array" ref="M41">INDEX(FSR!$A:$ZZ, ROW(K52), COLUMN(K52))</f>
        <v>0</v>
      </c>
      <c r="N41" s="100" t="e">
        <f>IF(B41="", "", VLOOKUP(B41 &amp; "*", MASTER!D$1:N$4168, 10, FALSE))</f>
        <v>#N/A</v>
      </c>
      <c r="O41" s="35"/>
      <c r="P41" s="35"/>
      <c r="Q41" s="35"/>
      <c r="R41" s="35"/>
      <c r="S41" s="35"/>
      <c r="T41" s="35"/>
      <c r="U41" s="35"/>
      <c r="V41" s="35"/>
      <c r="W41" s="35"/>
      <c r="X41" s="35"/>
      <c r="Y41" s="35"/>
    </row>
    <row r="42" spans="1:25" ht="14.25" customHeight="1" x14ac:dyDescent="0.3">
      <c r="A42" s="29">
        <f>FSR!$D$5</f>
        <v>0</v>
      </c>
      <c r="B42" s="30" cm="1">
        <f t="array" ref="B42">INDEX(FSR!$A:$ZZ, ROW(H53), COLUMN(H53))</f>
        <v>0</v>
      </c>
      <c r="C42" s="30" cm="1">
        <f t="array" ref="C42">INDEX(FSR!$A:$ZZ, ROW(I53), COLUMN(I53))</f>
        <v>0</v>
      </c>
      <c r="D42" s="30" cm="1">
        <f t="array" ref="D42">INDEX(FSR!$A:$ZZ, ROW(J53), COLUMN(J53))</f>
        <v>0</v>
      </c>
      <c r="E42" s="30" cm="1">
        <f t="array" ref="E42">INDEX(FSR!$A:$ZZ, ROW(A53), COLUMN(A53))</f>
        <v>0</v>
      </c>
      <c r="F42" s="30" cm="1">
        <f t="array" ref="F42">INDEX(FSR!$A:$ZZ, ROW(B53), COLUMN(B53))</f>
        <v>0</v>
      </c>
      <c r="G42" s="78" cm="1">
        <f t="array" ref="G42">INDEX(FSR!$A:$ZZ, ROW(E53), COLUMN(E53))</f>
        <v>0</v>
      </c>
      <c r="H42" s="31" cm="1">
        <f t="array" ref="H42">INDEX(FSR!$A:$ZZ, ROW(C53), COLUMN(C53))</f>
        <v>0</v>
      </c>
      <c r="I42" s="49" t="e">
        <f>IF(B42="", "", VLOOKUP(B42 &amp; "*", MASTER!D$1:N$4168, 7, FALSE))</f>
        <v>#N/A</v>
      </c>
      <c r="J42" s="49" t="e">
        <f t="shared" si="0"/>
        <v>#N/A</v>
      </c>
      <c r="K42" s="49" t="e">
        <f>IF(B42="", "", VLOOKUP(B42 &amp; "*", MASTER!D$1:N$4168, 2, FALSE))</f>
        <v>#N/A</v>
      </c>
      <c r="L42" s="34" t="e">
        <f>IF(B42="", "", VLOOKUP(B42 &amp; "*", MASTER!D$1:N$4168, 3, FALSE))</f>
        <v>#N/A</v>
      </c>
      <c r="M42" s="99" cm="1">
        <f t="array" ref="M42">INDEX(FSR!$A:$ZZ, ROW(K53), COLUMN(K53))</f>
        <v>0</v>
      </c>
      <c r="N42" s="100" t="e">
        <f>IF(B42="", "", VLOOKUP(B42 &amp; "*", MASTER!D$1:N$4168, 10, FALSE))</f>
        <v>#N/A</v>
      </c>
      <c r="O42" s="35"/>
      <c r="P42" s="35"/>
      <c r="Q42" s="35"/>
      <c r="R42" s="35"/>
      <c r="S42" s="35"/>
      <c r="T42" s="35"/>
      <c r="U42" s="35"/>
      <c r="V42" s="35"/>
      <c r="W42" s="35"/>
      <c r="X42" s="35"/>
      <c r="Y42" s="35"/>
    </row>
    <row r="43" spans="1:25" ht="14.25" customHeight="1" x14ac:dyDescent="0.3">
      <c r="A43" s="29">
        <f>FSR!$D$5</f>
        <v>0</v>
      </c>
      <c r="B43" s="30" cm="1">
        <f t="array" ref="B43">INDEX(FSR!$A:$ZZ, ROW(H54), COLUMN(H54))</f>
        <v>0</v>
      </c>
      <c r="C43" s="30" cm="1">
        <f t="array" ref="C43">INDEX(FSR!$A:$ZZ, ROW(I54), COLUMN(I54))</f>
        <v>0</v>
      </c>
      <c r="D43" s="30" cm="1">
        <f t="array" ref="D43">INDEX(FSR!$A:$ZZ, ROW(J54), COLUMN(J54))</f>
        <v>0</v>
      </c>
      <c r="E43" s="30" cm="1">
        <f t="array" ref="E43">INDEX(FSR!$A:$ZZ, ROW(A54), COLUMN(A54))</f>
        <v>0</v>
      </c>
      <c r="F43" s="30" cm="1">
        <f t="array" ref="F43">INDEX(FSR!$A:$ZZ, ROW(B54), COLUMN(B54))</f>
        <v>0</v>
      </c>
      <c r="G43" s="78" cm="1">
        <f t="array" ref="G43">INDEX(FSR!$A:$ZZ, ROW(E54), COLUMN(E54))</f>
        <v>0</v>
      </c>
      <c r="H43" s="31" cm="1">
        <f t="array" ref="H43">INDEX(FSR!$A:$ZZ, ROW(C54), COLUMN(C54))</f>
        <v>0</v>
      </c>
      <c r="I43" s="49" t="e">
        <f>IF(B43="", "", VLOOKUP(B43 &amp; "*", MASTER!D$1:N$4168, 7, FALSE))</f>
        <v>#N/A</v>
      </c>
      <c r="J43" s="49" t="e">
        <f t="shared" si="0"/>
        <v>#N/A</v>
      </c>
      <c r="K43" s="49" t="e">
        <f>IF(B43="", "", VLOOKUP(B43 &amp; "*", MASTER!D$1:N$4168, 2, FALSE))</f>
        <v>#N/A</v>
      </c>
      <c r="L43" s="34" t="e">
        <f>IF(B43="", "", VLOOKUP(B43 &amp; "*", MASTER!D$1:N$4168, 3, FALSE))</f>
        <v>#N/A</v>
      </c>
      <c r="M43" s="99" cm="1">
        <f t="array" ref="M43">INDEX(FSR!$A:$ZZ, ROW(K54), COLUMN(K54))</f>
        <v>0</v>
      </c>
      <c r="N43" s="100" t="e">
        <f>IF(B43="", "", VLOOKUP(B43 &amp; "*", MASTER!D$1:N$4168, 10, FALSE))</f>
        <v>#N/A</v>
      </c>
      <c r="O43" s="35"/>
      <c r="P43" s="35"/>
      <c r="Q43" s="35"/>
      <c r="R43" s="35"/>
      <c r="S43" s="35"/>
      <c r="T43" s="35"/>
      <c r="U43" s="35"/>
      <c r="V43" s="35"/>
      <c r="W43" s="35"/>
      <c r="X43" s="35"/>
      <c r="Y43" s="35"/>
    </row>
    <row r="44" spans="1:25" ht="14.25" customHeight="1" x14ac:dyDescent="0.3">
      <c r="A44" s="29">
        <f>FSR!$D$5</f>
        <v>0</v>
      </c>
      <c r="B44" s="30" cm="1">
        <f t="array" ref="B44">INDEX(FSR!$A:$ZZ, ROW(H55), COLUMN(H55))</f>
        <v>0</v>
      </c>
      <c r="C44" s="30" cm="1">
        <f t="array" ref="C44">INDEX(FSR!$A:$ZZ, ROW(I55), COLUMN(I55))</f>
        <v>0</v>
      </c>
      <c r="D44" s="30" cm="1">
        <f t="array" ref="D44">INDEX(FSR!$A:$ZZ, ROW(J55), COLUMN(J55))</f>
        <v>0</v>
      </c>
      <c r="E44" s="30" cm="1">
        <f t="array" ref="E44">INDEX(FSR!$A:$ZZ, ROW(A55), COLUMN(A55))</f>
        <v>0</v>
      </c>
      <c r="F44" s="30" cm="1">
        <f t="array" ref="F44">INDEX(FSR!$A:$ZZ, ROW(B55), COLUMN(B55))</f>
        <v>0</v>
      </c>
      <c r="G44" s="78" cm="1">
        <f t="array" ref="G44">INDEX(FSR!$A:$ZZ, ROW(E55), COLUMN(E55))</f>
        <v>0</v>
      </c>
      <c r="H44" s="31" cm="1">
        <f t="array" ref="H44">INDEX(FSR!$A:$ZZ, ROW(C55), COLUMN(C55))</f>
        <v>0</v>
      </c>
      <c r="I44" s="49" t="e">
        <f>IF(B44="", "", VLOOKUP(B44 &amp; "*", MASTER!D$1:N$4168, 7, FALSE))</f>
        <v>#N/A</v>
      </c>
      <c r="J44" s="49" t="e">
        <f t="shared" si="0"/>
        <v>#N/A</v>
      </c>
      <c r="K44" s="49" t="e">
        <f>IF(B44="", "", VLOOKUP(B44 &amp; "*", MASTER!D$1:N$4168, 2, FALSE))</f>
        <v>#N/A</v>
      </c>
      <c r="L44" s="34" t="e">
        <f>IF(B44="", "", VLOOKUP(B44 &amp; "*", MASTER!D$1:N$4168, 3, FALSE))</f>
        <v>#N/A</v>
      </c>
      <c r="M44" s="99" cm="1">
        <f t="array" ref="M44">INDEX(FSR!$A:$ZZ, ROW(K55), COLUMN(K55))</f>
        <v>0</v>
      </c>
      <c r="N44" s="100" t="e">
        <f>IF(B44="", "", VLOOKUP(B44 &amp; "*", MASTER!D$1:N$4168, 10, FALSE))</f>
        <v>#N/A</v>
      </c>
      <c r="O44" s="35"/>
      <c r="P44" s="35"/>
      <c r="Q44" s="35"/>
      <c r="R44" s="35"/>
      <c r="S44" s="35"/>
      <c r="T44" s="35"/>
      <c r="U44" s="35"/>
      <c r="V44" s="35"/>
      <c r="W44" s="35"/>
      <c r="X44" s="35"/>
      <c r="Y44" s="35"/>
    </row>
    <row r="45" spans="1:25" ht="14.25" customHeight="1" x14ac:dyDescent="0.3">
      <c r="A45" s="29">
        <f>FSR!$D$5</f>
        <v>0</v>
      </c>
      <c r="B45" s="30" cm="1">
        <f t="array" ref="B45">INDEX(FSR!$A:$ZZ, ROW(H56), COLUMN(H56))</f>
        <v>0</v>
      </c>
      <c r="C45" s="30" cm="1">
        <f t="array" ref="C45">INDEX(FSR!$A:$ZZ, ROW(I56), COLUMN(I56))</f>
        <v>0</v>
      </c>
      <c r="D45" s="30" cm="1">
        <f t="array" ref="D45">INDEX(FSR!$A:$ZZ, ROW(J56), COLUMN(J56))</f>
        <v>0</v>
      </c>
      <c r="E45" s="30" cm="1">
        <f t="array" ref="E45">INDEX(FSR!$A:$ZZ, ROW(A56), COLUMN(A56))</f>
        <v>0</v>
      </c>
      <c r="F45" s="30" cm="1">
        <f t="array" ref="F45">INDEX(FSR!$A:$ZZ, ROW(B56), COLUMN(B56))</f>
        <v>0</v>
      </c>
      <c r="G45" s="78" cm="1">
        <f t="array" ref="G45">INDEX(FSR!$A:$ZZ, ROW(E56), COLUMN(E56))</f>
        <v>0</v>
      </c>
      <c r="H45" s="31" cm="1">
        <f t="array" ref="H45">INDEX(FSR!$A:$ZZ, ROW(C56), COLUMN(C56))</f>
        <v>0</v>
      </c>
      <c r="I45" s="49" t="e">
        <f>IF(B45="", "", VLOOKUP(B45 &amp; "*", MASTER!D$1:N$4168, 7, FALSE))</f>
        <v>#N/A</v>
      </c>
      <c r="J45" s="49" t="e">
        <f t="shared" si="0"/>
        <v>#N/A</v>
      </c>
      <c r="K45" s="49" t="e">
        <f>IF(B45="", "", VLOOKUP(B45 &amp; "*", MASTER!D$1:N$4168, 2, FALSE))</f>
        <v>#N/A</v>
      </c>
      <c r="L45" s="34" t="e">
        <f>IF(B45="", "", VLOOKUP(B45 &amp; "*", MASTER!D$1:N$4168, 3, FALSE))</f>
        <v>#N/A</v>
      </c>
      <c r="M45" s="99" cm="1">
        <f t="array" ref="M45">INDEX(FSR!$A:$ZZ, ROW(K56), COLUMN(K56))</f>
        <v>0</v>
      </c>
      <c r="N45" s="100" t="e">
        <f>IF(B45="", "", VLOOKUP(B45 &amp; "*", MASTER!D$1:N$4168, 10, FALSE))</f>
        <v>#N/A</v>
      </c>
      <c r="O45" s="35"/>
      <c r="P45" s="35"/>
      <c r="Q45" s="35"/>
      <c r="R45" s="35"/>
      <c r="S45" s="35"/>
      <c r="T45" s="35"/>
      <c r="U45" s="35"/>
      <c r="V45" s="35"/>
      <c r="W45" s="35"/>
      <c r="X45" s="35"/>
      <c r="Y45" s="35"/>
    </row>
    <row r="46" spans="1:25" ht="14.25" customHeight="1" x14ac:dyDescent="0.3">
      <c r="A46" s="29">
        <f>FSR!$D$5</f>
        <v>0</v>
      </c>
      <c r="B46" s="30" cm="1">
        <f t="array" ref="B46">INDEX(FSR!$A:$ZZ, ROW(H57), COLUMN(H57))</f>
        <v>0</v>
      </c>
      <c r="C46" s="30" cm="1">
        <f t="array" ref="C46">INDEX(FSR!$A:$ZZ, ROW(I57), COLUMN(I57))</f>
        <v>0</v>
      </c>
      <c r="D46" s="30" cm="1">
        <f t="array" ref="D46">INDEX(FSR!$A:$ZZ, ROW(J57), COLUMN(J57))</f>
        <v>0</v>
      </c>
      <c r="E46" s="30" cm="1">
        <f t="array" ref="E46">INDEX(FSR!$A:$ZZ, ROW(A57), COLUMN(A57))</f>
        <v>0</v>
      </c>
      <c r="F46" s="30" cm="1">
        <f t="array" ref="F46">INDEX(FSR!$A:$ZZ, ROW(B57), COLUMN(B57))</f>
        <v>0</v>
      </c>
      <c r="G46" s="78" cm="1">
        <f t="array" ref="G46">INDEX(FSR!$A:$ZZ, ROW(E57), COLUMN(E57))</f>
        <v>0</v>
      </c>
      <c r="H46" s="31" cm="1">
        <f t="array" ref="H46">INDEX(FSR!$A:$ZZ, ROW(C57), COLUMN(C57))</f>
        <v>0</v>
      </c>
      <c r="I46" s="49" t="e">
        <f>IF(B46="", "", VLOOKUP(B46 &amp; "*", MASTER!D$1:N$4168, 7, FALSE))</f>
        <v>#N/A</v>
      </c>
      <c r="J46" s="49" t="e">
        <f t="shared" si="0"/>
        <v>#N/A</v>
      </c>
      <c r="K46" s="49" t="e">
        <f>IF(B46="", "", VLOOKUP(B46 &amp; "*", MASTER!D$1:N$4168, 2, FALSE))</f>
        <v>#N/A</v>
      </c>
      <c r="L46" s="34" t="e">
        <f>IF(B46="", "", VLOOKUP(B46 &amp; "*", MASTER!D$1:N$4168, 3, FALSE))</f>
        <v>#N/A</v>
      </c>
      <c r="M46" s="99" cm="1">
        <f t="array" ref="M46">INDEX(FSR!$A:$ZZ, ROW(K57), COLUMN(K57))</f>
        <v>0</v>
      </c>
      <c r="N46" s="100" t="e">
        <f>IF(B46="", "", VLOOKUP(B46 &amp; "*", MASTER!D$1:N$4168, 10, FALSE))</f>
        <v>#N/A</v>
      </c>
      <c r="O46" s="35"/>
      <c r="P46" s="35"/>
      <c r="Q46" s="35"/>
      <c r="R46" s="35"/>
      <c r="S46" s="35"/>
      <c r="T46" s="35"/>
      <c r="U46" s="35"/>
      <c r="V46" s="35"/>
      <c r="W46" s="35"/>
      <c r="X46" s="35"/>
      <c r="Y46" s="35"/>
    </row>
    <row r="47" spans="1:25" ht="14.25" customHeight="1" x14ac:dyDescent="0.3">
      <c r="A47" s="29">
        <f>FSR!$D$5</f>
        <v>0</v>
      </c>
      <c r="B47" s="30" cm="1">
        <f t="array" ref="B47">INDEX(FSR!$A:$ZZ, ROW(H58), COLUMN(H58))</f>
        <v>0</v>
      </c>
      <c r="C47" s="30" cm="1">
        <f t="array" ref="C47">INDEX(FSR!$A:$ZZ, ROW(I58), COLUMN(I58))</f>
        <v>0</v>
      </c>
      <c r="D47" s="30" cm="1">
        <f t="array" ref="D47">INDEX(FSR!$A:$ZZ, ROW(J58), COLUMN(J58))</f>
        <v>0</v>
      </c>
      <c r="E47" s="30" cm="1">
        <f t="array" ref="E47">INDEX(FSR!$A:$ZZ, ROW(A58), COLUMN(A58))</f>
        <v>0</v>
      </c>
      <c r="F47" s="30" cm="1">
        <f t="array" ref="F47">INDEX(FSR!$A:$ZZ, ROW(B58), COLUMN(B58))</f>
        <v>0</v>
      </c>
      <c r="G47" s="78" cm="1">
        <f t="array" ref="G47">INDEX(FSR!$A:$ZZ, ROW(E58), COLUMN(E58))</f>
        <v>0</v>
      </c>
      <c r="H47" s="31" cm="1">
        <f t="array" ref="H47">INDEX(FSR!$A:$ZZ, ROW(C58), COLUMN(C58))</f>
        <v>0</v>
      </c>
      <c r="I47" s="49" t="e">
        <f>IF(B47="", "", VLOOKUP(B47 &amp; "*", MASTER!D$1:N$4168, 7, FALSE))</f>
        <v>#N/A</v>
      </c>
      <c r="J47" s="49" t="e">
        <f t="shared" si="0"/>
        <v>#N/A</v>
      </c>
      <c r="K47" s="49" t="e">
        <f>IF(B47="", "", VLOOKUP(B47 &amp; "*", MASTER!D$1:N$4168, 2, FALSE))</f>
        <v>#N/A</v>
      </c>
      <c r="L47" s="34" t="e">
        <f>IF(B47="", "", VLOOKUP(B47 &amp; "*", MASTER!D$1:N$4168, 3, FALSE))</f>
        <v>#N/A</v>
      </c>
      <c r="M47" s="99" cm="1">
        <f t="array" ref="M47">INDEX(FSR!$A:$ZZ, ROW(K58), COLUMN(K58))</f>
        <v>0</v>
      </c>
      <c r="N47" s="100" t="e">
        <f>IF(B47="", "", VLOOKUP(B47 &amp; "*", MASTER!D$1:N$4168, 10, FALSE))</f>
        <v>#N/A</v>
      </c>
      <c r="O47" s="35"/>
      <c r="P47" s="35"/>
      <c r="Q47" s="35"/>
      <c r="R47" s="35"/>
      <c r="S47" s="35"/>
      <c r="T47" s="35"/>
      <c r="U47" s="35"/>
      <c r="V47" s="35"/>
      <c r="W47" s="35"/>
      <c r="X47" s="35"/>
      <c r="Y47" s="35"/>
    </row>
    <row r="48" spans="1:25" ht="14.25" customHeight="1" x14ac:dyDescent="0.3">
      <c r="A48" s="29">
        <f>FSR!$D$5</f>
        <v>0</v>
      </c>
      <c r="B48" s="30" cm="1">
        <f t="array" ref="B48">INDEX(FSR!$A:$ZZ, ROW(H59), COLUMN(H59))</f>
        <v>0</v>
      </c>
      <c r="C48" s="30" cm="1">
        <f t="array" ref="C48">INDEX(FSR!$A:$ZZ, ROW(I59), COLUMN(I59))</f>
        <v>0</v>
      </c>
      <c r="D48" s="30" cm="1">
        <f t="array" ref="D48">INDEX(FSR!$A:$ZZ, ROW(J59), COLUMN(J59))</f>
        <v>0</v>
      </c>
      <c r="E48" s="30" cm="1">
        <f t="array" ref="E48">INDEX(FSR!$A:$ZZ, ROW(A59), COLUMN(A59))</f>
        <v>0</v>
      </c>
      <c r="F48" s="30" cm="1">
        <f t="array" ref="F48">INDEX(FSR!$A:$ZZ, ROW(B59), COLUMN(B59))</f>
        <v>0</v>
      </c>
      <c r="G48" s="78" cm="1">
        <f t="array" ref="G48">INDEX(FSR!$A:$ZZ, ROW(E59), COLUMN(E59))</f>
        <v>0</v>
      </c>
      <c r="H48" s="31" cm="1">
        <f t="array" ref="H48">INDEX(FSR!$A:$ZZ, ROW(C59), COLUMN(C59))</f>
        <v>0</v>
      </c>
      <c r="I48" s="49" t="e">
        <f>IF(B48="", "", VLOOKUP(B48 &amp; "*", MASTER!D$1:N$4168, 7, FALSE))</f>
        <v>#N/A</v>
      </c>
      <c r="J48" s="49" t="e">
        <f t="shared" si="0"/>
        <v>#N/A</v>
      </c>
      <c r="K48" s="49" t="e">
        <f>IF(B48="", "", VLOOKUP(B48 &amp; "*", MASTER!D$1:N$4168, 2, FALSE))</f>
        <v>#N/A</v>
      </c>
      <c r="L48" s="34" t="e">
        <f>IF(B48="", "", VLOOKUP(B48 &amp; "*", MASTER!D$1:N$4168, 3, FALSE))</f>
        <v>#N/A</v>
      </c>
      <c r="M48" s="99" cm="1">
        <f t="array" ref="M48">INDEX(FSR!$A:$ZZ, ROW(K59), COLUMN(K59))</f>
        <v>0</v>
      </c>
      <c r="N48" s="100" t="e">
        <f>IF(B48="", "", VLOOKUP(B48 &amp; "*", MASTER!D$1:N$4168, 10, FALSE))</f>
        <v>#N/A</v>
      </c>
      <c r="O48" s="35"/>
      <c r="P48" s="35"/>
      <c r="Q48" s="35"/>
      <c r="R48" s="35"/>
      <c r="S48" s="35"/>
      <c r="T48" s="35"/>
      <c r="U48" s="35"/>
      <c r="V48" s="35"/>
      <c r="W48" s="35"/>
      <c r="X48" s="35"/>
      <c r="Y48" s="35"/>
    </row>
    <row r="49" spans="1:25" ht="14.25" customHeight="1" x14ac:dyDescent="0.3">
      <c r="A49" s="29">
        <f>FSR!$D$5</f>
        <v>0</v>
      </c>
      <c r="B49" s="30" cm="1">
        <f t="array" ref="B49">INDEX(FSR!$A:$ZZ, ROW(H60), COLUMN(H60))</f>
        <v>0</v>
      </c>
      <c r="C49" s="30" cm="1">
        <f t="array" ref="C49">INDEX(FSR!$A:$ZZ, ROW(I60), COLUMN(I60))</f>
        <v>0</v>
      </c>
      <c r="D49" s="30" cm="1">
        <f t="array" ref="D49">INDEX(FSR!$A:$ZZ, ROW(J60), COLUMN(J60))</f>
        <v>0</v>
      </c>
      <c r="E49" s="30" cm="1">
        <f t="array" ref="E49">INDEX(FSR!$A:$ZZ, ROW(A60), COLUMN(A60))</f>
        <v>0</v>
      </c>
      <c r="F49" s="30" cm="1">
        <f t="array" ref="F49">INDEX(FSR!$A:$ZZ, ROW(B60), COLUMN(B60))</f>
        <v>0</v>
      </c>
      <c r="G49" s="78" cm="1">
        <f t="array" ref="G49">INDEX(FSR!$A:$ZZ, ROW(E60), COLUMN(E60))</f>
        <v>0</v>
      </c>
      <c r="H49" s="31" cm="1">
        <f t="array" ref="H49">INDEX(FSR!$A:$ZZ, ROW(C60), COLUMN(C60))</f>
        <v>0</v>
      </c>
      <c r="I49" s="49" t="e">
        <f>IF(B49="", "", VLOOKUP(B49 &amp; "*", MASTER!D$1:N$4168, 7, FALSE))</f>
        <v>#N/A</v>
      </c>
      <c r="J49" s="49" t="e">
        <f t="shared" si="0"/>
        <v>#N/A</v>
      </c>
      <c r="K49" s="49" t="e">
        <f>IF(B49="", "", VLOOKUP(B49 &amp; "*", MASTER!D$1:N$4168, 2, FALSE))</f>
        <v>#N/A</v>
      </c>
      <c r="L49" s="34" t="e">
        <f>IF(B49="", "", VLOOKUP(B49 &amp; "*", MASTER!D$1:N$4168, 3, FALSE))</f>
        <v>#N/A</v>
      </c>
      <c r="M49" s="99" cm="1">
        <f t="array" ref="M49">INDEX(FSR!$A:$ZZ, ROW(K60), COLUMN(K60))</f>
        <v>0</v>
      </c>
      <c r="N49" s="100" t="e">
        <f>IF(B49="", "", VLOOKUP(B49 &amp; "*", MASTER!D$1:N$4168, 10, FALSE))</f>
        <v>#N/A</v>
      </c>
      <c r="O49" s="35"/>
      <c r="P49" s="35"/>
      <c r="Q49" s="35"/>
      <c r="R49" s="35"/>
      <c r="S49" s="35"/>
      <c r="T49" s="35"/>
      <c r="U49" s="35"/>
      <c r="V49" s="35"/>
      <c r="W49" s="35"/>
      <c r="X49" s="35"/>
      <c r="Y49" s="35"/>
    </row>
    <row r="50" spans="1:25" ht="14.25" customHeight="1" x14ac:dyDescent="0.3">
      <c r="A50" s="29">
        <f>FSR!$D$5</f>
        <v>0</v>
      </c>
      <c r="B50" s="30" cm="1">
        <f t="array" ref="B50">INDEX(FSR!$A:$ZZ, ROW(H61), COLUMN(H61))</f>
        <v>0</v>
      </c>
      <c r="C50" s="30" cm="1">
        <f t="array" ref="C50">INDEX(FSR!$A:$ZZ, ROW(I61), COLUMN(I61))</f>
        <v>0</v>
      </c>
      <c r="D50" s="30" cm="1">
        <f t="array" ref="D50">INDEX(FSR!$A:$ZZ, ROW(J61), COLUMN(J61))</f>
        <v>0</v>
      </c>
      <c r="E50" s="30" cm="1">
        <f t="array" ref="E50">INDEX(FSR!$A:$ZZ, ROW(A61), COLUMN(A61))</f>
        <v>0</v>
      </c>
      <c r="F50" s="30" cm="1">
        <f t="array" ref="F50">INDEX(FSR!$A:$ZZ, ROW(B61), COLUMN(B61))</f>
        <v>0</v>
      </c>
      <c r="G50" s="78" cm="1">
        <f t="array" ref="G50">INDEX(FSR!$A:$ZZ, ROW(E61), COLUMN(E61))</f>
        <v>0</v>
      </c>
      <c r="H50" s="31" cm="1">
        <f t="array" ref="H50">INDEX(FSR!$A:$ZZ, ROW(C61), COLUMN(C61))</f>
        <v>0</v>
      </c>
      <c r="I50" s="49" t="e">
        <f>IF(B50="", "", VLOOKUP(B50 &amp; "*", MASTER!D$1:N$4168, 7, FALSE))</f>
        <v>#N/A</v>
      </c>
      <c r="J50" s="49" t="e">
        <f t="shared" si="0"/>
        <v>#N/A</v>
      </c>
      <c r="K50" s="49" t="e">
        <f>IF(B50="", "", VLOOKUP(B50 &amp; "*", MASTER!D$1:N$4168, 2, FALSE))</f>
        <v>#N/A</v>
      </c>
      <c r="L50" s="34" t="e">
        <f>IF(B50="", "", VLOOKUP(B50 &amp; "*", MASTER!D$1:N$4168, 3, FALSE))</f>
        <v>#N/A</v>
      </c>
      <c r="M50" s="99" cm="1">
        <f t="array" ref="M50">INDEX(FSR!$A:$ZZ, ROW(K61), COLUMN(K61))</f>
        <v>0</v>
      </c>
      <c r="N50" s="100" t="e">
        <f>IF(B50="", "", VLOOKUP(B50 &amp; "*", MASTER!D$1:N$4168, 10, FALSE))</f>
        <v>#N/A</v>
      </c>
      <c r="O50" s="35"/>
      <c r="P50" s="35"/>
      <c r="Q50" s="35"/>
      <c r="R50" s="35"/>
      <c r="S50" s="35"/>
      <c r="T50" s="35"/>
      <c r="U50" s="35"/>
      <c r="V50" s="35"/>
      <c r="W50" s="35"/>
      <c r="X50" s="35"/>
      <c r="Y50" s="35"/>
    </row>
    <row r="51" spans="1:25" ht="14.25" customHeight="1" x14ac:dyDescent="0.3">
      <c r="A51" s="29">
        <f>FSR!$D$5</f>
        <v>0</v>
      </c>
      <c r="B51" s="30" cm="1">
        <f t="array" ref="B51">INDEX(FSR!$A:$ZZ, ROW(H62), COLUMN(H62))</f>
        <v>0</v>
      </c>
      <c r="C51" s="30" cm="1">
        <f t="array" ref="C51">INDEX(FSR!$A:$ZZ, ROW(I62), COLUMN(I62))</f>
        <v>0</v>
      </c>
      <c r="D51" s="30" cm="1">
        <f t="array" ref="D51">INDEX(FSR!$A:$ZZ, ROW(J62), COLUMN(J62))</f>
        <v>0</v>
      </c>
      <c r="E51" s="30" cm="1">
        <f t="array" ref="E51">INDEX(FSR!$A:$ZZ, ROW(A62), COLUMN(A62))</f>
        <v>0</v>
      </c>
      <c r="F51" s="30" cm="1">
        <f t="array" ref="F51">INDEX(FSR!$A:$ZZ, ROW(B62), COLUMN(B62))</f>
        <v>0</v>
      </c>
      <c r="G51" s="78" cm="1">
        <f t="array" ref="G51">INDEX(FSR!$A:$ZZ, ROW(E62), COLUMN(E62))</f>
        <v>0</v>
      </c>
      <c r="H51" s="31" cm="1">
        <f t="array" ref="H51">INDEX(FSR!$A:$ZZ, ROW(C62), COLUMN(C62))</f>
        <v>0</v>
      </c>
      <c r="I51" s="49" t="e">
        <f>IF(B51="", "", VLOOKUP(B51 &amp; "*", MASTER!D$1:N$4168, 7, FALSE))</f>
        <v>#N/A</v>
      </c>
      <c r="J51" s="49" t="e">
        <f t="shared" si="0"/>
        <v>#N/A</v>
      </c>
      <c r="K51" s="49" t="e">
        <f>IF(B51="", "", VLOOKUP(B51 &amp; "*", MASTER!D$1:N$4168, 2, FALSE))</f>
        <v>#N/A</v>
      </c>
      <c r="L51" s="34" t="e">
        <f>IF(B51="", "", VLOOKUP(B51 &amp; "*", MASTER!D$1:N$4168, 3, FALSE))</f>
        <v>#N/A</v>
      </c>
      <c r="M51" s="99" cm="1">
        <f t="array" ref="M51">INDEX(FSR!$A:$ZZ, ROW(K62), COLUMN(K62))</f>
        <v>0</v>
      </c>
      <c r="N51" s="100" t="e">
        <f>IF(B51="", "", VLOOKUP(B51 &amp; "*", MASTER!D$1:N$4168, 10, FALSE))</f>
        <v>#N/A</v>
      </c>
      <c r="O51" s="35"/>
      <c r="P51" s="35"/>
      <c r="Q51" s="35"/>
      <c r="R51" s="35"/>
      <c r="S51" s="35"/>
      <c r="T51" s="35"/>
      <c r="U51" s="35"/>
      <c r="V51" s="35"/>
      <c r="W51" s="35"/>
      <c r="X51" s="35"/>
      <c r="Y51" s="35"/>
    </row>
    <row r="52" spans="1:25" ht="14.25" customHeight="1" x14ac:dyDescent="0.3">
      <c r="A52" s="29">
        <f>FSR!$D$5</f>
        <v>0</v>
      </c>
      <c r="B52" s="30" cm="1">
        <f t="array" ref="B52">INDEX(FSR!$A:$ZZ, ROW(H63), COLUMN(H63))</f>
        <v>0</v>
      </c>
      <c r="C52" s="30" cm="1">
        <f t="array" ref="C52">INDEX(FSR!$A:$ZZ, ROW(I63), COLUMN(I63))</f>
        <v>0</v>
      </c>
      <c r="D52" s="30" cm="1">
        <f t="array" ref="D52">INDEX(FSR!$A:$ZZ, ROW(J63), COLUMN(J63))</f>
        <v>0</v>
      </c>
      <c r="E52" s="30" cm="1">
        <f t="array" ref="E52">INDEX(FSR!$A:$ZZ, ROW(A63), COLUMN(A63))</f>
        <v>0</v>
      </c>
      <c r="F52" s="30" cm="1">
        <f t="array" ref="F52">INDEX(FSR!$A:$ZZ, ROW(B63), COLUMN(B63))</f>
        <v>0</v>
      </c>
      <c r="G52" s="78" cm="1">
        <f t="array" ref="G52">INDEX(FSR!$A:$ZZ, ROW(E63), COLUMN(E63))</f>
        <v>0</v>
      </c>
      <c r="H52" s="31" cm="1">
        <f t="array" ref="H52">INDEX(FSR!$A:$ZZ, ROW(C63), COLUMN(C63))</f>
        <v>0</v>
      </c>
      <c r="I52" s="49" t="e">
        <f>IF(B52="", "", VLOOKUP(B52 &amp; "*", MASTER!D$1:N$4168, 7, FALSE))</f>
        <v>#N/A</v>
      </c>
      <c r="J52" s="49" t="e">
        <f t="shared" si="0"/>
        <v>#N/A</v>
      </c>
      <c r="K52" s="49" t="e">
        <f>IF(B52="", "", VLOOKUP(B52 &amp; "*", MASTER!D$1:N$4168, 2, FALSE))</f>
        <v>#N/A</v>
      </c>
      <c r="L52" s="34" t="e">
        <f>IF(B52="", "", VLOOKUP(B52 &amp; "*", MASTER!D$1:N$4168, 3, FALSE))</f>
        <v>#N/A</v>
      </c>
      <c r="M52" s="99" cm="1">
        <f t="array" ref="M52">INDEX(FSR!$A:$ZZ, ROW(K63), COLUMN(K63))</f>
        <v>0</v>
      </c>
      <c r="N52" s="100" t="e">
        <f>IF(B52="", "", VLOOKUP(B52 &amp; "*", MASTER!D$1:N$4168, 10, FALSE))</f>
        <v>#N/A</v>
      </c>
      <c r="O52" s="35"/>
      <c r="P52" s="35"/>
      <c r="Q52" s="35"/>
      <c r="R52" s="35"/>
      <c r="S52" s="35"/>
      <c r="T52" s="35"/>
      <c r="U52" s="35"/>
      <c r="V52" s="35"/>
      <c r="W52" s="35"/>
      <c r="X52" s="35"/>
      <c r="Y52" s="35"/>
    </row>
    <row r="53" spans="1:25" ht="14.25" customHeight="1" x14ac:dyDescent="0.3">
      <c r="A53" s="29">
        <f>FSR!$D$5</f>
        <v>0</v>
      </c>
      <c r="B53" s="30" cm="1">
        <f t="array" ref="B53">INDEX(FSR!$A:$ZZ, ROW(H64), COLUMN(H64))</f>
        <v>0</v>
      </c>
      <c r="C53" s="30" cm="1">
        <f t="array" ref="C53">INDEX(FSR!$A:$ZZ, ROW(I64), COLUMN(I64))</f>
        <v>0</v>
      </c>
      <c r="D53" s="30" cm="1">
        <f t="array" ref="D53">INDEX(FSR!$A:$ZZ, ROW(J64), COLUMN(J64))</f>
        <v>0</v>
      </c>
      <c r="E53" s="30" cm="1">
        <f t="array" ref="E53">INDEX(FSR!$A:$ZZ, ROW(A64), COLUMN(A64))</f>
        <v>0</v>
      </c>
      <c r="F53" s="30" cm="1">
        <f t="array" ref="F53">INDEX(FSR!$A:$ZZ, ROW(B64), COLUMN(B64))</f>
        <v>0</v>
      </c>
      <c r="G53" s="78" cm="1">
        <f t="array" ref="G53">INDEX(FSR!$A:$ZZ, ROW(E64), COLUMN(E64))</f>
        <v>0</v>
      </c>
      <c r="H53" s="31" cm="1">
        <f t="array" ref="H53">INDEX(FSR!$A:$ZZ, ROW(C64), COLUMN(C64))</f>
        <v>0</v>
      </c>
      <c r="I53" s="49" t="e">
        <f>IF(B53="", "", VLOOKUP(B53 &amp; "*", MASTER!D$1:N$4168, 7, FALSE))</f>
        <v>#N/A</v>
      </c>
      <c r="J53" s="49" t="e">
        <f t="shared" si="0"/>
        <v>#N/A</v>
      </c>
      <c r="K53" s="49" t="e">
        <f>IF(B53="", "", VLOOKUP(B53 &amp; "*", MASTER!D$1:N$4168, 2, FALSE))</f>
        <v>#N/A</v>
      </c>
      <c r="L53" s="34" t="e">
        <f>IF(B53="", "", VLOOKUP(B53 &amp; "*", MASTER!D$1:N$4168, 3, FALSE))</f>
        <v>#N/A</v>
      </c>
      <c r="M53" s="99" cm="1">
        <f t="array" ref="M53">INDEX(FSR!$A:$ZZ, ROW(K64), COLUMN(K64))</f>
        <v>0</v>
      </c>
      <c r="N53" s="100" t="e">
        <f>IF(B53="", "", VLOOKUP(B53 &amp; "*", MASTER!D$1:N$4168, 10, FALSE))</f>
        <v>#N/A</v>
      </c>
      <c r="O53" s="35"/>
      <c r="P53" s="35"/>
      <c r="Q53" s="35"/>
      <c r="R53" s="35"/>
      <c r="S53" s="35"/>
      <c r="T53" s="35"/>
      <c r="U53" s="35"/>
      <c r="V53" s="35"/>
      <c r="W53" s="35"/>
      <c r="X53" s="35"/>
      <c r="Y53" s="35"/>
    </row>
    <row r="54" spans="1:25" ht="14.25" customHeight="1" x14ac:dyDescent="0.3">
      <c r="A54" s="29">
        <f>FSR!$D$5</f>
        <v>0</v>
      </c>
      <c r="B54" s="30" cm="1">
        <f t="array" ref="B54">INDEX(FSR!$A:$ZZ, ROW(H65), COLUMN(H65))</f>
        <v>0</v>
      </c>
      <c r="C54" s="30" cm="1">
        <f t="array" ref="C54">INDEX(FSR!$A:$ZZ, ROW(I65), COLUMN(I65))</f>
        <v>0</v>
      </c>
      <c r="D54" s="30" cm="1">
        <f t="array" ref="D54">INDEX(FSR!$A:$ZZ, ROW(J65), COLUMN(J65))</f>
        <v>0</v>
      </c>
      <c r="E54" s="30" cm="1">
        <f t="array" ref="E54">INDEX(FSR!$A:$ZZ, ROW(A65), COLUMN(A65))</f>
        <v>0</v>
      </c>
      <c r="F54" s="30" cm="1">
        <f t="array" ref="F54">INDEX(FSR!$A:$ZZ, ROW(B65), COLUMN(B65))</f>
        <v>0</v>
      </c>
      <c r="G54" s="78" cm="1">
        <f t="array" ref="G54">INDEX(FSR!$A:$ZZ, ROW(E65), COLUMN(E65))</f>
        <v>0</v>
      </c>
      <c r="H54" s="31" cm="1">
        <f t="array" ref="H54">INDEX(FSR!$A:$ZZ, ROW(C65), COLUMN(C65))</f>
        <v>0</v>
      </c>
      <c r="I54" s="49" t="e">
        <f>IF(B54="", "", VLOOKUP(B54 &amp; "*", MASTER!D$1:N$4168, 7, FALSE))</f>
        <v>#N/A</v>
      </c>
      <c r="J54" s="49" t="e">
        <f t="shared" si="0"/>
        <v>#N/A</v>
      </c>
      <c r="K54" s="49" t="e">
        <f>IF(B54="", "", VLOOKUP(B54 &amp; "*", MASTER!D$1:N$4168, 2, FALSE))</f>
        <v>#N/A</v>
      </c>
      <c r="L54" s="34" t="e">
        <f>IF(B54="", "", VLOOKUP(B54 &amp; "*", MASTER!D$1:N$4168, 3, FALSE))</f>
        <v>#N/A</v>
      </c>
      <c r="M54" s="99" cm="1">
        <f t="array" ref="M54">INDEX(FSR!$A:$ZZ, ROW(K65), COLUMN(K65))</f>
        <v>0</v>
      </c>
      <c r="N54" s="100" t="e">
        <f>IF(B54="", "", VLOOKUP(B54 &amp; "*", MASTER!D$1:N$4168, 10, FALSE))</f>
        <v>#N/A</v>
      </c>
      <c r="O54" s="35"/>
      <c r="P54" s="35"/>
      <c r="Q54" s="35"/>
      <c r="R54" s="35"/>
      <c r="S54" s="35"/>
      <c r="T54" s="35"/>
      <c r="U54" s="35"/>
      <c r="V54" s="35"/>
      <c r="W54" s="35"/>
      <c r="X54" s="35"/>
      <c r="Y54" s="35"/>
    </row>
    <row r="55" spans="1:25" ht="14.25" customHeight="1" x14ac:dyDescent="0.3">
      <c r="A55" s="29">
        <f>FSR!$D$5</f>
        <v>0</v>
      </c>
      <c r="B55" s="30" cm="1">
        <f t="array" ref="B55">INDEX(FSR!$A:$ZZ, ROW(H66), COLUMN(H66))</f>
        <v>0</v>
      </c>
      <c r="C55" s="30" cm="1">
        <f t="array" ref="C55">INDEX(FSR!$A:$ZZ, ROW(I66), COLUMN(I66))</f>
        <v>0</v>
      </c>
      <c r="D55" s="30" cm="1">
        <f t="array" ref="D55">INDEX(FSR!$A:$ZZ, ROW(J66), COLUMN(J66))</f>
        <v>0</v>
      </c>
      <c r="E55" s="30" cm="1">
        <f t="array" ref="E55">INDEX(FSR!$A:$ZZ, ROW(A66), COLUMN(A66))</f>
        <v>0</v>
      </c>
      <c r="F55" s="30" cm="1">
        <f t="array" ref="F55">INDEX(FSR!$A:$ZZ, ROW(B66), COLUMN(B66))</f>
        <v>0</v>
      </c>
      <c r="G55" s="78" cm="1">
        <f t="array" ref="G55">INDEX(FSR!$A:$ZZ, ROW(E66), COLUMN(E66))</f>
        <v>0</v>
      </c>
      <c r="H55" s="31" cm="1">
        <f t="array" ref="H55">INDEX(FSR!$A:$ZZ, ROW(C66), COLUMN(C66))</f>
        <v>0</v>
      </c>
      <c r="I55" s="49" t="e">
        <f>IF(B55="", "", VLOOKUP(B55 &amp; "*", MASTER!D$1:N$4168, 7, FALSE))</f>
        <v>#N/A</v>
      </c>
      <c r="J55" s="49" t="e">
        <f t="shared" si="0"/>
        <v>#N/A</v>
      </c>
      <c r="K55" s="49" t="e">
        <f>IF(B55="", "", VLOOKUP(B55 &amp; "*", MASTER!D$1:N$4168, 2, FALSE))</f>
        <v>#N/A</v>
      </c>
      <c r="L55" s="34" t="e">
        <f>IF(B55="", "", VLOOKUP(B55 &amp; "*", MASTER!D$1:N$4168, 3, FALSE))</f>
        <v>#N/A</v>
      </c>
      <c r="M55" s="99" cm="1">
        <f t="array" ref="M55">INDEX(FSR!$A:$ZZ, ROW(K66), COLUMN(K66))</f>
        <v>0</v>
      </c>
      <c r="N55" s="100" t="e">
        <f>IF(B55="", "", VLOOKUP(B55 &amp; "*", MASTER!D$1:N$4168, 10, FALSE))</f>
        <v>#N/A</v>
      </c>
      <c r="O55" s="35"/>
      <c r="P55" s="35"/>
      <c r="Q55" s="35"/>
      <c r="R55" s="35"/>
      <c r="S55" s="35"/>
      <c r="T55" s="35"/>
      <c r="U55" s="35"/>
      <c r="V55" s="35"/>
      <c r="W55" s="35"/>
      <c r="X55" s="35"/>
      <c r="Y55" s="35"/>
    </row>
    <row r="56" spans="1:25" ht="14.25" customHeight="1" x14ac:dyDescent="0.3">
      <c r="A56" s="29">
        <f>FSR!$D$5</f>
        <v>0</v>
      </c>
      <c r="B56" s="30" cm="1">
        <f t="array" ref="B56">INDEX(FSR!$A:$ZZ, ROW(H67), COLUMN(H67))</f>
        <v>0</v>
      </c>
      <c r="C56" s="30" cm="1">
        <f t="array" ref="C56">INDEX(FSR!$A:$ZZ, ROW(I67), COLUMN(I67))</f>
        <v>0</v>
      </c>
      <c r="D56" s="30" cm="1">
        <f t="array" ref="D56">INDEX(FSR!$A:$ZZ, ROW(J67), COLUMN(J67))</f>
        <v>0</v>
      </c>
      <c r="E56" s="30" cm="1">
        <f t="array" ref="E56">INDEX(FSR!$A:$ZZ, ROW(A67), COLUMN(A67))</f>
        <v>0</v>
      </c>
      <c r="F56" s="30" cm="1">
        <f t="array" ref="F56">INDEX(FSR!$A:$ZZ, ROW(B67), COLUMN(B67))</f>
        <v>0</v>
      </c>
      <c r="G56" s="78" cm="1">
        <f t="array" ref="G56">INDEX(FSR!$A:$ZZ, ROW(E67), COLUMN(E67))</f>
        <v>0</v>
      </c>
      <c r="H56" s="31" cm="1">
        <f t="array" ref="H56">INDEX(FSR!$A:$ZZ, ROW(C67), COLUMN(C67))</f>
        <v>0</v>
      </c>
      <c r="I56" s="49" t="e">
        <f>IF(B56="", "", VLOOKUP(B56 &amp; "*", MASTER!D$1:N$4168, 7, FALSE))</f>
        <v>#N/A</v>
      </c>
      <c r="J56" s="49" t="e">
        <f t="shared" si="0"/>
        <v>#N/A</v>
      </c>
      <c r="K56" s="49" t="e">
        <f>IF(B56="", "", VLOOKUP(B56 &amp; "*", MASTER!D$1:N$4168, 2, FALSE))</f>
        <v>#N/A</v>
      </c>
      <c r="L56" s="34" t="e">
        <f>IF(B56="", "", VLOOKUP(B56 &amp; "*", MASTER!D$1:N$4168, 3, FALSE))</f>
        <v>#N/A</v>
      </c>
      <c r="M56" s="99" cm="1">
        <f t="array" ref="M56">INDEX(FSR!$A:$ZZ, ROW(K67), COLUMN(K67))</f>
        <v>0</v>
      </c>
      <c r="N56" s="100" t="e">
        <f>IF(B56="", "", VLOOKUP(B56 &amp; "*", MASTER!D$1:N$4168, 10, FALSE))</f>
        <v>#N/A</v>
      </c>
      <c r="O56" s="35"/>
      <c r="P56" s="35"/>
      <c r="Q56" s="35"/>
      <c r="R56" s="35"/>
      <c r="S56" s="35"/>
      <c r="T56" s="35"/>
      <c r="U56" s="35"/>
      <c r="V56" s="35"/>
      <c r="W56" s="35"/>
      <c r="X56" s="35"/>
      <c r="Y56" s="35"/>
    </row>
    <row r="57" spans="1:25" ht="14.25" customHeight="1" x14ac:dyDescent="0.3">
      <c r="A57" s="29">
        <f>FSR!$D$5</f>
        <v>0</v>
      </c>
      <c r="B57" s="30" cm="1">
        <f t="array" ref="B57">INDEX(FSR!$A:$ZZ, ROW(H68), COLUMN(H68))</f>
        <v>0</v>
      </c>
      <c r="C57" s="30" cm="1">
        <f t="array" ref="C57">INDEX(FSR!$A:$ZZ, ROW(I68), COLUMN(I68))</f>
        <v>0</v>
      </c>
      <c r="D57" s="30" cm="1">
        <f t="array" ref="D57">INDEX(FSR!$A:$ZZ, ROW(J68), COLUMN(J68))</f>
        <v>0</v>
      </c>
      <c r="E57" s="30" cm="1">
        <f t="array" ref="E57">INDEX(FSR!$A:$ZZ, ROW(A68), COLUMN(A68))</f>
        <v>0</v>
      </c>
      <c r="F57" s="30" cm="1">
        <f t="array" ref="F57">INDEX(FSR!$A:$ZZ, ROW(B68), COLUMN(B68))</f>
        <v>0</v>
      </c>
      <c r="G57" s="78" cm="1">
        <f t="array" ref="G57">INDEX(FSR!$A:$ZZ, ROW(E68), COLUMN(E68))</f>
        <v>0</v>
      </c>
      <c r="H57" s="31" cm="1">
        <f t="array" ref="H57">INDEX(FSR!$A:$ZZ, ROW(C68), COLUMN(C68))</f>
        <v>0</v>
      </c>
      <c r="I57" s="49" t="e">
        <f>IF(B57="", "", VLOOKUP(B57 &amp; "*", MASTER!D$1:N$4168, 7, FALSE))</f>
        <v>#N/A</v>
      </c>
      <c r="J57" s="49" t="e">
        <f t="shared" si="0"/>
        <v>#N/A</v>
      </c>
      <c r="K57" s="49" t="e">
        <f>IF(B57="", "", VLOOKUP(B57 &amp; "*", MASTER!D$1:N$4168, 2, FALSE))</f>
        <v>#N/A</v>
      </c>
      <c r="L57" s="34" t="e">
        <f>IF(B57="", "", VLOOKUP(B57 &amp; "*", MASTER!D$1:N$4168, 3, FALSE))</f>
        <v>#N/A</v>
      </c>
      <c r="M57" s="99" cm="1">
        <f t="array" ref="M57">INDEX(FSR!$A:$ZZ, ROW(K68), COLUMN(K68))</f>
        <v>0</v>
      </c>
      <c r="N57" s="100" t="e">
        <f>IF(B57="", "", VLOOKUP(B57 &amp; "*", MASTER!D$1:N$4168, 10, FALSE))</f>
        <v>#N/A</v>
      </c>
      <c r="O57" s="35"/>
      <c r="P57" s="35"/>
      <c r="Q57" s="35"/>
      <c r="R57" s="35"/>
      <c r="S57" s="35"/>
      <c r="T57" s="35"/>
      <c r="U57" s="35"/>
      <c r="V57" s="35"/>
      <c r="W57" s="35"/>
      <c r="X57" s="35"/>
      <c r="Y57" s="35"/>
    </row>
    <row r="58" spans="1:25" ht="14.25" customHeight="1" x14ac:dyDescent="0.3">
      <c r="A58" s="29">
        <f>FSR!$D$5</f>
        <v>0</v>
      </c>
      <c r="B58" s="30" cm="1">
        <f t="array" ref="B58">INDEX(FSR!$A:$ZZ, ROW(H69), COLUMN(H69))</f>
        <v>0</v>
      </c>
      <c r="C58" s="30" cm="1">
        <f t="array" ref="C58">INDEX(FSR!$A:$ZZ, ROW(I69), COLUMN(I69))</f>
        <v>0</v>
      </c>
      <c r="D58" s="30" cm="1">
        <f t="array" ref="D58">INDEX(FSR!$A:$ZZ, ROW(J69), COLUMN(J69))</f>
        <v>0</v>
      </c>
      <c r="E58" s="30" cm="1">
        <f t="array" ref="E58">INDEX(FSR!$A:$ZZ, ROW(A69), COLUMN(A69))</f>
        <v>0</v>
      </c>
      <c r="F58" s="30" cm="1">
        <f t="array" ref="F58">INDEX(FSR!$A:$ZZ, ROW(B69), COLUMN(B69))</f>
        <v>0</v>
      </c>
      <c r="G58" s="78" cm="1">
        <f t="array" ref="G58">INDEX(FSR!$A:$ZZ, ROW(E69), COLUMN(E69))</f>
        <v>0</v>
      </c>
      <c r="H58" s="31" cm="1">
        <f t="array" ref="H58">INDEX(FSR!$A:$ZZ, ROW(C69), COLUMN(C69))</f>
        <v>0</v>
      </c>
      <c r="I58" s="49" t="e">
        <f>IF(B58="", "", VLOOKUP(B58 &amp; "*", MASTER!D$1:N$4168, 7, FALSE))</f>
        <v>#N/A</v>
      </c>
      <c r="J58" s="49" t="e">
        <f t="shared" si="0"/>
        <v>#N/A</v>
      </c>
      <c r="K58" s="49" t="e">
        <f>IF(B58="", "", VLOOKUP(B58 &amp; "*", MASTER!D$1:N$4168, 2, FALSE))</f>
        <v>#N/A</v>
      </c>
      <c r="L58" s="34" t="e">
        <f>IF(B58="", "", VLOOKUP(B58 &amp; "*", MASTER!D$1:N$4168, 3, FALSE))</f>
        <v>#N/A</v>
      </c>
      <c r="M58" s="99" cm="1">
        <f t="array" ref="M58">INDEX(FSR!$A:$ZZ, ROW(K69), COLUMN(K69))</f>
        <v>0</v>
      </c>
      <c r="N58" s="100" t="e">
        <f>IF(B58="", "", VLOOKUP(B58 &amp; "*", MASTER!D$1:N$4168, 10, FALSE))</f>
        <v>#N/A</v>
      </c>
      <c r="O58" s="35"/>
      <c r="P58" s="35"/>
      <c r="Q58" s="35"/>
      <c r="R58" s="35"/>
      <c r="S58" s="35"/>
      <c r="T58" s="35"/>
      <c r="U58" s="35"/>
      <c r="V58" s="35"/>
      <c r="W58" s="35"/>
      <c r="X58" s="35"/>
      <c r="Y58" s="35"/>
    </row>
    <row r="59" spans="1:25" ht="14.25" customHeight="1" x14ac:dyDescent="0.3">
      <c r="A59" s="29">
        <f>FSR!$D$5</f>
        <v>0</v>
      </c>
      <c r="B59" s="30" cm="1">
        <f t="array" ref="B59">INDEX(FSR!$A:$ZZ, ROW(H70), COLUMN(H70))</f>
        <v>0</v>
      </c>
      <c r="C59" s="30" cm="1">
        <f t="array" ref="C59">INDEX(FSR!$A:$ZZ, ROW(I70), COLUMN(I70))</f>
        <v>0</v>
      </c>
      <c r="D59" s="30" cm="1">
        <f t="array" ref="D59">INDEX(FSR!$A:$ZZ, ROW(J70), COLUMN(J70))</f>
        <v>0</v>
      </c>
      <c r="E59" s="30" cm="1">
        <f t="array" ref="E59">INDEX(FSR!$A:$ZZ, ROW(A70), COLUMN(A70))</f>
        <v>0</v>
      </c>
      <c r="F59" s="30" cm="1">
        <f t="array" ref="F59">INDEX(FSR!$A:$ZZ, ROW(B70), COLUMN(B70))</f>
        <v>0</v>
      </c>
      <c r="G59" s="78" cm="1">
        <f t="array" ref="G59">INDEX(FSR!$A:$ZZ, ROW(E70), COLUMN(E70))</f>
        <v>0</v>
      </c>
      <c r="H59" s="31" cm="1">
        <f t="array" ref="H59">INDEX(FSR!$A:$ZZ, ROW(C70), COLUMN(C70))</f>
        <v>0</v>
      </c>
      <c r="I59" s="49" t="e">
        <f>IF(B59="", "", VLOOKUP(B59 &amp; "*", MASTER!D$1:N$4168, 7, FALSE))</f>
        <v>#N/A</v>
      </c>
      <c r="J59" s="49" t="e">
        <f t="shared" si="0"/>
        <v>#N/A</v>
      </c>
      <c r="K59" s="49" t="e">
        <f>IF(B59="", "", VLOOKUP(B59 &amp; "*", MASTER!D$1:N$4168, 2, FALSE))</f>
        <v>#N/A</v>
      </c>
      <c r="L59" s="34" t="e">
        <f>IF(B59="", "", VLOOKUP(B59 &amp; "*", MASTER!D$1:N$4168, 3, FALSE))</f>
        <v>#N/A</v>
      </c>
      <c r="M59" s="99" cm="1">
        <f t="array" ref="M59">INDEX(FSR!$A:$ZZ, ROW(K70), COLUMN(K70))</f>
        <v>0</v>
      </c>
      <c r="N59" s="100" t="e">
        <f>IF(B59="", "", VLOOKUP(B59 &amp; "*", MASTER!D$1:N$4168, 10, FALSE))</f>
        <v>#N/A</v>
      </c>
      <c r="O59" s="35"/>
      <c r="P59" s="35"/>
      <c r="Q59" s="35"/>
      <c r="R59" s="35"/>
      <c r="S59" s="35"/>
      <c r="T59" s="35"/>
      <c r="U59" s="35"/>
      <c r="V59" s="35"/>
      <c r="W59" s="35"/>
      <c r="X59" s="35"/>
      <c r="Y59" s="35"/>
    </row>
    <row r="60" spans="1:25" ht="14.25" customHeight="1" x14ac:dyDescent="0.3">
      <c r="A60" s="29">
        <f>FSR!$D$5</f>
        <v>0</v>
      </c>
      <c r="B60" s="30" cm="1">
        <f t="array" ref="B60">INDEX(FSR!$A:$ZZ, ROW(H71), COLUMN(H71))</f>
        <v>0</v>
      </c>
      <c r="C60" s="30" cm="1">
        <f t="array" ref="C60">INDEX(FSR!$A:$ZZ, ROW(I71), COLUMN(I71))</f>
        <v>0</v>
      </c>
      <c r="D60" s="30" cm="1">
        <f t="array" ref="D60">INDEX(FSR!$A:$ZZ, ROW(J71), COLUMN(J71))</f>
        <v>0</v>
      </c>
      <c r="E60" s="30" cm="1">
        <f t="array" ref="E60">INDEX(FSR!$A:$ZZ, ROW(A71), COLUMN(A71))</f>
        <v>0</v>
      </c>
      <c r="F60" s="30" cm="1">
        <f t="array" ref="F60">INDEX(FSR!$A:$ZZ, ROW(B71), COLUMN(B71))</f>
        <v>0</v>
      </c>
      <c r="G60" s="78" cm="1">
        <f t="array" ref="G60">INDEX(FSR!$A:$ZZ, ROW(E71), COLUMN(E71))</f>
        <v>0</v>
      </c>
      <c r="H60" s="31" cm="1">
        <f t="array" ref="H60">INDEX(FSR!$A:$ZZ, ROW(C71), COLUMN(C71))</f>
        <v>0</v>
      </c>
      <c r="I60" s="49" t="e">
        <f>IF(B60="", "", VLOOKUP(B60 &amp; "*", MASTER!D$1:N$4168, 7, FALSE))</f>
        <v>#N/A</v>
      </c>
      <c r="J60" s="49" t="e">
        <f t="shared" si="0"/>
        <v>#N/A</v>
      </c>
      <c r="K60" s="49" t="e">
        <f>IF(B60="", "", VLOOKUP(B60 &amp; "*", MASTER!D$1:N$4168, 2, FALSE))</f>
        <v>#N/A</v>
      </c>
      <c r="L60" s="34" t="e">
        <f>IF(B60="", "", VLOOKUP(B60 &amp; "*", MASTER!D$1:N$4168, 3, FALSE))</f>
        <v>#N/A</v>
      </c>
      <c r="M60" s="99" cm="1">
        <f t="array" ref="M60">INDEX(FSR!$A:$ZZ, ROW(K71), COLUMN(K71))</f>
        <v>0</v>
      </c>
      <c r="N60" s="100" t="e">
        <f>IF(B60="", "", VLOOKUP(B60 &amp; "*", MASTER!D$1:N$4168, 10, FALSE))</f>
        <v>#N/A</v>
      </c>
      <c r="O60" s="35"/>
      <c r="P60" s="35"/>
      <c r="Q60" s="35"/>
      <c r="R60" s="35"/>
      <c r="S60" s="35"/>
      <c r="T60" s="35"/>
      <c r="U60" s="35"/>
      <c r="V60" s="35"/>
      <c r="W60" s="35"/>
      <c r="X60" s="35"/>
      <c r="Y60" s="35"/>
    </row>
    <row r="61" spans="1:25" ht="14.25" customHeight="1" x14ac:dyDescent="0.3">
      <c r="A61" s="29">
        <f>FSR!$D$5</f>
        <v>0</v>
      </c>
      <c r="B61" s="30" cm="1">
        <f t="array" ref="B61">INDEX(FSR!$A:$ZZ, ROW(H72), COLUMN(H72))</f>
        <v>0</v>
      </c>
      <c r="C61" s="30" cm="1">
        <f t="array" ref="C61">INDEX(FSR!$A:$ZZ, ROW(I72), COLUMN(I72))</f>
        <v>0</v>
      </c>
      <c r="D61" s="30" cm="1">
        <f t="array" ref="D61">INDEX(FSR!$A:$ZZ, ROW(J72), COLUMN(J72))</f>
        <v>0</v>
      </c>
      <c r="E61" s="30" cm="1">
        <f t="array" ref="E61">INDEX(FSR!$A:$ZZ, ROW(A72), COLUMN(A72))</f>
        <v>0</v>
      </c>
      <c r="F61" s="30" cm="1">
        <f t="array" ref="F61">INDEX(FSR!$A:$ZZ, ROW(B72), COLUMN(B72))</f>
        <v>0</v>
      </c>
      <c r="G61" s="78" cm="1">
        <f t="array" ref="G61">INDEX(FSR!$A:$ZZ, ROW(E72), COLUMN(E72))</f>
        <v>0</v>
      </c>
      <c r="H61" s="31" cm="1">
        <f t="array" ref="H61">INDEX(FSR!$A:$ZZ, ROW(C72), COLUMN(C72))</f>
        <v>0</v>
      </c>
      <c r="I61" s="49" t="e">
        <f>IF(B61="", "", VLOOKUP(B61 &amp; "*", MASTER!D$1:N$4168, 7, FALSE))</f>
        <v>#N/A</v>
      </c>
      <c r="J61" s="49" t="e">
        <f t="shared" si="0"/>
        <v>#N/A</v>
      </c>
      <c r="K61" s="49" t="e">
        <f>IF(B61="", "", VLOOKUP(B61 &amp; "*", MASTER!D$1:N$4168, 2, FALSE))</f>
        <v>#N/A</v>
      </c>
      <c r="L61" s="34" t="e">
        <f>IF(B61="", "", VLOOKUP(B61 &amp; "*", MASTER!D$1:N$4168, 3, FALSE))</f>
        <v>#N/A</v>
      </c>
      <c r="M61" s="99" cm="1">
        <f t="array" ref="M61">INDEX(FSR!$A:$ZZ, ROW(K72), COLUMN(K72))</f>
        <v>0</v>
      </c>
      <c r="N61" s="100" t="e">
        <f>IF(B61="", "", VLOOKUP(B61 &amp; "*", MASTER!D$1:N$4168, 10, FALSE))</f>
        <v>#N/A</v>
      </c>
      <c r="O61" s="35"/>
      <c r="P61" s="35"/>
      <c r="Q61" s="35"/>
      <c r="R61" s="35"/>
      <c r="S61" s="35"/>
      <c r="T61" s="35"/>
      <c r="U61" s="35"/>
      <c r="V61" s="35"/>
      <c r="W61" s="35"/>
      <c r="X61" s="35"/>
      <c r="Y61" s="35"/>
    </row>
    <row r="62" spans="1:25" ht="14.25" customHeight="1" x14ac:dyDescent="0.3">
      <c r="A62" s="29">
        <f>FSR!$D$5</f>
        <v>0</v>
      </c>
      <c r="B62" s="30" cm="1">
        <f t="array" ref="B62">INDEX(FSR!$A:$ZZ, ROW(H73), COLUMN(H73))</f>
        <v>0</v>
      </c>
      <c r="C62" s="30" cm="1">
        <f t="array" ref="C62">INDEX(FSR!$A:$ZZ, ROW(I73), COLUMN(I73))</f>
        <v>0</v>
      </c>
      <c r="D62" s="30" cm="1">
        <f t="array" ref="D62">INDEX(FSR!$A:$ZZ, ROW(J73), COLUMN(J73))</f>
        <v>0</v>
      </c>
      <c r="E62" s="30" cm="1">
        <f t="array" ref="E62">INDEX(FSR!$A:$ZZ, ROW(A73), COLUMN(A73))</f>
        <v>0</v>
      </c>
      <c r="F62" s="30" cm="1">
        <f t="array" ref="F62">INDEX(FSR!$A:$ZZ, ROW(B73), COLUMN(B73))</f>
        <v>0</v>
      </c>
      <c r="G62" s="78" cm="1">
        <f t="array" ref="G62">INDEX(FSR!$A:$ZZ, ROW(E73), COLUMN(E73))</f>
        <v>0</v>
      </c>
      <c r="H62" s="31" cm="1">
        <f t="array" ref="H62">INDEX(FSR!$A:$ZZ, ROW(C73), COLUMN(C73))</f>
        <v>0</v>
      </c>
      <c r="I62" s="49" t="e">
        <f>IF(B62="", "", VLOOKUP(B62 &amp; "*", MASTER!D$1:N$4168, 7, FALSE))</f>
        <v>#N/A</v>
      </c>
      <c r="J62" s="49" t="e">
        <f t="shared" si="0"/>
        <v>#N/A</v>
      </c>
      <c r="K62" s="49" t="e">
        <f>IF(B62="", "", VLOOKUP(B62 &amp; "*", MASTER!D$1:N$4168, 2, FALSE))</f>
        <v>#N/A</v>
      </c>
      <c r="L62" s="34" t="e">
        <f>IF(B62="", "", VLOOKUP(B62 &amp; "*", MASTER!D$1:N$4168, 3, FALSE))</f>
        <v>#N/A</v>
      </c>
      <c r="M62" s="99" cm="1">
        <f t="array" ref="M62">INDEX(FSR!$A:$ZZ, ROW(K73), COLUMN(K73))</f>
        <v>0</v>
      </c>
      <c r="N62" s="100" t="e">
        <f>IF(B62="", "", VLOOKUP(B62 &amp; "*", MASTER!D$1:N$4168, 10, FALSE))</f>
        <v>#N/A</v>
      </c>
      <c r="O62" s="35"/>
      <c r="P62" s="35"/>
      <c r="Q62" s="35"/>
      <c r="R62" s="35"/>
      <c r="S62" s="35"/>
      <c r="T62" s="35"/>
      <c r="U62" s="35"/>
      <c r="V62" s="35"/>
      <c r="W62" s="35"/>
      <c r="X62" s="35"/>
      <c r="Y62" s="35"/>
    </row>
    <row r="63" spans="1:25" ht="14.25" customHeight="1" x14ac:dyDescent="0.3">
      <c r="A63" s="29">
        <f>FSR!$D$5</f>
        <v>0</v>
      </c>
      <c r="B63" s="30" cm="1">
        <f t="array" ref="B63">INDEX(FSR!$A:$ZZ, ROW(H74), COLUMN(H74))</f>
        <v>0</v>
      </c>
      <c r="C63" s="30" cm="1">
        <f t="array" ref="C63">INDEX(FSR!$A:$ZZ, ROW(I74), COLUMN(I74))</f>
        <v>0</v>
      </c>
      <c r="D63" s="30" cm="1">
        <f t="array" ref="D63">INDEX(FSR!$A:$ZZ, ROW(J74), COLUMN(J74))</f>
        <v>0</v>
      </c>
      <c r="E63" s="30" cm="1">
        <f t="array" ref="E63">INDEX(FSR!$A:$ZZ, ROW(A74), COLUMN(A74))</f>
        <v>0</v>
      </c>
      <c r="F63" s="30" cm="1">
        <f t="array" ref="F63">INDEX(FSR!$A:$ZZ, ROW(B74), COLUMN(B74))</f>
        <v>0</v>
      </c>
      <c r="G63" s="78" cm="1">
        <f t="array" ref="G63">INDEX(FSR!$A:$ZZ, ROW(E74), COLUMN(E74))</f>
        <v>0</v>
      </c>
      <c r="H63" s="31" cm="1">
        <f t="array" ref="H63">INDEX(FSR!$A:$ZZ, ROW(C74), COLUMN(C74))</f>
        <v>0</v>
      </c>
      <c r="I63" s="49" t="e">
        <f>IF(B63="", "", VLOOKUP(B63 &amp; "*", MASTER!D$1:N$4168, 7, FALSE))</f>
        <v>#N/A</v>
      </c>
      <c r="J63" s="49" t="e">
        <f t="shared" si="0"/>
        <v>#N/A</v>
      </c>
      <c r="K63" s="49" t="e">
        <f>IF(B63="", "", VLOOKUP(B63 &amp; "*", MASTER!D$1:N$4168, 2, FALSE))</f>
        <v>#N/A</v>
      </c>
      <c r="L63" s="34" t="e">
        <f>IF(B63="", "", VLOOKUP(B63 &amp; "*", MASTER!D$1:N$4168, 3, FALSE))</f>
        <v>#N/A</v>
      </c>
      <c r="M63" s="99" cm="1">
        <f t="array" ref="M63">INDEX(FSR!$A:$ZZ, ROW(K74), COLUMN(K74))</f>
        <v>0</v>
      </c>
      <c r="N63" s="100" t="e">
        <f>IF(B63="", "", VLOOKUP(B63 &amp; "*", MASTER!D$1:N$4168, 10, FALSE))</f>
        <v>#N/A</v>
      </c>
      <c r="O63" s="35"/>
      <c r="P63" s="35"/>
      <c r="Q63" s="35"/>
      <c r="R63" s="35"/>
      <c r="S63" s="35"/>
      <c r="T63" s="35"/>
      <c r="U63" s="35"/>
      <c r="V63" s="35"/>
      <c r="W63" s="35"/>
      <c r="X63" s="35"/>
      <c r="Y63" s="35"/>
    </row>
    <row r="64" spans="1:25" ht="14.25" customHeight="1" x14ac:dyDescent="0.3">
      <c r="A64" s="29">
        <f>FSR!$D$5</f>
        <v>0</v>
      </c>
      <c r="B64" s="30" cm="1">
        <f t="array" ref="B64">INDEX(FSR!$A:$ZZ, ROW(H75), COLUMN(H75))</f>
        <v>0</v>
      </c>
      <c r="C64" s="30" cm="1">
        <f t="array" ref="C64">INDEX(FSR!$A:$ZZ, ROW(I75), COLUMN(I75))</f>
        <v>0</v>
      </c>
      <c r="D64" s="30" cm="1">
        <f t="array" ref="D64">INDEX(FSR!$A:$ZZ, ROW(J75), COLUMN(J75))</f>
        <v>0</v>
      </c>
      <c r="E64" s="30" cm="1">
        <f t="array" ref="E64">INDEX(FSR!$A:$ZZ, ROW(A75), COLUMN(A75))</f>
        <v>0</v>
      </c>
      <c r="F64" s="30" cm="1">
        <f t="array" ref="F64">INDEX(FSR!$A:$ZZ, ROW(B75), COLUMN(B75))</f>
        <v>0</v>
      </c>
      <c r="G64" s="78" cm="1">
        <f t="array" ref="G64">INDEX(FSR!$A:$ZZ, ROW(E75), COLUMN(E75))</f>
        <v>0</v>
      </c>
      <c r="H64" s="31" cm="1">
        <f t="array" ref="H64">INDEX(FSR!$A:$ZZ, ROW(C75), COLUMN(C75))</f>
        <v>0</v>
      </c>
      <c r="I64" s="49" t="e">
        <f>IF(B64="", "", VLOOKUP(B64 &amp; "*", MASTER!D$1:N$4168, 7, FALSE))</f>
        <v>#N/A</v>
      </c>
      <c r="J64" s="49" t="e">
        <f t="shared" si="0"/>
        <v>#N/A</v>
      </c>
      <c r="K64" s="49" t="e">
        <f>IF(B64="", "", VLOOKUP(B64 &amp; "*", MASTER!D$1:N$4168, 2, FALSE))</f>
        <v>#N/A</v>
      </c>
      <c r="L64" s="34" t="e">
        <f>IF(B64="", "", VLOOKUP(B64 &amp; "*", MASTER!D$1:N$4168, 3, FALSE))</f>
        <v>#N/A</v>
      </c>
      <c r="M64" s="99" cm="1">
        <f t="array" ref="M64">INDEX(FSR!$A:$ZZ, ROW(K75), COLUMN(K75))</f>
        <v>0</v>
      </c>
      <c r="N64" s="100" t="e">
        <f>IF(B64="", "", VLOOKUP(B64 &amp; "*", MASTER!D$1:N$4168, 10, FALSE))</f>
        <v>#N/A</v>
      </c>
      <c r="O64" s="35"/>
      <c r="P64" s="35"/>
      <c r="Q64" s="35"/>
      <c r="R64" s="35"/>
      <c r="S64" s="35"/>
      <c r="T64" s="35"/>
      <c r="U64" s="35"/>
      <c r="V64" s="35"/>
      <c r="W64" s="35"/>
      <c r="X64" s="35"/>
      <c r="Y64" s="35"/>
    </row>
    <row r="65" spans="1:25" ht="14.25" customHeight="1" x14ac:dyDescent="0.3">
      <c r="A65" s="29">
        <f>FSR!$D$5</f>
        <v>0</v>
      </c>
      <c r="B65" s="30" cm="1">
        <f t="array" ref="B65">INDEX(FSR!$A:$ZZ, ROW(H76), COLUMN(H76))</f>
        <v>0</v>
      </c>
      <c r="C65" s="30" cm="1">
        <f t="array" ref="C65">INDEX(FSR!$A:$ZZ, ROW(I76), COLUMN(I76))</f>
        <v>0</v>
      </c>
      <c r="D65" s="30" cm="1">
        <f t="array" ref="D65">INDEX(FSR!$A:$ZZ, ROW(J76), COLUMN(J76))</f>
        <v>0</v>
      </c>
      <c r="E65" s="30" cm="1">
        <f t="array" ref="E65">INDEX(FSR!$A:$ZZ, ROW(A76), COLUMN(A76))</f>
        <v>0</v>
      </c>
      <c r="F65" s="30" cm="1">
        <f t="array" ref="F65">INDEX(FSR!$A:$ZZ, ROW(B76), COLUMN(B76))</f>
        <v>0</v>
      </c>
      <c r="G65" s="78" cm="1">
        <f t="array" ref="G65">INDEX(FSR!$A:$ZZ, ROW(E76), COLUMN(E76))</f>
        <v>0</v>
      </c>
      <c r="H65" s="31" cm="1">
        <f t="array" ref="H65">INDEX(FSR!$A:$ZZ, ROW(C76), COLUMN(C76))</f>
        <v>0</v>
      </c>
      <c r="I65" s="49" t="e">
        <f>IF(B65="", "", VLOOKUP(B65 &amp; "*", MASTER!D$1:N$4168, 7, FALSE))</f>
        <v>#N/A</v>
      </c>
      <c r="J65" s="49" t="e">
        <f t="shared" si="0"/>
        <v>#N/A</v>
      </c>
      <c r="K65" s="49" t="e">
        <f>IF(B65="", "", VLOOKUP(B65 &amp; "*", MASTER!D$1:N$4168, 2, FALSE))</f>
        <v>#N/A</v>
      </c>
      <c r="L65" s="34" t="e">
        <f>IF(B65="", "", VLOOKUP(B65 &amp; "*", MASTER!D$1:N$4168, 3, FALSE))</f>
        <v>#N/A</v>
      </c>
      <c r="M65" s="99" cm="1">
        <f t="array" ref="M65">INDEX(FSR!$A:$ZZ, ROW(K76), COLUMN(K76))</f>
        <v>0</v>
      </c>
      <c r="N65" s="100" t="e">
        <f>IF(B65="", "", VLOOKUP(B65 &amp; "*", MASTER!D$1:N$4168, 10, FALSE))</f>
        <v>#N/A</v>
      </c>
      <c r="O65" s="35"/>
      <c r="P65" s="35"/>
      <c r="Q65" s="35"/>
      <c r="R65" s="35"/>
      <c r="S65" s="35"/>
      <c r="T65" s="35"/>
      <c r="U65" s="35"/>
      <c r="V65" s="35"/>
      <c r="W65" s="35"/>
      <c r="X65" s="35"/>
      <c r="Y65" s="35"/>
    </row>
    <row r="66" spans="1:25" ht="14.25" customHeight="1" x14ac:dyDescent="0.3">
      <c r="A66" s="29">
        <f>FSR!$D$5</f>
        <v>0</v>
      </c>
      <c r="B66" s="30" cm="1">
        <f t="array" ref="B66">INDEX(FSR!$A:$ZZ, ROW(H77), COLUMN(H77))</f>
        <v>0</v>
      </c>
      <c r="C66" s="30" cm="1">
        <f t="array" ref="C66">INDEX(FSR!$A:$ZZ, ROW(I77), COLUMN(I77))</f>
        <v>0</v>
      </c>
      <c r="D66" s="30" cm="1">
        <f t="array" ref="D66">INDEX(FSR!$A:$ZZ, ROW(J77), COLUMN(J77))</f>
        <v>0</v>
      </c>
      <c r="E66" s="30" cm="1">
        <f t="array" ref="E66">INDEX(FSR!$A:$ZZ, ROW(A77), COLUMN(A77))</f>
        <v>0</v>
      </c>
      <c r="F66" s="30" cm="1">
        <f t="array" ref="F66">INDEX(FSR!$A:$ZZ, ROW(B77), COLUMN(B77))</f>
        <v>0</v>
      </c>
      <c r="G66" s="78" cm="1">
        <f t="array" ref="G66">INDEX(FSR!$A:$ZZ, ROW(E77), COLUMN(E77))</f>
        <v>0</v>
      </c>
      <c r="H66" s="31" cm="1">
        <f t="array" ref="H66">INDEX(FSR!$A:$ZZ, ROW(C77), COLUMN(C77))</f>
        <v>0</v>
      </c>
      <c r="I66" s="49" t="e">
        <f>IF(B66="", "", VLOOKUP(B66 &amp; "*", MASTER!D$1:N$4168, 7, FALSE))</f>
        <v>#N/A</v>
      </c>
      <c r="J66" s="49" t="e">
        <f t="shared" si="0"/>
        <v>#N/A</v>
      </c>
      <c r="K66" s="49" t="e">
        <f>IF(B66="", "", VLOOKUP(B66 &amp; "*", MASTER!D$1:N$4168, 2, FALSE))</f>
        <v>#N/A</v>
      </c>
      <c r="L66" s="34" t="e">
        <f>IF(B66="", "", VLOOKUP(B66 &amp; "*", MASTER!D$1:N$4168, 3, FALSE))</f>
        <v>#N/A</v>
      </c>
      <c r="M66" s="99" cm="1">
        <f t="array" ref="M66">INDEX(FSR!$A:$ZZ, ROW(K77), COLUMN(K77))</f>
        <v>0</v>
      </c>
      <c r="N66" s="100" t="e">
        <f>IF(B66="", "", VLOOKUP(B66 &amp; "*", MASTER!D$1:N$4168, 10, FALSE))</f>
        <v>#N/A</v>
      </c>
      <c r="O66" s="35"/>
      <c r="P66" s="35"/>
      <c r="Q66" s="35"/>
      <c r="R66" s="35"/>
      <c r="S66" s="35"/>
      <c r="T66" s="35"/>
      <c r="U66" s="35"/>
      <c r="V66" s="35"/>
      <c r="W66" s="35"/>
      <c r="X66" s="35"/>
      <c r="Y66" s="35"/>
    </row>
    <row r="67" spans="1:25" ht="14.25" customHeight="1" x14ac:dyDescent="0.3">
      <c r="A67" s="29">
        <f>FSR!$D$5</f>
        <v>0</v>
      </c>
      <c r="B67" s="30" cm="1">
        <f t="array" ref="B67">INDEX(FSR!$A:$ZZ, ROW(H78), COLUMN(H78))</f>
        <v>0</v>
      </c>
      <c r="C67" s="30" cm="1">
        <f t="array" ref="C67">INDEX(FSR!$A:$ZZ, ROW(I78), COLUMN(I78))</f>
        <v>0</v>
      </c>
      <c r="D67" s="30" cm="1">
        <f t="array" ref="D67">INDEX(FSR!$A:$ZZ, ROW(J78), COLUMN(J78))</f>
        <v>0</v>
      </c>
      <c r="E67" s="30" cm="1">
        <f t="array" ref="E67">INDEX(FSR!$A:$ZZ, ROW(A78), COLUMN(A78))</f>
        <v>0</v>
      </c>
      <c r="F67" s="30" cm="1">
        <f t="array" ref="F67">INDEX(FSR!$A:$ZZ, ROW(B78), COLUMN(B78))</f>
        <v>0</v>
      </c>
      <c r="G67" s="78" cm="1">
        <f t="array" ref="G67">INDEX(FSR!$A:$ZZ, ROW(E78), COLUMN(E78))</f>
        <v>0</v>
      </c>
      <c r="H67" s="31" cm="1">
        <f t="array" ref="H67">INDEX(FSR!$A:$ZZ, ROW(C78), COLUMN(C78))</f>
        <v>0</v>
      </c>
      <c r="I67" s="49" t="e">
        <f>IF(B67="", "", VLOOKUP(B67 &amp; "*", MASTER!D$1:N$4168, 7, FALSE))</f>
        <v>#N/A</v>
      </c>
      <c r="J67" s="49" t="e">
        <f t="shared" si="0"/>
        <v>#N/A</v>
      </c>
      <c r="K67" s="49" t="e">
        <f>IF(B67="", "", VLOOKUP(B67 &amp; "*", MASTER!D$1:N$4168, 2, FALSE))</f>
        <v>#N/A</v>
      </c>
      <c r="L67" s="34" t="e">
        <f>IF(B67="", "", VLOOKUP(B67 &amp; "*", MASTER!D$1:N$4168, 3, FALSE))</f>
        <v>#N/A</v>
      </c>
      <c r="M67" s="99" cm="1">
        <f t="array" ref="M67">INDEX(FSR!$A:$ZZ, ROW(K78), COLUMN(K78))</f>
        <v>0</v>
      </c>
      <c r="N67" s="100" t="e">
        <f>IF(B67="", "", VLOOKUP(B67 &amp; "*", MASTER!D$1:N$4168, 10, FALSE))</f>
        <v>#N/A</v>
      </c>
      <c r="O67" s="35"/>
      <c r="P67" s="35"/>
      <c r="Q67" s="35"/>
      <c r="R67" s="35"/>
      <c r="S67" s="35"/>
      <c r="T67" s="35"/>
      <c r="U67" s="35"/>
      <c r="V67" s="35"/>
      <c r="W67" s="35"/>
      <c r="X67" s="35"/>
      <c r="Y67" s="35"/>
    </row>
    <row r="68" spans="1:25" ht="14.25" customHeight="1" x14ac:dyDescent="0.3">
      <c r="A68" s="29">
        <f>FSR!$D$5</f>
        <v>0</v>
      </c>
      <c r="B68" s="30" cm="1">
        <f t="array" ref="B68">INDEX(FSR!$A:$ZZ, ROW(H79), COLUMN(H79))</f>
        <v>0</v>
      </c>
      <c r="C68" s="30" cm="1">
        <f t="array" ref="C68">INDEX(FSR!$A:$ZZ, ROW(I79), COLUMN(I79))</f>
        <v>0</v>
      </c>
      <c r="D68" s="30" cm="1">
        <f t="array" ref="D68">INDEX(FSR!$A:$ZZ, ROW(J79), COLUMN(J79))</f>
        <v>0</v>
      </c>
      <c r="E68" s="30" cm="1">
        <f t="array" ref="E68">INDEX(FSR!$A:$ZZ, ROW(A79), COLUMN(A79))</f>
        <v>0</v>
      </c>
      <c r="F68" s="30" cm="1">
        <f t="array" ref="F68">INDEX(FSR!$A:$ZZ, ROW(B79), COLUMN(B79))</f>
        <v>0</v>
      </c>
      <c r="G68" s="78" cm="1">
        <f t="array" ref="G68">INDEX(FSR!$A:$ZZ, ROW(E79), COLUMN(E79))</f>
        <v>0</v>
      </c>
      <c r="H68" s="31" cm="1">
        <f t="array" ref="H68">INDEX(FSR!$A:$ZZ, ROW(C79), COLUMN(C79))</f>
        <v>0</v>
      </c>
      <c r="I68" s="49" t="e">
        <f>IF(B68="", "", VLOOKUP(B68 &amp; "*", MASTER!D$1:N$4168, 7, FALSE))</f>
        <v>#N/A</v>
      </c>
      <c r="J68" s="49" t="e">
        <f t="shared" si="0"/>
        <v>#N/A</v>
      </c>
      <c r="K68" s="49" t="e">
        <f>IF(B68="", "", VLOOKUP(B68 &amp; "*", MASTER!D$1:N$4168, 2, FALSE))</f>
        <v>#N/A</v>
      </c>
      <c r="L68" s="34" t="e">
        <f>IF(B68="", "", VLOOKUP(B68 &amp; "*", MASTER!D$1:N$4168, 3, FALSE))</f>
        <v>#N/A</v>
      </c>
      <c r="M68" s="99" cm="1">
        <f t="array" ref="M68">INDEX(FSR!$A:$ZZ, ROW(K79), COLUMN(K79))</f>
        <v>0</v>
      </c>
      <c r="N68" s="100" t="e">
        <f>IF(B68="", "", VLOOKUP(B68 &amp; "*", MASTER!D$1:N$4168, 10, FALSE))</f>
        <v>#N/A</v>
      </c>
      <c r="O68" s="35"/>
      <c r="P68" s="35"/>
      <c r="Q68" s="35"/>
      <c r="R68" s="35"/>
      <c r="S68" s="35"/>
      <c r="T68" s="35"/>
      <c r="U68" s="35"/>
      <c r="V68" s="35"/>
      <c r="W68" s="35"/>
      <c r="X68" s="35"/>
      <c r="Y68" s="35"/>
    </row>
    <row r="69" spans="1:25" ht="14.25" customHeight="1" x14ac:dyDescent="0.3">
      <c r="A69" s="29">
        <f>FSR!$D$5</f>
        <v>0</v>
      </c>
      <c r="B69" s="30" cm="1">
        <f t="array" ref="B69">INDEX(FSR!$A:$ZZ, ROW(H80), COLUMN(H80))</f>
        <v>0</v>
      </c>
      <c r="C69" s="30" cm="1">
        <f t="array" ref="C69">INDEX(FSR!$A:$ZZ, ROW(I80), COLUMN(I80))</f>
        <v>0</v>
      </c>
      <c r="D69" s="30" cm="1">
        <f t="array" ref="D69">INDEX(FSR!$A:$ZZ, ROW(J80), COLUMN(J80))</f>
        <v>0</v>
      </c>
      <c r="E69" s="30" cm="1">
        <f t="array" ref="E69">INDEX(FSR!$A:$ZZ, ROW(A80), COLUMN(A80))</f>
        <v>0</v>
      </c>
      <c r="F69" s="30" cm="1">
        <f t="array" ref="F69">INDEX(FSR!$A:$ZZ, ROW(B80), COLUMN(B80))</f>
        <v>0</v>
      </c>
      <c r="G69" s="78" cm="1">
        <f t="array" ref="G69">INDEX(FSR!$A:$ZZ, ROW(E80), COLUMN(E80))</f>
        <v>0</v>
      </c>
      <c r="H69" s="31" cm="1">
        <f t="array" ref="H69">INDEX(FSR!$A:$ZZ, ROW(C80), COLUMN(C80))</f>
        <v>0</v>
      </c>
      <c r="I69" s="49" t="e">
        <f>IF(B69="", "", VLOOKUP(B69 &amp; "*", MASTER!D$1:N$4168, 7, FALSE))</f>
        <v>#N/A</v>
      </c>
      <c r="J69" s="49" t="e">
        <f t="shared" si="0"/>
        <v>#N/A</v>
      </c>
      <c r="K69" s="49" t="e">
        <f>IF(B69="", "", VLOOKUP(B69 &amp; "*", MASTER!D$1:N$4168, 2, FALSE))</f>
        <v>#N/A</v>
      </c>
      <c r="L69" s="34" t="e">
        <f>IF(B69="", "", VLOOKUP(B69 &amp; "*", MASTER!D$1:N$4168, 3, FALSE))</f>
        <v>#N/A</v>
      </c>
      <c r="M69" s="99" cm="1">
        <f t="array" ref="M69">INDEX(FSR!$A:$ZZ, ROW(K80), COLUMN(K80))</f>
        <v>0</v>
      </c>
      <c r="N69" s="100" t="e">
        <f>IF(B69="", "", VLOOKUP(B69 &amp; "*", MASTER!D$1:N$4168, 10, FALSE))</f>
        <v>#N/A</v>
      </c>
      <c r="O69" s="35"/>
      <c r="P69" s="35"/>
      <c r="Q69" s="35"/>
      <c r="R69" s="35"/>
      <c r="S69" s="35"/>
      <c r="T69" s="35"/>
      <c r="U69" s="35"/>
      <c r="V69" s="35"/>
      <c r="W69" s="35"/>
      <c r="X69" s="35"/>
      <c r="Y69" s="35"/>
    </row>
    <row r="70" spans="1:25" ht="14.25" customHeight="1" x14ac:dyDescent="0.3">
      <c r="A70" s="29">
        <f>FSR!$D$5</f>
        <v>0</v>
      </c>
      <c r="B70" s="30" cm="1">
        <f t="array" ref="B70">INDEX(FSR!$A:$ZZ, ROW(H81), COLUMN(H81))</f>
        <v>0</v>
      </c>
      <c r="C70" s="30" cm="1">
        <f t="array" ref="C70">INDEX(FSR!$A:$ZZ, ROW(I81), COLUMN(I81))</f>
        <v>0</v>
      </c>
      <c r="D70" s="30" cm="1">
        <f t="array" ref="D70">INDEX(FSR!$A:$ZZ, ROW(J81), COLUMN(J81))</f>
        <v>0</v>
      </c>
      <c r="E70" s="30" cm="1">
        <f t="array" ref="E70">INDEX(FSR!$A:$ZZ, ROW(A81), COLUMN(A81))</f>
        <v>0</v>
      </c>
      <c r="F70" s="30" cm="1">
        <f t="array" ref="F70">INDEX(FSR!$A:$ZZ, ROW(B81), COLUMN(B81))</f>
        <v>0</v>
      </c>
      <c r="G70" s="78" cm="1">
        <f t="array" ref="G70">INDEX(FSR!$A:$ZZ, ROW(E81), COLUMN(E81))</f>
        <v>0</v>
      </c>
      <c r="H70" s="31" cm="1">
        <f t="array" ref="H70">INDEX(FSR!$A:$ZZ, ROW(C81), COLUMN(C81))</f>
        <v>0</v>
      </c>
      <c r="I70" s="49" t="e">
        <f>IF(B70="", "", VLOOKUP(B70 &amp; "*", MASTER!D$1:N$4168, 7, FALSE))</f>
        <v>#N/A</v>
      </c>
      <c r="J70" s="49" t="e">
        <f t="shared" si="0"/>
        <v>#N/A</v>
      </c>
      <c r="K70" s="49" t="e">
        <f>IF(B70="", "", VLOOKUP(B70 &amp; "*", MASTER!D$1:N$4168, 2, FALSE))</f>
        <v>#N/A</v>
      </c>
      <c r="L70" s="34" t="e">
        <f>IF(B70="", "", VLOOKUP(B70 &amp; "*", MASTER!D$1:N$4168, 3, FALSE))</f>
        <v>#N/A</v>
      </c>
      <c r="M70" s="99" cm="1">
        <f t="array" ref="M70">INDEX(FSR!$A:$ZZ, ROW(K81), COLUMN(K81))</f>
        <v>0</v>
      </c>
      <c r="N70" s="100" t="e">
        <f>IF(B70="", "", VLOOKUP(B70 &amp; "*", MASTER!D$1:N$4168, 10, FALSE))</f>
        <v>#N/A</v>
      </c>
      <c r="O70" s="35"/>
      <c r="P70" s="35"/>
      <c r="Q70" s="35"/>
      <c r="R70" s="35"/>
      <c r="S70" s="35"/>
      <c r="T70" s="35"/>
      <c r="U70" s="35"/>
      <c r="V70" s="35"/>
      <c r="W70" s="35"/>
      <c r="X70" s="35"/>
      <c r="Y70" s="35"/>
    </row>
    <row r="71" spans="1:25" ht="14.25" customHeight="1" x14ac:dyDescent="0.3">
      <c r="A71" s="29">
        <f>FSR!$D$5</f>
        <v>0</v>
      </c>
      <c r="B71" s="30" cm="1">
        <f t="array" ref="B71">INDEX(FSR!$A:$ZZ, ROW(H82), COLUMN(H82))</f>
        <v>0</v>
      </c>
      <c r="C71" s="30" cm="1">
        <f t="array" ref="C71">INDEX(FSR!$A:$ZZ, ROW(I82), COLUMN(I82))</f>
        <v>0</v>
      </c>
      <c r="D71" s="30" cm="1">
        <f t="array" ref="D71">INDEX(FSR!$A:$ZZ, ROW(J82), COLUMN(J82))</f>
        <v>0</v>
      </c>
      <c r="E71" s="30" cm="1">
        <f t="array" ref="E71">INDEX(FSR!$A:$ZZ, ROW(A82), COLUMN(A82))</f>
        <v>0</v>
      </c>
      <c r="F71" s="30" cm="1">
        <f t="array" ref="F71">INDEX(FSR!$A:$ZZ, ROW(B82), COLUMN(B82))</f>
        <v>0</v>
      </c>
      <c r="G71" s="78" cm="1">
        <f t="array" ref="G71">INDEX(FSR!$A:$ZZ, ROW(E82), COLUMN(E82))</f>
        <v>0</v>
      </c>
      <c r="H71" s="31" cm="1">
        <f t="array" ref="H71">INDEX(FSR!$A:$ZZ, ROW(C82), COLUMN(C82))</f>
        <v>0</v>
      </c>
      <c r="I71" s="49" t="e">
        <f>IF(B71="", "", VLOOKUP(B71 &amp; "*", MASTER!D$1:N$4168, 7, FALSE))</f>
        <v>#N/A</v>
      </c>
      <c r="J71" s="49" t="e">
        <f t="shared" si="0"/>
        <v>#N/A</v>
      </c>
      <c r="K71" s="49" t="e">
        <f>IF(B71="", "", VLOOKUP(B71 &amp; "*", MASTER!D$1:N$4168, 2, FALSE))</f>
        <v>#N/A</v>
      </c>
      <c r="L71" s="34" t="e">
        <f>IF(B71="", "", VLOOKUP(B71 &amp; "*", MASTER!D$1:N$4168, 3, FALSE))</f>
        <v>#N/A</v>
      </c>
      <c r="M71" s="99" cm="1">
        <f t="array" ref="M71">INDEX(FSR!$A:$ZZ, ROW(K82), COLUMN(K82))</f>
        <v>0</v>
      </c>
      <c r="N71" s="100" t="e">
        <f>IF(B71="", "", VLOOKUP(B71 &amp; "*", MASTER!D$1:N$4168, 10, FALSE))</f>
        <v>#N/A</v>
      </c>
      <c r="O71" s="35"/>
      <c r="P71" s="35"/>
      <c r="Q71" s="35"/>
      <c r="R71" s="35"/>
      <c r="S71" s="35"/>
      <c r="T71" s="35"/>
      <c r="U71" s="35"/>
      <c r="V71" s="35"/>
      <c r="W71" s="35"/>
      <c r="X71" s="35"/>
      <c r="Y71" s="35"/>
    </row>
    <row r="72" spans="1:25" ht="14.25" customHeight="1" x14ac:dyDescent="0.3">
      <c r="A72" s="29">
        <f>FSR!$D$5</f>
        <v>0</v>
      </c>
      <c r="B72" s="30" cm="1">
        <f t="array" ref="B72">INDEX(FSR!$A:$ZZ, ROW(H83), COLUMN(H83))</f>
        <v>0</v>
      </c>
      <c r="C72" s="30" cm="1">
        <f t="array" ref="C72">INDEX(FSR!$A:$ZZ, ROW(I83), COLUMN(I83))</f>
        <v>0</v>
      </c>
      <c r="D72" s="30" cm="1">
        <f t="array" ref="D72">INDEX(FSR!$A:$ZZ, ROW(J83), COLUMN(J83))</f>
        <v>0</v>
      </c>
      <c r="E72" s="30" cm="1">
        <f t="array" ref="E72">INDEX(FSR!$A:$ZZ, ROW(A83), COLUMN(A83))</f>
        <v>0</v>
      </c>
      <c r="F72" s="30" cm="1">
        <f t="array" ref="F72">INDEX(FSR!$A:$ZZ, ROW(B83), COLUMN(B83))</f>
        <v>0</v>
      </c>
      <c r="G72" s="78" cm="1">
        <f t="array" ref="G72">INDEX(FSR!$A:$ZZ, ROW(E83), COLUMN(E83))</f>
        <v>0</v>
      </c>
      <c r="H72" s="31" cm="1">
        <f t="array" ref="H72">INDEX(FSR!$A:$ZZ, ROW(C83), COLUMN(C83))</f>
        <v>0</v>
      </c>
      <c r="I72" s="49" t="e">
        <f>IF(B72="", "", VLOOKUP(B72 &amp; "*", MASTER!D$1:N$4168, 7, FALSE))</f>
        <v>#N/A</v>
      </c>
      <c r="J72" s="49" t="e">
        <f t="shared" si="0"/>
        <v>#N/A</v>
      </c>
      <c r="K72" s="49" t="e">
        <f>IF(B72="", "", VLOOKUP(B72 &amp; "*", MASTER!D$1:N$4168, 2, FALSE))</f>
        <v>#N/A</v>
      </c>
      <c r="L72" s="34" t="e">
        <f>IF(B72="", "", VLOOKUP(B72 &amp; "*", MASTER!D$1:N$4168, 3, FALSE))</f>
        <v>#N/A</v>
      </c>
      <c r="M72" s="99" cm="1">
        <f t="array" ref="M72">INDEX(FSR!$A:$ZZ, ROW(K83), COLUMN(K83))</f>
        <v>0</v>
      </c>
      <c r="N72" s="100" t="e">
        <f>IF(B72="", "", VLOOKUP(B72 &amp; "*", MASTER!D$1:N$4168, 10, FALSE))</f>
        <v>#N/A</v>
      </c>
      <c r="O72" s="35"/>
      <c r="P72" s="35"/>
      <c r="Q72" s="35"/>
      <c r="R72" s="35"/>
      <c r="S72" s="35"/>
      <c r="T72" s="35"/>
      <c r="U72" s="35"/>
      <c r="V72" s="35"/>
      <c r="W72" s="35"/>
      <c r="X72" s="35"/>
      <c r="Y72" s="35"/>
    </row>
    <row r="73" spans="1:25" ht="14.25" customHeight="1" x14ac:dyDescent="0.3">
      <c r="A73" s="29">
        <f>FSR!$D$5</f>
        <v>0</v>
      </c>
      <c r="B73" s="30" cm="1">
        <f t="array" ref="B73">INDEX(FSR!$A:$ZZ, ROW(H84), COLUMN(H84))</f>
        <v>0</v>
      </c>
      <c r="C73" s="30" cm="1">
        <f t="array" ref="C73">INDEX(FSR!$A:$ZZ, ROW(I84), COLUMN(I84))</f>
        <v>0</v>
      </c>
      <c r="D73" s="30" cm="1">
        <f t="array" ref="D73">INDEX(FSR!$A:$ZZ, ROW(J84), COLUMN(J84))</f>
        <v>0</v>
      </c>
      <c r="E73" s="30" cm="1">
        <f t="array" ref="E73">INDEX(FSR!$A:$ZZ, ROW(A84), COLUMN(A84))</f>
        <v>0</v>
      </c>
      <c r="F73" s="30" cm="1">
        <f t="array" ref="F73">INDEX(FSR!$A:$ZZ, ROW(B84), COLUMN(B84))</f>
        <v>0</v>
      </c>
      <c r="G73" s="78" cm="1">
        <f t="array" ref="G73">INDEX(FSR!$A:$ZZ, ROW(E84), COLUMN(E84))</f>
        <v>0</v>
      </c>
      <c r="H73" s="31" cm="1">
        <f t="array" ref="H73">INDEX(FSR!$A:$ZZ, ROW(C84), COLUMN(C84))</f>
        <v>0</v>
      </c>
      <c r="I73" s="49" t="e">
        <f>IF(B73="", "", VLOOKUP(B73 &amp; "*", MASTER!D$1:N$4168, 7, FALSE))</f>
        <v>#N/A</v>
      </c>
      <c r="J73" s="49" t="e">
        <f t="shared" si="0"/>
        <v>#N/A</v>
      </c>
      <c r="K73" s="49" t="e">
        <f>IF(B73="", "", VLOOKUP(B73 &amp; "*", MASTER!D$1:N$4168, 2, FALSE))</f>
        <v>#N/A</v>
      </c>
      <c r="L73" s="34" t="e">
        <f>IF(B73="", "", VLOOKUP(B73 &amp; "*", MASTER!D$1:N$4168, 3, FALSE))</f>
        <v>#N/A</v>
      </c>
      <c r="M73" s="99" cm="1">
        <f t="array" ref="M73">INDEX(FSR!$A:$ZZ, ROW(K84), COLUMN(K84))</f>
        <v>0</v>
      </c>
      <c r="N73" s="100" t="e">
        <f>IF(B73="", "", VLOOKUP(B73 &amp; "*", MASTER!D$1:N$4168, 10, FALSE))</f>
        <v>#N/A</v>
      </c>
      <c r="O73" s="35"/>
      <c r="P73" s="35"/>
      <c r="Q73" s="35"/>
      <c r="R73" s="35"/>
      <c r="S73" s="35"/>
      <c r="T73" s="35"/>
      <c r="U73" s="35"/>
      <c r="V73" s="35"/>
      <c r="W73" s="35"/>
      <c r="X73" s="35"/>
      <c r="Y73" s="35"/>
    </row>
    <row r="74" spans="1:25" ht="14.25" customHeight="1" x14ac:dyDescent="0.3">
      <c r="A74" s="29">
        <f>FSR!$D$5</f>
        <v>0</v>
      </c>
      <c r="B74" s="30" cm="1">
        <f t="array" ref="B74">INDEX(FSR!$A:$ZZ, ROW(H85), COLUMN(H85))</f>
        <v>0</v>
      </c>
      <c r="C74" s="30" cm="1">
        <f t="array" ref="C74">INDEX(FSR!$A:$ZZ, ROW(I85), COLUMN(I85))</f>
        <v>0</v>
      </c>
      <c r="D74" s="30" cm="1">
        <f t="array" ref="D74">INDEX(FSR!$A:$ZZ, ROW(J85), COLUMN(J85))</f>
        <v>0</v>
      </c>
      <c r="E74" s="30" cm="1">
        <f t="array" ref="E74">INDEX(FSR!$A:$ZZ, ROW(A85), COLUMN(A85))</f>
        <v>0</v>
      </c>
      <c r="F74" s="30" cm="1">
        <f t="array" ref="F74">INDEX(FSR!$A:$ZZ, ROW(B85), COLUMN(B85))</f>
        <v>0</v>
      </c>
      <c r="G74" s="78" cm="1">
        <f t="array" ref="G74">INDEX(FSR!$A:$ZZ, ROW(E85), COLUMN(E85))</f>
        <v>0</v>
      </c>
      <c r="H74" s="31" cm="1">
        <f t="array" ref="H74">INDEX(FSR!$A:$ZZ, ROW(C85), COLUMN(C85))</f>
        <v>0</v>
      </c>
      <c r="I74" s="49" t="e">
        <f>IF(B74="", "", VLOOKUP(B74 &amp; "*", MASTER!D$1:N$4168, 7, FALSE))</f>
        <v>#N/A</v>
      </c>
      <c r="J74" s="49" t="e">
        <f t="shared" si="0"/>
        <v>#N/A</v>
      </c>
      <c r="K74" s="49" t="e">
        <f>IF(B74="", "", VLOOKUP(B74 &amp; "*", MASTER!D$1:N$4168, 2, FALSE))</f>
        <v>#N/A</v>
      </c>
      <c r="L74" s="34" t="e">
        <f>IF(B74="", "", VLOOKUP(B74 &amp; "*", MASTER!D$1:N$4168, 3, FALSE))</f>
        <v>#N/A</v>
      </c>
      <c r="M74" s="99" cm="1">
        <f t="array" ref="M74">INDEX(FSR!$A:$ZZ, ROW(K85), COLUMN(K85))</f>
        <v>0</v>
      </c>
      <c r="N74" s="100" t="e">
        <f>IF(B74="", "", VLOOKUP(B74 &amp; "*", MASTER!D$1:N$4168, 10, FALSE))</f>
        <v>#N/A</v>
      </c>
      <c r="O74" s="35"/>
      <c r="P74" s="35"/>
      <c r="Q74" s="35"/>
      <c r="R74" s="35"/>
      <c r="S74" s="35"/>
      <c r="T74" s="35"/>
      <c r="U74" s="35"/>
      <c r="V74" s="35"/>
      <c r="W74" s="35"/>
      <c r="X74" s="35"/>
      <c r="Y74" s="35"/>
    </row>
    <row r="75" spans="1:25" ht="14.25" customHeight="1" x14ac:dyDescent="0.3">
      <c r="A75" s="29">
        <f>FSR!$D$5</f>
        <v>0</v>
      </c>
      <c r="B75" s="30" cm="1">
        <f t="array" ref="B75">INDEX(FSR!$A:$ZZ, ROW(H86), COLUMN(H86))</f>
        <v>0</v>
      </c>
      <c r="C75" s="30" cm="1">
        <f t="array" ref="C75">INDEX(FSR!$A:$ZZ, ROW(I86), COLUMN(I86))</f>
        <v>0</v>
      </c>
      <c r="D75" s="30" cm="1">
        <f t="array" ref="D75">INDEX(FSR!$A:$ZZ, ROW(J86), COLUMN(J86))</f>
        <v>0</v>
      </c>
      <c r="E75" s="30" cm="1">
        <f t="array" ref="E75">INDEX(FSR!$A:$ZZ, ROW(A86), COLUMN(A86))</f>
        <v>0</v>
      </c>
      <c r="F75" s="30" cm="1">
        <f t="array" ref="F75">INDEX(FSR!$A:$ZZ, ROW(B86), COLUMN(B86))</f>
        <v>0</v>
      </c>
      <c r="G75" s="78" cm="1">
        <f t="array" ref="G75">INDEX(FSR!$A:$ZZ, ROW(E86), COLUMN(E86))</f>
        <v>0</v>
      </c>
      <c r="H75" s="31" cm="1">
        <f t="array" ref="H75">INDEX(FSR!$A:$ZZ, ROW(C86), COLUMN(C86))</f>
        <v>0</v>
      </c>
      <c r="I75" s="49" t="e">
        <f>IF(B75="", "", VLOOKUP(B75 &amp; "*", MASTER!D$1:N$4168, 7, FALSE))</f>
        <v>#N/A</v>
      </c>
      <c r="J75" s="49" t="e">
        <f t="shared" si="0"/>
        <v>#N/A</v>
      </c>
      <c r="K75" s="49" t="e">
        <f>IF(B75="", "", VLOOKUP(B75 &amp; "*", MASTER!D$1:N$4168, 2, FALSE))</f>
        <v>#N/A</v>
      </c>
      <c r="L75" s="34" t="e">
        <f>IF(B75="", "", VLOOKUP(B75 &amp; "*", MASTER!D$1:N$4168, 3, FALSE))</f>
        <v>#N/A</v>
      </c>
      <c r="M75" s="99" cm="1">
        <f t="array" ref="M75">INDEX(FSR!$A:$ZZ, ROW(K86), COLUMN(K86))</f>
        <v>0</v>
      </c>
      <c r="N75" s="100" t="e">
        <f>IF(B75="", "", VLOOKUP(B75 &amp; "*", MASTER!D$1:N$4168, 10, FALSE))</f>
        <v>#N/A</v>
      </c>
      <c r="O75" s="35"/>
      <c r="P75" s="35"/>
      <c r="Q75" s="35"/>
      <c r="R75" s="35"/>
      <c r="S75" s="35"/>
      <c r="T75" s="35"/>
      <c r="U75" s="35"/>
      <c r="V75" s="35"/>
      <c r="W75" s="35"/>
      <c r="X75" s="35"/>
      <c r="Y75" s="35"/>
    </row>
    <row r="76" spans="1:25" ht="14.25" customHeight="1" x14ac:dyDescent="0.3">
      <c r="A76" s="29">
        <f>FSR!$D$5</f>
        <v>0</v>
      </c>
      <c r="B76" s="30" cm="1">
        <f t="array" ref="B76">INDEX(FSR!$A:$ZZ, ROW(H87), COLUMN(H87))</f>
        <v>0</v>
      </c>
      <c r="C76" s="30" cm="1">
        <f t="array" ref="C76">INDEX(FSR!$A:$ZZ, ROW(I87), COLUMN(I87))</f>
        <v>0</v>
      </c>
      <c r="D76" s="30" cm="1">
        <f t="array" ref="D76">INDEX(FSR!$A:$ZZ, ROW(J87), COLUMN(J87))</f>
        <v>0</v>
      </c>
      <c r="E76" s="30" cm="1">
        <f t="array" ref="E76">INDEX(FSR!$A:$ZZ, ROW(A87), COLUMN(A87))</f>
        <v>0</v>
      </c>
      <c r="F76" s="30" cm="1">
        <f t="array" ref="F76">INDEX(FSR!$A:$ZZ, ROW(B87), COLUMN(B87))</f>
        <v>0</v>
      </c>
      <c r="G76" s="78" cm="1">
        <f t="array" ref="G76">INDEX(FSR!$A:$ZZ, ROW(E87), COLUMN(E87))</f>
        <v>0</v>
      </c>
      <c r="H76" s="31" cm="1">
        <f t="array" ref="H76">INDEX(FSR!$A:$ZZ, ROW(C87), COLUMN(C87))</f>
        <v>0</v>
      </c>
      <c r="I76" s="49" t="e">
        <f>IF(B76="", "", VLOOKUP(B76 &amp; "*", MASTER!D$1:N$4168, 7, FALSE))</f>
        <v>#N/A</v>
      </c>
      <c r="J76" s="49" t="e">
        <f t="shared" si="0"/>
        <v>#N/A</v>
      </c>
      <c r="K76" s="49" t="e">
        <f>IF(B76="", "", VLOOKUP(B76 &amp; "*", MASTER!D$1:N$4168, 2, FALSE))</f>
        <v>#N/A</v>
      </c>
      <c r="L76" s="34" t="e">
        <f>IF(B76="", "", VLOOKUP(B76 &amp; "*", MASTER!D$1:N$4168, 3, FALSE))</f>
        <v>#N/A</v>
      </c>
      <c r="M76" s="99" cm="1">
        <f t="array" ref="M76">INDEX(FSR!$A:$ZZ, ROW(K87), COLUMN(K87))</f>
        <v>0</v>
      </c>
      <c r="N76" s="100" t="e">
        <f>IF(B76="", "", VLOOKUP(B76 &amp; "*", MASTER!D$1:N$4168, 10, FALSE))</f>
        <v>#N/A</v>
      </c>
      <c r="O76" s="35"/>
      <c r="P76" s="35"/>
      <c r="Q76" s="35"/>
      <c r="R76" s="35"/>
      <c r="S76" s="35"/>
      <c r="T76" s="35"/>
      <c r="U76" s="35"/>
      <c r="V76" s="35"/>
      <c r="W76" s="35"/>
      <c r="X76" s="35"/>
      <c r="Y76" s="35"/>
    </row>
    <row r="77" spans="1:25" ht="14.25" customHeight="1" x14ac:dyDescent="0.3">
      <c r="A77" s="29">
        <f>FSR!$D$5</f>
        <v>0</v>
      </c>
      <c r="B77" s="30" cm="1">
        <f t="array" ref="B77">INDEX(FSR!$A:$ZZ, ROW(H88), COLUMN(H88))</f>
        <v>0</v>
      </c>
      <c r="C77" s="30" cm="1">
        <f t="array" ref="C77">INDEX(FSR!$A:$ZZ, ROW(I88), COLUMN(I88))</f>
        <v>0</v>
      </c>
      <c r="D77" s="30" cm="1">
        <f t="array" ref="D77">INDEX(FSR!$A:$ZZ, ROW(J88), COLUMN(J88))</f>
        <v>0</v>
      </c>
      <c r="E77" s="30" cm="1">
        <f t="array" ref="E77">INDEX(FSR!$A:$ZZ, ROW(A88), COLUMN(A88))</f>
        <v>0</v>
      </c>
      <c r="F77" s="30" cm="1">
        <f t="array" ref="F77">INDEX(FSR!$A:$ZZ, ROW(B88), COLUMN(B88))</f>
        <v>0</v>
      </c>
      <c r="G77" s="78" cm="1">
        <f t="array" ref="G77">INDEX(FSR!$A:$ZZ, ROW(E88), COLUMN(E88))</f>
        <v>0</v>
      </c>
      <c r="H77" s="31" cm="1">
        <f t="array" ref="H77">INDEX(FSR!$A:$ZZ, ROW(C88), COLUMN(C88))</f>
        <v>0</v>
      </c>
      <c r="I77" s="49" t="e">
        <f>IF(B77="", "", VLOOKUP(B77 &amp; "*", MASTER!D$1:N$4168, 7, FALSE))</f>
        <v>#N/A</v>
      </c>
      <c r="J77" s="49" t="e">
        <f t="shared" si="0"/>
        <v>#N/A</v>
      </c>
      <c r="K77" s="49" t="e">
        <f>IF(B77="", "", VLOOKUP(B77 &amp; "*", MASTER!D$1:N$4168, 2, FALSE))</f>
        <v>#N/A</v>
      </c>
      <c r="L77" s="34" t="e">
        <f>IF(B77="", "", VLOOKUP(B77 &amp; "*", MASTER!D$1:N$4168, 3, FALSE))</f>
        <v>#N/A</v>
      </c>
      <c r="M77" s="99" cm="1">
        <f t="array" ref="M77">INDEX(FSR!$A:$ZZ, ROW(K88), COLUMN(K88))</f>
        <v>0</v>
      </c>
      <c r="N77" s="100" t="e">
        <f>IF(B77="", "", VLOOKUP(B77 &amp; "*", MASTER!D$1:N$4168, 10, FALSE))</f>
        <v>#N/A</v>
      </c>
      <c r="O77" s="35"/>
      <c r="P77" s="35"/>
      <c r="Q77" s="35"/>
      <c r="R77" s="35"/>
      <c r="S77" s="35"/>
      <c r="T77" s="35"/>
      <c r="U77" s="35"/>
      <c r="V77" s="35"/>
      <c r="W77" s="35"/>
      <c r="X77" s="35"/>
      <c r="Y77" s="35"/>
    </row>
    <row r="78" spans="1:25" ht="14.25" customHeight="1" x14ac:dyDescent="0.3">
      <c r="A78" s="29">
        <f>FSR!$D$5</f>
        <v>0</v>
      </c>
      <c r="B78" s="30" cm="1">
        <f t="array" ref="B78">INDEX(FSR!$A:$ZZ, ROW(H89), COLUMN(H89))</f>
        <v>0</v>
      </c>
      <c r="C78" s="30" cm="1">
        <f t="array" ref="C78">INDEX(FSR!$A:$ZZ, ROW(I89), COLUMN(I89))</f>
        <v>0</v>
      </c>
      <c r="D78" s="30" cm="1">
        <f t="array" ref="D78">INDEX(FSR!$A:$ZZ, ROW(J89), COLUMN(J89))</f>
        <v>0</v>
      </c>
      <c r="E78" s="30" cm="1">
        <f t="array" ref="E78">INDEX(FSR!$A:$ZZ, ROW(A89), COLUMN(A89))</f>
        <v>0</v>
      </c>
      <c r="F78" s="30" cm="1">
        <f t="array" ref="F78">INDEX(FSR!$A:$ZZ, ROW(B89), COLUMN(B89))</f>
        <v>0</v>
      </c>
      <c r="G78" s="78" cm="1">
        <f t="array" ref="G78">INDEX(FSR!$A:$ZZ, ROW(E89), COLUMN(E89))</f>
        <v>0</v>
      </c>
      <c r="H78" s="31" cm="1">
        <f t="array" ref="H78">INDEX(FSR!$A:$ZZ, ROW(C89), COLUMN(C89))</f>
        <v>0</v>
      </c>
      <c r="I78" s="49" t="e">
        <f>IF(B78="", "", VLOOKUP(B78 &amp; "*", MASTER!D$1:N$4168, 7, FALSE))</f>
        <v>#N/A</v>
      </c>
      <c r="J78" s="49" t="e">
        <f t="shared" si="0"/>
        <v>#N/A</v>
      </c>
      <c r="K78" s="49" t="e">
        <f>IF(B78="", "", VLOOKUP(B78 &amp; "*", MASTER!D$1:N$4168, 2, FALSE))</f>
        <v>#N/A</v>
      </c>
      <c r="L78" s="34" t="e">
        <f>IF(B78="", "", VLOOKUP(B78 &amp; "*", MASTER!D$1:N$4168, 3, FALSE))</f>
        <v>#N/A</v>
      </c>
      <c r="M78" s="99" cm="1">
        <f t="array" ref="M78">INDEX(FSR!$A:$ZZ, ROW(K89), COLUMN(K89))</f>
        <v>0</v>
      </c>
      <c r="N78" s="100" t="e">
        <f>IF(B78="", "", VLOOKUP(B78 &amp; "*", MASTER!D$1:N$4168, 10, FALSE))</f>
        <v>#N/A</v>
      </c>
      <c r="O78" s="35"/>
      <c r="P78" s="35"/>
      <c r="Q78" s="35"/>
      <c r="R78" s="35"/>
      <c r="S78" s="35"/>
      <c r="T78" s="35"/>
      <c r="U78" s="35"/>
      <c r="V78" s="35"/>
      <c r="W78" s="35"/>
      <c r="X78" s="35"/>
      <c r="Y78" s="35"/>
    </row>
    <row r="79" spans="1:25" ht="14.25" customHeight="1" x14ac:dyDescent="0.3">
      <c r="A79" s="29">
        <f>FSR!$D$5</f>
        <v>0</v>
      </c>
      <c r="B79" s="30" cm="1">
        <f t="array" ref="B79">INDEX(FSR!$A:$ZZ, ROW(H90), COLUMN(H90))</f>
        <v>0</v>
      </c>
      <c r="C79" s="30" cm="1">
        <f t="array" ref="C79">INDEX(FSR!$A:$ZZ, ROW(I90), COLUMN(I90))</f>
        <v>0</v>
      </c>
      <c r="D79" s="30" cm="1">
        <f t="array" ref="D79">INDEX(FSR!$A:$ZZ, ROW(J90), COLUMN(J90))</f>
        <v>0</v>
      </c>
      <c r="E79" s="30" cm="1">
        <f t="array" ref="E79">INDEX(FSR!$A:$ZZ, ROW(A90), COLUMN(A90))</f>
        <v>0</v>
      </c>
      <c r="F79" s="30" cm="1">
        <f t="array" ref="F79">INDEX(FSR!$A:$ZZ, ROW(B90), COLUMN(B90))</f>
        <v>0</v>
      </c>
      <c r="G79" s="78" cm="1">
        <f t="array" ref="G79">INDEX(FSR!$A:$ZZ, ROW(E90), COLUMN(E90))</f>
        <v>0</v>
      </c>
      <c r="H79" s="31" cm="1">
        <f t="array" ref="H79">INDEX(FSR!$A:$ZZ, ROW(C90), COLUMN(C90))</f>
        <v>0</v>
      </c>
      <c r="I79" s="49" t="e">
        <f>IF(B79="", "", VLOOKUP(B79 &amp; "*", MASTER!D$1:N$4168, 7, FALSE))</f>
        <v>#N/A</v>
      </c>
      <c r="J79" s="49" t="e">
        <f t="shared" si="0"/>
        <v>#N/A</v>
      </c>
      <c r="K79" s="49" t="e">
        <f>IF(B79="", "", VLOOKUP(B79 &amp; "*", MASTER!D$1:N$4168, 2, FALSE))</f>
        <v>#N/A</v>
      </c>
      <c r="L79" s="34" t="e">
        <f>IF(B79="", "", VLOOKUP(B79 &amp; "*", MASTER!D$1:N$4168, 3, FALSE))</f>
        <v>#N/A</v>
      </c>
      <c r="M79" s="99" cm="1">
        <f t="array" ref="M79">INDEX(FSR!$A:$ZZ, ROW(K90), COLUMN(K90))</f>
        <v>0</v>
      </c>
      <c r="N79" s="100" t="e">
        <f>IF(B79="", "", VLOOKUP(B79 &amp; "*", MASTER!D$1:N$4168, 10, FALSE))</f>
        <v>#N/A</v>
      </c>
      <c r="O79" s="35"/>
      <c r="P79" s="35"/>
      <c r="Q79" s="35"/>
      <c r="R79" s="35"/>
      <c r="S79" s="35"/>
      <c r="T79" s="35"/>
      <c r="U79" s="35"/>
      <c r="V79" s="35"/>
      <c r="W79" s="35"/>
      <c r="X79" s="35"/>
      <c r="Y79" s="35"/>
    </row>
    <row r="80" spans="1:25" ht="14.25" customHeight="1" x14ac:dyDescent="0.3">
      <c r="A80" s="29">
        <f>FSR!$D$5</f>
        <v>0</v>
      </c>
      <c r="B80" s="30" cm="1">
        <f t="array" ref="B80">INDEX(FSR!$A:$ZZ, ROW(H91), COLUMN(H91))</f>
        <v>0</v>
      </c>
      <c r="C80" s="30" cm="1">
        <f t="array" ref="C80">INDEX(FSR!$A:$ZZ, ROW(I91), COLUMN(I91))</f>
        <v>0</v>
      </c>
      <c r="D80" s="30" cm="1">
        <f t="array" ref="D80">INDEX(FSR!$A:$ZZ, ROW(J91), COLUMN(J91))</f>
        <v>0</v>
      </c>
      <c r="E80" s="30" cm="1">
        <f t="array" ref="E80">INDEX(FSR!$A:$ZZ, ROW(A91), COLUMN(A91))</f>
        <v>0</v>
      </c>
      <c r="F80" s="30" cm="1">
        <f t="array" ref="F80">INDEX(FSR!$A:$ZZ, ROW(B91), COLUMN(B91))</f>
        <v>0</v>
      </c>
      <c r="G80" s="78" cm="1">
        <f t="array" ref="G80">INDEX(FSR!$A:$ZZ, ROW(E91), COLUMN(E91))</f>
        <v>0</v>
      </c>
      <c r="H80" s="31" cm="1">
        <f t="array" ref="H80">INDEX(FSR!$A:$ZZ, ROW(C91), COLUMN(C91))</f>
        <v>0</v>
      </c>
      <c r="I80" s="49" t="e">
        <f>IF(B80="", "", VLOOKUP(B80 &amp; "*", MASTER!D$1:N$4168, 7, FALSE))</f>
        <v>#N/A</v>
      </c>
      <c r="J80" s="49" t="e">
        <f t="shared" si="0"/>
        <v>#N/A</v>
      </c>
      <c r="K80" s="49" t="e">
        <f>IF(B80="", "", VLOOKUP(B80 &amp; "*", MASTER!D$1:N$4168, 2, FALSE))</f>
        <v>#N/A</v>
      </c>
      <c r="L80" s="34" t="e">
        <f>IF(B80="", "", VLOOKUP(B80 &amp; "*", MASTER!D$1:N$4168, 3, FALSE))</f>
        <v>#N/A</v>
      </c>
      <c r="M80" s="99" cm="1">
        <f t="array" ref="M80">INDEX(FSR!$A:$ZZ, ROW(K91), COLUMN(K91))</f>
        <v>0</v>
      </c>
      <c r="N80" s="100" t="e">
        <f>IF(B80="", "", VLOOKUP(B80 &amp; "*", MASTER!D$1:N$4168, 10, FALSE))</f>
        <v>#N/A</v>
      </c>
      <c r="O80" s="35"/>
      <c r="P80" s="35"/>
      <c r="Q80" s="35"/>
      <c r="R80" s="35"/>
      <c r="S80" s="35"/>
      <c r="T80" s="35"/>
      <c r="U80" s="35"/>
      <c r="V80" s="35"/>
      <c r="W80" s="35"/>
      <c r="X80" s="35"/>
      <c r="Y80" s="35"/>
    </row>
    <row r="81" spans="1:25" ht="14.25" customHeight="1" x14ac:dyDescent="0.3">
      <c r="A81" s="29">
        <f>FSR!$D$5</f>
        <v>0</v>
      </c>
      <c r="B81" s="30" cm="1">
        <f t="array" ref="B81">INDEX(FSR!$A:$ZZ, ROW(H92), COLUMN(H92))</f>
        <v>0</v>
      </c>
      <c r="C81" s="30" cm="1">
        <f t="array" ref="C81">INDEX(FSR!$A:$ZZ, ROW(I92), COLUMN(I92))</f>
        <v>0</v>
      </c>
      <c r="D81" s="30" cm="1">
        <f t="array" ref="D81">INDEX(FSR!$A:$ZZ, ROW(J92), COLUMN(J92))</f>
        <v>0</v>
      </c>
      <c r="E81" s="30" cm="1">
        <f t="array" ref="E81">INDEX(FSR!$A:$ZZ, ROW(A92), COLUMN(A92))</f>
        <v>0</v>
      </c>
      <c r="F81" s="30" cm="1">
        <f t="array" ref="F81">INDEX(FSR!$A:$ZZ, ROW(B92), COLUMN(B92))</f>
        <v>0</v>
      </c>
      <c r="G81" s="78" cm="1">
        <f t="array" ref="G81">INDEX(FSR!$A:$ZZ, ROW(E92), COLUMN(E92))</f>
        <v>0</v>
      </c>
      <c r="H81" s="31" cm="1">
        <f t="array" ref="H81">INDEX(FSR!$A:$ZZ, ROW(C92), COLUMN(C92))</f>
        <v>0</v>
      </c>
      <c r="I81" s="49" t="e">
        <f>IF(B81="", "", VLOOKUP(B81 &amp; "*", MASTER!D$1:N$4168, 7, FALSE))</f>
        <v>#N/A</v>
      </c>
      <c r="J81" s="49" t="e">
        <f t="shared" si="0"/>
        <v>#N/A</v>
      </c>
      <c r="K81" s="49" t="e">
        <f>IF(B81="", "", VLOOKUP(B81 &amp; "*", MASTER!D$1:N$4168, 2, FALSE))</f>
        <v>#N/A</v>
      </c>
      <c r="L81" s="34" t="e">
        <f>IF(B81="", "", VLOOKUP(B81 &amp; "*", MASTER!D$1:N$4168, 3, FALSE))</f>
        <v>#N/A</v>
      </c>
      <c r="M81" s="99" cm="1">
        <f t="array" ref="M81">INDEX(FSR!$A:$ZZ, ROW(K92), COLUMN(K92))</f>
        <v>0</v>
      </c>
      <c r="N81" s="100" t="e">
        <f>IF(B81="", "", VLOOKUP(B81 &amp; "*", MASTER!D$1:N$4168, 10, FALSE))</f>
        <v>#N/A</v>
      </c>
      <c r="O81" s="35"/>
      <c r="P81" s="35"/>
      <c r="Q81" s="35"/>
      <c r="R81" s="35"/>
      <c r="S81" s="35"/>
      <c r="T81" s="35"/>
      <c r="U81" s="35"/>
      <c r="V81" s="35"/>
      <c r="W81" s="35"/>
      <c r="X81" s="35"/>
      <c r="Y81" s="35"/>
    </row>
    <row r="82" spans="1:25" ht="14.25" customHeight="1" x14ac:dyDescent="0.3">
      <c r="A82" s="29">
        <f>FSR!$D$5</f>
        <v>0</v>
      </c>
      <c r="B82" s="30" cm="1">
        <f t="array" ref="B82">INDEX(FSR!$A:$ZZ, ROW(H93), COLUMN(H93))</f>
        <v>0</v>
      </c>
      <c r="C82" s="30" cm="1">
        <f t="array" ref="C82">INDEX(FSR!$A:$ZZ, ROW(I93), COLUMN(I93))</f>
        <v>0</v>
      </c>
      <c r="D82" s="30" cm="1">
        <f t="array" ref="D82">INDEX(FSR!$A:$ZZ, ROW(J93), COLUMN(J93))</f>
        <v>0</v>
      </c>
      <c r="E82" s="30" cm="1">
        <f t="array" ref="E82">INDEX(FSR!$A:$ZZ, ROW(A93), COLUMN(A93))</f>
        <v>0</v>
      </c>
      <c r="F82" s="30" cm="1">
        <f t="array" ref="F82">INDEX(FSR!$A:$ZZ, ROW(B93), COLUMN(B93))</f>
        <v>0</v>
      </c>
      <c r="G82" s="78" cm="1">
        <f t="array" ref="G82">INDEX(FSR!$A:$ZZ, ROW(E93), COLUMN(E93))</f>
        <v>0</v>
      </c>
      <c r="H82" s="31" cm="1">
        <f t="array" ref="H82">INDEX(FSR!$A:$ZZ, ROW(C93), COLUMN(C93))</f>
        <v>0</v>
      </c>
      <c r="I82" s="49" t="e">
        <f>IF(B82="", "", VLOOKUP(B82 &amp; "*", MASTER!D$1:N$4168, 7, FALSE))</f>
        <v>#N/A</v>
      </c>
      <c r="J82" s="49" t="e">
        <f t="shared" ref="J82:J100" si="1">H82*I82</f>
        <v>#N/A</v>
      </c>
      <c r="K82" s="49" t="e">
        <f>IF(B82="", "", VLOOKUP(B82 &amp; "*", MASTER!D$1:N$4168, 2, FALSE))</f>
        <v>#N/A</v>
      </c>
      <c r="L82" s="34" t="e">
        <f>IF(B82="", "", VLOOKUP(B82 &amp; "*", MASTER!D$1:N$4168, 3, FALSE))</f>
        <v>#N/A</v>
      </c>
      <c r="M82" s="99" cm="1">
        <f t="array" ref="M82">INDEX(FSR!$A:$ZZ, ROW(K93), COLUMN(K93))</f>
        <v>0</v>
      </c>
      <c r="N82" s="100" t="e">
        <f>IF(B82="", "", VLOOKUP(B82 &amp; "*", MASTER!D$1:N$4168, 10, FALSE))</f>
        <v>#N/A</v>
      </c>
      <c r="O82" s="35"/>
      <c r="P82" s="35"/>
      <c r="Q82" s="35"/>
      <c r="R82" s="35"/>
      <c r="S82" s="35"/>
      <c r="T82" s="35"/>
      <c r="U82" s="35"/>
      <c r="V82" s="35"/>
      <c r="W82" s="35"/>
      <c r="X82" s="35"/>
      <c r="Y82" s="35"/>
    </row>
    <row r="83" spans="1:25" ht="14.25" customHeight="1" x14ac:dyDescent="0.3">
      <c r="A83" s="29">
        <f>FSR!$D$5</f>
        <v>0</v>
      </c>
      <c r="B83" s="30" cm="1">
        <f t="array" ref="B83">INDEX(FSR!$A:$ZZ, ROW(H94), COLUMN(H94))</f>
        <v>0</v>
      </c>
      <c r="C83" s="30" cm="1">
        <f t="array" ref="C83">INDEX(FSR!$A:$ZZ, ROW(I94), COLUMN(I94))</f>
        <v>0</v>
      </c>
      <c r="D83" s="30" cm="1">
        <f t="array" ref="D83">INDEX(FSR!$A:$ZZ, ROW(J94), COLUMN(J94))</f>
        <v>0</v>
      </c>
      <c r="E83" s="30" cm="1">
        <f t="array" ref="E83">INDEX(FSR!$A:$ZZ, ROW(A94), COLUMN(A94))</f>
        <v>0</v>
      </c>
      <c r="F83" s="30" cm="1">
        <f t="array" ref="F83">INDEX(FSR!$A:$ZZ, ROW(B94), COLUMN(B94))</f>
        <v>0</v>
      </c>
      <c r="G83" s="78" cm="1">
        <f t="array" ref="G83">INDEX(FSR!$A:$ZZ, ROW(E94), COLUMN(E94))</f>
        <v>0</v>
      </c>
      <c r="H83" s="31" cm="1">
        <f t="array" ref="H83">INDEX(FSR!$A:$ZZ, ROW(C94), COLUMN(C94))</f>
        <v>0</v>
      </c>
      <c r="I83" s="49" t="e">
        <f>IF(B83="", "", VLOOKUP(B83 &amp; "*", MASTER!D$1:N$4168, 7, FALSE))</f>
        <v>#N/A</v>
      </c>
      <c r="J83" s="49" t="e">
        <f t="shared" si="1"/>
        <v>#N/A</v>
      </c>
      <c r="K83" s="49" t="e">
        <f>IF(B83="", "", VLOOKUP(B83 &amp; "*", MASTER!D$1:N$4168, 2, FALSE))</f>
        <v>#N/A</v>
      </c>
      <c r="L83" s="34" t="e">
        <f>IF(B83="", "", VLOOKUP(B83 &amp; "*", MASTER!D$1:N$4168, 3, FALSE))</f>
        <v>#N/A</v>
      </c>
      <c r="M83" s="99" cm="1">
        <f t="array" ref="M83">INDEX(FSR!$A:$ZZ, ROW(K94), COLUMN(K94))</f>
        <v>0</v>
      </c>
      <c r="N83" s="100" t="e">
        <f>IF(B83="", "", VLOOKUP(B83 &amp; "*", MASTER!D$1:N$4168, 10, FALSE))</f>
        <v>#N/A</v>
      </c>
      <c r="O83" s="35"/>
      <c r="P83" s="35"/>
      <c r="Q83" s="35"/>
      <c r="R83" s="35"/>
      <c r="S83" s="35"/>
      <c r="T83" s="35"/>
      <c r="U83" s="35"/>
      <c r="V83" s="35"/>
      <c r="W83" s="35"/>
      <c r="X83" s="35"/>
      <c r="Y83" s="35"/>
    </row>
    <row r="84" spans="1:25" ht="14.25" customHeight="1" x14ac:dyDescent="0.3">
      <c r="A84" s="29">
        <f>FSR!$D$5</f>
        <v>0</v>
      </c>
      <c r="B84" s="30" cm="1">
        <f t="array" ref="B84">INDEX(FSR!$A:$ZZ, ROW(H95), COLUMN(H95))</f>
        <v>0</v>
      </c>
      <c r="C84" s="30" cm="1">
        <f t="array" ref="C84">INDEX(FSR!$A:$ZZ, ROW(I95), COLUMN(I95))</f>
        <v>0</v>
      </c>
      <c r="D84" s="30" cm="1">
        <f t="array" ref="D84">INDEX(FSR!$A:$ZZ, ROW(J95), COLUMN(J95))</f>
        <v>0</v>
      </c>
      <c r="E84" s="30" cm="1">
        <f t="array" ref="E84">INDEX(FSR!$A:$ZZ, ROW(A95), COLUMN(A95))</f>
        <v>0</v>
      </c>
      <c r="F84" s="30" cm="1">
        <f t="array" ref="F84">INDEX(FSR!$A:$ZZ, ROW(B95), COLUMN(B95))</f>
        <v>0</v>
      </c>
      <c r="G84" s="78" cm="1">
        <f t="array" ref="G84">INDEX(FSR!$A:$ZZ, ROW(E95), COLUMN(E95))</f>
        <v>0</v>
      </c>
      <c r="H84" s="31" cm="1">
        <f t="array" ref="H84">INDEX(FSR!$A:$ZZ, ROW(C95), COLUMN(C95))</f>
        <v>0</v>
      </c>
      <c r="I84" s="49" t="e">
        <f>IF(B84="", "", VLOOKUP(B84 &amp; "*", MASTER!D$1:N$4168, 7, FALSE))</f>
        <v>#N/A</v>
      </c>
      <c r="J84" s="49" t="e">
        <f t="shared" si="1"/>
        <v>#N/A</v>
      </c>
      <c r="K84" s="49" t="e">
        <f>IF(B84="", "", VLOOKUP(B84 &amp; "*", MASTER!D$1:N$4168, 2, FALSE))</f>
        <v>#N/A</v>
      </c>
      <c r="L84" s="34" t="e">
        <f>IF(B84="", "", VLOOKUP(B84 &amp; "*", MASTER!D$1:N$4168, 3, FALSE))</f>
        <v>#N/A</v>
      </c>
      <c r="M84" s="99" cm="1">
        <f t="array" ref="M84">INDEX(FSR!$A:$ZZ, ROW(K95), COLUMN(K95))</f>
        <v>0</v>
      </c>
      <c r="N84" s="100" t="e">
        <f>IF(B84="", "", VLOOKUP(B84 &amp; "*", MASTER!D$1:N$4168, 10, FALSE))</f>
        <v>#N/A</v>
      </c>
      <c r="O84" s="35"/>
      <c r="P84" s="35"/>
      <c r="Q84" s="35"/>
      <c r="R84" s="35"/>
      <c r="S84" s="35"/>
      <c r="T84" s="35"/>
      <c r="U84" s="35"/>
      <c r="V84" s="35"/>
      <c r="W84" s="35"/>
      <c r="X84" s="35"/>
      <c r="Y84" s="35"/>
    </row>
    <row r="85" spans="1:25" ht="14.25" customHeight="1" x14ac:dyDescent="0.3">
      <c r="A85" s="29">
        <f>FSR!$D$5</f>
        <v>0</v>
      </c>
      <c r="B85" s="30" cm="1">
        <f t="array" ref="B85">INDEX(FSR!$A:$ZZ, ROW(H96), COLUMN(H96))</f>
        <v>0</v>
      </c>
      <c r="C85" s="30" cm="1">
        <f t="array" ref="C85">INDEX(FSR!$A:$ZZ, ROW(I96), COLUMN(I96))</f>
        <v>0</v>
      </c>
      <c r="D85" s="30" cm="1">
        <f t="array" ref="D85">INDEX(FSR!$A:$ZZ, ROW(J96), COLUMN(J96))</f>
        <v>0</v>
      </c>
      <c r="E85" s="30" cm="1">
        <f t="array" ref="E85">INDEX(FSR!$A:$ZZ, ROW(A96), COLUMN(A96))</f>
        <v>0</v>
      </c>
      <c r="F85" s="30" cm="1">
        <f t="array" ref="F85">INDEX(FSR!$A:$ZZ, ROW(B96), COLUMN(B96))</f>
        <v>0</v>
      </c>
      <c r="G85" s="78" cm="1">
        <f t="array" ref="G85">INDEX(FSR!$A:$ZZ, ROW(E96), COLUMN(E96))</f>
        <v>0</v>
      </c>
      <c r="H85" s="31" cm="1">
        <f t="array" ref="H85">INDEX(FSR!$A:$ZZ, ROW(C96), COLUMN(C96))</f>
        <v>0</v>
      </c>
      <c r="I85" s="49" t="e">
        <f>IF(B85="", "", VLOOKUP(B85 &amp; "*", MASTER!D$1:N$4168, 7, FALSE))</f>
        <v>#N/A</v>
      </c>
      <c r="J85" s="49" t="e">
        <f t="shared" si="1"/>
        <v>#N/A</v>
      </c>
      <c r="K85" s="49" t="e">
        <f>IF(B85="", "", VLOOKUP(B85 &amp; "*", MASTER!D$1:N$4168, 2, FALSE))</f>
        <v>#N/A</v>
      </c>
      <c r="L85" s="34" t="e">
        <f>IF(B85="", "", VLOOKUP(B85 &amp; "*", MASTER!D$1:N$4168, 3, FALSE))</f>
        <v>#N/A</v>
      </c>
      <c r="M85" s="99" cm="1">
        <f t="array" ref="M85">INDEX(FSR!$A:$ZZ, ROW(K96), COLUMN(K96))</f>
        <v>0</v>
      </c>
      <c r="N85" s="100" t="e">
        <f>IF(B85="", "", VLOOKUP(B85 &amp; "*", MASTER!D$1:N$4168, 10, FALSE))</f>
        <v>#N/A</v>
      </c>
      <c r="O85" s="35"/>
      <c r="P85" s="35"/>
      <c r="Q85" s="35"/>
      <c r="R85" s="35"/>
      <c r="S85" s="35"/>
      <c r="T85" s="35"/>
      <c r="U85" s="35"/>
      <c r="V85" s="35"/>
      <c r="W85" s="35"/>
      <c r="X85" s="35"/>
      <c r="Y85" s="35"/>
    </row>
    <row r="86" spans="1:25" ht="14.25" customHeight="1" x14ac:dyDescent="0.3">
      <c r="A86" s="29">
        <f>FSR!$D$5</f>
        <v>0</v>
      </c>
      <c r="B86" s="30" cm="1">
        <f t="array" ref="B86">INDEX(FSR!$A:$ZZ, ROW(H97), COLUMN(H97))</f>
        <v>0</v>
      </c>
      <c r="C86" s="30" cm="1">
        <f t="array" ref="C86">INDEX(FSR!$A:$ZZ, ROW(I97), COLUMN(I97))</f>
        <v>0</v>
      </c>
      <c r="D86" s="30" cm="1">
        <f t="array" ref="D86">INDEX(FSR!$A:$ZZ, ROW(J97), COLUMN(J97))</f>
        <v>0</v>
      </c>
      <c r="E86" s="30" cm="1">
        <f t="array" ref="E86">INDEX(FSR!$A:$ZZ, ROW(A97), COLUMN(A97))</f>
        <v>0</v>
      </c>
      <c r="F86" s="30" cm="1">
        <f t="array" ref="F86">INDEX(FSR!$A:$ZZ, ROW(B97), COLUMN(B97))</f>
        <v>0</v>
      </c>
      <c r="G86" s="78" cm="1">
        <f t="array" ref="G86">INDEX(FSR!$A:$ZZ, ROW(E97), COLUMN(E97))</f>
        <v>0</v>
      </c>
      <c r="H86" s="31" cm="1">
        <f t="array" ref="H86">INDEX(FSR!$A:$ZZ, ROW(C97), COLUMN(C97))</f>
        <v>0</v>
      </c>
      <c r="I86" s="49" t="e">
        <f>IF(B86="", "", VLOOKUP(B86 &amp; "*", MASTER!D$1:N$4168, 7, FALSE))</f>
        <v>#N/A</v>
      </c>
      <c r="J86" s="49" t="e">
        <f t="shared" si="1"/>
        <v>#N/A</v>
      </c>
      <c r="K86" s="49" t="e">
        <f>IF(B86="", "", VLOOKUP(B86 &amp; "*", MASTER!D$1:N$4168, 2, FALSE))</f>
        <v>#N/A</v>
      </c>
      <c r="L86" s="34" t="e">
        <f>IF(B86="", "", VLOOKUP(B86 &amp; "*", MASTER!D$1:N$4168, 3, FALSE))</f>
        <v>#N/A</v>
      </c>
      <c r="M86" s="99" cm="1">
        <f t="array" ref="M86">INDEX(FSR!$A:$ZZ, ROW(K97), COLUMN(K97))</f>
        <v>0</v>
      </c>
      <c r="N86" s="100" t="e">
        <f>IF(B86="", "", VLOOKUP(B86 &amp; "*", MASTER!D$1:N$4168, 10, FALSE))</f>
        <v>#N/A</v>
      </c>
      <c r="O86" s="35"/>
      <c r="P86" s="35"/>
      <c r="Q86" s="35"/>
      <c r="R86" s="35"/>
      <c r="S86" s="35"/>
      <c r="T86" s="35"/>
      <c r="U86" s="35"/>
      <c r="V86" s="35"/>
      <c r="W86" s="35"/>
      <c r="X86" s="35"/>
      <c r="Y86" s="35"/>
    </row>
    <row r="87" spans="1:25" ht="14.25" customHeight="1" x14ac:dyDescent="0.3">
      <c r="A87" s="29">
        <f>FSR!$D$5</f>
        <v>0</v>
      </c>
      <c r="B87" s="30" cm="1">
        <f t="array" ref="B87">INDEX(FSR!$A:$ZZ, ROW(H98), COLUMN(H98))</f>
        <v>0</v>
      </c>
      <c r="C87" s="30" cm="1">
        <f t="array" ref="C87">INDEX(FSR!$A:$ZZ, ROW(I98), COLUMN(I98))</f>
        <v>0</v>
      </c>
      <c r="D87" s="30" cm="1">
        <f t="array" ref="D87">INDEX(FSR!$A:$ZZ, ROW(J98), COLUMN(J98))</f>
        <v>0</v>
      </c>
      <c r="E87" s="30" cm="1">
        <f t="array" ref="E87">INDEX(FSR!$A:$ZZ, ROW(A98), COLUMN(A98))</f>
        <v>0</v>
      </c>
      <c r="F87" s="30" cm="1">
        <f t="array" ref="F87">INDEX(FSR!$A:$ZZ, ROW(B98), COLUMN(B98))</f>
        <v>0</v>
      </c>
      <c r="G87" s="78" cm="1">
        <f t="array" ref="G87">INDEX(FSR!$A:$ZZ, ROW(E98), COLUMN(E98))</f>
        <v>0</v>
      </c>
      <c r="H87" s="31" cm="1">
        <f t="array" ref="H87">INDEX(FSR!$A:$ZZ, ROW(C98), COLUMN(C98))</f>
        <v>0</v>
      </c>
      <c r="I87" s="49" t="e">
        <f>IF(B87="", "", VLOOKUP(B87 &amp; "*", MASTER!D$1:N$4168, 7, FALSE))</f>
        <v>#N/A</v>
      </c>
      <c r="J87" s="49" t="e">
        <f t="shared" si="1"/>
        <v>#N/A</v>
      </c>
      <c r="K87" s="49" t="e">
        <f>IF(B87="", "", VLOOKUP(B87 &amp; "*", MASTER!D$1:N$4168, 2, FALSE))</f>
        <v>#N/A</v>
      </c>
      <c r="L87" s="34" t="e">
        <f>IF(B87="", "", VLOOKUP(B87 &amp; "*", MASTER!D$1:N$4168, 3, FALSE))</f>
        <v>#N/A</v>
      </c>
      <c r="M87" s="99" cm="1">
        <f t="array" ref="M87">INDEX(FSR!$A:$ZZ, ROW(K98), COLUMN(K98))</f>
        <v>0</v>
      </c>
      <c r="N87" s="100" t="e">
        <f>IF(B87="", "", VLOOKUP(B87 &amp; "*", MASTER!D$1:N$4168, 10, FALSE))</f>
        <v>#N/A</v>
      </c>
      <c r="O87" s="35"/>
      <c r="P87" s="35"/>
      <c r="Q87" s="35"/>
      <c r="R87" s="35"/>
      <c r="S87" s="35"/>
      <c r="T87" s="35"/>
      <c r="U87" s="35"/>
      <c r="V87" s="35"/>
      <c r="W87" s="35"/>
      <c r="X87" s="35"/>
      <c r="Y87" s="35"/>
    </row>
    <row r="88" spans="1:25" ht="14.25" customHeight="1" x14ac:dyDescent="0.3">
      <c r="A88" s="29">
        <f>FSR!$D$5</f>
        <v>0</v>
      </c>
      <c r="B88" s="30" cm="1">
        <f t="array" ref="B88">INDEX(FSR!$A:$ZZ, ROW(H99), COLUMN(H99))</f>
        <v>0</v>
      </c>
      <c r="C88" s="30" cm="1">
        <f t="array" ref="C88">INDEX(FSR!$A:$ZZ, ROW(I99), COLUMN(I99))</f>
        <v>0</v>
      </c>
      <c r="D88" s="30" cm="1">
        <f t="array" ref="D88">INDEX(FSR!$A:$ZZ, ROW(J99), COLUMN(J99))</f>
        <v>0</v>
      </c>
      <c r="E88" s="30" cm="1">
        <f t="array" ref="E88">INDEX(FSR!$A:$ZZ, ROW(A99), COLUMN(A99))</f>
        <v>0</v>
      </c>
      <c r="F88" s="30" cm="1">
        <f t="array" ref="F88">INDEX(FSR!$A:$ZZ, ROW(B99), COLUMN(B99))</f>
        <v>0</v>
      </c>
      <c r="G88" s="78" cm="1">
        <f t="array" ref="G88">INDEX(FSR!$A:$ZZ, ROW(E99), COLUMN(E99))</f>
        <v>0</v>
      </c>
      <c r="H88" s="31" cm="1">
        <f t="array" ref="H88">INDEX(FSR!$A:$ZZ, ROW(C99), COLUMN(C99))</f>
        <v>0</v>
      </c>
      <c r="I88" s="49" t="e">
        <f>IF(B88="", "", VLOOKUP(B88 &amp; "*", MASTER!D$1:N$4168, 7, FALSE))</f>
        <v>#N/A</v>
      </c>
      <c r="J88" s="49" t="e">
        <f t="shared" si="1"/>
        <v>#N/A</v>
      </c>
      <c r="K88" s="49" t="e">
        <f>IF(B88="", "", VLOOKUP(B88 &amp; "*", MASTER!D$1:N$4168, 2, FALSE))</f>
        <v>#N/A</v>
      </c>
      <c r="L88" s="34" t="e">
        <f>IF(B88="", "", VLOOKUP(B88 &amp; "*", MASTER!D$1:N$4168, 3, FALSE))</f>
        <v>#N/A</v>
      </c>
      <c r="M88" s="99" cm="1">
        <f t="array" ref="M88">INDEX(FSR!$A:$ZZ, ROW(K99), COLUMN(K99))</f>
        <v>0</v>
      </c>
      <c r="N88" s="100" t="e">
        <f>IF(B88="", "", VLOOKUP(B88 &amp; "*", MASTER!D$1:N$4168, 10, FALSE))</f>
        <v>#N/A</v>
      </c>
      <c r="O88" s="35"/>
      <c r="P88" s="35"/>
      <c r="Q88" s="35"/>
      <c r="R88" s="35"/>
      <c r="S88" s="35"/>
      <c r="T88" s="35"/>
      <c r="U88" s="35"/>
      <c r="V88" s="35"/>
      <c r="W88" s="35"/>
      <c r="X88" s="35"/>
      <c r="Y88" s="35"/>
    </row>
    <row r="89" spans="1:25" ht="14.25" customHeight="1" x14ac:dyDescent="0.3">
      <c r="A89" s="29">
        <f>FSR!$D$5</f>
        <v>0</v>
      </c>
      <c r="B89" s="30" cm="1">
        <f t="array" ref="B89">INDEX(FSR!$A:$ZZ, ROW(H100), COLUMN(H100))</f>
        <v>0</v>
      </c>
      <c r="C89" s="30" cm="1">
        <f t="array" ref="C89">INDEX(FSR!$A:$ZZ, ROW(I100), COLUMN(I100))</f>
        <v>0</v>
      </c>
      <c r="D89" s="30" cm="1">
        <f t="array" ref="D89">INDEX(FSR!$A:$ZZ, ROW(J100), COLUMN(J100))</f>
        <v>0</v>
      </c>
      <c r="E89" s="30" cm="1">
        <f t="array" ref="E89">INDEX(FSR!$A:$ZZ, ROW(A100), COLUMN(A100))</f>
        <v>0</v>
      </c>
      <c r="F89" s="30" cm="1">
        <f t="array" ref="F89">INDEX(FSR!$A:$ZZ, ROW(B100), COLUMN(B100))</f>
        <v>0</v>
      </c>
      <c r="G89" s="78" cm="1">
        <f t="array" ref="G89">INDEX(FSR!$A:$ZZ, ROW(E100), COLUMN(E100))</f>
        <v>0</v>
      </c>
      <c r="H89" s="31" cm="1">
        <f t="array" ref="H89">INDEX(FSR!$A:$ZZ, ROW(C100), COLUMN(C100))</f>
        <v>0</v>
      </c>
      <c r="I89" s="49" t="e">
        <f>IF(B89="", "", VLOOKUP(B89 &amp; "*", MASTER!D$1:N$4168, 7, FALSE))</f>
        <v>#N/A</v>
      </c>
      <c r="J89" s="49" t="e">
        <f t="shared" si="1"/>
        <v>#N/A</v>
      </c>
      <c r="K89" s="49" t="e">
        <f>IF(B89="", "", VLOOKUP(B89 &amp; "*", MASTER!D$1:N$4168, 2, FALSE))</f>
        <v>#N/A</v>
      </c>
      <c r="L89" s="34" t="e">
        <f>IF(B89="", "", VLOOKUP(B89 &amp; "*", MASTER!D$1:N$4168, 3, FALSE))</f>
        <v>#N/A</v>
      </c>
      <c r="M89" s="99" cm="1">
        <f t="array" ref="M89">INDEX(FSR!$A:$ZZ, ROW(K100), COLUMN(K100))</f>
        <v>0</v>
      </c>
      <c r="N89" s="100" t="e">
        <f>IF(B89="", "", VLOOKUP(B89 &amp; "*", MASTER!D$1:N$4168, 10, FALSE))</f>
        <v>#N/A</v>
      </c>
      <c r="O89" s="35"/>
      <c r="P89" s="35"/>
      <c r="Q89" s="35"/>
      <c r="R89" s="35"/>
      <c r="S89" s="35"/>
      <c r="T89" s="35"/>
      <c r="U89" s="35"/>
      <c r="V89" s="35"/>
      <c r="W89" s="35"/>
      <c r="X89" s="35"/>
      <c r="Y89" s="35"/>
    </row>
    <row r="90" spans="1:25" ht="14.25" customHeight="1" x14ac:dyDescent="0.3">
      <c r="A90" s="29">
        <f>FSR!$D$5</f>
        <v>0</v>
      </c>
      <c r="B90" s="30" cm="1">
        <f t="array" ref="B90">INDEX(FSR!$A:$ZZ, ROW(H101), COLUMN(H101))</f>
        <v>0</v>
      </c>
      <c r="C90" s="30" cm="1">
        <f t="array" ref="C90">INDEX(FSR!$A:$ZZ, ROW(I101), COLUMN(I101))</f>
        <v>0</v>
      </c>
      <c r="D90" s="30" cm="1">
        <f t="array" ref="D90">INDEX(FSR!$A:$ZZ, ROW(J101), COLUMN(J101))</f>
        <v>0</v>
      </c>
      <c r="E90" s="30" cm="1">
        <f t="array" ref="E90">INDEX(FSR!$A:$ZZ, ROW(A101), COLUMN(A101))</f>
        <v>0</v>
      </c>
      <c r="F90" s="30" cm="1">
        <f t="array" ref="F90">INDEX(FSR!$A:$ZZ, ROW(B101), COLUMN(B101))</f>
        <v>0</v>
      </c>
      <c r="G90" s="78" cm="1">
        <f t="array" ref="G90">INDEX(FSR!$A:$ZZ, ROW(E101), COLUMN(E101))</f>
        <v>0</v>
      </c>
      <c r="H90" s="31" cm="1">
        <f t="array" ref="H90">INDEX(FSR!$A:$ZZ, ROW(C101), COLUMN(C101))</f>
        <v>0</v>
      </c>
      <c r="I90" s="49" t="e">
        <f>IF(B90="", "", VLOOKUP(B90 &amp; "*", MASTER!D$1:N$4168, 7, FALSE))</f>
        <v>#N/A</v>
      </c>
      <c r="J90" s="49" t="e">
        <f t="shared" si="1"/>
        <v>#N/A</v>
      </c>
      <c r="K90" s="49" t="e">
        <f>IF(B90="", "", VLOOKUP(B90 &amp; "*", MASTER!D$1:N$4168, 2, FALSE))</f>
        <v>#N/A</v>
      </c>
      <c r="L90" s="34" t="e">
        <f>IF(B90="", "", VLOOKUP(B90 &amp; "*", MASTER!D$1:N$4168, 3, FALSE))</f>
        <v>#N/A</v>
      </c>
      <c r="M90" s="99" cm="1">
        <f t="array" ref="M90">INDEX(FSR!$A:$ZZ, ROW(K101), COLUMN(K101))</f>
        <v>0</v>
      </c>
      <c r="N90" s="100" t="e">
        <f>IF(B90="", "", VLOOKUP(B90 &amp; "*", MASTER!D$1:N$4168, 10, FALSE))</f>
        <v>#N/A</v>
      </c>
      <c r="O90" s="35"/>
      <c r="P90" s="35"/>
      <c r="Q90" s="35"/>
      <c r="R90" s="35"/>
      <c r="S90" s="35"/>
      <c r="T90" s="35"/>
      <c r="U90" s="35"/>
      <c r="V90" s="35"/>
      <c r="W90" s="35"/>
      <c r="X90" s="35"/>
      <c r="Y90" s="35"/>
    </row>
    <row r="91" spans="1:25" ht="14.25" customHeight="1" x14ac:dyDescent="0.3">
      <c r="A91" s="29">
        <f>FSR!$D$5</f>
        <v>0</v>
      </c>
      <c r="B91" s="30" cm="1">
        <f t="array" ref="B91">INDEX(FSR!$A:$ZZ, ROW(H102), COLUMN(H102))</f>
        <v>0</v>
      </c>
      <c r="C91" s="30" cm="1">
        <f t="array" ref="C91">INDEX(FSR!$A:$ZZ, ROW(I102), COLUMN(I102))</f>
        <v>0</v>
      </c>
      <c r="D91" s="30" cm="1">
        <f t="array" ref="D91">INDEX(FSR!$A:$ZZ, ROW(J102), COLUMN(J102))</f>
        <v>0</v>
      </c>
      <c r="E91" s="30" cm="1">
        <f t="array" ref="E91">INDEX(FSR!$A:$ZZ, ROW(A102), COLUMN(A102))</f>
        <v>0</v>
      </c>
      <c r="F91" s="30" cm="1">
        <f t="array" ref="F91">INDEX(FSR!$A:$ZZ, ROW(B102), COLUMN(B102))</f>
        <v>0</v>
      </c>
      <c r="G91" s="78" cm="1">
        <f t="array" ref="G91">INDEX(FSR!$A:$ZZ, ROW(E102), COLUMN(E102))</f>
        <v>0</v>
      </c>
      <c r="H91" s="31" cm="1">
        <f t="array" ref="H91">INDEX(FSR!$A:$ZZ, ROW(C102), COLUMN(C102))</f>
        <v>0</v>
      </c>
      <c r="I91" s="49" t="e">
        <f>IF(B91="", "", VLOOKUP(B91 &amp; "*", MASTER!D$1:N$4168, 7, FALSE))</f>
        <v>#N/A</v>
      </c>
      <c r="J91" s="49" t="e">
        <f t="shared" si="1"/>
        <v>#N/A</v>
      </c>
      <c r="K91" s="49" t="e">
        <f>IF(B91="", "", VLOOKUP(B91 &amp; "*", MASTER!D$1:N$4168, 2, FALSE))</f>
        <v>#N/A</v>
      </c>
      <c r="L91" s="34" t="e">
        <f>IF(B91="", "", VLOOKUP(B91 &amp; "*", MASTER!D$1:N$4168, 3, FALSE))</f>
        <v>#N/A</v>
      </c>
      <c r="M91" s="99" cm="1">
        <f t="array" ref="M91">INDEX(FSR!$A:$ZZ, ROW(K102), COLUMN(K102))</f>
        <v>0</v>
      </c>
      <c r="N91" s="100" t="e">
        <f>IF(B91="", "", VLOOKUP(B91 &amp; "*", MASTER!D$1:N$4168, 10, FALSE))</f>
        <v>#N/A</v>
      </c>
      <c r="O91" s="35"/>
      <c r="P91" s="35"/>
      <c r="Q91" s="35"/>
      <c r="R91" s="35"/>
      <c r="S91" s="35"/>
      <c r="T91" s="35"/>
      <c r="U91" s="35"/>
      <c r="V91" s="35"/>
      <c r="W91" s="35"/>
      <c r="X91" s="35"/>
      <c r="Y91" s="35"/>
    </row>
    <row r="92" spans="1:25" ht="14.25" customHeight="1" x14ac:dyDescent="0.3">
      <c r="A92" s="29">
        <f>FSR!$D$5</f>
        <v>0</v>
      </c>
      <c r="B92" s="30" cm="1">
        <f t="array" ref="B92">INDEX(FSR!$A:$ZZ, ROW(H103), COLUMN(H103))</f>
        <v>0</v>
      </c>
      <c r="C92" s="30" cm="1">
        <f t="array" ref="C92">INDEX(FSR!$A:$ZZ, ROW(I103), COLUMN(I103))</f>
        <v>0</v>
      </c>
      <c r="D92" s="30" cm="1">
        <f t="array" ref="D92">INDEX(FSR!$A:$ZZ, ROW(J103), COLUMN(J103))</f>
        <v>0</v>
      </c>
      <c r="E92" s="30" cm="1">
        <f t="array" ref="E92">INDEX(FSR!$A:$ZZ, ROW(A103), COLUMN(A103))</f>
        <v>0</v>
      </c>
      <c r="F92" s="30" cm="1">
        <f t="array" ref="F92">INDEX(FSR!$A:$ZZ, ROW(B103), COLUMN(B103))</f>
        <v>0</v>
      </c>
      <c r="G92" s="78" cm="1">
        <f t="array" ref="G92">INDEX(FSR!$A:$ZZ, ROW(E103), COLUMN(E103))</f>
        <v>0</v>
      </c>
      <c r="H92" s="31" cm="1">
        <f t="array" ref="H92">INDEX(FSR!$A:$ZZ, ROW(C103), COLUMN(C103))</f>
        <v>0</v>
      </c>
      <c r="I92" s="49" t="e">
        <f>IF(B92="", "", VLOOKUP(B92 &amp; "*", MASTER!D$1:N$4168, 7, FALSE))</f>
        <v>#N/A</v>
      </c>
      <c r="J92" s="49" t="e">
        <f t="shared" si="1"/>
        <v>#N/A</v>
      </c>
      <c r="K92" s="49" t="e">
        <f>IF(B92="", "", VLOOKUP(B92 &amp; "*", MASTER!D$1:N$4168, 2, FALSE))</f>
        <v>#N/A</v>
      </c>
      <c r="L92" s="34" t="e">
        <f>IF(B92="", "", VLOOKUP(B92 &amp; "*", MASTER!D$1:N$4168, 3, FALSE))</f>
        <v>#N/A</v>
      </c>
      <c r="M92" s="99" cm="1">
        <f t="array" ref="M92">INDEX(FSR!$A:$ZZ, ROW(K103), COLUMN(K103))</f>
        <v>0</v>
      </c>
      <c r="N92" s="100" t="e">
        <f>IF(B92="", "", VLOOKUP(B92 &amp; "*", MASTER!D$1:N$4168, 10, FALSE))</f>
        <v>#N/A</v>
      </c>
      <c r="O92" s="35"/>
      <c r="P92" s="35"/>
      <c r="Q92" s="35"/>
      <c r="R92" s="35"/>
      <c r="S92" s="35"/>
      <c r="T92" s="35"/>
      <c r="U92" s="35"/>
      <c r="V92" s="35"/>
      <c r="W92" s="35"/>
      <c r="X92" s="35"/>
      <c r="Y92" s="35"/>
    </row>
    <row r="93" spans="1:25" ht="14.25" customHeight="1" x14ac:dyDescent="0.3">
      <c r="A93" s="29">
        <f>FSR!$D$5</f>
        <v>0</v>
      </c>
      <c r="B93" s="30" cm="1">
        <f t="array" ref="B93">INDEX(FSR!$A:$ZZ, ROW(H104), COLUMN(H104))</f>
        <v>0</v>
      </c>
      <c r="C93" s="30" cm="1">
        <f t="array" ref="C93">INDEX(FSR!$A:$ZZ, ROW(I104), COLUMN(I104))</f>
        <v>0</v>
      </c>
      <c r="D93" s="30" cm="1">
        <f t="array" ref="D93">INDEX(FSR!$A:$ZZ, ROW(J104), COLUMN(J104))</f>
        <v>0</v>
      </c>
      <c r="E93" s="30" cm="1">
        <f t="array" ref="E93">INDEX(FSR!$A:$ZZ, ROW(A104), COLUMN(A104))</f>
        <v>0</v>
      </c>
      <c r="F93" s="30" cm="1">
        <f t="array" ref="F93">INDEX(FSR!$A:$ZZ, ROW(B104), COLUMN(B104))</f>
        <v>0</v>
      </c>
      <c r="G93" s="78" cm="1">
        <f t="array" ref="G93">INDEX(FSR!$A:$ZZ, ROW(E104), COLUMN(E104))</f>
        <v>0</v>
      </c>
      <c r="H93" s="31" cm="1">
        <f t="array" ref="H93">INDEX(FSR!$A:$ZZ, ROW(C104), COLUMN(C104))</f>
        <v>0</v>
      </c>
      <c r="I93" s="49" t="e">
        <f>IF(B93="", "", VLOOKUP(B93 &amp; "*", MASTER!D$1:N$4168, 7, FALSE))</f>
        <v>#N/A</v>
      </c>
      <c r="J93" s="49" t="e">
        <f t="shared" si="1"/>
        <v>#N/A</v>
      </c>
      <c r="K93" s="49" t="e">
        <f>IF(B93="", "", VLOOKUP(B93 &amp; "*", MASTER!D$1:N$4168, 2, FALSE))</f>
        <v>#N/A</v>
      </c>
      <c r="L93" s="34" t="e">
        <f>IF(B93="", "", VLOOKUP(B93 &amp; "*", MASTER!D$1:N$4168, 3, FALSE))</f>
        <v>#N/A</v>
      </c>
      <c r="M93" s="99" cm="1">
        <f t="array" ref="M93">INDEX(FSR!$A:$ZZ, ROW(K104), COLUMN(K104))</f>
        <v>0</v>
      </c>
      <c r="N93" s="100" t="e">
        <f>IF(B93="", "", VLOOKUP(B93 &amp; "*", MASTER!D$1:N$4168, 10, FALSE))</f>
        <v>#N/A</v>
      </c>
      <c r="O93" s="35"/>
      <c r="P93" s="35"/>
      <c r="Q93" s="35"/>
      <c r="R93" s="35"/>
      <c r="S93" s="35"/>
      <c r="T93" s="35"/>
      <c r="U93" s="35"/>
      <c r="V93" s="35"/>
      <c r="W93" s="35"/>
      <c r="X93" s="35"/>
      <c r="Y93" s="35"/>
    </row>
    <row r="94" spans="1:25" ht="14.25" customHeight="1" x14ac:dyDescent="0.3">
      <c r="A94" s="29">
        <f>FSR!$D$5</f>
        <v>0</v>
      </c>
      <c r="B94" s="30" cm="1">
        <f t="array" ref="B94">INDEX(FSR!$A:$ZZ, ROW(H105), COLUMN(H105))</f>
        <v>0</v>
      </c>
      <c r="C94" s="30" cm="1">
        <f t="array" ref="C94">INDEX(FSR!$A:$ZZ, ROW(I105), COLUMN(I105))</f>
        <v>0</v>
      </c>
      <c r="D94" s="30" cm="1">
        <f t="array" ref="D94">INDEX(FSR!$A:$ZZ, ROW(J105), COLUMN(J105))</f>
        <v>0</v>
      </c>
      <c r="E94" s="30" cm="1">
        <f t="array" ref="E94">INDEX(FSR!$A:$ZZ, ROW(A105), COLUMN(A105))</f>
        <v>0</v>
      </c>
      <c r="F94" s="30" cm="1">
        <f t="array" ref="F94">INDEX(FSR!$A:$ZZ, ROW(B105), COLUMN(B105))</f>
        <v>0</v>
      </c>
      <c r="G94" s="78" cm="1">
        <f t="array" ref="G94">INDEX(FSR!$A:$ZZ, ROW(E105), COLUMN(E105))</f>
        <v>0</v>
      </c>
      <c r="H94" s="31" cm="1">
        <f t="array" ref="H94">INDEX(FSR!$A:$ZZ, ROW(C105), COLUMN(C105))</f>
        <v>0</v>
      </c>
      <c r="I94" s="49" t="e">
        <f>IF(B94="", "", VLOOKUP(B94 &amp; "*", MASTER!D$1:N$4168, 7, FALSE))</f>
        <v>#N/A</v>
      </c>
      <c r="J94" s="49" t="e">
        <f t="shared" si="1"/>
        <v>#N/A</v>
      </c>
      <c r="K94" s="49" t="e">
        <f>IF(B94="", "", VLOOKUP(B94 &amp; "*", MASTER!D$1:N$4168, 2, FALSE))</f>
        <v>#N/A</v>
      </c>
      <c r="L94" s="34" t="e">
        <f>IF(B94="", "", VLOOKUP(B94 &amp; "*", MASTER!D$1:N$4168, 3, FALSE))</f>
        <v>#N/A</v>
      </c>
      <c r="M94" s="99" cm="1">
        <f t="array" ref="M94">INDEX(FSR!$A:$ZZ, ROW(K105), COLUMN(K105))</f>
        <v>0</v>
      </c>
      <c r="N94" s="100" t="e">
        <f>IF(B94="", "", VLOOKUP(B94 &amp; "*", MASTER!D$1:N$4168, 10, FALSE))</f>
        <v>#N/A</v>
      </c>
      <c r="O94" s="35"/>
      <c r="P94" s="35"/>
      <c r="Q94" s="35"/>
      <c r="R94" s="35"/>
      <c r="S94" s="35"/>
      <c r="T94" s="35"/>
      <c r="U94" s="35"/>
      <c r="V94" s="35"/>
      <c r="W94" s="35"/>
      <c r="X94" s="35"/>
      <c r="Y94" s="35"/>
    </row>
    <row r="95" spans="1:25" ht="14.25" customHeight="1" x14ac:dyDescent="0.3">
      <c r="A95" s="29">
        <f>FSR!$D$5</f>
        <v>0</v>
      </c>
      <c r="B95" s="30" cm="1">
        <f t="array" ref="B95">INDEX(FSR!$A:$ZZ, ROW(H106), COLUMN(H106))</f>
        <v>0</v>
      </c>
      <c r="C95" s="30" cm="1">
        <f t="array" ref="C95">INDEX(FSR!$A:$ZZ, ROW(I106), COLUMN(I106))</f>
        <v>0</v>
      </c>
      <c r="D95" s="30" cm="1">
        <f t="array" ref="D95">INDEX(FSR!$A:$ZZ, ROW(J106), COLUMN(J106))</f>
        <v>0</v>
      </c>
      <c r="E95" s="30" cm="1">
        <f t="array" ref="E95">INDEX(FSR!$A:$ZZ, ROW(A106), COLUMN(A106))</f>
        <v>0</v>
      </c>
      <c r="F95" s="30" cm="1">
        <f t="array" ref="F95">INDEX(FSR!$A:$ZZ, ROW(B106), COLUMN(B106))</f>
        <v>0</v>
      </c>
      <c r="G95" s="78" cm="1">
        <f t="array" ref="G95">INDEX(FSR!$A:$ZZ, ROW(E106), COLUMN(E106))</f>
        <v>0</v>
      </c>
      <c r="H95" s="31" cm="1">
        <f t="array" ref="H95">INDEX(FSR!$A:$ZZ, ROW(C106), COLUMN(C106))</f>
        <v>0</v>
      </c>
      <c r="I95" s="49" t="e">
        <f>IF(B95="", "", VLOOKUP(B95 &amp; "*", MASTER!D$1:N$4168, 7, FALSE))</f>
        <v>#N/A</v>
      </c>
      <c r="J95" s="49" t="e">
        <f t="shared" si="1"/>
        <v>#N/A</v>
      </c>
      <c r="K95" s="49" t="e">
        <f>IF(B95="", "", VLOOKUP(B95 &amp; "*", MASTER!D$1:N$4168, 2, FALSE))</f>
        <v>#N/A</v>
      </c>
      <c r="L95" s="34" t="e">
        <f>IF(B95="", "", VLOOKUP(B95 &amp; "*", MASTER!D$1:N$4168, 3, FALSE))</f>
        <v>#N/A</v>
      </c>
      <c r="M95" s="99" cm="1">
        <f t="array" ref="M95">INDEX(FSR!$A:$ZZ, ROW(K106), COLUMN(K106))</f>
        <v>0</v>
      </c>
      <c r="N95" s="100" t="e">
        <f>IF(B95="", "", VLOOKUP(B95 &amp; "*", MASTER!D$1:N$4168, 10, FALSE))</f>
        <v>#N/A</v>
      </c>
      <c r="O95" s="35"/>
      <c r="P95" s="35"/>
      <c r="Q95" s="35"/>
      <c r="R95" s="35"/>
      <c r="S95" s="35"/>
      <c r="T95" s="35"/>
      <c r="U95" s="35"/>
      <c r="V95" s="35"/>
      <c r="W95" s="35"/>
      <c r="X95" s="35"/>
      <c r="Y95" s="35"/>
    </row>
    <row r="96" spans="1:25" ht="14.25" customHeight="1" x14ac:dyDescent="0.3">
      <c r="A96" s="29">
        <f>FSR!$D$5</f>
        <v>0</v>
      </c>
      <c r="B96" s="30" cm="1">
        <f t="array" ref="B96">INDEX(FSR!$A:$ZZ, ROW(H107), COLUMN(H107))</f>
        <v>0</v>
      </c>
      <c r="C96" s="30" cm="1">
        <f t="array" ref="C96">INDEX(FSR!$A:$ZZ, ROW(I107), COLUMN(I107))</f>
        <v>0</v>
      </c>
      <c r="D96" s="30" cm="1">
        <f t="array" ref="D96">INDEX(FSR!$A:$ZZ, ROW(J107), COLUMN(J107))</f>
        <v>0</v>
      </c>
      <c r="E96" s="30" cm="1">
        <f t="array" ref="E96">INDEX(FSR!$A:$ZZ, ROW(A107), COLUMN(A107))</f>
        <v>0</v>
      </c>
      <c r="F96" s="30" cm="1">
        <f t="array" ref="F96">INDEX(FSR!$A:$ZZ, ROW(B107), COLUMN(B107))</f>
        <v>0</v>
      </c>
      <c r="G96" s="78" cm="1">
        <f t="array" ref="G96">INDEX(FSR!$A:$ZZ, ROW(E107), COLUMN(E107))</f>
        <v>0</v>
      </c>
      <c r="H96" s="31" cm="1">
        <f t="array" ref="H96">INDEX(FSR!$A:$ZZ, ROW(C107), COLUMN(C107))</f>
        <v>0</v>
      </c>
      <c r="I96" s="49" t="e">
        <f>IF(B96="", "", VLOOKUP(B96 &amp; "*", MASTER!D$1:N$4168, 7, FALSE))</f>
        <v>#N/A</v>
      </c>
      <c r="J96" s="49" t="e">
        <f t="shared" si="1"/>
        <v>#N/A</v>
      </c>
      <c r="K96" s="49" t="e">
        <f>IF(B96="", "", VLOOKUP(B96 &amp; "*", MASTER!D$1:N$4168, 2, FALSE))</f>
        <v>#N/A</v>
      </c>
      <c r="L96" s="34" t="e">
        <f>IF(B96="", "", VLOOKUP(B96 &amp; "*", MASTER!D$1:N$4168, 3, FALSE))</f>
        <v>#N/A</v>
      </c>
      <c r="M96" s="99" cm="1">
        <f t="array" ref="M96">INDEX(FSR!$A:$ZZ, ROW(K107), COLUMN(K107))</f>
        <v>0</v>
      </c>
      <c r="N96" s="100" t="e">
        <f>IF(B96="", "", VLOOKUP(B96 &amp; "*", MASTER!D$1:N$4168, 10, FALSE))</f>
        <v>#N/A</v>
      </c>
      <c r="O96" s="35"/>
      <c r="P96" s="35"/>
      <c r="Q96" s="35"/>
      <c r="R96" s="35"/>
      <c r="S96" s="35"/>
      <c r="T96" s="35"/>
      <c r="U96" s="35"/>
      <c r="V96" s="35"/>
      <c r="W96" s="35"/>
      <c r="X96" s="35"/>
      <c r="Y96" s="35"/>
    </row>
    <row r="97" spans="1:25" ht="14.25" customHeight="1" x14ac:dyDescent="0.3">
      <c r="A97" s="29">
        <f>FSR!$D$5</f>
        <v>0</v>
      </c>
      <c r="B97" s="30" cm="1">
        <f t="array" ref="B97">INDEX(FSR!$A:$ZZ, ROW(H108), COLUMN(H108))</f>
        <v>0</v>
      </c>
      <c r="C97" s="30" cm="1">
        <f t="array" ref="C97">INDEX(FSR!$A:$ZZ, ROW(I108), COLUMN(I108))</f>
        <v>0</v>
      </c>
      <c r="D97" s="30" cm="1">
        <f t="array" ref="D97">INDEX(FSR!$A:$ZZ, ROW(J108), COLUMN(J108))</f>
        <v>0</v>
      </c>
      <c r="E97" s="30" cm="1">
        <f t="array" ref="E97">INDEX(FSR!$A:$ZZ, ROW(A108), COLUMN(A108))</f>
        <v>0</v>
      </c>
      <c r="F97" s="30" cm="1">
        <f t="array" ref="F97">INDEX(FSR!$A:$ZZ, ROW(B108), COLUMN(B108))</f>
        <v>0</v>
      </c>
      <c r="G97" s="78" cm="1">
        <f t="array" ref="G97">INDEX(FSR!$A:$ZZ, ROW(E108), COLUMN(E108))</f>
        <v>0</v>
      </c>
      <c r="H97" s="31" cm="1">
        <f t="array" ref="H97">INDEX(FSR!$A:$ZZ, ROW(C108), COLUMN(C108))</f>
        <v>0</v>
      </c>
      <c r="I97" s="49" t="e">
        <f>IF(B97="", "", VLOOKUP(B97 &amp; "*", MASTER!D$1:N$4168, 7, FALSE))</f>
        <v>#N/A</v>
      </c>
      <c r="J97" s="49" t="e">
        <f t="shared" si="1"/>
        <v>#N/A</v>
      </c>
      <c r="K97" s="49" t="e">
        <f>IF(B97="", "", VLOOKUP(B97 &amp; "*", MASTER!D$1:N$4168, 2, FALSE))</f>
        <v>#N/A</v>
      </c>
      <c r="L97" s="34" t="e">
        <f>IF(B97="", "", VLOOKUP(B97 &amp; "*", MASTER!D$1:N$4168, 3, FALSE))</f>
        <v>#N/A</v>
      </c>
      <c r="M97" s="99" cm="1">
        <f t="array" ref="M97">INDEX(FSR!$A:$ZZ, ROW(K108), COLUMN(K108))</f>
        <v>0</v>
      </c>
      <c r="N97" s="100" t="e">
        <f>IF(B97="", "", VLOOKUP(B97 &amp; "*", MASTER!D$1:N$4168, 10, FALSE))</f>
        <v>#N/A</v>
      </c>
      <c r="O97" s="35"/>
      <c r="P97" s="35"/>
      <c r="Q97" s="35"/>
      <c r="R97" s="35"/>
      <c r="S97" s="35"/>
      <c r="T97" s="35"/>
      <c r="U97" s="35"/>
      <c r="V97" s="35"/>
      <c r="W97" s="35"/>
      <c r="X97" s="35"/>
      <c r="Y97" s="35"/>
    </row>
    <row r="98" spans="1:25" ht="14.25" customHeight="1" x14ac:dyDescent="0.3">
      <c r="A98" s="29">
        <f>FSR!$D$5</f>
        <v>0</v>
      </c>
      <c r="B98" s="30" cm="1">
        <f t="array" ref="B98">INDEX(FSR!$A:$ZZ, ROW(H109), COLUMN(H109))</f>
        <v>0</v>
      </c>
      <c r="C98" s="30" cm="1">
        <f t="array" ref="C98">INDEX(FSR!$A:$ZZ, ROW(I109), COLUMN(I109))</f>
        <v>0</v>
      </c>
      <c r="D98" s="30" cm="1">
        <f t="array" ref="D98">INDEX(FSR!$A:$ZZ, ROW(J109), COLUMN(J109))</f>
        <v>0</v>
      </c>
      <c r="E98" s="30" cm="1">
        <f t="array" ref="E98">INDEX(FSR!$A:$ZZ, ROW(A109), COLUMN(A109))</f>
        <v>0</v>
      </c>
      <c r="F98" s="30" cm="1">
        <f t="array" ref="F98">INDEX(FSR!$A:$ZZ, ROW(B109), COLUMN(B109))</f>
        <v>0</v>
      </c>
      <c r="G98" s="78" cm="1">
        <f t="array" ref="G98">INDEX(FSR!$A:$ZZ, ROW(E109), COLUMN(E109))</f>
        <v>0</v>
      </c>
      <c r="H98" s="31" cm="1">
        <f t="array" ref="H98">INDEX(FSR!$A:$ZZ, ROW(C109), COLUMN(C109))</f>
        <v>0</v>
      </c>
      <c r="I98" s="49" t="e">
        <f>IF(B98="", "", VLOOKUP(B98 &amp; "*", MASTER!D$1:N$4168, 7, FALSE))</f>
        <v>#N/A</v>
      </c>
      <c r="J98" s="49" t="e">
        <f t="shared" si="1"/>
        <v>#N/A</v>
      </c>
      <c r="K98" s="49" t="e">
        <f>IF(B98="", "", VLOOKUP(B98 &amp; "*", MASTER!D$1:N$4168, 2, FALSE))</f>
        <v>#N/A</v>
      </c>
      <c r="L98" s="34" t="e">
        <f>IF(B98="", "", VLOOKUP(B98 &amp; "*", MASTER!D$1:N$4168, 3, FALSE))</f>
        <v>#N/A</v>
      </c>
      <c r="M98" s="99" cm="1">
        <f t="array" ref="M98">INDEX(FSR!$A:$ZZ, ROW(K109), COLUMN(K109))</f>
        <v>0</v>
      </c>
      <c r="N98" s="100" t="e">
        <f>IF(B98="", "", VLOOKUP(B98 &amp; "*", MASTER!D$1:N$4168, 10, FALSE))</f>
        <v>#N/A</v>
      </c>
      <c r="O98" s="35"/>
      <c r="P98" s="35"/>
      <c r="Q98" s="35"/>
      <c r="R98" s="35"/>
      <c r="S98" s="35"/>
      <c r="T98" s="35"/>
      <c r="U98" s="35"/>
      <c r="V98" s="35"/>
      <c r="W98" s="35"/>
      <c r="X98" s="35"/>
      <c r="Y98" s="35"/>
    </row>
    <row r="99" spans="1:25" ht="14.25" customHeight="1" x14ac:dyDescent="0.3">
      <c r="A99" s="29">
        <f>FSR!$D$5</f>
        <v>0</v>
      </c>
      <c r="B99" s="30" cm="1">
        <f t="array" ref="B99">INDEX(FSR!$A:$ZZ, ROW(H110), COLUMN(H110))</f>
        <v>0</v>
      </c>
      <c r="C99" s="30" cm="1">
        <f t="array" ref="C99">INDEX(FSR!$A:$ZZ, ROW(I110), COLUMN(I110))</f>
        <v>0</v>
      </c>
      <c r="D99" s="30" cm="1">
        <f t="array" ref="D99">INDEX(FSR!$A:$ZZ, ROW(J110), COLUMN(J110))</f>
        <v>0</v>
      </c>
      <c r="E99" s="30" cm="1">
        <f t="array" ref="E99">INDEX(FSR!$A:$ZZ, ROW(A110), COLUMN(A110))</f>
        <v>0</v>
      </c>
      <c r="F99" s="30" cm="1">
        <f t="array" ref="F99">INDEX(FSR!$A:$ZZ, ROW(B110), COLUMN(B110))</f>
        <v>0</v>
      </c>
      <c r="G99" s="78" cm="1">
        <f t="array" ref="G99">INDEX(FSR!$A:$ZZ, ROW(E110), COLUMN(E110))</f>
        <v>0</v>
      </c>
      <c r="H99" s="31" cm="1">
        <f t="array" ref="H99">INDEX(FSR!$A:$ZZ, ROW(C110), COLUMN(C110))</f>
        <v>0</v>
      </c>
      <c r="I99" s="49" t="e">
        <f>IF(B99="", "", VLOOKUP(B99 &amp; "*", MASTER!D$1:N$4168, 7, FALSE))</f>
        <v>#N/A</v>
      </c>
      <c r="J99" s="49" t="e">
        <f t="shared" si="1"/>
        <v>#N/A</v>
      </c>
      <c r="K99" s="49" t="e">
        <f>IF(B99="", "", VLOOKUP(B99 &amp; "*", MASTER!D$1:N$4168, 2, FALSE))</f>
        <v>#N/A</v>
      </c>
      <c r="L99" s="34" t="e">
        <f>IF(B99="", "", VLOOKUP(B99 &amp; "*", MASTER!D$1:N$4168, 3, FALSE))</f>
        <v>#N/A</v>
      </c>
      <c r="M99" s="99" cm="1">
        <f t="array" ref="M99">INDEX(FSR!$A:$ZZ, ROW(K110), COLUMN(K110))</f>
        <v>0</v>
      </c>
      <c r="N99" s="100" t="e">
        <f>IF(B99="", "", VLOOKUP(B99 &amp; "*", MASTER!D$1:N$4168, 10, FALSE))</f>
        <v>#N/A</v>
      </c>
      <c r="O99" s="35"/>
      <c r="P99" s="35"/>
      <c r="Q99" s="35"/>
      <c r="R99" s="35"/>
      <c r="S99" s="35"/>
      <c r="T99" s="35"/>
      <c r="U99" s="35"/>
      <c r="V99" s="35"/>
      <c r="W99" s="35"/>
      <c r="X99" s="35"/>
      <c r="Y99" s="35"/>
    </row>
    <row r="100" spans="1:25" ht="14.25" customHeight="1" x14ac:dyDescent="0.3">
      <c r="A100" s="29">
        <f>FSR!$D$5</f>
        <v>0</v>
      </c>
      <c r="B100" s="30" cm="1">
        <f t="array" ref="B100">INDEX(FSR!$A:$ZZ, ROW(H111), COLUMN(H111))</f>
        <v>0</v>
      </c>
      <c r="C100" s="30" cm="1">
        <f t="array" ref="C100">INDEX(FSR!$A:$ZZ, ROW(I111), COLUMN(I111))</f>
        <v>0</v>
      </c>
      <c r="D100" s="30" cm="1">
        <f t="array" ref="D100">INDEX(FSR!$A:$ZZ, ROW(J111), COLUMN(J111))</f>
        <v>0</v>
      </c>
      <c r="E100" s="30" cm="1">
        <f t="array" ref="E100">INDEX(FSR!$A:$ZZ, ROW(A111), COLUMN(A111))</f>
        <v>0</v>
      </c>
      <c r="F100" s="30" cm="1">
        <f t="array" ref="F100">INDEX(FSR!$A:$ZZ, ROW(B111), COLUMN(B111))</f>
        <v>0</v>
      </c>
      <c r="G100" s="78" cm="1">
        <f t="array" ref="G100">INDEX(FSR!$A:$ZZ, ROW(E111), COLUMN(E111))</f>
        <v>0</v>
      </c>
      <c r="H100" s="31" cm="1">
        <f t="array" ref="H100">INDEX(FSR!$A:$ZZ, ROW(C111), COLUMN(C111))</f>
        <v>0</v>
      </c>
      <c r="I100" s="49" t="e">
        <f>IF(B100="", "", VLOOKUP(B100 &amp; "*", MASTER!D$1:N$4168, 7, FALSE))</f>
        <v>#N/A</v>
      </c>
      <c r="J100" s="49" t="e">
        <f t="shared" si="1"/>
        <v>#N/A</v>
      </c>
      <c r="K100" s="49" t="e">
        <f>IF(B100="", "", VLOOKUP(B100 &amp; "*", MASTER!D$1:N$4168, 2, FALSE))</f>
        <v>#N/A</v>
      </c>
      <c r="L100" s="34" t="e">
        <f>IF(B100="", "", VLOOKUP(B100 &amp; "*", MASTER!D$1:N$4168, 3, FALSE))</f>
        <v>#N/A</v>
      </c>
      <c r="M100" s="99" cm="1">
        <f t="array" ref="M100">INDEX(FSR!$A:$ZZ, ROW(K111), COLUMN(K111))</f>
        <v>0</v>
      </c>
      <c r="N100" s="100" t="e">
        <f>IF(B100="", "", VLOOKUP(B100 &amp; "*", MASTER!D$1:N$4168, 10, FALSE))</f>
        <v>#N/A</v>
      </c>
      <c r="O100" s="35"/>
      <c r="P100" s="35"/>
      <c r="Q100" s="35"/>
      <c r="R100" s="35"/>
      <c r="S100" s="35"/>
      <c r="T100" s="35"/>
      <c r="U100" s="35"/>
      <c r="V100" s="35"/>
      <c r="W100" s="35"/>
      <c r="X100" s="35"/>
      <c r="Y100" s="35"/>
    </row>
    <row r="101" spans="1:25" ht="14.25" customHeight="1" x14ac:dyDescent="0.3">
      <c r="A101" s="21"/>
      <c r="B101" s="36"/>
      <c r="C101" s="36"/>
      <c r="D101" s="36"/>
      <c r="E101" s="36"/>
      <c r="F101" s="36"/>
      <c r="G101" s="79"/>
      <c r="H101" s="82"/>
      <c r="I101" s="37"/>
      <c r="J101" s="37"/>
      <c r="K101" s="37"/>
      <c r="L101" s="38"/>
      <c r="M101" s="35"/>
      <c r="N101" s="35"/>
      <c r="O101" s="35"/>
      <c r="P101" s="35"/>
      <c r="Q101" s="35"/>
      <c r="R101" s="35"/>
      <c r="S101" s="35"/>
      <c r="T101" s="35"/>
      <c r="U101" s="35"/>
      <c r="V101" s="35"/>
      <c r="W101" s="35"/>
      <c r="X101" s="35"/>
      <c r="Y101" s="35"/>
    </row>
    <row r="102" spans="1:25" ht="14.25" customHeight="1" x14ac:dyDescent="0.3">
      <c r="A102" s="21"/>
      <c r="B102" s="36"/>
      <c r="C102" s="36"/>
      <c r="D102" s="36"/>
      <c r="E102" s="36"/>
      <c r="F102" s="36"/>
      <c r="G102" s="79"/>
      <c r="H102" s="82"/>
      <c r="I102" s="37"/>
      <c r="J102" s="37"/>
      <c r="K102" s="37"/>
      <c r="L102" s="38"/>
      <c r="M102" s="35"/>
      <c r="N102" s="35"/>
      <c r="O102" s="35"/>
      <c r="P102" s="35"/>
      <c r="Q102" s="35"/>
      <c r="R102" s="35"/>
      <c r="S102" s="35"/>
      <c r="T102" s="35"/>
      <c r="U102" s="35"/>
      <c r="V102" s="35"/>
      <c r="W102" s="35"/>
      <c r="X102" s="35"/>
      <c r="Y102" s="35"/>
    </row>
    <row r="103" spans="1:25" ht="14.25" customHeight="1" x14ac:dyDescent="0.3">
      <c r="A103" s="21"/>
      <c r="B103" s="36"/>
      <c r="C103" s="36"/>
      <c r="D103" s="36"/>
      <c r="E103" s="36"/>
      <c r="F103" s="36"/>
      <c r="G103" s="79"/>
      <c r="H103" s="82"/>
      <c r="I103" s="37"/>
      <c r="J103" s="37"/>
      <c r="K103" s="37"/>
      <c r="L103" s="38"/>
      <c r="M103" s="35"/>
      <c r="N103" s="35"/>
      <c r="O103" s="35"/>
      <c r="P103" s="35"/>
      <c r="Q103" s="35"/>
      <c r="R103" s="35"/>
      <c r="S103" s="35"/>
      <c r="T103" s="35"/>
      <c r="U103" s="35"/>
      <c r="V103" s="35"/>
      <c r="W103" s="35"/>
      <c r="X103" s="35"/>
      <c r="Y103" s="35"/>
    </row>
    <row r="104" spans="1:25" ht="14.25" customHeight="1" x14ac:dyDescent="0.3">
      <c r="A104" s="21"/>
      <c r="B104" s="36"/>
      <c r="C104" s="36"/>
      <c r="D104" s="36"/>
      <c r="E104" s="36"/>
      <c r="F104" s="36"/>
      <c r="G104" s="79"/>
      <c r="H104" s="82"/>
      <c r="I104" s="37"/>
      <c r="J104" s="37"/>
      <c r="K104" s="37"/>
      <c r="L104" s="38"/>
      <c r="M104" s="35"/>
      <c r="N104" s="35"/>
      <c r="O104" s="35"/>
      <c r="P104" s="35"/>
      <c r="Q104" s="35"/>
      <c r="R104" s="35"/>
      <c r="S104" s="35"/>
      <c r="T104" s="35"/>
      <c r="U104" s="35"/>
      <c r="V104" s="35"/>
      <c r="W104" s="35"/>
      <c r="X104" s="35"/>
      <c r="Y104" s="35"/>
    </row>
    <row r="105" spans="1:25" ht="14.25" customHeight="1" x14ac:dyDescent="0.3">
      <c r="A105" s="21"/>
      <c r="B105" s="36"/>
      <c r="C105" s="36"/>
      <c r="D105" s="36"/>
      <c r="E105" s="36"/>
      <c r="F105" s="36"/>
      <c r="G105" s="79"/>
      <c r="H105" s="82"/>
      <c r="I105" s="37"/>
      <c r="J105" s="37"/>
      <c r="K105" s="37"/>
      <c r="L105" s="38"/>
      <c r="M105" s="35"/>
      <c r="N105" s="35"/>
      <c r="O105" s="35"/>
      <c r="P105" s="35"/>
      <c r="Q105" s="35"/>
      <c r="R105" s="35"/>
      <c r="S105" s="35"/>
      <c r="T105" s="35"/>
      <c r="U105" s="35"/>
      <c r="V105" s="35"/>
      <c r="W105" s="35"/>
      <c r="X105" s="35"/>
      <c r="Y105" s="35"/>
    </row>
    <row r="106" spans="1:25" ht="14.25" customHeight="1" x14ac:dyDescent="0.3">
      <c r="A106" s="21"/>
      <c r="B106" s="36"/>
      <c r="C106" s="36"/>
      <c r="D106" s="36"/>
      <c r="E106" s="36"/>
      <c r="F106" s="36"/>
      <c r="G106" s="79"/>
      <c r="H106" s="82"/>
      <c r="I106" s="37"/>
      <c r="J106" s="37"/>
      <c r="K106" s="37"/>
      <c r="L106" s="38"/>
      <c r="M106" s="35"/>
      <c r="N106" s="35"/>
      <c r="O106" s="35"/>
      <c r="P106" s="35"/>
      <c r="Q106" s="35"/>
      <c r="R106" s="35"/>
      <c r="S106" s="35"/>
      <c r="T106" s="35"/>
      <c r="U106" s="35"/>
      <c r="V106" s="35"/>
      <c r="W106" s="35"/>
      <c r="X106" s="35"/>
      <c r="Y106" s="35"/>
    </row>
    <row r="107" spans="1:25" ht="14.25" customHeight="1" x14ac:dyDescent="0.3">
      <c r="A107" s="21"/>
      <c r="B107" s="36"/>
      <c r="C107" s="36"/>
      <c r="D107" s="36"/>
      <c r="E107" s="36"/>
      <c r="F107" s="36"/>
      <c r="G107" s="79"/>
      <c r="H107" s="82"/>
      <c r="I107" s="37"/>
      <c r="J107" s="37"/>
      <c r="K107" s="37"/>
      <c r="L107" s="38"/>
      <c r="M107" s="35"/>
      <c r="N107" s="35"/>
      <c r="O107" s="35"/>
      <c r="P107" s="35"/>
      <c r="Q107" s="35"/>
      <c r="R107" s="35"/>
      <c r="S107" s="35"/>
      <c r="T107" s="35"/>
      <c r="U107" s="35"/>
      <c r="V107" s="35"/>
      <c r="W107" s="35"/>
      <c r="X107" s="35"/>
      <c r="Y107" s="35"/>
    </row>
    <row r="108" spans="1:25" ht="14.25" customHeight="1" x14ac:dyDescent="0.3">
      <c r="A108" s="21"/>
      <c r="B108" s="36"/>
      <c r="C108" s="36"/>
      <c r="D108" s="36"/>
      <c r="E108" s="36"/>
      <c r="F108" s="36"/>
      <c r="G108" s="79"/>
      <c r="H108" s="82"/>
      <c r="I108" s="37"/>
      <c r="J108" s="37"/>
      <c r="K108" s="37"/>
      <c r="L108" s="38"/>
      <c r="M108" s="35"/>
      <c r="N108" s="35"/>
      <c r="O108" s="35"/>
      <c r="P108" s="35"/>
      <c r="Q108" s="35"/>
      <c r="R108" s="35"/>
      <c r="S108" s="35"/>
      <c r="T108" s="35"/>
      <c r="U108" s="35"/>
      <c r="V108" s="35"/>
      <c r="W108" s="35"/>
      <c r="X108" s="35"/>
      <c r="Y108" s="35"/>
    </row>
    <row r="109" spans="1:25" ht="14.25" customHeight="1" x14ac:dyDescent="0.3">
      <c r="A109" s="21"/>
      <c r="B109" s="36"/>
      <c r="C109" s="36"/>
      <c r="D109" s="36"/>
      <c r="E109" s="36"/>
      <c r="F109" s="36"/>
      <c r="G109" s="79"/>
      <c r="H109" s="82"/>
      <c r="I109" s="37"/>
      <c r="J109" s="37"/>
      <c r="K109" s="37"/>
      <c r="L109" s="38"/>
      <c r="M109" s="35"/>
      <c r="N109" s="35"/>
      <c r="O109" s="35"/>
      <c r="P109" s="35"/>
      <c r="Q109" s="35"/>
      <c r="R109" s="35"/>
      <c r="S109" s="35"/>
      <c r="T109" s="35"/>
      <c r="U109" s="35"/>
      <c r="V109" s="35"/>
      <c r="W109" s="35"/>
      <c r="X109" s="35"/>
      <c r="Y109" s="35"/>
    </row>
    <row r="110" spans="1:25" ht="14.25" customHeight="1" x14ac:dyDescent="0.3">
      <c r="A110" s="21"/>
      <c r="B110" s="36"/>
      <c r="C110" s="36"/>
      <c r="D110" s="36"/>
      <c r="E110" s="36"/>
      <c r="F110" s="36"/>
      <c r="G110" s="79"/>
      <c r="H110" s="82"/>
      <c r="I110" s="37"/>
      <c r="J110" s="37"/>
      <c r="K110" s="37"/>
      <c r="L110" s="38"/>
      <c r="M110" s="35"/>
      <c r="N110" s="35"/>
      <c r="O110" s="35"/>
      <c r="P110" s="35"/>
      <c r="Q110" s="35"/>
      <c r="R110" s="35"/>
      <c r="S110" s="35"/>
      <c r="T110" s="35"/>
      <c r="U110" s="35"/>
      <c r="V110" s="35"/>
      <c r="W110" s="35"/>
      <c r="X110" s="35"/>
      <c r="Y110" s="35"/>
    </row>
    <row r="111" spans="1:25" ht="14.25" customHeight="1" x14ac:dyDescent="0.3">
      <c r="A111" s="21"/>
      <c r="B111" s="36"/>
      <c r="C111" s="36"/>
      <c r="D111" s="36"/>
      <c r="E111" s="36"/>
      <c r="F111" s="36"/>
      <c r="G111" s="79"/>
      <c r="H111" s="82"/>
      <c r="I111" s="37"/>
      <c r="J111" s="37"/>
      <c r="K111" s="37"/>
      <c r="L111" s="38"/>
      <c r="M111" s="35"/>
      <c r="N111" s="35"/>
      <c r="O111" s="35"/>
      <c r="P111" s="35"/>
      <c r="Q111" s="35"/>
      <c r="R111" s="35"/>
      <c r="S111" s="35"/>
      <c r="T111" s="35"/>
      <c r="U111" s="35"/>
      <c r="V111" s="35"/>
      <c r="W111" s="35"/>
      <c r="X111" s="35"/>
      <c r="Y111" s="35"/>
    </row>
    <row r="112" spans="1:25" ht="14.25" customHeight="1" x14ac:dyDescent="0.3">
      <c r="A112" s="21"/>
      <c r="B112" s="36"/>
      <c r="C112" s="36"/>
      <c r="D112" s="36"/>
      <c r="E112" s="36"/>
      <c r="F112" s="36"/>
      <c r="G112" s="79"/>
      <c r="H112" s="82"/>
      <c r="I112" s="37"/>
      <c r="J112" s="37"/>
      <c r="K112" s="37"/>
      <c r="L112" s="38"/>
      <c r="M112" s="35"/>
      <c r="N112" s="35"/>
      <c r="O112" s="35"/>
      <c r="P112" s="35"/>
      <c r="Q112" s="35"/>
      <c r="R112" s="35"/>
      <c r="S112" s="35"/>
      <c r="T112" s="35"/>
      <c r="U112" s="35"/>
      <c r="V112" s="35"/>
      <c r="W112" s="35"/>
      <c r="X112" s="35"/>
      <c r="Y112" s="35"/>
    </row>
    <row r="113" spans="1:25" ht="14.25" customHeight="1" x14ac:dyDescent="0.3">
      <c r="A113" s="21"/>
      <c r="B113" s="36"/>
      <c r="C113" s="36"/>
      <c r="D113" s="36"/>
      <c r="E113" s="36"/>
      <c r="F113" s="36"/>
      <c r="G113" s="79"/>
      <c r="H113" s="82"/>
      <c r="I113" s="37"/>
      <c r="J113" s="37"/>
      <c r="K113" s="37"/>
      <c r="L113" s="38"/>
      <c r="M113" s="35"/>
      <c r="N113" s="35"/>
      <c r="O113" s="35"/>
      <c r="P113" s="35"/>
      <c r="Q113" s="35"/>
      <c r="R113" s="35"/>
      <c r="S113" s="35"/>
      <c r="T113" s="35"/>
      <c r="U113" s="35"/>
      <c r="V113" s="35"/>
      <c r="W113" s="35"/>
      <c r="X113" s="35"/>
      <c r="Y113" s="35"/>
    </row>
    <row r="114" spans="1:25" ht="14.25" customHeight="1" x14ac:dyDescent="0.3">
      <c r="A114" s="21"/>
      <c r="B114" s="36"/>
      <c r="C114" s="36"/>
      <c r="D114" s="36"/>
      <c r="E114" s="36"/>
      <c r="F114" s="36"/>
      <c r="G114" s="79"/>
      <c r="H114" s="82"/>
      <c r="I114" s="37"/>
      <c r="J114" s="37"/>
      <c r="K114" s="37"/>
      <c r="L114" s="38"/>
      <c r="M114" s="35"/>
      <c r="N114" s="35"/>
      <c r="O114" s="35"/>
      <c r="P114" s="35"/>
      <c r="Q114" s="35"/>
      <c r="R114" s="35"/>
      <c r="S114" s="35"/>
      <c r="T114" s="35"/>
      <c r="U114" s="35"/>
      <c r="V114" s="35"/>
      <c r="W114" s="35"/>
      <c r="X114" s="35"/>
      <c r="Y114" s="35"/>
    </row>
    <row r="115" spans="1:25" ht="14.25" customHeight="1" x14ac:dyDescent="0.3">
      <c r="A115" s="21"/>
      <c r="B115" s="36"/>
      <c r="C115" s="36"/>
      <c r="D115" s="36"/>
      <c r="E115" s="36"/>
      <c r="F115" s="36"/>
      <c r="G115" s="79"/>
      <c r="H115" s="82"/>
      <c r="I115" s="37"/>
      <c r="J115" s="37"/>
      <c r="K115" s="37"/>
      <c r="L115" s="38"/>
      <c r="M115" s="35"/>
      <c r="N115" s="35"/>
      <c r="O115" s="35"/>
      <c r="P115" s="35"/>
      <c r="Q115" s="35"/>
      <c r="R115" s="35"/>
      <c r="S115" s="35"/>
      <c r="T115" s="35"/>
      <c r="U115" s="35"/>
      <c r="V115" s="35"/>
      <c r="W115" s="35"/>
      <c r="X115" s="35"/>
      <c r="Y115" s="35"/>
    </row>
    <row r="116" spans="1:25" ht="14.25" customHeight="1" x14ac:dyDescent="0.3">
      <c r="A116" s="21"/>
      <c r="B116" s="36"/>
      <c r="C116" s="36"/>
      <c r="D116" s="36"/>
      <c r="E116" s="36"/>
      <c r="F116" s="36"/>
      <c r="G116" s="79"/>
      <c r="H116" s="82"/>
      <c r="I116" s="37"/>
      <c r="J116" s="37"/>
      <c r="K116" s="37"/>
      <c r="L116" s="38"/>
      <c r="M116" s="35"/>
      <c r="N116" s="35"/>
      <c r="O116" s="35"/>
      <c r="P116" s="35"/>
      <c r="Q116" s="35"/>
      <c r="R116" s="35"/>
      <c r="S116" s="35"/>
      <c r="T116" s="35"/>
      <c r="U116" s="35"/>
      <c r="V116" s="35"/>
      <c r="W116" s="35"/>
      <c r="X116" s="35"/>
      <c r="Y116" s="35"/>
    </row>
    <row r="117" spans="1:25" ht="14.25" customHeight="1" x14ac:dyDescent="0.3">
      <c r="A117" s="21"/>
      <c r="B117" s="36"/>
      <c r="C117" s="36"/>
      <c r="D117" s="36"/>
      <c r="E117" s="36"/>
      <c r="F117" s="36"/>
      <c r="G117" s="79"/>
      <c r="H117" s="82"/>
      <c r="I117" s="37"/>
      <c r="J117" s="37"/>
      <c r="K117" s="37"/>
      <c r="L117" s="38"/>
      <c r="M117" s="35"/>
      <c r="N117" s="35"/>
      <c r="O117" s="35"/>
      <c r="P117" s="35"/>
      <c r="Q117" s="35"/>
      <c r="R117" s="35"/>
      <c r="S117" s="35"/>
      <c r="T117" s="35"/>
      <c r="U117" s="35"/>
      <c r="V117" s="35"/>
      <c r="W117" s="35"/>
      <c r="X117" s="35"/>
      <c r="Y117" s="35"/>
    </row>
    <row r="118" spans="1:25" ht="14.25" customHeight="1" x14ac:dyDescent="0.3">
      <c r="A118" s="21"/>
      <c r="B118" s="36"/>
      <c r="C118" s="36"/>
      <c r="D118" s="36"/>
      <c r="E118" s="36"/>
      <c r="F118" s="36"/>
      <c r="G118" s="79"/>
      <c r="H118" s="82"/>
      <c r="I118" s="37"/>
      <c r="J118" s="37"/>
      <c r="K118" s="37"/>
      <c r="L118" s="38"/>
      <c r="M118" s="35"/>
      <c r="N118" s="35"/>
      <c r="O118" s="35"/>
      <c r="P118" s="35"/>
      <c r="Q118" s="35"/>
      <c r="R118" s="35"/>
      <c r="S118" s="35"/>
      <c r="T118" s="35"/>
      <c r="U118" s="35"/>
      <c r="V118" s="35"/>
      <c r="W118" s="35"/>
      <c r="X118" s="35"/>
      <c r="Y118" s="35"/>
    </row>
    <row r="119" spans="1:25" ht="14.25" customHeight="1" x14ac:dyDescent="0.3">
      <c r="A119" s="21"/>
      <c r="B119" s="36"/>
      <c r="C119" s="36"/>
      <c r="D119" s="36"/>
      <c r="E119" s="36"/>
      <c r="F119" s="36"/>
      <c r="G119" s="79"/>
      <c r="H119" s="82"/>
      <c r="I119" s="37"/>
      <c r="J119" s="37"/>
      <c r="K119" s="37"/>
      <c r="L119" s="38"/>
      <c r="M119" s="35"/>
      <c r="N119" s="35"/>
      <c r="O119" s="35"/>
      <c r="P119" s="35"/>
      <c r="Q119" s="35"/>
      <c r="R119" s="35"/>
      <c r="S119" s="35"/>
      <c r="T119" s="35"/>
      <c r="U119" s="35"/>
      <c r="V119" s="35"/>
      <c r="W119" s="35"/>
      <c r="X119" s="35"/>
      <c r="Y119" s="35"/>
    </row>
    <row r="120" spans="1:25" ht="14.25" customHeight="1" x14ac:dyDescent="0.3">
      <c r="A120" s="21"/>
      <c r="B120" s="36"/>
      <c r="C120" s="36"/>
      <c r="D120" s="36"/>
      <c r="E120" s="36"/>
      <c r="F120" s="36"/>
      <c r="G120" s="79"/>
      <c r="H120" s="82"/>
      <c r="I120" s="37"/>
      <c r="J120" s="37"/>
      <c r="K120" s="37"/>
      <c r="L120" s="38"/>
      <c r="M120" s="35"/>
      <c r="N120" s="35"/>
      <c r="O120" s="35"/>
      <c r="P120" s="35"/>
      <c r="Q120" s="35"/>
      <c r="R120" s="35"/>
      <c r="S120" s="35"/>
      <c r="T120" s="35"/>
      <c r="U120" s="35"/>
      <c r="V120" s="35"/>
      <c r="W120" s="35"/>
      <c r="X120" s="35"/>
      <c r="Y120" s="35"/>
    </row>
    <row r="121" spans="1:25" ht="14.25" customHeight="1" x14ac:dyDescent="0.3">
      <c r="A121" s="21"/>
      <c r="B121" s="36"/>
      <c r="C121" s="36"/>
      <c r="D121" s="36"/>
      <c r="E121" s="36"/>
      <c r="F121" s="36"/>
      <c r="G121" s="79"/>
      <c r="H121" s="82"/>
      <c r="I121" s="37"/>
      <c r="J121" s="37"/>
      <c r="K121" s="37"/>
      <c r="L121" s="38"/>
      <c r="M121" s="35"/>
      <c r="N121" s="35"/>
      <c r="O121" s="35"/>
      <c r="P121" s="35"/>
      <c r="Q121" s="35"/>
      <c r="R121" s="35"/>
      <c r="S121" s="35"/>
      <c r="T121" s="35"/>
      <c r="U121" s="35"/>
      <c r="V121" s="35"/>
      <c r="W121" s="35"/>
      <c r="X121" s="35"/>
      <c r="Y121" s="35"/>
    </row>
    <row r="122" spans="1:25" ht="14.25" customHeight="1" x14ac:dyDescent="0.3">
      <c r="A122" s="21"/>
      <c r="B122" s="36"/>
      <c r="C122" s="36"/>
      <c r="D122" s="36"/>
      <c r="E122" s="36"/>
      <c r="F122" s="36"/>
      <c r="G122" s="79"/>
      <c r="H122" s="82"/>
      <c r="I122" s="37"/>
      <c r="J122" s="37"/>
      <c r="K122" s="37"/>
      <c r="L122" s="38"/>
      <c r="M122" s="35"/>
      <c r="N122" s="35"/>
      <c r="O122" s="35"/>
      <c r="P122" s="35"/>
      <c r="Q122" s="35"/>
      <c r="R122" s="35"/>
      <c r="S122" s="35"/>
      <c r="T122" s="35"/>
      <c r="U122" s="35"/>
      <c r="V122" s="35"/>
      <c r="W122" s="35"/>
      <c r="X122" s="35"/>
      <c r="Y122" s="35"/>
    </row>
    <row r="123" spans="1:25" ht="14.25" customHeight="1" x14ac:dyDescent="0.3">
      <c r="A123" s="21"/>
      <c r="B123" s="36"/>
      <c r="C123" s="36"/>
      <c r="D123" s="36"/>
      <c r="E123" s="36"/>
      <c r="F123" s="36"/>
      <c r="G123" s="79"/>
      <c r="H123" s="82"/>
      <c r="I123" s="37"/>
      <c r="J123" s="37"/>
      <c r="K123" s="37"/>
      <c r="L123" s="38"/>
      <c r="M123" s="35"/>
      <c r="N123" s="35"/>
      <c r="O123" s="35"/>
      <c r="P123" s="35"/>
      <c r="Q123" s="35"/>
      <c r="R123" s="35"/>
      <c r="S123" s="35"/>
      <c r="T123" s="35"/>
      <c r="U123" s="35"/>
      <c r="V123" s="35"/>
      <c r="W123" s="35"/>
      <c r="X123" s="35"/>
      <c r="Y123" s="35"/>
    </row>
    <row r="124" spans="1:25" ht="14.25" customHeight="1" x14ac:dyDescent="0.3">
      <c r="A124" s="21"/>
      <c r="B124" s="36"/>
      <c r="C124" s="36"/>
      <c r="D124" s="36"/>
      <c r="E124" s="36"/>
      <c r="F124" s="36"/>
      <c r="G124" s="79"/>
      <c r="H124" s="82"/>
      <c r="I124" s="37"/>
      <c r="J124" s="37"/>
      <c r="K124" s="37"/>
      <c r="L124" s="38"/>
      <c r="M124" s="35"/>
      <c r="N124" s="35"/>
      <c r="O124" s="35"/>
      <c r="P124" s="35"/>
      <c r="Q124" s="35"/>
      <c r="R124" s="35"/>
      <c r="S124" s="35"/>
      <c r="T124" s="35"/>
      <c r="U124" s="35"/>
      <c r="V124" s="35"/>
      <c r="W124" s="35"/>
      <c r="X124" s="35"/>
      <c r="Y124" s="35"/>
    </row>
    <row r="125" spans="1:25" ht="14.25" customHeight="1" x14ac:dyDescent="0.3">
      <c r="A125" s="21"/>
      <c r="B125" s="36"/>
      <c r="C125" s="36"/>
      <c r="D125" s="36"/>
      <c r="E125" s="36"/>
      <c r="F125" s="36"/>
      <c r="G125" s="79"/>
      <c r="H125" s="82"/>
      <c r="I125" s="37"/>
      <c r="J125" s="37"/>
      <c r="K125" s="37"/>
      <c r="L125" s="38"/>
      <c r="M125" s="35"/>
      <c r="N125" s="35"/>
      <c r="O125" s="35"/>
      <c r="P125" s="35"/>
      <c r="Q125" s="35"/>
      <c r="R125" s="35"/>
      <c r="S125" s="35"/>
      <c r="T125" s="35"/>
      <c r="U125" s="35"/>
      <c r="V125" s="35"/>
      <c r="W125" s="35"/>
      <c r="X125" s="35"/>
      <c r="Y125" s="35"/>
    </row>
    <row r="126" spans="1:25" ht="14.25" customHeight="1" x14ac:dyDescent="0.3">
      <c r="A126" s="21"/>
      <c r="B126" s="36"/>
      <c r="C126" s="36"/>
      <c r="D126" s="36"/>
      <c r="E126" s="36"/>
      <c r="F126" s="36"/>
      <c r="G126" s="79"/>
      <c r="H126" s="82"/>
      <c r="I126" s="37"/>
      <c r="J126" s="37"/>
      <c r="K126" s="37"/>
      <c r="L126" s="38"/>
      <c r="M126" s="35"/>
      <c r="N126" s="35"/>
      <c r="O126" s="35"/>
      <c r="P126" s="35"/>
      <c r="Q126" s="35"/>
      <c r="R126" s="35"/>
      <c r="S126" s="35"/>
      <c r="T126" s="35"/>
      <c r="U126" s="35"/>
      <c r="V126" s="35"/>
      <c r="W126" s="35"/>
      <c r="X126" s="35"/>
      <c r="Y126" s="35"/>
    </row>
    <row r="127" spans="1:25" ht="14.25" customHeight="1" x14ac:dyDescent="0.3">
      <c r="A127" s="21"/>
      <c r="B127" s="36"/>
      <c r="C127" s="36"/>
      <c r="D127" s="36"/>
      <c r="E127" s="36"/>
      <c r="F127" s="36"/>
      <c r="G127" s="79"/>
      <c r="H127" s="82"/>
      <c r="I127" s="37"/>
      <c r="J127" s="37"/>
      <c r="K127" s="37"/>
      <c r="L127" s="38"/>
      <c r="M127" s="35"/>
      <c r="N127" s="35"/>
      <c r="O127" s="35"/>
      <c r="P127" s="35"/>
      <c r="Q127" s="35"/>
      <c r="R127" s="35"/>
      <c r="S127" s="35"/>
      <c r="T127" s="35"/>
      <c r="U127" s="35"/>
      <c r="V127" s="35"/>
      <c r="W127" s="35"/>
      <c r="X127" s="35"/>
      <c r="Y127" s="35"/>
    </row>
    <row r="128" spans="1:25" ht="14.25" customHeight="1" x14ac:dyDescent="0.3">
      <c r="A128" s="21"/>
      <c r="B128" s="36"/>
      <c r="C128" s="36"/>
      <c r="D128" s="36"/>
      <c r="E128" s="36"/>
      <c r="F128" s="36"/>
      <c r="G128" s="79"/>
      <c r="H128" s="82"/>
      <c r="I128" s="37"/>
      <c r="J128" s="37"/>
      <c r="K128" s="37"/>
      <c r="L128" s="38"/>
      <c r="M128" s="35"/>
      <c r="N128" s="35"/>
      <c r="O128" s="35"/>
      <c r="P128" s="35"/>
      <c r="Q128" s="35"/>
      <c r="R128" s="35"/>
      <c r="S128" s="35"/>
      <c r="T128" s="35"/>
      <c r="U128" s="35"/>
      <c r="V128" s="35"/>
      <c r="W128" s="35"/>
      <c r="X128" s="35"/>
      <c r="Y128" s="35"/>
    </row>
    <row r="129" spans="1:25" ht="14.25" customHeight="1" x14ac:dyDescent="0.3">
      <c r="A129" s="21"/>
      <c r="B129" s="36"/>
      <c r="C129" s="36"/>
      <c r="D129" s="36"/>
      <c r="E129" s="36"/>
      <c r="F129" s="36"/>
      <c r="G129" s="79"/>
      <c r="H129" s="82"/>
      <c r="I129" s="37"/>
      <c r="J129" s="37"/>
      <c r="K129" s="37"/>
      <c r="L129" s="38"/>
      <c r="M129" s="35"/>
      <c r="N129" s="35"/>
      <c r="O129" s="35"/>
      <c r="P129" s="35"/>
      <c r="Q129" s="35"/>
      <c r="R129" s="35"/>
      <c r="S129" s="35"/>
      <c r="T129" s="35"/>
      <c r="U129" s="35"/>
      <c r="V129" s="35"/>
      <c r="W129" s="35"/>
      <c r="X129" s="35"/>
      <c r="Y129" s="35"/>
    </row>
    <row r="130" spans="1:25" ht="14.25" customHeight="1" x14ac:dyDescent="0.3">
      <c r="A130" s="21"/>
      <c r="B130" s="36"/>
      <c r="C130" s="36"/>
      <c r="D130" s="36"/>
      <c r="E130" s="36"/>
      <c r="F130" s="36"/>
      <c r="G130" s="79"/>
      <c r="H130" s="82"/>
      <c r="I130" s="37"/>
      <c r="J130" s="37"/>
      <c r="K130" s="37"/>
      <c r="L130" s="38"/>
      <c r="M130" s="35"/>
      <c r="N130" s="35"/>
      <c r="O130" s="35"/>
      <c r="P130" s="35"/>
      <c r="Q130" s="35"/>
      <c r="R130" s="35"/>
      <c r="S130" s="35"/>
      <c r="T130" s="35"/>
      <c r="U130" s="35"/>
      <c r="V130" s="35"/>
      <c r="W130" s="35"/>
      <c r="X130" s="35"/>
      <c r="Y130" s="35"/>
    </row>
    <row r="131" spans="1:25" ht="14.25" customHeight="1" x14ac:dyDescent="0.3">
      <c r="A131" s="21"/>
      <c r="B131" s="36"/>
      <c r="C131" s="36"/>
      <c r="D131" s="36"/>
      <c r="E131" s="36"/>
      <c r="F131" s="36"/>
      <c r="G131" s="79"/>
      <c r="H131" s="82"/>
      <c r="I131" s="37"/>
      <c r="J131" s="37"/>
      <c r="K131" s="37"/>
      <c r="L131" s="38"/>
      <c r="M131" s="35"/>
      <c r="N131" s="35"/>
      <c r="O131" s="35"/>
      <c r="P131" s="35"/>
      <c r="Q131" s="35"/>
      <c r="R131" s="35"/>
      <c r="S131" s="35"/>
      <c r="T131" s="35"/>
      <c r="U131" s="35"/>
      <c r="V131" s="35"/>
      <c r="W131" s="35"/>
      <c r="X131" s="35"/>
      <c r="Y131" s="35"/>
    </row>
    <row r="132" spans="1:25" ht="14.25" customHeight="1" x14ac:dyDescent="0.3">
      <c r="A132" s="21"/>
      <c r="B132" s="36"/>
      <c r="C132" s="36"/>
      <c r="D132" s="36"/>
      <c r="E132" s="36"/>
      <c r="F132" s="36"/>
      <c r="G132" s="79"/>
      <c r="H132" s="82"/>
      <c r="I132" s="37"/>
      <c r="J132" s="37"/>
      <c r="K132" s="37"/>
      <c r="L132" s="38"/>
      <c r="M132" s="35"/>
      <c r="N132" s="35"/>
      <c r="O132" s="35"/>
      <c r="P132" s="35"/>
      <c r="Q132" s="35"/>
      <c r="R132" s="35"/>
      <c r="S132" s="35"/>
      <c r="T132" s="35"/>
      <c r="U132" s="35"/>
      <c r="V132" s="35"/>
      <c r="W132" s="35"/>
      <c r="X132" s="35"/>
      <c r="Y132" s="35"/>
    </row>
    <row r="133" spans="1:25" ht="14.25" customHeight="1" x14ac:dyDescent="0.3">
      <c r="A133" s="21"/>
      <c r="B133" s="36"/>
      <c r="C133" s="36"/>
      <c r="D133" s="36"/>
      <c r="E133" s="36"/>
      <c r="F133" s="36"/>
      <c r="G133" s="79"/>
      <c r="H133" s="82"/>
      <c r="I133" s="37"/>
      <c r="J133" s="37"/>
      <c r="K133" s="37"/>
      <c r="L133" s="38"/>
      <c r="M133" s="35"/>
      <c r="N133" s="35"/>
      <c r="O133" s="35"/>
      <c r="P133" s="35"/>
      <c r="Q133" s="35"/>
      <c r="R133" s="35"/>
      <c r="S133" s="35"/>
      <c r="T133" s="35"/>
      <c r="U133" s="35"/>
      <c r="V133" s="35"/>
      <c r="W133" s="35"/>
      <c r="X133" s="35"/>
      <c r="Y133" s="35"/>
    </row>
    <row r="134" spans="1:25" ht="14.25" customHeight="1" x14ac:dyDescent="0.3">
      <c r="A134" s="21"/>
      <c r="B134" s="36"/>
      <c r="C134" s="36"/>
      <c r="D134" s="36"/>
      <c r="E134" s="36"/>
      <c r="F134" s="36"/>
      <c r="G134" s="79"/>
      <c r="H134" s="82"/>
      <c r="I134" s="37"/>
      <c r="J134" s="37"/>
      <c r="K134" s="37"/>
      <c r="L134" s="38"/>
      <c r="M134" s="35"/>
      <c r="N134" s="35"/>
      <c r="O134" s="35"/>
      <c r="P134" s="35"/>
      <c r="Q134" s="35"/>
      <c r="R134" s="35"/>
      <c r="S134" s="35"/>
      <c r="T134" s="35"/>
      <c r="U134" s="35"/>
      <c r="V134" s="35"/>
      <c r="W134" s="35"/>
      <c r="X134" s="35"/>
      <c r="Y134" s="35"/>
    </row>
    <row r="135" spans="1:25" ht="14.25" customHeight="1" x14ac:dyDescent="0.3">
      <c r="A135" s="21"/>
      <c r="B135" s="36"/>
      <c r="C135" s="36"/>
      <c r="D135" s="36"/>
      <c r="E135" s="36"/>
      <c r="F135" s="36"/>
      <c r="G135" s="79"/>
      <c r="H135" s="82"/>
      <c r="I135" s="37"/>
      <c r="J135" s="37"/>
      <c r="K135" s="37"/>
      <c r="L135" s="38"/>
      <c r="M135" s="35"/>
      <c r="N135" s="35"/>
      <c r="O135" s="35"/>
      <c r="P135" s="35"/>
      <c r="Q135" s="35"/>
      <c r="R135" s="35"/>
      <c r="S135" s="35"/>
      <c r="T135" s="35"/>
      <c r="U135" s="35"/>
      <c r="V135" s="35"/>
      <c r="W135" s="35"/>
      <c r="X135" s="35"/>
      <c r="Y135" s="35"/>
    </row>
    <row r="136" spans="1:25" ht="14.25" customHeight="1" x14ac:dyDescent="0.3">
      <c r="A136" s="21"/>
      <c r="B136" s="36"/>
      <c r="C136" s="36"/>
      <c r="D136" s="36"/>
      <c r="E136" s="36"/>
      <c r="F136" s="36"/>
      <c r="G136" s="79"/>
      <c r="H136" s="82"/>
      <c r="I136" s="37"/>
      <c r="J136" s="37"/>
      <c r="K136" s="37"/>
      <c r="L136" s="38"/>
      <c r="M136" s="35"/>
      <c r="N136" s="35"/>
      <c r="O136" s="35"/>
      <c r="P136" s="35"/>
      <c r="Q136" s="35"/>
      <c r="R136" s="35"/>
      <c r="S136" s="35"/>
      <c r="T136" s="35"/>
      <c r="U136" s="35"/>
      <c r="V136" s="35"/>
      <c r="W136" s="35"/>
      <c r="X136" s="35"/>
      <c r="Y136" s="35"/>
    </row>
    <row r="137" spans="1:25" ht="14.25" customHeight="1" x14ac:dyDescent="0.3">
      <c r="A137" s="21"/>
      <c r="B137" s="36"/>
      <c r="C137" s="36"/>
      <c r="D137" s="36"/>
      <c r="E137" s="36"/>
      <c r="F137" s="36"/>
      <c r="G137" s="79"/>
      <c r="H137" s="82"/>
      <c r="I137" s="37"/>
      <c r="J137" s="37"/>
      <c r="K137" s="37"/>
      <c r="L137" s="38"/>
      <c r="M137" s="35"/>
      <c r="N137" s="35"/>
      <c r="O137" s="35"/>
      <c r="P137" s="35"/>
      <c r="Q137" s="35"/>
      <c r="R137" s="35"/>
      <c r="S137" s="35"/>
      <c r="T137" s="35"/>
      <c r="U137" s="35"/>
      <c r="V137" s="35"/>
      <c r="W137" s="35"/>
      <c r="X137" s="35"/>
      <c r="Y137" s="35"/>
    </row>
    <row r="138" spans="1:25" ht="14.25" customHeight="1" x14ac:dyDescent="0.3">
      <c r="A138" s="21"/>
      <c r="B138" s="36"/>
      <c r="C138" s="36"/>
      <c r="D138" s="36"/>
      <c r="E138" s="36"/>
      <c r="F138" s="36"/>
      <c r="G138" s="79"/>
      <c r="H138" s="82"/>
      <c r="I138" s="37"/>
      <c r="J138" s="37"/>
      <c r="K138" s="37"/>
      <c r="L138" s="38"/>
      <c r="M138" s="35"/>
      <c r="N138" s="35"/>
      <c r="O138" s="35"/>
      <c r="P138" s="35"/>
      <c r="Q138" s="35"/>
      <c r="R138" s="35"/>
      <c r="S138" s="35"/>
      <c r="T138" s="35"/>
      <c r="U138" s="35"/>
      <c r="V138" s="35"/>
      <c r="W138" s="35"/>
      <c r="X138" s="35"/>
      <c r="Y138" s="35"/>
    </row>
    <row r="139" spans="1:25" ht="14.25" customHeight="1" x14ac:dyDescent="0.3">
      <c r="A139" s="21"/>
      <c r="B139" s="36"/>
      <c r="C139" s="36"/>
      <c r="D139" s="36"/>
      <c r="E139" s="36"/>
      <c r="F139" s="36"/>
      <c r="G139" s="79"/>
      <c r="H139" s="82"/>
      <c r="I139" s="37"/>
      <c r="J139" s="37"/>
      <c r="K139" s="37"/>
      <c r="L139" s="38"/>
      <c r="M139" s="35"/>
      <c r="N139" s="35"/>
      <c r="O139" s="35"/>
      <c r="P139" s="35"/>
      <c r="Q139" s="35"/>
      <c r="R139" s="35"/>
      <c r="S139" s="35"/>
      <c r="T139" s="35"/>
      <c r="U139" s="35"/>
      <c r="V139" s="35"/>
      <c r="W139" s="35"/>
      <c r="X139" s="35"/>
      <c r="Y139" s="35"/>
    </row>
    <row r="140" spans="1:25" ht="14.25" customHeight="1" x14ac:dyDescent="0.3">
      <c r="A140" s="21"/>
      <c r="B140" s="36"/>
      <c r="C140" s="36"/>
      <c r="D140" s="36"/>
      <c r="E140" s="36"/>
      <c r="F140" s="36"/>
      <c r="G140" s="79"/>
      <c r="H140" s="82"/>
      <c r="I140" s="37"/>
      <c r="J140" s="37"/>
      <c r="K140" s="37"/>
      <c r="L140" s="38"/>
      <c r="M140" s="35"/>
      <c r="N140" s="35"/>
      <c r="O140" s="35"/>
      <c r="P140" s="35"/>
      <c r="Q140" s="35"/>
      <c r="R140" s="35"/>
      <c r="S140" s="35"/>
      <c r="T140" s="35"/>
      <c r="U140" s="35"/>
      <c r="V140" s="35"/>
      <c r="W140" s="35"/>
      <c r="X140" s="35"/>
      <c r="Y140" s="35"/>
    </row>
    <row r="141" spans="1:25" ht="14.25" customHeight="1" x14ac:dyDescent="0.3">
      <c r="A141" s="21"/>
      <c r="B141" s="36"/>
      <c r="C141" s="36"/>
      <c r="D141" s="36"/>
      <c r="E141" s="36"/>
      <c r="F141" s="36"/>
      <c r="G141" s="79"/>
      <c r="H141" s="82"/>
      <c r="I141" s="37"/>
      <c r="J141" s="37"/>
      <c r="K141" s="37"/>
      <c r="L141" s="38"/>
      <c r="M141" s="35"/>
      <c r="N141" s="35"/>
      <c r="O141" s="35"/>
      <c r="P141" s="35"/>
      <c r="Q141" s="35"/>
      <c r="R141" s="35"/>
      <c r="S141" s="35"/>
      <c r="T141" s="35"/>
      <c r="U141" s="35"/>
      <c r="V141" s="35"/>
      <c r="W141" s="35"/>
      <c r="X141" s="35"/>
      <c r="Y141" s="35"/>
    </row>
    <row r="142" spans="1:25" ht="14.25" customHeight="1" x14ac:dyDescent="0.3">
      <c r="A142" s="21"/>
      <c r="B142" s="36"/>
      <c r="C142" s="36"/>
      <c r="D142" s="36"/>
      <c r="E142" s="36"/>
      <c r="F142" s="36"/>
      <c r="G142" s="79"/>
      <c r="H142" s="82"/>
      <c r="I142" s="37"/>
      <c r="J142" s="37"/>
      <c r="K142" s="37"/>
      <c r="L142" s="38"/>
      <c r="M142" s="35"/>
      <c r="N142" s="35"/>
      <c r="O142" s="35"/>
      <c r="P142" s="35"/>
      <c r="Q142" s="35"/>
      <c r="R142" s="35"/>
      <c r="S142" s="35"/>
      <c r="T142" s="35"/>
      <c r="U142" s="35"/>
      <c r="V142" s="35"/>
      <c r="W142" s="35"/>
      <c r="X142" s="35"/>
      <c r="Y142" s="35"/>
    </row>
    <row r="143" spans="1:25" ht="14.25" customHeight="1" x14ac:dyDescent="0.3">
      <c r="A143" s="21"/>
      <c r="B143" s="36"/>
      <c r="C143" s="36"/>
      <c r="D143" s="36"/>
      <c r="E143" s="36"/>
      <c r="F143" s="36"/>
      <c r="G143" s="79"/>
      <c r="H143" s="82"/>
      <c r="I143" s="37"/>
      <c r="J143" s="37"/>
      <c r="K143" s="37"/>
      <c r="L143" s="38"/>
      <c r="M143" s="35"/>
      <c r="N143" s="35"/>
      <c r="O143" s="35"/>
      <c r="P143" s="35"/>
      <c r="Q143" s="35"/>
      <c r="R143" s="35"/>
      <c r="S143" s="35"/>
      <c r="T143" s="35"/>
      <c r="U143" s="35"/>
      <c r="V143" s="35"/>
      <c r="W143" s="35"/>
      <c r="X143" s="35"/>
      <c r="Y143" s="35"/>
    </row>
    <row r="144" spans="1:25" ht="14.25" customHeight="1" x14ac:dyDescent="0.3">
      <c r="A144" s="21"/>
      <c r="B144" s="36"/>
      <c r="C144" s="36"/>
      <c r="D144" s="36"/>
      <c r="E144" s="36"/>
      <c r="F144" s="36"/>
      <c r="G144" s="79"/>
      <c r="H144" s="82"/>
      <c r="I144" s="37"/>
      <c r="J144" s="37"/>
      <c r="K144" s="37"/>
      <c r="L144" s="38"/>
      <c r="M144" s="35"/>
      <c r="N144" s="35"/>
      <c r="O144" s="35"/>
      <c r="P144" s="35"/>
      <c r="Q144" s="35"/>
      <c r="R144" s="35"/>
      <c r="S144" s="35"/>
      <c r="T144" s="35"/>
      <c r="U144" s="35"/>
      <c r="V144" s="35"/>
      <c r="W144" s="35"/>
      <c r="X144" s="35"/>
      <c r="Y144" s="35"/>
    </row>
    <row r="145" spans="1:25" ht="14.25" customHeight="1" x14ac:dyDescent="0.3">
      <c r="A145" s="21"/>
      <c r="B145" s="36"/>
      <c r="C145" s="36"/>
      <c r="D145" s="36"/>
      <c r="E145" s="36"/>
      <c r="F145" s="36"/>
      <c r="G145" s="79"/>
      <c r="H145" s="82"/>
      <c r="I145" s="37"/>
      <c r="J145" s="37"/>
      <c r="K145" s="37"/>
      <c r="L145" s="38"/>
      <c r="M145" s="35"/>
      <c r="N145" s="35"/>
      <c r="O145" s="35"/>
      <c r="P145" s="35"/>
      <c r="Q145" s="35"/>
      <c r="R145" s="35"/>
      <c r="S145" s="35"/>
      <c r="T145" s="35"/>
      <c r="U145" s="35"/>
      <c r="V145" s="35"/>
      <c r="W145" s="35"/>
      <c r="X145" s="35"/>
      <c r="Y145" s="35"/>
    </row>
    <row r="146" spans="1:25" ht="14.25" customHeight="1" x14ac:dyDescent="0.3">
      <c r="A146" s="21"/>
      <c r="B146" s="36"/>
      <c r="C146" s="36"/>
      <c r="D146" s="36"/>
      <c r="E146" s="36"/>
      <c r="F146" s="36"/>
      <c r="G146" s="79"/>
      <c r="H146" s="82"/>
      <c r="I146" s="37"/>
      <c r="J146" s="37"/>
      <c r="K146" s="37"/>
      <c r="L146" s="38"/>
      <c r="M146" s="35"/>
      <c r="N146" s="35"/>
      <c r="O146" s="35"/>
      <c r="P146" s="35"/>
      <c r="Q146" s="35"/>
      <c r="R146" s="35"/>
      <c r="S146" s="35"/>
      <c r="T146" s="35"/>
      <c r="U146" s="35"/>
      <c r="V146" s="35"/>
      <c r="W146" s="35"/>
      <c r="X146" s="35"/>
      <c r="Y146" s="35"/>
    </row>
    <row r="147" spans="1:25" ht="14.25" customHeight="1" x14ac:dyDescent="0.3">
      <c r="A147" s="21"/>
      <c r="B147" s="36"/>
      <c r="C147" s="36"/>
      <c r="D147" s="36"/>
      <c r="E147" s="36"/>
      <c r="F147" s="36"/>
      <c r="G147" s="79"/>
      <c r="H147" s="82"/>
      <c r="I147" s="37"/>
      <c r="J147" s="37"/>
      <c r="K147" s="37"/>
      <c r="L147" s="38"/>
      <c r="M147" s="35"/>
      <c r="N147" s="35"/>
      <c r="O147" s="35"/>
      <c r="P147" s="35"/>
      <c r="Q147" s="35"/>
      <c r="R147" s="35"/>
      <c r="S147" s="35"/>
      <c r="T147" s="35"/>
      <c r="U147" s="35"/>
      <c r="V147" s="35"/>
      <c r="W147" s="35"/>
      <c r="X147" s="35"/>
      <c r="Y147" s="35"/>
    </row>
    <row r="148" spans="1:25" ht="14.25" customHeight="1" x14ac:dyDescent="0.3">
      <c r="A148" s="21"/>
      <c r="B148" s="36"/>
      <c r="C148" s="36"/>
      <c r="D148" s="36"/>
      <c r="E148" s="36"/>
      <c r="F148" s="36"/>
      <c r="G148" s="79"/>
      <c r="H148" s="82"/>
      <c r="I148" s="37"/>
      <c r="J148" s="37"/>
      <c r="K148" s="37"/>
      <c r="L148" s="38"/>
      <c r="M148" s="35"/>
      <c r="N148" s="35"/>
      <c r="O148" s="35"/>
      <c r="P148" s="35"/>
      <c r="Q148" s="35"/>
      <c r="R148" s="35"/>
      <c r="S148" s="35"/>
      <c r="T148" s="35"/>
      <c r="U148" s="35"/>
      <c r="V148" s="35"/>
      <c r="W148" s="35"/>
      <c r="X148" s="35"/>
      <c r="Y148" s="35"/>
    </row>
    <row r="149" spans="1:25" ht="14.25" customHeight="1" x14ac:dyDescent="0.3">
      <c r="A149" s="21"/>
      <c r="B149" s="36"/>
      <c r="C149" s="36"/>
      <c r="D149" s="36"/>
      <c r="E149" s="36"/>
      <c r="F149" s="36"/>
      <c r="G149" s="79"/>
      <c r="H149" s="82"/>
      <c r="I149" s="37"/>
      <c r="J149" s="37"/>
      <c r="K149" s="37"/>
      <c r="L149" s="38"/>
      <c r="M149" s="35"/>
      <c r="N149" s="35"/>
      <c r="O149" s="35"/>
      <c r="P149" s="35"/>
      <c r="Q149" s="35"/>
      <c r="R149" s="35"/>
      <c r="S149" s="35"/>
      <c r="T149" s="35"/>
      <c r="U149" s="35"/>
      <c r="V149" s="35"/>
      <c r="W149" s="35"/>
      <c r="X149" s="35"/>
      <c r="Y149" s="35"/>
    </row>
    <row r="150" spans="1:25" ht="14.25" customHeight="1" x14ac:dyDescent="0.3">
      <c r="A150" s="21"/>
      <c r="B150" s="36"/>
      <c r="C150" s="36"/>
      <c r="D150" s="36"/>
      <c r="E150" s="36"/>
      <c r="F150" s="36"/>
      <c r="G150" s="79"/>
      <c r="H150" s="82"/>
      <c r="I150" s="37"/>
      <c r="J150" s="37"/>
      <c r="K150" s="37"/>
      <c r="L150" s="38"/>
      <c r="M150" s="35"/>
      <c r="N150" s="35"/>
      <c r="O150" s="35"/>
      <c r="P150" s="35"/>
      <c r="Q150" s="35"/>
      <c r="R150" s="35"/>
      <c r="S150" s="35"/>
      <c r="T150" s="35"/>
      <c r="U150" s="35"/>
      <c r="V150" s="35"/>
      <c r="W150" s="35"/>
      <c r="X150" s="35"/>
      <c r="Y150" s="35"/>
    </row>
    <row r="151" spans="1:25" ht="14.25" customHeight="1" x14ac:dyDescent="0.3">
      <c r="A151" s="21"/>
      <c r="B151" s="36"/>
      <c r="C151" s="36"/>
      <c r="D151" s="36"/>
      <c r="E151" s="36"/>
      <c r="F151" s="36"/>
      <c r="G151" s="79"/>
      <c r="H151" s="82"/>
      <c r="I151" s="37"/>
      <c r="J151" s="37"/>
      <c r="K151" s="37"/>
      <c r="L151" s="38"/>
      <c r="M151" s="35"/>
      <c r="N151" s="35"/>
      <c r="O151" s="35"/>
      <c r="P151" s="35"/>
      <c r="Q151" s="35"/>
      <c r="R151" s="35"/>
      <c r="S151" s="35"/>
      <c r="T151" s="35"/>
      <c r="U151" s="35"/>
      <c r="V151" s="35"/>
      <c r="W151" s="35"/>
      <c r="X151" s="35"/>
      <c r="Y151" s="35"/>
    </row>
    <row r="152" spans="1:25" ht="14.25" customHeight="1" x14ac:dyDescent="0.3">
      <c r="A152" s="21"/>
      <c r="B152" s="36"/>
      <c r="C152" s="36"/>
      <c r="D152" s="36"/>
      <c r="E152" s="36"/>
      <c r="F152" s="36"/>
      <c r="G152" s="79"/>
      <c r="H152" s="82"/>
      <c r="I152" s="37"/>
      <c r="J152" s="37"/>
      <c r="K152" s="37"/>
      <c r="L152" s="38"/>
      <c r="M152" s="35"/>
      <c r="N152" s="35"/>
      <c r="O152" s="35"/>
      <c r="P152" s="35"/>
      <c r="Q152" s="35"/>
      <c r="R152" s="35"/>
      <c r="S152" s="35"/>
      <c r="T152" s="35"/>
      <c r="U152" s="35"/>
      <c r="V152" s="35"/>
      <c r="W152" s="35"/>
      <c r="X152" s="35"/>
      <c r="Y152" s="35"/>
    </row>
    <row r="153" spans="1:25" ht="14.25" customHeight="1" x14ac:dyDescent="0.3">
      <c r="A153" s="21"/>
      <c r="B153" s="36"/>
      <c r="C153" s="36"/>
      <c r="D153" s="36"/>
      <c r="E153" s="36"/>
      <c r="F153" s="36"/>
      <c r="G153" s="79"/>
      <c r="H153" s="82"/>
      <c r="I153" s="37"/>
      <c r="J153" s="37"/>
      <c r="K153" s="37"/>
      <c r="L153" s="38"/>
      <c r="M153" s="35"/>
      <c r="N153" s="35"/>
      <c r="O153" s="35"/>
      <c r="P153" s="35"/>
      <c r="Q153" s="35"/>
      <c r="R153" s="35"/>
      <c r="S153" s="35"/>
      <c r="T153" s="35"/>
      <c r="U153" s="35"/>
      <c r="V153" s="35"/>
      <c r="W153" s="35"/>
      <c r="X153" s="35"/>
      <c r="Y153" s="35"/>
    </row>
    <row r="154" spans="1:25" ht="14.25" customHeight="1" x14ac:dyDescent="0.3">
      <c r="A154" s="21"/>
      <c r="B154" s="36"/>
      <c r="C154" s="36"/>
      <c r="D154" s="36"/>
      <c r="E154" s="36"/>
      <c r="F154" s="36"/>
      <c r="G154" s="79"/>
      <c r="H154" s="82"/>
      <c r="I154" s="37"/>
      <c r="J154" s="37"/>
      <c r="K154" s="37"/>
      <c r="L154" s="38"/>
      <c r="M154" s="35"/>
      <c r="N154" s="35"/>
      <c r="O154" s="35"/>
      <c r="P154" s="35"/>
      <c r="Q154" s="35"/>
      <c r="R154" s="35"/>
      <c r="S154" s="35"/>
      <c r="T154" s="35"/>
      <c r="U154" s="35"/>
      <c r="V154" s="35"/>
      <c r="W154" s="35"/>
      <c r="X154" s="35"/>
      <c r="Y154" s="35"/>
    </row>
    <row r="155" spans="1:25" ht="14.25" customHeight="1" x14ac:dyDescent="0.3">
      <c r="A155" s="21"/>
      <c r="B155" s="36"/>
      <c r="C155" s="36"/>
      <c r="D155" s="36"/>
      <c r="E155" s="36"/>
      <c r="F155" s="36"/>
      <c r="G155" s="79"/>
      <c r="H155" s="82"/>
      <c r="I155" s="37"/>
      <c r="J155" s="37"/>
      <c r="K155" s="37"/>
      <c r="L155" s="38"/>
      <c r="M155" s="35"/>
      <c r="N155" s="35"/>
      <c r="O155" s="35"/>
      <c r="P155" s="35"/>
      <c r="Q155" s="35"/>
      <c r="R155" s="35"/>
      <c r="S155" s="35"/>
      <c r="T155" s="35"/>
      <c r="U155" s="35"/>
      <c r="V155" s="35"/>
      <c r="W155" s="35"/>
      <c r="X155" s="35"/>
      <c r="Y155" s="35"/>
    </row>
    <row r="156" spans="1:25" ht="14.25" customHeight="1" x14ac:dyDescent="0.3">
      <c r="A156" s="21"/>
      <c r="B156" s="36"/>
      <c r="C156" s="36"/>
      <c r="D156" s="36"/>
      <c r="E156" s="36"/>
      <c r="F156" s="36"/>
      <c r="G156" s="79"/>
      <c r="H156" s="82"/>
      <c r="I156" s="37"/>
      <c r="J156" s="37"/>
      <c r="K156" s="37"/>
      <c r="L156" s="38"/>
      <c r="M156" s="35"/>
      <c r="N156" s="35"/>
      <c r="O156" s="35"/>
      <c r="P156" s="35"/>
      <c r="Q156" s="35"/>
      <c r="R156" s="35"/>
      <c r="S156" s="35"/>
      <c r="T156" s="35"/>
      <c r="U156" s="35"/>
      <c r="V156" s="35"/>
      <c r="W156" s="35"/>
      <c r="X156" s="35"/>
      <c r="Y156" s="35"/>
    </row>
    <row r="157" spans="1:25" ht="14.25" customHeight="1" x14ac:dyDescent="0.3">
      <c r="A157" s="21"/>
      <c r="B157" s="36"/>
      <c r="C157" s="36"/>
      <c r="D157" s="36"/>
      <c r="E157" s="36"/>
      <c r="F157" s="36"/>
      <c r="G157" s="79"/>
      <c r="H157" s="82"/>
      <c r="I157" s="37"/>
      <c r="J157" s="37"/>
      <c r="K157" s="37"/>
      <c r="L157" s="38"/>
      <c r="M157" s="35"/>
      <c r="N157" s="35"/>
      <c r="O157" s="35"/>
      <c r="P157" s="35"/>
      <c r="Q157" s="35"/>
      <c r="R157" s="35"/>
      <c r="S157" s="35"/>
      <c r="T157" s="35"/>
      <c r="U157" s="35"/>
      <c r="V157" s="35"/>
      <c r="W157" s="35"/>
      <c r="X157" s="35"/>
      <c r="Y157" s="35"/>
    </row>
    <row r="158" spans="1:25" ht="14.25" customHeight="1" x14ac:dyDescent="0.3">
      <c r="A158" s="21"/>
      <c r="B158" s="36"/>
      <c r="C158" s="36"/>
      <c r="D158" s="36"/>
      <c r="E158" s="36"/>
      <c r="F158" s="36"/>
      <c r="G158" s="79"/>
      <c r="H158" s="82"/>
      <c r="I158" s="37"/>
      <c r="J158" s="37"/>
      <c r="K158" s="37"/>
      <c r="L158" s="38"/>
      <c r="M158" s="35"/>
      <c r="N158" s="35"/>
      <c r="O158" s="35"/>
      <c r="P158" s="35"/>
      <c r="Q158" s="35"/>
      <c r="R158" s="35"/>
      <c r="S158" s="35"/>
      <c r="T158" s="35"/>
      <c r="U158" s="35"/>
      <c r="V158" s="35"/>
      <c r="W158" s="35"/>
      <c r="X158" s="35"/>
      <c r="Y158" s="35"/>
    </row>
    <row r="159" spans="1:25" ht="14.25" customHeight="1" x14ac:dyDescent="0.3">
      <c r="A159" s="21"/>
      <c r="B159" s="36"/>
      <c r="C159" s="36"/>
      <c r="D159" s="36"/>
      <c r="E159" s="36"/>
      <c r="F159" s="36"/>
      <c r="G159" s="79"/>
      <c r="H159" s="82"/>
      <c r="I159" s="37"/>
      <c r="J159" s="37"/>
      <c r="K159" s="37"/>
      <c r="L159" s="38"/>
      <c r="M159" s="35"/>
      <c r="N159" s="35"/>
      <c r="O159" s="35"/>
      <c r="P159" s="35"/>
      <c r="Q159" s="35"/>
      <c r="R159" s="35"/>
      <c r="S159" s="35"/>
      <c r="T159" s="35"/>
      <c r="U159" s="35"/>
      <c r="V159" s="35"/>
      <c r="W159" s="35"/>
      <c r="X159" s="35"/>
      <c r="Y159" s="35"/>
    </row>
    <row r="160" spans="1:25" ht="14.25" customHeight="1" x14ac:dyDescent="0.3">
      <c r="A160" s="21"/>
      <c r="B160" s="36"/>
      <c r="C160" s="36"/>
      <c r="D160" s="36"/>
      <c r="E160" s="36"/>
      <c r="F160" s="36"/>
      <c r="G160" s="79"/>
      <c r="H160" s="82"/>
      <c r="I160" s="37"/>
      <c r="J160" s="37"/>
      <c r="K160" s="37"/>
      <c r="L160" s="38"/>
      <c r="M160" s="35"/>
      <c r="N160" s="35"/>
      <c r="O160" s="35"/>
      <c r="P160" s="35"/>
      <c r="Q160" s="35"/>
      <c r="R160" s="35"/>
      <c r="S160" s="35"/>
      <c r="T160" s="35"/>
      <c r="U160" s="35"/>
      <c r="V160" s="35"/>
      <c r="W160" s="35"/>
      <c r="X160" s="35"/>
      <c r="Y160" s="35"/>
    </row>
    <row r="161" spans="1:25" ht="14.25" customHeight="1" x14ac:dyDescent="0.3">
      <c r="A161" s="21"/>
      <c r="B161" s="36"/>
      <c r="C161" s="36"/>
      <c r="D161" s="36"/>
      <c r="E161" s="36"/>
      <c r="F161" s="36"/>
      <c r="G161" s="79"/>
      <c r="H161" s="82"/>
      <c r="I161" s="37"/>
      <c r="J161" s="37"/>
      <c r="K161" s="37"/>
      <c r="L161" s="38"/>
      <c r="M161" s="35"/>
      <c r="N161" s="35"/>
      <c r="O161" s="35"/>
      <c r="P161" s="35"/>
      <c r="Q161" s="35"/>
      <c r="R161" s="35"/>
      <c r="S161" s="35"/>
      <c r="T161" s="35"/>
      <c r="U161" s="35"/>
      <c r="V161" s="35"/>
      <c r="W161" s="35"/>
      <c r="X161" s="35"/>
      <c r="Y161" s="35"/>
    </row>
    <row r="162" spans="1:25" ht="14.25" customHeight="1" x14ac:dyDescent="0.3">
      <c r="A162" s="21"/>
      <c r="B162" s="36"/>
      <c r="C162" s="36"/>
      <c r="D162" s="36"/>
      <c r="E162" s="36"/>
      <c r="F162" s="36"/>
      <c r="G162" s="79"/>
      <c r="H162" s="82"/>
      <c r="I162" s="37"/>
      <c r="J162" s="37"/>
      <c r="K162" s="37"/>
      <c r="L162" s="38"/>
      <c r="M162" s="35"/>
      <c r="N162" s="35"/>
      <c r="O162" s="35"/>
      <c r="P162" s="35"/>
      <c r="Q162" s="35"/>
      <c r="R162" s="35"/>
      <c r="S162" s="35"/>
      <c r="T162" s="35"/>
      <c r="U162" s="35"/>
      <c r="V162" s="35"/>
      <c r="W162" s="35"/>
      <c r="X162" s="35"/>
      <c r="Y162" s="35"/>
    </row>
    <row r="163" spans="1:25" ht="14.25" customHeight="1" x14ac:dyDescent="0.3">
      <c r="A163" s="21"/>
      <c r="B163" s="36"/>
      <c r="C163" s="36"/>
      <c r="D163" s="36"/>
      <c r="E163" s="36"/>
      <c r="F163" s="36"/>
      <c r="G163" s="79"/>
      <c r="H163" s="82"/>
      <c r="I163" s="37"/>
      <c r="J163" s="37"/>
      <c r="K163" s="37"/>
      <c r="L163" s="38"/>
      <c r="M163" s="35"/>
      <c r="N163" s="35"/>
      <c r="O163" s="35"/>
      <c r="P163" s="35"/>
      <c r="Q163" s="35"/>
      <c r="R163" s="35"/>
      <c r="S163" s="35"/>
      <c r="T163" s="35"/>
      <c r="U163" s="35"/>
      <c r="V163" s="35"/>
      <c r="W163" s="35"/>
      <c r="X163" s="35"/>
      <c r="Y163" s="35"/>
    </row>
    <row r="164" spans="1:25" ht="14.25" customHeight="1" x14ac:dyDescent="0.3">
      <c r="A164" s="21"/>
      <c r="B164" s="36"/>
      <c r="C164" s="36"/>
      <c r="D164" s="36"/>
      <c r="E164" s="36"/>
      <c r="F164" s="36"/>
      <c r="G164" s="79"/>
      <c r="H164" s="82"/>
      <c r="I164" s="37"/>
      <c r="J164" s="37"/>
      <c r="K164" s="37"/>
      <c r="L164" s="38"/>
      <c r="M164" s="35"/>
      <c r="N164" s="35"/>
      <c r="O164" s="35"/>
      <c r="P164" s="35"/>
      <c r="Q164" s="35"/>
      <c r="R164" s="35"/>
      <c r="S164" s="35"/>
      <c r="T164" s="35"/>
      <c r="U164" s="35"/>
      <c r="V164" s="35"/>
      <c r="W164" s="35"/>
      <c r="X164" s="35"/>
      <c r="Y164" s="35"/>
    </row>
    <row r="165" spans="1:25" ht="14.25" customHeight="1" x14ac:dyDescent="0.3">
      <c r="A165" s="21"/>
      <c r="B165" s="36"/>
      <c r="C165" s="36"/>
      <c r="D165" s="36"/>
      <c r="E165" s="36"/>
      <c r="F165" s="36"/>
      <c r="G165" s="79"/>
      <c r="H165" s="82"/>
      <c r="I165" s="37"/>
      <c r="J165" s="37"/>
      <c r="K165" s="37"/>
      <c r="L165" s="38"/>
      <c r="M165" s="35"/>
      <c r="N165" s="35"/>
      <c r="O165" s="35"/>
      <c r="P165" s="35"/>
      <c r="Q165" s="35"/>
      <c r="R165" s="35"/>
      <c r="S165" s="35"/>
      <c r="T165" s="35"/>
      <c r="U165" s="35"/>
      <c r="V165" s="35"/>
      <c r="W165" s="35"/>
      <c r="X165" s="35"/>
      <c r="Y165" s="35"/>
    </row>
    <row r="166" spans="1:25" ht="14.25" customHeight="1" x14ac:dyDescent="0.3">
      <c r="A166" s="21"/>
      <c r="B166" s="36"/>
      <c r="C166" s="36"/>
      <c r="D166" s="36"/>
      <c r="E166" s="36"/>
      <c r="F166" s="36"/>
      <c r="G166" s="79"/>
      <c r="H166" s="82"/>
      <c r="I166" s="37"/>
      <c r="J166" s="37"/>
      <c r="K166" s="37"/>
      <c r="L166" s="38"/>
      <c r="M166" s="35"/>
      <c r="N166" s="35"/>
      <c r="O166" s="35"/>
      <c r="P166" s="35"/>
      <c r="Q166" s="35"/>
      <c r="R166" s="35"/>
      <c r="S166" s="35"/>
      <c r="T166" s="35"/>
      <c r="U166" s="35"/>
      <c r="V166" s="35"/>
      <c r="W166" s="35"/>
      <c r="X166" s="35"/>
      <c r="Y166" s="35"/>
    </row>
    <row r="167" spans="1:25" ht="14.25" customHeight="1" x14ac:dyDescent="0.3">
      <c r="A167" s="21"/>
      <c r="B167" s="36"/>
      <c r="C167" s="36"/>
      <c r="D167" s="36"/>
      <c r="E167" s="36"/>
      <c r="F167" s="36"/>
      <c r="G167" s="79"/>
      <c r="H167" s="82"/>
      <c r="I167" s="37"/>
      <c r="J167" s="37"/>
      <c r="K167" s="37"/>
      <c r="L167" s="38"/>
      <c r="M167" s="35"/>
      <c r="N167" s="35"/>
      <c r="O167" s="35"/>
      <c r="P167" s="35"/>
      <c r="Q167" s="35"/>
      <c r="R167" s="35"/>
      <c r="S167" s="35"/>
      <c r="T167" s="35"/>
      <c r="U167" s="35"/>
      <c r="V167" s="35"/>
      <c r="W167" s="35"/>
      <c r="X167" s="35"/>
      <c r="Y167" s="35"/>
    </row>
    <row r="168" spans="1:25" ht="14.25" customHeight="1" x14ac:dyDescent="0.3">
      <c r="A168" s="21"/>
      <c r="B168" s="36"/>
      <c r="C168" s="36"/>
      <c r="D168" s="36"/>
      <c r="E168" s="36"/>
      <c r="F168" s="36"/>
      <c r="G168" s="79"/>
      <c r="H168" s="82"/>
      <c r="I168" s="37"/>
      <c r="J168" s="37"/>
      <c r="K168" s="37"/>
      <c r="L168" s="38"/>
      <c r="M168" s="35"/>
      <c r="N168" s="35"/>
      <c r="O168" s="35"/>
      <c r="P168" s="35"/>
      <c r="Q168" s="35"/>
      <c r="R168" s="35"/>
      <c r="S168" s="35"/>
      <c r="T168" s="35"/>
      <c r="U168" s="35"/>
      <c r="V168" s="35"/>
      <c r="W168" s="35"/>
      <c r="X168" s="35"/>
      <c r="Y168" s="35"/>
    </row>
    <row r="169" spans="1:25" ht="14.25" customHeight="1" x14ac:dyDescent="0.3">
      <c r="A169" s="21"/>
      <c r="B169" s="36"/>
      <c r="C169" s="36"/>
      <c r="D169" s="36"/>
      <c r="E169" s="36"/>
      <c r="F169" s="36"/>
      <c r="G169" s="79"/>
      <c r="H169" s="82"/>
      <c r="I169" s="37"/>
      <c r="J169" s="37"/>
      <c r="K169" s="37"/>
      <c r="L169" s="38"/>
      <c r="M169" s="35"/>
      <c r="N169" s="35"/>
      <c r="O169" s="35"/>
      <c r="P169" s="35"/>
      <c r="Q169" s="35"/>
      <c r="R169" s="35"/>
      <c r="S169" s="35"/>
      <c r="T169" s="35"/>
      <c r="U169" s="35"/>
      <c r="V169" s="35"/>
      <c r="W169" s="35"/>
      <c r="X169" s="35"/>
      <c r="Y169" s="35"/>
    </row>
    <row r="170" spans="1:25" ht="14.25" customHeight="1" x14ac:dyDescent="0.3">
      <c r="A170" s="21"/>
      <c r="B170" s="36"/>
      <c r="C170" s="36"/>
      <c r="D170" s="36"/>
      <c r="E170" s="36"/>
      <c r="F170" s="36"/>
      <c r="G170" s="79"/>
      <c r="H170" s="82"/>
      <c r="I170" s="37"/>
      <c r="J170" s="37"/>
      <c r="K170" s="37"/>
      <c r="L170" s="38"/>
      <c r="M170" s="35"/>
      <c r="N170" s="35"/>
      <c r="O170" s="35"/>
      <c r="P170" s="35"/>
      <c r="Q170" s="35"/>
      <c r="R170" s="35"/>
      <c r="S170" s="35"/>
      <c r="T170" s="35"/>
      <c r="U170" s="35"/>
      <c r="V170" s="35"/>
      <c r="W170" s="35"/>
      <c r="X170" s="35"/>
      <c r="Y170" s="35"/>
    </row>
    <row r="171" spans="1:25" ht="14.25" customHeight="1" x14ac:dyDescent="0.3">
      <c r="A171" s="21"/>
      <c r="B171" s="36"/>
      <c r="C171" s="36"/>
      <c r="D171" s="36"/>
      <c r="E171" s="36"/>
      <c r="F171" s="36"/>
      <c r="G171" s="79"/>
      <c r="H171" s="82"/>
      <c r="I171" s="37"/>
      <c r="J171" s="37"/>
      <c r="K171" s="37"/>
      <c r="L171" s="38"/>
      <c r="M171" s="35"/>
      <c r="N171" s="35"/>
      <c r="O171" s="35"/>
      <c r="P171" s="35"/>
      <c r="Q171" s="35"/>
      <c r="R171" s="35"/>
      <c r="S171" s="35"/>
      <c r="T171" s="35"/>
      <c r="U171" s="35"/>
      <c r="V171" s="35"/>
      <c r="W171" s="35"/>
      <c r="X171" s="35"/>
      <c r="Y171" s="35"/>
    </row>
    <row r="172" spans="1:25" ht="14.25" customHeight="1" x14ac:dyDescent="0.3">
      <c r="A172" s="21"/>
      <c r="B172" s="36"/>
      <c r="C172" s="36"/>
      <c r="D172" s="36"/>
      <c r="E172" s="36"/>
      <c r="F172" s="36"/>
      <c r="G172" s="79"/>
      <c r="H172" s="82"/>
      <c r="I172" s="37"/>
      <c r="J172" s="37"/>
      <c r="K172" s="37"/>
      <c r="L172" s="38"/>
      <c r="M172" s="35"/>
      <c r="N172" s="35"/>
      <c r="O172" s="35"/>
      <c r="P172" s="35"/>
      <c r="Q172" s="35"/>
      <c r="R172" s="35"/>
      <c r="S172" s="35"/>
      <c r="T172" s="35"/>
      <c r="U172" s="35"/>
      <c r="V172" s="35"/>
      <c r="W172" s="35"/>
      <c r="X172" s="35"/>
      <c r="Y172" s="35"/>
    </row>
    <row r="173" spans="1:25" ht="14.25" customHeight="1" x14ac:dyDescent="0.3">
      <c r="A173" s="21"/>
      <c r="B173" s="36"/>
      <c r="C173" s="36"/>
      <c r="D173" s="36"/>
      <c r="E173" s="36"/>
      <c r="F173" s="36"/>
      <c r="G173" s="79"/>
      <c r="H173" s="82"/>
      <c r="I173" s="37"/>
      <c r="J173" s="37"/>
      <c r="K173" s="37"/>
      <c r="L173" s="38"/>
      <c r="M173" s="35"/>
      <c r="N173" s="35"/>
      <c r="O173" s="35"/>
      <c r="P173" s="35"/>
      <c r="Q173" s="35"/>
      <c r="R173" s="35"/>
      <c r="S173" s="35"/>
      <c r="T173" s="35"/>
      <c r="U173" s="35"/>
      <c r="V173" s="35"/>
      <c r="W173" s="35"/>
      <c r="X173" s="35"/>
      <c r="Y173" s="35"/>
    </row>
    <row r="174" spans="1:25" ht="14.25" customHeight="1" x14ac:dyDescent="0.3">
      <c r="A174" s="21"/>
      <c r="B174" s="36"/>
      <c r="C174" s="36"/>
      <c r="D174" s="36"/>
      <c r="E174" s="36"/>
      <c r="F174" s="36"/>
      <c r="G174" s="79"/>
      <c r="H174" s="82"/>
      <c r="I174" s="37"/>
      <c r="J174" s="37"/>
      <c r="K174" s="37"/>
      <c r="L174" s="38"/>
      <c r="M174" s="35"/>
      <c r="N174" s="35"/>
      <c r="O174" s="35"/>
      <c r="P174" s="35"/>
      <c r="Q174" s="35"/>
      <c r="R174" s="35"/>
      <c r="S174" s="35"/>
      <c r="T174" s="35"/>
      <c r="U174" s="35"/>
      <c r="V174" s="35"/>
      <c r="W174" s="35"/>
      <c r="X174" s="35"/>
      <c r="Y174" s="35"/>
    </row>
    <row r="175" spans="1:25" ht="14.25" customHeight="1" x14ac:dyDescent="0.3">
      <c r="A175" s="21"/>
      <c r="B175" s="36"/>
      <c r="C175" s="36"/>
      <c r="D175" s="36"/>
      <c r="E175" s="36"/>
      <c r="F175" s="36"/>
      <c r="G175" s="79"/>
      <c r="H175" s="82"/>
      <c r="I175" s="37"/>
      <c r="J175" s="37"/>
      <c r="K175" s="37"/>
      <c r="L175" s="38"/>
      <c r="M175" s="35"/>
      <c r="N175" s="35"/>
      <c r="O175" s="35"/>
      <c r="P175" s="35"/>
      <c r="Q175" s="35"/>
      <c r="R175" s="35"/>
      <c r="S175" s="35"/>
      <c r="T175" s="35"/>
      <c r="U175" s="35"/>
      <c r="V175" s="35"/>
      <c r="W175" s="35"/>
      <c r="X175" s="35"/>
      <c r="Y175" s="35"/>
    </row>
    <row r="176" spans="1:25" ht="14.25" customHeight="1" x14ac:dyDescent="0.3">
      <c r="A176" s="21"/>
      <c r="B176" s="36"/>
      <c r="C176" s="36"/>
      <c r="D176" s="36"/>
      <c r="E176" s="36"/>
      <c r="F176" s="36"/>
      <c r="G176" s="79"/>
      <c r="H176" s="82"/>
      <c r="I176" s="37"/>
      <c r="J176" s="37"/>
      <c r="K176" s="37"/>
      <c r="L176" s="38"/>
      <c r="M176" s="35"/>
      <c r="N176" s="35"/>
      <c r="O176" s="35"/>
      <c r="P176" s="35"/>
      <c r="Q176" s="35"/>
      <c r="R176" s="35"/>
      <c r="S176" s="35"/>
      <c r="T176" s="35"/>
      <c r="U176" s="35"/>
      <c r="V176" s="35"/>
      <c r="W176" s="35"/>
      <c r="X176" s="35"/>
      <c r="Y176" s="35"/>
    </row>
    <row r="177" spans="1:25" ht="14.25" customHeight="1" x14ac:dyDescent="0.3">
      <c r="A177" s="21"/>
      <c r="B177" s="36"/>
      <c r="C177" s="36"/>
      <c r="D177" s="36"/>
      <c r="E177" s="36"/>
      <c r="F177" s="36"/>
      <c r="G177" s="79"/>
      <c r="H177" s="82"/>
      <c r="I177" s="37"/>
      <c r="J177" s="37"/>
      <c r="K177" s="37"/>
      <c r="L177" s="38"/>
      <c r="M177" s="35"/>
      <c r="N177" s="35"/>
      <c r="O177" s="35"/>
      <c r="P177" s="35"/>
      <c r="Q177" s="35"/>
      <c r="R177" s="35"/>
      <c r="S177" s="35"/>
      <c r="T177" s="35"/>
      <c r="U177" s="35"/>
      <c r="V177" s="35"/>
      <c r="W177" s="35"/>
      <c r="X177" s="35"/>
      <c r="Y177" s="35"/>
    </row>
    <row r="178" spans="1:25" ht="14.25" customHeight="1" x14ac:dyDescent="0.3">
      <c r="A178" s="21"/>
      <c r="B178" s="36"/>
      <c r="C178" s="36"/>
      <c r="D178" s="36"/>
      <c r="E178" s="36"/>
      <c r="F178" s="36"/>
      <c r="G178" s="79"/>
      <c r="H178" s="82"/>
      <c r="I178" s="37"/>
      <c r="J178" s="37"/>
      <c r="K178" s="37"/>
      <c r="L178" s="38"/>
      <c r="M178" s="35"/>
      <c r="N178" s="35"/>
      <c r="O178" s="35"/>
      <c r="P178" s="35"/>
      <c r="Q178" s="35"/>
      <c r="R178" s="35"/>
      <c r="S178" s="35"/>
      <c r="T178" s="35"/>
      <c r="U178" s="35"/>
      <c r="V178" s="35"/>
      <c r="W178" s="35"/>
      <c r="X178" s="35"/>
      <c r="Y178" s="35"/>
    </row>
    <row r="179" spans="1:25" ht="14.25" customHeight="1" x14ac:dyDescent="0.3">
      <c r="A179" s="21"/>
      <c r="B179" s="36"/>
      <c r="C179" s="36"/>
      <c r="D179" s="36"/>
      <c r="E179" s="36"/>
      <c r="F179" s="36"/>
      <c r="G179" s="79"/>
      <c r="H179" s="82"/>
      <c r="I179" s="37"/>
      <c r="J179" s="37"/>
      <c r="K179" s="37"/>
      <c r="L179" s="38"/>
      <c r="M179" s="35"/>
      <c r="N179" s="35"/>
      <c r="O179" s="35"/>
      <c r="P179" s="35"/>
      <c r="Q179" s="35"/>
      <c r="R179" s="35"/>
      <c r="S179" s="35"/>
      <c r="T179" s="35"/>
      <c r="U179" s="35"/>
      <c r="V179" s="35"/>
      <c r="W179" s="35"/>
      <c r="X179" s="35"/>
      <c r="Y179" s="35"/>
    </row>
    <row r="180" spans="1:25" ht="14.25" customHeight="1" x14ac:dyDescent="0.3">
      <c r="A180" s="21"/>
      <c r="B180" s="36"/>
      <c r="C180" s="36"/>
      <c r="D180" s="36"/>
      <c r="E180" s="36"/>
      <c r="F180" s="36"/>
      <c r="G180" s="79"/>
      <c r="H180" s="82"/>
      <c r="I180" s="37"/>
      <c r="J180" s="37"/>
      <c r="K180" s="37"/>
      <c r="L180" s="38"/>
      <c r="M180" s="35"/>
      <c r="N180" s="35"/>
      <c r="O180" s="35"/>
      <c r="P180" s="35"/>
      <c r="Q180" s="35"/>
      <c r="R180" s="35"/>
      <c r="S180" s="35"/>
      <c r="T180" s="35"/>
      <c r="U180" s="35"/>
      <c r="V180" s="35"/>
      <c r="W180" s="35"/>
      <c r="X180" s="35"/>
      <c r="Y180" s="35"/>
    </row>
    <row r="181" spans="1:25" ht="14.25" customHeight="1" x14ac:dyDescent="0.3">
      <c r="A181" s="21"/>
      <c r="B181" s="36"/>
      <c r="C181" s="36"/>
      <c r="D181" s="36"/>
      <c r="E181" s="36"/>
      <c r="F181" s="36"/>
      <c r="G181" s="79"/>
      <c r="H181" s="82"/>
      <c r="I181" s="37"/>
      <c r="J181" s="37"/>
      <c r="K181" s="37"/>
      <c r="L181" s="38"/>
      <c r="M181" s="35"/>
      <c r="N181" s="35"/>
      <c r="O181" s="35"/>
      <c r="P181" s="35"/>
      <c r="Q181" s="35"/>
      <c r="R181" s="35"/>
      <c r="S181" s="35"/>
      <c r="T181" s="35"/>
      <c r="U181" s="35"/>
      <c r="V181" s="35"/>
      <c r="W181" s="35"/>
      <c r="X181" s="35"/>
      <c r="Y181" s="35"/>
    </row>
    <row r="182" spans="1:25" ht="14.25" customHeight="1" x14ac:dyDescent="0.3">
      <c r="A182" s="21"/>
      <c r="B182" s="36"/>
      <c r="C182" s="36"/>
      <c r="D182" s="36"/>
      <c r="E182" s="36"/>
      <c r="F182" s="36"/>
      <c r="G182" s="79"/>
      <c r="H182" s="82"/>
      <c r="I182" s="37"/>
      <c r="J182" s="37"/>
      <c r="K182" s="37"/>
      <c r="L182" s="38"/>
      <c r="M182" s="35"/>
      <c r="N182" s="35"/>
      <c r="O182" s="35"/>
      <c r="P182" s="35"/>
      <c r="Q182" s="35"/>
      <c r="R182" s="35"/>
      <c r="S182" s="35"/>
      <c r="T182" s="35"/>
      <c r="U182" s="35"/>
      <c r="V182" s="35"/>
      <c r="W182" s="35"/>
      <c r="X182" s="35"/>
      <c r="Y182" s="35"/>
    </row>
    <row r="183" spans="1:25" ht="14.25" customHeight="1" x14ac:dyDescent="0.3">
      <c r="A183" s="21"/>
      <c r="B183" s="36"/>
      <c r="C183" s="36"/>
      <c r="D183" s="36"/>
      <c r="E183" s="36"/>
      <c r="F183" s="36"/>
      <c r="G183" s="79"/>
      <c r="H183" s="82"/>
      <c r="I183" s="37"/>
      <c r="J183" s="37"/>
      <c r="K183" s="37"/>
      <c r="L183" s="38"/>
      <c r="M183" s="35"/>
      <c r="N183" s="35"/>
      <c r="O183" s="35"/>
      <c r="P183" s="35"/>
      <c r="Q183" s="35"/>
      <c r="R183" s="35"/>
      <c r="S183" s="35"/>
      <c r="T183" s="35"/>
      <c r="U183" s="35"/>
      <c r="V183" s="35"/>
      <c r="W183" s="35"/>
      <c r="X183" s="35"/>
      <c r="Y183" s="35"/>
    </row>
    <row r="184" spans="1:25" ht="14.25" customHeight="1" x14ac:dyDescent="0.3">
      <c r="A184" s="21"/>
      <c r="B184" s="36"/>
      <c r="C184" s="36"/>
      <c r="D184" s="36"/>
      <c r="E184" s="36"/>
      <c r="F184" s="36"/>
      <c r="G184" s="79"/>
      <c r="H184" s="82"/>
      <c r="I184" s="37"/>
      <c r="J184" s="37"/>
      <c r="K184" s="37"/>
      <c r="L184" s="38"/>
      <c r="M184" s="35"/>
      <c r="N184" s="35"/>
      <c r="O184" s="35"/>
      <c r="P184" s="35"/>
      <c r="Q184" s="35"/>
      <c r="R184" s="35"/>
      <c r="S184" s="35"/>
      <c r="T184" s="35"/>
      <c r="U184" s="35"/>
      <c r="V184" s="35"/>
      <c r="W184" s="35"/>
      <c r="X184" s="35"/>
      <c r="Y184" s="35"/>
    </row>
    <row r="185" spans="1:25" ht="14.25" customHeight="1" x14ac:dyDescent="0.3">
      <c r="A185" s="21"/>
      <c r="B185" s="36"/>
      <c r="C185" s="36"/>
      <c r="D185" s="36"/>
      <c r="E185" s="36"/>
      <c r="F185" s="36"/>
      <c r="G185" s="79"/>
      <c r="H185" s="82"/>
      <c r="I185" s="37"/>
      <c r="J185" s="37"/>
      <c r="K185" s="37"/>
      <c r="L185" s="38"/>
      <c r="M185" s="35"/>
      <c r="N185" s="35"/>
      <c r="O185" s="35"/>
      <c r="P185" s="35"/>
      <c r="Q185" s="35"/>
      <c r="R185" s="35"/>
      <c r="S185" s="35"/>
      <c r="T185" s="35"/>
      <c r="U185" s="35"/>
      <c r="V185" s="35"/>
      <c r="W185" s="35"/>
      <c r="X185" s="35"/>
      <c r="Y185" s="35"/>
    </row>
    <row r="186" spans="1:25" ht="14.25" customHeight="1" x14ac:dyDescent="0.3">
      <c r="A186" s="21"/>
      <c r="B186" s="36"/>
      <c r="C186" s="36"/>
      <c r="D186" s="36"/>
      <c r="E186" s="36"/>
      <c r="F186" s="36"/>
      <c r="G186" s="79"/>
      <c r="H186" s="82"/>
      <c r="I186" s="37"/>
      <c r="J186" s="37"/>
      <c r="K186" s="37"/>
      <c r="L186" s="38"/>
      <c r="M186" s="35"/>
      <c r="N186" s="35"/>
      <c r="O186" s="35"/>
      <c r="P186" s="35"/>
      <c r="Q186" s="35"/>
      <c r="R186" s="35"/>
      <c r="S186" s="35"/>
      <c r="T186" s="35"/>
      <c r="U186" s="35"/>
      <c r="V186" s="35"/>
      <c r="W186" s="35"/>
      <c r="X186" s="35"/>
      <c r="Y186" s="35"/>
    </row>
    <row r="187" spans="1:25" ht="14.25" customHeight="1" x14ac:dyDescent="0.3">
      <c r="A187" s="21"/>
      <c r="B187" s="36"/>
      <c r="C187" s="36"/>
      <c r="D187" s="36"/>
      <c r="E187" s="36"/>
      <c r="F187" s="36"/>
      <c r="G187" s="79"/>
      <c r="H187" s="82"/>
      <c r="I187" s="37"/>
      <c r="J187" s="37"/>
      <c r="K187" s="37"/>
      <c r="L187" s="38"/>
      <c r="M187" s="35"/>
      <c r="N187" s="35"/>
      <c r="O187" s="35"/>
      <c r="P187" s="35"/>
      <c r="Q187" s="35"/>
      <c r="R187" s="35"/>
      <c r="S187" s="35"/>
      <c r="T187" s="35"/>
      <c r="U187" s="35"/>
      <c r="V187" s="35"/>
      <c r="W187" s="35"/>
      <c r="X187" s="35"/>
      <c r="Y187" s="35"/>
    </row>
    <row r="188" spans="1:25" ht="14.25" customHeight="1" x14ac:dyDescent="0.3">
      <c r="A188" s="21"/>
      <c r="B188" s="36"/>
      <c r="C188" s="36"/>
      <c r="D188" s="36"/>
      <c r="E188" s="36"/>
      <c r="F188" s="36"/>
      <c r="G188" s="79"/>
      <c r="H188" s="82"/>
      <c r="I188" s="37"/>
      <c r="J188" s="37"/>
      <c r="K188" s="37"/>
      <c r="L188" s="38"/>
      <c r="M188" s="35"/>
      <c r="N188" s="35"/>
      <c r="O188" s="35"/>
      <c r="P188" s="35"/>
      <c r="Q188" s="35"/>
      <c r="R188" s="35"/>
      <c r="S188" s="35"/>
      <c r="T188" s="35"/>
      <c r="U188" s="35"/>
      <c r="V188" s="35"/>
      <c r="W188" s="35"/>
      <c r="X188" s="35"/>
      <c r="Y188" s="35"/>
    </row>
    <row r="189" spans="1:25" ht="14.25" customHeight="1" x14ac:dyDescent="0.3">
      <c r="A189" s="21"/>
      <c r="B189" s="36"/>
      <c r="C189" s="36"/>
      <c r="D189" s="36"/>
      <c r="E189" s="36"/>
      <c r="F189" s="36"/>
      <c r="G189" s="79"/>
      <c r="H189" s="82"/>
      <c r="I189" s="37"/>
      <c r="J189" s="37"/>
      <c r="K189" s="37"/>
      <c r="L189" s="38"/>
      <c r="M189" s="35"/>
      <c r="N189" s="35"/>
      <c r="O189" s="35"/>
      <c r="P189" s="35"/>
      <c r="Q189" s="35"/>
      <c r="R189" s="35"/>
      <c r="S189" s="35"/>
      <c r="T189" s="35"/>
      <c r="U189" s="35"/>
      <c r="V189" s="35"/>
      <c r="W189" s="35"/>
      <c r="X189" s="35"/>
      <c r="Y189" s="35"/>
    </row>
    <row r="190" spans="1:25" ht="14.25" customHeight="1" x14ac:dyDescent="0.3">
      <c r="A190" s="21"/>
      <c r="B190" s="36"/>
      <c r="C190" s="36"/>
      <c r="D190" s="36"/>
      <c r="E190" s="36"/>
      <c r="F190" s="36"/>
      <c r="G190" s="79"/>
      <c r="H190" s="82"/>
      <c r="I190" s="37"/>
      <c r="J190" s="37"/>
      <c r="K190" s="37"/>
      <c r="L190" s="38"/>
      <c r="M190" s="35"/>
      <c r="N190" s="35"/>
      <c r="O190" s="35"/>
      <c r="P190" s="35"/>
      <c r="Q190" s="35"/>
      <c r="R190" s="35"/>
      <c r="S190" s="35"/>
      <c r="T190" s="35"/>
      <c r="U190" s="35"/>
      <c r="V190" s="35"/>
      <c r="W190" s="35"/>
      <c r="X190" s="35"/>
      <c r="Y190" s="35"/>
    </row>
    <row r="191" spans="1:25" ht="14.25" customHeight="1" x14ac:dyDescent="0.3">
      <c r="A191" s="21"/>
      <c r="B191" s="36"/>
      <c r="C191" s="36"/>
      <c r="D191" s="36"/>
      <c r="E191" s="36"/>
      <c r="F191" s="36"/>
      <c r="G191" s="79"/>
      <c r="H191" s="82"/>
      <c r="I191" s="37"/>
      <c r="J191" s="37"/>
      <c r="K191" s="37"/>
      <c r="L191" s="38"/>
      <c r="M191" s="35"/>
      <c r="N191" s="35"/>
      <c r="O191" s="35"/>
      <c r="P191" s="35"/>
      <c r="Q191" s="35"/>
      <c r="R191" s="35"/>
      <c r="S191" s="35"/>
      <c r="T191" s="35"/>
      <c r="U191" s="35"/>
      <c r="V191" s="35"/>
      <c r="W191" s="35"/>
      <c r="X191" s="35"/>
      <c r="Y191" s="35"/>
    </row>
    <row r="192" spans="1:25" ht="14.25" customHeight="1" x14ac:dyDescent="0.3">
      <c r="A192" s="21"/>
      <c r="B192" s="36"/>
      <c r="C192" s="36"/>
      <c r="D192" s="36"/>
      <c r="E192" s="36"/>
      <c r="F192" s="36"/>
      <c r="G192" s="79"/>
      <c r="H192" s="82"/>
      <c r="I192" s="37"/>
      <c r="J192" s="37"/>
      <c r="K192" s="37"/>
      <c r="L192" s="38"/>
      <c r="M192" s="35"/>
      <c r="N192" s="35"/>
      <c r="O192" s="35"/>
      <c r="P192" s="35"/>
      <c r="Q192" s="35"/>
      <c r="R192" s="35"/>
      <c r="S192" s="35"/>
      <c r="T192" s="35"/>
      <c r="U192" s="35"/>
      <c r="V192" s="35"/>
      <c r="W192" s="35"/>
      <c r="X192" s="35"/>
      <c r="Y192" s="35"/>
    </row>
    <row r="193" spans="1:25" ht="14.25" customHeight="1" x14ac:dyDescent="0.3">
      <c r="A193" s="21"/>
      <c r="B193" s="36"/>
      <c r="C193" s="36"/>
      <c r="D193" s="36"/>
      <c r="E193" s="36"/>
      <c r="F193" s="36"/>
      <c r="G193" s="79"/>
      <c r="H193" s="82"/>
      <c r="I193" s="37"/>
      <c r="J193" s="37"/>
      <c r="K193" s="37"/>
      <c r="L193" s="38"/>
      <c r="M193" s="35"/>
      <c r="N193" s="35"/>
      <c r="O193" s="35"/>
      <c r="P193" s="35"/>
      <c r="Q193" s="35"/>
      <c r="R193" s="35"/>
      <c r="S193" s="35"/>
      <c r="T193" s="35"/>
      <c r="U193" s="35"/>
      <c r="V193" s="35"/>
      <c r="W193" s="35"/>
      <c r="X193" s="35"/>
      <c r="Y193" s="35"/>
    </row>
    <row r="194" spans="1:25" ht="14.25" customHeight="1" x14ac:dyDescent="0.3">
      <c r="A194" s="21"/>
      <c r="B194" s="36"/>
      <c r="C194" s="36"/>
      <c r="D194" s="36"/>
      <c r="E194" s="36"/>
      <c r="F194" s="36"/>
      <c r="G194" s="79"/>
      <c r="H194" s="82"/>
      <c r="I194" s="37"/>
      <c r="J194" s="37"/>
      <c r="K194" s="37"/>
      <c r="L194" s="38"/>
      <c r="M194" s="35"/>
      <c r="N194" s="35"/>
      <c r="O194" s="35"/>
      <c r="P194" s="35"/>
      <c r="Q194" s="35"/>
      <c r="R194" s="35"/>
      <c r="S194" s="35"/>
      <c r="T194" s="35"/>
      <c r="U194" s="35"/>
      <c r="V194" s="35"/>
      <c r="W194" s="35"/>
      <c r="X194" s="35"/>
      <c r="Y194" s="35"/>
    </row>
    <row r="195" spans="1:25" ht="14.25" customHeight="1" x14ac:dyDescent="0.3">
      <c r="A195" s="21"/>
      <c r="B195" s="36"/>
      <c r="C195" s="36"/>
      <c r="D195" s="36"/>
      <c r="E195" s="36"/>
      <c r="F195" s="36"/>
      <c r="G195" s="79"/>
      <c r="H195" s="82"/>
      <c r="I195" s="37"/>
      <c r="J195" s="37"/>
      <c r="K195" s="37"/>
      <c r="L195" s="38"/>
      <c r="M195" s="35"/>
      <c r="N195" s="35"/>
      <c r="O195" s="35"/>
      <c r="P195" s="35"/>
      <c r="Q195" s="35"/>
      <c r="R195" s="35"/>
      <c r="S195" s="35"/>
      <c r="T195" s="35"/>
      <c r="U195" s="35"/>
      <c r="V195" s="35"/>
      <c r="W195" s="35"/>
      <c r="X195" s="35"/>
      <c r="Y195" s="35"/>
    </row>
    <row r="196" spans="1:25" ht="14.25" customHeight="1" x14ac:dyDescent="0.3">
      <c r="A196" s="21"/>
      <c r="B196" s="36"/>
      <c r="C196" s="36"/>
      <c r="D196" s="36"/>
      <c r="E196" s="36"/>
      <c r="F196" s="36"/>
      <c r="G196" s="79"/>
      <c r="H196" s="82"/>
      <c r="I196" s="37"/>
      <c r="J196" s="37"/>
      <c r="K196" s="37"/>
      <c r="L196" s="38"/>
      <c r="M196" s="35"/>
      <c r="N196" s="35"/>
      <c r="O196" s="35"/>
      <c r="P196" s="35"/>
      <c r="Q196" s="35"/>
      <c r="R196" s="35"/>
      <c r="S196" s="35"/>
      <c r="T196" s="35"/>
      <c r="U196" s="35"/>
      <c r="V196" s="35"/>
      <c r="W196" s="35"/>
      <c r="X196" s="35"/>
      <c r="Y196" s="35"/>
    </row>
    <row r="197" spans="1:25" ht="14.25" customHeight="1" x14ac:dyDescent="0.3">
      <c r="A197" s="21"/>
      <c r="B197" s="36"/>
      <c r="C197" s="36"/>
      <c r="D197" s="36"/>
      <c r="E197" s="36"/>
      <c r="F197" s="36"/>
      <c r="G197" s="79"/>
      <c r="H197" s="82"/>
      <c r="I197" s="37"/>
      <c r="J197" s="37"/>
      <c r="K197" s="37"/>
      <c r="L197" s="38"/>
      <c r="M197" s="35"/>
      <c r="N197" s="35"/>
      <c r="O197" s="35"/>
      <c r="P197" s="35"/>
      <c r="Q197" s="35"/>
      <c r="R197" s="35"/>
      <c r="S197" s="35"/>
      <c r="T197" s="35"/>
      <c r="U197" s="35"/>
      <c r="V197" s="35"/>
      <c r="W197" s="35"/>
      <c r="X197" s="35"/>
      <c r="Y197" s="35"/>
    </row>
    <row r="198" spans="1:25" ht="14.25" customHeight="1" x14ac:dyDescent="0.3">
      <c r="A198" s="21"/>
      <c r="B198" s="36"/>
      <c r="C198" s="36"/>
      <c r="D198" s="36"/>
      <c r="E198" s="36"/>
      <c r="F198" s="36"/>
      <c r="G198" s="79"/>
      <c r="H198" s="82"/>
      <c r="I198" s="37"/>
      <c r="J198" s="37"/>
      <c r="K198" s="37"/>
      <c r="L198" s="38"/>
      <c r="M198" s="35"/>
      <c r="N198" s="35"/>
      <c r="O198" s="35"/>
      <c r="P198" s="35"/>
      <c r="Q198" s="35"/>
      <c r="R198" s="35"/>
      <c r="S198" s="35"/>
      <c r="T198" s="35"/>
      <c r="U198" s="35"/>
      <c r="V198" s="35"/>
      <c r="W198" s="35"/>
      <c r="X198" s="35"/>
      <c r="Y198" s="35"/>
    </row>
    <row r="199" spans="1:25" ht="14.25" customHeight="1" x14ac:dyDescent="0.3">
      <c r="A199" s="21"/>
      <c r="B199" s="36"/>
      <c r="C199" s="36"/>
      <c r="D199" s="36"/>
      <c r="E199" s="36"/>
      <c r="F199" s="36"/>
      <c r="G199" s="79"/>
      <c r="H199" s="82"/>
      <c r="I199" s="37"/>
      <c r="J199" s="37"/>
      <c r="K199" s="37"/>
      <c r="L199" s="38"/>
      <c r="M199" s="35"/>
      <c r="N199" s="35"/>
      <c r="O199" s="35"/>
      <c r="P199" s="35"/>
      <c r="Q199" s="35"/>
      <c r="R199" s="35"/>
      <c r="S199" s="35"/>
      <c r="T199" s="35"/>
      <c r="U199" s="35"/>
      <c r="V199" s="35"/>
      <c r="W199" s="35"/>
      <c r="X199" s="35"/>
      <c r="Y199" s="35"/>
    </row>
    <row r="200" spans="1:25" ht="14.25" customHeight="1" x14ac:dyDescent="0.3">
      <c r="A200" s="21"/>
      <c r="B200" s="36"/>
      <c r="C200" s="36"/>
      <c r="D200" s="36"/>
      <c r="E200" s="36"/>
      <c r="F200" s="36"/>
      <c r="G200" s="79"/>
      <c r="H200" s="82"/>
      <c r="I200" s="37"/>
      <c r="J200" s="37"/>
      <c r="K200" s="37"/>
      <c r="L200" s="38"/>
      <c r="M200" s="35"/>
      <c r="N200" s="35"/>
      <c r="O200" s="35"/>
      <c r="P200" s="35"/>
      <c r="Q200" s="35"/>
      <c r="R200" s="35"/>
      <c r="S200" s="35"/>
      <c r="T200" s="35"/>
      <c r="U200" s="35"/>
      <c r="V200" s="35"/>
      <c r="W200" s="35"/>
      <c r="X200" s="35"/>
      <c r="Y200" s="35"/>
    </row>
    <row r="201" spans="1:25" ht="14.25" customHeight="1" x14ac:dyDescent="0.3">
      <c r="A201" s="21"/>
      <c r="B201" s="36"/>
      <c r="C201" s="36"/>
      <c r="D201" s="36"/>
      <c r="E201" s="36"/>
      <c r="F201" s="36"/>
      <c r="G201" s="79"/>
      <c r="H201" s="82"/>
      <c r="I201" s="37"/>
      <c r="J201" s="37"/>
      <c r="K201" s="37"/>
      <c r="L201" s="38"/>
      <c r="M201" s="35"/>
      <c r="N201" s="35"/>
      <c r="O201" s="35"/>
      <c r="P201" s="35"/>
      <c r="Q201" s="35"/>
      <c r="R201" s="35"/>
      <c r="S201" s="35"/>
      <c r="T201" s="35"/>
      <c r="U201" s="35"/>
      <c r="V201" s="35"/>
      <c r="W201" s="35"/>
      <c r="X201" s="35"/>
      <c r="Y201" s="35"/>
    </row>
    <row r="202" spans="1:25" ht="14.25" customHeight="1" x14ac:dyDescent="0.3">
      <c r="A202" s="21"/>
      <c r="B202" s="36"/>
      <c r="C202" s="36"/>
      <c r="D202" s="36"/>
      <c r="E202" s="36"/>
      <c r="F202" s="36"/>
      <c r="G202" s="79"/>
      <c r="H202" s="82"/>
      <c r="I202" s="37"/>
      <c r="J202" s="37"/>
      <c r="K202" s="37"/>
      <c r="L202" s="38"/>
      <c r="M202" s="35"/>
      <c r="N202" s="35"/>
      <c r="O202" s="35"/>
      <c r="P202" s="35"/>
      <c r="Q202" s="35"/>
      <c r="R202" s="35"/>
      <c r="S202" s="35"/>
      <c r="T202" s="35"/>
      <c r="U202" s="35"/>
      <c r="V202" s="35"/>
      <c r="W202" s="35"/>
      <c r="X202" s="35"/>
      <c r="Y202" s="35"/>
    </row>
    <row r="203" spans="1:25" ht="14.25" customHeight="1" x14ac:dyDescent="0.3">
      <c r="A203" s="21"/>
      <c r="B203" s="36"/>
      <c r="C203" s="36"/>
      <c r="D203" s="36"/>
      <c r="E203" s="36"/>
      <c r="F203" s="36"/>
      <c r="G203" s="79"/>
      <c r="H203" s="82"/>
      <c r="I203" s="37"/>
      <c r="J203" s="37"/>
      <c r="K203" s="37"/>
      <c r="L203" s="38"/>
      <c r="M203" s="35"/>
      <c r="N203" s="35"/>
      <c r="O203" s="35"/>
      <c r="P203" s="35"/>
      <c r="Q203" s="35"/>
      <c r="R203" s="35"/>
      <c r="S203" s="35"/>
      <c r="T203" s="35"/>
      <c r="U203" s="35"/>
      <c r="V203" s="35"/>
      <c r="W203" s="35"/>
      <c r="X203" s="35"/>
      <c r="Y203" s="35"/>
    </row>
    <row r="204" spans="1:25" ht="14.25" customHeight="1" x14ac:dyDescent="0.3">
      <c r="A204" s="21"/>
      <c r="B204" s="36"/>
      <c r="C204" s="36"/>
      <c r="D204" s="36"/>
      <c r="E204" s="36"/>
      <c r="F204" s="36"/>
      <c r="G204" s="79"/>
      <c r="H204" s="82"/>
      <c r="I204" s="37"/>
      <c r="J204" s="37"/>
      <c r="K204" s="37"/>
      <c r="L204" s="38"/>
      <c r="M204" s="35"/>
      <c r="N204" s="35"/>
      <c r="O204" s="35"/>
      <c r="P204" s="35"/>
      <c r="Q204" s="35"/>
      <c r="R204" s="35"/>
      <c r="S204" s="35"/>
      <c r="T204" s="35"/>
      <c r="U204" s="35"/>
      <c r="V204" s="35"/>
      <c r="W204" s="35"/>
      <c r="X204" s="35"/>
      <c r="Y204" s="35"/>
    </row>
    <row r="205" spans="1:25" ht="14.25" customHeight="1" x14ac:dyDescent="0.3">
      <c r="A205" s="21"/>
      <c r="B205" s="36"/>
      <c r="C205" s="36"/>
      <c r="D205" s="36"/>
      <c r="E205" s="36"/>
      <c r="F205" s="36"/>
      <c r="G205" s="79"/>
      <c r="H205" s="82"/>
      <c r="I205" s="37"/>
      <c r="J205" s="37"/>
      <c r="K205" s="37"/>
      <c r="L205" s="38"/>
      <c r="M205" s="35"/>
      <c r="N205" s="35"/>
      <c r="O205" s="35"/>
      <c r="P205" s="35"/>
      <c r="Q205" s="35"/>
      <c r="R205" s="35"/>
      <c r="S205" s="35"/>
      <c r="T205" s="35"/>
      <c r="U205" s="35"/>
      <c r="V205" s="35"/>
      <c r="W205" s="35"/>
      <c r="X205" s="35"/>
      <c r="Y205" s="35"/>
    </row>
    <row r="206" spans="1:25" ht="14.25" customHeight="1" x14ac:dyDescent="0.3">
      <c r="A206" s="21"/>
      <c r="B206" s="36"/>
      <c r="C206" s="36"/>
      <c r="D206" s="36"/>
      <c r="E206" s="36"/>
      <c r="F206" s="36"/>
      <c r="G206" s="79"/>
      <c r="H206" s="82"/>
      <c r="I206" s="37"/>
      <c r="J206" s="37"/>
      <c r="K206" s="37"/>
      <c r="L206" s="38"/>
      <c r="M206" s="35"/>
      <c r="N206" s="35"/>
      <c r="O206" s="35"/>
      <c r="P206" s="35"/>
      <c r="Q206" s="35"/>
      <c r="R206" s="35"/>
      <c r="S206" s="35"/>
      <c r="T206" s="35"/>
      <c r="U206" s="35"/>
      <c r="V206" s="35"/>
      <c r="W206" s="35"/>
      <c r="X206" s="35"/>
      <c r="Y206" s="35"/>
    </row>
    <row r="207" spans="1:25" ht="14.25" customHeight="1" x14ac:dyDescent="0.3">
      <c r="A207" s="21"/>
      <c r="B207" s="36"/>
      <c r="C207" s="36"/>
      <c r="D207" s="36"/>
      <c r="E207" s="36"/>
      <c r="F207" s="36"/>
      <c r="G207" s="79"/>
      <c r="H207" s="82"/>
      <c r="I207" s="37"/>
      <c r="J207" s="37"/>
      <c r="K207" s="37"/>
      <c r="L207" s="38"/>
      <c r="M207" s="35"/>
      <c r="N207" s="35"/>
      <c r="O207" s="35"/>
      <c r="P207" s="35"/>
      <c r="Q207" s="35"/>
      <c r="R207" s="35"/>
      <c r="S207" s="35"/>
      <c r="T207" s="35"/>
      <c r="U207" s="35"/>
      <c r="V207" s="35"/>
      <c r="W207" s="35"/>
      <c r="X207" s="35"/>
      <c r="Y207" s="35"/>
    </row>
    <row r="208" spans="1:25" ht="14.25" customHeight="1" x14ac:dyDescent="0.3">
      <c r="A208" s="21"/>
      <c r="B208" s="36"/>
      <c r="C208" s="36"/>
      <c r="D208" s="36"/>
      <c r="E208" s="36"/>
      <c r="F208" s="36"/>
      <c r="G208" s="79"/>
      <c r="H208" s="82"/>
      <c r="I208" s="37"/>
      <c r="J208" s="37"/>
      <c r="K208" s="37"/>
      <c r="L208" s="38"/>
      <c r="M208" s="35"/>
      <c r="N208" s="35"/>
      <c r="O208" s="35"/>
      <c r="P208" s="35"/>
      <c r="Q208" s="35"/>
      <c r="R208" s="35"/>
      <c r="S208" s="35"/>
      <c r="T208" s="35"/>
      <c r="U208" s="35"/>
      <c r="V208" s="35"/>
      <c r="W208" s="35"/>
      <c r="X208" s="35"/>
      <c r="Y208" s="35"/>
    </row>
    <row r="209" spans="1:25" ht="14.25" customHeight="1" x14ac:dyDescent="0.3">
      <c r="A209" s="21"/>
      <c r="B209" s="36"/>
      <c r="C209" s="36"/>
      <c r="D209" s="36"/>
      <c r="E209" s="36"/>
      <c r="F209" s="36"/>
      <c r="G209" s="79"/>
      <c r="H209" s="82"/>
      <c r="I209" s="37"/>
      <c r="J209" s="37"/>
      <c r="K209" s="37"/>
      <c r="L209" s="38"/>
      <c r="M209" s="35"/>
      <c r="N209" s="35"/>
      <c r="O209" s="35"/>
      <c r="P209" s="35"/>
      <c r="Q209" s="35"/>
      <c r="R209" s="35"/>
      <c r="S209" s="35"/>
      <c r="T209" s="35"/>
      <c r="U209" s="35"/>
      <c r="V209" s="35"/>
      <c r="W209" s="35"/>
      <c r="X209" s="35"/>
      <c r="Y209" s="35"/>
    </row>
    <row r="210" spans="1:25" ht="14.25" customHeight="1" x14ac:dyDescent="0.3">
      <c r="A210" s="21"/>
      <c r="B210" s="36"/>
      <c r="C210" s="36"/>
      <c r="D210" s="36"/>
      <c r="E210" s="36"/>
      <c r="F210" s="36"/>
      <c r="G210" s="79"/>
      <c r="H210" s="82"/>
      <c r="I210" s="37"/>
      <c r="J210" s="37"/>
      <c r="K210" s="37"/>
      <c r="L210" s="38"/>
      <c r="M210" s="35"/>
      <c r="N210" s="35"/>
      <c r="O210" s="35"/>
      <c r="P210" s="35"/>
      <c r="Q210" s="35"/>
      <c r="R210" s="35"/>
      <c r="S210" s="35"/>
      <c r="T210" s="35"/>
      <c r="U210" s="35"/>
      <c r="V210" s="35"/>
      <c r="W210" s="35"/>
      <c r="X210" s="35"/>
      <c r="Y210" s="35"/>
    </row>
    <row r="211" spans="1:25" ht="14.25" customHeight="1" x14ac:dyDescent="0.3">
      <c r="A211" s="21"/>
      <c r="B211" s="36"/>
      <c r="C211" s="36"/>
      <c r="D211" s="36"/>
      <c r="E211" s="36"/>
      <c r="F211" s="36"/>
      <c r="G211" s="79"/>
      <c r="H211" s="82"/>
      <c r="I211" s="37"/>
      <c r="J211" s="37"/>
      <c r="K211" s="37"/>
      <c r="L211" s="38"/>
      <c r="M211" s="35"/>
      <c r="N211" s="35"/>
      <c r="O211" s="35"/>
      <c r="P211" s="35"/>
      <c r="Q211" s="35"/>
      <c r="R211" s="35"/>
      <c r="S211" s="35"/>
      <c r="T211" s="35"/>
      <c r="U211" s="35"/>
      <c r="V211" s="35"/>
      <c r="W211" s="35"/>
      <c r="X211" s="35"/>
      <c r="Y211" s="35"/>
    </row>
    <row r="212" spans="1:25" ht="14.25" customHeight="1" x14ac:dyDescent="0.3">
      <c r="A212" s="21"/>
      <c r="B212" s="36"/>
      <c r="C212" s="36"/>
      <c r="D212" s="36"/>
      <c r="E212" s="36"/>
      <c r="F212" s="36"/>
      <c r="G212" s="79"/>
      <c r="H212" s="82"/>
      <c r="I212" s="37"/>
      <c r="J212" s="37"/>
      <c r="K212" s="37"/>
      <c r="L212" s="38"/>
      <c r="M212" s="35"/>
      <c r="N212" s="35"/>
      <c r="O212" s="35"/>
      <c r="P212" s="35"/>
      <c r="Q212" s="35"/>
      <c r="R212" s="35"/>
      <c r="S212" s="35"/>
      <c r="T212" s="35"/>
      <c r="U212" s="35"/>
      <c r="V212" s="35"/>
      <c r="W212" s="35"/>
      <c r="X212" s="35"/>
      <c r="Y212" s="35"/>
    </row>
    <row r="213" spans="1:25" ht="14.25" customHeight="1" x14ac:dyDescent="0.3">
      <c r="A213" s="21"/>
      <c r="B213" s="36"/>
      <c r="C213" s="36"/>
      <c r="D213" s="36"/>
      <c r="E213" s="36"/>
      <c r="F213" s="36"/>
      <c r="G213" s="79"/>
      <c r="H213" s="82"/>
      <c r="I213" s="37"/>
      <c r="J213" s="37"/>
      <c r="K213" s="37"/>
      <c r="L213" s="38"/>
      <c r="M213" s="35"/>
      <c r="N213" s="35"/>
      <c r="O213" s="35"/>
      <c r="P213" s="35"/>
      <c r="Q213" s="35"/>
      <c r="R213" s="35"/>
      <c r="S213" s="35"/>
      <c r="T213" s="35"/>
      <c r="U213" s="35"/>
      <c r="V213" s="35"/>
      <c r="W213" s="35"/>
      <c r="X213" s="35"/>
      <c r="Y213" s="35"/>
    </row>
    <row r="214" spans="1:25" ht="14.25" customHeight="1" x14ac:dyDescent="0.3">
      <c r="A214" s="21"/>
      <c r="B214" s="36"/>
      <c r="C214" s="36"/>
      <c r="D214" s="36"/>
      <c r="E214" s="36"/>
      <c r="F214" s="36"/>
      <c r="G214" s="79"/>
      <c r="H214" s="82"/>
      <c r="I214" s="37"/>
      <c r="J214" s="37"/>
      <c r="K214" s="37"/>
      <c r="L214" s="38"/>
      <c r="M214" s="35"/>
      <c r="N214" s="35"/>
      <c r="O214" s="35"/>
      <c r="P214" s="35"/>
      <c r="Q214" s="35"/>
      <c r="R214" s="35"/>
      <c r="S214" s="35"/>
      <c r="T214" s="35"/>
      <c r="U214" s="35"/>
      <c r="V214" s="35"/>
      <c r="W214" s="35"/>
      <c r="X214" s="35"/>
      <c r="Y214" s="35"/>
    </row>
    <row r="215" spans="1:25" ht="14.25" customHeight="1" x14ac:dyDescent="0.3">
      <c r="A215" s="21"/>
      <c r="B215" s="36"/>
      <c r="C215" s="36"/>
      <c r="D215" s="36"/>
      <c r="E215" s="36"/>
      <c r="F215" s="36"/>
      <c r="G215" s="79"/>
      <c r="H215" s="82"/>
      <c r="I215" s="37"/>
      <c r="J215" s="37"/>
      <c r="K215" s="37"/>
      <c r="L215" s="38"/>
      <c r="M215" s="35"/>
      <c r="N215" s="35"/>
      <c r="O215" s="35"/>
      <c r="P215" s="35"/>
      <c r="Q215" s="35"/>
      <c r="R215" s="35"/>
      <c r="S215" s="35"/>
      <c r="T215" s="35"/>
      <c r="U215" s="35"/>
      <c r="V215" s="35"/>
      <c r="W215" s="35"/>
      <c r="X215" s="35"/>
      <c r="Y215" s="35"/>
    </row>
    <row r="216" spans="1:25" ht="14.25" customHeight="1" x14ac:dyDescent="0.3">
      <c r="A216" s="21"/>
      <c r="B216" s="36"/>
      <c r="C216" s="36"/>
      <c r="D216" s="36"/>
      <c r="E216" s="36"/>
      <c r="F216" s="36"/>
      <c r="G216" s="79"/>
      <c r="H216" s="82"/>
      <c r="I216" s="37"/>
      <c r="J216" s="37"/>
      <c r="K216" s="37"/>
      <c r="L216" s="38"/>
      <c r="M216" s="35"/>
      <c r="N216" s="35"/>
      <c r="O216" s="35"/>
      <c r="P216" s="35"/>
      <c r="Q216" s="35"/>
      <c r="R216" s="35"/>
      <c r="S216" s="35"/>
      <c r="T216" s="35"/>
      <c r="U216" s="35"/>
      <c r="V216" s="35"/>
      <c r="W216" s="35"/>
      <c r="X216" s="35"/>
      <c r="Y216" s="35"/>
    </row>
    <row r="217" spans="1:25" ht="14.25" customHeight="1" x14ac:dyDescent="0.3">
      <c r="A217" s="21"/>
      <c r="B217" s="36"/>
      <c r="C217" s="36"/>
      <c r="D217" s="36"/>
      <c r="E217" s="36"/>
      <c r="F217" s="36"/>
      <c r="G217" s="79"/>
      <c r="H217" s="82"/>
      <c r="I217" s="37"/>
      <c r="J217" s="37"/>
      <c r="K217" s="37"/>
      <c r="L217" s="38"/>
      <c r="M217" s="35"/>
      <c r="N217" s="35"/>
      <c r="O217" s="35"/>
      <c r="P217" s="35"/>
      <c r="Q217" s="35"/>
      <c r="R217" s="35"/>
      <c r="S217" s="35"/>
      <c r="T217" s="35"/>
      <c r="U217" s="35"/>
      <c r="V217" s="35"/>
      <c r="W217" s="35"/>
      <c r="X217" s="35"/>
      <c r="Y217" s="35"/>
    </row>
    <row r="218" spans="1:25" ht="14.25" customHeight="1" x14ac:dyDescent="0.3">
      <c r="A218" s="21"/>
      <c r="B218" s="36"/>
      <c r="C218" s="36"/>
      <c r="D218" s="36"/>
      <c r="E218" s="36"/>
      <c r="F218" s="36"/>
      <c r="G218" s="79"/>
      <c r="H218" s="82"/>
      <c r="I218" s="37"/>
      <c r="J218" s="37"/>
      <c r="K218" s="37"/>
      <c r="L218" s="38"/>
      <c r="M218" s="35"/>
      <c r="N218" s="35"/>
      <c r="O218" s="35"/>
      <c r="P218" s="35"/>
      <c r="Q218" s="35"/>
      <c r="R218" s="35"/>
      <c r="S218" s="35"/>
      <c r="T218" s="35"/>
      <c r="U218" s="35"/>
      <c r="V218" s="35"/>
      <c r="W218" s="35"/>
      <c r="X218" s="35"/>
      <c r="Y218" s="35"/>
    </row>
    <row r="219" spans="1:25" ht="14.25" customHeight="1" x14ac:dyDescent="0.3">
      <c r="A219" s="21"/>
      <c r="B219" s="36"/>
      <c r="C219" s="36"/>
      <c r="D219" s="36"/>
      <c r="E219" s="36"/>
      <c r="F219" s="36"/>
      <c r="G219" s="79"/>
      <c r="H219" s="82"/>
      <c r="I219" s="37"/>
      <c r="J219" s="37"/>
      <c r="K219" s="37"/>
      <c r="L219" s="38"/>
      <c r="M219" s="35"/>
      <c r="N219" s="35"/>
      <c r="O219" s="35"/>
      <c r="P219" s="35"/>
      <c r="Q219" s="35"/>
      <c r="R219" s="35"/>
      <c r="S219" s="35"/>
      <c r="T219" s="35"/>
      <c r="U219" s="35"/>
      <c r="V219" s="35"/>
      <c r="W219" s="35"/>
      <c r="X219" s="35"/>
      <c r="Y219" s="35"/>
    </row>
    <row r="220" spans="1:25" ht="14.25" customHeight="1" x14ac:dyDescent="0.3">
      <c r="A220" s="21"/>
      <c r="B220" s="36"/>
      <c r="C220" s="36"/>
      <c r="D220" s="36"/>
      <c r="E220" s="36"/>
      <c r="F220" s="36"/>
      <c r="G220" s="79"/>
      <c r="H220" s="82"/>
      <c r="I220" s="37"/>
      <c r="J220" s="37"/>
      <c r="K220" s="37"/>
      <c r="L220" s="38"/>
      <c r="M220" s="35"/>
      <c r="N220" s="35"/>
      <c r="O220" s="35"/>
      <c r="P220" s="35"/>
      <c r="Q220" s="35"/>
      <c r="R220" s="35"/>
      <c r="S220" s="35"/>
      <c r="T220" s="35"/>
      <c r="U220" s="35"/>
      <c r="V220" s="35"/>
      <c r="W220" s="35"/>
      <c r="X220" s="35"/>
      <c r="Y220" s="35"/>
    </row>
    <row r="221" spans="1:25" ht="14.25" customHeight="1" x14ac:dyDescent="0.3">
      <c r="A221" s="21"/>
      <c r="B221" s="36"/>
      <c r="C221" s="36"/>
      <c r="D221" s="36"/>
      <c r="E221" s="36"/>
      <c r="F221" s="36"/>
      <c r="G221" s="79"/>
      <c r="H221" s="82"/>
      <c r="I221" s="37"/>
      <c r="J221" s="37"/>
      <c r="K221" s="37"/>
      <c r="L221" s="38"/>
      <c r="M221" s="35"/>
      <c r="N221" s="35"/>
      <c r="O221" s="35"/>
      <c r="P221" s="35"/>
      <c r="Q221" s="35"/>
      <c r="R221" s="35"/>
      <c r="S221" s="35"/>
      <c r="T221" s="35"/>
      <c r="U221" s="35"/>
      <c r="V221" s="35"/>
      <c r="W221" s="35"/>
      <c r="X221" s="35"/>
      <c r="Y221" s="35"/>
    </row>
    <row r="222" spans="1:25" ht="14.25" customHeight="1" x14ac:dyDescent="0.3">
      <c r="A222" s="21"/>
      <c r="B222" s="36"/>
      <c r="C222" s="36"/>
      <c r="D222" s="36"/>
      <c r="E222" s="36"/>
      <c r="F222" s="36"/>
      <c r="G222" s="79"/>
      <c r="H222" s="82"/>
      <c r="I222" s="37"/>
      <c r="J222" s="37"/>
      <c r="K222" s="37"/>
      <c r="L222" s="38"/>
      <c r="M222" s="35"/>
      <c r="N222" s="35"/>
      <c r="O222" s="35"/>
      <c r="P222" s="35"/>
      <c r="Q222" s="35"/>
      <c r="R222" s="35"/>
      <c r="S222" s="35"/>
      <c r="T222" s="35"/>
      <c r="U222" s="35"/>
      <c r="V222" s="35"/>
      <c r="W222" s="35"/>
      <c r="X222" s="35"/>
      <c r="Y222" s="35"/>
    </row>
    <row r="223" spans="1:25" ht="14.25" customHeight="1" x14ac:dyDescent="0.3">
      <c r="A223" s="21"/>
      <c r="B223" s="36"/>
      <c r="C223" s="36"/>
      <c r="D223" s="36"/>
      <c r="E223" s="36"/>
      <c r="F223" s="36"/>
      <c r="G223" s="79"/>
      <c r="H223" s="82"/>
      <c r="I223" s="37"/>
      <c r="J223" s="37"/>
      <c r="K223" s="37"/>
      <c r="L223" s="38"/>
      <c r="M223" s="35"/>
      <c r="N223" s="35"/>
      <c r="O223" s="35"/>
      <c r="P223" s="35"/>
      <c r="Q223" s="35"/>
      <c r="R223" s="35"/>
      <c r="S223" s="35"/>
      <c r="T223" s="35"/>
      <c r="U223" s="35"/>
      <c r="V223" s="35"/>
      <c r="W223" s="35"/>
      <c r="X223" s="35"/>
      <c r="Y223" s="35"/>
    </row>
    <row r="224" spans="1:25" ht="14.25" customHeight="1" x14ac:dyDescent="0.3">
      <c r="A224" s="21"/>
      <c r="B224" s="36"/>
      <c r="C224" s="36"/>
      <c r="D224" s="36"/>
      <c r="E224" s="36"/>
      <c r="F224" s="36"/>
      <c r="G224" s="79"/>
      <c r="H224" s="82"/>
      <c r="I224" s="37"/>
      <c r="J224" s="37"/>
      <c r="K224" s="37"/>
      <c r="L224" s="38"/>
      <c r="M224" s="35"/>
      <c r="N224" s="35"/>
      <c r="O224" s="35"/>
      <c r="P224" s="35"/>
      <c r="Q224" s="35"/>
      <c r="R224" s="35"/>
      <c r="S224" s="35"/>
      <c r="T224" s="35"/>
      <c r="U224" s="35"/>
      <c r="V224" s="35"/>
      <c r="W224" s="35"/>
      <c r="X224" s="35"/>
      <c r="Y224" s="35"/>
    </row>
    <row r="225" spans="1:25" ht="14.25" customHeight="1" x14ac:dyDescent="0.3">
      <c r="A225" s="21"/>
      <c r="B225" s="36"/>
      <c r="C225" s="36"/>
      <c r="D225" s="36"/>
      <c r="E225" s="36"/>
      <c r="F225" s="36"/>
      <c r="G225" s="79"/>
      <c r="H225" s="82"/>
      <c r="I225" s="37"/>
      <c r="J225" s="37"/>
      <c r="K225" s="37"/>
      <c r="L225" s="38"/>
      <c r="M225" s="35"/>
      <c r="N225" s="35"/>
      <c r="O225" s="35"/>
      <c r="P225" s="35"/>
      <c r="Q225" s="35"/>
      <c r="R225" s="35"/>
      <c r="S225" s="35"/>
      <c r="T225" s="35"/>
      <c r="U225" s="35"/>
      <c r="V225" s="35"/>
      <c r="W225" s="35"/>
      <c r="X225" s="35"/>
      <c r="Y225" s="35"/>
    </row>
    <row r="226" spans="1:25" ht="14.25" customHeight="1" x14ac:dyDescent="0.3">
      <c r="A226" s="21"/>
      <c r="B226" s="36"/>
      <c r="C226" s="36"/>
      <c r="D226" s="36"/>
      <c r="E226" s="36"/>
      <c r="F226" s="36"/>
      <c r="G226" s="79"/>
      <c r="H226" s="82"/>
      <c r="I226" s="37"/>
      <c r="J226" s="37"/>
      <c r="K226" s="37"/>
      <c r="L226" s="38"/>
      <c r="M226" s="35"/>
      <c r="N226" s="35"/>
      <c r="O226" s="35"/>
      <c r="P226" s="35"/>
      <c r="Q226" s="35"/>
      <c r="R226" s="35"/>
      <c r="S226" s="35"/>
      <c r="T226" s="35"/>
      <c r="U226" s="35"/>
      <c r="V226" s="35"/>
      <c r="W226" s="35"/>
      <c r="X226" s="35"/>
      <c r="Y226" s="35"/>
    </row>
    <row r="227" spans="1:25" ht="14.25" customHeight="1" x14ac:dyDescent="0.3">
      <c r="A227" s="21"/>
      <c r="B227" s="36"/>
      <c r="C227" s="36"/>
      <c r="D227" s="36"/>
      <c r="E227" s="36"/>
      <c r="F227" s="36"/>
      <c r="G227" s="79"/>
      <c r="H227" s="82"/>
      <c r="I227" s="37"/>
      <c r="J227" s="37"/>
      <c r="K227" s="37"/>
      <c r="L227" s="38"/>
      <c r="M227" s="35"/>
      <c r="N227" s="35"/>
      <c r="O227" s="35"/>
      <c r="P227" s="35"/>
      <c r="Q227" s="35"/>
      <c r="R227" s="35"/>
      <c r="S227" s="35"/>
      <c r="T227" s="35"/>
      <c r="U227" s="35"/>
      <c r="V227" s="35"/>
      <c r="W227" s="35"/>
      <c r="X227" s="35"/>
      <c r="Y227" s="35"/>
    </row>
    <row r="228" spans="1:25" ht="14.25" customHeight="1" x14ac:dyDescent="0.3">
      <c r="A228" s="21"/>
      <c r="B228" s="36"/>
      <c r="C228" s="36"/>
      <c r="D228" s="36"/>
      <c r="E228" s="36"/>
      <c r="F228" s="36"/>
      <c r="G228" s="79"/>
      <c r="H228" s="82"/>
      <c r="I228" s="37"/>
      <c r="J228" s="37"/>
      <c r="K228" s="37"/>
      <c r="L228" s="38"/>
      <c r="M228" s="35"/>
      <c r="N228" s="35"/>
      <c r="O228" s="35"/>
      <c r="P228" s="35"/>
      <c r="Q228" s="35"/>
      <c r="R228" s="35"/>
      <c r="S228" s="35"/>
      <c r="T228" s="35"/>
      <c r="U228" s="35"/>
      <c r="V228" s="35"/>
      <c r="W228" s="35"/>
      <c r="X228" s="35"/>
      <c r="Y228" s="35"/>
    </row>
    <row r="229" spans="1:25" ht="14.25" customHeight="1" x14ac:dyDescent="0.3">
      <c r="A229" s="21"/>
      <c r="B229" s="36"/>
      <c r="C229" s="36"/>
      <c r="D229" s="36"/>
      <c r="E229" s="36"/>
      <c r="F229" s="36"/>
      <c r="G229" s="79"/>
      <c r="H229" s="82"/>
      <c r="I229" s="37"/>
      <c r="J229" s="37"/>
      <c r="K229" s="37"/>
      <c r="L229" s="38"/>
      <c r="M229" s="35"/>
      <c r="N229" s="35"/>
      <c r="O229" s="35"/>
      <c r="P229" s="35"/>
      <c r="Q229" s="35"/>
      <c r="R229" s="35"/>
      <c r="S229" s="35"/>
      <c r="T229" s="35"/>
      <c r="U229" s="35"/>
      <c r="V229" s="35"/>
      <c r="W229" s="35"/>
      <c r="X229" s="35"/>
      <c r="Y229" s="35"/>
    </row>
    <row r="230" spans="1:25" ht="14.25" customHeight="1" x14ac:dyDescent="0.3">
      <c r="A230" s="21"/>
      <c r="B230" s="36"/>
      <c r="C230" s="36"/>
      <c r="D230" s="36"/>
      <c r="E230" s="36"/>
      <c r="F230" s="36"/>
      <c r="G230" s="79"/>
      <c r="H230" s="82"/>
      <c r="I230" s="37"/>
      <c r="J230" s="37"/>
      <c r="K230" s="37"/>
      <c r="L230" s="38"/>
      <c r="M230" s="35"/>
      <c r="N230" s="35"/>
      <c r="O230" s="35"/>
      <c r="P230" s="35"/>
      <c r="Q230" s="35"/>
      <c r="R230" s="35"/>
      <c r="S230" s="35"/>
      <c r="T230" s="35"/>
      <c r="U230" s="35"/>
      <c r="V230" s="35"/>
      <c r="W230" s="35"/>
      <c r="X230" s="35"/>
      <c r="Y230" s="35"/>
    </row>
    <row r="231" spans="1:25" ht="14.25" customHeight="1" x14ac:dyDescent="0.3">
      <c r="A231" s="21"/>
      <c r="B231" s="36"/>
      <c r="C231" s="36"/>
      <c r="D231" s="36"/>
      <c r="E231" s="36"/>
      <c r="F231" s="36"/>
      <c r="G231" s="79"/>
      <c r="H231" s="82"/>
      <c r="I231" s="37"/>
      <c r="J231" s="37"/>
      <c r="K231" s="37"/>
      <c r="L231" s="38"/>
      <c r="M231" s="35"/>
      <c r="N231" s="35"/>
      <c r="O231" s="35"/>
      <c r="P231" s="35"/>
      <c r="Q231" s="35"/>
      <c r="R231" s="35"/>
      <c r="S231" s="35"/>
      <c r="T231" s="35"/>
      <c r="U231" s="35"/>
      <c r="V231" s="35"/>
      <c r="W231" s="35"/>
      <c r="X231" s="35"/>
      <c r="Y231" s="35"/>
    </row>
    <row r="232" spans="1:25" ht="14.25" customHeight="1" x14ac:dyDescent="0.3">
      <c r="A232" s="21"/>
      <c r="B232" s="36"/>
      <c r="C232" s="36"/>
      <c r="D232" s="36"/>
      <c r="E232" s="36"/>
      <c r="F232" s="36"/>
      <c r="G232" s="79"/>
      <c r="H232" s="82"/>
      <c r="I232" s="37"/>
      <c r="J232" s="37"/>
      <c r="K232" s="37"/>
      <c r="L232" s="38"/>
      <c r="M232" s="35"/>
      <c r="N232" s="35"/>
      <c r="O232" s="35"/>
      <c r="P232" s="35"/>
      <c r="Q232" s="35"/>
      <c r="R232" s="35"/>
      <c r="S232" s="35"/>
      <c r="T232" s="35"/>
      <c r="U232" s="35"/>
      <c r="V232" s="35"/>
      <c r="W232" s="35"/>
      <c r="X232" s="35"/>
      <c r="Y232" s="35"/>
    </row>
    <row r="233" spans="1:25" ht="14.25" customHeight="1" x14ac:dyDescent="0.3">
      <c r="A233" s="21"/>
      <c r="B233" s="36"/>
      <c r="C233" s="36"/>
      <c r="D233" s="36"/>
      <c r="E233" s="36"/>
      <c r="F233" s="36"/>
      <c r="G233" s="79"/>
      <c r="H233" s="82"/>
      <c r="I233" s="37"/>
      <c r="J233" s="37"/>
      <c r="K233" s="37"/>
      <c r="L233" s="38"/>
      <c r="M233" s="35"/>
      <c r="N233" s="35"/>
      <c r="O233" s="35"/>
      <c r="P233" s="35"/>
      <c r="Q233" s="35"/>
      <c r="R233" s="35"/>
      <c r="S233" s="35"/>
      <c r="T233" s="35"/>
      <c r="U233" s="35"/>
      <c r="V233" s="35"/>
      <c r="W233" s="35"/>
      <c r="X233" s="35"/>
      <c r="Y233" s="35"/>
    </row>
    <row r="234" spans="1:25" ht="14.25" customHeight="1" x14ac:dyDescent="0.3">
      <c r="A234" s="21"/>
      <c r="B234" s="36"/>
      <c r="C234" s="36"/>
      <c r="D234" s="36"/>
      <c r="E234" s="36"/>
      <c r="F234" s="36"/>
      <c r="G234" s="79"/>
      <c r="H234" s="82"/>
      <c r="I234" s="37"/>
      <c r="J234" s="37"/>
      <c r="K234" s="37"/>
      <c r="L234" s="38"/>
      <c r="M234" s="35"/>
      <c r="N234" s="35"/>
      <c r="O234" s="35"/>
      <c r="P234" s="35"/>
      <c r="Q234" s="35"/>
      <c r="R234" s="35"/>
      <c r="S234" s="35"/>
      <c r="T234" s="35"/>
      <c r="U234" s="35"/>
      <c r="V234" s="35"/>
      <c r="W234" s="35"/>
      <c r="X234" s="35"/>
      <c r="Y234" s="35"/>
    </row>
    <row r="235" spans="1:25" ht="14.25" customHeight="1" x14ac:dyDescent="0.3">
      <c r="A235" s="21"/>
      <c r="B235" s="36"/>
      <c r="C235" s="36"/>
      <c r="D235" s="36"/>
      <c r="E235" s="36"/>
      <c r="F235" s="36"/>
      <c r="G235" s="79"/>
      <c r="H235" s="82"/>
      <c r="I235" s="37"/>
      <c r="J235" s="37"/>
      <c r="K235" s="37"/>
      <c r="L235" s="38"/>
      <c r="M235" s="35"/>
      <c r="N235" s="35"/>
      <c r="O235" s="35"/>
      <c r="P235" s="35"/>
      <c r="Q235" s="35"/>
      <c r="R235" s="35"/>
      <c r="S235" s="35"/>
      <c r="T235" s="35"/>
      <c r="U235" s="35"/>
      <c r="V235" s="35"/>
      <c r="W235" s="35"/>
      <c r="X235" s="35"/>
      <c r="Y235" s="35"/>
    </row>
    <row r="236" spans="1:25" ht="14.25" customHeight="1" x14ac:dyDescent="0.3">
      <c r="A236" s="21"/>
      <c r="B236" s="36"/>
      <c r="C236" s="36"/>
      <c r="D236" s="36"/>
      <c r="E236" s="36"/>
      <c r="F236" s="36"/>
      <c r="G236" s="79"/>
      <c r="H236" s="82"/>
      <c r="I236" s="37"/>
      <c r="J236" s="37"/>
      <c r="K236" s="37"/>
      <c r="L236" s="38"/>
      <c r="M236" s="35"/>
      <c r="N236" s="35"/>
      <c r="O236" s="35"/>
      <c r="P236" s="35"/>
      <c r="Q236" s="35"/>
      <c r="R236" s="35"/>
      <c r="S236" s="35"/>
      <c r="T236" s="35"/>
      <c r="U236" s="35"/>
      <c r="V236" s="35"/>
      <c r="W236" s="35"/>
      <c r="X236" s="35"/>
      <c r="Y236" s="35"/>
    </row>
    <row r="237" spans="1:25" ht="14.25" customHeight="1" x14ac:dyDescent="0.3">
      <c r="A237" s="21"/>
      <c r="B237" s="36"/>
      <c r="C237" s="36"/>
      <c r="D237" s="36"/>
      <c r="E237" s="36"/>
      <c r="F237" s="36"/>
      <c r="G237" s="79"/>
      <c r="H237" s="82"/>
      <c r="I237" s="37"/>
      <c r="J237" s="37"/>
      <c r="K237" s="37"/>
      <c r="L237" s="38"/>
      <c r="M237" s="35"/>
      <c r="N237" s="35"/>
      <c r="O237" s="35"/>
      <c r="P237" s="35"/>
      <c r="Q237" s="35"/>
      <c r="R237" s="35"/>
      <c r="S237" s="35"/>
      <c r="T237" s="35"/>
      <c r="U237" s="35"/>
      <c r="V237" s="35"/>
      <c r="W237" s="35"/>
      <c r="X237" s="35"/>
      <c r="Y237" s="35"/>
    </row>
    <row r="238" spans="1:25" ht="14.25" customHeight="1" x14ac:dyDescent="0.3">
      <c r="A238" s="21"/>
      <c r="B238" s="36"/>
      <c r="C238" s="36"/>
      <c r="D238" s="36"/>
      <c r="E238" s="36"/>
      <c r="F238" s="36"/>
      <c r="G238" s="79"/>
      <c r="H238" s="82"/>
      <c r="I238" s="37"/>
      <c r="J238" s="37"/>
      <c r="K238" s="37"/>
      <c r="L238" s="38"/>
      <c r="M238" s="35"/>
      <c r="N238" s="35"/>
      <c r="O238" s="35"/>
      <c r="P238" s="35"/>
      <c r="Q238" s="35"/>
      <c r="R238" s="35"/>
      <c r="S238" s="35"/>
      <c r="T238" s="35"/>
      <c r="U238" s="35"/>
      <c r="V238" s="35"/>
      <c r="W238" s="35"/>
      <c r="X238" s="35"/>
      <c r="Y238" s="35"/>
    </row>
    <row r="239" spans="1:25" ht="14.25" customHeight="1" x14ac:dyDescent="0.3">
      <c r="A239" s="21"/>
      <c r="B239" s="36"/>
      <c r="C239" s="36"/>
      <c r="D239" s="36"/>
      <c r="E239" s="36"/>
      <c r="F239" s="36"/>
      <c r="G239" s="79"/>
      <c r="H239" s="82"/>
      <c r="I239" s="37"/>
      <c r="J239" s="37"/>
      <c r="K239" s="37"/>
      <c r="L239" s="38"/>
      <c r="M239" s="35"/>
      <c r="N239" s="35"/>
      <c r="O239" s="35"/>
      <c r="P239" s="35"/>
      <c r="Q239" s="35"/>
      <c r="R239" s="35"/>
      <c r="S239" s="35"/>
      <c r="T239" s="35"/>
      <c r="U239" s="35"/>
      <c r="V239" s="35"/>
      <c r="W239" s="35"/>
      <c r="X239" s="35"/>
      <c r="Y239" s="35"/>
    </row>
    <row r="240" spans="1:25" ht="14.25" customHeight="1" x14ac:dyDescent="0.3">
      <c r="A240" s="21"/>
      <c r="B240" s="36"/>
      <c r="C240" s="36"/>
      <c r="D240" s="36"/>
      <c r="E240" s="36"/>
      <c r="F240" s="36"/>
      <c r="G240" s="79"/>
      <c r="H240" s="82"/>
      <c r="I240" s="37"/>
      <c r="J240" s="37"/>
      <c r="K240" s="37"/>
      <c r="L240" s="38"/>
      <c r="M240" s="35"/>
      <c r="N240" s="35"/>
      <c r="O240" s="35"/>
      <c r="P240" s="35"/>
      <c r="Q240" s="35"/>
      <c r="R240" s="35"/>
      <c r="S240" s="35"/>
      <c r="T240" s="35"/>
      <c r="U240" s="35"/>
      <c r="V240" s="35"/>
      <c r="W240" s="35"/>
      <c r="X240" s="35"/>
      <c r="Y240" s="35"/>
    </row>
    <row r="241" spans="1:25" ht="14.25" customHeight="1" x14ac:dyDescent="0.3">
      <c r="A241" s="21"/>
      <c r="B241" s="36"/>
      <c r="C241" s="36"/>
      <c r="D241" s="36"/>
      <c r="E241" s="36"/>
      <c r="F241" s="36"/>
      <c r="G241" s="79"/>
      <c r="H241" s="82"/>
      <c r="I241" s="37"/>
      <c r="J241" s="37"/>
      <c r="K241" s="37"/>
      <c r="L241" s="38"/>
      <c r="M241" s="35"/>
      <c r="N241" s="35"/>
      <c r="O241" s="35"/>
      <c r="P241" s="35"/>
      <c r="Q241" s="35"/>
      <c r="R241" s="35"/>
      <c r="S241" s="35"/>
      <c r="T241" s="35"/>
      <c r="U241" s="35"/>
      <c r="V241" s="35"/>
      <c r="W241" s="35"/>
      <c r="X241" s="35"/>
      <c r="Y241" s="35"/>
    </row>
    <row r="242" spans="1:25" ht="14.25" customHeight="1" x14ac:dyDescent="0.3">
      <c r="A242" s="21"/>
      <c r="B242" s="36"/>
      <c r="C242" s="36"/>
      <c r="D242" s="36"/>
      <c r="E242" s="36"/>
      <c r="F242" s="36"/>
      <c r="G242" s="79"/>
      <c r="H242" s="82"/>
      <c r="I242" s="37"/>
      <c r="J242" s="37"/>
      <c r="K242" s="37"/>
      <c r="L242" s="38"/>
      <c r="M242" s="35"/>
      <c r="N242" s="35"/>
      <c r="O242" s="35"/>
      <c r="P242" s="35"/>
      <c r="Q242" s="35"/>
      <c r="R242" s="35"/>
      <c r="S242" s="35"/>
      <c r="T242" s="35"/>
      <c r="U242" s="35"/>
      <c r="V242" s="35"/>
      <c r="W242" s="35"/>
      <c r="X242" s="35"/>
      <c r="Y242" s="35"/>
    </row>
    <row r="243" spans="1:25" ht="14.25" customHeight="1" x14ac:dyDescent="0.3">
      <c r="A243" s="21"/>
      <c r="B243" s="36"/>
      <c r="C243" s="36"/>
      <c r="D243" s="36"/>
      <c r="E243" s="36"/>
      <c r="F243" s="36"/>
      <c r="G243" s="79"/>
      <c r="H243" s="82"/>
      <c r="I243" s="37"/>
      <c r="J243" s="37"/>
      <c r="K243" s="37"/>
      <c r="L243" s="38"/>
      <c r="M243" s="35"/>
      <c r="N243" s="35"/>
      <c r="O243" s="35"/>
      <c r="P243" s="35"/>
      <c r="Q243" s="35"/>
      <c r="R243" s="35"/>
      <c r="S243" s="35"/>
      <c r="T243" s="35"/>
      <c r="U243" s="35"/>
      <c r="V243" s="35"/>
      <c r="W243" s="35"/>
      <c r="X243" s="35"/>
      <c r="Y243" s="35"/>
    </row>
    <row r="244" spans="1:25" ht="14.25" customHeight="1" x14ac:dyDescent="0.3">
      <c r="A244" s="21"/>
      <c r="B244" s="36"/>
      <c r="C244" s="36"/>
      <c r="D244" s="36"/>
      <c r="E244" s="36"/>
      <c r="F244" s="36"/>
      <c r="G244" s="79"/>
      <c r="H244" s="82"/>
      <c r="I244" s="37"/>
      <c r="J244" s="37"/>
      <c r="K244" s="37"/>
      <c r="L244" s="38"/>
      <c r="M244" s="35"/>
      <c r="N244" s="35"/>
      <c r="O244" s="35"/>
      <c r="P244" s="35"/>
      <c r="Q244" s="35"/>
      <c r="R244" s="35"/>
      <c r="S244" s="35"/>
      <c r="T244" s="35"/>
      <c r="U244" s="35"/>
      <c r="V244" s="35"/>
      <c r="W244" s="35"/>
      <c r="X244" s="35"/>
      <c r="Y244" s="35"/>
    </row>
    <row r="245" spans="1:25" ht="14.25" customHeight="1" x14ac:dyDescent="0.3">
      <c r="A245" s="21"/>
      <c r="B245" s="36"/>
      <c r="C245" s="36"/>
      <c r="D245" s="36"/>
      <c r="E245" s="36"/>
      <c r="F245" s="36"/>
      <c r="G245" s="79"/>
      <c r="H245" s="82"/>
      <c r="I245" s="37"/>
      <c r="J245" s="37"/>
      <c r="K245" s="37"/>
      <c r="L245" s="38"/>
      <c r="M245" s="35"/>
      <c r="N245" s="35"/>
      <c r="O245" s="35"/>
      <c r="P245" s="35"/>
      <c r="Q245" s="35"/>
      <c r="R245" s="35"/>
      <c r="S245" s="35"/>
      <c r="T245" s="35"/>
      <c r="U245" s="35"/>
      <c r="V245" s="35"/>
      <c r="W245" s="35"/>
      <c r="X245" s="35"/>
      <c r="Y245" s="35"/>
    </row>
    <row r="246" spans="1:25" ht="14.25" customHeight="1" x14ac:dyDescent="0.3">
      <c r="A246" s="21"/>
      <c r="B246" s="36"/>
      <c r="C246" s="36"/>
      <c r="D246" s="36"/>
      <c r="E246" s="36"/>
      <c r="F246" s="36"/>
      <c r="G246" s="79"/>
      <c r="H246" s="82"/>
      <c r="I246" s="37"/>
      <c r="J246" s="37"/>
      <c r="K246" s="37"/>
      <c r="L246" s="38"/>
      <c r="M246" s="35"/>
      <c r="N246" s="35"/>
      <c r="O246" s="35"/>
      <c r="P246" s="35"/>
      <c r="Q246" s="35"/>
      <c r="R246" s="35"/>
      <c r="S246" s="35"/>
      <c r="T246" s="35"/>
      <c r="U246" s="35"/>
      <c r="V246" s="35"/>
      <c r="W246" s="35"/>
      <c r="X246" s="35"/>
      <c r="Y246" s="35"/>
    </row>
    <row r="247" spans="1:25" ht="14.25" customHeight="1" x14ac:dyDescent="0.3">
      <c r="A247" s="21"/>
      <c r="B247" s="36"/>
      <c r="C247" s="36"/>
      <c r="D247" s="36"/>
      <c r="E247" s="36"/>
      <c r="F247" s="36"/>
      <c r="G247" s="79"/>
      <c r="H247" s="82"/>
      <c r="I247" s="37"/>
      <c r="J247" s="37"/>
      <c r="K247" s="37"/>
      <c r="L247" s="38"/>
      <c r="M247" s="35"/>
      <c r="N247" s="35"/>
      <c r="O247" s="35"/>
      <c r="P247" s="35"/>
      <c r="Q247" s="35"/>
      <c r="R247" s="35"/>
      <c r="S247" s="35"/>
      <c r="T247" s="35"/>
      <c r="U247" s="35"/>
      <c r="V247" s="35"/>
      <c r="W247" s="35"/>
      <c r="X247" s="35"/>
      <c r="Y247" s="35"/>
    </row>
    <row r="248" spans="1:25" ht="14.25" customHeight="1" x14ac:dyDescent="0.3">
      <c r="A248" s="21"/>
      <c r="B248" s="36"/>
      <c r="C248" s="36"/>
      <c r="D248" s="36"/>
      <c r="E248" s="36"/>
      <c r="F248" s="36"/>
      <c r="G248" s="79"/>
      <c r="H248" s="82"/>
      <c r="I248" s="37"/>
      <c r="J248" s="37"/>
      <c r="K248" s="37"/>
      <c r="L248" s="38"/>
      <c r="M248" s="35"/>
      <c r="N248" s="35"/>
      <c r="O248" s="35"/>
      <c r="P248" s="35"/>
      <c r="Q248" s="35"/>
      <c r="R248" s="35"/>
      <c r="S248" s="35"/>
      <c r="T248" s="35"/>
      <c r="U248" s="35"/>
      <c r="V248" s="35"/>
      <c r="W248" s="35"/>
      <c r="X248" s="35"/>
      <c r="Y248" s="35"/>
    </row>
    <row r="249" spans="1:25" ht="14.25" customHeight="1" x14ac:dyDescent="0.3">
      <c r="A249" s="21"/>
      <c r="B249" s="36"/>
      <c r="C249" s="36"/>
      <c r="D249" s="36"/>
      <c r="E249" s="36"/>
      <c r="F249" s="36"/>
      <c r="G249" s="79"/>
      <c r="H249" s="82"/>
      <c r="I249" s="37"/>
      <c r="J249" s="37"/>
      <c r="K249" s="37"/>
      <c r="L249" s="38"/>
      <c r="M249" s="35"/>
      <c r="N249" s="35"/>
      <c r="O249" s="35"/>
      <c r="P249" s="35"/>
      <c r="Q249" s="35"/>
      <c r="R249" s="35"/>
      <c r="S249" s="35"/>
      <c r="T249" s="35"/>
      <c r="U249" s="35"/>
      <c r="V249" s="35"/>
      <c r="W249" s="35"/>
      <c r="X249" s="35"/>
      <c r="Y249" s="35"/>
    </row>
    <row r="250" spans="1:25" ht="14.25" customHeight="1" x14ac:dyDescent="0.3">
      <c r="A250" s="21"/>
      <c r="B250" s="36"/>
      <c r="C250" s="36"/>
      <c r="D250" s="36"/>
      <c r="E250" s="36"/>
      <c r="F250" s="36"/>
      <c r="G250" s="79"/>
      <c r="H250" s="82"/>
      <c r="I250" s="37"/>
      <c r="J250" s="37"/>
      <c r="K250" s="37"/>
      <c r="L250" s="38"/>
      <c r="M250" s="35"/>
      <c r="N250" s="35"/>
      <c r="O250" s="35"/>
      <c r="P250" s="35"/>
      <c r="Q250" s="35"/>
      <c r="R250" s="35"/>
      <c r="S250" s="35"/>
      <c r="T250" s="35"/>
      <c r="U250" s="35"/>
      <c r="V250" s="35"/>
      <c r="W250" s="35"/>
      <c r="X250" s="35"/>
      <c r="Y250" s="35"/>
    </row>
    <row r="251" spans="1:25" ht="14.25" customHeight="1" x14ac:dyDescent="0.3">
      <c r="A251" s="21"/>
      <c r="B251" s="36"/>
      <c r="C251" s="36"/>
      <c r="D251" s="36"/>
      <c r="E251" s="36"/>
      <c r="F251" s="36"/>
      <c r="G251" s="79"/>
      <c r="H251" s="82"/>
      <c r="I251" s="37"/>
      <c r="J251" s="37"/>
      <c r="K251" s="37"/>
      <c r="L251" s="38"/>
      <c r="M251" s="35"/>
      <c r="N251" s="35"/>
      <c r="O251" s="35"/>
      <c r="P251" s="35"/>
      <c r="Q251" s="35"/>
      <c r="R251" s="35"/>
      <c r="S251" s="35"/>
      <c r="T251" s="35"/>
      <c r="U251" s="35"/>
      <c r="V251" s="35"/>
      <c r="W251" s="35"/>
      <c r="X251" s="35"/>
      <c r="Y251" s="35"/>
    </row>
    <row r="252" spans="1:25" ht="14.25" customHeight="1" x14ac:dyDescent="0.3">
      <c r="A252" s="21"/>
      <c r="B252" s="36"/>
      <c r="C252" s="36"/>
      <c r="D252" s="36"/>
      <c r="E252" s="36"/>
      <c r="F252" s="36"/>
      <c r="G252" s="79"/>
      <c r="H252" s="82"/>
      <c r="I252" s="37"/>
      <c r="J252" s="37"/>
      <c r="K252" s="37"/>
      <c r="L252" s="38"/>
      <c r="M252" s="35"/>
      <c r="N252" s="35"/>
      <c r="O252" s="35"/>
      <c r="P252" s="35"/>
      <c r="Q252" s="35"/>
      <c r="R252" s="35"/>
      <c r="S252" s="35"/>
      <c r="T252" s="35"/>
      <c r="U252" s="35"/>
      <c r="V252" s="35"/>
      <c r="W252" s="35"/>
      <c r="X252" s="35"/>
      <c r="Y252" s="35"/>
    </row>
    <row r="253" spans="1:25" ht="14.25" customHeight="1" x14ac:dyDescent="0.3">
      <c r="A253" s="21"/>
      <c r="B253" s="36"/>
      <c r="C253" s="36"/>
      <c r="D253" s="36"/>
      <c r="E253" s="36"/>
      <c r="F253" s="36"/>
      <c r="G253" s="79"/>
      <c r="H253" s="82"/>
      <c r="I253" s="37"/>
      <c r="J253" s="37"/>
      <c r="K253" s="37"/>
      <c r="L253" s="38"/>
      <c r="M253" s="35"/>
      <c r="N253" s="35"/>
      <c r="O253" s="35"/>
      <c r="P253" s="35"/>
      <c r="Q253" s="35"/>
      <c r="R253" s="35"/>
      <c r="S253" s="35"/>
      <c r="T253" s="35"/>
      <c r="U253" s="35"/>
      <c r="V253" s="35"/>
      <c r="W253" s="35"/>
      <c r="X253" s="35"/>
      <c r="Y253" s="35"/>
    </row>
    <row r="254" spans="1:25" ht="14.25" customHeight="1" x14ac:dyDescent="0.3">
      <c r="A254" s="21"/>
      <c r="B254" s="36"/>
      <c r="C254" s="36"/>
      <c r="D254" s="36"/>
      <c r="E254" s="36"/>
      <c r="F254" s="36"/>
      <c r="G254" s="79"/>
      <c r="H254" s="82"/>
      <c r="I254" s="37"/>
      <c r="J254" s="37"/>
      <c r="K254" s="37"/>
      <c r="L254" s="38"/>
      <c r="M254" s="35"/>
      <c r="N254" s="35"/>
      <c r="O254" s="35"/>
      <c r="P254" s="35"/>
      <c r="Q254" s="35"/>
      <c r="R254" s="35"/>
      <c r="S254" s="35"/>
      <c r="T254" s="35"/>
      <c r="U254" s="35"/>
      <c r="V254" s="35"/>
      <c r="W254" s="35"/>
      <c r="X254" s="35"/>
      <c r="Y254" s="35"/>
    </row>
    <row r="255" spans="1:25" ht="14.25" customHeight="1" x14ac:dyDescent="0.3">
      <c r="A255" s="21"/>
      <c r="B255" s="36"/>
      <c r="C255" s="36"/>
      <c r="D255" s="36"/>
      <c r="E255" s="36"/>
      <c r="F255" s="36"/>
      <c r="G255" s="79"/>
      <c r="H255" s="82"/>
      <c r="I255" s="37"/>
      <c r="J255" s="37"/>
      <c r="K255" s="37"/>
      <c r="L255" s="38"/>
      <c r="M255" s="35"/>
      <c r="N255" s="35"/>
      <c r="O255" s="35"/>
      <c r="P255" s="35"/>
      <c r="Q255" s="35"/>
      <c r="R255" s="35"/>
      <c r="S255" s="35"/>
      <c r="T255" s="35"/>
      <c r="U255" s="35"/>
      <c r="V255" s="35"/>
      <c r="W255" s="35"/>
      <c r="X255" s="35"/>
      <c r="Y255" s="35"/>
    </row>
    <row r="256" spans="1:25" ht="14.25" customHeight="1" x14ac:dyDescent="0.3">
      <c r="A256" s="21"/>
      <c r="B256" s="36"/>
      <c r="C256" s="36"/>
      <c r="D256" s="36"/>
      <c r="E256" s="36"/>
      <c r="F256" s="36"/>
      <c r="G256" s="79"/>
      <c r="H256" s="82"/>
      <c r="I256" s="37"/>
      <c r="J256" s="37"/>
      <c r="K256" s="37"/>
      <c r="L256" s="38"/>
      <c r="M256" s="35"/>
      <c r="N256" s="35"/>
      <c r="O256" s="35"/>
      <c r="P256" s="35"/>
      <c r="Q256" s="35"/>
      <c r="R256" s="35"/>
      <c r="S256" s="35"/>
      <c r="T256" s="35"/>
      <c r="U256" s="35"/>
      <c r="V256" s="35"/>
      <c r="W256" s="35"/>
      <c r="X256" s="35"/>
      <c r="Y256" s="35"/>
    </row>
    <row r="257" spans="1:25" ht="14.25" customHeight="1" x14ac:dyDescent="0.3">
      <c r="A257" s="21"/>
      <c r="B257" s="36"/>
      <c r="C257" s="36"/>
      <c r="D257" s="36"/>
      <c r="E257" s="36"/>
      <c r="F257" s="36"/>
      <c r="G257" s="79"/>
      <c r="H257" s="82"/>
      <c r="I257" s="37"/>
      <c r="J257" s="37"/>
      <c r="K257" s="37"/>
      <c r="L257" s="38"/>
      <c r="M257" s="35"/>
      <c r="N257" s="35"/>
      <c r="O257" s="35"/>
      <c r="P257" s="35"/>
      <c r="Q257" s="35"/>
      <c r="R257" s="35"/>
      <c r="S257" s="35"/>
      <c r="T257" s="35"/>
      <c r="U257" s="35"/>
      <c r="V257" s="35"/>
      <c r="W257" s="35"/>
      <c r="X257" s="35"/>
      <c r="Y257" s="35"/>
    </row>
    <row r="258" spans="1:25" ht="14.25" customHeight="1" x14ac:dyDescent="0.3">
      <c r="A258" s="21"/>
      <c r="B258" s="36"/>
      <c r="C258" s="36"/>
      <c r="D258" s="36"/>
      <c r="E258" s="36"/>
      <c r="F258" s="36"/>
      <c r="G258" s="79"/>
      <c r="H258" s="82"/>
      <c r="I258" s="37"/>
      <c r="J258" s="37"/>
      <c r="K258" s="37"/>
      <c r="L258" s="38"/>
      <c r="M258" s="35"/>
      <c r="N258" s="35"/>
      <c r="O258" s="35"/>
      <c r="P258" s="35"/>
      <c r="Q258" s="35"/>
      <c r="R258" s="35"/>
      <c r="S258" s="35"/>
      <c r="T258" s="35"/>
      <c r="U258" s="35"/>
      <c r="V258" s="35"/>
      <c r="W258" s="35"/>
      <c r="X258" s="35"/>
      <c r="Y258" s="35"/>
    </row>
    <row r="259" spans="1:25" ht="14.25" customHeight="1" x14ac:dyDescent="0.3">
      <c r="A259" s="21"/>
      <c r="B259" s="36"/>
      <c r="C259" s="36"/>
      <c r="D259" s="36"/>
      <c r="E259" s="36"/>
      <c r="F259" s="36"/>
      <c r="G259" s="79"/>
      <c r="H259" s="82"/>
      <c r="I259" s="37"/>
      <c r="J259" s="37"/>
      <c r="K259" s="37"/>
      <c r="L259" s="38"/>
      <c r="M259" s="35"/>
      <c r="N259" s="35"/>
      <c r="O259" s="35"/>
      <c r="P259" s="35"/>
      <c r="Q259" s="35"/>
      <c r="R259" s="35"/>
      <c r="S259" s="35"/>
      <c r="T259" s="35"/>
      <c r="U259" s="35"/>
      <c r="V259" s="35"/>
      <c r="W259" s="35"/>
      <c r="X259" s="35"/>
      <c r="Y259" s="35"/>
    </row>
    <row r="260" spans="1:25" ht="14.25" customHeight="1" x14ac:dyDescent="0.3">
      <c r="A260" s="21"/>
      <c r="B260" s="36"/>
      <c r="C260" s="36"/>
      <c r="D260" s="36"/>
      <c r="E260" s="36"/>
      <c r="F260" s="36"/>
      <c r="G260" s="79"/>
      <c r="H260" s="82"/>
      <c r="I260" s="37"/>
      <c r="J260" s="37"/>
      <c r="K260" s="37"/>
      <c r="L260" s="38"/>
      <c r="M260" s="35"/>
      <c r="N260" s="35"/>
      <c r="O260" s="35"/>
      <c r="P260" s="35"/>
      <c r="Q260" s="35"/>
      <c r="R260" s="35"/>
      <c r="S260" s="35"/>
      <c r="T260" s="35"/>
      <c r="U260" s="35"/>
      <c r="V260" s="35"/>
      <c r="W260" s="35"/>
      <c r="X260" s="35"/>
      <c r="Y260" s="35"/>
    </row>
    <row r="261" spans="1:25" ht="14.25" customHeight="1" x14ac:dyDescent="0.3">
      <c r="A261" s="21"/>
      <c r="B261" s="36"/>
      <c r="C261" s="36"/>
      <c r="D261" s="36"/>
      <c r="E261" s="36"/>
      <c r="F261" s="36"/>
      <c r="G261" s="79"/>
      <c r="H261" s="82"/>
      <c r="I261" s="37"/>
      <c r="J261" s="37"/>
      <c r="K261" s="37"/>
      <c r="L261" s="38"/>
      <c r="M261" s="35"/>
      <c r="N261" s="35"/>
      <c r="O261" s="35"/>
      <c r="P261" s="35"/>
      <c r="Q261" s="35"/>
      <c r="R261" s="35"/>
      <c r="S261" s="35"/>
      <c r="T261" s="35"/>
      <c r="U261" s="35"/>
      <c r="V261" s="35"/>
      <c r="W261" s="35"/>
      <c r="X261" s="35"/>
      <c r="Y261" s="35"/>
    </row>
    <row r="262" spans="1:25" ht="14.25" customHeight="1" x14ac:dyDescent="0.3">
      <c r="A262" s="21"/>
      <c r="B262" s="36"/>
      <c r="C262" s="36"/>
      <c r="D262" s="36"/>
      <c r="E262" s="36"/>
      <c r="F262" s="36"/>
      <c r="G262" s="79"/>
      <c r="H262" s="82"/>
      <c r="I262" s="37"/>
      <c r="J262" s="37"/>
      <c r="K262" s="37"/>
      <c r="L262" s="38"/>
      <c r="M262" s="35"/>
      <c r="N262" s="35"/>
      <c r="O262" s="35"/>
      <c r="P262" s="35"/>
      <c r="Q262" s="35"/>
      <c r="R262" s="35"/>
      <c r="S262" s="35"/>
      <c r="T262" s="35"/>
      <c r="U262" s="35"/>
      <c r="V262" s="35"/>
      <c r="W262" s="35"/>
      <c r="X262" s="35"/>
      <c r="Y262" s="35"/>
    </row>
    <row r="263" spans="1:25" ht="14.25" customHeight="1" x14ac:dyDescent="0.3">
      <c r="A263" s="21"/>
      <c r="B263" s="36"/>
      <c r="C263" s="36"/>
      <c r="D263" s="36"/>
      <c r="E263" s="36"/>
      <c r="F263" s="36"/>
      <c r="G263" s="79"/>
      <c r="H263" s="82"/>
      <c r="I263" s="37"/>
      <c r="J263" s="37"/>
      <c r="K263" s="37"/>
      <c r="L263" s="38"/>
      <c r="M263" s="35"/>
      <c r="N263" s="35"/>
      <c r="O263" s="35"/>
      <c r="P263" s="35"/>
      <c r="Q263" s="35"/>
      <c r="R263" s="35"/>
      <c r="S263" s="35"/>
      <c r="T263" s="35"/>
      <c r="U263" s="35"/>
      <c r="V263" s="35"/>
      <c r="W263" s="35"/>
      <c r="X263" s="35"/>
      <c r="Y263" s="35"/>
    </row>
    <row r="264" spans="1:25" ht="14.25" customHeight="1" x14ac:dyDescent="0.3">
      <c r="A264" s="21"/>
      <c r="B264" s="36"/>
      <c r="C264" s="36"/>
      <c r="D264" s="36"/>
      <c r="E264" s="36"/>
      <c r="F264" s="36"/>
      <c r="G264" s="79"/>
      <c r="H264" s="82"/>
      <c r="I264" s="37"/>
      <c r="J264" s="37"/>
      <c r="K264" s="37"/>
      <c r="L264" s="38"/>
      <c r="M264" s="35"/>
      <c r="N264" s="35"/>
      <c r="O264" s="35"/>
      <c r="P264" s="35"/>
      <c r="Q264" s="35"/>
      <c r="R264" s="35"/>
      <c r="S264" s="35"/>
      <c r="T264" s="35"/>
      <c r="U264" s="35"/>
      <c r="V264" s="35"/>
      <c r="W264" s="35"/>
      <c r="X264" s="35"/>
      <c r="Y264" s="35"/>
    </row>
    <row r="265" spans="1:25" ht="14.25" customHeight="1" x14ac:dyDescent="0.3">
      <c r="A265" s="21"/>
      <c r="B265" s="36"/>
      <c r="C265" s="36"/>
      <c r="D265" s="36"/>
      <c r="E265" s="36"/>
      <c r="F265" s="36"/>
      <c r="G265" s="79"/>
      <c r="H265" s="82"/>
      <c r="I265" s="37"/>
      <c r="J265" s="37"/>
      <c r="K265" s="37"/>
      <c r="L265" s="38"/>
      <c r="M265" s="35"/>
      <c r="N265" s="35"/>
      <c r="O265" s="35"/>
      <c r="P265" s="35"/>
      <c r="Q265" s="35"/>
      <c r="R265" s="35"/>
      <c r="S265" s="35"/>
      <c r="T265" s="35"/>
      <c r="U265" s="35"/>
      <c r="V265" s="35"/>
      <c r="W265" s="35"/>
      <c r="X265" s="35"/>
      <c r="Y265" s="35"/>
    </row>
    <row r="266" spans="1:25" ht="14.25" customHeight="1" x14ac:dyDescent="0.3">
      <c r="A266" s="21"/>
      <c r="B266" s="36"/>
      <c r="C266" s="36"/>
      <c r="D266" s="36"/>
      <c r="E266" s="36"/>
      <c r="F266" s="36"/>
      <c r="G266" s="79"/>
      <c r="H266" s="82"/>
      <c r="I266" s="37"/>
      <c r="J266" s="37"/>
      <c r="K266" s="37"/>
      <c r="L266" s="38"/>
      <c r="M266" s="35"/>
      <c r="N266" s="35"/>
      <c r="O266" s="35"/>
      <c r="P266" s="35"/>
      <c r="Q266" s="35"/>
      <c r="R266" s="35"/>
      <c r="S266" s="35"/>
      <c r="T266" s="35"/>
      <c r="U266" s="35"/>
      <c r="V266" s="35"/>
      <c r="W266" s="35"/>
      <c r="X266" s="35"/>
      <c r="Y266" s="35"/>
    </row>
    <row r="267" spans="1:25" ht="14.25" customHeight="1" x14ac:dyDescent="0.3">
      <c r="A267" s="21"/>
      <c r="B267" s="36"/>
      <c r="C267" s="36"/>
      <c r="D267" s="36"/>
      <c r="E267" s="36"/>
      <c r="F267" s="36"/>
      <c r="G267" s="79"/>
      <c r="H267" s="82"/>
      <c r="I267" s="37"/>
      <c r="J267" s="37"/>
      <c r="K267" s="37"/>
      <c r="L267" s="38"/>
      <c r="M267" s="35"/>
      <c r="N267" s="35"/>
      <c r="O267" s="35"/>
      <c r="P267" s="35"/>
      <c r="Q267" s="35"/>
      <c r="R267" s="35"/>
      <c r="S267" s="35"/>
      <c r="T267" s="35"/>
      <c r="U267" s="35"/>
      <c r="V267" s="35"/>
      <c r="W267" s="35"/>
      <c r="X267" s="35"/>
      <c r="Y267" s="35"/>
    </row>
    <row r="268" spans="1:25" ht="14.25" customHeight="1" x14ac:dyDescent="0.3">
      <c r="A268" s="21"/>
      <c r="B268" s="36"/>
      <c r="C268" s="36"/>
      <c r="D268" s="36"/>
      <c r="E268" s="36"/>
      <c r="F268" s="36"/>
      <c r="G268" s="79"/>
      <c r="H268" s="82"/>
      <c r="I268" s="37"/>
      <c r="J268" s="37"/>
      <c r="K268" s="37"/>
      <c r="L268" s="38"/>
      <c r="M268" s="35"/>
      <c r="N268" s="35"/>
      <c r="O268" s="35"/>
      <c r="P268" s="35"/>
      <c r="Q268" s="35"/>
      <c r="R268" s="35"/>
      <c r="S268" s="35"/>
      <c r="T268" s="35"/>
      <c r="U268" s="35"/>
      <c r="V268" s="35"/>
      <c r="W268" s="35"/>
      <c r="X268" s="35"/>
      <c r="Y268" s="35"/>
    </row>
    <row r="269" spans="1:25" ht="14.25" customHeight="1" x14ac:dyDescent="0.3">
      <c r="A269" s="21"/>
      <c r="B269" s="36"/>
      <c r="C269" s="36"/>
      <c r="D269" s="36"/>
      <c r="E269" s="36"/>
      <c r="F269" s="36"/>
      <c r="G269" s="79"/>
      <c r="H269" s="82"/>
      <c r="I269" s="37"/>
      <c r="J269" s="37"/>
      <c r="K269" s="37"/>
      <c r="L269" s="38"/>
      <c r="M269" s="35"/>
      <c r="N269" s="35"/>
      <c r="O269" s="35"/>
      <c r="P269" s="35"/>
      <c r="Q269" s="35"/>
      <c r="R269" s="35"/>
      <c r="S269" s="35"/>
      <c r="T269" s="35"/>
      <c r="U269" s="35"/>
      <c r="V269" s="35"/>
      <c r="W269" s="35"/>
      <c r="X269" s="35"/>
      <c r="Y269" s="35"/>
    </row>
    <row r="270" spans="1:25" ht="14.25" customHeight="1" x14ac:dyDescent="0.3">
      <c r="A270" s="21"/>
      <c r="B270" s="36"/>
      <c r="C270" s="36"/>
      <c r="D270" s="36"/>
      <c r="E270" s="36"/>
      <c r="F270" s="36"/>
      <c r="G270" s="79"/>
      <c r="H270" s="82"/>
      <c r="I270" s="37"/>
      <c r="J270" s="37"/>
      <c r="K270" s="37"/>
      <c r="L270" s="38"/>
      <c r="M270" s="35"/>
      <c r="N270" s="35"/>
      <c r="O270" s="35"/>
      <c r="P270" s="35"/>
      <c r="Q270" s="35"/>
      <c r="R270" s="35"/>
      <c r="S270" s="35"/>
      <c r="T270" s="35"/>
      <c r="U270" s="35"/>
      <c r="V270" s="35"/>
      <c r="W270" s="35"/>
      <c r="X270" s="35"/>
      <c r="Y270" s="35"/>
    </row>
    <row r="271" spans="1:25" ht="14.25" customHeight="1" x14ac:dyDescent="0.3">
      <c r="A271" s="21"/>
      <c r="B271" s="36"/>
      <c r="C271" s="36"/>
      <c r="D271" s="36"/>
      <c r="E271" s="36"/>
      <c r="F271" s="36"/>
      <c r="G271" s="79"/>
      <c r="H271" s="82"/>
      <c r="I271" s="37"/>
      <c r="J271" s="37"/>
      <c r="K271" s="37"/>
      <c r="L271" s="38"/>
      <c r="M271" s="35"/>
      <c r="N271" s="35"/>
      <c r="O271" s="35"/>
      <c r="P271" s="35"/>
      <c r="Q271" s="35"/>
      <c r="R271" s="35"/>
      <c r="S271" s="35"/>
      <c r="T271" s="35"/>
      <c r="U271" s="35"/>
      <c r="V271" s="35"/>
      <c r="W271" s="35"/>
      <c r="X271" s="35"/>
      <c r="Y271" s="35"/>
    </row>
    <row r="272" spans="1:25" ht="14.25" customHeight="1" x14ac:dyDescent="0.3">
      <c r="A272" s="21"/>
      <c r="B272" s="36"/>
      <c r="C272" s="36"/>
      <c r="D272" s="36"/>
      <c r="E272" s="36"/>
      <c r="F272" s="36"/>
      <c r="G272" s="79"/>
      <c r="H272" s="82"/>
      <c r="I272" s="37"/>
      <c r="J272" s="37"/>
      <c r="K272" s="37"/>
      <c r="L272" s="38"/>
      <c r="M272" s="35"/>
      <c r="N272" s="35"/>
      <c r="O272" s="35"/>
      <c r="P272" s="35"/>
      <c r="Q272" s="35"/>
      <c r="R272" s="35"/>
      <c r="S272" s="35"/>
      <c r="T272" s="35"/>
      <c r="U272" s="35"/>
      <c r="V272" s="35"/>
      <c r="W272" s="35"/>
      <c r="X272" s="35"/>
      <c r="Y272" s="35"/>
    </row>
    <row r="273" spans="1:25" ht="14.25" customHeight="1" x14ac:dyDescent="0.3">
      <c r="A273" s="21"/>
      <c r="B273" s="36"/>
      <c r="C273" s="36"/>
      <c r="D273" s="36"/>
      <c r="E273" s="36"/>
      <c r="F273" s="36"/>
      <c r="G273" s="79"/>
      <c r="H273" s="82"/>
      <c r="I273" s="37"/>
      <c r="J273" s="37"/>
      <c r="K273" s="37"/>
      <c r="L273" s="38"/>
      <c r="M273" s="35"/>
      <c r="N273" s="35"/>
      <c r="O273" s="35"/>
      <c r="P273" s="35"/>
      <c r="Q273" s="35"/>
      <c r="R273" s="35"/>
      <c r="S273" s="35"/>
      <c r="T273" s="35"/>
      <c r="U273" s="35"/>
      <c r="V273" s="35"/>
      <c r="W273" s="35"/>
      <c r="X273" s="35"/>
      <c r="Y273" s="35"/>
    </row>
    <row r="274" spans="1:25" ht="14.25" customHeight="1" x14ac:dyDescent="0.3">
      <c r="A274" s="21"/>
      <c r="B274" s="36"/>
      <c r="C274" s="36"/>
      <c r="D274" s="36"/>
      <c r="E274" s="36"/>
      <c r="F274" s="36"/>
      <c r="G274" s="79"/>
      <c r="H274" s="82"/>
      <c r="I274" s="37"/>
      <c r="J274" s="37"/>
      <c r="K274" s="37"/>
      <c r="L274" s="38"/>
      <c r="M274" s="35"/>
      <c r="N274" s="35"/>
      <c r="O274" s="35"/>
      <c r="P274" s="35"/>
      <c r="Q274" s="35"/>
      <c r="R274" s="35"/>
      <c r="S274" s="35"/>
      <c r="T274" s="35"/>
      <c r="U274" s="35"/>
      <c r="V274" s="35"/>
      <c r="W274" s="35"/>
      <c r="X274" s="35"/>
      <c r="Y274" s="35"/>
    </row>
    <row r="275" spans="1:25" ht="14.25" customHeight="1" x14ac:dyDescent="0.3">
      <c r="A275" s="21"/>
      <c r="B275" s="36"/>
      <c r="C275" s="36"/>
      <c r="D275" s="36"/>
      <c r="E275" s="36"/>
      <c r="F275" s="36"/>
      <c r="G275" s="79"/>
      <c r="H275" s="82"/>
      <c r="I275" s="37"/>
      <c r="J275" s="37"/>
      <c r="K275" s="37"/>
      <c r="L275" s="38"/>
      <c r="M275" s="35"/>
      <c r="N275" s="35"/>
      <c r="O275" s="35"/>
      <c r="P275" s="35"/>
      <c r="Q275" s="35"/>
      <c r="R275" s="35"/>
      <c r="S275" s="35"/>
      <c r="T275" s="35"/>
      <c r="U275" s="35"/>
      <c r="V275" s="35"/>
      <c r="W275" s="35"/>
      <c r="X275" s="35"/>
      <c r="Y275" s="35"/>
    </row>
    <row r="276" spans="1:25" ht="14.25" customHeight="1" x14ac:dyDescent="0.3">
      <c r="A276" s="21"/>
      <c r="B276" s="36"/>
      <c r="C276" s="36"/>
      <c r="D276" s="36"/>
      <c r="E276" s="36"/>
      <c r="F276" s="36"/>
      <c r="G276" s="79"/>
      <c r="H276" s="82"/>
      <c r="I276" s="37"/>
      <c r="J276" s="37"/>
      <c r="K276" s="37"/>
      <c r="L276" s="38"/>
      <c r="M276" s="35"/>
      <c r="N276" s="35"/>
      <c r="O276" s="35"/>
      <c r="P276" s="35"/>
      <c r="Q276" s="35"/>
      <c r="R276" s="35"/>
      <c r="S276" s="35"/>
      <c r="T276" s="35"/>
      <c r="U276" s="35"/>
      <c r="V276" s="35"/>
      <c r="W276" s="35"/>
      <c r="X276" s="35"/>
      <c r="Y276" s="35"/>
    </row>
    <row r="277" spans="1:25" ht="14.25" customHeight="1" x14ac:dyDescent="0.3">
      <c r="A277" s="21"/>
      <c r="B277" s="36"/>
      <c r="C277" s="36"/>
      <c r="D277" s="36"/>
      <c r="E277" s="36"/>
      <c r="F277" s="36"/>
      <c r="G277" s="79"/>
      <c r="H277" s="82"/>
      <c r="I277" s="37"/>
      <c r="J277" s="37"/>
      <c r="K277" s="37"/>
      <c r="L277" s="38"/>
      <c r="M277" s="35"/>
      <c r="N277" s="35"/>
      <c r="O277" s="35"/>
      <c r="P277" s="35"/>
      <c r="Q277" s="35"/>
      <c r="R277" s="35"/>
      <c r="S277" s="35"/>
      <c r="T277" s="35"/>
      <c r="U277" s="35"/>
      <c r="V277" s="35"/>
      <c r="W277" s="35"/>
      <c r="X277" s="35"/>
      <c r="Y277" s="35"/>
    </row>
    <row r="278" spans="1:25" ht="14.25" customHeight="1" x14ac:dyDescent="0.3">
      <c r="A278" s="21"/>
      <c r="B278" s="36"/>
      <c r="C278" s="36"/>
      <c r="D278" s="36"/>
      <c r="E278" s="36"/>
      <c r="F278" s="36"/>
      <c r="G278" s="79"/>
      <c r="H278" s="82"/>
      <c r="I278" s="37"/>
      <c r="J278" s="37"/>
      <c r="K278" s="37"/>
      <c r="L278" s="38"/>
      <c r="M278" s="35"/>
      <c r="N278" s="35"/>
      <c r="O278" s="35"/>
      <c r="P278" s="35"/>
      <c r="Q278" s="35"/>
      <c r="R278" s="35"/>
      <c r="S278" s="35"/>
      <c r="T278" s="35"/>
      <c r="U278" s="35"/>
      <c r="V278" s="35"/>
      <c r="W278" s="35"/>
      <c r="X278" s="35"/>
      <c r="Y278" s="35"/>
    </row>
    <row r="279" spans="1:25" ht="14.25" customHeight="1" x14ac:dyDescent="0.3">
      <c r="A279" s="21"/>
      <c r="B279" s="36"/>
      <c r="C279" s="36"/>
      <c r="D279" s="36"/>
      <c r="E279" s="36"/>
      <c r="F279" s="36"/>
      <c r="G279" s="79"/>
      <c r="H279" s="82"/>
      <c r="I279" s="37"/>
      <c r="J279" s="37"/>
      <c r="K279" s="37"/>
      <c r="L279" s="38"/>
      <c r="M279" s="35"/>
      <c r="N279" s="35"/>
      <c r="O279" s="35"/>
      <c r="P279" s="35"/>
      <c r="Q279" s="35"/>
      <c r="R279" s="35"/>
      <c r="S279" s="35"/>
      <c r="T279" s="35"/>
      <c r="U279" s="35"/>
      <c r="V279" s="35"/>
      <c r="W279" s="35"/>
      <c r="X279" s="35"/>
      <c r="Y279" s="35"/>
    </row>
    <row r="280" spans="1:25" ht="14.25" customHeight="1" x14ac:dyDescent="0.3">
      <c r="A280" s="21"/>
      <c r="B280" s="36"/>
      <c r="C280" s="36"/>
      <c r="D280" s="36"/>
      <c r="E280" s="36"/>
      <c r="F280" s="36"/>
      <c r="G280" s="79"/>
      <c r="H280" s="82"/>
      <c r="I280" s="37"/>
      <c r="J280" s="37"/>
      <c r="K280" s="37"/>
      <c r="L280" s="38"/>
      <c r="M280" s="35"/>
      <c r="N280" s="35"/>
      <c r="O280" s="35"/>
      <c r="P280" s="35"/>
      <c r="Q280" s="35"/>
      <c r="R280" s="35"/>
      <c r="S280" s="35"/>
      <c r="T280" s="35"/>
      <c r="U280" s="35"/>
      <c r="V280" s="35"/>
      <c r="W280" s="35"/>
      <c r="X280" s="35"/>
      <c r="Y280" s="35"/>
    </row>
    <row r="281" spans="1:25" ht="14.25" customHeight="1" x14ac:dyDescent="0.3">
      <c r="A281" s="21"/>
      <c r="B281" s="36"/>
      <c r="C281" s="36"/>
      <c r="D281" s="36"/>
      <c r="E281" s="36"/>
      <c r="F281" s="36"/>
      <c r="G281" s="79"/>
      <c r="H281" s="82"/>
      <c r="I281" s="37"/>
      <c r="J281" s="37"/>
      <c r="K281" s="37"/>
      <c r="L281" s="38"/>
      <c r="M281" s="35"/>
      <c r="N281" s="35"/>
      <c r="O281" s="35"/>
      <c r="P281" s="35"/>
      <c r="Q281" s="35"/>
      <c r="R281" s="35"/>
      <c r="S281" s="35"/>
      <c r="T281" s="35"/>
      <c r="U281" s="35"/>
      <c r="V281" s="35"/>
      <c r="W281" s="35"/>
      <c r="X281" s="35"/>
      <c r="Y281" s="35"/>
    </row>
    <row r="282" spans="1:25" ht="14.25" customHeight="1" x14ac:dyDescent="0.3">
      <c r="A282" s="21"/>
      <c r="B282" s="36"/>
      <c r="C282" s="36"/>
      <c r="D282" s="36"/>
      <c r="E282" s="36"/>
      <c r="F282" s="36"/>
      <c r="G282" s="79"/>
      <c r="H282" s="82"/>
      <c r="I282" s="37"/>
      <c r="J282" s="37"/>
      <c r="K282" s="37"/>
      <c r="L282" s="38"/>
      <c r="M282" s="35"/>
      <c r="N282" s="35"/>
      <c r="O282" s="35"/>
      <c r="P282" s="35"/>
      <c r="Q282" s="35"/>
      <c r="R282" s="35"/>
      <c r="S282" s="35"/>
      <c r="T282" s="35"/>
      <c r="U282" s="35"/>
      <c r="V282" s="35"/>
      <c r="W282" s="35"/>
      <c r="X282" s="35"/>
      <c r="Y282" s="35"/>
    </row>
    <row r="283" spans="1:25" ht="14.25" customHeight="1" x14ac:dyDescent="0.3">
      <c r="A283" s="21"/>
      <c r="B283" s="36"/>
      <c r="C283" s="36"/>
      <c r="D283" s="36"/>
      <c r="E283" s="36"/>
      <c r="F283" s="36"/>
      <c r="G283" s="79"/>
      <c r="H283" s="82"/>
      <c r="I283" s="37"/>
      <c r="J283" s="37"/>
      <c r="K283" s="37"/>
      <c r="L283" s="38"/>
      <c r="M283" s="35"/>
      <c r="N283" s="35"/>
      <c r="O283" s="35"/>
      <c r="P283" s="35"/>
      <c r="Q283" s="35"/>
      <c r="R283" s="35"/>
      <c r="S283" s="35"/>
      <c r="T283" s="35"/>
      <c r="U283" s="35"/>
      <c r="V283" s="35"/>
      <c r="W283" s="35"/>
      <c r="X283" s="35"/>
      <c r="Y283" s="35"/>
    </row>
    <row r="284" spans="1:25" ht="14.25" customHeight="1" x14ac:dyDescent="0.3">
      <c r="A284" s="21"/>
      <c r="B284" s="36"/>
      <c r="C284" s="36"/>
      <c r="D284" s="36"/>
      <c r="E284" s="36"/>
      <c r="F284" s="36"/>
      <c r="G284" s="79"/>
      <c r="H284" s="82"/>
      <c r="I284" s="37"/>
      <c r="J284" s="37"/>
      <c r="K284" s="37"/>
      <c r="L284" s="38"/>
      <c r="M284" s="35"/>
      <c r="N284" s="35"/>
      <c r="O284" s="35"/>
      <c r="P284" s="35"/>
      <c r="Q284" s="35"/>
      <c r="R284" s="35"/>
      <c r="S284" s="35"/>
      <c r="T284" s="35"/>
      <c r="U284" s="35"/>
      <c r="V284" s="35"/>
      <c r="W284" s="35"/>
      <c r="X284" s="35"/>
      <c r="Y284" s="35"/>
    </row>
    <row r="285" spans="1:25" ht="14.25" customHeight="1" x14ac:dyDescent="0.3">
      <c r="A285" s="21"/>
      <c r="B285" s="36"/>
      <c r="C285" s="36"/>
      <c r="D285" s="36"/>
      <c r="E285" s="36"/>
      <c r="F285" s="36"/>
      <c r="G285" s="79"/>
      <c r="H285" s="82"/>
      <c r="I285" s="37"/>
      <c r="J285" s="37"/>
      <c r="K285" s="37"/>
      <c r="L285" s="38"/>
      <c r="M285" s="35"/>
      <c r="N285" s="35"/>
      <c r="O285" s="35"/>
      <c r="P285" s="35"/>
      <c r="Q285" s="35"/>
      <c r="R285" s="35"/>
      <c r="S285" s="35"/>
      <c r="T285" s="35"/>
      <c r="U285" s="35"/>
      <c r="V285" s="35"/>
      <c r="W285" s="35"/>
      <c r="X285" s="35"/>
      <c r="Y285" s="35"/>
    </row>
    <row r="286" spans="1:25" ht="14.25" customHeight="1" x14ac:dyDescent="0.3">
      <c r="A286" s="21"/>
      <c r="B286" s="36"/>
      <c r="C286" s="36"/>
      <c r="D286" s="36"/>
      <c r="E286" s="36"/>
      <c r="F286" s="36"/>
      <c r="G286" s="79"/>
      <c r="H286" s="82"/>
      <c r="I286" s="37"/>
      <c r="J286" s="37"/>
      <c r="K286" s="37"/>
      <c r="L286" s="38"/>
      <c r="M286" s="35"/>
      <c r="N286" s="35"/>
      <c r="O286" s="35"/>
      <c r="P286" s="35"/>
      <c r="Q286" s="35"/>
      <c r="R286" s="35"/>
      <c r="S286" s="35"/>
      <c r="T286" s="35"/>
      <c r="U286" s="35"/>
      <c r="V286" s="35"/>
      <c r="W286" s="35"/>
      <c r="X286" s="35"/>
      <c r="Y286" s="35"/>
    </row>
    <row r="287" spans="1:25" ht="14.25" customHeight="1" x14ac:dyDescent="0.3">
      <c r="A287" s="21"/>
      <c r="B287" s="36"/>
      <c r="C287" s="36"/>
      <c r="D287" s="36"/>
      <c r="E287" s="36"/>
      <c r="F287" s="36"/>
      <c r="G287" s="79"/>
      <c r="H287" s="82"/>
      <c r="I287" s="37"/>
      <c r="J287" s="37"/>
      <c r="K287" s="37"/>
      <c r="L287" s="38"/>
      <c r="M287" s="35"/>
      <c r="N287" s="35"/>
      <c r="O287" s="35"/>
      <c r="P287" s="35"/>
      <c r="Q287" s="35"/>
      <c r="R287" s="35"/>
      <c r="S287" s="35"/>
      <c r="T287" s="35"/>
      <c r="U287" s="35"/>
      <c r="V287" s="35"/>
      <c r="W287" s="35"/>
      <c r="X287" s="35"/>
      <c r="Y287" s="35"/>
    </row>
    <row r="288" spans="1:25" ht="14.25" customHeight="1" x14ac:dyDescent="0.3">
      <c r="A288" s="21"/>
      <c r="B288" s="36"/>
      <c r="C288" s="36"/>
      <c r="D288" s="36"/>
      <c r="E288" s="36"/>
      <c r="F288" s="36"/>
      <c r="G288" s="79"/>
      <c r="H288" s="82"/>
      <c r="I288" s="37"/>
      <c r="J288" s="37"/>
      <c r="K288" s="37"/>
      <c r="L288" s="38"/>
      <c r="M288" s="35"/>
      <c r="N288" s="35"/>
      <c r="O288" s="35"/>
      <c r="P288" s="35"/>
      <c r="Q288" s="35"/>
      <c r="R288" s="35"/>
      <c r="S288" s="35"/>
      <c r="T288" s="35"/>
      <c r="U288" s="35"/>
      <c r="V288" s="35"/>
      <c r="W288" s="35"/>
      <c r="X288" s="35"/>
      <c r="Y288" s="35"/>
    </row>
    <row r="289" spans="1:25" ht="14.25" customHeight="1" x14ac:dyDescent="0.3">
      <c r="A289" s="21"/>
      <c r="B289" s="36"/>
      <c r="C289" s="36"/>
      <c r="D289" s="36"/>
      <c r="E289" s="36"/>
      <c r="F289" s="36"/>
      <c r="G289" s="79"/>
      <c r="H289" s="82"/>
      <c r="I289" s="37"/>
      <c r="J289" s="37"/>
      <c r="K289" s="37"/>
      <c r="L289" s="38"/>
      <c r="M289" s="35"/>
      <c r="N289" s="35"/>
      <c r="O289" s="35"/>
      <c r="P289" s="35"/>
      <c r="Q289" s="35"/>
      <c r="R289" s="35"/>
      <c r="S289" s="35"/>
      <c r="T289" s="35"/>
      <c r="U289" s="35"/>
      <c r="V289" s="35"/>
      <c r="W289" s="35"/>
      <c r="X289" s="35"/>
      <c r="Y289" s="35"/>
    </row>
    <row r="290" spans="1:25" ht="14.25" customHeight="1" x14ac:dyDescent="0.3">
      <c r="A290" s="21"/>
      <c r="B290" s="36"/>
      <c r="C290" s="36"/>
      <c r="D290" s="36"/>
      <c r="E290" s="36"/>
      <c r="F290" s="36"/>
      <c r="G290" s="79"/>
      <c r="H290" s="82"/>
      <c r="I290" s="37"/>
      <c r="J290" s="37"/>
      <c r="K290" s="37"/>
      <c r="L290" s="38"/>
      <c r="M290" s="35"/>
      <c r="N290" s="35"/>
      <c r="O290" s="35"/>
      <c r="P290" s="35"/>
      <c r="Q290" s="35"/>
      <c r="R290" s="35"/>
      <c r="S290" s="35"/>
      <c r="T290" s="35"/>
      <c r="U290" s="35"/>
      <c r="V290" s="35"/>
      <c r="W290" s="35"/>
      <c r="X290" s="35"/>
      <c r="Y290" s="35"/>
    </row>
    <row r="291" spans="1:25" ht="14.25" customHeight="1" x14ac:dyDescent="0.3">
      <c r="A291" s="21"/>
      <c r="B291" s="36"/>
      <c r="C291" s="36"/>
      <c r="D291" s="36"/>
      <c r="E291" s="36"/>
      <c r="F291" s="36"/>
      <c r="G291" s="79"/>
      <c r="H291" s="82"/>
      <c r="I291" s="37"/>
      <c r="J291" s="37"/>
      <c r="K291" s="37"/>
      <c r="L291" s="38"/>
      <c r="M291" s="35"/>
      <c r="N291" s="35"/>
      <c r="O291" s="35"/>
      <c r="P291" s="35"/>
      <c r="Q291" s="35"/>
      <c r="R291" s="35"/>
      <c r="S291" s="35"/>
      <c r="T291" s="35"/>
      <c r="U291" s="35"/>
      <c r="V291" s="35"/>
      <c r="W291" s="35"/>
      <c r="X291" s="35"/>
      <c r="Y291" s="35"/>
    </row>
    <row r="292" spans="1:25" ht="14.25" customHeight="1" x14ac:dyDescent="0.3">
      <c r="A292" s="21"/>
      <c r="B292" s="36"/>
      <c r="C292" s="36"/>
      <c r="D292" s="36"/>
      <c r="E292" s="36"/>
      <c r="F292" s="36"/>
      <c r="G292" s="79"/>
      <c r="H292" s="82"/>
      <c r="I292" s="37"/>
      <c r="J292" s="37"/>
      <c r="K292" s="37"/>
      <c r="L292" s="38"/>
      <c r="M292" s="35"/>
      <c r="N292" s="35"/>
      <c r="O292" s="35"/>
      <c r="P292" s="35"/>
      <c r="Q292" s="35"/>
      <c r="R292" s="35"/>
      <c r="S292" s="35"/>
      <c r="T292" s="35"/>
      <c r="U292" s="35"/>
      <c r="V292" s="35"/>
      <c r="W292" s="35"/>
      <c r="X292" s="35"/>
      <c r="Y292" s="35"/>
    </row>
    <row r="293" spans="1:25" ht="14.25" customHeight="1" x14ac:dyDescent="0.3">
      <c r="A293" s="21"/>
      <c r="B293" s="36"/>
      <c r="C293" s="36"/>
      <c r="D293" s="36"/>
      <c r="E293" s="36"/>
      <c r="F293" s="36"/>
      <c r="G293" s="79"/>
      <c r="H293" s="82"/>
      <c r="I293" s="37"/>
      <c r="J293" s="37"/>
      <c r="K293" s="37"/>
      <c r="L293" s="38"/>
      <c r="M293" s="35"/>
      <c r="N293" s="35"/>
      <c r="O293" s="35"/>
      <c r="P293" s="35"/>
      <c r="Q293" s="35"/>
      <c r="R293" s="35"/>
      <c r="S293" s="35"/>
      <c r="T293" s="35"/>
      <c r="U293" s="35"/>
      <c r="V293" s="35"/>
      <c r="W293" s="35"/>
      <c r="X293" s="35"/>
      <c r="Y293" s="35"/>
    </row>
    <row r="294" spans="1:25" ht="14.25" customHeight="1" x14ac:dyDescent="0.3">
      <c r="A294" s="21"/>
      <c r="B294" s="36"/>
      <c r="C294" s="36"/>
      <c r="D294" s="36"/>
      <c r="E294" s="36"/>
      <c r="F294" s="36"/>
      <c r="G294" s="79"/>
      <c r="H294" s="82"/>
      <c r="I294" s="37"/>
      <c r="J294" s="37"/>
      <c r="K294" s="37"/>
      <c r="L294" s="38"/>
      <c r="M294" s="35"/>
      <c r="N294" s="35"/>
      <c r="O294" s="35"/>
      <c r="P294" s="35"/>
      <c r="Q294" s="35"/>
      <c r="R294" s="35"/>
      <c r="S294" s="35"/>
      <c r="T294" s="35"/>
      <c r="U294" s="35"/>
      <c r="V294" s="35"/>
      <c r="W294" s="35"/>
      <c r="X294" s="35"/>
      <c r="Y294" s="35"/>
    </row>
    <row r="295" spans="1:25" ht="14.25" customHeight="1" x14ac:dyDescent="0.3">
      <c r="A295" s="21"/>
      <c r="B295" s="36"/>
      <c r="C295" s="36"/>
      <c r="D295" s="36"/>
      <c r="E295" s="36"/>
      <c r="F295" s="36"/>
      <c r="G295" s="79"/>
      <c r="H295" s="82"/>
      <c r="I295" s="37"/>
      <c r="J295" s="37"/>
      <c r="K295" s="37"/>
      <c r="L295" s="38"/>
      <c r="M295" s="35"/>
      <c r="N295" s="35"/>
      <c r="O295" s="35"/>
      <c r="P295" s="35"/>
      <c r="Q295" s="35"/>
      <c r="R295" s="35"/>
      <c r="S295" s="35"/>
      <c r="T295" s="35"/>
      <c r="U295" s="35"/>
      <c r="V295" s="35"/>
      <c r="W295" s="35"/>
      <c r="X295" s="35"/>
      <c r="Y295" s="35"/>
    </row>
    <row r="296" spans="1:25" ht="14.25" customHeight="1" x14ac:dyDescent="0.3">
      <c r="A296" s="21"/>
      <c r="B296" s="36"/>
      <c r="C296" s="36"/>
      <c r="D296" s="36"/>
      <c r="E296" s="36"/>
      <c r="F296" s="36"/>
      <c r="G296" s="79"/>
      <c r="H296" s="82"/>
      <c r="I296" s="37"/>
      <c r="J296" s="37"/>
      <c r="K296" s="37"/>
      <c r="L296" s="38"/>
      <c r="M296" s="35"/>
      <c r="N296" s="35"/>
      <c r="O296" s="35"/>
      <c r="P296" s="35"/>
      <c r="Q296" s="35"/>
      <c r="R296" s="35"/>
      <c r="S296" s="35"/>
      <c r="T296" s="35"/>
      <c r="U296" s="35"/>
      <c r="V296" s="35"/>
      <c r="W296" s="35"/>
      <c r="X296" s="35"/>
      <c r="Y296" s="35"/>
    </row>
    <row r="297" spans="1:25" ht="14.25" customHeight="1" x14ac:dyDescent="0.3">
      <c r="A297" s="21"/>
      <c r="B297" s="36"/>
      <c r="C297" s="36"/>
      <c r="D297" s="36"/>
      <c r="E297" s="36"/>
      <c r="F297" s="36"/>
      <c r="G297" s="79"/>
      <c r="H297" s="82"/>
      <c r="I297" s="37"/>
      <c r="J297" s="37"/>
      <c r="K297" s="37"/>
      <c r="L297" s="38"/>
      <c r="M297" s="35"/>
      <c r="N297" s="35"/>
      <c r="O297" s="35"/>
      <c r="P297" s="35"/>
      <c r="Q297" s="35"/>
      <c r="R297" s="35"/>
      <c r="S297" s="35"/>
      <c r="T297" s="35"/>
      <c r="U297" s="35"/>
      <c r="V297" s="35"/>
      <c r="W297" s="35"/>
      <c r="X297" s="35"/>
      <c r="Y297" s="35"/>
    </row>
    <row r="298" spans="1:25" ht="14.25" customHeight="1" x14ac:dyDescent="0.3">
      <c r="A298" s="21"/>
      <c r="B298" s="36"/>
      <c r="C298" s="36"/>
      <c r="D298" s="36"/>
      <c r="E298" s="36"/>
      <c r="F298" s="36"/>
      <c r="G298" s="79"/>
      <c r="H298" s="82"/>
      <c r="I298" s="37"/>
      <c r="J298" s="37"/>
      <c r="K298" s="37"/>
      <c r="L298" s="38"/>
      <c r="M298" s="35"/>
      <c r="N298" s="35"/>
      <c r="O298" s="35"/>
      <c r="P298" s="35"/>
      <c r="Q298" s="35"/>
      <c r="R298" s="35"/>
      <c r="S298" s="35"/>
      <c r="T298" s="35"/>
      <c r="U298" s="35"/>
      <c r="V298" s="35"/>
      <c r="W298" s="35"/>
      <c r="X298" s="35"/>
      <c r="Y298" s="35"/>
    </row>
    <row r="299" spans="1:25" ht="14.25" customHeight="1" x14ac:dyDescent="0.3">
      <c r="A299" s="21"/>
      <c r="B299" s="36"/>
      <c r="C299" s="36"/>
      <c r="D299" s="36"/>
      <c r="E299" s="36"/>
      <c r="F299" s="36"/>
      <c r="G299" s="79"/>
      <c r="H299" s="82"/>
      <c r="I299" s="37"/>
      <c r="J299" s="37"/>
      <c r="K299" s="37"/>
      <c r="L299" s="38"/>
      <c r="M299" s="35"/>
      <c r="N299" s="35"/>
      <c r="O299" s="35"/>
      <c r="P299" s="35"/>
      <c r="Q299" s="35"/>
      <c r="R299" s="35"/>
      <c r="S299" s="35"/>
      <c r="T299" s="35"/>
      <c r="U299" s="35"/>
      <c r="V299" s="35"/>
      <c r="W299" s="35"/>
      <c r="X299" s="35"/>
      <c r="Y299" s="35"/>
    </row>
    <row r="300" spans="1:25" ht="14.25" customHeight="1" x14ac:dyDescent="0.3">
      <c r="A300" s="21"/>
      <c r="B300" s="36"/>
      <c r="C300" s="36"/>
      <c r="D300" s="36"/>
      <c r="E300" s="36"/>
      <c r="F300" s="36"/>
      <c r="G300" s="79"/>
      <c r="H300" s="82"/>
      <c r="I300" s="37"/>
      <c r="J300" s="37"/>
      <c r="K300" s="37"/>
      <c r="L300" s="38"/>
      <c r="M300" s="35"/>
      <c r="N300" s="35"/>
      <c r="O300" s="35"/>
      <c r="P300" s="35"/>
      <c r="Q300" s="35"/>
      <c r="R300" s="35"/>
      <c r="S300" s="35"/>
      <c r="T300" s="35"/>
      <c r="U300" s="35"/>
      <c r="V300" s="35"/>
      <c r="W300" s="35"/>
      <c r="X300" s="35"/>
      <c r="Y300" s="35"/>
    </row>
    <row r="301" spans="1:25" ht="14.25" customHeight="1" x14ac:dyDescent="0.3">
      <c r="A301" s="21"/>
      <c r="B301" s="36"/>
      <c r="C301" s="36"/>
      <c r="D301" s="36"/>
      <c r="E301" s="36"/>
      <c r="F301" s="36"/>
      <c r="G301" s="79"/>
      <c r="H301" s="82"/>
      <c r="I301" s="37"/>
      <c r="J301" s="37"/>
      <c r="K301" s="37"/>
      <c r="L301" s="38"/>
      <c r="M301" s="35"/>
      <c r="N301" s="35"/>
      <c r="O301" s="35"/>
      <c r="P301" s="35"/>
      <c r="Q301" s="35"/>
      <c r="R301" s="35"/>
      <c r="S301" s="35"/>
      <c r="T301" s="35"/>
      <c r="U301" s="35"/>
      <c r="V301" s="35"/>
      <c r="W301" s="35"/>
      <c r="X301" s="35"/>
      <c r="Y301" s="35"/>
    </row>
    <row r="302" spans="1:25" ht="14.25" customHeight="1" x14ac:dyDescent="0.3">
      <c r="A302" s="21"/>
      <c r="B302" s="36"/>
      <c r="C302" s="36"/>
      <c r="D302" s="36"/>
      <c r="E302" s="36"/>
      <c r="F302" s="36"/>
      <c r="G302" s="79"/>
      <c r="H302" s="82"/>
      <c r="I302" s="37"/>
      <c r="J302" s="37"/>
      <c r="K302" s="37"/>
      <c r="L302" s="38"/>
      <c r="M302" s="35"/>
      <c r="N302" s="35"/>
      <c r="O302" s="35"/>
      <c r="P302" s="35"/>
      <c r="Q302" s="35"/>
      <c r="R302" s="35"/>
      <c r="S302" s="35"/>
      <c r="T302" s="35"/>
      <c r="U302" s="35"/>
      <c r="V302" s="35"/>
      <c r="W302" s="35"/>
      <c r="X302" s="35"/>
      <c r="Y302" s="35"/>
    </row>
    <row r="303" spans="1:25" ht="14.25" customHeight="1" x14ac:dyDescent="0.3">
      <c r="A303" s="21"/>
      <c r="B303" s="36"/>
      <c r="C303" s="36"/>
      <c r="D303" s="36"/>
      <c r="E303" s="36"/>
      <c r="F303" s="36"/>
      <c r="G303" s="79"/>
      <c r="H303" s="82"/>
      <c r="I303" s="37"/>
      <c r="J303" s="37"/>
      <c r="K303" s="37"/>
      <c r="L303" s="38"/>
      <c r="M303" s="35"/>
      <c r="N303" s="35"/>
      <c r="O303" s="35"/>
      <c r="P303" s="35"/>
      <c r="Q303" s="35"/>
      <c r="R303" s="35"/>
      <c r="S303" s="35"/>
      <c r="T303" s="35"/>
      <c r="U303" s="35"/>
      <c r="V303" s="35"/>
      <c r="W303" s="35"/>
      <c r="X303" s="35"/>
      <c r="Y303" s="35"/>
    </row>
    <row r="304" spans="1:25" ht="14.25" customHeight="1" x14ac:dyDescent="0.3">
      <c r="A304" s="21"/>
      <c r="B304" s="36"/>
      <c r="C304" s="36"/>
      <c r="D304" s="36"/>
      <c r="E304" s="36"/>
      <c r="F304" s="36"/>
      <c r="G304" s="79"/>
      <c r="H304" s="82"/>
      <c r="I304" s="37"/>
      <c r="J304" s="37"/>
      <c r="K304" s="37"/>
      <c r="L304" s="38"/>
      <c r="M304" s="35"/>
      <c r="N304" s="35"/>
      <c r="O304" s="35"/>
      <c r="P304" s="35"/>
      <c r="Q304" s="35"/>
      <c r="R304" s="35"/>
      <c r="S304" s="35"/>
      <c r="T304" s="35"/>
      <c r="U304" s="35"/>
      <c r="V304" s="35"/>
      <c r="W304" s="35"/>
      <c r="X304" s="35"/>
      <c r="Y304" s="35"/>
    </row>
    <row r="305" spans="1:25" ht="14.25" customHeight="1" x14ac:dyDescent="0.3">
      <c r="A305" s="21"/>
      <c r="B305" s="36"/>
      <c r="C305" s="36"/>
      <c r="D305" s="36"/>
      <c r="E305" s="36"/>
      <c r="F305" s="36"/>
      <c r="G305" s="79"/>
      <c r="H305" s="82"/>
      <c r="I305" s="37"/>
      <c r="J305" s="37"/>
      <c r="K305" s="37"/>
      <c r="L305" s="38"/>
      <c r="M305" s="35"/>
      <c r="N305" s="35"/>
      <c r="O305" s="35"/>
      <c r="P305" s="35"/>
      <c r="Q305" s="35"/>
      <c r="R305" s="35"/>
      <c r="S305" s="35"/>
      <c r="T305" s="35"/>
      <c r="U305" s="35"/>
      <c r="V305" s="35"/>
      <c r="W305" s="35"/>
      <c r="X305" s="35"/>
      <c r="Y305" s="35"/>
    </row>
    <row r="306" spans="1:25" ht="14.25" customHeight="1" x14ac:dyDescent="0.3">
      <c r="A306" s="21"/>
      <c r="B306" s="36"/>
      <c r="C306" s="36"/>
      <c r="D306" s="36"/>
      <c r="E306" s="36"/>
      <c r="F306" s="36"/>
      <c r="G306" s="79"/>
      <c r="H306" s="82"/>
      <c r="I306" s="37"/>
      <c r="J306" s="37"/>
      <c r="K306" s="37"/>
      <c r="L306" s="38"/>
      <c r="M306" s="35"/>
      <c r="N306" s="35"/>
      <c r="O306" s="35"/>
      <c r="P306" s="35"/>
      <c r="Q306" s="35"/>
      <c r="R306" s="35"/>
      <c r="S306" s="35"/>
      <c r="T306" s="35"/>
      <c r="U306" s="35"/>
      <c r="V306" s="35"/>
      <c r="W306" s="35"/>
      <c r="X306" s="35"/>
      <c r="Y306" s="35"/>
    </row>
    <row r="307" spans="1:25" ht="14.25" customHeight="1" x14ac:dyDescent="0.3">
      <c r="A307" s="21"/>
      <c r="B307" s="36"/>
      <c r="C307" s="36"/>
      <c r="D307" s="36"/>
      <c r="E307" s="36"/>
      <c r="F307" s="36"/>
      <c r="G307" s="79"/>
      <c r="H307" s="82"/>
      <c r="I307" s="37"/>
      <c r="J307" s="37"/>
      <c r="K307" s="37"/>
      <c r="L307" s="38"/>
      <c r="M307" s="35"/>
      <c r="N307" s="35"/>
      <c r="O307" s="35"/>
      <c r="P307" s="35"/>
      <c r="Q307" s="35"/>
      <c r="R307" s="35"/>
      <c r="S307" s="35"/>
      <c r="T307" s="35"/>
      <c r="U307" s="35"/>
      <c r="V307" s="35"/>
      <c r="W307" s="35"/>
      <c r="X307" s="35"/>
      <c r="Y307" s="35"/>
    </row>
    <row r="308" spans="1:25" ht="14.25" customHeight="1" x14ac:dyDescent="0.3">
      <c r="A308" s="21"/>
      <c r="B308" s="36"/>
      <c r="C308" s="36"/>
      <c r="D308" s="36"/>
      <c r="E308" s="36"/>
      <c r="F308" s="36"/>
      <c r="G308" s="79"/>
      <c r="H308" s="82"/>
      <c r="I308" s="37"/>
      <c r="J308" s="37"/>
      <c r="K308" s="37"/>
      <c r="L308" s="38"/>
      <c r="M308" s="35"/>
      <c r="N308" s="35"/>
      <c r="O308" s="35"/>
      <c r="P308" s="35"/>
      <c r="Q308" s="35"/>
      <c r="R308" s="35"/>
      <c r="S308" s="35"/>
      <c r="T308" s="35"/>
      <c r="U308" s="35"/>
      <c r="V308" s="35"/>
      <c r="W308" s="35"/>
      <c r="X308" s="35"/>
      <c r="Y308" s="35"/>
    </row>
    <row r="309" spans="1:25" ht="14.25" customHeight="1" x14ac:dyDescent="0.3">
      <c r="A309" s="21"/>
      <c r="B309" s="36"/>
      <c r="C309" s="36"/>
      <c r="D309" s="36"/>
      <c r="E309" s="36"/>
      <c r="F309" s="36"/>
      <c r="G309" s="79"/>
      <c r="H309" s="82"/>
      <c r="I309" s="37"/>
      <c r="J309" s="37"/>
      <c r="K309" s="37"/>
      <c r="L309" s="38"/>
      <c r="M309" s="35"/>
      <c r="N309" s="35"/>
      <c r="O309" s="35"/>
      <c r="P309" s="35"/>
      <c r="Q309" s="35"/>
      <c r="R309" s="35"/>
      <c r="S309" s="35"/>
      <c r="T309" s="35"/>
      <c r="U309" s="35"/>
      <c r="V309" s="35"/>
      <c r="W309" s="35"/>
      <c r="X309" s="35"/>
      <c r="Y309" s="35"/>
    </row>
    <row r="310" spans="1:25" ht="14.25" customHeight="1" x14ac:dyDescent="0.3">
      <c r="A310" s="21"/>
      <c r="B310" s="36"/>
      <c r="C310" s="36"/>
      <c r="D310" s="36"/>
      <c r="E310" s="36"/>
      <c r="F310" s="36"/>
      <c r="G310" s="79"/>
      <c r="H310" s="82"/>
      <c r="I310" s="37"/>
      <c r="J310" s="37"/>
      <c r="K310" s="37"/>
      <c r="L310" s="38"/>
      <c r="M310" s="35"/>
      <c r="N310" s="35"/>
      <c r="O310" s="35"/>
      <c r="P310" s="35"/>
      <c r="Q310" s="35"/>
      <c r="R310" s="35"/>
      <c r="S310" s="35"/>
      <c r="T310" s="35"/>
      <c r="U310" s="35"/>
      <c r="V310" s="35"/>
      <c r="W310" s="35"/>
      <c r="X310" s="35"/>
      <c r="Y310" s="35"/>
    </row>
    <row r="311" spans="1:25" ht="14.25" customHeight="1" x14ac:dyDescent="0.3">
      <c r="A311" s="21"/>
      <c r="B311" s="36"/>
      <c r="C311" s="36"/>
      <c r="D311" s="36"/>
      <c r="E311" s="36"/>
      <c r="F311" s="36"/>
      <c r="G311" s="79"/>
      <c r="H311" s="82"/>
      <c r="I311" s="37"/>
      <c r="J311" s="37"/>
      <c r="K311" s="37"/>
      <c r="L311" s="38"/>
      <c r="M311" s="35"/>
      <c r="N311" s="35"/>
      <c r="O311" s="35"/>
      <c r="P311" s="35"/>
      <c r="Q311" s="35"/>
      <c r="R311" s="35"/>
      <c r="S311" s="35"/>
      <c r="T311" s="35"/>
      <c r="U311" s="35"/>
      <c r="V311" s="35"/>
      <c r="W311" s="35"/>
      <c r="X311" s="35"/>
      <c r="Y311" s="35"/>
    </row>
    <row r="312" spans="1:25" ht="14.25" customHeight="1" x14ac:dyDescent="0.3">
      <c r="A312" s="21"/>
      <c r="B312" s="36"/>
      <c r="C312" s="36"/>
      <c r="D312" s="36"/>
      <c r="E312" s="36"/>
      <c r="F312" s="36"/>
      <c r="G312" s="79"/>
      <c r="H312" s="82"/>
      <c r="I312" s="37"/>
      <c r="J312" s="37"/>
      <c r="K312" s="37"/>
      <c r="L312" s="38"/>
      <c r="M312" s="35"/>
      <c r="N312" s="35"/>
      <c r="O312" s="35"/>
      <c r="P312" s="35"/>
      <c r="Q312" s="35"/>
      <c r="R312" s="35"/>
      <c r="S312" s="35"/>
      <c r="T312" s="35"/>
      <c r="U312" s="35"/>
      <c r="V312" s="35"/>
      <c r="W312" s="35"/>
      <c r="X312" s="35"/>
      <c r="Y312" s="35"/>
    </row>
    <row r="313" spans="1:25" ht="14.25" customHeight="1" x14ac:dyDescent="0.3">
      <c r="A313" s="21"/>
      <c r="B313" s="36"/>
      <c r="C313" s="36"/>
      <c r="D313" s="36"/>
      <c r="E313" s="36"/>
      <c r="F313" s="36"/>
      <c r="G313" s="79"/>
      <c r="H313" s="82"/>
      <c r="I313" s="37"/>
      <c r="J313" s="37"/>
      <c r="K313" s="37"/>
      <c r="L313" s="38"/>
      <c r="M313" s="35"/>
      <c r="N313" s="35"/>
      <c r="O313" s="35"/>
      <c r="P313" s="35"/>
      <c r="Q313" s="35"/>
      <c r="R313" s="35"/>
      <c r="S313" s="35"/>
      <c r="T313" s="35"/>
      <c r="U313" s="35"/>
      <c r="V313" s="35"/>
      <c r="W313" s="35"/>
      <c r="X313" s="35"/>
      <c r="Y313" s="35"/>
    </row>
    <row r="314" spans="1:25" ht="14.25" customHeight="1" x14ac:dyDescent="0.3">
      <c r="A314" s="21"/>
      <c r="B314" s="36"/>
      <c r="C314" s="36"/>
      <c r="D314" s="36"/>
      <c r="E314" s="36"/>
      <c r="F314" s="36"/>
      <c r="G314" s="79"/>
      <c r="H314" s="82"/>
      <c r="I314" s="37"/>
      <c r="J314" s="37"/>
      <c r="K314" s="37"/>
      <c r="L314" s="38"/>
      <c r="M314" s="35"/>
      <c r="N314" s="35"/>
      <c r="O314" s="35"/>
      <c r="P314" s="35"/>
      <c r="Q314" s="35"/>
      <c r="R314" s="35"/>
      <c r="S314" s="35"/>
      <c r="T314" s="35"/>
      <c r="U314" s="35"/>
      <c r="V314" s="35"/>
      <c r="W314" s="35"/>
      <c r="X314" s="35"/>
      <c r="Y314" s="35"/>
    </row>
    <row r="315" spans="1:25" ht="14.25" customHeight="1" x14ac:dyDescent="0.3">
      <c r="A315" s="21"/>
      <c r="B315" s="36"/>
      <c r="C315" s="36"/>
      <c r="D315" s="36"/>
      <c r="E315" s="36"/>
      <c r="F315" s="36"/>
      <c r="G315" s="79"/>
      <c r="H315" s="82"/>
      <c r="I315" s="37"/>
      <c r="J315" s="37"/>
      <c r="K315" s="37"/>
      <c r="L315" s="38"/>
      <c r="M315" s="35"/>
      <c r="N315" s="35"/>
      <c r="O315" s="35"/>
      <c r="P315" s="35"/>
      <c r="Q315" s="35"/>
      <c r="R315" s="35"/>
      <c r="S315" s="35"/>
      <c r="T315" s="35"/>
      <c r="U315" s="35"/>
      <c r="V315" s="35"/>
      <c r="W315" s="35"/>
      <c r="X315" s="35"/>
      <c r="Y315" s="35"/>
    </row>
    <row r="316" spans="1:25" ht="14.25" customHeight="1" x14ac:dyDescent="0.3">
      <c r="A316" s="21"/>
      <c r="B316" s="36"/>
      <c r="C316" s="36"/>
      <c r="D316" s="36"/>
      <c r="E316" s="36"/>
      <c r="F316" s="36"/>
      <c r="G316" s="79"/>
      <c r="H316" s="82"/>
      <c r="I316" s="37"/>
      <c r="J316" s="37"/>
      <c r="K316" s="37"/>
      <c r="L316" s="38"/>
      <c r="M316" s="35"/>
      <c r="N316" s="35"/>
      <c r="O316" s="35"/>
      <c r="P316" s="35"/>
      <c r="Q316" s="35"/>
      <c r="R316" s="35"/>
      <c r="S316" s="35"/>
      <c r="T316" s="35"/>
      <c r="U316" s="35"/>
      <c r="V316" s="35"/>
      <c r="W316" s="35"/>
      <c r="X316" s="35"/>
      <c r="Y316" s="35"/>
    </row>
    <row r="317" spans="1:25" ht="14.25" customHeight="1" x14ac:dyDescent="0.3">
      <c r="A317" s="21"/>
      <c r="B317" s="36"/>
      <c r="C317" s="36"/>
      <c r="D317" s="36"/>
      <c r="E317" s="36"/>
      <c r="F317" s="36"/>
      <c r="G317" s="79"/>
      <c r="H317" s="82"/>
      <c r="I317" s="37"/>
      <c r="J317" s="37"/>
      <c r="K317" s="37"/>
      <c r="L317" s="38"/>
      <c r="M317" s="35"/>
      <c r="N317" s="35"/>
      <c r="O317" s="35"/>
      <c r="P317" s="35"/>
      <c r="Q317" s="35"/>
      <c r="R317" s="35"/>
      <c r="S317" s="35"/>
      <c r="T317" s="35"/>
      <c r="U317" s="35"/>
      <c r="V317" s="35"/>
      <c r="W317" s="35"/>
      <c r="X317" s="35"/>
      <c r="Y317" s="35"/>
    </row>
    <row r="318" spans="1:25" ht="14.25" customHeight="1" x14ac:dyDescent="0.3">
      <c r="A318" s="21"/>
      <c r="B318" s="36"/>
      <c r="C318" s="36"/>
      <c r="D318" s="36"/>
      <c r="E318" s="36"/>
      <c r="F318" s="36"/>
      <c r="G318" s="79"/>
      <c r="H318" s="82"/>
      <c r="I318" s="37"/>
      <c r="J318" s="37"/>
      <c r="K318" s="37"/>
      <c r="L318" s="38"/>
      <c r="M318" s="35"/>
      <c r="N318" s="35"/>
      <c r="O318" s="35"/>
      <c r="P318" s="35"/>
      <c r="Q318" s="35"/>
      <c r="R318" s="35"/>
      <c r="S318" s="35"/>
      <c r="T318" s="35"/>
      <c r="U318" s="35"/>
      <c r="V318" s="35"/>
      <c r="W318" s="35"/>
      <c r="X318" s="35"/>
      <c r="Y318" s="35"/>
    </row>
    <row r="319" spans="1:25" ht="14.25" customHeight="1" x14ac:dyDescent="0.3">
      <c r="A319" s="21"/>
      <c r="B319" s="36"/>
      <c r="C319" s="36"/>
      <c r="D319" s="36"/>
      <c r="E319" s="36"/>
      <c r="F319" s="36"/>
      <c r="G319" s="79"/>
      <c r="H319" s="82"/>
      <c r="I319" s="37"/>
      <c r="J319" s="37"/>
      <c r="K319" s="37"/>
      <c r="L319" s="38"/>
      <c r="M319" s="35"/>
      <c r="N319" s="35"/>
      <c r="O319" s="35"/>
      <c r="P319" s="35"/>
      <c r="Q319" s="35"/>
      <c r="R319" s="35"/>
      <c r="S319" s="35"/>
      <c r="T319" s="35"/>
      <c r="U319" s="35"/>
      <c r="V319" s="35"/>
      <c r="W319" s="35"/>
      <c r="X319" s="35"/>
      <c r="Y319" s="35"/>
    </row>
    <row r="320" spans="1:25" ht="14.25" customHeight="1" x14ac:dyDescent="0.3">
      <c r="A320" s="21"/>
      <c r="B320" s="36"/>
      <c r="C320" s="36"/>
      <c r="D320" s="36"/>
      <c r="E320" s="36"/>
      <c r="F320" s="36"/>
      <c r="G320" s="79"/>
      <c r="H320" s="82"/>
      <c r="I320" s="37"/>
      <c r="J320" s="37"/>
      <c r="K320" s="37"/>
      <c r="L320" s="38"/>
      <c r="M320" s="35"/>
      <c r="N320" s="35"/>
      <c r="O320" s="35"/>
      <c r="P320" s="35"/>
      <c r="Q320" s="35"/>
      <c r="R320" s="35"/>
      <c r="S320" s="35"/>
      <c r="T320" s="35"/>
      <c r="U320" s="35"/>
      <c r="V320" s="35"/>
      <c r="W320" s="35"/>
      <c r="X320" s="35"/>
      <c r="Y320" s="35"/>
    </row>
    <row r="321" spans="1:25" ht="14.25" customHeight="1" x14ac:dyDescent="0.3">
      <c r="A321" s="21"/>
      <c r="B321" s="36"/>
      <c r="C321" s="36"/>
      <c r="D321" s="36"/>
      <c r="E321" s="36"/>
      <c r="F321" s="36"/>
      <c r="G321" s="79"/>
      <c r="H321" s="82"/>
      <c r="I321" s="37"/>
      <c r="J321" s="37"/>
      <c r="K321" s="37"/>
      <c r="L321" s="38"/>
      <c r="M321" s="35"/>
      <c r="N321" s="35"/>
      <c r="O321" s="35"/>
      <c r="P321" s="35"/>
      <c r="Q321" s="35"/>
      <c r="R321" s="35"/>
      <c r="S321" s="35"/>
      <c r="T321" s="35"/>
      <c r="U321" s="35"/>
      <c r="V321" s="35"/>
      <c r="W321" s="35"/>
      <c r="X321" s="35"/>
      <c r="Y321" s="35"/>
    </row>
    <row r="322" spans="1:25" ht="14.25" customHeight="1" x14ac:dyDescent="0.3">
      <c r="A322" s="21"/>
      <c r="B322" s="36"/>
      <c r="C322" s="36"/>
      <c r="D322" s="36"/>
      <c r="E322" s="36"/>
      <c r="F322" s="36"/>
      <c r="G322" s="79"/>
      <c r="H322" s="82"/>
      <c r="I322" s="37"/>
      <c r="J322" s="37"/>
      <c r="K322" s="37"/>
      <c r="L322" s="38"/>
      <c r="M322" s="35"/>
      <c r="N322" s="35"/>
      <c r="O322" s="35"/>
      <c r="P322" s="35"/>
      <c r="Q322" s="35"/>
      <c r="R322" s="35"/>
      <c r="S322" s="35"/>
      <c r="T322" s="35"/>
      <c r="U322" s="35"/>
      <c r="V322" s="35"/>
      <c r="W322" s="35"/>
      <c r="X322" s="35"/>
      <c r="Y322" s="35"/>
    </row>
    <row r="323" spans="1:25" ht="14.25" customHeight="1" x14ac:dyDescent="0.3">
      <c r="A323" s="21"/>
      <c r="B323" s="36"/>
      <c r="C323" s="36"/>
      <c r="D323" s="36"/>
      <c r="E323" s="36"/>
      <c r="F323" s="36"/>
      <c r="G323" s="79"/>
      <c r="H323" s="82"/>
      <c r="I323" s="37"/>
      <c r="J323" s="37"/>
      <c r="K323" s="37"/>
      <c r="L323" s="38"/>
      <c r="M323" s="35"/>
      <c r="N323" s="35"/>
      <c r="O323" s="35"/>
      <c r="P323" s="35"/>
      <c r="Q323" s="35"/>
      <c r="R323" s="35"/>
      <c r="S323" s="35"/>
      <c r="T323" s="35"/>
      <c r="U323" s="35"/>
      <c r="V323" s="35"/>
      <c r="W323" s="35"/>
      <c r="X323" s="35"/>
      <c r="Y323" s="35"/>
    </row>
    <row r="324" spans="1:25" ht="14.25" customHeight="1" x14ac:dyDescent="0.3">
      <c r="A324" s="21"/>
      <c r="B324" s="36"/>
      <c r="C324" s="36"/>
      <c r="D324" s="36"/>
      <c r="E324" s="36"/>
      <c r="F324" s="36"/>
      <c r="G324" s="79"/>
      <c r="H324" s="82"/>
      <c r="I324" s="37"/>
      <c r="J324" s="37"/>
      <c r="K324" s="37"/>
      <c r="L324" s="38"/>
      <c r="M324" s="35"/>
      <c r="N324" s="35"/>
      <c r="O324" s="35"/>
      <c r="P324" s="35"/>
      <c r="Q324" s="35"/>
      <c r="R324" s="35"/>
      <c r="S324" s="35"/>
      <c r="T324" s="35"/>
      <c r="U324" s="35"/>
      <c r="V324" s="35"/>
      <c r="W324" s="35"/>
      <c r="X324" s="35"/>
      <c r="Y324" s="35"/>
    </row>
    <row r="325" spans="1:25" ht="14.25" customHeight="1" x14ac:dyDescent="0.3">
      <c r="A325" s="21"/>
      <c r="B325" s="36"/>
      <c r="C325" s="36"/>
      <c r="D325" s="36"/>
      <c r="E325" s="36"/>
      <c r="F325" s="36"/>
      <c r="G325" s="79"/>
      <c r="H325" s="82"/>
      <c r="I325" s="37"/>
      <c r="J325" s="37"/>
      <c r="K325" s="37"/>
      <c r="L325" s="38"/>
      <c r="M325" s="35"/>
      <c r="N325" s="35"/>
      <c r="O325" s="35"/>
      <c r="P325" s="35"/>
      <c r="Q325" s="35"/>
      <c r="R325" s="35"/>
      <c r="S325" s="35"/>
      <c r="T325" s="35"/>
      <c r="U325" s="35"/>
      <c r="V325" s="35"/>
      <c r="W325" s="35"/>
      <c r="X325" s="35"/>
      <c r="Y325" s="35"/>
    </row>
    <row r="326" spans="1:25" ht="14.25" customHeight="1" x14ac:dyDescent="0.3">
      <c r="A326" s="21"/>
      <c r="B326" s="36"/>
      <c r="C326" s="36"/>
      <c r="D326" s="36"/>
      <c r="E326" s="36"/>
      <c r="F326" s="36"/>
      <c r="G326" s="79"/>
      <c r="H326" s="82"/>
      <c r="I326" s="37"/>
      <c r="J326" s="37"/>
      <c r="K326" s="37"/>
      <c r="L326" s="38"/>
      <c r="M326" s="35"/>
      <c r="N326" s="35"/>
      <c r="O326" s="35"/>
      <c r="P326" s="35"/>
      <c r="Q326" s="35"/>
      <c r="R326" s="35"/>
      <c r="S326" s="35"/>
      <c r="T326" s="35"/>
      <c r="U326" s="35"/>
      <c r="V326" s="35"/>
      <c r="W326" s="35"/>
      <c r="X326" s="35"/>
      <c r="Y326" s="35"/>
    </row>
    <row r="327" spans="1:25" ht="14.25" customHeight="1" x14ac:dyDescent="0.3">
      <c r="A327" s="21"/>
      <c r="B327" s="36"/>
      <c r="C327" s="36"/>
      <c r="D327" s="36"/>
      <c r="E327" s="36"/>
      <c r="F327" s="36"/>
      <c r="G327" s="79"/>
      <c r="H327" s="82"/>
      <c r="I327" s="37"/>
      <c r="J327" s="37"/>
      <c r="K327" s="37"/>
      <c r="L327" s="38"/>
      <c r="M327" s="35"/>
      <c r="N327" s="35"/>
      <c r="O327" s="35"/>
      <c r="P327" s="35"/>
      <c r="Q327" s="35"/>
      <c r="R327" s="35"/>
      <c r="S327" s="35"/>
      <c r="T327" s="35"/>
      <c r="U327" s="35"/>
      <c r="V327" s="35"/>
      <c r="W327" s="35"/>
      <c r="X327" s="35"/>
      <c r="Y327" s="35"/>
    </row>
    <row r="328" spans="1:25" ht="14.25" customHeight="1" x14ac:dyDescent="0.3">
      <c r="A328" s="21"/>
      <c r="B328" s="36"/>
      <c r="C328" s="36"/>
      <c r="D328" s="36"/>
      <c r="E328" s="36"/>
      <c r="F328" s="36"/>
      <c r="G328" s="79"/>
      <c r="H328" s="82"/>
      <c r="I328" s="37"/>
      <c r="J328" s="37"/>
      <c r="K328" s="37"/>
      <c r="L328" s="38"/>
      <c r="M328" s="35"/>
      <c r="N328" s="35"/>
      <c r="O328" s="35"/>
      <c r="P328" s="35"/>
      <c r="Q328" s="35"/>
      <c r="R328" s="35"/>
      <c r="S328" s="35"/>
      <c r="T328" s="35"/>
      <c r="U328" s="35"/>
      <c r="V328" s="35"/>
      <c r="W328" s="35"/>
      <c r="X328" s="35"/>
      <c r="Y328" s="35"/>
    </row>
    <row r="329" spans="1:25" ht="14.25" customHeight="1" x14ac:dyDescent="0.3">
      <c r="A329" s="21"/>
      <c r="B329" s="36"/>
      <c r="C329" s="36"/>
      <c r="D329" s="36"/>
      <c r="E329" s="36"/>
      <c r="F329" s="36"/>
      <c r="G329" s="79"/>
      <c r="H329" s="82"/>
      <c r="I329" s="37"/>
      <c r="J329" s="37"/>
      <c r="K329" s="37"/>
      <c r="L329" s="38"/>
      <c r="M329" s="35"/>
      <c r="N329" s="35"/>
      <c r="O329" s="35"/>
      <c r="P329" s="35"/>
      <c r="Q329" s="35"/>
      <c r="R329" s="35"/>
      <c r="S329" s="35"/>
      <c r="T329" s="35"/>
      <c r="U329" s="35"/>
      <c r="V329" s="35"/>
      <c r="W329" s="35"/>
      <c r="X329" s="35"/>
      <c r="Y329" s="35"/>
    </row>
    <row r="330" spans="1:25" ht="14.25" customHeight="1" x14ac:dyDescent="0.3">
      <c r="A330" s="21"/>
      <c r="B330" s="36"/>
      <c r="C330" s="36"/>
      <c r="D330" s="36"/>
      <c r="E330" s="36"/>
      <c r="F330" s="36"/>
      <c r="G330" s="79"/>
      <c r="H330" s="82"/>
      <c r="I330" s="37"/>
      <c r="J330" s="37"/>
      <c r="K330" s="37"/>
      <c r="L330" s="38"/>
      <c r="M330" s="35"/>
      <c r="N330" s="35"/>
      <c r="O330" s="35"/>
      <c r="P330" s="35"/>
      <c r="Q330" s="35"/>
      <c r="R330" s="35"/>
      <c r="S330" s="35"/>
      <c r="T330" s="35"/>
      <c r="U330" s="35"/>
      <c r="V330" s="35"/>
      <c r="W330" s="35"/>
      <c r="X330" s="35"/>
      <c r="Y330" s="35"/>
    </row>
    <row r="331" spans="1:25" ht="14.25" customHeight="1" x14ac:dyDescent="0.3">
      <c r="A331" s="21"/>
      <c r="B331" s="36"/>
      <c r="C331" s="36"/>
      <c r="D331" s="36"/>
      <c r="E331" s="36"/>
      <c r="F331" s="36"/>
      <c r="G331" s="79"/>
      <c r="H331" s="82"/>
      <c r="I331" s="37"/>
      <c r="J331" s="37"/>
      <c r="K331" s="37"/>
      <c r="L331" s="38"/>
      <c r="M331" s="35"/>
      <c r="N331" s="35"/>
      <c r="O331" s="35"/>
      <c r="P331" s="35"/>
      <c r="Q331" s="35"/>
      <c r="R331" s="35"/>
      <c r="S331" s="35"/>
      <c r="T331" s="35"/>
      <c r="U331" s="35"/>
      <c r="V331" s="35"/>
      <c r="W331" s="35"/>
      <c r="X331" s="35"/>
      <c r="Y331" s="35"/>
    </row>
    <row r="332" spans="1:25" ht="14.25" customHeight="1" x14ac:dyDescent="0.3">
      <c r="A332" s="21"/>
      <c r="B332" s="36"/>
      <c r="C332" s="36"/>
      <c r="D332" s="36"/>
      <c r="E332" s="36"/>
      <c r="F332" s="36"/>
      <c r="G332" s="79"/>
      <c r="H332" s="82"/>
      <c r="I332" s="37"/>
      <c r="J332" s="37"/>
      <c r="K332" s="37"/>
      <c r="L332" s="38"/>
      <c r="M332" s="35"/>
      <c r="N332" s="35"/>
      <c r="O332" s="35"/>
      <c r="P332" s="35"/>
      <c r="Q332" s="35"/>
      <c r="R332" s="35"/>
      <c r="S332" s="35"/>
      <c r="T332" s="35"/>
      <c r="U332" s="35"/>
      <c r="V332" s="35"/>
      <c r="W332" s="35"/>
      <c r="X332" s="35"/>
      <c r="Y332" s="35"/>
    </row>
    <row r="333" spans="1:25" ht="14.25" customHeight="1" x14ac:dyDescent="0.3">
      <c r="A333" s="21"/>
      <c r="B333" s="36"/>
      <c r="C333" s="36"/>
      <c r="D333" s="36"/>
      <c r="E333" s="36"/>
      <c r="F333" s="36"/>
      <c r="G333" s="79"/>
      <c r="H333" s="82"/>
      <c r="I333" s="37"/>
      <c r="J333" s="37"/>
      <c r="K333" s="37"/>
      <c r="L333" s="38"/>
      <c r="M333" s="35"/>
      <c r="N333" s="35"/>
      <c r="O333" s="35"/>
      <c r="P333" s="35"/>
      <c r="Q333" s="35"/>
      <c r="R333" s="35"/>
      <c r="S333" s="35"/>
      <c r="T333" s="35"/>
      <c r="U333" s="35"/>
      <c r="V333" s="35"/>
      <c r="W333" s="35"/>
      <c r="X333" s="35"/>
      <c r="Y333" s="35"/>
    </row>
    <row r="334" spans="1:25" ht="14.25" customHeight="1" x14ac:dyDescent="0.3">
      <c r="A334" s="21"/>
      <c r="B334" s="36"/>
      <c r="C334" s="36"/>
      <c r="D334" s="36"/>
      <c r="E334" s="36"/>
      <c r="F334" s="36"/>
      <c r="G334" s="79"/>
      <c r="H334" s="82"/>
      <c r="I334" s="37"/>
      <c r="J334" s="37"/>
      <c r="K334" s="37"/>
      <c r="L334" s="38"/>
      <c r="M334" s="35"/>
      <c r="N334" s="35"/>
      <c r="O334" s="35"/>
      <c r="P334" s="35"/>
      <c r="Q334" s="35"/>
      <c r="R334" s="35"/>
      <c r="S334" s="35"/>
      <c r="T334" s="35"/>
      <c r="U334" s="35"/>
      <c r="V334" s="35"/>
      <c r="W334" s="35"/>
      <c r="X334" s="35"/>
      <c r="Y334" s="35"/>
    </row>
    <row r="335" spans="1:25" ht="14.25" customHeight="1" x14ac:dyDescent="0.3">
      <c r="A335" s="21"/>
      <c r="B335" s="36"/>
      <c r="C335" s="36"/>
      <c r="D335" s="36"/>
      <c r="E335" s="36"/>
      <c r="F335" s="36"/>
      <c r="G335" s="79"/>
      <c r="H335" s="82"/>
      <c r="I335" s="37"/>
      <c r="J335" s="37"/>
      <c r="K335" s="37"/>
      <c r="L335" s="38"/>
      <c r="M335" s="35"/>
      <c r="N335" s="35"/>
      <c r="O335" s="35"/>
      <c r="P335" s="35"/>
      <c r="Q335" s="35"/>
      <c r="R335" s="35"/>
      <c r="S335" s="35"/>
      <c r="T335" s="35"/>
      <c r="U335" s="35"/>
      <c r="V335" s="35"/>
      <c r="W335" s="35"/>
      <c r="X335" s="35"/>
      <c r="Y335" s="35"/>
    </row>
    <row r="336" spans="1:25" ht="14.25" customHeight="1" x14ac:dyDescent="0.3">
      <c r="A336" s="21"/>
      <c r="B336" s="36"/>
      <c r="C336" s="36"/>
      <c r="D336" s="36"/>
      <c r="E336" s="36"/>
      <c r="F336" s="36"/>
      <c r="G336" s="79"/>
      <c r="H336" s="82"/>
      <c r="I336" s="37"/>
      <c r="J336" s="37"/>
      <c r="K336" s="37"/>
      <c r="L336" s="38"/>
      <c r="M336" s="35"/>
      <c r="N336" s="35"/>
      <c r="O336" s="35"/>
      <c r="P336" s="35"/>
      <c r="Q336" s="35"/>
      <c r="R336" s="35"/>
      <c r="S336" s="35"/>
      <c r="T336" s="35"/>
      <c r="U336" s="35"/>
      <c r="V336" s="35"/>
      <c r="W336" s="35"/>
      <c r="X336" s="35"/>
      <c r="Y336" s="35"/>
    </row>
    <row r="337" spans="1:25" ht="14.25" customHeight="1" x14ac:dyDescent="0.3">
      <c r="A337" s="21"/>
      <c r="B337" s="36"/>
      <c r="C337" s="36"/>
      <c r="D337" s="36"/>
      <c r="E337" s="36"/>
      <c r="F337" s="36"/>
      <c r="G337" s="79"/>
      <c r="H337" s="82"/>
      <c r="I337" s="37"/>
      <c r="J337" s="37"/>
      <c r="K337" s="37"/>
      <c r="L337" s="38"/>
      <c r="M337" s="35"/>
      <c r="N337" s="35"/>
      <c r="O337" s="35"/>
      <c r="P337" s="35"/>
      <c r="Q337" s="35"/>
      <c r="R337" s="35"/>
      <c r="S337" s="35"/>
      <c r="T337" s="35"/>
      <c r="U337" s="35"/>
      <c r="V337" s="35"/>
      <c r="W337" s="35"/>
      <c r="X337" s="35"/>
      <c r="Y337" s="35"/>
    </row>
    <row r="338" spans="1:25" ht="14.25" customHeight="1" x14ac:dyDescent="0.3">
      <c r="A338" s="21"/>
      <c r="B338" s="36"/>
      <c r="C338" s="36"/>
      <c r="D338" s="36"/>
      <c r="E338" s="36"/>
      <c r="F338" s="36"/>
      <c r="G338" s="79"/>
      <c r="H338" s="82"/>
      <c r="I338" s="37"/>
      <c r="J338" s="37"/>
      <c r="K338" s="37"/>
      <c r="L338" s="38"/>
      <c r="M338" s="35"/>
      <c r="N338" s="35"/>
      <c r="O338" s="35"/>
      <c r="P338" s="35"/>
      <c r="Q338" s="35"/>
      <c r="R338" s="35"/>
      <c r="S338" s="35"/>
      <c r="T338" s="35"/>
      <c r="U338" s="35"/>
      <c r="V338" s="35"/>
      <c r="W338" s="35"/>
      <c r="X338" s="35"/>
      <c r="Y338" s="35"/>
    </row>
    <row r="339" spans="1:25" ht="14.25" customHeight="1" x14ac:dyDescent="0.3">
      <c r="A339" s="21"/>
      <c r="B339" s="36"/>
      <c r="C339" s="36"/>
      <c r="D339" s="36"/>
      <c r="E339" s="36"/>
      <c r="F339" s="36"/>
      <c r="G339" s="79"/>
      <c r="H339" s="82"/>
      <c r="I339" s="37"/>
      <c r="J339" s="37"/>
      <c r="K339" s="37"/>
      <c r="L339" s="38"/>
      <c r="M339" s="35"/>
      <c r="N339" s="35"/>
      <c r="O339" s="35"/>
      <c r="P339" s="35"/>
      <c r="Q339" s="35"/>
      <c r="R339" s="35"/>
      <c r="S339" s="35"/>
      <c r="T339" s="35"/>
      <c r="U339" s="35"/>
      <c r="V339" s="35"/>
      <c r="W339" s="35"/>
      <c r="X339" s="35"/>
      <c r="Y339" s="35"/>
    </row>
    <row r="340" spans="1:25" ht="14.25" customHeight="1" x14ac:dyDescent="0.3">
      <c r="A340" s="21"/>
      <c r="B340" s="36"/>
      <c r="C340" s="36"/>
      <c r="D340" s="36"/>
      <c r="E340" s="36"/>
      <c r="F340" s="36"/>
      <c r="G340" s="79"/>
      <c r="H340" s="82"/>
      <c r="I340" s="37"/>
      <c r="J340" s="37"/>
      <c r="K340" s="37"/>
      <c r="L340" s="38"/>
      <c r="M340" s="35"/>
      <c r="N340" s="35"/>
      <c r="O340" s="35"/>
      <c r="P340" s="35"/>
      <c r="Q340" s="35"/>
      <c r="R340" s="35"/>
      <c r="S340" s="35"/>
      <c r="T340" s="35"/>
      <c r="U340" s="35"/>
      <c r="V340" s="35"/>
      <c r="W340" s="35"/>
      <c r="X340" s="35"/>
      <c r="Y340" s="35"/>
    </row>
    <row r="341" spans="1:25" ht="14.25" customHeight="1" x14ac:dyDescent="0.3">
      <c r="A341" s="21"/>
      <c r="B341" s="36"/>
      <c r="C341" s="36"/>
      <c r="D341" s="36"/>
      <c r="E341" s="36"/>
      <c r="F341" s="36"/>
      <c r="G341" s="79"/>
      <c r="H341" s="82"/>
      <c r="I341" s="37"/>
      <c r="J341" s="37"/>
      <c r="K341" s="37"/>
      <c r="L341" s="38"/>
      <c r="M341" s="35"/>
      <c r="N341" s="35"/>
      <c r="O341" s="35"/>
      <c r="P341" s="35"/>
      <c r="Q341" s="35"/>
      <c r="R341" s="35"/>
      <c r="S341" s="35"/>
      <c r="T341" s="35"/>
      <c r="U341" s="35"/>
      <c r="V341" s="35"/>
      <c r="W341" s="35"/>
      <c r="X341" s="35"/>
      <c r="Y341" s="35"/>
    </row>
    <row r="342" spans="1:25" ht="14.25" customHeight="1" x14ac:dyDescent="0.3">
      <c r="A342" s="21"/>
      <c r="B342" s="36"/>
      <c r="C342" s="36"/>
      <c r="D342" s="36"/>
      <c r="E342" s="36"/>
      <c r="F342" s="36"/>
      <c r="G342" s="79"/>
      <c r="H342" s="82"/>
      <c r="I342" s="37"/>
      <c r="J342" s="37"/>
      <c r="K342" s="37"/>
      <c r="L342" s="38"/>
      <c r="M342" s="35"/>
      <c r="N342" s="35"/>
      <c r="O342" s="35"/>
      <c r="P342" s="35"/>
      <c r="Q342" s="35"/>
      <c r="R342" s="35"/>
      <c r="S342" s="35"/>
      <c r="T342" s="35"/>
      <c r="U342" s="35"/>
      <c r="V342" s="35"/>
      <c r="W342" s="35"/>
      <c r="X342" s="35"/>
      <c r="Y342" s="35"/>
    </row>
    <row r="343" spans="1:25" ht="14.25" customHeight="1" x14ac:dyDescent="0.3">
      <c r="A343" s="21"/>
      <c r="B343" s="36"/>
      <c r="C343" s="36"/>
      <c r="D343" s="36"/>
      <c r="E343" s="36"/>
      <c r="F343" s="36"/>
      <c r="G343" s="79"/>
      <c r="H343" s="82"/>
      <c r="I343" s="37"/>
      <c r="J343" s="37"/>
      <c r="K343" s="37"/>
      <c r="L343" s="38"/>
      <c r="M343" s="35"/>
      <c r="N343" s="35"/>
      <c r="O343" s="35"/>
      <c r="P343" s="35"/>
      <c r="Q343" s="35"/>
      <c r="R343" s="35"/>
      <c r="S343" s="35"/>
      <c r="T343" s="35"/>
      <c r="U343" s="35"/>
      <c r="V343" s="35"/>
      <c r="W343" s="35"/>
      <c r="X343" s="35"/>
      <c r="Y343" s="35"/>
    </row>
    <row r="344" spans="1:25" ht="14.25" customHeight="1" x14ac:dyDescent="0.3">
      <c r="A344" s="21"/>
      <c r="B344" s="36"/>
      <c r="C344" s="36"/>
      <c r="D344" s="36"/>
      <c r="E344" s="36"/>
      <c r="F344" s="36"/>
      <c r="G344" s="79"/>
      <c r="H344" s="82"/>
      <c r="I344" s="37"/>
      <c r="J344" s="37"/>
      <c r="K344" s="37"/>
      <c r="L344" s="38"/>
      <c r="M344" s="35"/>
      <c r="N344" s="35"/>
      <c r="O344" s="35"/>
      <c r="P344" s="35"/>
      <c r="Q344" s="35"/>
      <c r="R344" s="35"/>
      <c r="S344" s="35"/>
      <c r="T344" s="35"/>
      <c r="U344" s="35"/>
      <c r="V344" s="35"/>
      <c r="W344" s="35"/>
      <c r="X344" s="35"/>
      <c r="Y344" s="35"/>
    </row>
    <row r="345" spans="1:25" ht="14.25" customHeight="1" x14ac:dyDescent="0.3">
      <c r="A345" s="21"/>
      <c r="B345" s="36"/>
      <c r="C345" s="36"/>
      <c r="D345" s="36"/>
      <c r="E345" s="36"/>
      <c r="F345" s="36"/>
      <c r="G345" s="79"/>
      <c r="H345" s="82"/>
      <c r="I345" s="37"/>
      <c r="J345" s="37"/>
      <c r="K345" s="37"/>
      <c r="L345" s="38"/>
      <c r="M345" s="35"/>
      <c r="N345" s="35"/>
      <c r="O345" s="35"/>
      <c r="P345" s="35"/>
      <c r="Q345" s="35"/>
      <c r="R345" s="35"/>
      <c r="S345" s="35"/>
      <c r="T345" s="35"/>
      <c r="U345" s="35"/>
      <c r="V345" s="35"/>
      <c r="W345" s="35"/>
      <c r="X345" s="35"/>
      <c r="Y345" s="35"/>
    </row>
    <row r="346" spans="1:25" ht="14.25" customHeight="1" x14ac:dyDescent="0.3">
      <c r="A346" s="21"/>
      <c r="B346" s="36"/>
      <c r="C346" s="36"/>
      <c r="D346" s="36"/>
      <c r="E346" s="36"/>
      <c r="F346" s="36"/>
      <c r="G346" s="79"/>
      <c r="H346" s="82"/>
      <c r="I346" s="37"/>
      <c r="J346" s="37"/>
      <c r="K346" s="37"/>
      <c r="L346" s="38"/>
      <c r="M346" s="35"/>
      <c r="N346" s="35"/>
      <c r="O346" s="35"/>
      <c r="P346" s="35"/>
      <c r="Q346" s="35"/>
      <c r="R346" s="35"/>
      <c r="S346" s="35"/>
      <c r="T346" s="35"/>
      <c r="U346" s="35"/>
      <c r="V346" s="35"/>
      <c r="W346" s="35"/>
      <c r="X346" s="35"/>
      <c r="Y346" s="35"/>
    </row>
    <row r="347" spans="1:25" ht="14.25" customHeight="1" x14ac:dyDescent="0.3">
      <c r="A347" s="21"/>
      <c r="B347" s="36"/>
      <c r="C347" s="36"/>
      <c r="D347" s="36"/>
      <c r="E347" s="36"/>
      <c r="F347" s="36"/>
      <c r="G347" s="79"/>
      <c r="H347" s="82"/>
      <c r="I347" s="37"/>
      <c r="J347" s="37"/>
      <c r="K347" s="37"/>
      <c r="L347" s="38"/>
      <c r="M347" s="35"/>
      <c r="N347" s="35"/>
      <c r="O347" s="35"/>
      <c r="P347" s="35"/>
      <c r="Q347" s="35"/>
      <c r="R347" s="35"/>
      <c r="S347" s="35"/>
      <c r="T347" s="35"/>
      <c r="U347" s="35"/>
      <c r="V347" s="35"/>
      <c r="W347" s="35"/>
      <c r="X347" s="35"/>
      <c r="Y347" s="35"/>
    </row>
    <row r="348" spans="1:25" ht="14.25" customHeight="1" x14ac:dyDescent="0.3">
      <c r="A348" s="21"/>
      <c r="B348" s="36"/>
      <c r="C348" s="36"/>
      <c r="D348" s="36"/>
      <c r="E348" s="36"/>
      <c r="F348" s="36"/>
      <c r="G348" s="79"/>
      <c r="H348" s="82"/>
      <c r="I348" s="37"/>
      <c r="J348" s="37"/>
      <c r="K348" s="37"/>
      <c r="L348" s="38"/>
      <c r="M348" s="35"/>
      <c r="N348" s="35"/>
      <c r="O348" s="35"/>
      <c r="P348" s="35"/>
      <c r="Q348" s="35"/>
      <c r="R348" s="35"/>
      <c r="S348" s="35"/>
      <c r="T348" s="35"/>
      <c r="U348" s="35"/>
      <c r="V348" s="35"/>
      <c r="W348" s="35"/>
      <c r="X348" s="35"/>
      <c r="Y348" s="35"/>
    </row>
    <row r="349" spans="1:25" ht="14.25" customHeight="1" x14ac:dyDescent="0.3">
      <c r="A349" s="21"/>
      <c r="B349" s="36"/>
      <c r="C349" s="36"/>
      <c r="D349" s="36"/>
      <c r="E349" s="36"/>
      <c r="F349" s="36"/>
      <c r="G349" s="79"/>
      <c r="H349" s="82"/>
      <c r="I349" s="37"/>
      <c r="J349" s="37"/>
      <c r="K349" s="37"/>
      <c r="L349" s="38"/>
      <c r="M349" s="35"/>
      <c r="N349" s="35"/>
      <c r="O349" s="35"/>
      <c r="P349" s="35"/>
      <c r="Q349" s="35"/>
      <c r="R349" s="35"/>
      <c r="S349" s="35"/>
      <c r="T349" s="35"/>
      <c r="U349" s="35"/>
      <c r="V349" s="35"/>
      <c r="W349" s="35"/>
      <c r="X349" s="35"/>
      <c r="Y349" s="35"/>
    </row>
    <row r="350" spans="1:25" ht="14.25" customHeight="1" x14ac:dyDescent="0.3">
      <c r="A350" s="21"/>
      <c r="B350" s="36"/>
      <c r="C350" s="36"/>
      <c r="D350" s="36"/>
      <c r="E350" s="36"/>
      <c r="F350" s="36"/>
      <c r="G350" s="79"/>
      <c r="H350" s="82"/>
      <c r="I350" s="37"/>
      <c r="J350" s="37"/>
      <c r="K350" s="37"/>
      <c r="L350" s="38"/>
      <c r="M350" s="35"/>
      <c r="N350" s="35"/>
      <c r="O350" s="35"/>
      <c r="P350" s="35"/>
      <c r="Q350" s="35"/>
      <c r="R350" s="35"/>
      <c r="S350" s="35"/>
      <c r="T350" s="35"/>
      <c r="U350" s="35"/>
      <c r="V350" s="35"/>
      <c r="W350" s="35"/>
      <c r="X350" s="35"/>
      <c r="Y350" s="35"/>
    </row>
    <row r="351" spans="1:25" ht="14.25" customHeight="1" x14ac:dyDescent="0.3">
      <c r="A351" s="21"/>
      <c r="B351" s="36"/>
      <c r="C351" s="36"/>
      <c r="D351" s="36"/>
      <c r="E351" s="36"/>
      <c r="F351" s="36"/>
      <c r="G351" s="79"/>
      <c r="H351" s="82"/>
      <c r="I351" s="37"/>
      <c r="J351" s="37"/>
      <c r="K351" s="37"/>
      <c r="L351" s="38"/>
      <c r="M351" s="35"/>
      <c r="N351" s="35"/>
      <c r="O351" s="35"/>
      <c r="P351" s="35"/>
      <c r="Q351" s="35"/>
      <c r="R351" s="35"/>
      <c r="S351" s="35"/>
      <c r="T351" s="35"/>
      <c r="U351" s="35"/>
      <c r="V351" s="35"/>
      <c r="W351" s="35"/>
      <c r="X351" s="35"/>
      <c r="Y351" s="35"/>
    </row>
    <row r="352" spans="1:25" ht="14.25" customHeight="1" x14ac:dyDescent="0.3">
      <c r="A352" s="21"/>
      <c r="B352" s="36"/>
      <c r="C352" s="36"/>
      <c r="D352" s="36"/>
      <c r="E352" s="36"/>
      <c r="F352" s="36"/>
      <c r="G352" s="79"/>
      <c r="H352" s="82"/>
      <c r="I352" s="37"/>
      <c r="J352" s="37"/>
      <c r="K352" s="37"/>
      <c r="L352" s="38"/>
      <c r="M352" s="35"/>
      <c r="N352" s="35"/>
      <c r="O352" s="35"/>
      <c r="P352" s="35"/>
      <c r="Q352" s="35"/>
      <c r="R352" s="35"/>
      <c r="S352" s="35"/>
      <c r="T352" s="35"/>
      <c r="U352" s="35"/>
      <c r="V352" s="35"/>
      <c r="W352" s="35"/>
      <c r="X352" s="35"/>
      <c r="Y352" s="35"/>
    </row>
    <row r="353" spans="1:25" ht="14.25" customHeight="1" x14ac:dyDescent="0.3">
      <c r="A353" s="21"/>
      <c r="B353" s="36"/>
      <c r="C353" s="36"/>
      <c r="D353" s="36"/>
      <c r="E353" s="36"/>
      <c r="F353" s="36"/>
      <c r="G353" s="79"/>
      <c r="H353" s="82"/>
      <c r="I353" s="37"/>
      <c r="J353" s="37"/>
      <c r="K353" s="37"/>
      <c r="L353" s="38"/>
      <c r="M353" s="35"/>
      <c r="N353" s="35"/>
      <c r="O353" s="35"/>
      <c r="P353" s="35"/>
      <c r="Q353" s="35"/>
      <c r="R353" s="35"/>
      <c r="S353" s="35"/>
      <c r="T353" s="35"/>
      <c r="U353" s="35"/>
      <c r="V353" s="35"/>
      <c r="W353" s="35"/>
      <c r="X353" s="35"/>
      <c r="Y353" s="35"/>
    </row>
    <row r="354" spans="1:25" ht="14.25" customHeight="1" x14ac:dyDescent="0.3">
      <c r="A354" s="21"/>
      <c r="B354" s="36"/>
      <c r="C354" s="36"/>
      <c r="D354" s="36"/>
      <c r="E354" s="36"/>
      <c r="F354" s="36"/>
      <c r="G354" s="79"/>
      <c r="H354" s="82"/>
      <c r="I354" s="37"/>
      <c r="J354" s="37"/>
      <c r="K354" s="37"/>
      <c r="L354" s="38"/>
      <c r="M354" s="35"/>
      <c r="N354" s="35"/>
      <c r="O354" s="35"/>
      <c r="P354" s="35"/>
      <c r="Q354" s="35"/>
      <c r="R354" s="35"/>
      <c r="S354" s="35"/>
      <c r="T354" s="35"/>
      <c r="U354" s="35"/>
      <c r="V354" s="35"/>
      <c r="W354" s="35"/>
      <c r="X354" s="35"/>
      <c r="Y354" s="35"/>
    </row>
    <row r="355" spans="1:25" ht="14.25" customHeight="1" x14ac:dyDescent="0.3">
      <c r="A355" s="21"/>
      <c r="B355" s="36"/>
      <c r="C355" s="36"/>
      <c r="D355" s="36"/>
      <c r="E355" s="36"/>
      <c r="F355" s="36"/>
      <c r="G355" s="79"/>
      <c r="H355" s="82"/>
      <c r="I355" s="37"/>
      <c r="J355" s="37"/>
      <c r="K355" s="37"/>
      <c r="L355" s="38"/>
      <c r="M355" s="35"/>
      <c r="N355" s="35"/>
      <c r="O355" s="35"/>
      <c r="P355" s="35"/>
      <c r="Q355" s="35"/>
      <c r="R355" s="35"/>
      <c r="S355" s="35"/>
      <c r="T355" s="35"/>
      <c r="U355" s="35"/>
      <c r="V355" s="35"/>
      <c r="W355" s="35"/>
      <c r="X355" s="35"/>
      <c r="Y355" s="35"/>
    </row>
    <row r="356" spans="1:25" ht="14.25" customHeight="1" x14ac:dyDescent="0.3">
      <c r="A356" s="21"/>
      <c r="B356" s="36"/>
      <c r="C356" s="36"/>
      <c r="D356" s="36"/>
      <c r="E356" s="36"/>
      <c r="F356" s="36"/>
      <c r="G356" s="79"/>
      <c r="H356" s="82"/>
      <c r="I356" s="37"/>
      <c r="J356" s="37"/>
      <c r="K356" s="37"/>
      <c r="L356" s="38"/>
      <c r="M356" s="35"/>
      <c r="N356" s="35"/>
      <c r="O356" s="35"/>
      <c r="P356" s="35"/>
      <c r="Q356" s="35"/>
      <c r="R356" s="35"/>
      <c r="S356" s="35"/>
      <c r="T356" s="35"/>
      <c r="U356" s="35"/>
      <c r="V356" s="35"/>
      <c r="W356" s="35"/>
      <c r="X356" s="35"/>
      <c r="Y356" s="35"/>
    </row>
    <row r="357" spans="1:25" ht="14.25" customHeight="1" x14ac:dyDescent="0.3">
      <c r="A357" s="21"/>
      <c r="B357" s="36"/>
      <c r="C357" s="36"/>
      <c r="D357" s="36"/>
      <c r="E357" s="36"/>
      <c r="F357" s="36"/>
      <c r="G357" s="79"/>
      <c r="H357" s="82"/>
      <c r="I357" s="37"/>
      <c r="J357" s="37"/>
      <c r="K357" s="37"/>
      <c r="L357" s="38"/>
      <c r="M357" s="35"/>
      <c r="N357" s="35"/>
      <c r="O357" s="35"/>
      <c r="P357" s="35"/>
      <c r="Q357" s="35"/>
      <c r="R357" s="35"/>
      <c r="S357" s="35"/>
      <c r="T357" s="35"/>
      <c r="U357" s="35"/>
      <c r="V357" s="35"/>
      <c r="W357" s="35"/>
      <c r="X357" s="35"/>
      <c r="Y357" s="35"/>
    </row>
    <row r="358" spans="1:25" ht="14.25" customHeight="1" x14ac:dyDescent="0.3">
      <c r="A358" s="21"/>
      <c r="B358" s="36"/>
      <c r="C358" s="36"/>
      <c r="D358" s="36"/>
      <c r="E358" s="36"/>
      <c r="F358" s="36"/>
      <c r="G358" s="79"/>
      <c r="H358" s="82"/>
      <c r="I358" s="37"/>
      <c r="J358" s="37"/>
      <c r="K358" s="37"/>
      <c r="L358" s="38"/>
      <c r="M358" s="35"/>
      <c r="N358" s="35"/>
      <c r="O358" s="35"/>
      <c r="P358" s="35"/>
      <c r="Q358" s="35"/>
      <c r="R358" s="35"/>
      <c r="S358" s="35"/>
      <c r="T358" s="35"/>
      <c r="U358" s="35"/>
      <c r="V358" s="35"/>
      <c r="W358" s="35"/>
      <c r="X358" s="35"/>
      <c r="Y358" s="35"/>
    </row>
    <row r="359" spans="1:25" ht="14.25" customHeight="1" x14ac:dyDescent="0.3">
      <c r="A359" s="21"/>
      <c r="B359" s="36"/>
      <c r="C359" s="36"/>
      <c r="D359" s="36"/>
      <c r="E359" s="36"/>
      <c r="F359" s="36"/>
      <c r="G359" s="79"/>
      <c r="H359" s="82"/>
      <c r="I359" s="37"/>
      <c r="J359" s="37"/>
      <c r="K359" s="37"/>
      <c r="L359" s="38"/>
      <c r="M359" s="35"/>
      <c r="N359" s="35"/>
      <c r="O359" s="35"/>
      <c r="P359" s="35"/>
      <c r="Q359" s="35"/>
      <c r="R359" s="35"/>
      <c r="S359" s="35"/>
      <c r="T359" s="35"/>
      <c r="U359" s="35"/>
      <c r="V359" s="35"/>
      <c r="W359" s="35"/>
      <c r="X359" s="35"/>
      <c r="Y359" s="35"/>
    </row>
    <row r="360" spans="1:25" ht="14.25" customHeight="1" x14ac:dyDescent="0.3">
      <c r="A360" s="21"/>
      <c r="B360" s="36"/>
      <c r="C360" s="36"/>
      <c r="D360" s="36"/>
      <c r="E360" s="36"/>
      <c r="F360" s="36"/>
      <c r="G360" s="79"/>
      <c r="H360" s="82"/>
      <c r="I360" s="37"/>
      <c r="J360" s="37"/>
      <c r="K360" s="37"/>
      <c r="L360" s="38"/>
      <c r="M360" s="35"/>
      <c r="N360" s="35"/>
      <c r="O360" s="35"/>
      <c r="P360" s="35"/>
      <c r="Q360" s="35"/>
      <c r="R360" s="35"/>
      <c r="S360" s="35"/>
      <c r="T360" s="35"/>
      <c r="U360" s="35"/>
      <c r="V360" s="35"/>
      <c r="W360" s="35"/>
      <c r="X360" s="35"/>
      <c r="Y360" s="35"/>
    </row>
    <row r="361" spans="1:25" ht="14.25" customHeight="1" x14ac:dyDescent="0.3">
      <c r="A361" s="21"/>
      <c r="B361" s="36"/>
      <c r="C361" s="36"/>
      <c r="D361" s="36"/>
      <c r="E361" s="36"/>
      <c r="F361" s="36"/>
      <c r="G361" s="79"/>
      <c r="H361" s="82"/>
      <c r="I361" s="37"/>
      <c r="J361" s="37"/>
      <c r="K361" s="37"/>
      <c r="L361" s="38"/>
      <c r="M361" s="35"/>
      <c r="N361" s="35"/>
      <c r="O361" s="35"/>
      <c r="P361" s="35"/>
      <c r="Q361" s="35"/>
      <c r="R361" s="35"/>
      <c r="S361" s="35"/>
      <c r="T361" s="35"/>
      <c r="U361" s="35"/>
      <c r="V361" s="35"/>
      <c r="W361" s="35"/>
      <c r="X361" s="35"/>
      <c r="Y361" s="35"/>
    </row>
    <row r="362" spans="1:25" ht="14.25" customHeight="1" x14ac:dyDescent="0.3">
      <c r="A362" s="21"/>
      <c r="B362" s="36"/>
      <c r="C362" s="36"/>
      <c r="D362" s="36"/>
      <c r="E362" s="36"/>
      <c r="F362" s="36"/>
      <c r="G362" s="79"/>
      <c r="H362" s="82"/>
      <c r="I362" s="37"/>
      <c r="J362" s="37"/>
      <c r="K362" s="37"/>
      <c r="L362" s="38"/>
      <c r="M362" s="35"/>
      <c r="N362" s="35"/>
      <c r="O362" s="35"/>
      <c r="P362" s="35"/>
      <c r="Q362" s="35"/>
      <c r="R362" s="35"/>
      <c r="S362" s="35"/>
      <c r="T362" s="35"/>
      <c r="U362" s="35"/>
      <c r="V362" s="35"/>
      <c r="W362" s="35"/>
      <c r="X362" s="35"/>
      <c r="Y362" s="35"/>
    </row>
    <row r="363" spans="1:25" ht="14.25" customHeight="1" x14ac:dyDescent="0.3">
      <c r="A363" s="21"/>
      <c r="B363" s="36"/>
      <c r="C363" s="36"/>
      <c r="D363" s="36"/>
      <c r="E363" s="36"/>
      <c r="F363" s="36"/>
      <c r="G363" s="79"/>
      <c r="H363" s="82"/>
      <c r="I363" s="37"/>
      <c r="J363" s="37"/>
      <c r="K363" s="37"/>
      <c r="L363" s="38"/>
      <c r="M363" s="35"/>
      <c r="N363" s="35"/>
      <c r="O363" s="35"/>
      <c r="P363" s="35"/>
      <c r="Q363" s="35"/>
      <c r="R363" s="35"/>
      <c r="S363" s="35"/>
      <c r="T363" s="35"/>
      <c r="U363" s="35"/>
      <c r="V363" s="35"/>
      <c r="W363" s="35"/>
      <c r="X363" s="35"/>
      <c r="Y363" s="35"/>
    </row>
    <row r="364" spans="1:25" ht="14.25" customHeight="1" x14ac:dyDescent="0.3">
      <c r="A364" s="21"/>
      <c r="B364" s="36"/>
      <c r="C364" s="36"/>
      <c r="D364" s="36"/>
      <c r="E364" s="36"/>
      <c r="F364" s="36"/>
      <c r="G364" s="79"/>
      <c r="H364" s="82"/>
      <c r="I364" s="37"/>
      <c r="J364" s="37"/>
      <c r="K364" s="37"/>
      <c r="L364" s="38"/>
      <c r="M364" s="35"/>
      <c r="N364" s="35"/>
      <c r="O364" s="35"/>
      <c r="P364" s="35"/>
      <c r="Q364" s="35"/>
      <c r="R364" s="35"/>
      <c r="S364" s="35"/>
      <c r="T364" s="35"/>
      <c r="U364" s="35"/>
      <c r="V364" s="35"/>
      <c r="W364" s="35"/>
      <c r="X364" s="35"/>
      <c r="Y364" s="35"/>
    </row>
    <row r="365" spans="1:25" ht="14.25" customHeight="1" x14ac:dyDescent="0.3">
      <c r="A365" s="21"/>
      <c r="B365" s="36"/>
      <c r="C365" s="36"/>
      <c r="D365" s="36"/>
      <c r="E365" s="36"/>
      <c r="F365" s="36"/>
      <c r="G365" s="79"/>
      <c r="H365" s="82"/>
      <c r="I365" s="37"/>
      <c r="J365" s="37"/>
      <c r="K365" s="37"/>
      <c r="L365" s="38"/>
      <c r="M365" s="35"/>
      <c r="N365" s="35"/>
      <c r="O365" s="35"/>
      <c r="P365" s="35"/>
      <c r="Q365" s="35"/>
      <c r="R365" s="35"/>
      <c r="S365" s="35"/>
      <c r="T365" s="35"/>
      <c r="U365" s="35"/>
      <c r="V365" s="35"/>
      <c r="W365" s="35"/>
      <c r="X365" s="35"/>
      <c r="Y365" s="35"/>
    </row>
    <row r="366" spans="1:25" ht="14.25" customHeight="1" x14ac:dyDescent="0.3">
      <c r="A366" s="21"/>
      <c r="B366" s="36"/>
      <c r="C366" s="36"/>
      <c r="D366" s="36"/>
      <c r="E366" s="36"/>
      <c r="F366" s="36"/>
      <c r="G366" s="79"/>
      <c r="H366" s="82"/>
      <c r="I366" s="37"/>
      <c r="J366" s="37"/>
      <c r="K366" s="37"/>
      <c r="L366" s="38"/>
      <c r="M366" s="35"/>
      <c r="N366" s="35"/>
      <c r="O366" s="35"/>
      <c r="P366" s="35"/>
      <c r="Q366" s="35"/>
      <c r="R366" s="35"/>
      <c r="S366" s="35"/>
      <c r="T366" s="35"/>
      <c r="U366" s="35"/>
      <c r="V366" s="35"/>
      <c r="W366" s="35"/>
      <c r="X366" s="35"/>
      <c r="Y366" s="35"/>
    </row>
    <row r="367" spans="1:25" ht="14.25" customHeight="1" x14ac:dyDescent="0.3">
      <c r="A367" s="21"/>
      <c r="B367" s="36"/>
      <c r="C367" s="36"/>
      <c r="D367" s="36"/>
      <c r="E367" s="36"/>
      <c r="F367" s="36"/>
      <c r="G367" s="79"/>
      <c r="H367" s="82"/>
      <c r="I367" s="37"/>
      <c r="J367" s="37"/>
      <c r="K367" s="37"/>
      <c r="L367" s="38"/>
      <c r="M367" s="35"/>
      <c r="N367" s="35"/>
      <c r="O367" s="35"/>
      <c r="P367" s="35"/>
      <c r="Q367" s="35"/>
      <c r="R367" s="35"/>
      <c r="S367" s="35"/>
      <c r="T367" s="35"/>
      <c r="U367" s="35"/>
      <c r="V367" s="35"/>
      <c r="W367" s="35"/>
      <c r="X367" s="35"/>
      <c r="Y367" s="35"/>
    </row>
    <row r="368" spans="1:25" ht="14.25" customHeight="1" x14ac:dyDescent="0.3">
      <c r="A368" s="21"/>
      <c r="B368" s="36"/>
      <c r="C368" s="36"/>
      <c r="D368" s="36"/>
      <c r="E368" s="36"/>
      <c r="F368" s="36"/>
      <c r="G368" s="79"/>
      <c r="H368" s="82"/>
      <c r="I368" s="37"/>
      <c r="J368" s="37"/>
      <c r="K368" s="37"/>
      <c r="L368" s="38"/>
      <c r="M368" s="35"/>
      <c r="N368" s="35"/>
      <c r="O368" s="35"/>
      <c r="P368" s="35"/>
      <c r="Q368" s="35"/>
      <c r="R368" s="35"/>
      <c r="S368" s="35"/>
      <c r="T368" s="35"/>
      <c r="U368" s="35"/>
      <c r="V368" s="35"/>
      <c r="W368" s="35"/>
      <c r="X368" s="35"/>
      <c r="Y368" s="35"/>
    </row>
    <row r="369" spans="1:25" ht="14.25" customHeight="1" x14ac:dyDescent="0.3">
      <c r="A369" s="21"/>
      <c r="B369" s="36"/>
      <c r="C369" s="36"/>
      <c r="D369" s="36"/>
      <c r="E369" s="36"/>
      <c r="F369" s="36"/>
      <c r="G369" s="79"/>
      <c r="H369" s="82"/>
      <c r="I369" s="37"/>
      <c r="J369" s="37"/>
      <c r="K369" s="37"/>
      <c r="L369" s="38"/>
      <c r="M369" s="35"/>
      <c r="N369" s="35"/>
      <c r="O369" s="35"/>
      <c r="P369" s="35"/>
      <c r="Q369" s="35"/>
      <c r="R369" s="35"/>
      <c r="S369" s="35"/>
      <c r="T369" s="35"/>
      <c r="U369" s="35"/>
      <c r="V369" s="35"/>
      <c r="W369" s="35"/>
      <c r="X369" s="35"/>
      <c r="Y369" s="35"/>
    </row>
    <row r="370" spans="1:25" ht="14.25" customHeight="1" x14ac:dyDescent="0.3">
      <c r="A370" s="21"/>
      <c r="B370" s="36"/>
      <c r="C370" s="36"/>
      <c r="D370" s="36"/>
      <c r="E370" s="36"/>
      <c r="F370" s="36"/>
      <c r="G370" s="79"/>
      <c r="H370" s="82"/>
      <c r="I370" s="37"/>
      <c r="J370" s="37"/>
      <c r="K370" s="37"/>
      <c r="L370" s="38"/>
      <c r="M370" s="35"/>
      <c r="N370" s="35"/>
      <c r="O370" s="35"/>
      <c r="P370" s="35"/>
      <c r="Q370" s="35"/>
      <c r="R370" s="35"/>
      <c r="S370" s="35"/>
      <c r="T370" s="35"/>
      <c r="U370" s="35"/>
      <c r="V370" s="35"/>
      <c r="W370" s="35"/>
      <c r="X370" s="35"/>
      <c r="Y370" s="35"/>
    </row>
    <row r="371" spans="1:25" ht="14.25" customHeight="1" x14ac:dyDescent="0.3">
      <c r="A371" s="21"/>
      <c r="B371" s="36"/>
      <c r="C371" s="36"/>
      <c r="D371" s="36"/>
      <c r="E371" s="36"/>
      <c r="F371" s="36"/>
      <c r="G371" s="79"/>
      <c r="H371" s="82"/>
      <c r="I371" s="37"/>
      <c r="J371" s="37"/>
      <c r="K371" s="37"/>
      <c r="L371" s="38"/>
      <c r="M371" s="35"/>
      <c r="N371" s="35"/>
      <c r="O371" s="35"/>
      <c r="P371" s="35"/>
      <c r="Q371" s="35"/>
      <c r="R371" s="35"/>
      <c r="S371" s="35"/>
      <c r="T371" s="35"/>
      <c r="U371" s="35"/>
      <c r="V371" s="35"/>
      <c r="W371" s="35"/>
      <c r="X371" s="35"/>
      <c r="Y371" s="35"/>
    </row>
    <row r="372" spans="1:25" ht="14.25" customHeight="1" x14ac:dyDescent="0.3">
      <c r="A372" s="21"/>
      <c r="B372" s="36"/>
      <c r="C372" s="36"/>
      <c r="D372" s="36"/>
      <c r="E372" s="36"/>
      <c r="F372" s="36"/>
      <c r="G372" s="79"/>
      <c r="H372" s="82"/>
      <c r="I372" s="37"/>
      <c r="J372" s="37"/>
      <c r="K372" s="37"/>
      <c r="L372" s="38"/>
      <c r="M372" s="35"/>
      <c r="N372" s="35"/>
      <c r="O372" s="35"/>
      <c r="P372" s="35"/>
      <c r="Q372" s="35"/>
      <c r="R372" s="35"/>
      <c r="S372" s="35"/>
      <c r="T372" s="35"/>
      <c r="U372" s="35"/>
      <c r="V372" s="35"/>
      <c r="W372" s="35"/>
      <c r="X372" s="35"/>
      <c r="Y372" s="35"/>
    </row>
    <row r="373" spans="1:25" ht="14.25" customHeight="1" x14ac:dyDescent="0.3">
      <c r="A373" s="21"/>
      <c r="B373" s="36"/>
      <c r="C373" s="36"/>
      <c r="D373" s="36"/>
      <c r="E373" s="36"/>
      <c r="F373" s="36"/>
      <c r="G373" s="79"/>
      <c r="H373" s="82"/>
      <c r="I373" s="37"/>
      <c r="J373" s="37"/>
      <c r="K373" s="37"/>
      <c r="L373" s="38"/>
      <c r="M373" s="35"/>
      <c r="N373" s="35"/>
      <c r="O373" s="35"/>
      <c r="P373" s="35"/>
      <c r="Q373" s="35"/>
      <c r="R373" s="35"/>
      <c r="S373" s="35"/>
      <c r="T373" s="35"/>
      <c r="U373" s="35"/>
      <c r="V373" s="35"/>
      <c r="W373" s="35"/>
      <c r="X373" s="35"/>
      <c r="Y373" s="35"/>
    </row>
    <row r="374" spans="1:25" ht="14.25" customHeight="1" x14ac:dyDescent="0.3">
      <c r="A374" s="21"/>
      <c r="B374" s="36"/>
      <c r="C374" s="36"/>
      <c r="D374" s="36"/>
      <c r="E374" s="36"/>
      <c r="F374" s="36"/>
      <c r="G374" s="79"/>
      <c r="H374" s="82"/>
      <c r="I374" s="37"/>
      <c r="J374" s="37"/>
      <c r="K374" s="37"/>
      <c r="L374" s="38"/>
      <c r="M374" s="35"/>
      <c r="N374" s="35"/>
      <c r="O374" s="35"/>
      <c r="P374" s="35"/>
      <c r="Q374" s="35"/>
      <c r="R374" s="35"/>
      <c r="S374" s="35"/>
      <c r="T374" s="35"/>
      <c r="U374" s="35"/>
      <c r="V374" s="35"/>
      <c r="W374" s="35"/>
      <c r="X374" s="35"/>
      <c r="Y374" s="35"/>
    </row>
    <row r="375" spans="1:25" ht="14.25" customHeight="1" x14ac:dyDescent="0.3">
      <c r="A375" s="21"/>
      <c r="B375" s="36"/>
      <c r="C375" s="36"/>
      <c r="D375" s="36"/>
      <c r="E375" s="36"/>
      <c r="F375" s="36"/>
      <c r="G375" s="79"/>
      <c r="H375" s="82"/>
      <c r="I375" s="37"/>
      <c r="J375" s="37"/>
      <c r="K375" s="37"/>
      <c r="L375" s="38"/>
      <c r="M375" s="35"/>
      <c r="N375" s="35"/>
      <c r="O375" s="35"/>
      <c r="P375" s="35"/>
      <c r="Q375" s="35"/>
      <c r="R375" s="35"/>
      <c r="S375" s="35"/>
      <c r="T375" s="35"/>
      <c r="U375" s="35"/>
      <c r="V375" s="35"/>
      <c r="W375" s="35"/>
      <c r="X375" s="35"/>
      <c r="Y375" s="35"/>
    </row>
    <row r="376" spans="1:25" ht="14.25" customHeight="1" x14ac:dyDescent="0.3">
      <c r="A376" s="21"/>
      <c r="B376" s="36"/>
      <c r="C376" s="36"/>
      <c r="D376" s="36"/>
      <c r="E376" s="36"/>
      <c r="F376" s="36"/>
      <c r="G376" s="79"/>
      <c r="H376" s="82"/>
      <c r="I376" s="37"/>
      <c r="J376" s="37"/>
      <c r="K376" s="37"/>
      <c r="L376" s="38"/>
      <c r="M376" s="35"/>
      <c r="N376" s="35"/>
      <c r="O376" s="35"/>
      <c r="P376" s="35"/>
      <c r="Q376" s="35"/>
      <c r="R376" s="35"/>
      <c r="S376" s="35"/>
      <c r="T376" s="35"/>
      <c r="U376" s="35"/>
      <c r="V376" s="35"/>
      <c r="W376" s="35"/>
      <c r="X376" s="35"/>
      <c r="Y376" s="35"/>
    </row>
    <row r="377" spans="1:25" ht="14.25" customHeight="1" x14ac:dyDescent="0.3">
      <c r="A377" s="21"/>
      <c r="B377" s="36"/>
      <c r="C377" s="36"/>
      <c r="D377" s="36"/>
      <c r="E377" s="36"/>
      <c r="F377" s="36"/>
      <c r="G377" s="79"/>
      <c r="H377" s="82"/>
      <c r="I377" s="37"/>
      <c r="J377" s="37"/>
      <c r="K377" s="37"/>
      <c r="L377" s="38"/>
      <c r="M377" s="35"/>
      <c r="N377" s="35"/>
      <c r="O377" s="35"/>
      <c r="P377" s="35"/>
      <c r="Q377" s="35"/>
      <c r="R377" s="35"/>
      <c r="S377" s="35"/>
      <c r="T377" s="35"/>
      <c r="U377" s="35"/>
      <c r="V377" s="35"/>
      <c r="W377" s="35"/>
      <c r="X377" s="35"/>
      <c r="Y377" s="35"/>
    </row>
    <row r="378" spans="1:25" ht="14.25" customHeight="1" x14ac:dyDescent="0.3">
      <c r="A378" s="21"/>
      <c r="B378" s="36"/>
      <c r="C378" s="36"/>
      <c r="D378" s="36"/>
      <c r="E378" s="36"/>
      <c r="F378" s="36"/>
      <c r="G378" s="79"/>
      <c r="H378" s="82"/>
      <c r="I378" s="37"/>
      <c r="J378" s="37"/>
      <c r="K378" s="37"/>
      <c r="L378" s="38"/>
      <c r="M378" s="35"/>
      <c r="N378" s="35"/>
      <c r="O378" s="35"/>
      <c r="P378" s="35"/>
      <c r="Q378" s="35"/>
      <c r="R378" s="35"/>
      <c r="S378" s="35"/>
      <c r="T378" s="35"/>
      <c r="U378" s="35"/>
      <c r="V378" s="35"/>
      <c r="W378" s="35"/>
      <c r="X378" s="35"/>
      <c r="Y378" s="35"/>
    </row>
    <row r="379" spans="1:25" ht="14.25" customHeight="1" x14ac:dyDescent="0.3">
      <c r="A379" s="21"/>
      <c r="B379" s="36"/>
      <c r="C379" s="36"/>
      <c r="D379" s="36"/>
      <c r="E379" s="36"/>
      <c r="F379" s="36"/>
      <c r="G379" s="79"/>
      <c r="H379" s="82"/>
      <c r="I379" s="37"/>
      <c r="J379" s="37"/>
      <c r="K379" s="37"/>
      <c r="L379" s="38"/>
      <c r="M379" s="35"/>
      <c r="N379" s="35"/>
      <c r="O379" s="35"/>
      <c r="P379" s="35"/>
      <c r="Q379" s="35"/>
      <c r="R379" s="35"/>
      <c r="S379" s="35"/>
      <c r="T379" s="35"/>
      <c r="U379" s="35"/>
      <c r="V379" s="35"/>
      <c r="W379" s="35"/>
      <c r="X379" s="35"/>
      <c r="Y379" s="35"/>
    </row>
    <row r="380" spans="1:25" ht="14.25" customHeight="1" x14ac:dyDescent="0.3">
      <c r="A380" s="21"/>
      <c r="B380" s="36"/>
      <c r="C380" s="36"/>
      <c r="D380" s="36"/>
      <c r="E380" s="36"/>
      <c r="F380" s="36"/>
      <c r="G380" s="79"/>
      <c r="H380" s="82"/>
      <c r="I380" s="37"/>
      <c r="J380" s="37"/>
      <c r="K380" s="37"/>
      <c r="L380" s="38"/>
      <c r="M380" s="35"/>
      <c r="N380" s="35"/>
      <c r="O380" s="35"/>
      <c r="P380" s="35"/>
      <c r="Q380" s="35"/>
      <c r="R380" s="35"/>
      <c r="S380" s="35"/>
      <c r="T380" s="35"/>
      <c r="U380" s="35"/>
      <c r="V380" s="35"/>
      <c r="W380" s="35"/>
      <c r="X380" s="35"/>
      <c r="Y380" s="35"/>
    </row>
    <row r="381" spans="1:25" ht="14.25" customHeight="1" x14ac:dyDescent="0.3">
      <c r="A381" s="21"/>
      <c r="B381" s="36"/>
      <c r="C381" s="36"/>
      <c r="D381" s="36"/>
      <c r="E381" s="36"/>
      <c r="F381" s="36"/>
      <c r="G381" s="79"/>
      <c r="H381" s="82"/>
      <c r="I381" s="37"/>
      <c r="J381" s="37"/>
      <c r="K381" s="37"/>
      <c r="L381" s="38"/>
      <c r="M381" s="35"/>
      <c r="N381" s="35"/>
      <c r="O381" s="35"/>
      <c r="P381" s="35"/>
      <c r="Q381" s="35"/>
      <c r="R381" s="35"/>
      <c r="S381" s="35"/>
      <c r="T381" s="35"/>
      <c r="U381" s="35"/>
      <c r="V381" s="35"/>
      <c r="W381" s="35"/>
      <c r="X381" s="35"/>
      <c r="Y381" s="35"/>
    </row>
    <row r="382" spans="1:25" ht="14.25" customHeight="1" x14ac:dyDescent="0.3">
      <c r="A382" s="21"/>
      <c r="B382" s="36"/>
      <c r="C382" s="36"/>
      <c r="D382" s="36"/>
      <c r="E382" s="36"/>
      <c r="F382" s="36"/>
      <c r="G382" s="79"/>
      <c r="H382" s="82"/>
      <c r="I382" s="37"/>
      <c r="J382" s="37"/>
      <c r="K382" s="37"/>
      <c r="L382" s="38"/>
      <c r="M382" s="35"/>
      <c r="N382" s="35"/>
      <c r="O382" s="35"/>
      <c r="P382" s="35"/>
      <c r="Q382" s="35"/>
      <c r="R382" s="35"/>
      <c r="S382" s="35"/>
      <c r="T382" s="35"/>
      <c r="U382" s="35"/>
      <c r="V382" s="35"/>
      <c r="W382" s="35"/>
      <c r="X382" s="35"/>
      <c r="Y382" s="35"/>
    </row>
    <row r="383" spans="1:25" ht="14.25" customHeight="1" x14ac:dyDescent="0.3">
      <c r="A383" s="21"/>
      <c r="B383" s="36"/>
      <c r="C383" s="36"/>
      <c r="D383" s="36"/>
      <c r="E383" s="36"/>
      <c r="F383" s="36"/>
      <c r="G383" s="79"/>
      <c r="H383" s="82"/>
      <c r="I383" s="37"/>
      <c r="J383" s="37"/>
      <c r="K383" s="37"/>
      <c r="L383" s="38"/>
      <c r="M383" s="35"/>
      <c r="N383" s="35"/>
      <c r="O383" s="35"/>
      <c r="P383" s="35"/>
      <c r="Q383" s="35"/>
      <c r="R383" s="35"/>
      <c r="S383" s="35"/>
      <c r="T383" s="35"/>
      <c r="U383" s="35"/>
      <c r="V383" s="35"/>
      <c r="W383" s="35"/>
      <c r="X383" s="35"/>
      <c r="Y383" s="35"/>
    </row>
    <row r="384" spans="1:25" ht="14.25" customHeight="1" x14ac:dyDescent="0.3">
      <c r="A384" s="21"/>
      <c r="B384" s="36"/>
      <c r="C384" s="36"/>
      <c r="D384" s="36"/>
      <c r="E384" s="36"/>
      <c r="F384" s="36"/>
      <c r="G384" s="79"/>
      <c r="H384" s="82"/>
      <c r="I384" s="37"/>
      <c r="J384" s="37"/>
      <c r="K384" s="37"/>
      <c r="L384" s="38"/>
      <c r="M384" s="35"/>
      <c r="N384" s="35"/>
      <c r="O384" s="35"/>
      <c r="P384" s="35"/>
      <c r="Q384" s="35"/>
      <c r="R384" s="35"/>
      <c r="S384" s="35"/>
      <c r="T384" s="35"/>
      <c r="U384" s="35"/>
      <c r="V384" s="35"/>
      <c r="W384" s="35"/>
      <c r="X384" s="35"/>
      <c r="Y384" s="35"/>
    </row>
    <row r="385" spans="1:25" ht="14.25" customHeight="1" x14ac:dyDescent="0.3">
      <c r="A385" s="21"/>
      <c r="B385" s="36"/>
      <c r="C385" s="36"/>
      <c r="D385" s="36"/>
      <c r="E385" s="36"/>
      <c r="F385" s="36"/>
      <c r="G385" s="79"/>
      <c r="H385" s="82"/>
      <c r="I385" s="37"/>
      <c r="J385" s="37"/>
      <c r="K385" s="37"/>
      <c r="L385" s="38"/>
      <c r="M385" s="35"/>
      <c r="N385" s="35"/>
      <c r="O385" s="35"/>
      <c r="P385" s="35"/>
      <c r="Q385" s="35"/>
      <c r="R385" s="35"/>
      <c r="S385" s="35"/>
      <c r="T385" s="35"/>
      <c r="U385" s="35"/>
      <c r="V385" s="35"/>
      <c r="W385" s="35"/>
      <c r="X385" s="35"/>
      <c r="Y385" s="35"/>
    </row>
    <row r="386" spans="1:25" ht="14.25" customHeight="1" x14ac:dyDescent="0.3">
      <c r="A386" s="21"/>
      <c r="B386" s="36"/>
      <c r="C386" s="36"/>
      <c r="D386" s="36"/>
      <c r="E386" s="36"/>
      <c r="F386" s="36"/>
      <c r="G386" s="79"/>
      <c r="H386" s="82"/>
      <c r="I386" s="37"/>
      <c r="J386" s="37"/>
      <c r="K386" s="37"/>
      <c r="L386" s="38"/>
      <c r="M386" s="35"/>
      <c r="N386" s="35"/>
      <c r="O386" s="35"/>
      <c r="P386" s="35"/>
      <c r="Q386" s="35"/>
      <c r="R386" s="35"/>
      <c r="S386" s="35"/>
      <c r="T386" s="35"/>
      <c r="U386" s="35"/>
      <c r="V386" s="35"/>
      <c r="W386" s="35"/>
      <c r="X386" s="35"/>
      <c r="Y386" s="35"/>
    </row>
    <row r="387" spans="1:25" ht="14.25" customHeight="1" x14ac:dyDescent="0.3">
      <c r="A387" s="21"/>
      <c r="B387" s="36"/>
      <c r="C387" s="36"/>
      <c r="D387" s="36"/>
      <c r="E387" s="36"/>
      <c r="F387" s="36"/>
      <c r="G387" s="79"/>
      <c r="H387" s="82"/>
      <c r="I387" s="37"/>
      <c r="J387" s="37"/>
      <c r="K387" s="37"/>
      <c r="L387" s="38"/>
      <c r="M387" s="35"/>
      <c r="N387" s="35"/>
      <c r="O387" s="35"/>
      <c r="P387" s="35"/>
      <c r="Q387" s="35"/>
      <c r="R387" s="35"/>
      <c r="S387" s="35"/>
      <c r="T387" s="35"/>
      <c r="U387" s="35"/>
      <c r="V387" s="35"/>
      <c r="W387" s="35"/>
      <c r="X387" s="35"/>
      <c r="Y387" s="35"/>
    </row>
    <row r="388" spans="1:25" ht="14.25" customHeight="1" x14ac:dyDescent="0.3">
      <c r="A388" s="21"/>
      <c r="B388" s="36"/>
      <c r="C388" s="36"/>
      <c r="D388" s="36"/>
      <c r="E388" s="36"/>
      <c r="F388" s="36"/>
      <c r="G388" s="79"/>
      <c r="H388" s="82"/>
      <c r="I388" s="37"/>
      <c r="J388" s="37"/>
      <c r="K388" s="37"/>
      <c r="L388" s="38"/>
      <c r="M388" s="35"/>
      <c r="N388" s="35"/>
      <c r="O388" s="35"/>
      <c r="P388" s="35"/>
      <c r="Q388" s="35"/>
      <c r="R388" s="35"/>
      <c r="S388" s="35"/>
      <c r="T388" s="35"/>
      <c r="U388" s="35"/>
      <c r="V388" s="35"/>
      <c r="W388" s="35"/>
      <c r="X388" s="35"/>
      <c r="Y388" s="35"/>
    </row>
    <row r="389" spans="1:25" ht="14.25" customHeight="1" x14ac:dyDescent="0.3">
      <c r="A389" s="21"/>
      <c r="B389" s="36"/>
      <c r="C389" s="36"/>
      <c r="D389" s="36"/>
      <c r="E389" s="36"/>
      <c r="F389" s="36"/>
      <c r="G389" s="79"/>
      <c r="H389" s="82"/>
      <c r="I389" s="37"/>
      <c r="J389" s="37"/>
      <c r="K389" s="37"/>
      <c r="L389" s="38"/>
      <c r="M389" s="35"/>
      <c r="N389" s="35"/>
      <c r="O389" s="35"/>
      <c r="P389" s="35"/>
      <c r="Q389" s="35"/>
      <c r="R389" s="35"/>
      <c r="S389" s="35"/>
      <c r="T389" s="35"/>
      <c r="U389" s="35"/>
      <c r="V389" s="35"/>
      <c r="W389" s="35"/>
      <c r="X389" s="35"/>
      <c r="Y389" s="35"/>
    </row>
    <row r="390" spans="1:25" ht="14.25" customHeight="1" x14ac:dyDescent="0.3">
      <c r="A390" s="21"/>
      <c r="B390" s="36"/>
      <c r="C390" s="36"/>
      <c r="D390" s="36"/>
      <c r="E390" s="36"/>
      <c r="F390" s="36"/>
      <c r="G390" s="79"/>
      <c r="H390" s="82"/>
      <c r="I390" s="37"/>
      <c r="J390" s="37"/>
      <c r="K390" s="37"/>
      <c r="L390" s="38"/>
      <c r="M390" s="35"/>
      <c r="N390" s="35"/>
      <c r="O390" s="35"/>
      <c r="P390" s="35"/>
      <c r="Q390" s="35"/>
      <c r="R390" s="35"/>
      <c r="S390" s="35"/>
      <c r="T390" s="35"/>
      <c r="U390" s="35"/>
      <c r="V390" s="35"/>
      <c r="W390" s="35"/>
      <c r="X390" s="35"/>
      <c r="Y390" s="35"/>
    </row>
    <row r="391" spans="1:25" ht="14.25" customHeight="1" x14ac:dyDescent="0.3">
      <c r="A391" s="21"/>
      <c r="B391" s="36"/>
      <c r="C391" s="36"/>
      <c r="D391" s="36"/>
      <c r="E391" s="36"/>
      <c r="F391" s="36"/>
      <c r="G391" s="79"/>
      <c r="H391" s="82"/>
      <c r="I391" s="37"/>
      <c r="J391" s="37"/>
      <c r="K391" s="37"/>
      <c r="L391" s="38"/>
      <c r="M391" s="35"/>
      <c r="N391" s="35"/>
      <c r="O391" s="35"/>
      <c r="P391" s="35"/>
      <c r="Q391" s="35"/>
      <c r="R391" s="35"/>
      <c r="S391" s="35"/>
      <c r="T391" s="35"/>
      <c r="U391" s="35"/>
      <c r="V391" s="35"/>
      <c r="W391" s="35"/>
      <c r="X391" s="35"/>
      <c r="Y391" s="35"/>
    </row>
    <row r="392" spans="1:25" ht="14.25" customHeight="1" x14ac:dyDescent="0.3">
      <c r="A392" s="21"/>
      <c r="B392" s="36"/>
      <c r="C392" s="36"/>
      <c r="D392" s="36"/>
      <c r="E392" s="36"/>
      <c r="F392" s="36"/>
      <c r="G392" s="79"/>
      <c r="H392" s="82"/>
      <c r="I392" s="37"/>
      <c r="J392" s="37"/>
      <c r="K392" s="37"/>
      <c r="L392" s="38"/>
      <c r="M392" s="35"/>
      <c r="N392" s="35"/>
      <c r="O392" s="35"/>
      <c r="P392" s="35"/>
      <c r="Q392" s="35"/>
      <c r="R392" s="35"/>
      <c r="S392" s="35"/>
      <c r="T392" s="35"/>
      <c r="U392" s="35"/>
      <c r="V392" s="35"/>
      <c r="W392" s="35"/>
      <c r="X392" s="35"/>
      <c r="Y392" s="35"/>
    </row>
    <row r="393" spans="1:25" ht="14.25" customHeight="1" x14ac:dyDescent="0.3">
      <c r="A393" s="21"/>
      <c r="B393" s="36"/>
      <c r="C393" s="36"/>
      <c r="D393" s="36"/>
      <c r="E393" s="36"/>
      <c r="F393" s="36"/>
      <c r="G393" s="79"/>
      <c r="H393" s="82"/>
      <c r="I393" s="37"/>
      <c r="J393" s="37"/>
      <c r="K393" s="37"/>
      <c r="L393" s="38"/>
      <c r="M393" s="35"/>
      <c r="N393" s="35"/>
      <c r="O393" s="35"/>
      <c r="P393" s="35"/>
      <c r="Q393" s="35"/>
      <c r="R393" s="35"/>
      <c r="S393" s="35"/>
      <c r="T393" s="35"/>
      <c r="U393" s="35"/>
      <c r="V393" s="35"/>
      <c r="W393" s="35"/>
      <c r="X393" s="35"/>
      <c r="Y393" s="35"/>
    </row>
    <row r="394" spans="1:25" ht="14.25" customHeight="1" x14ac:dyDescent="0.3">
      <c r="A394" s="21"/>
      <c r="B394" s="36"/>
      <c r="C394" s="36"/>
      <c r="D394" s="36"/>
      <c r="E394" s="36"/>
      <c r="F394" s="36"/>
      <c r="G394" s="79"/>
      <c r="H394" s="82"/>
      <c r="I394" s="37"/>
      <c r="J394" s="37"/>
      <c r="K394" s="37"/>
      <c r="L394" s="38"/>
      <c r="M394" s="35"/>
      <c r="N394" s="35"/>
      <c r="O394" s="35"/>
      <c r="P394" s="35"/>
      <c r="Q394" s="35"/>
      <c r="R394" s="35"/>
      <c r="S394" s="35"/>
      <c r="T394" s="35"/>
      <c r="U394" s="35"/>
      <c r="V394" s="35"/>
      <c r="W394" s="35"/>
      <c r="X394" s="35"/>
      <c r="Y394" s="35"/>
    </row>
    <row r="395" spans="1:25" ht="14.25" customHeight="1" x14ac:dyDescent="0.3">
      <c r="A395" s="21"/>
      <c r="B395" s="36"/>
      <c r="C395" s="36"/>
      <c r="D395" s="36"/>
      <c r="E395" s="36"/>
      <c r="F395" s="36"/>
      <c r="G395" s="79"/>
      <c r="H395" s="82"/>
      <c r="I395" s="37"/>
      <c r="J395" s="37"/>
      <c r="K395" s="37"/>
      <c r="L395" s="38"/>
      <c r="M395" s="35"/>
      <c r="N395" s="35"/>
      <c r="O395" s="35"/>
      <c r="P395" s="35"/>
      <c r="Q395" s="35"/>
      <c r="R395" s="35"/>
      <c r="S395" s="35"/>
      <c r="T395" s="35"/>
      <c r="U395" s="35"/>
      <c r="V395" s="35"/>
      <c r="W395" s="35"/>
      <c r="X395" s="35"/>
      <c r="Y395" s="35"/>
    </row>
    <row r="396" spans="1:25" ht="14.25" customHeight="1" x14ac:dyDescent="0.3">
      <c r="A396" s="21"/>
      <c r="B396" s="36"/>
      <c r="C396" s="36"/>
      <c r="D396" s="36"/>
      <c r="E396" s="36"/>
      <c r="F396" s="36"/>
      <c r="G396" s="79"/>
      <c r="H396" s="82"/>
      <c r="I396" s="37"/>
      <c r="J396" s="37"/>
      <c r="K396" s="37"/>
      <c r="L396" s="38"/>
      <c r="M396" s="35"/>
      <c r="N396" s="35"/>
      <c r="O396" s="35"/>
      <c r="P396" s="35"/>
      <c r="Q396" s="35"/>
      <c r="R396" s="35"/>
      <c r="S396" s="35"/>
      <c r="T396" s="35"/>
      <c r="U396" s="35"/>
      <c r="V396" s="35"/>
      <c r="W396" s="35"/>
      <c r="X396" s="35"/>
      <c r="Y396" s="35"/>
    </row>
    <row r="397" spans="1:25" ht="14.25" customHeight="1" x14ac:dyDescent="0.3">
      <c r="A397" s="21"/>
      <c r="B397" s="36"/>
      <c r="C397" s="36"/>
      <c r="D397" s="36"/>
      <c r="E397" s="36"/>
      <c r="F397" s="36"/>
      <c r="G397" s="79"/>
      <c r="H397" s="82"/>
      <c r="I397" s="37"/>
      <c r="J397" s="37"/>
      <c r="K397" s="37"/>
      <c r="L397" s="38"/>
      <c r="M397" s="35"/>
      <c r="N397" s="35"/>
      <c r="O397" s="35"/>
      <c r="P397" s="35"/>
      <c r="Q397" s="35"/>
      <c r="R397" s="35"/>
      <c r="S397" s="35"/>
      <c r="T397" s="35"/>
      <c r="U397" s="35"/>
      <c r="V397" s="35"/>
      <c r="W397" s="35"/>
      <c r="X397" s="35"/>
      <c r="Y397" s="35"/>
    </row>
    <row r="398" spans="1:25" ht="14.25" customHeight="1" x14ac:dyDescent="0.3">
      <c r="A398" s="21"/>
      <c r="B398" s="36"/>
      <c r="C398" s="36"/>
      <c r="D398" s="36"/>
      <c r="E398" s="36"/>
      <c r="F398" s="36"/>
      <c r="G398" s="79"/>
      <c r="H398" s="82"/>
      <c r="I398" s="37"/>
      <c r="J398" s="37"/>
      <c r="K398" s="37"/>
      <c r="L398" s="38"/>
      <c r="M398" s="35"/>
      <c r="N398" s="35"/>
      <c r="O398" s="35"/>
      <c r="P398" s="35"/>
      <c r="Q398" s="35"/>
      <c r="R398" s="35"/>
      <c r="S398" s="35"/>
      <c r="T398" s="35"/>
      <c r="U398" s="35"/>
      <c r="V398" s="35"/>
      <c r="W398" s="35"/>
      <c r="X398" s="35"/>
      <c r="Y398" s="35"/>
    </row>
    <row r="399" spans="1:25" ht="14.25" customHeight="1" x14ac:dyDescent="0.3">
      <c r="A399" s="21"/>
      <c r="B399" s="36"/>
      <c r="C399" s="36"/>
      <c r="D399" s="36"/>
      <c r="E399" s="36"/>
      <c r="F399" s="36"/>
      <c r="G399" s="79"/>
      <c r="H399" s="82"/>
      <c r="I399" s="37"/>
      <c r="J399" s="37"/>
      <c r="K399" s="37"/>
      <c r="L399" s="38"/>
      <c r="M399" s="35"/>
      <c r="N399" s="35"/>
      <c r="O399" s="35"/>
      <c r="P399" s="35"/>
      <c r="Q399" s="35"/>
      <c r="R399" s="35"/>
      <c r="S399" s="35"/>
      <c r="T399" s="35"/>
      <c r="U399" s="35"/>
      <c r="V399" s="35"/>
      <c r="W399" s="35"/>
      <c r="X399" s="35"/>
      <c r="Y399" s="35"/>
    </row>
    <row r="400" spans="1:25" ht="14.25" customHeight="1" x14ac:dyDescent="0.3">
      <c r="A400" s="21"/>
      <c r="B400" s="36"/>
      <c r="C400" s="36"/>
      <c r="D400" s="36"/>
      <c r="E400" s="36"/>
      <c r="F400" s="36"/>
      <c r="G400" s="79"/>
      <c r="H400" s="82"/>
      <c r="I400" s="37"/>
      <c r="J400" s="37"/>
      <c r="K400" s="37"/>
      <c r="L400" s="38"/>
      <c r="M400" s="35"/>
      <c r="N400" s="35"/>
      <c r="O400" s="35"/>
      <c r="P400" s="35"/>
      <c r="Q400" s="35"/>
      <c r="R400" s="35"/>
      <c r="S400" s="35"/>
      <c r="T400" s="35"/>
      <c r="U400" s="35"/>
      <c r="V400" s="35"/>
      <c r="W400" s="35"/>
      <c r="X400" s="35"/>
      <c r="Y400" s="35"/>
    </row>
    <row r="401" spans="1:25" ht="14.25" customHeight="1" x14ac:dyDescent="0.3">
      <c r="A401" s="21"/>
      <c r="B401" s="36"/>
      <c r="C401" s="36"/>
      <c r="D401" s="36"/>
      <c r="E401" s="36"/>
      <c r="F401" s="36"/>
      <c r="G401" s="79"/>
      <c r="H401" s="82"/>
      <c r="I401" s="37"/>
      <c r="J401" s="37"/>
      <c r="K401" s="37"/>
      <c r="L401" s="38"/>
      <c r="M401" s="35"/>
      <c r="N401" s="35"/>
      <c r="O401" s="35"/>
      <c r="P401" s="35"/>
      <c r="Q401" s="35"/>
      <c r="R401" s="35"/>
      <c r="S401" s="35"/>
      <c r="T401" s="35"/>
      <c r="U401" s="35"/>
      <c r="V401" s="35"/>
      <c r="W401" s="35"/>
      <c r="X401" s="35"/>
      <c r="Y401" s="35"/>
    </row>
    <row r="402" spans="1:25" ht="14.25" customHeight="1" x14ac:dyDescent="0.3">
      <c r="A402" s="21"/>
      <c r="B402" s="36"/>
      <c r="C402" s="36"/>
      <c r="D402" s="36"/>
      <c r="E402" s="36"/>
      <c r="F402" s="36"/>
      <c r="G402" s="79"/>
      <c r="H402" s="82"/>
      <c r="I402" s="37"/>
      <c r="J402" s="37"/>
      <c r="K402" s="37"/>
      <c r="L402" s="38"/>
      <c r="M402" s="35"/>
      <c r="N402" s="35"/>
      <c r="O402" s="35"/>
      <c r="P402" s="35"/>
      <c r="Q402" s="35"/>
      <c r="R402" s="35"/>
      <c r="S402" s="35"/>
      <c r="T402" s="35"/>
      <c r="U402" s="35"/>
      <c r="V402" s="35"/>
      <c r="W402" s="35"/>
      <c r="X402" s="35"/>
      <c r="Y402" s="35"/>
    </row>
    <row r="403" spans="1:25" ht="14.25" customHeight="1" x14ac:dyDescent="0.3">
      <c r="A403" s="21"/>
      <c r="B403" s="36"/>
      <c r="C403" s="36"/>
      <c r="D403" s="36"/>
      <c r="E403" s="36"/>
      <c r="F403" s="36"/>
      <c r="G403" s="79"/>
      <c r="H403" s="82"/>
      <c r="I403" s="37"/>
      <c r="J403" s="37"/>
      <c r="K403" s="37"/>
      <c r="L403" s="38"/>
      <c r="M403" s="35"/>
      <c r="N403" s="35"/>
      <c r="O403" s="35"/>
      <c r="P403" s="35"/>
      <c r="Q403" s="35"/>
      <c r="R403" s="35"/>
      <c r="S403" s="35"/>
      <c r="T403" s="35"/>
      <c r="U403" s="35"/>
      <c r="V403" s="35"/>
      <c r="W403" s="35"/>
      <c r="X403" s="35"/>
      <c r="Y403" s="35"/>
    </row>
    <row r="404" spans="1:25" ht="14.25" customHeight="1" x14ac:dyDescent="0.3">
      <c r="A404" s="21"/>
      <c r="B404" s="36"/>
      <c r="C404" s="36"/>
      <c r="D404" s="36"/>
      <c r="E404" s="36"/>
      <c r="F404" s="36"/>
      <c r="G404" s="79"/>
      <c r="H404" s="82"/>
      <c r="I404" s="37"/>
      <c r="J404" s="37"/>
      <c r="K404" s="37"/>
      <c r="L404" s="38"/>
      <c r="M404" s="35"/>
      <c r="N404" s="35"/>
      <c r="O404" s="35"/>
      <c r="P404" s="35"/>
      <c r="Q404" s="35"/>
      <c r="R404" s="35"/>
      <c r="S404" s="35"/>
      <c r="T404" s="35"/>
      <c r="U404" s="35"/>
      <c r="V404" s="35"/>
      <c r="W404" s="35"/>
      <c r="X404" s="35"/>
      <c r="Y404" s="35"/>
    </row>
    <row r="405" spans="1:25" ht="14.25" customHeight="1" x14ac:dyDescent="0.3">
      <c r="A405" s="21"/>
      <c r="B405" s="36"/>
      <c r="C405" s="36"/>
      <c r="D405" s="36"/>
      <c r="E405" s="36"/>
      <c r="F405" s="36"/>
      <c r="G405" s="79"/>
      <c r="H405" s="82"/>
      <c r="I405" s="37"/>
      <c r="J405" s="37"/>
      <c r="K405" s="37"/>
      <c r="L405" s="38"/>
      <c r="M405" s="35"/>
      <c r="N405" s="35"/>
      <c r="O405" s="35"/>
      <c r="P405" s="35"/>
      <c r="Q405" s="35"/>
      <c r="R405" s="35"/>
      <c r="S405" s="35"/>
      <c r="T405" s="35"/>
      <c r="U405" s="35"/>
      <c r="V405" s="35"/>
      <c r="W405" s="35"/>
      <c r="X405" s="35"/>
      <c r="Y405" s="35"/>
    </row>
    <row r="406" spans="1:25" ht="14.25" customHeight="1" x14ac:dyDescent="0.3">
      <c r="A406" s="21"/>
      <c r="B406" s="36"/>
      <c r="C406" s="36"/>
      <c r="D406" s="36"/>
      <c r="E406" s="36"/>
      <c r="F406" s="36"/>
      <c r="G406" s="79"/>
      <c r="H406" s="82"/>
      <c r="I406" s="37"/>
      <c r="J406" s="37"/>
      <c r="K406" s="37"/>
      <c r="L406" s="38"/>
      <c r="M406" s="35"/>
      <c r="N406" s="35"/>
      <c r="O406" s="35"/>
      <c r="P406" s="35"/>
      <c r="Q406" s="35"/>
      <c r="R406" s="35"/>
      <c r="S406" s="35"/>
      <c r="T406" s="35"/>
      <c r="U406" s="35"/>
      <c r="V406" s="35"/>
      <c r="W406" s="35"/>
      <c r="X406" s="35"/>
      <c r="Y406" s="35"/>
    </row>
    <row r="407" spans="1:25" ht="14.25" customHeight="1" x14ac:dyDescent="0.3">
      <c r="A407" s="21"/>
      <c r="B407" s="36"/>
      <c r="C407" s="36"/>
      <c r="D407" s="36"/>
      <c r="E407" s="36"/>
      <c r="F407" s="36"/>
      <c r="G407" s="79"/>
      <c r="H407" s="82"/>
      <c r="I407" s="37"/>
      <c r="J407" s="37"/>
      <c r="K407" s="37"/>
      <c r="L407" s="38"/>
      <c r="M407" s="35"/>
      <c r="N407" s="35"/>
      <c r="O407" s="35"/>
      <c r="P407" s="35"/>
      <c r="Q407" s="35"/>
      <c r="R407" s="35"/>
      <c r="S407" s="35"/>
      <c r="T407" s="35"/>
      <c r="U407" s="35"/>
      <c r="V407" s="35"/>
      <c r="W407" s="35"/>
      <c r="X407" s="35"/>
      <c r="Y407" s="35"/>
    </row>
    <row r="408" spans="1:25" ht="14.25" customHeight="1" x14ac:dyDescent="0.3">
      <c r="A408" s="21"/>
      <c r="B408" s="36"/>
      <c r="C408" s="36"/>
      <c r="D408" s="36"/>
      <c r="E408" s="36"/>
      <c r="F408" s="36"/>
      <c r="G408" s="79"/>
      <c r="H408" s="82"/>
      <c r="I408" s="37"/>
      <c r="J408" s="37"/>
      <c r="K408" s="37"/>
      <c r="L408" s="38"/>
      <c r="M408" s="35"/>
      <c r="N408" s="35"/>
      <c r="O408" s="35"/>
      <c r="P408" s="35"/>
      <c r="Q408" s="35"/>
      <c r="R408" s="35"/>
      <c r="S408" s="35"/>
      <c r="T408" s="35"/>
      <c r="U408" s="35"/>
      <c r="V408" s="35"/>
      <c r="W408" s="35"/>
      <c r="X408" s="35"/>
      <c r="Y408" s="35"/>
    </row>
    <row r="409" spans="1:25" ht="14.25" customHeight="1" x14ac:dyDescent="0.3">
      <c r="A409" s="21"/>
      <c r="B409" s="36"/>
      <c r="C409" s="36"/>
      <c r="D409" s="36"/>
      <c r="E409" s="36"/>
      <c r="F409" s="36"/>
      <c r="G409" s="79"/>
      <c r="H409" s="82"/>
      <c r="I409" s="37"/>
      <c r="J409" s="37"/>
      <c r="K409" s="37"/>
      <c r="L409" s="38"/>
      <c r="M409" s="35"/>
      <c r="N409" s="35"/>
      <c r="O409" s="35"/>
      <c r="P409" s="35"/>
      <c r="Q409" s="35"/>
      <c r="R409" s="35"/>
      <c r="S409" s="35"/>
      <c r="T409" s="35"/>
      <c r="U409" s="35"/>
      <c r="V409" s="35"/>
      <c r="W409" s="35"/>
      <c r="X409" s="35"/>
      <c r="Y409" s="35"/>
    </row>
    <row r="410" spans="1:25" ht="14.25" customHeight="1" x14ac:dyDescent="0.3">
      <c r="A410" s="21"/>
      <c r="B410" s="36"/>
      <c r="C410" s="36"/>
      <c r="D410" s="36"/>
      <c r="E410" s="36"/>
      <c r="F410" s="36"/>
      <c r="G410" s="79"/>
      <c r="H410" s="82"/>
      <c r="I410" s="37"/>
      <c r="J410" s="37"/>
      <c r="K410" s="37"/>
      <c r="L410" s="38"/>
      <c r="M410" s="35"/>
      <c r="N410" s="35"/>
      <c r="O410" s="35"/>
      <c r="P410" s="35"/>
      <c r="Q410" s="35"/>
      <c r="R410" s="35"/>
      <c r="S410" s="35"/>
      <c r="T410" s="35"/>
      <c r="U410" s="35"/>
      <c r="V410" s="35"/>
      <c r="W410" s="35"/>
      <c r="X410" s="35"/>
      <c r="Y410" s="35"/>
    </row>
    <row r="411" spans="1:25" ht="14.25" customHeight="1" x14ac:dyDescent="0.3">
      <c r="A411" s="21"/>
      <c r="B411" s="36"/>
      <c r="C411" s="36"/>
      <c r="D411" s="36"/>
      <c r="E411" s="36"/>
      <c r="F411" s="36"/>
      <c r="G411" s="79"/>
      <c r="H411" s="82"/>
      <c r="I411" s="37"/>
      <c r="J411" s="37"/>
      <c r="K411" s="37"/>
      <c r="L411" s="38"/>
      <c r="M411" s="35"/>
      <c r="N411" s="35"/>
      <c r="O411" s="35"/>
      <c r="P411" s="35"/>
      <c r="Q411" s="35"/>
      <c r="R411" s="35"/>
      <c r="S411" s="35"/>
      <c r="T411" s="35"/>
      <c r="U411" s="35"/>
      <c r="V411" s="35"/>
      <c r="W411" s="35"/>
      <c r="X411" s="35"/>
      <c r="Y411" s="35"/>
    </row>
    <row r="412" spans="1:25" ht="14.25" customHeight="1" x14ac:dyDescent="0.3">
      <c r="A412" s="21"/>
      <c r="B412" s="36"/>
      <c r="C412" s="36"/>
      <c r="D412" s="36"/>
      <c r="E412" s="36"/>
      <c r="F412" s="36"/>
      <c r="G412" s="79"/>
      <c r="H412" s="82"/>
      <c r="I412" s="37"/>
      <c r="J412" s="37"/>
      <c r="K412" s="37"/>
      <c r="L412" s="38"/>
      <c r="M412" s="35"/>
      <c r="N412" s="35"/>
      <c r="O412" s="35"/>
      <c r="P412" s="35"/>
      <c r="Q412" s="35"/>
      <c r="R412" s="35"/>
      <c r="S412" s="35"/>
      <c r="T412" s="35"/>
      <c r="U412" s="35"/>
      <c r="V412" s="35"/>
      <c r="W412" s="35"/>
      <c r="X412" s="35"/>
      <c r="Y412" s="35"/>
    </row>
    <row r="413" spans="1:25" ht="14.25" customHeight="1" x14ac:dyDescent="0.3">
      <c r="A413" s="21"/>
      <c r="B413" s="36"/>
      <c r="C413" s="36"/>
      <c r="D413" s="36"/>
      <c r="E413" s="36"/>
      <c r="F413" s="36"/>
      <c r="G413" s="79"/>
      <c r="H413" s="82"/>
      <c r="I413" s="37"/>
      <c r="J413" s="37"/>
      <c r="K413" s="37"/>
      <c r="L413" s="38"/>
      <c r="M413" s="35"/>
      <c r="N413" s="35"/>
      <c r="O413" s="35"/>
      <c r="P413" s="35"/>
      <c r="Q413" s="35"/>
      <c r="R413" s="35"/>
      <c r="S413" s="35"/>
      <c r="T413" s="35"/>
      <c r="U413" s="35"/>
      <c r="V413" s="35"/>
      <c r="W413" s="35"/>
      <c r="X413" s="35"/>
      <c r="Y413" s="35"/>
    </row>
    <row r="414" spans="1:25" ht="14.25" customHeight="1" x14ac:dyDescent="0.3">
      <c r="A414" s="21"/>
      <c r="B414" s="36"/>
      <c r="C414" s="36"/>
      <c r="D414" s="36"/>
      <c r="E414" s="36"/>
      <c r="F414" s="36"/>
      <c r="G414" s="79"/>
      <c r="H414" s="82"/>
      <c r="I414" s="37"/>
      <c r="J414" s="37"/>
      <c r="K414" s="37"/>
      <c r="L414" s="38"/>
      <c r="M414" s="35"/>
      <c r="N414" s="35"/>
      <c r="O414" s="35"/>
      <c r="P414" s="35"/>
      <c r="Q414" s="35"/>
      <c r="R414" s="35"/>
      <c r="S414" s="35"/>
      <c r="T414" s="35"/>
      <c r="U414" s="35"/>
      <c r="V414" s="35"/>
      <c r="W414" s="35"/>
      <c r="X414" s="35"/>
      <c r="Y414" s="35"/>
    </row>
    <row r="415" spans="1:25" ht="14.25" customHeight="1" x14ac:dyDescent="0.3">
      <c r="A415" s="21"/>
      <c r="B415" s="36"/>
      <c r="C415" s="36"/>
      <c r="D415" s="36"/>
      <c r="E415" s="36"/>
      <c r="F415" s="36"/>
      <c r="G415" s="79"/>
      <c r="H415" s="82"/>
      <c r="I415" s="37"/>
      <c r="J415" s="37"/>
      <c r="K415" s="37"/>
      <c r="L415" s="38"/>
      <c r="M415" s="35"/>
      <c r="N415" s="35"/>
      <c r="O415" s="35"/>
      <c r="P415" s="35"/>
      <c r="Q415" s="35"/>
      <c r="R415" s="35"/>
      <c r="S415" s="35"/>
      <c r="T415" s="35"/>
      <c r="U415" s="35"/>
      <c r="V415" s="35"/>
      <c r="W415" s="35"/>
      <c r="X415" s="35"/>
      <c r="Y415" s="35"/>
    </row>
    <row r="416" spans="1:25" ht="14.25" customHeight="1" x14ac:dyDescent="0.3">
      <c r="A416" s="21"/>
      <c r="B416" s="36"/>
      <c r="C416" s="36"/>
      <c r="D416" s="36"/>
      <c r="E416" s="36"/>
      <c r="F416" s="36"/>
      <c r="G416" s="79"/>
      <c r="H416" s="82"/>
      <c r="I416" s="37"/>
      <c r="J416" s="37"/>
      <c r="K416" s="37"/>
      <c r="L416" s="38"/>
      <c r="M416" s="35"/>
      <c r="N416" s="35"/>
      <c r="O416" s="35"/>
      <c r="P416" s="35"/>
      <c r="Q416" s="35"/>
      <c r="R416" s="35"/>
      <c r="S416" s="35"/>
      <c r="T416" s="35"/>
      <c r="U416" s="35"/>
      <c r="V416" s="35"/>
      <c r="W416" s="35"/>
      <c r="X416" s="35"/>
      <c r="Y416" s="35"/>
    </row>
    <row r="417" spans="1:25" ht="14.25" customHeight="1" x14ac:dyDescent="0.3">
      <c r="A417" s="21"/>
      <c r="B417" s="36"/>
      <c r="C417" s="36"/>
      <c r="D417" s="36"/>
      <c r="E417" s="36"/>
      <c r="F417" s="36"/>
      <c r="G417" s="79"/>
      <c r="H417" s="82"/>
      <c r="I417" s="37"/>
      <c r="J417" s="37"/>
      <c r="K417" s="37"/>
      <c r="L417" s="38"/>
      <c r="M417" s="35"/>
      <c r="N417" s="35"/>
      <c r="O417" s="35"/>
      <c r="P417" s="35"/>
      <c r="Q417" s="35"/>
      <c r="R417" s="35"/>
      <c r="S417" s="35"/>
      <c r="T417" s="35"/>
      <c r="U417" s="35"/>
      <c r="V417" s="35"/>
      <c r="W417" s="35"/>
      <c r="X417" s="35"/>
      <c r="Y417" s="35"/>
    </row>
    <row r="418" spans="1:25" ht="14.25" customHeight="1" x14ac:dyDescent="0.3">
      <c r="A418" s="21"/>
      <c r="B418" s="36"/>
      <c r="C418" s="36"/>
      <c r="D418" s="36"/>
      <c r="E418" s="36"/>
      <c r="F418" s="36"/>
      <c r="G418" s="79"/>
      <c r="H418" s="82"/>
      <c r="I418" s="37"/>
      <c r="J418" s="37"/>
      <c r="K418" s="37"/>
      <c r="L418" s="38"/>
      <c r="M418" s="35"/>
      <c r="N418" s="35"/>
      <c r="O418" s="35"/>
      <c r="P418" s="35"/>
      <c r="Q418" s="35"/>
      <c r="R418" s="35"/>
      <c r="S418" s="35"/>
      <c r="T418" s="35"/>
      <c r="U418" s="35"/>
      <c r="V418" s="35"/>
      <c r="W418" s="35"/>
      <c r="X418" s="35"/>
      <c r="Y418" s="35"/>
    </row>
    <row r="419" spans="1:25" ht="14.25" customHeight="1" x14ac:dyDescent="0.3">
      <c r="A419" s="21"/>
      <c r="B419" s="36"/>
      <c r="C419" s="36"/>
      <c r="D419" s="36"/>
      <c r="E419" s="36"/>
      <c r="F419" s="36"/>
      <c r="G419" s="79"/>
      <c r="H419" s="82"/>
      <c r="I419" s="37"/>
      <c r="J419" s="37"/>
      <c r="K419" s="37"/>
      <c r="L419" s="38"/>
      <c r="M419" s="35"/>
      <c r="N419" s="35"/>
      <c r="O419" s="35"/>
      <c r="P419" s="35"/>
      <c r="Q419" s="35"/>
      <c r="R419" s="35"/>
      <c r="S419" s="35"/>
      <c r="T419" s="35"/>
      <c r="U419" s="35"/>
      <c r="V419" s="35"/>
      <c r="W419" s="35"/>
      <c r="X419" s="35"/>
      <c r="Y419" s="35"/>
    </row>
    <row r="420" spans="1:25" ht="14.25" customHeight="1" x14ac:dyDescent="0.3">
      <c r="A420" s="21"/>
      <c r="B420" s="36"/>
      <c r="C420" s="36"/>
      <c r="D420" s="36"/>
      <c r="E420" s="36"/>
      <c r="F420" s="36"/>
      <c r="G420" s="79"/>
      <c r="H420" s="82"/>
      <c r="I420" s="37"/>
      <c r="J420" s="37"/>
      <c r="K420" s="37"/>
      <c r="L420" s="38"/>
      <c r="M420" s="35"/>
      <c r="N420" s="35"/>
      <c r="O420" s="35"/>
      <c r="P420" s="35"/>
      <c r="Q420" s="35"/>
      <c r="R420" s="35"/>
      <c r="S420" s="35"/>
      <c r="T420" s="35"/>
      <c r="U420" s="35"/>
      <c r="V420" s="35"/>
      <c r="W420" s="35"/>
      <c r="X420" s="35"/>
      <c r="Y420" s="35"/>
    </row>
    <row r="421" spans="1:25" ht="14.25" customHeight="1" x14ac:dyDescent="0.3">
      <c r="A421" s="21"/>
      <c r="B421" s="36"/>
      <c r="C421" s="36"/>
      <c r="D421" s="36"/>
      <c r="E421" s="36"/>
      <c r="F421" s="36"/>
      <c r="G421" s="79"/>
      <c r="H421" s="82"/>
      <c r="I421" s="37"/>
      <c r="J421" s="37"/>
      <c r="K421" s="37"/>
      <c r="L421" s="38"/>
      <c r="M421" s="35"/>
      <c r="N421" s="35"/>
      <c r="O421" s="35"/>
      <c r="P421" s="35"/>
      <c r="Q421" s="35"/>
      <c r="R421" s="35"/>
      <c r="S421" s="35"/>
      <c r="T421" s="35"/>
      <c r="U421" s="35"/>
      <c r="V421" s="35"/>
      <c r="W421" s="35"/>
      <c r="X421" s="35"/>
      <c r="Y421" s="35"/>
    </row>
    <row r="422" spans="1:25" ht="14.25" customHeight="1" x14ac:dyDescent="0.3">
      <c r="A422" s="21"/>
      <c r="B422" s="36"/>
      <c r="C422" s="36"/>
      <c r="D422" s="36"/>
      <c r="E422" s="36"/>
      <c r="F422" s="36"/>
      <c r="G422" s="79"/>
      <c r="H422" s="82"/>
      <c r="I422" s="37"/>
      <c r="J422" s="37"/>
      <c r="K422" s="37"/>
      <c r="L422" s="38"/>
      <c r="M422" s="35"/>
      <c r="N422" s="35"/>
      <c r="O422" s="35"/>
      <c r="P422" s="35"/>
      <c r="Q422" s="35"/>
      <c r="R422" s="35"/>
      <c r="S422" s="35"/>
      <c r="T422" s="35"/>
      <c r="U422" s="35"/>
      <c r="V422" s="35"/>
      <c r="W422" s="35"/>
      <c r="X422" s="35"/>
      <c r="Y422" s="35"/>
    </row>
    <row r="423" spans="1:25" ht="14.25" customHeight="1" x14ac:dyDescent="0.3">
      <c r="A423" s="21"/>
      <c r="B423" s="36"/>
      <c r="C423" s="36"/>
      <c r="D423" s="36"/>
      <c r="E423" s="36"/>
      <c r="F423" s="36"/>
      <c r="G423" s="79"/>
      <c r="H423" s="82"/>
      <c r="I423" s="37"/>
      <c r="J423" s="37"/>
      <c r="K423" s="37"/>
      <c r="L423" s="38"/>
      <c r="M423" s="35"/>
      <c r="N423" s="35"/>
      <c r="O423" s="35"/>
      <c r="P423" s="35"/>
      <c r="Q423" s="35"/>
      <c r="R423" s="35"/>
      <c r="S423" s="35"/>
      <c r="T423" s="35"/>
      <c r="U423" s="35"/>
      <c r="V423" s="35"/>
      <c r="W423" s="35"/>
      <c r="X423" s="35"/>
      <c r="Y423" s="35"/>
    </row>
    <row r="424" spans="1:25" ht="14.25" customHeight="1" x14ac:dyDescent="0.3">
      <c r="A424" s="21"/>
      <c r="B424" s="36"/>
      <c r="C424" s="36"/>
      <c r="D424" s="36"/>
      <c r="E424" s="36"/>
      <c r="F424" s="36"/>
      <c r="G424" s="79"/>
      <c r="H424" s="82"/>
      <c r="I424" s="37"/>
      <c r="J424" s="37"/>
      <c r="K424" s="37"/>
      <c r="L424" s="38"/>
      <c r="M424" s="35"/>
      <c r="N424" s="35"/>
      <c r="O424" s="35"/>
      <c r="P424" s="35"/>
      <c r="Q424" s="35"/>
      <c r="R424" s="35"/>
      <c r="S424" s="35"/>
      <c r="T424" s="35"/>
      <c r="U424" s="35"/>
      <c r="V424" s="35"/>
      <c r="W424" s="35"/>
      <c r="X424" s="35"/>
      <c r="Y424" s="35"/>
    </row>
    <row r="425" spans="1:25" ht="14.25" customHeight="1" x14ac:dyDescent="0.3">
      <c r="A425" s="21"/>
      <c r="B425" s="36"/>
      <c r="C425" s="36"/>
      <c r="D425" s="36"/>
      <c r="E425" s="36"/>
      <c r="F425" s="36"/>
      <c r="G425" s="79"/>
      <c r="H425" s="82"/>
      <c r="I425" s="37"/>
      <c r="J425" s="37"/>
      <c r="K425" s="37"/>
      <c r="L425" s="38"/>
      <c r="M425" s="35"/>
      <c r="N425" s="35"/>
      <c r="O425" s="35"/>
      <c r="P425" s="35"/>
      <c r="Q425" s="35"/>
      <c r="R425" s="35"/>
      <c r="S425" s="35"/>
      <c r="T425" s="35"/>
      <c r="U425" s="35"/>
      <c r="V425" s="35"/>
      <c r="W425" s="35"/>
      <c r="X425" s="35"/>
      <c r="Y425" s="35"/>
    </row>
    <row r="426" spans="1:25" ht="14.25" customHeight="1" x14ac:dyDescent="0.3">
      <c r="A426" s="21"/>
      <c r="B426" s="36"/>
      <c r="C426" s="36"/>
      <c r="D426" s="36"/>
      <c r="E426" s="36"/>
      <c r="F426" s="36"/>
      <c r="G426" s="79"/>
      <c r="H426" s="82"/>
      <c r="I426" s="37"/>
      <c r="J426" s="37"/>
      <c r="K426" s="37"/>
      <c r="L426" s="38"/>
      <c r="M426" s="35"/>
      <c r="N426" s="35"/>
      <c r="O426" s="35"/>
      <c r="P426" s="35"/>
      <c r="Q426" s="35"/>
      <c r="R426" s="35"/>
      <c r="S426" s="35"/>
      <c r="T426" s="35"/>
      <c r="U426" s="35"/>
      <c r="V426" s="35"/>
      <c r="W426" s="35"/>
      <c r="X426" s="35"/>
      <c r="Y426" s="35"/>
    </row>
    <row r="427" spans="1:25" ht="14.25" customHeight="1" x14ac:dyDescent="0.3">
      <c r="A427" s="21"/>
      <c r="B427" s="36"/>
      <c r="C427" s="36"/>
      <c r="D427" s="36"/>
      <c r="E427" s="36"/>
      <c r="F427" s="36"/>
      <c r="G427" s="79"/>
      <c r="H427" s="82"/>
      <c r="I427" s="37"/>
      <c r="J427" s="37"/>
      <c r="K427" s="37"/>
      <c r="L427" s="38"/>
      <c r="M427" s="35"/>
      <c r="N427" s="35"/>
      <c r="O427" s="35"/>
      <c r="P427" s="35"/>
      <c r="Q427" s="35"/>
      <c r="R427" s="35"/>
      <c r="S427" s="35"/>
      <c r="T427" s="35"/>
      <c r="U427" s="35"/>
      <c r="V427" s="35"/>
      <c r="W427" s="35"/>
      <c r="X427" s="35"/>
      <c r="Y427" s="35"/>
    </row>
    <row r="428" spans="1:25" ht="14.25" customHeight="1" x14ac:dyDescent="0.3">
      <c r="A428" s="21"/>
      <c r="B428" s="36"/>
      <c r="C428" s="36"/>
      <c r="D428" s="36"/>
      <c r="E428" s="36"/>
      <c r="F428" s="36"/>
      <c r="G428" s="79"/>
      <c r="H428" s="82"/>
      <c r="I428" s="37"/>
      <c r="J428" s="37"/>
      <c r="K428" s="37"/>
      <c r="L428" s="38"/>
      <c r="M428" s="35"/>
      <c r="N428" s="35"/>
      <c r="O428" s="35"/>
      <c r="P428" s="35"/>
      <c r="Q428" s="35"/>
      <c r="R428" s="35"/>
      <c r="S428" s="35"/>
      <c r="T428" s="35"/>
      <c r="U428" s="35"/>
      <c r="V428" s="35"/>
      <c r="W428" s="35"/>
      <c r="X428" s="35"/>
      <c r="Y428" s="35"/>
    </row>
    <row r="429" spans="1:25" ht="14.25" customHeight="1" x14ac:dyDescent="0.3">
      <c r="A429" s="21"/>
      <c r="B429" s="36"/>
      <c r="C429" s="36"/>
      <c r="D429" s="36"/>
      <c r="E429" s="36"/>
      <c r="F429" s="36"/>
      <c r="G429" s="79"/>
      <c r="H429" s="82"/>
      <c r="I429" s="37"/>
      <c r="J429" s="37"/>
      <c r="K429" s="37"/>
      <c r="L429" s="38"/>
      <c r="M429" s="35"/>
      <c r="N429" s="35"/>
      <c r="O429" s="35"/>
      <c r="P429" s="35"/>
      <c r="Q429" s="35"/>
      <c r="R429" s="35"/>
      <c r="S429" s="35"/>
      <c r="T429" s="35"/>
      <c r="U429" s="35"/>
      <c r="V429" s="35"/>
      <c r="W429" s="35"/>
      <c r="X429" s="35"/>
      <c r="Y429" s="35"/>
    </row>
    <row r="430" spans="1:25" ht="14.25" customHeight="1" x14ac:dyDescent="0.3">
      <c r="A430" s="21"/>
      <c r="B430" s="36"/>
      <c r="C430" s="36"/>
      <c r="D430" s="36"/>
      <c r="E430" s="36"/>
      <c r="F430" s="36"/>
      <c r="G430" s="79"/>
      <c r="H430" s="82"/>
      <c r="I430" s="37"/>
      <c r="J430" s="37"/>
      <c r="K430" s="37"/>
      <c r="L430" s="38"/>
      <c r="M430" s="35"/>
      <c r="N430" s="35"/>
      <c r="O430" s="35"/>
      <c r="P430" s="35"/>
      <c r="Q430" s="35"/>
      <c r="R430" s="35"/>
      <c r="S430" s="35"/>
      <c r="T430" s="35"/>
      <c r="U430" s="35"/>
      <c r="V430" s="35"/>
      <c r="W430" s="35"/>
      <c r="X430" s="35"/>
      <c r="Y430" s="35"/>
    </row>
    <row r="431" spans="1:25" ht="14.25" customHeight="1" x14ac:dyDescent="0.3">
      <c r="A431" s="21"/>
      <c r="B431" s="36"/>
      <c r="C431" s="36"/>
      <c r="D431" s="36"/>
      <c r="E431" s="36"/>
      <c r="F431" s="36"/>
      <c r="G431" s="79"/>
      <c r="H431" s="82"/>
      <c r="I431" s="37"/>
      <c r="J431" s="37"/>
      <c r="K431" s="37"/>
      <c r="L431" s="38"/>
      <c r="M431" s="35"/>
      <c r="N431" s="35"/>
      <c r="O431" s="35"/>
      <c r="P431" s="35"/>
      <c r="Q431" s="35"/>
      <c r="R431" s="35"/>
      <c r="S431" s="35"/>
      <c r="T431" s="35"/>
      <c r="U431" s="35"/>
      <c r="V431" s="35"/>
      <c r="W431" s="35"/>
      <c r="X431" s="35"/>
      <c r="Y431" s="35"/>
    </row>
    <row r="432" spans="1:25" ht="14.25" customHeight="1" x14ac:dyDescent="0.3">
      <c r="A432" s="21"/>
      <c r="B432" s="36"/>
      <c r="C432" s="36"/>
      <c r="D432" s="36"/>
      <c r="E432" s="36"/>
      <c r="F432" s="36"/>
      <c r="G432" s="79"/>
      <c r="H432" s="82"/>
      <c r="I432" s="37"/>
      <c r="J432" s="37"/>
      <c r="K432" s="37"/>
      <c r="L432" s="38"/>
      <c r="M432" s="35"/>
      <c r="N432" s="35"/>
      <c r="O432" s="35"/>
      <c r="P432" s="35"/>
      <c r="Q432" s="35"/>
      <c r="R432" s="35"/>
      <c r="S432" s="35"/>
      <c r="T432" s="35"/>
      <c r="U432" s="35"/>
      <c r="V432" s="35"/>
      <c r="W432" s="35"/>
      <c r="X432" s="35"/>
      <c r="Y432" s="35"/>
    </row>
    <row r="433" spans="1:25" ht="14.25" customHeight="1" x14ac:dyDescent="0.3">
      <c r="A433" s="21"/>
      <c r="B433" s="36"/>
      <c r="C433" s="36"/>
      <c r="D433" s="36"/>
      <c r="E433" s="36"/>
      <c r="F433" s="36"/>
      <c r="G433" s="79"/>
      <c r="H433" s="82"/>
      <c r="I433" s="37"/>
      <c r="J433" s="37"/>
      <c r="K433" s="37"/>
      <c r="L433" s="38"/>
      <c r="M433" s="35"/>
      <c r="N433" s="35"/>
      <c r="O433" s="35"/>
      <c r="P433" s="35"/>
      <c r="Q433" s="35"/>
      <c r="R433" s="35"/>
      <c r="S433" s="35"/>
      <c r="T433" s="35"/>
      <c r="U433" s="35"/>
      <c r="V433" s="35"/>
      <c r="W433" s="35"/>
      <c r="X433" s="35"/>
      <c r="Y433" s="35"/>
    </row>
    <row r="434" spans="1:25" ht="14.25" customHeight="1" x14ac:dyDescent="0.3">
      <c r="A434" s="21"/>
      <c r="B434" s="36"/>
      <c r="C434" s="36"/>
      <c r="D434" s="36"/>
      <c r="E434" s="36"/>
      <c r="F434" s="36"/>
      <c r="G434" s="79"/>
      <c r="H434" s="82"/>
      <c r="I434" s="37"/>
      <c r="J434" s="37"/>
      <c r="K434" s="37"/>
      <c r="L434" s="38"/>
      <c r="M434" s="35"/>
      <c r="N434" s="35"/>
      <c r="O434" s="35"/>
      <c r="P434" s="35"/>
      <c r="Q434" s="35"/>
      <c r="R434" s="35"/>
      <c r="S434" s="35"/>
      <c r="T434" s="35"/>
      <c r="U434" s="35"/>
      <c r="V434" s="35"/>
      <c r="W434" s="35"/>
      <c r="X434" s="35"/>
      <c r="Y434" s="35"/>
    </row>
    <row r="435" spans="1:25" ht="14.25" customHeight="1" x14ac:dyDescent="0.3">
      <c r="A435" s="21"/>
      <c r="B435" s="36"/>
      <c r="C435" s="36"/>
      <c r="D435" s="36"/>
      <c r="E435" s="36"/>
      <c r="F435" s="36"/>
      <c r="G435" s="79"/>
      <c r="H435" s="82"/>
      <c r="I435" s="37"/>
      <c r="J435" s="37"/>
      <c r="K435" s="37"/>
      <c r="L435" s="38"/>
      <c r="M435" s="35"/>
      <c r="N435" s="35"/>
      <c r="O435" s="35"/>
      <c r="P435" s="35"/>
      <c r="Q435" s="35"/>
      <c r="R435" s="35"/>
      <c r="S435" s="35"/>
      <c r="T435" s="35"/>
      <c r="U435" s="35"/>
      <c r="V435" s="35"/>
      <c r="W435" s="35"/>
      <c r="X435" s="35"/>
      <c r="Y435" s="35"/>
    </row>
    <row r="436" spans="1:25" ht="14.25" customHeight="1" x14ac:dyDescent="0.3">
      <c r="A436" s="21"/>
      <c r="B436" s="36"/>
      <c r="C436" s="36"/>
      <c r="D436" s="36"/>
      <c r="E436" s="36"/>
      <c r="F436" s="36"/>
      <c r="G436" s="79"/>
      <c r="H436" s="82"/>
      <c r="I436" s="37"/>
      <c r="J436" s="37"/>
      <c r="K436" s="37"/>
      <c r="L436" s="38"/>
      <c r="M436" s="35"/>
      <c r="N436" s="35"/>
      <c r="O436" s="35"/>
      <c r="P436" s="35"/>
      <c r="Q436" s="35"/>
      <c r="R436" s="35"/>
      <c r="S436" s="35"/>
      <c r="T436" s="35"/>
      <c r="U436" s="35"/>
      <c r="V436" s="35"/>
      <c r="W436" s="35"/>
      <c r="X436" s="35"/>
      <c r="Y436" s="35"/>
    </row>
    <row r="437" spans="1:25" ht="14.25" customHeight="1" x14ac:dyDescent="0.3">
      <c r="A437" s="21"/>
      <c r="B437" s="36"/>
      <c r="C437" s="36"/>
      <c r="D437" s="36"/>
      <c r="E437" s="36"/>
      <c r="F437" s="36"/>
      <c r="G437" s="79"/>
      <c r="H437" s="82"/>
      <c r="I437" s="37"/>
      <c r="J437" s="37"/>
      <c r="K437" s="37"/>
      <c r="L437" s="38"/>
      <c r="M437" s="35"/>
      <c r="N437" s="35"/>
      <c r="O437" s="35"/>
      <c r="P437" s="35"/>
      <c r="Q437" s="35"/>
      <c r="R437" s="35"/>
      <c r="S437" s="35"/>
      <c r="T437" s="35"/>
      <c r="U437" s="35"/>
      <c r="V437" s="35"/>
      <c r="W437" s="35"/>
      <c r="X437" s="35"/>
      <c r="Y437" s="35"/>
    </row>
    <row r="438" spans="1:25" ht="14.25" customHeight="1" x14ac:dyDescent="0.3">
      <c r="A438" s="21"/>
      <c r="B438" s="36"/>
      <c r="C438" s="36"/>
      <c r="D438" s="36"/>
      <c r="E438" s="36"/>
      <c r="F438" s="36"/>
      <c r="G438" s="79"/>
      <c r="H438" s="82"/>
      <c r="I438" s="37"/>
      <c r="J438" s="37"/>
      <c r="K438" s="37"/>
      <c r="L438" s="38"/>
      <c r="M438" s="35"/>
      <c r="N438" s="35"/>
      <c r="O438" s="35"/>
      <c r="P438" s="35"/>
      <c r="Q438" s="35"/>
      <c r="R438" s="35"/>
      <c r="S438" s="35"/>
      <c r="T438" s="35"/>
      <c r="U438" s="35"/>
      <c r="V438" s="35"/>
      <c r="W438" s="35"/>
      <c r="X438" s="35"/>
      <c r="Y438" s="35"/>
    </row>
    <row r="439" spans="1:25" ht="14.25" customHeight="1" x14ac:dyDescent="0.3">
      <c r="A439" s="21"/>
      <c r="B439" s="36"/>
      <c r="C439" s="36"/>
      <c r="D439" s="36"/>
      <c r="E439" s="36"/>
      <c r="F439" s="36"/>
      <c r="G439" s="79"/>
      <c r="H439" s="82"/>
      <c r="I439" s="37"/>
      <c r="J439" s="37"/>
      <c r="K439" s="37"/>
      <c r="L439" s="38"/>
      <c r="M439" s="35"/>
      <c r="N439" s="35"/>
      <c r="O439" s="35"/>
      <c r="P439" s="35"/>
      <c r="Q439" s="35"/>
      <c r="R439" s="35"/>
      <c r="S439" s="35"/>
      <c r="T439" s="35"/>
      <c r="U439" s="35"/>
      <c r="V439" s="35"/>
      <c r="W439" s="35"/>
      <c r="X439" s="35"/>
      <c r="Y439" s="35"/>
    </row>
    <row r="440" spans="1:25" ht="14.25" customHeight="1" x14ac:dyDescent="0.3">
      <c r="A440" s="21"/>
      <c r="B440" s="36"/>
      <c r="C440" s="36"/>
      <c r="D440" s="36"/>
      <c r="E440" s="36"/>
      <c r="F440" s="36"/>
      <c r="G440" s="79"/>
      <c r="H440" s="82"/>
      <c r="I440" s="37"/>
      <c r="J440" s="37"/>
      <c r="K440" s="37"/>
      <c r="L440" s="38"/>
      <c r="M440" s="35"/>
      <c r="N440" s="35"/>
      <c r="O440" s="35"/>
      <c r="P440" s="35"/>
      <c r="Q440" s="35"/>
      <c r="R440" s="35"/>
      <c r="S440" s="35"/>
      <c r="T440" s="35"/>
      <c r="U440" s="35"/>
      <c r="V440" s="35"/>
      <c r="W440" s="35"/>
      <c r="X440" s="35"/>
      <c r="Y440" s="35"/>
    </row>
    <row r="441" spans="1:25" ht="14.25" customHeight="1" x14ac:dyDescent="0.3">
      <c r="A441" s="21"/>
      <c r="B441" s="36"/>
      <c r="C441" s="36"/>
      <c r="D441" s="36"/>
      <c r="E441" s="36"/>
      <c r="F441" s="36"/>
      <c r="G441" s="79"/>
      <c r="H441" s="82"/>
      <c r="I441" s="37"/>
      <c r="J441" s="37"/>
      <c r="K441" s="37"/>
      <c r="L441" s="38"/>
      <c r="M441" s="35"/>
      <c r="N441" s="35"/>
      <c r="O441" s="35"/>
      <c r="P441" s="35"/>
      <c r="Q441" s="35"/>
      <c r="R441" s="35"/>
      <c r="S441" s="35"/>
      <c r="T441" s="35"/>
      <c r="U441" s="35"/>
      <c r="V441" s="35"/>
      <c r="W441" s="35"/>
      <c r="X441" s="35"/>
      <c r="Y441" s="35"/>
    </row>
    <row r="442" spans="1:25" ht="14.25" customHeight="1" x14ac:dyDescent="0.3">
      <c r="A442" s="21"/>
      <c r="B442" s="36"/>
      <c r="C442" s="36"/>
      <c r="D442" s="36"/>
      <c r="E442" s="36"/>
      <c r="F442" s="36"/>
      <c r="G442" s="79"/>
      <c r="H442" s="82"/>
      <c r="I442" s="37"/>
      <c r="J442" s="37"/>
      <c r="K442" s="37"/>
      <c r="L442" s="38"/>
      <c r="M442" s="35"/>
      <c r="N442" s="35"/>
      <c r="O442" s="35"/>
      <c r="P442" s="35"/>
      <c r="Q442" s="35"/>
      <c r="R442" s="35"/>
      <c r="S442" s="35"/>
      <c r="T442" s="35"/>
      <c r="U442" s="35"/>
      <c r="V442" s="35"/>
      <c r="W442" s="35"/>
      <c r="X442" s="35"/>
      <c r="Y442" s="35"/>
    </row>
    <row r="443" spans="1:25" ht="14.25" customHeight="1" x14ac:dyDescent="0.3">
      <c r="A443" s="21"/>
      <c r="B443" s="36"/>
      <c r="C443" s="36"/>
      <c r="D443" s="36"/>
      <c r="E443" s="36"/>
      <c r="F443" s="36"/>
      <c r="G443" s="79"/>
      <c r="H443" s="82"/>
      <c r="I443" s="37"/>
      <c r="J443" s="37"/>
      <c r="K443" s="37"/>
      <c r="L443" s="38"/>
      <c r="M443" s="35"/>
      <c r="N443" s="35"/>
      <c r="O443" s="35"/>
      <c r="P443" s="35"/>
      <c r="Q443" s="35"/>
      <c r="R443" s="35"/>
      <c r="S443" s="35"/>
      <c r="T443" s="35"/>
      <c r="U443" s="35"/>
      <c r="V443" s="35"/>
      <c r="W443" s="35"/>
      <c r="X443" s="35"/>
      <c r="Y443" s="35"/>
    </row>
    <row r="444" spans="1:25" ht="14.25" customHeight="1" x14ac:dyDescent="0.3">
      <c r="A444" s="21"/>
      <c r="B444" s="36"/>
      <c r="C444" s="36"/>
      <c r="D444" s="36"/>
      <c r="E444" s="36"/>
      <c r="F444" s="36"/>
      <c r="G444" s="79"/>
      <c r="H444" s="82"/>
      <c r="I444" s="37"/>
      <c r="J444" s="37"/>
      <c r="K444" s="37"/>
      <c r="L444" s="38"/>
      <c r="M444" s="35"/>
      <c r="N444" s="35"/>
      <c r="O444" s="35"/>
      <c r="P444" s="35"/>
      <c r="Q444" s="35"/>
      <c r="R444" s="35"/>
      <c r="S444" s="35"/>
      <c r="T444" s="35"/>
      <c r="U444" s="35"/>
      <c r="V444" s="35"/>
      <c r="W444" s="35"/>
      <c r="X444" s="35"/>
      <c r="Y444" s="35"/>
    </row>
    <row r="445" spans="1:25" ht="14.25" customHeight="1" x14ac:dyDescent="0.3">
      <c r="A445" s="21"/>
      <c r="B445" s="36"/>
      <c r="C445" s="36"/>
      <c r="D445" s="36"/>
      <c r="E445" s="36"/>
      <c r="F445" s="36"/>
      <c r="G445" s="79"/>
      <c r="H445" s="82"/>
      <c r="I445" s="37"/>
      <c r="J445" s="37"/>
      <c r="K445" s="37"/>
      <c r="L445" s="38"/>
      <c r="M445" s="35"/>
      <c r="N445" s="35"/>
      <c r="O445" s="35"/>
      <c r="P445" s="35"/>
      <c r="Q445" s="35"/>
      <c r="R445" s="35"/>
      <c r="S445" s="35"/>
      <c r="T445" s="35"/>
      <c r="U445" s="35"/>
      <c r="V445" s="35"/>
      <c r="W445" s="35"/>
      <c r="X445" s="35"/>
      <c r="Y445" s="35"/>
    </row>
    <row r="446" spans="1:25" ht="14.25" customHeight="1" x14ac:dyDescent="0.3">
      <c r="A446" s="21"/>
      <c r="B446" s="36"/>
      <c r="C446" s="36"/>
      <c r="D446" s="36"/>
      <c r="E446" s="36"/>
      <c r="F446" s="36"/>
      <c r="G446" s="79"/>
      <c r="H446" s="82"/>
      <c r="I446" s="37"/>
      <c r="J446" s="37"/>
      <c r="K446" s="37"/>
      <c r="L446" s="38"/>
      <c r="M446" s="35"/>
      <c r="N446" s="35"/>
      <c r="O446" s="35"/>
      <c r="P446" s="35"/>
      <c r="Q446" s="35"/>
      <c r="R446" s="35"/>
      <c r="S446" s="35"/>
      <c r="T446" s="35"/>
      <c r="U446" s="35"/>
      <c r="V446" s="35"/>
      <c r="W446" s="35"/>
      <c r="X446" s="35"/>
      <c r="Y446" s="35"/>
    </row>
    <row r="447" spans="1:25" ht="14.25" customHeight="1" x14ac:dyDescent="0.3">
      <c r="A447" s="21"/>
      <c r="B447" s="36"/>
      <c r="C447" s="36"/>
      <c r="D447" s="36"/>
      <c r="E447" s="36"/>
      <c r="F447" s="36"/>
      <c r="G447" s="79"/>
      <c r="H447" s="82"/>
      <c r="I447" s="37"/>
      <c r="J447" s="37"/>
      <c r="K447" s="37"/>
      <c r="L447" s="38"/>
      <c r="M447" s="35"/>
      <c r="N447" s="35"/>
      <c r="O447" s="35"/>
      <c r="P447" s="35"/>
      <c r="Q447" s="35"/>
      <c r="R447" s="35"/>
      <c r="S447" s="35"/>
      <c r="T447" s="35"/>
      <c r="U447" s="35"/>
      <c r="V447" s="35"/>
      <c r="W447" s="35"/>
      <c r="X447" s="35"/>
      <c r="Y447" s="35"/>
    </row>
    <row r="448" spans="1:25" ht="14.25" customHeight="1" x14ac:dyDescent="0.3">
      <c r="A448" s="21"/>
      <c r="B448" s="36"/>
      <c r="C448" s="36"/>
      <c r="D448" s="36"/>
      <c r="E448" s="36"/>
      <c r="F448" s="36"/>
      <c r="G448" s="79"/>
      <c r="H448" s="82"/>
      <c r="I448" s="37"/>
      <c r="J448" s="37"/>
      <c r="K448" s="37"/>
      <c r="L448" s="38"/>
      <c r="M448" s="35"/>
      <c r="N448" s="35"/>
      <c r="O448" s="35"/>
      <c r="P448" s="35"/>
      <c r="Q448" s="35"/>
      <c r="R448" s="35"/>
      <c r="S448" s="35"/>
      <c r="T448" s="35"/>
      <c r="U448" s="35"/>
      <c r="V448" s="35"/>
      <c r="W448" s="35"/>
      <c r="X448" s="35"/>
      <c r="Y448" s="35"/>
    </row>
    <row r="449" spans="1:25" ht="14.25" customHeight="1" x14ac:dyDescent="0.3">
      <c r="A449" s="21"/>
      <c r="B449" s="36"/>
      <c r="C449" s="36"/>
      <c r="D449" s="36"/>
      <c r="E449" s="36"/>
      <c r="F449" s="36"/>
      <c r="G449" s="79"/>
      <c r="H449" s="82"/>
      <c r="I449" s="37"/>
      <c r="J449" s="37"/>
      <c r="K449" s="37"/>
      <c r="L449" s="38"/>
      <c r="M449" s="35"/>
      <c r="N449" s="35"/>
      <c r="O449" s="35"/>
      <c r="P449" s="35"/>
      <c r="Q449" s="35"/>
      <c r="R449" s="35"/>
      <c r="S449" s="35"/>
      <c r="T449" s="35"/>
      <c r="U449" s="35"/>
      <c r="V449" s="35"/>
      <c r="W449" s="35"/>
      <c r="X449" s="35"/>
      <c r="Y449" s="35"/>
    </row>
    <row r="450" spans="1:25" ht="14.25" customHeight="1" x14ac:dyDescent="0.3">
      <c r="A450" s="21"/>
      <c r="B450" s="36"/>
      <c r="C450" s="36"/>
      <c r="D450" s="36"/>
      <c r="E450" s="36"/>
      <c r="F450" s="36"/>
      <c r="G450" s="79"/>
      <c r="H450" s="82"/>
      <c r="I450" s="37"/>
      <c r="J450" s="37"/>
      <c r="K450" s="37"/>
      <c r="L450" s="38"/>
      <c r="M450" s="35"/>
      <c r="N450" s="35"/>
      <c r="O450" s="35"/>
      <c r="P450" s="35"/>
      <c r="Q450" s="35"/>
      <c r="R450" s="35"/>
      <c r="S450" s="35"/>
      <c r="T450" s="35"/>
      <c r="U450" s="35"/>
      <c r="V450" s="35"/>
      <c r="W450" s="35"/>
      <c r="X450" s="35"/>
      <c r="Y450" s="35"/>
    </row>
    <row r="451" spans="1:25" ht="14.25" customHeight="1" x14ac:dyDescent="0.3">
      <c r="A451" s="21"/>
      <c r="B451" s="36"/>
      <c r="C451" s="36"/>
      <c r="D451" s="36"/>
      <c r="E451" s="36"/>
      <c r="F451" s="36"/>
      <c r="G451" s="79"/>
      <c r="H451" s="82"/>
      <c r="I451" s="37"/>
      <c r="J451" s="37"/>
      <c r="K451" s="37"/>
      <c r="L451" s="38"/>
      <c r="M451" s="35"/>
      <c r="N451" s="35"/>
      <c r="O451" s="35"/>
      <c r="P451" s="35"/>
      <c r="Q451" s="35"/>
      <c r="R451" s="35"/>
      <c r="S451" s="35"/>
      <c r="T451" s="35"/>
      <c r="U451" s="35"/>
      <c r="V451" s="35"/>
      <c r="W451" s="35"/>
      <c r="X451" s="35"/>
      <c r="Y451" s="35"/>
    </row>
    <row r="452" spans="1:25" ht="14.25" customHeight="1" x14ac:dyDescent="0.3">
      <c r="A452" s="21"/>
      <c r="B452" s="36"/>
      <c r="C452" s="36"/>
      <c r="D452" s="36"/>
      <c r="E452" s="36"/>
      <c r="F452" s="36"/>
      <c r="G452" s="79"/>
      <c r="H452" s="82"/>
      <c r="I452" s="37"/>
      <c r="J452" s="37"/>
      <c r="K452" s="37"/>
      <c r="L452" s="38"/>
      <c r="M452" s="35"/>
      <c r="N452" s="35"/>
      <c r="O452" s="35"/>
      <c r="P452" s="35"/>
      <c r="Q452" s="35"/>
      <c r="R452" s="35"/>
      <c r="S452" s="35"/>
      <c r="T452" s="35"/>
      <c r="U452" s="35"/>
      <c r="V452" s="35"/>
      <c r="W452" s="35"/>
      <c r="X452" s="35"/>
      <c r="Y452" s="35"/>
    </row>
    <row r="453" spans="1:25" ht="14.25" customHeight="1" x14ac:dyDescent="0.3">
      <c r="A453" s="21"/>
      <c r="B453" s="36"/>
      <c r="C453" s="36"/>
      <c r="D453" s="36"/>
      <c r="E453" s="36"/>
      <c r="F453" s="36"/>
      <c r="G453" s="79"/>
      <c r="H453" s="82"/>
      <c r="I453" s="37"/>
      <c r="J453" s="37"/>
      <c r="K453" s="37"/>
      <c r="L453" s="38"/>
      <c r="M453" s="35"/>
      <c r="N453" s="35"/>
      <c r="O453" s="35"/>
      <c r="P453" s="35"/>
      <c r="Q453" s="35"/>
      <c r="R453" s="35"/>
      <c r="S453" s="35"/>
      <c r="T453" s="35"/>
      <c r="U453" s="35"/>
      <c r="V453" s="35"/>
      <c r="W453" s="35"/>
      <c r="X453" s="35"/>
      <c r="Y453" s="35"/>
    </row>
    <row r="454" spans="1:25" ht="14.25" customHeight="1" x14ac:dyDescent="0.3">
      <c r="A454" s="21"/>
      <c r="B454" s="36"/>
      <c r="C454" s="36"/>
      <c r="D454" s="36"/>
      <c r="E454" s="36"/>
      <c r="F454" s="36"/>
      <c r="G454" s="79"/>
      <c r="H454" s="82"/>
      <c r="I454" s="37"/>
      <c r="J454" s="37"/>
      <c r="K454" s="37"/>
      <c r="L454" s="38"/>
      <c r="M454" s="35"/>
      <c r="N454" s="35"/>
      <c r="O454" s="35"/>
      <c r="P454" s="35"/>
      <c r="Q454" s="35"/>
      <c r="R454" s="35"/>
      <c r="S454" s="35"/>
      <c r="T454" s="35"/>
      <c r="U454" s="35"/>
      <c r="V454" s="35"/>
      <c r="W454" s="35"/>
      <c r="X454" s="35"/>
      <c r="Y454" s="35"/>
    </row>
    <row r="455" spans="1:25" ht="14.25" customHeight="1" x14ac:dyDescent="0.3">
      <c r="A455" s="21"/>
      <c r="B455" s="36"/>
      <c r="C455" s="36"/>
      <c r="D455" s="36"/>
      <c r="E455" s="36"/>
      <c r="F455" s="36"/>
      <c r="G455" s="79"/>
      <c r="H455" s="82"/>
      <c r="I455" s="37"/>
      <c r="J455" s="37"/>
      <c r="K455" s="37"/>
      <c r="L455" s="38"/>
      <c r="M455" s="35"/>
      <c r="N455" s="35"/>
      <c r="O455" s="35"/>
      <c r="P455" s="35"/>
      <c r="Q455" s="35"/>
      <c r="R455" s="35"/>
      <c r="S455" s="35"/>
      <c r="T455" s="35"/>
      <c r="U455" s="35"/>
      <c r="V455" s="35"/>
      <c r="W455" s="35"/>
      <c r="X455" s="35"/>
      <c r="Y455" s="35"/>
    </row>
    <row r="456" spans="1:25" ht="14.25" customHeight="1" x14ac:dyDescent="0.3">
      <c r="A456" s="21"/>
      <c r="B456" s="36"/>
      <c r="C456" s="36"/>
      <c r="D456" s="36"/>
      <c r="E456" s="36"/>
      <c r="F456" s="36"/>
      <c r="G456" s="79"/>
      <c r="H456" s="82"/>
      <c r="I456" s="37"/>
      <c r="J456" s="37"/>
      <c r="K456" s="37"/>
      <c r="L456" s="38"/>
      <c r="M456" s="35"/>
      <c r="N456" s="35"/>
      <c r="O456" s="35"/>
      <c r="P456" s="35"/>
      <c r="Q456" s="35"/>
      <c r="R456" s="35"/>
      <c r="S456" s="35"/>
      <c r="T456" s="35"/>
      <c r="U456" s="35"/>
      <c r="V456" s="35"/>
      <c r="W456" s="35"/>
      <c r="X456" s="35"/>
      <c r="Y456" s="35"/>
    </row>
    <row r="457" spans="1:25" ht="14.25" customHeight="1" x14ac:dyDescent="0.3">
      <c r="A457" s="21"/>
      <c r="B457" s="36"/>
      <c r="C457" s="36"/>
      <c r="D457" s="36"/>
      <c r="E457" s="36"/>
      <c r="F457" s="36"/>
      <c r="G457" s="79"/>
      <c r="H457" s="82"/>
      <c r="I457" s="37"/>
      <c r="J457" s="37"/>
      <c r="K457" s="37"/>
      <c r="L457" s="38"/>
      <c r="M457" s="35"/>
      <c r="N457" s="35"/>
      <c r="O457" s="35"/>
      <c r="P457" s="35"/>
      <c r="Q457" s="35"/>
      <c r="R457" s="35"/>
      <c r="S457" s="35"/>
      <c r="T457" s="35"/>
      <c r="U457" s="35"/>
      <c r="V457" s="35"/>
      <c r="W457" s="35"/>
      <c r="X457" s="35"/>
      <c r="Y457" s="35"/>
    </row>
    <row r="458" spans="1:25" ht="14.25" customHeight="1" x14ac:dyDescent="0.3">
      <c r="A458" s="21"/>
      <c r="B458" s="36"/>
      <c r="C458" s="36"/>
      <c r="D458" s="36"/>
      <c r="E458" s="36"/>
      <c r="F458" s="36"/>
      <c r="G458" s="79"/>
      <c r="H458" s="82"/>
      <c r="I458" s="37"/>
      <c r="J458" s="37"/>
      <c r="K458" s="37"/>
      <c r="L458" s="38"/>
      <c r="M458" s="35"/>
      <c r="N458" s="35"/>
      <c r="O458" s="35"/>
      <c r="P458" s="35"/>
      <c r="Q458" s="35"/>
      <c r="R458" s="35"/>
      <c r="S458" s="35"/>
      <c r="T458" s="35"/>
      <c r="U458" s="35"/>
      <c r="V458" s="35"/>
      <c r="W458" s="35"/>
      <c r="X458" s="35"/>
      <c r="Y458" s="35"/>
    </row>
    <row r="459" spans="1:25" ht="14.25" customHeight="1" x14ac:dyDescent="0.3">
      <c r="A459" s="21"/>
      <c r="B459" s="36"/>
      <c r="C459" s="36"/>
      <c r="D459" s="36"/>
      <c r="E459" s="36"/>
      <c r="F459" s="36"/>
      <c r="G459" s="79"/>
      <c r="H459" s="82"/>
      <c r="I459" s="37"/>
      <c r="J459" s="37"/>
      <c r="K459" s="37"/>
      <c r="L459" s="38"/>
      <c r="M459" s="35"/>
      <c r="N459" s="35"/>
      <c r="O459" s="35"/>
      <c r="P459" s="35"/>
      <c r="Q459" s="35"/>
      <c r="R459" s="35"/>
      <c r="S459" s="35"/>
      <c r="T459" s="35"/>
      <c r="U459" s="35"/>
      <c r="V459" s="35"/>
      <c r="W459" s="35"/>
      <c r="X459" s="35"/>
      <c r="Y459" s="35"/>
    </row>
    <row r="460" spans="1:25" ht="14.25" customHeight="1" x14ac:dyDescent="0.3">
      <c r="A460" s="21"/>
      <c r="B460" s="36"/>
      <c r="C460" s="36"/>
      <c r="D460" s="36"/>
      <c r="E460" s="36"/>
      <c r="F460" s="36"/>
      <c r="G460" s="79"/>
      <c r="H460" s="82"/>
      <c r="I460" s="37"/>
      <c r="J460" s="37"/>
      <c r="K460" s="37"/>
      <c r="L460" s="38"/>
      <c r="M460" s="35"/>
      <c r="N460" s="35"/>
      <c r="O460" s="35"/>
      <c r="P460" s="35"/>
      <c r="Q460" s="35"/>
      <c r="R460" s="35"/>
      <c r="S460" s="35"/>
      <c r="T460" s="35"/>
      <c r="U460" s="35"/>
      <c r="V460" s="35"/>
      <c r="W460" s="35"/>
      <c r="X460" s="35"/>
      <c r="Y460" s="35"/>
    </row>
    <row r="461" spans="1:25" ht="14.25" customHeight="1" x14ac:dyDescent="0.3">
      <c r="A461" s="21"/>
      <c r="B461" s="36"/>
      <c r="C461" s="36"/>
      <c r="D461" s="36"/>
      <c r="E461" s="36"/>
      <c r="F461" s="36"/>
      <c r="G461" s="79"/>
      <c r="H461" s="82"/>
      <c r="I461" s="37"/>
      <c r="J461" s="37"/>
      <c r="K461" s="37"/>
      <c r="L461" s="38"/>
      <c r="M461" s="35"/>
      <c r="N461" s="35"/>
      <c r="O461" s="35"/>
      <c r="P461" s="35"/>
      <c r="Q461" s="35"/>
      <c r="R461" s="35"/>
      <c r="S461" s="35"/>
      <c r="T461" s="35"/>
      <c r="U461" s="35"/>
      <c r="V461" s="35"/>
      <c r="W461" s="35"/>
      <c r="X461" s="35"/>
      <c r="Y461" s="35"/>
    </row>
    <row r="462" spans="1:25" ht="14.25" customHeight="1" x14ac:dyDescent="0.3">
      <c r="A462" s="21"/>
      <c r="B462" s="36"/>
      <c r="C462" s="36"/>
      <c r="D462" s="36"/>
      <c r="E462" s="36"/>
      <c r="F462" s="36"/>
      <c r="G462" s="79"/>
      <c r="H462" s="82"/>
      <c r="I462" s="37"/>
      <c r="J462" s="37"/>
      <c r="K462" s="37"/>
      <c r="L462" s="38"/>
      <c r="M462" s="35"/>
      <c r="N462" s="35"/>
      <c r="O462" s="35"/>
      <c r="P462" s="35"/>
      <c r="Q462" s="35"/>
      <c r="R462" s="35"/>
      <c r="S462" s="35"/>
      <c r="T462" s="35"/>
      <c r="U462" s="35"/>
      <c r="V462" s="35"/>
      <c r="W462" s="35"/>
      <c r="X462" s="35"/>
      <c r="Y462" s="35"/>
    </row>
    <row r="463" spans="1:25" ht="14.25" customHeight="1" x14ac:dyDescent="0.3">
      <c r="A463" s="21"/>
      <c r="B463" s="36"/>
      <c r="C463" s="36"/>
      <c r="D463" s="36"/>
      <c r="E463" s="36"/>
      <c r="F463" s="36"/>
      <c r="G463" s="79"/>
      <c r="H463" s="82"/>
      <c r="I463" s="37"/>
      <c r="J463" s="37"/>
      <c r="K463" s="37"/>
      <c r="L463" s="38"/>
      <c r="M463" s="35"/>
      <c r="N463" s="35"/>
      <c r="O463" s="35"/>
      <c r="P463" s="35"/>
      <c r="Q463" s="35"/>
      <c r="R463" s="35"/>
      <c r="S463" s="35"/>
      <c r="T463" s="35"/>
      <c r="U463" s="35"/>
      <c r="V463" s="35"/>
      <c r="W463" s="35"/>
      <c r="X463" s="35"/>
      <c r="Y463" s="35"/>
    </row>
    <row r="464" spans="1:25" ht="14.25" customHeight="1" x14ac:dyDescent="0.3">
      <c r="A464" s="21"/>
      <c r="B464" s="36"/>
      <c r="C464" s="36"/>
      <c r="D464" s="36"/>
      <c r="E464" s="36"/>
      <c r="F464" s="36"/>
      <c r="G464" s="79"/>
      <c r="H464" s="82"/>
      <c r="I464" s="37"/>
      <c r="J464" s="37"/>
      <c r="K464" s="37"/>
      <c r="L464" s="38"/>
      <c r="M464" s="35"/>
      <c r="N464" s="35"/>
      <c r="O464" s="35"/>
      <c r="P464" s="35"/>
      <c r="Q464" s="35"/>
      <c r="R464" s="35"/>
      <c r="S464" s="35"/>
      <c r="T464" s="35"/>
      <c r="U464" s="35"/>
      <c r="V464" s="35"/>
      <c r="W464" s="35"/>
      <c r="X464" s="35"/>
      <c r="Y464" s="35"/>
    </row>
    <row r="465" spans="1:25" ht="14.25" customHeight="1" x14ac:dyDescent="0.3">
      <c r="A465" s="21"/>
      <c r="B465" s="36"/>
      <c r="C465" s="36"/>
      <c r="D465" s="36"/>
      <c r="E465" s="36"/>
      <c r="F465" s="36"/>
      <c r="G465" s="79"/>
      <c r="H465" s="82"/>
      <c r="I465" s="37"/>
      <c r="J465" s="37"/>
      <c r="K465" s="37"/>
      <c r="L465" s="38"/>
      <c r="M465" s="35"/>
      <c r="N465" s="35"/>
      <c r="O465" s="35"/>
      <c r="P465" s="35"/>
      <c r="Q465" s="35"/>
      <c r="R465" s="35"/>
      <c r="S465" s="35"/>
      <c r="T465" s="35"/>
      <c r="U465" s="35"/>
      <c r="V465" s="35"/>
      <c r="W465" s="35"/>
      <c r="X465" s="35"/>
      <c r="Y465" s="35"/>
    </row>
    <row r="466" spans="1:25" ht="14.25" customHeight="1" x14ac:dyDescent="0.3">
      <c r="A466" s="21"/>
      <c r="B466" s="36"/>
      <c r="C466" s="36"/>
      <c r="D466" s="36"/>
      <c r="E466" s="36"/>
      <c r="F466" s="36"/>
      <c r="G466" s="79"/>
      <c r="H466" s="82"/>
      <c r="I466" s="37"/>
      <c r="J466" s="37"/>
      <c r="K466" s="37"/>
      <c r="L466" s="38"/>
      <c r="M466" s="35"/>
      <c r="N466" s="35"/>
      <c r="O466" s="35"/>
      <c r="P466" s="35"/>
      <c r="Q466" s="35"/>
      <c r="R466" s="35"/>
      <c r="S466" s="35"/>
      <c r="T466" s="35"/>
      <c r="U466" s="35"/>
      <c r="V466" s="35"/>
      <c r="W466" s="35"/>
      <c r="X466" s="35"/>
      <c r="Y466" s="35"/>
    </row>
    <row r="467" spans="1:25" ht="14.25" customHeight="1" x14ac:dyDescent="0.3">
      <c r="A467" s="21"/>
      <c r="B467" s="36"/>
      <c r="C467" s="36"/>
      <c r="D467" s="36"/>
      <c r="E467" s="36"/>
      <c r="F467" s="36"/>
      <c r="G467" s="79"/>
      <c r="H467" s="82"/>
      <c r="I467" s="37"/>
      <c r="J467" s="37"/>
      <c r="K467" s="37"/>
      <c r="L467" s="38"/>
      <c r="M467" s="35"/>
      <c r="N467" s="35"/>
      <c r="O467" s="35"/>
      <c r="P467" s="35"/>
      <c r="Q467" s="35"/>
      <c r="R467" s="35"/>
      <c r="S467" s="35"/>
      <c r="T467" s="35"/>
      <c r="U467" s="35"/>
      <c r="V467" s="35"/>
      <c r="W467" s="35"/>
      <c r="X467" s="35"/>
      <c r="Y467" s="35"/>
    </row>
    <row r="468" spans="1:25" ht="14.25" customHeight="1" x14ac:dyDescent="0.3">
      <c r="A468" s="21"/>
      <c r="B468" s="36"/>
      <c r="C468" s="36"/>
      <c r="D468" s="36"/>
      <c r="E468" s="36"/>
      <c r="F468" s="36"/>
      <c r="G468" s="79"/>
      <c r="H468" s="82"/>
      <c r="I468" s="37"/>
      <c r="J468" s="37"/>
      <c r="K468" s="37"/>
      <c r="L468" s="38"/>
      <c r="M468" s="35"/>
      <c r="N468" s="35"/>
      <c r="O468" s="35"/>
      <c r="P468" s="35"/>
      <c r="Q468" s="35"/>
      <c r="R468" s="35"/>
      <c r="S468" s="35"/>
      <c r="T468" s="35"/>
      <c r="U468" s="35"/>
      <c r="V468" s="35"/>
      <c r="W468" s="35"/>
      <c r="X468" s="35"/>
      <c r="Y468" s="35"/>
    </row>
    <row r="469" spans="1:25" ht="14.25" customHeight="1" x14ac:dyDescent="0.3">
      <c r="A469" s="21"/>
      <c r="B469" s="36"/>
      <c r="C469" s="36"/>
      <c r="D469" s="36"/>
      <c r="E469" s="36"/>
      <c r="F469" s="36"/>
      <c r="G469" s="79"/>
      <c r="H469" s="82"/>
      <c r="I469" s="37"/>
      <c r="J469" s="37"/>
      <c r="K469" s="37"/>
      <c r="L469" s="38"/>
      <c r="M469" s="35"/>
      <c r="N469" s="35"/>
      <c r="O469" s="35"/>
      <c r="P469" s="35"/>
      <c r="Q469" s="35"/>
      <c r="R469" s="35"/>
      <c r="S469" s="35"/>
      <c r="T469" s="35"/>
      <c r="U469" s="35"/>
      <c r="V469" s="35"/>
      <c r="W469" s="35"/>
      <c r="X469" s="35"/>
      <c r="Y469" s="35"/>
    </row>
    <row r="470" spans="1:25" ht="14.25" customHeight="1" x14ac:dyDescent="0.3">
      <c r="A470" s="21"/>
      <c r="B470" s="36"/>
      <c r="C470" s="36"/>
      <c r="D470" s="36"/>
      <c r="E470" s="36"/>
      <c r="F470" s="36"/>
      <c r="G470" s="79"/>
      <c r="H470" s="82"/>
      <c r="I470" s="37"/>
      <c r="J470" s="37"/>
      <c r="K470" s="37"/>
      <c r="L470" s="38"/>
      <c r="M470" s="35"/>
      <c r="N470" s="35"/>
      <c r="O470" s="35"/>
      <c r="P470" s="35"/>
      <c r="Q470" s="35"/>
      <c r="R470" s="35"/>
      <c r="S470" s="35"/>
      <c r="T470" s="35"/>
      <c r="U470" s="35"/>
      <c r="V470" s="35"/>
      <c r="W470" s="35"/>
      <c r="X470" s="35"/>
      <c r="Y470" s="35"/>
    </row>
    <row r="471" spans="1:25" ht="14.25" customHeight="1" x14ac:dyDescent="0.3">
      <c r="A471" s="21"/>
      <c r="B471" s="36"/>
      <c r="C471" s="36"/>
      <c r="D471" s="36"/>
      <c r="E471" s="36"/>
      <c r="F471" s="36"/>
      <c r="G471" s="79"/>
      <c r="H471" s="82"/>
      <c r="I471" s="37"/>
      <c r="J471" s="37"/>
      <c r="K471" s="37"/>
      <c r="L471" s="38"/>
      <c r="M471" s="35"/>
      <c r="N471" s="35"/>
      <c r="O471" s="35"/>
      <c r="P471" s="35"/>
      <c r="Q471" s="35"/>
      <c r="R471" s="35"/>
      <c r="S471" s="35"/>
      <c r="T471" s="35"/>
      <c r="U471" s="35"/>
      <c r="V471" s="35"/>
      <c r="W471" s="35"/>
      <c r="X471" s="35"/>
      <c r="Y471" s="35"/>
    </row>
    <row r="472" spans="1:25" ht="14.25" customHeight="1" x14ac:dyDescent="0.3">
      <c r="A472" s="21"/>
      <c r="B472" s="36"/>
      <c r="C472" s="36"/>
      <c r="D472" s="36"/>
      <c r="E472" s="36"/>
      <c r="F472" s="36"/>
      <c r="G472" s="79"/>
      <c r="H472" s="82"/>
      <c r="I472" s="37"/>
      <c r="J472" s="37"/>
      <c r="K472" s="37"/>
      <c r="L472" s="38"/>
      <c r="M472" s="35"/>
      <c r="N472" s="35"/>
      <c r="O472" s="35"/>
      <c r="P472" s="35"/>
      <c r="Q472" s="35"/>
      <c r="R472" s="35"/>
      <c r="S472" s="35"/>
      <c r="T472" s="35"/>
      <c r="U472" s="35"/>
      <c r="V472" s="35"/>
      <c r="W472" s="35"/>
      <c r="X472" s="35"/>
      <c r="Y472" s="35"/>
    </row>
    <row r="473" spans="1:25" ht="14.25" customHeight="1" x14ac:dyDescent="0.3">
      <c r="A473" s="21"/>
      <c r="B473" s="36"/>
      <c r="C473" s="36"/>
      <c r="D473" s="36"/>
      <c r="E473" s="36"/>
      <c r="F473" s="36"/>
      <c r="G473" s="79"/>
      <c r="H473" s="82"/>
      <c r="I473" s="37"/>
      <c r="J473" s="37"/>
      <c r="K473" s="37"/>
      <c r="L473" s="38"/>
      <c r="M473" s="35"/>
      <c r="N473" s="35"/>
      <c r="O473" s="35"/>
      <c r="P473" s="35"/>
      <c r="Q473" s="35"/>
      <c r="R473" s="35"/>
      <c r="S473" s="35"/>
      <c r="T473" s="35"/>
      <c r="U473" s="35"/>
      <c r="V473" s="35"/>
      <c r="W473" s="35"/>
      <c r="X473" s="35"/>
      <c r="Y473" s="35"/>
    </row>
    <row r="474" spans="1:25" ht="14.25" customHeight="1" x14ac:dyDescent="0.3">
      <c r="A474" s="21"/>
      <c r="B474" s="36"/>
      <c r="C474" s="36"/>
      <c r="D474" s="36"/>
      <c r="E474" s="36"/>
      <c r="F474" s="36"/>
      <c r="G474" s="79"/>
      <c r="H474" s="82"/>
      <c r="I474" s="37"/>
      <c r="J474" s="37"/>
      <c r="K474" s="37"/>
      <c r="L474" s="38"/>
      <c r="M474" s="35"/>
      <c r="N474" s="35"/>
      <c r="O474" s="35"/>
      <c r="P474" s="35"/>
      <c r="Q474" s="35"/>
      <c r="R474" s="35"/>
      <c r="S474" s="35"/>
      <c r="T474" s="35"/>
      <c r="U474" s="35"/>
      <c r="V474" s="35"/>
      <c r="W474" s="35"/>
      <c r="X474" s="35"/>
      <c r="Y474" s="35"/>
    </row>
    <row r="475" spans="1:25" ht="14.25" customHeight="1" x14ac:dyDescent="0.3">
      <c r="A475" s="21"/>
      <c r="B475" s="36"/>
      <c r="C475" s="36"/>
      <c r="D475" s="36"/>
      <c r="E475" s="36"/>
      <c r="F475" s="36"/>
      <c r="G475" s="79"/>
      <c r="H475" s="82"/>
      <c r="I475" s="37"/>
      <c r="J475" s="37"/>
      <c r="K475" s="37"/>
      <c r="L475" s="38"/>
      <c r="M475" s="35"/>
      <c r="N475" s="35"/>
      <c r="O475" s="35"/>
      <c r="P475" s="35"/>
      <c r="Q475" s="35"/>
      <c r="R475" s="35"/>
      <c r="S475" s="35"/>
      <c r="T475" s="35"/>
      <c r="U475" s="35"/>
      <c r="V475" s="35"/>
      <c r="W475" s="35"/>
      <c r="X475" s="35"/>
      <c r="Y475" s="35"/>
    </row>
    <row r="476" spans="1:25" ht="14.25" customHeight="1" x14ac:dyDescent="0.3">
      <c r="A476" s="21"/>
      <c r="B476" s="36"/>
      <c r="C476" s="36"/>
      <c r="D476" s="36"/>
      <c r="E476" s="36"/>
      <c r="F476" s="36"/>
      <c r="G476" s="79"/>
      <c r="H476" s="82"/>
      <c r="I476" s="37"/>
      <c r="J476" s="37"/>
      <c r="K476" s="37"/>
      <c r="L476" s="38"/>
      <c r="M476" s="35"/>
      <c r="N476" s="35"/>
      <c r="O476" s="35"/>
      <c r="P476" s="35"/>
      <c r="Q476" s="35"/>
      <c r="R476" s="35"/>
      <c r="S476" s="35"/>
      <c r="T476" s="35"/>
      <c r="U476" s="35"/>
      <c r="V476" s="35"/>
      <c r="W476" s="35"/>
      <c r="X476" s="35"/>
      <c r="Y476" s="35"/>
    </row>
    <row r="477" spans="1:25" ht="14.25" customHeight="1" x14ac:dyDescent="0.3">
      <c r="A477" s="21"/>
      <c r="B477" s="36"/>
      <c r="C477" s="36"/>
      <c r="D477" s="36"/>
      <c r="E477" s="36"/>
      <c r="F477" s="36"/>
      <c r="G477" s="79"/>
      <c r="H477" s="82"/>
      <c r="I477" s="37"/>
      <c r="J477" s="37"/>
      <c r="K477" s="37"/>
      <c r="L477" s="38"/>
      <c r="M477" s="35"/>
      <c r="N477" s="35"/>
      <c r="O477" s="35"/>
      <c r="P477" s="35"/>
      <c r="Q477" s="35"/>
      <c r="R477" s="35"/>
      <c r="S477" s="35"/>
      <c r="T477" s="35"/>
      <c r="U477" s="35"/>
      <c r="V477" s="35"/>
      <c r="W477" s="35"/>
      <c r="X477" s="35"/>
      <c r="Y477" s="35"/>
    </row>
    <row r="478" spans="1:25" ht="14.25" customHeight="1" x14ac:dyDescent="0.3">
      <c r="A478" s="21"/>
      <c r="B478" s="36"/>
      <c r="C478" s="36"/>
      <c r="D478" s="36"/>
      <c r="E478" s="36"/>
      <c r="F478" s="36"/>
      <c r="G478" s="79"/>
      <c r="H478" s="82"/>
      <c r="I478" s="37"/>
      <c r="J478" s="37"/>
      <c r="K478" s="37"/>
      <c r="L478" s="38"/>
      <c r="M478" s="35"/>
      <c r="N478" s="35"/>
      <c r="O478" s="35"/>
      <c r="P478" s="35"/>
      <c r="Q478" s="35"/>
      <c r="R478" s="35"/>
      <c r="S478" s="35"/>
      <c r="T478" s="35"/>
      <c r="U478" s="35"/>
      <c r="V478" s="35"/>
      <c r="W478" s="35"/>
      <c r="X478" s="35"/>
      <c r="Y478" s="35"/>
    </row>
    <row r="479" spans="1:25" ht="14.25" customHeight="1" x14ac:dyDescent="0.3">
      <c r="A479" s="21"/>
      <c r="B479" s="36"/>
      <c r="C479" s="36"/>
      <c r="D479" s="36"/>
      <c r="E479" s="36"/>
      <c r="F479" s="36"/>
      <c r="G479" s="79"/>
      <c r="H479" s="82"/>
      <c r="I479" s="37"/>
      <c r="J479" s="37"/>
      <c r="K479" s="37"/>
      <c r="L479" s="38"/>
      <c r="M479" s="35"/>
      <c r="N479" s="35"/>
      <c r="O479" s="35"/>
      <c r="P479" s="35"/>
      <c r="Q479" s="35"/>
      <c r="R479" s="35"/>
      <c r="S479" s="35"/>
      <c r="T479" s="35"/>
      <c r="U479" s="35"/>
      <c r="V479" s="35"/>
      <c r="W479" s="35"/>
      <c r="X479" s="35"/>
      <c r="Y479" s="35"/>
    </row>
    <row r="480" spans="1:25" ht="14.25" customHeight="1" x14ac:dyDescent="0.3">
      <c r="A480" s="21"/>
      <c r="B480" s="36"/>
      <c r="C480" s="36"/>
      <c r="D480" s="36"/>
      <c r="E480" s="36"/>
      <c r="F480" s="36"/>
      <c r="G480" s="79"/>
      <c r="H480" s="82"/>
      <c r="I480" s="37"/>
      <c r="J480" s="37"/>
      <c r="K480" s="37"/>
      <c r="L480" s="38"/>
      <c r="M480" s="35"/>
      <c r="N480" s="35"/>
      <c r="O480" s="35"/>
      <c r="P480" s="35"/>
      <c r="Q480" s="35"/>
      <c r="R480" s="35"/>
      <c r="S480" s="35"/>
      <c r="T480" s="35"/>
      <c r="U480" s="35"/>
      <c r="V480" s="35"/>
      <c r="W480" s="35"/>
      <c r="X480" s="35"/>
      <c r="Y480" s="35"/>
    </row>
    <row r="481" spans="1:25" ht="14.25" customHeight="1" x14ac:dyDescent="0.3">
      <c r="A481" s="21"/>
      <c r="B481" s="36"/>
      <c r="C481" s="36"/>
      <c r="D481" s="36"/>
      <c r="E481" s="36"/>
      <c r="F481" s="36"/>
      <c r="G481" s="79"/>
      <c r="H481" s="82"/>
      <c r="I481" s="37"/>
      <c r="J481" s="37"/>
      <c r="K481" s="37"/>
      <c r="L481" s="38"/>
      <c r="M481" s="35"/>
      <c r="N481" s="35"/>
      <c r="O481" s="35"/>
      <c r="P481" s="35"/>
      <c r="Q481" s="35"/>
      <c r="R481" s="35"/>
      <c r="S481" s="35"/>
      <c r="T481" s="35"/>
      <c r="U481" s="35"/>
      <c r="V481" s="35"/>
      <c r="W481" s="35"/>
      <c r="X481" s="35"/>
      <c r="Y481" s="35"/>
    </row>
    <row r="482" spans="1:25" ht="14.25" customHeight="1" x14ac:dyDescent="0.3">
      <c r="A482" s="21"/>
      <c r="B482" s="36"/>
      <c r="C482" s="36"/>
      <c r="D482" s="36"/>
      <c r="E482" s="36"/>
      <c r="F482" s="36"/>
      <c r="G482" s="79"/>
      <c r="H482" s="82"/>
      <c r="I482" s="37"/>
      <c r="J482" s="37"/>
      <c r="K482" s="37"/>
      <c r="L482" s="38"/>
      <c r="M482" s="35"/>
      <c r="N482" s="35"/>
      <c r="O482" s="35"/>
      <c r="P482" s="35"/>
      <c r="Q482" s="35"/>
      <c r="R482" s="35"/>
      <c r="S482" s="35"/>
      <c r="T482" s="35"/>
      <c r="U482" s="35"/>
      <c r="V482" s="35"/>
      <c r="W482" s="35"/>
      <c r="X482" s="35"/>
      <c r="Y482" s="35"/>
    </row>
    <row r="483" spans="1:25" ht="14.25" customHeight="1" x14ac:dyDescent="0.3">
      <c r="A483" s="21"/>
      <c r="B483" s="36"/>
      <c r="C483" s="36"/>
      <c r="D483" s="36"/>
      <c r="E483" s="36"/>
      <c r="F483" s="36"/>
      <c r="G483" s="79"/>
      <c r="H483" s="82"/>
      <c r="I483" s="37"/>
      <c r="J483" s="37"/>
      <c r="K483" s="37"/>
      <c r="L483" s="38"/>
      <c r="M483" s="35"/>
      <c r="N483" s="35"/>
      <c r="O483" s="35"/>
      <c r="P483" s="35"/>
      <c r="Q483" s="35"/>
      <c r="R483" s="35"/>
      <c r="S483" s="35"/>
      <c r="T483" s="35"/>
      <c r="U483" s="35"/>
      <c r="V483" s="35"/>
      <c r="W483" s="35"/>
      <c r="X483" s="35"/>
      <c r="Y483" s="35"/>
    </row>
    <row r="484" spans="1:25" ht="14.25" customHeight="1" x14ac:dyDescent="0.3">
      <c r="A484" s="21"/>
      <c r="B484" s="36"/>
      <c r="C484" s="36"/>
      <c r="D484" s="36"/>
      <c r="E484" s="36"/>
      <c r="F484" s="36"/>
      <c r="G484" s="79"/>
      <c r="H484" s="82"/>
      <c r="I484" s="37"/>
      <c r="J484" s="37"/>
      <c r="K484" s="37"/>
      <c r="L484" s="38"/>
      <c r="M484" s="35"/>
      <c r="N484" s="35"/>
      <c r="O484" s="35"/>
      <c r="P484" s="35"/>
      <c r="Q484" s="35"/>
      <c r="R484" s="35"/>
      <c r="S484" s="35"/>
      <c r="T484" s="35"/>
      <c r="U484" s="35"/>
      <c r="V484" s="35"/>
      <c r="W484" s="35"/>
      <c r="X484" s="35"/>
      <c r="Y484" s="35"/>
    </row>
    <row r="485" spans="1:25" ht="14.25" customHeight="1" x14ac:dyDescent="0.3">
      <c r="A485" s="21"/>
      <c r="B485" s="36"/>
      <c r="C485" s="36"/>
      <c r="D485" s="36"/>
      <c r="E485" s="36"/>
      <c r="F485" s="36"/>
      <c r="G485" s="79"/>
      <c r="H485" s="82"/>
      <c r="I485" s="37"/>
      <c r="J485" s="37"/>
      <c r="K485" s="37"/>
      <c r="L485" s="38"/>
      <c r="M485" s="35"/>
      <c r="N485" s="35"/>
      <c r="O485" s="35"/>
      <c r="P485" s="35"/>
      <c r="Q485" s="35"/>
      <c r="R485" s="35"/>
      <c r="S485" s="35"/>
      <c r="T485" s="35"/>
      <c r="U485" s="35"/>
      <c r="V485" s="35"/>
      <c r="W485" s="35"/>
      <c r="X485" s="35"/>
      <c r="Y485" s="35"/>
    </row>
    <row r="486" spans="1:25" ht="14.25" customHeight="1" x14ac:dyDescent="0.3">
      <c r="A486" s="21"/>
      <c r="B486" s="36"/>
      <c r="C486" s="36"/>
      <c r="D486" s="36"/>
      <c r="E486" s="36"/>
      <c r="F486" s="36"/>
      <c r="G486" s="79"/>
      <c r="H486" s="82"/>
      <c r="I486" s="37"/>
      <c r="J486" s="37"/>
      <c r="K486" s="37"/>
      <c r="L486" s="38"/>
      <c r="M486" s="35"/>
      <c r="N486" s="35"/>
      <c r="O486" s="35"/>
      <c r="P486" s="35"/>
      <c r="Q486" s="35"/>
      <c r="R486" s="35"/>
      <c r="S486" s="35"/>
      <c r="T486" s="35"/>
      <c r="U486" s="35"/>
      <c r="V486" s="35"/>
      <c r="W486" s="35"/>
      <c r="X486" s="35"/>
      <c r="Y486" s="35"/>
    </row>
    <row r="487" spans="1:25" ht="14.25" customHeight="1" x14ac:dyDescent="0.3">
      <c r="A487" s="21"/>
      <c r="B487" s="36"/>
      <c r="C487" s="36"/>
      <c r="D487" s="36"/>
      <c r="E487" s="36"/>
      <c r="F487" s="36"/>
      <c r="G487" s="79"/>
      <c r="H487" s="82"/>
      <c r="I487" s="37"/>
      <c r="J487" s="37"/>
      <c r="K487" s="37"/>
      <c r="L487" s="38"/>
      <c r="M487" s="35"/>
      <c r="N487" s="35"/>
      <c r="O487" s="35"/>
      <c r="P487" s="35"/>
      <c r="Q487" s="35"/>
      <c r="R487" s="35"/>
      <c r="S487" s="35"/>
      <c r="T487" s="35"/>
      <c r="U487" s="35"/>
      <c r="V487" s="35"/>
      <c r="W487" s="35"/>
      <c r="X487" s="35"/>
      <c r="Y487" s="35"/>
    </row>
    <row r="488" spans="1:25" ht="14.25" customHeight="1" x14ac:dyDescent="0.3">
      <c r="A488" s="21"/>
      <c r="B488" s="36"/>
      <c r="C488" s="36"/>
      <c r="D488" s="36"/>
      <c r="E488" s="36"/>
      <c r="F488" s="36"/>
      <c r="G488" s="79"/>
      <c r="H488" s="82"/>
      <c r="I488" s="37"/>
      <c r="J488" s="37"/>
      <c r="K488" s="37"/>
      <c r="L488" s="38"/>
      <c r="M488" s="35"/>
      <c r="N488" s="35"/>
      <c r="O488" s="35"/>
      <c r="P488" s="35"/>
      <c r="Q488" s="35"/>
      <c r="R488" s="35"/>
      <c r="S488" s="35"/>
      <c r="T488" s="35"/>
      <c r="U488" s="35"/>
      <c r="V488" s="35"/>
      <c r="W488" s="35"/>
      <c r="X488" s="35"/>
      <c r="Y488" s="35"/>
    </row>
    <row r="489" spans="1:25" ht="14.25" customHeight="1" x14ac:dyDescent="0.3">
      <c r="A489" s="21"/>
      <c r="B489" s="36"/>
      <c r="C489" s="36"/>
      <c r="D489" s="36"/>
      <c r="E489" s="36"/>
      <c r="F489" s="36"/>
      <c r="G489" s="79"/>
      <c r="H489" s="82"/>
      <c r="I489" s="37"/>
      <c r="J489" s="37"/>
      <c r="K489" s="37"/>
      <c r="L489" s="38"/>
      <c r="M489" s="35"/>
      <c r="N489" s="35"/>
      <c r="O489" s="35"/>
      <c r="P489" s="35"/>
      <c r="Q489" s="35"/>
      <c r="R489" s="35"/>
      <c r="S489" s="35"/>
      <c r="T489" s="35"/>
      <c r="U489" s="35"/>
      <c r="V489" s="35"/>
      <c r="W489" s="35"/>
      <c r="X489" s="35"/>
      <c r="Y489" s="35"/>
    </row>
    <row r="490" spans="1:25" ht="14.25" customHeight="1" x14ac:dyDescent="0.3">
      <c r="A490" s="21"/>
      <c r="B490" s="36"/>
      <c r="C490" s="36"/>
      <c r="D490" s="36"/>
      <c r="E490" s="36"/>
      <c r="F490" s="36"/>
      <c r="G490" s="79"/>
      <c r="H490" s="82"/>
      <c r="I490" s="37"/>
      <c r="J490" s="37"/>
      <c r="K490" s="37"/>
      <c r="L490" s="38"/>
      <c r="M490" s="35"/>
      <c r="N490" s="35"/>
      <c r="O490" s="35"/>
      <c r="P490" s="35"/>
      <c r="Q490" s="35"/>
      <c r="R490" s="35"/>
      <c r="S490" s="35"/>
      <c r="T490" s="35"/>
      <c r="U490" s="35"/>
      <c r="V490" s="35"/>
      <c r="W490" s="35"/>
      <c r="X490" s="35"/>
      <c r="Y490" s="35"/>
    </row>
    <row r="491" spans="1:25" ht="14.25" customHeight="1" x14ac:dyDescent="0.3">
      <c r="A491" s="21"/>
      <c r="B491" s="36"/>
      <c r="C491" s="36"/>
      <c r="D491" s="36"/>
      <c r="E491" s="36"/>
      <c r="F491" s="36"/>
      <c r="G491" s="79"/>
      <c r="H491" s="82"/>
      <c r="I491" s="37"/>
      <c r="J491" s="37"/>
      <c r="K491" s="37"/>
      <c r="L491" s="38"/>
      <c r="M491" s="35"/>
      <c r="N491" s="35"/>
      <c r="O491" s="35"/>
      <c r="P491" s="35"/>
      <c r="Q491" s="35"/>
      <c r="R491" s="35"/>
      <c r="S491" s="35"/>
      <c r="T491" s="35"/>
      <c r="U491" s="35"/>
      <c r="V491" s="35"/>
      <c r="W491" s="35"/>
      <c r="X491" s="35"/>
      <c r="Y491" s="35"/>
    </row>
    <row r="492" spans="1:25" ht="14.25" customHeight="1" x14ac:dyDescent="0.3">
      <c r="A492" s="21"/>
      <c r="B492" s="36"/>
      <c r="C492" s="36"/>
      <c r="D492" s="36"/>
      <c r="E492" s="36"/>
      <c r="F492" s="36"/>
      <c r="G492" s="79"/>
      <c r="H492" s="82"/>
      <c r="I492" s="37"/>
      <c r="J492" s="37"/>
      <c r="K492" s="37"/>
      <c r="L492" s="38"/>
      <c r="M492" s="35"/>
      <c r="N492" s="35"/>
      <c r="O492" s="35"/>
      <c r="P492" s="35"/>
      <c r="Q492" s="35"/>
      <c r="R492" s="35"/>
      <c r="S492" s="35"/>
      <c r="T492" s="35"/>
      <c r="U492" s="35"/>
      <c r="V492" s="35"/>
      <c r="W492" s="35"/>
      <c r="X492" s="35"/>
      <c r="Y492" s="35"/>
    </row>
    <row r="493" spans="1:25" ht="14.25" customHeight="1" x14ac:dyDescent="0.3">
      <c r="A493" s="21"/>
      <c r="B493" s="36"/>
      <c r="C493" s="36"/>
      <c r="D493" s="36"/>
      <c r="E493" s="36"/>
      <c r="F493" s="36"/>
      <c r="G493" s="79"/>
      <c r="H493" s="82"/>
      <c r="I493" s="37"/>
      <c r="J493" s="37"/>
      <c r="K493" s="37"/>
      <c r="L493" s="38"/>
      <c r="M493" s="35"/>
      <c r="N493" s="35"/>
      <c r="O493" s="35"/>
      <c r="P493" s="35"/>
      <c r="Q493" s="35"/>
      <c r="R493" s="35"/>
      <c r="S493" s="35"/>
      <c r="T493" s="35"/>
      <c r="U493" s="35"/>
      <c r="V493" s="35"/>
      <c r="W493" s="35"/>
      <c r="X493" s="35"/>
      <c r="Y493" s="35"/>
    </row>
    <row r="494" spans="1:25" ht="14.25" customHeight="1" x14ac:dyDescent="0.3">
      <c r="A494" s="21"/>
      <c r="B494" s="36"/>
      <c r="C494" s="36"/>
      <c r="D494" s="36"/>
      <c r="E494" s="36"/>
      <c r="F494" s="36"/>
      <c r="G494" s="79"/>
      <c r="H494" s="82"/>
      <c r="I494" s="37"/>
      <c r="J494" s="37"/>
      <c r="K494" s="37"/>
      <c r="L494" s="38"/>
      <c r="M494" s="35"/>
      <c r="N494" s="35"/>
      <c r="O494" s="35"/>
      <c r="P494" s="35"/>
      <c r="Q494" s="35"/>
      <c r="R494" s="35"/>
      <c r="S494" s="35"/>
      <c r="T494" s="35"/>
      <c r="U494" s="35"/>
      <c r="V494" s="35"/>
      <c r="W494" s="35"/>
      <c r="X494" s="35"/>
      <c r="Y494" s="35"/>
    </row>
    <row r="495" spans="1:25" ht="14.25" customHeight="1" x14ac:dyDescent="0.3">
      <c r="A495" s="21"/>
      <c r="B495" s="36"/>
      <c r="C495" s="36"/>
      <c r="D495" s="36"/>
      <c r="E495" s="36"/>
      <c r="F495" s="36"/>
      <c r="G495" s="79"/>
      <c r="H495" s="82"/>
      <c r="I495" s="37"/>
      <c r="J495" s="37"/>
      <c r="K495" s="37"/>
      <c r="L495" s="38"/>
      <c r="M495" s="35"/>
      <c r="N495" s="35"/>
      <c r="O495" s="35"/>
      <c r="P495" s="35"/>
      <c r="Q495" s="35"/>
      <c r="R495" s="35"/>
      <c r="S495" s="35"/>
      <c r="T495" s="35"/>
      <c r="U495" s="35"/>
      <c r="V495" s="35"/>
      <c r="W495" s="35"/>
      <c r="X495" s="35"/>
      <c r="Y495" s="35"/>
    </row>
    <row r="496" spans="1:25" ht="14.25" customHeight="1" x14ac:dyDescent="0.3">
      <c r="A496" s="21"/>
      <c r="B496" s="36"/>
      <c r="C496" s="36"/>
      <c r="D496" s="36"/>
      <c r="E496" s="36"/>
      <c r="F496" s="36"/>
      <c r="G496" s="79"/>
      <c r="H496" s="82"/>
      <c r="I496" s="37"/>
      <c r="J496" s="37"/>
      <c r="K496" s="37"/>
      <c r="L496" s="38"/>
      <c r="M496" s="35"/>
      <c r="N496" s="35"/>
      <c r="O496" s="35"/>
      <c r="P496" s="35"/>
      <c r="Q496" s="35"/>
      <c r="R496" s="35"/>
      <c r="S496" s="35"/>
      <c r="T496" s="35"/>
      <c r="U496" s="35"/>
      <c r="V496" s="35"/>
      <c r="W496" s="35"/>
      <c r="X496" s="35"/>
      <c r="Y496" s="35"/>
    </row>
    <row r="497" spans="1:25" ht="14.25" customHeight="1" x14ac:dyDescent="0.3">
      <c r="A497" s="21"/>
      <c r="B497" s="36"/>
      <c r="C497" s="36"/>
      <c r="D497" s="36"/>
      <c r="E497" s="36"/>
      <c r="F497" s="36"/>
      <c r="G497" s="79"/>
      <c r="H497" s="82"/>
      <c r="I497" s="37"/>
      <c r="J497" s="37"/>
      <c r="K497" s="37"/>
      <c r="L497" s="38"/>
      <c r="M497" s="35"/>
      <c r="N497" s="35"/>
      <c r="O497" s="35"/>
      <c r="P497" s="35"/>
      <c r="Q497" s="35"/>
      <c r="R497" s="35"/>
      <c r="S497" s="35"/>
      <c r="T497" s="35"/>
      <c r="U497" s="35"/>
      <c r="V497" s="35"/>
      <c r="W497" s="35"/>
      <c r="X497" s="35"/>
      <c r="Y497" s="35"/>
    </row>
    <row r="498" spans="1:25" ht="14.25" customHeight="1" x14ac:dyDescent="0.3">
      <c r="A498" s="21"/>
      <c r="B498" s="36"/>
      <c r="C498" s="36"/>
      <c r="D498" s="36"/>
      <c r="E498" s="36"/>
      <c r="F498" s="36"/>
      <c r="G498" s="79"/>
      <c r="H498" s="82"/>
      <c r="I498" s="37"/>
      <c r="J498" s="37"/>
      <c r="K498" s="37"/>
      <c r="L498" s="38"/>
      <c r="M498" s="35"/>
      <c r="N498" s="35"/>
      <c r="O498" s="35"/>
      <c r="P498" s="35"/>
      <c r="Q498" s="35"/>
      <c r="R498" s="35"/>
      <c r="S498" s="35"/>
      <c r="T498" s="35"/>
      <c r="U498" s="35"/>
      <c r="V498" s="35"/>
      <c r="W498" s="35"/>
      <c r="X498" s="35"/>
      <c r="Y498" s="35"/>
    </row>
    <row r="499" spans="1:25" ht="14.25" customHeight="1" x14ac:dyDescent="0.3">
      <c r="A499" s="21"/>
      <c r="B499" s="36"/>
      <c r="C499" s="36"/>
      <c r="D499" s="36"/>
      <c r="E499" s="36"/>
      <c r="F499" s="36"/>
      <c r="G499" s="79"/>
      <c r="H499" s="82"/>
      <c r="I499" s="37"/>
      <c r="J499" s="37"/>
      <c r="K499" s="37"/>
      <c r="L499" s="38"/>
      <c r="M499" s="35"/>
      <c r="N499" s="35"/>
      <c r="O499" s="35"/>
      <c r="P499" s="35"/>
      <c r="Q499" s="35"/>
      <c r="R499" s="35"/>
      <c r="S499" s="35"/>
      <c r="T499" s="35"/>
      <c r="U499" s="35"/>
      <c r="V499" s="35"/>
      <c r="W499" s="35"/>
      <c r="X499" s="35"/>
      <c r="Y499" s="35"/>
    </row>
    <row r="500" spans="1:25" ht="14.25" customHeight="1" x14ac:dyDescent="0.3">
      <c r="A500" s="21"/>
      <c r="B500" s="36"/>
      <c r="C500" s="36"/>
      <c r="D500" s="36"/>
      <c r="E500" s="36"/>
      <c r="F500" s="36"/>
      <c r="G500" s="79"/>
      <c r="H500" s="82"/>
      <c r="I500" s="37"/>
      <c r="J500" s="37"/>
      <c r="K500" s="37"/>
      <c r="L500" s="38"/>
      <c r="M500" s="35"/>
      <c r="N500" s="35"/>
      <c r="O500" s="35"/>
      <c r="P500" s="35"/>
      <c r="Q500" s="35"/>
      <c r="R500" s="35"/>
      <c r="S500" s="35"/>
      <c r="T500" s="35"/>
      <c r="U500" s="35"/>
      <c r="V500" s="35"/>
      <c r="W500" s="35"/>
      <c r="X500" s="35"/>
      <c r="Y500" s="35"/>
    </row>
    <row r="501" spans="1:25" ht="14.25" customHeight="1" x14ac:dyDescent="0.3">
      <c r="A501" s="21"/>
      <c r="B501" s="36"/>
      <c r="C501" s="36"/>
      <c r="D501" s="36"/>
      <c r="E501" s="36"/>
      <c r="F501" s="36"/>
      <c r="G501" s="79"/>
      <c r="H501" s="82"/>
      <c r="I501" s="37"/>
      <c r="J501" s="37"/>
      <c r="K501" s="37"/>
      <c r="L501" s="38"/>
      <c r="M501" s="35"/>
      <c r="N501" s="35"/>
      <c r="O501" s="35"/>
      <c r="P501" s="35"/>
      <c r="Q501" s="35"/>
      <c r="R501" s="35"/>
      <c r="S501" s="35"/>
      <c r="T501" s="35"/>
      <c r="U501" s="35"/>
      <c r="V501" s="35"/>
      <c r="W501" s="35"/>
      <c r="X501" s="35"/>
      <c r="Y501" s="35"/>
    </row>
    <row r="502" spans="1:25" ht="14.25" customHeight="1" x14ac:dyDescent="0.3">
      <c r="A502" s="21"/>
      <c r="B502" s="36"/>
      <c r="C502" s="36"/>
      <c r="D502" s="36"/>
      <c r="E502" s="36"/>
      <c r="F502" s="36"/>
      <c r="G502" s="79"/>
      <c r="H502" s="82"/>
      <c r="I502" s="37"/>
      <c r="J502" s="37"/>
      <c r="K502" s="37"/>
      <c r="L502" s="38"/>
      <c r="M502" s="35"/>
      <c r="N502" s="35"/>
      <c r="O502" s="35"/>
      <c r="P502" s="35"/>
      <c r="Q502" s="35"/>
      <c r="R502" s="35"/>
      <c r="S502" s="35"/>
      <c r="T502" s="35"/>
      <c r="U502" s="35"/>
      <c r="V502" s="35"/>
      <c r="W502" s="35"/>
      <c r="X502" s="35"/>
      <c r="Y502" s="35"/>
    </row>
    <row r="503" spans="1:25" ht="14.25" customHeight="1" x14ac:dyDescent="0.3">
      <c r="A503" s="21"/>
      <c r="B503" s="36"/>
      <c r="C503" s="36"/>
      <c r="D503" s="36"/>
      <c r="E503" s="36"/>
      <c r="F503" s="36"/>
      <c r="G503" s="79"/>
      <c r="H503" s="82"/>
      <c r="I503" s="37"/>
      <c r="J503" s="37"/>
      <c r="K503" s="37"/>
      <c r="L503" s="38"/>
      <c r="M503" s="35"/>
      <c r="N503" s="35"/>
      <c r="O503" s="35"/>
      <c r="P503" s="35"/>
      <c r="Q503" s="35"/>
      <c r="R503" s="35"/>
      <c r="S503" s="35"/>
      <c r="T503" s="35"/>
      <c r="U503" s="35"/>
      <c r="V503" s="35"/>
      <c r="W503" s="35"/>
      <c r="X503" s="35"/>
      <c r="Y503" s="35"/>
    </row>
    <row r="504" spans="1:25" ht="14.25" customHeight="1" x14ac:dyDescent="0.3">
      <c r="A504" s="21"/>
      <c r="B504" s="36"/>
      <c r="C504" s="36"/>
      <c r="D504" s="36"/>
      <c r="E504" s="36"/>
      <c r="F504" s="36"/>
      <c r="G504" s="79"/>
      <c r="H504" s="82"/>
      <c r="I504" s="37"/>
      <c r="J504" s="37"/>
      <c r="K504" s="37"/>
      <c r="L504" s="38"/>
      <c r="M504" s="35"/>
      <c r="N504" s="35"/>
      <c r="O504" s="35"/>
      <c r="P504" s="35"/>
      <c r="Q504" s="35"/>
      <c r="R504" s="35"/>
      <c r="S504" s="35"/>
      <c r="T504" s="35"/>
      <c r="U504" s="35"/>
      <c r="V504" s="35"/>
      <c r="W504" s="35"/>
      <c r="X504" s="35"/>
      <c r="Y504" s="35"/>
    </row>
    <row r="505" spans="1:25" ht="14.25" customHeight="1" x14ac:dyDescent="0.3">
      <c r="A505" s="21"/>
      <c r="B505" s="36"/>
      <c r="C505" s="36"/>
      <c r="D505" s="36"/>
      <c r="E505" s="36"/>
      <c r="F505" s="36"/>
      <c r="G505" s="79"/>
      <c r="H505" s="82"/>
      <c r="I505" s="37"/>
      <c r="J505" s="37"/>
      <c r="K505" s="37"/>
      <c r="L505" s="38"/>
      <c r="M505" s="35"/>
      <c r="N505" s="35"/>
      <c r="O505" s="35"/>
      <c r="P505" s="35"/>
      <c r="Q505" s="35"/>
      <c r="R505" s="35"/>
      <c r="S505" s="35"/>
      <c r="T505" s="35"/>
      <c r="U505" s="35"/>
      <c r="V505" s="35"/>
      <c r="W505" s="35"/>
      <c r="X505" s="35"/>
      <c r="Y505" s="35"/>
    </row>
    <row r="506" spans="1:25" ht="14.25" customHeight="1" x14ac:dyDescent="0.3">
      <c r="A506" s="21"/>
      <c r="B506" s="36"/>
      <c r="C506" s="36"/>
      <c r="D506" s="36"/>
      <c r="E506" s="36"/>
      <c r="F506" s="36"/>
      <c r="G506" s="79"/>
      <c r="H506" s="82"/>
      <c r="I506" s="37"/>
      <c r="J506" s="37"/>
      <c r="K506" s="37"/>
      <c r="L506" s="38"/>
      <c r="M506" s="35"/>
      <c r="N506" s="35"/>
      <c r="O506" s="35"/>
      <c r="P506" s="35"/>
      <c r="Q506" s="35"/>
      <c r="R506" s="35"/>
      <c r="S506" s="35"/>
      <c r="T506" s="35"/>
      <c r="U506" s="35"/>
      <c r="V506" s="35"/>
      <c r="W506" s="35"/>
      <c r="X506" s="35"/>
      <c r="Y506" s="35"/>
    </row>
    <row r="507" spans="1:25" ht="14.25" customHeight="1" x14ac:dyDescent="0.3">
      <c r="A507" s="21"/>
      <c r="B507" s="36"/>
      <c r="C507" s="36"/>
      <c r="D507" s="36"/>
      <c r="E507" s="36"/>
      <c r="F507" s="36"/>
      <c r="G507" s="79"/>
      <c r="H507" s="82"/>
      <c r="I507" s="37"/>
      <c r="J507" s="37"/>
      <c r="K507" s="37"/>
      <c r="L507" s="38"/>
      <c r="M507" s="35"/>
      <c r="N507" s="35"/>
      <c r="O507" s="35"/>
      <c r="P507" s="35"/>
      <c r="Q507" s="35"/>
      <c r="R507" s="35"/>
      <c r="S507" s="35"/>
      <c r="T507" s="35"/>
      <c r="U507" s="35"/>
      <c r="V507" s="35"/>
      <c r="W507" s="35"/>
      <c r="X507" s="35"/>
      <c r="Y507" s="35"/>
    </row>
    <row r="508" spans="1:25" ht="14.25" customHeight="1" x14ac:dyDescent="0.3">
      <c r="A508" s="21"/>
      <c r="B508" s="36"/>
      <c r="C508" s="36"/>
      <c r="D508" s="36"/>
      <c r="E508" s="36"/>
      <c r="F508" s="36"/>
      <c r="G508" s="79"/>
      <c r="H508" s="82"/>
      <c r="I508" s="37"/>
      <c r="J508" s="37"/>
      <c r="K508" s="37"/>
      <c r="L508" s="38"/>
      <c r="M508" s="35"/>
      <c r="N508" s="35"/>
      <c r="O508" s="35"/>
      <c r="P508" s="35"/>
      <c r="Q508" s="35"/>
      <c r="R508" s="35"/>
      <c r="S508" s="35"/>
      <c r="T508" s="35"/>
      <c r="U508" s="35"/>
      <c r="V508" s="35"/>
      <c r="W508" s="35"/>
      <c r="X508" s="35"/>
      <c r="Y508" s="35"/>
    </row>
    <row r="509" spans="1:25" ht="14.25" customHeight="1" x14ac:dyDescent="0.3">
      <c r="A509" s="21"/>
      <c r="B509" s="36"/>
      <c r="C509" s="36"/>
      <c r="D509" s="36"/>
      <c r="E509" s="36"/>
      <c r="F509" s="36"/>
      <c r="G509" s="79"/>
      <c r="H509" s="82"/>
      <c r="I509" s="37"/>
      <c r="J509" s="37"/>
      <c r="K509" s="37"/>
      <c r="L509" s="38"/>
      <c r="M509" s="35"/>
      <c r="N509" s="35"/>
      <c r="O509" s="35"/>
      <c r="P509" s="35"/>
      <c r="Q509" s="35"/>
      <c r="R509" s="35"/>
      <c r="S509" s="35"/>
      <c r="T509" s="35"/>
      <c r="U509" s="35"/>
      <c r="V509" s="35"/>
      <c r="W509" s="35"/>
      <c r="X509" s="35"/>
      <c r="Y509" s="35"/>
    </row>
    <row r="510" spans="1:25" ht="14.25" customHeight="1" x14ac:dyDescent="0.3">
      <c r="A510" s="21"/>
      <c r="B510" s="36"/>
      <c r="C510" s="36"/>
      <c r="D510" s="36"/>
      <c r="E510" s="36"/>
      <c r="F510" s="36"/>
      <c r="G510" s="79"/>
      <c r="H510" s="82"/>
      <c r="I510" s="37"/>
      <c r="J510" s="37"/>
      <c r="K510" s="37"/>
      <c r="L510" s="38"/>
      <c r="M510" s="35"/>
      <c r="N510" s="35"/>
      <c r="O510" s="35"/>
      <c r="P510" s="35"/>
      <c r="Q510" s="35"/>
      <c r="R510" s="35"/>
      <c r="S510" s="35"/>
      <c r="T510" s="35"/>
      <c r="U510" s="35"/>
      <c r="V510" s="35"/>
      <c r="W510" s="35"/>
      <c r="X510" s="35"/>
      <c r="Y510" s="35"/>
    </row>
    <row r="511" spans="1:25" ht="14.25" customHeight="1" x14ac:dyDescent="0.3">
      <c r="A511" s="21"/>
      <c r="B511" s="36"/>
      <c r="C511" s="36"/>
      <c r="D511" s="36"/>
      <c r="E511" s="36"/>
      <c r="F511" s="36"/>
      <c r="G511" s="79"/>
      <c r="H511" s="82"/>
      <c r="I511" s="37"/>
      <c r="J511" s="37"/>
      <c r="K511" s="37"/>
      <c r="L511" s="38"/>
      <c r="M511" s="35"/>
      <c r="N511" s="35"/>
      <c r="O511" s="35"/>
      <c r="P511" s="35"/>
      <c r="Q511" s="35"/>
      <c r="R511" s="35"/>
      <c r="S511" s="35"/>
      <c r="T511" s="35"/>
      <c r="U511" s="35"/>
      <c r="V511" s="35"/>
      <c r="W511" s="35"/>
      <c r="X511" s="35"/>
      <c r="Y511" s="35"/>
    </row>
    <row r="512" spans="1:25" ht="14.25" customHeight="1" x14ac:dyDescent="0.3">
      <c r="A512" s="21"/>
      <c r="B512" s="36"/>
      <c r="C512" s="36"/>
      <c r="D512" s="36"/>
      <c r="E512" s="36"/>
      <c r="F512" s="36"/>
      <c r="G512" s="79"/>
      <c r="H512" s="82"/>
      <c r="I512" s="37"/>
      <c r="J512" s="37"/>
      <c r="K512" s="37"/>
      <c r="L512" s="38"/>
      <c r="M512" s="35"/>
      <c r="N512" s="35"/>
      <c r="O512" s="35"/>
      <c r="P512" s="35"/>
      <c r="Q512" s="35"/>
      <c r="R512" s="35"/>
      <c r="S512" s="35"/>
      <c r="T512" s="35"/>
      <c r="U512" s="35"/>
      <c r="V512" s="35"/>
      <c r="W512" s="35"/>
      <c r="X512" s="35"/>
      <c r="Y512" s="35"/>
    </row>
    <row r="513" spans="1:25" ht="14.25" customHeight="1" x14ac:dyDescent="0.3">
      <c r="A513" s="21"/>
      <c r="B513" s="36"/>
      <c r="C513" s="36"/>
      <c r="D513" s="36"/>
      <c r="E513" s="36"/>
      <c r="F513" s="36"/>
      <c r="G513" s="79"/>
      <c r="H513" s="82"/>
      <c r="I513" s="37"/>
      <c r="J513" s="37"/>
      <c r="K513" s="37"/>
      <c r="L513" s="38"/>
      <c r="M513" s="35"/>
      <c r="N513" s="35"/>
      <c r="O513" s="35"/>
      <c r="P513" s="35"/>
      <c r="Q513" s="35"/>
      <c r="R513" s="35"/>
      <c r="S513" s="35"/>
      <c r="T513" s="35"/>
      <c r="U513" s="35"/>
      <c r="V513" s="35"/>
      <c r="W513" s="35"/>
      <c r="X513" s="35"/>
      <c r="Y513" s="35"/>
    </row>
    <row r="514" spans="1:25" ht="14.25" customHeight="1" x14ac:dyDescent="0.3">
      <c r="A514" s="21"/>
      <c r="B514" s="36"/>
      <c r="C514" s="36"/>
      <c r="D514" s="36"/>
      <c r="E514" s="36"/>
      <c r="F514" s="36"/>
      <c r="G514" s="79"/>
      <c r="H514" s="82"/>
      <c r="I514" s="37"/>
      <c r="J514" s="37"/>
      <c r="K514" s="37"/>
      <c r="L514" s="38"/>
      <c r="M514" s="35"/>
      <c r="N514" s="35"/>
      <c r="O514" s="35"/>
      <c r="P514" s="35"/>
      <c r="Q514" s="35"/>
      <c r="R514" s="35"/>
      <c r="S514" s="35"/>
      <c r="T514" s="35"/>
      <c r="U514" s="35"/>
      <c r="V514" s="35"/>
      <c r="W514" s="35"/>
      <c r="X514" s="35"/>
      <c r="Y514" s="35"/>
    </row>
    <row r="515" spans="1:25" ht="14.25" customHeight="1" x14ac:dyDescent="0.3">
      <c r="A515" s="21"/>
      <c r="B515" s="36"/>
      <c r="C515" s="36"/>
      <c r="D515" s="36"/>
      <c r="E515" s="36"/>
      <c r="F515" s="36"/>
      <c r="G515" s="79"/>
      <c r="H515" s="82"/>
      <c r="I515" s="37"/>
      <c r="J515" s="37"/>
      <c r="K515" s="37"/>
      <c r="L515" s="38"/>
      <c r="M515" s="35"/>
      <c r="N515" s="35"/>
      <c r="O515" s="35"/>
      <c r="P515" s="35"/>
      <c r="Q515" s="35"/>
      <c r="R515" s="35"/>
      <c r="S515" s="35"/>
      <c r="T515" s="35"/>
      <c r="U515" s="35"/>
      <c r="V515" s="35"/>
      <c r="W515" s="35"/>
      <c r="X515" s="35"/>
      <c r="Y515" s="35"/>
    </row>
    <row r="516" spans="1:25" ht="14.25" customHeight="1" x14ac:dyDescent="0.3">
      <c r="A516" s="21"/>
      <c r="B516" s="36"/>
      <c r="C516" s="36"/>
      <c r="D516" s="36"/>
      <c r="E516" s="36"/>
      <c r="F516" s="36"/>
      <c r="G516" s="79"/>
      <c r="H516" s="82"/>
      <c r="I516" s="37"/>
      <c r="J516" s="37"/>
      <c r="K516" s="37"/>
      <c r="L516" s="38"/>
      <c r="M516" s="35"/>
      <c r="N516" s="35"/>
      <c r="O516" s="35"/>
      <c r="P516" s="35"/>
      <c r="Q516" s="35"/>
      <c r="R516" s="35"/>
      <c r="S516" s="35"/>
      <c r="T516" s="35"/>
      <c r="U516" s="35"/>
      <c r="V516" s="35"/>
      <c r="W516" s="35"/>
      <c r="X516" s="35"/>
      <c r="Y516" s="35"/>
    </row>
    <row r="517" spans="1:25" ht="14.25" customHeight="1" x14ac:dyDescent="0.3">
      <c r="A517" s="21"/>
      <c r="B517" s="36"/>
      <c r="C517" s="36"/>
      <c r="D517" s="36"/>
      <c r="E517" s="36"/>
      <c r="F517" s="36"/>
      <c r="G517" s="79"/>
      <c r="H517" s="82"/>
      <c r="I517" s="37"/>
      <c r="J517" s="37"/>
      <c r="K517" s="37"/>
      <c r="L517" s="38"/>
      <c r="M517" s="35"/>
      <c r="N517" s="35"/>
      <c r="O517" s="35"/>
      <c r="P517" s="35"/>
      <c r="Q517" s="35"/>
      <c r="R517" s="35"/>
      <c r="S517" s="35"/>
      <c r="T517" s="35"/>
      <c r="U517" s="35"/>
      <c r="V517" s="35"/>
      <c r="W517" s="35"/>
      <c r="X517" s="35"/>
      <c r="Y517" s="35"/>
    </row>
    <row r="518" spans="1:25" ht="14.25" customHeight="1" x14ac:dyDescent="0.3">
      <c r="A518" s="21"/>
      <c r="B518" s="36"/>
      <c r="C518" s="36"/>
      <c r="D518" s="36"/>
      <c r="E518" s="36"/>
      <c r="F518" s="36"/>
      <c r="G518" s="79"/>
      <c r="H518" s="82"/>
      <c r="I518" s="37"/>
      <c r="J518" s="37"/>
      <c r="K518" s="37"/>
      <c r="L518" s="38"/>
      <c r="M518" s="35"/>
      <c r="N518" s="35"/>
      <c r="O518" s="35"/>
      <c r="P518" s="35"/>
      <c r="Q518" s="35"/>
      <c r="R518" s="35"/>
      <c r="S518" s="35"/>
      <c r="T518" s="35"/>
      <c r="U518" s="35"/>
      <c r="V518" s="35"/>
      <c r="W518" s="35"/>
      <c r="X518" s="35"/>
      <c r="Y518" s="35"/>
    </row>
    <row r="519" spans="1:25" ht="14.25" customHeight="1" x14ac:dyDescent="0.3">
      <c r="A519" s="21"/>
      <c r="B519" s="36"/>
      <c r="C519" s="36"/>
      <c r="D519" s="36"/>
      <c r="E519" s="36"/>
      <c r="F519" s="36"/>
      <c r="G519" s="79"/>
      <c r="H519" s="82"/>
      <c r="I519" s="37"/>
      <c r="J519" s="37"/>
      <c r="K519" s="37"/>
      <c r="L519" s="38"/>
      <c r="M519" s="35"/>
      <c r="N519" s="35"/>
      <c r="O519" s="35"/>
      <c r="P519" s="35"/>
      <c r="Q519" s="35"/>
      <c r="R519" s="35"/>
      <c r="S519" s="35"/>
      <c r="T519" s="35"/>
      <c r="U519" s="35"/>
      <c r="V519" s="35"/>
      <c r="W519" s="35"/>
      <c r="X519" s="35"/>
      <c r="Y519" s="35"/>
    </row>
    <row r="520" spans="1:25" ht="14.25" customHeight="1" x14ac:dyDescent="0.3">
      <c r="A520" s="21"/>
      <c r="B520" s="36"/>
      <c r="C520" s="36"/>
      <c r="D520" s="36"/>
      <c r="E520" s="36"/>
      <c r="F520" s="36"/>
      <c r="G520" s="79"/>
      <c r="H520" s="82"/>
      <c r="I520" s="37"/>
      <c r="J520" s="37"/>
      <c r="K520" s="37"/>
      <c r="L520" s="38"/>
      <c r="M520" s="35"/>
      <c r="N520" s="35"/>
      <c r="O520" s="35"/>
      <c r="P520" s="35"/>
      <c r="Q520" s="35"/>
      <c r="R520" s="35"/>
      <c r="S520" s="35"/>
      <c r="T520" s="35"/>
      <c r="U520" s="35"/>
      <c r="V520" s="35"/>
      <c r="W520" s="35"/>
      <c r="X520" s="35"/>
      <c r="Y520" s="35"/>
    </row>
    <row r="521" spans="1:25" ht="14.25" customHeight="1" x14ac:dyDescent="0.3">
      <c r="A521" s="21"/>
      <c r="B521" s="36"/>
      <c r="C521" s="36"/>
      <c r="D521" s="36"/>
      <c r="E521" s="36"/>
      <c r="F521" s="36"/>
      <c r="G521" s="79"/>
      <c r="H521" s="82"/>
      <c r="I521" s="37"/>
      <c r="J521" s="37"/>
      <c r="K521" s="37"/>
      <c r="L521" s="38"/>
      <c r="M521" s="35"/>
      <c r="N521" s="35"/>
      <c r="O521" s="35"/>
      <c r="P521" s="35"/>
      <c r="Q521" s="35"/>
      <c r="R521" s="35"/>
      <c r="S521" s="35"/>
      <c r="T521" s="35"/>
      <c r="U521" s="35"/>
      <c r="V521" s="35"/>
      <c r="W521" s="35"/>
      <c r="X521" s="35"/>
      <c r="Y521" s="35"/>
    </row>
    <row r="522" spans="1:25" ht="14.25" customHeight="1" x14ac:dyDescent="0.3">
      <c r="A522" s="21"/>
      <c r="B522" s="36"/>
      <c r="C522" s="36"/>
      <c r="D522" s="36"/>
      <c r="E522" s="36"/>
      <c r="F522" s="36"/>
      <c r="G522" s="79"/>
      <c r="H522" s="82"/>
      <c r="I522" s="37"/>
      <c r="J522" s="37"/>
      <c r="K522" s="37"/>
      <c r="L522" s="38"/>
      <c r="M522" s="35"/>
      <c r="N522" s="35"/>
      <c r="O522" s="35"/>
      <c r="P522" s="35"/>
      <c r="Q522" s="35"/>
      <c r="R522" s="35"/>
      <c r="S522" s="35"/>
      <c r="T522" s="35"/>
      <c r="U522" s="35"/>
      <c r="V522" s="35"/>
      <c r="W522" s="35"/>
      <c r="X522" s="35"/>
      <c r="Y522" s="35"/>
    </row>
    <row r="523" spans="1:25" ht="14.25" customHeight="1" x14ac:dyDescent="0.3">
      <c r="A523" s="21"/>
      <c r="B523" s="36"/>
      <c r="C523" s="36"/>
      <c r="D523" s="36"/>
      <c r="E523" s="36"/>
      <c r="F523" s="36"/>
      <c r="G523" s="79"/>
      <c r="H523" s="82"/>
      <c r="I523" s="37"/>
      <c r="J523" s="37"/>
      <c r="K523" s="37"/>
      <c r="L523" s="38"/>
      <c r="M523" s="35"/>
      <c r="N523" s="35"/>
      <c r="O523" s="35"/>
      <c r="P523" s="35"/>
      <c r="Q523" s="35"/>
      <c r="R523" s="35"/>
      <c r="S523" s="35"/>
      <c r="T523" s="35"/>
      <c r="U523" s="35"/>
      <c r="V523" s="35"/>
      <c r="W523" s="35"/>
      <c r="X523" s="35"/>
      <c r="Y523" s="35"/>
    </row>
    <row r="524" spans="1:25" ht="14.25" customHeight="1" x14ac:dyDescent="0.3">
      <c r="A524" s="21"/>
      <c r="B524" s="36"/>
      <c r="C524" s="36"/>
      <c r="D524" s="36"/>
      <c r="E524" s="36"/>
      <c r="F524" s="36"/>
      <c r="G524" s="79"/>
      <c r="H524" s="82"/>
      <c r="I524" s="37"/>
      <c r="J524" s="37"/>
      <c r="K524" s="37"/>
      <c r="L524" s="38"/>
      <c r="M524" s="35"/>
      <c r="N524" s="35"/>
      <c r="O524" s="35"/>
      <c r="P524" s="35"/>
      <c r="Q524" s="35"/>
      <c r="R524" s="35"/>
      <c r="S524" s="35"/>
      <c r="T524" s="35"/>
      <c r="U524" s="35"/>
      <c r="V524" s="35"/>
      <c r="W524" s="35"/>
      <c r="X524" s="35"/>
      <c r="Y524" s="35"/>
    </row>
    <row r="525" spans="1:25" ht="14.25" customHeight="1" x14ac:dyDescent="0.3">
      <c r="A525" s="21"/>
      <c r="B525" s="36"/>
      <c r="C525" s="36"/>
      <c r="D525" s="36"/>
      <c r="E525" s="36"/>
      <c r="F525" s="36"/>
      <c r="G525" s="79"/>
      <c r="H525" s="82"/>
      <c r="I525" s="37"/>
      <c r="J525" s="37"/>
      <c r="K525" s="37"/>
      <c r="L525" s="38"/>
      <c r="M525" s="35"/>
      <c r="N525" s="35"/>
      <c r="O525" s="35"/>
      <c r="P525" s="35"/>
      <c r="Q525" s="35"/>
      <c r="R525" s="35"/>
      <c r="S525" s="35"/>
      <c r="T525" s="35"/>
      <c r="U525" s="35"/>
      <c r="V525" s="35"/>
      <c r="W525" s="35"/>
      <c r="X525" s="35"/>
      <c r="Y525" s="35"/>
    </row>
    <row r="526" spans="1:25" ht="14.25" customHeight="1" x14ac:dyDescent="0.3">
      <c r="A526" s="21"/>
      <c r="B526" s="36"/>
      <c r="C526" s="36"/>
      <c r="D526" s="36"/>
      <c r="E526" s="36"/>
      <c r="F526" s="36"/>
      <c r="G526" s="79"/>
      <c r="H526" s="82"/>
      <c r="I526" s="37"/>
      <c r="J526" s="37"/>
      <c r="K526" s="37"/>
      <c r="L526" s="38"/>
      <c r="M526" s="35"/>
      <c r="N526" s="35"/>
      <c r="O526" s="35"/>
      <c r="P526" s="35"/>
      <c r="Q526" s="35"/>
      <c r="R526" s="35"/>
      <c r="S526" s="35"/>
      <c r="T526" s="35"/>
      <c r="U526" s="35"/>
      <c r="V526" s="35"/>
      <c r="W526" s="35"/>
      <c r="X526" s="35"/>
      <c r="Y526" s="35"/>
    </row>
    <row r="527" spans="1:25" ht="14.25" customHeight="1" x14ac:dyDescent="0.3">
      <c r="A527" s="21"/>
      <c r="B527" s="36"/>
      <c r="C527" s="36"/>
      <c r="D527" s="36"/>
      <c r="E527" s="36"/>
      <c r="F527" s="36"/>
      <c r="G527" s="79"/>
      <c r="H527" s="82"/>
      <c r="I527" s="37"/>
      <c r="J527" s="37"/>
      <c r="K527" s="37"/>
      <c r="L527" s="38"/>
      <c r="M527" s="35"/>
      <c r="N527" s="35"/>
      <c r="O527" s="35"/>
      <c r="P527" s="35"/>
      <c r="Q527" s="35"/>
      <c r="R527" s="35"/>
      <c r="S527" s="35"/>
      <c r="T527" s="35"/>
      <c r="U527" s="35"/>
      <c r="V527" s="35"/>
      <c r="W527" s="35"/>
      <c r="X527" s="35"/>
      <c r="Y527" s="35"/>
    </row>
    <row r="528" spans="1:25" ht="14.25" customHeight="1" x14ac:dyDescent="0.3">
      <c r="A528" s="21"/>
      <c r="B528" s="36"/>
      <c r="C528" s="36"/>
      <c r="D528" s="36"/>
      <c r="E528" s="36"/>
      <c r="F528" s="36"/>
      <c r="G528" s="79"/>
      <c r="H528" s="82"/>
      <c r="I528" s="37"/>
      <c r="J528" s="37"/>
      <c r="K528" s="37"/>
      <c r="L528" s="38"/>
      <c r="M528" s="35"/>
      <c r="N528" s="35"/>
      <c r="O528" s="35"/>
      <c r="P528" s="35"/>
      <c r="Q528" s="35"/>
      <c r="R528" s="35"/>
      <c r="S528" s="35"/>
      <c r="T528" s="35"/>
      <c r="U528" s="35"/>
      <c r="V528" s="35"/>
      <c r="W528" s="35"/>
      <c r="X528" s="35"/>
      <c r="Y528" s="35"/>
    </row>
    <row r="529" spans="1:25" ht="14.25" customHeight="1" x14ac:dyDescent="0.3">
      <c r="A529" s="21"/>
      <c r="B529" s="36"/>
      <c r="C529" s="36"/>
      <c r="D529" s="36"/>
      <c r="E529" s="36"/>
      <c r="F529" s="36"/>
      <c r="G529" s="79"/>
      <c r="H529" s="82"/>
      <c r="I529" s="37"/>
      <c r="J529" s="37"/>
      <c r="K529" s="37"/>
      <c r="L529" s="38"/>
      <c r="M529" s="35"/>
      <c r="N529" s="35"/>
      <c r="O529" s="35"/>
      <c r="P529" s="35"/>
      <c r="Q529" s="35"/>
      <c r="R529" s="35"/>
      <c r="S529" s="35"/>
      <c r="T529" s="35"/>
      <c r="U529" s="35"/>
      <c r="V529" s="35"/>
      <c r="W529" s="35"/>
      <c r="X529" s="35"/>
      <c r="Y529" s="35"/>
    </row>
    <row r="530" spans="1:25" ht="14.25" customHeight="1" x14ac:dyDescent="0.3">
      <c r="A530" s="21"/>
      <c r="B530" s="36"/>
      <c r="C530" s="36"/>
      <c r="D530" s="36"/>
      <c r="E530" s="36"/>
      <c r="F530" s="36"/>
      <c r="G530" s="79"/>
      <c r="H530" s="82"/>
      <c r="I530" s="37"/>
      <c r="J530" s="37"/>
      <c r="K530" s="37"/>
      <c r="L530" s="38"/>
      <c r="M530" s="35"/>
      <c r="N530" s="35"/>
      <c r="O530" s="35"/>
      <c r="P530" s="35"/>
      <c r="Q530" s="35"/>
      <c r="R530" s="35"/>
      <c r="S530" s="35"/>
      <c r="T530" s="35"/>
      <c r="U530" s="35"/>
      <c r="V530" s="35"/>
      <c r="W530" s="35"/>
      <c r="X530" s="35"/>
      <c r="Y530" s="35"/>
    </row>
    <row r="531" spans="1:25" ht="14.25" customHeight="1" x14ac:dyDescent="0.3">
      <c r="A531" s="21"/>
      <c r="B531" s="36"/>
      <c r="C531" s="36"/>
      <c r="D531" s="36"/>
      <c r="E531" s="36"/>
      <c r="F531" s="36"/>
      <c r="G531" s="79"/>
      <c r="H531" s="82"/>
      <c r="I531" s="37"/>
      <c r="J531" s="37"/>
      <c r="K531" s="37"/>
      <c r="L531" s="38"/>
      <c r="M531" s="35"/>
      <c r="N531" s="35"/>
      <c r="O531" s="35"/>
      <c r="P531" s="35"/>
      <c r="Q531" s="35"/>
      <c r="R531" s="35"/>
      <c r="S531" s="35"/>
      <c r="T531" s="35"/>
      <c r="U531" s="35"/>
      <c r="V531" s="35"/>
      <c r="W531" s="35"/>
      <c r="X531" s="35"/>
      <c r="Y531" s="35"/>
    </row>
    <row r="532" spans="1:25" ht="14.25" customHeight="1" x14ac:dyDescent="0.3">
      <c r="A532" s="21"/>
      <c r="B532" s="36"/>
      <c r="C532" s="36"/>
      <c r="D532" s="36"/>
      <c r="E532" s="36"/>
      <c r="F532" s="36"/>
      <c r="G532" s="79"/>
      <c r="H532" s="82"/>
      <c r="I532" s="37"/>
      <c r="J532" s="37"/>
      <c r="K532" s="37"/>
      <c r="L532" s="38"/>
      <c r="M532" s="35"/>
      <c r="N532" s="35"/>
      <c r="O532" s="35"/>
      <c r="P532" s="35"/>
      <c r="Q532" s="35"/>
      <c r="R532" s="35"/>
      <c r="S532" s="35"/>
      <c r="T532" s="35"/>
      <c r="U532" s="35"/>
      <c r="V532" s="35"/>
      <c r="W532" s="35"/>
      <c r="X532" s="35"/>
      <c r="Y532" s="35"/>
    </row>
    <row r="533" spans="1:25" ht="14.25" customHeight="1" x14ac:dyDescent="0.3">
      <c r="A533" s="21"/>
      <c r="B533" s="36"/>
      <c r="C533" s="36"/>
      <c r="D533" s="36"/>
      <c r="E533" s="36"/>
      <c r="F533" s="36"/>
      <c r="G533" s="79"/>
      <c r="H533" s="82"/>
      <c r="I533" s="37"/>
      <c r="J533" s="37"/>
      <c r="K533" s="37"/>
      <c r="L533" s="38"/>
      <c r="M533" s="35"/>
      <c r="N533" s="35"/>
      <c r="O533" s="35"/>
      <c r="P533" s="35"/>
      <c r="Q533" s="35"/>
      <c r="R533" s="35"/>
      <c r="S533" s="35"/>
      <c r="T533" s="35"/>
      <c r="U533" s="35"/>
      <c r="V533" s="35"/>
      <c r="W533" s="35"/>
      <c r="X533" s="35"/>
      <c r="Y533" s="35"/>
    </row>
    <row r="534" spans="1:25" ht="14.25" customHeight="1" x14ac:dyDescent="0.3">
      <c r="A534" s="21"/>
      <c r="B534" s="36"/>
      <c r="C534" s="36"/>
      <c r="D534" s="36"/>
      <c r="E534" s="36"/>
      <c r="F534" s="36"/>
      <c r="G534" s="79"/>
      <c r="H534" s="82"/>
      <c r="I534" s="37"/>
      <c r="J534" s="37"/>
      <c r="K534" s="37"/>
      <c r="L534" s="38"/>
      <c r="M534" s="35"/>
      <c r="N534" s="35"/>
      <c r="O534" s="35"/>
      <c r="P534" s="35"/>
      <c r="Q534" s="35"/>
      <c r="R534" s="35"/>
      <c r="S534" s="35"/>
      <c r="T534" s="35"/>
      <c r="U534" s="35"/>
      <c r="V534" s="35"/>
      <c r="W534" s="35"/>
      <c r="X534" s="35"/>
      <c r="Y534" s="35"/>
    </row>
    <row r="535" spans="1:25" ht="14.25" customHeight="1" x14ac:dyDescent="0.3">
      <c r="A535" s="21"/>
      <c r="B535" s="36"/>
      <c r="C535" s="36"/>
      <c r="D535" s="36"/>
      <c r="E535" s="36"/>
      <c r="F535" s="36"/>
      <c r="G535" s="79"/>
      <c r="H535" s="82"/>
      <c r="I535" s="37"/>
      <c r="J535" s="37"/>
      <c r="K535" s="37"/>
      <c r="L535" s="38"/>
      <c r="M535" s="35"/>
      <c r="N535" s="35"/>
      <c r="O535" s="35"/>
      <c r="P535" s="35"/>
      <c r="Q535" s="35"/>
      <c r="R535" s="35"/>
      <c r="S535" s="35"/>
      <c r="T535" s="35"/>
      <c r="U535" s="35"/>
      <c r="V535" s="35"/>
      <c r="W535" s="35"/>
      <c r="X535" s="35"/>
      <c r="Y535" s="35"/>
    </row>
    <row r="536" spans="1:25" ht="14.25" customHeight="1" x14ac:dyDescent="0.3">
      <c r="A536" s="21"/>
      <c r="B536" s="36"/>
      <c r="C536" s="36"/>
      <c r="D536" s="36"/>
      <c r="E536" s="36"/>
      <c r="F536" s="36"/>
      <c r="G536" s="79"/>
      <c r="H536" s="82"/>
      <c r="I536" s="37"/>
      <c r="J536" s="37"/>
      <c r="K536" s="37"/>
      <c r="L536" s="38"/>
      <c r="M536" s="35"/>
      <c r="N536" s="35"/>
      <c r="O536" s="35"/>
      <c r="P536" s="35"/>
      <c r="Q536" s="35"/>
      <c r="R536" s="35"/>
      <c r="S536" s="35"/>
      <c r="T536" s="35"/>
      <c r="U536" s="35"/>
      <c r="V536" s="35"/>
      <c r="W536" s="35"/>
      <c r="X536" s="35"/>
      <c r="Y536" s="35"/>
    </row>
    <row r="537" spans="1:25" ht="14.25" customHeight="1" x14ac:dyDescent="0.3">
      <c r="A537" s="21"/>
      <c r="B537" s="36"/>
      <c r="C537" s="36"/>
      <c r="D537" s="36"/>
      <c r="E537" s="36"/>
      <c r="F537" s="36"/>
      <c r="G537" s="79"/>
      <c r="H537" s="82"/>
      <c r="I537" s="37"/>
      <c r="J537" s="37"/>
      <c r="K537" s="37"/>
      <c r="L537" s="38"/>
      <c r="M537" s="35"/>
      <c r="N537" s="35"/>
      <c r="O537" s="35"/>
      <c r="P537" s="35"/>
      <c r="Q537" s="35"/>
      <c r="R537" s="35"/>
      <c r="S537" s="35"/>
      <c r="T537" s="35"/>
      <c r="U537" s="35"/>
      <c r="V537" s="35"/>
      <c r="W537" s="35"/>
      <c r="X537" s="35"/>
      <c r="Y537" s="35"/>
    </row>
    <row r="538" spans="1:25" ht="14.25" customHeight="1" x14ac:dyDescent="0.3">
      <c r="A538" s="21"/>
      <c r="B538" s="36"/>
      <c r="C538" s="36"/>
      <c r="D538" s="36"/>
      <c r="E538" s="36"/>
      <c r="F538" s="36"/>
      <c r="G538" s="79"/>
      <c r="H538" s="82"/>
      <c r="I538" s="37"/>
      <c r="J538" s="37"/>
      <c r="K538" s="37"/>
      <c r="L538" s="38"/>
      <c r="M538" s="35"/>
      <c r="N538" s="35"/>
      <c r="O538" s="35"/>
      <c r="P538" s="35"/>
      <c r="Q538" s="35"/>
      <c r="R538" s="35"/>
      <c r="S538" s="35"/>
      <c r="T538" s="35"/>
      <c r="U538" s="35"/>
      <c r="V538" s="35"/>
      <c r="W538" s="35"/>
      <c r="X538" s="35"/>
      <c r="Y538" s="35"/>
    </row>
    <row r="539" spans="1:25" ht="14.25" customHeight="1" x14ac:dyDescent="0.3">
      <c r="A539" s="21"/>
      <c r="B539" s="36"/>
      <c r="C539" s="36"/>
      <c r="D539" s="36"/>
      <c r="E539" s="36"/>
      <c r="F539" s="36"/>
      <c r="G539" s="79"/>
      <c r="H539" s="82"/>
      <c r="I539" s="37"/>
      <c r="J539" s="37"/>
      <c r="K539" s="37"/>
      <c r="L539" s="38"/>
      <c r="M539" s="35"/>
      <c r="N539" s="35"/>
      <c r="O539" s="35"/>
      <c r="P539" s="35"/>
      <c r="Q539" s="35"/>
      <c r="R539" s="35"/>
      <c r="S539" s="35"/>
      <c r="T539" s="35"/>
      <c r="U539" s="35"/>
      <c r="V539" s="35"/>
      <c r="W539" s="35"/>
      <c r="X539" s="35"/>
      <c r="Y539" s="35"/>
    </row>
    <row r="540" spans="1:25" ht="14.25" customHeight="1" x14ac:dyDescent="0.3">
      <c r="A540" s="21"/>
      <c r="B540" s="36"/>
      <c r="C540" s="36"/>
      <c r="D540" s="36"/>
      <c r="E540" s="36"/>
      <c r="F540" s="36"/>
      <c r="G540" s="79"/>
      <c r="H540" s="82"/>
      <c r="I540" s="37"/>
      <c r="J540" s="37"/>
      <c r="K540" s="37"/>
      <c r="L540" s="38"/>
      <c r="M540" s="35"/>
      <c r="N540" s="35"/>
      <c r="O540" s="35"/>
      <c r="P540" s="35"/>
      <c r="Q540" s="35"/>
      <c r="R540" s="35"/>
      <c r="S540" s="35"/>
      <c r="T540" s="35"/>
      <c r="U540" s="35"/>
      <c r="V540" s="35"/>
      <c r="W540" s="35"/>
      <c r="X540" s="35"/>
      <c r="Y540" s="35"/>
    </row>
    <row r="541" spans="1:25" ht="14.25" customHeight="1" x14ac:dyDescent="0.3">
      <c r="A541" s="21"/>
      <c r="B541" s="36"/>
      <c r="C541" s="36"/>
      <c r="D541" s="36"/>
      <c r="E541" s="36"/>
      <c r="F541" s="36"/>
      <c r="G541" s="79"/>
      <c r="H541" s="82"/>
      <c r="I541" s="37"/>
      <c r="J541" s="37"/>
      <c r="K541" s="37"/>
      <c r="L541" s="38"/>
      <c r="M541" s="35"/>
      <c r="N541" s="35"/>
      <c r="O541" s="35"/>
      <c r="P541" s="35"/>
      <c r="Q541" s="35"/>
      <c r="R541" s="35"/>
      <c r="S541" s="35"/>
      <c r="T541" s="35"/>
      <c r="U541" s="35"/>
      <c r="V541" s="35"/>
      <c r="W541" s="35"/>
      <c r="X541" s="35"/>
      <c r="Y541" s="35"/>
    </row>
    <row r="542" spans="1:25" ht="14.25" customHeight="1" x14ac:dyDescent="0.3">
      <c r="A542" s="21"/>
      <c r="B542" s="36"/>
      <c r="C542" s="36"/>
      <c r="D542" s="36"/>
      <c r="E542" s="36"/>
      <c r="F542" s="36"/>
      <c r="G542" s="79"/>
      <c r="H542" s="82"/>
      <c r="I542" s="37"/>
      <c r="J542" s="37"/>
      <c r="K542" s="37"/>
      <c r="L542" s="38"/>
      <c r="M542" s="35"/>
      <c r="N542" s="35"/>
      <c r="O542" s="35"/>
      <c r="P542" s="35"/>
      <c r="Q542" s="35"/>
      <c r="R542" s="35"/>
      <c r="S542" s="35"/>
      <c r="T542" s="35"/>
      <c r="U542" s="35"/>
      <c r="V542" s="35"/>
      <c r="W542" s="35"/>
      <c r="X542" s="35"/>
      <c r="Y542" s="35"/>
    </row>
    <row r="543" spans="1:25" ht="14.25" customHeight="1" x14ac:dyDescent="0.3">
      <c r="A543" s="21"/>
      <c r="B543" s="36"/>
      <c r="C543" s="36"/>
      <c r="D543" s="36"/>
      <c r="E543" s="36"/>
      <c r="F543" s="36"/>
      <c r="G543" s="79"/>
      <c r="H543" s="82"/>
      <c r="I543" s="37"/>
      <c r="J543" s="37"/>
      <c r="K543" s="37"/>
      <c r="L543" s="38"/>
      <c r="M543" s="35"/>
      <c r="N543" s="35"/>
      <c r="O543" s="35"/>
      <c r="P543" s="35"/>
      <c r="Q543" s="35"/>
      <c r="R543" s="35"/>
      <c r="S543" s="35"/>
      <c r="T543" s="35"/>
      <c r="U543" s="35"/>
      <c r="V543" s="35"/>
      <c r="W543" s="35"/>
      <c r="X543" s="35"/>
      <c r="Y543" s="35"/>
    </row>
    <row r="544" spans="1:25" ht="14.25" customHeight="1" x14ac:dyDescent="0.3">
      <c r="A544" s="21"/>
      <c r="B544" s="36"/>
      <c r="C544" s="36"/>
      <c r="D544" s="36"/>
      <c r="E544" s="36"/>
      <c r="F544" s="36"/>
      <c r="G544" s="79"/>
      <c r="H544" s="82"/>
      <c r="I544" s="37"/>
      <c r="J544" s="37"/>
      <c r="K544" s="37"/>
      <c r="L544" s="38"/>
      <c r="M544" s="35"/>
      <c r="N544" s="35"/>
      <c r="O544" s="35"/>
      <c r="P544" s="35"/>
      <c r="Q544" s="35"/>
      <c r="R544" s="35"/>
      <c r="S544" s="35"/>
      <c r="T544" s="35"/>
      <c r="U544" s="35"/>
      <c r="V544" s="35"/>
      <c r="W544" s="35"/>
      <c r="X544" s="35"/>
      <c r="Y544" s="35"/>
    </row>
    <row r="545" spans="1:25" ht="14.25" customHeight="1" x14ac:dyDescent="0.3">
      <c r="A545" s="21"/>
      <c r="B545" s="36"/>
      <c r="C545" s="36"/>
      <c r="D545" s="36"/>
      <c r="E545" s="36"/>
      <c r="F545" s="36"/>
      <c r="G545" s="79"/>
      <c r="H545" s="82"/>
      <c r="I545" s="37"/>
      <c r="J545" s="37"/>
      <c r="K545" s="37"/>
      <c r="L545" s="38"/>
      <c r="M545" s="35"/>
      <c r="N545" s="35"/>
      <c r="O545" s="35"/>
      <c r="P545" s="35"/>
      <c r="Q545" s="35"/>
      <c r="R545" s="35"/>
      <c r="S545" s="35"/>
      <c r="T545" s="35"/>
      <c r="U545" s="35"/>
      <c r="V545" s="35"/>
      <c r="W545" s="35"/>
      <c r="X545" s="35"/>
      <c r="Y545" s="35"/>
    </row>
    <row r="546" spans="1:25" ht="14.25" customHeight="1" x14ac:dyDescent="0.3">
      <c r="A546" s="21"/>
      <c r="B546" s="36"/>
      <c r="C546" s="36"/>
      <c r="D546" s="36"/>
      <c r="E546" s="36"/>
      <c r="F546" s="36"/>
      <c r="G546" s="79"/>
      <c r="H546" s="82"/>
      <c r="I546" s="37"/>
      <c r="J546" s="37"/>
      <c r="K546" s="37"/>
      <c r="L546" s="38"/>
      <c r="M546" s="35"/>
      <c r="N546" s="35"/>
      <c r="O546" s="35"/>
      <c r="P546" s="35"/>
      <c r="Q546" s="35"/>
      <c r="R546" s="35"/>
      <c r="S546" s="35"/>
      <c r="T546" s="35"/>
      <c r="U546" s="35"/>
      <c r="V546" s="35"/>
      <c r="W546" s="35"/>
      <c r="X546" s="35"/>
      <c r="Y546" s="35"/>
    </row>
    <row r="547" spans="1:25" ht="14.25" customHeight="1" x14ac:dyDescent="0.3">
      <c r="A547" s="21"/>
      <c r="B547" s="36"/>
      <c r="C547" s="36"/>
      <c r="D547" s="36"/>
      <c r="E547" s="36"/>
      <c r="F547" s="36"/>
      <c r="G547" s="79"/>
      <c r="H547" s="82"/>
      <c r="I547" s="37"/>
      <c r="J547" s="37"/>
      <c r="K547" s="37"/>
      <c r="L547" s="38"/>
      <c r="M547" s="35"/>
      <c r="N547" s="35"/>
      <c r="O547" s="35"/>
      <c r="P547" s="35"/>
      <c r="Q547" s="35"/>
      <c r="R547" s="35"/>
      <c r="S547" s="35"/>
      <c r="T547" s="35"/>
      <c r="U547" s="35"/>
      <c r="V547" s="35"/>
      <c r="W547" s="35"/>
      <c r="X547" s="35"/>
      <c r="Y547" s="35"/>
    </row>
    <row r="548" spans="1:25" ht="14.25" customHeight="1" x14ac:dyDescent="0.3">
      <c r="A548" s="21"/>
      <c r="B548" s="36"/>
      <c r="C548" s="36"/>
      <c r="D548" s="36"/>
      <c r="E548" s="36"/>
      <c r="F548" s="36"/>
      <c r="G548" s="79"/>
      <c r="H548" s="82"/>
      <c r="I548" s="37"/>
      <c r="J548" s="37"/>
      <c r="K548" s="37"/>
      <c r="L548" s="38"/>
      <c r="M548" s="35"/>
      <c r="N548" s="35"/>
      <c r="O548" s="35"/>
      <c r="P548" s="35"/>
      <c r="Q548" s="35"/>
      <c r="R548" s="35"/>
      <c r="S548" s="35"/>
      <c r="T548" s="35"/>
      <c r="U548" s="35"/>
      <c r="V548" s="35"/>
      <c r="W548" s="35"/>
      <c r="X548" s="35"/>
      <c r="Y548" s="35"/>
    </row>
    <row r="549" spans="1:25" ht="14.25" customHeight="1" x14ac:dyDescent="0.3">
      <c r="A549" s="21"/>
      <c r="B549" s="36"/>
      <c r="C549" s="36"/>
      <c r="D549" s="36"/>
      <c r="E549" s="36"/>
      <c r="F549" s="36"/>
      <c r="G549" s="79"/>
      <c r="H549" s="82"/>
      <c r="I549" s="37"/>
      <c r="J549" s="37"/>
      <c r="K549" s="37"/>
      <c r="L549" s="38"/>
      <c r="M549" s="35"/>
      <c r="N549" s="35"/>
      <c r="O549" s="35"/>
      <c r="P549" s="35"/>
      <c r="Q549" s="35"/>
      <c r="R549" s="35"/>
      <c r="S549" s="35"/>
      <c r="T549" s="35"/>
      <c r="U549" s="35"/>
      <c r="V549" s="35"/>
      <c r="W549" s="35"/>
      <c r="X549" s="35"/>
      <c r="Y549" s="35"/>
    </row>
    <row r="550" spans="1:25" ht="14.25" customHeight="1" x14ac:dyDescent="0.3">
      <c r="A550" s="21"/>
      <c r="B550" s="36"/>
      <c r="C550" s="36"/>
      <c r="D550" s="36"/>
      <c r="E550" s="36"/>
      <c r="F550" s="36"/>
      <c r="G550" s="79"/>
      <c r="H550" s="82"/>
      <c r="I550" s="37"/>
      <c r="J550" s="37"/>
      <c r="K550" s="37"/>
      <c r="L550" s="38"/>
      <c r="M550" s="35"/>
      <c r="N550" s="35"/>
      <c r="O550" s="35"/>
      <c r="P550" s="35"/>
      <c r="Q550" s="35"/>
      <c r="R550" s="35"/>
      <c r="S550" s="35"/>
      <c r="T550" s="35"/>
      <c r="U550" s="35"/>
      <c r="V550" s="35"/>
      <c r="W550" s="35"/>
      <c r="X550" s="35"/>
      <c r="Y550" s="35"/>
    </row>
    <row r="551" spans="1:25" ht="14.25" customHeight="1" x14ac:dyDescent="0.3">
      <c r="A551" s="21"/>
      <c r="B551" s="36"/>
      <c r="C551" s="36"/>
      <c r="D551" s="36"/>
      <c r="E551" s="36"/>
      <c r="F551" s="36"/>
      <c r="G551" s="79"/>
      <c r="H551" s="82"/>
      <c r="I551" s="37"/>
      <c r="J551" s="37"/>
      <c r="K551" s="37"/>
      <c r="L551" s="38"/>
      <c r="M551" s="35"/>
      <c r="N551" s="35"/>
      <c r="O551" s="35"/>
      <c r="P551" s="35"/>
      <c r="Q551" s="35"/>
      <c r="R551" s="35"/>
      <c r="S551" s="35"/>
      <c r="T551" s="35"/>
      <c r="U551" s="35"/>
      <c r="V551" s="35"/>
      <c r="W551" s="35"/>
      <c r="X551" s="35"/>
      <c r="Y551" s="35"/>
    </row>
    <row r="552" spans="1:25" ht="14.25" customHeight="1" x14ac:dyDescent="0.3">
      <c r="A552" s="21"/>
      <c r="B552" s="36"/>
      <c r="C552" s="36"/>
      <c r="D552" s="36"/>
      <c r="E552" s="36"/>
      <c r="F552" s="36"/>
      <c r="G552" s="79"/>
      <c r="H552" s="82"/>
      <c r="I552" s="37"/>
      <c r="J552" s="37"/>
      <c r="K552" s="37"/>
      <c r="L552" s="38"/>
      <c r="M552" s="35"/>
      <c r="N552" s="35"/>
      <c r="O552" s="35"/>
      <c r="P552" s="35"/>
      <c r="Q552" s="35"/>
      <c r="R552" s="35"/>
      <c r="S552" s="35"/>
      <c r="T552" s="35"/>
      <c r="U552" s="35"/>
      <c r="V552" s="35"/>
      <c r="W552" s="35"/>
      <c r="X552" s="35"/>
      <c r="Y552" s="35"/>
    </row>
    <row r="553" spans="1:25" ht="14.25" customHeight="1" x14ac:dyDescent="0.3">
      <c r="A553" s="21"/>
      <c r="B553" s="36"/>
      <c r="C553" s="36"/>
      <c r="D553" s="36"/>
      <c r="E553" s="36"/>
      <c r="F553" s="36"/>
      <c r="G553" s="79"/>
      <c r="H553" s="82"/>
      <c r="I553" s="37"/>
      <c r="J553" s="37"/>
      <c r="K553" s="37"/>
      <c r="L553" s="38"/>
      <c r="M553" s="35"/>
      <c r="N553" s="35"/>
      <c r="O553" s="35"/>
      <c r="P553" s="35"/>
      <c r="Q553" s="35"/>
      <c r="R553" s="35"/>
      <c r="S553" s="35"/>
      <c r="T553" s="35"/>
      <c r="U553" s="35"/>
      <c r="V553" s="35"/>
      <c r="W553" s="35"/>
      <c r="X553" s="35"/>
      <c r="Y553" s="35"/>
    </row>
    <row r="554" spans="1:25" ht="14.25" customHeight="1" x14ac:dyDescent="0.3">
      <c r="A554" s="21"/>
      <c r="B554" s="36"/>
      <c r="C554" s="36"/>
      <c r="D554" s="36"/>
      <c r="E554" s="36"/>
      <c r="F554" s="36"/>
      <c r="G554" s="79"/>
      <c r="H554" s="82"/>
      <c r="I554" s="37"/>
      <c r="J554" s="37"/>
      <c r="K554" s="37"/>
      <c r="L554" s="38"/>
      <c r="M554" s="35"/>
      <c r="N554" s="35"/>
      <c r="O554" s="35"/>
      <c r="P554" s="35"/>
      <c r="Q554" s="35"/>
      <c r="R554" s="35"/>
      <c r="S554" s="35"/>
      <c r="T554" s="35"/>
      <c r="U554" s="35"/>
      <c r="V554" s="35"/>
      <c r="W554" s="35"/>
      <c r="X554" s="35"/>
      <c r="Y554" s="35"/>
    </row>
    <row r="555" spans="1:25" ht="14.25" customHeight="1" x14ac:dyDescent="0.3">
      <c r="A555" s="21"/>
      <c r="B555" s="36"/>
      <c r="C555" s="36"/>
      <c r="D555" s="36"/>
      <c r="E555" s="36"/>
      <c r="F555" s="36"/>
      <c r="G555" s="79"/>
      <c r="H555" s="82"/>
      <c r="I555" s="37"/>
      <c r="J555" s="37"/>
      <c r="K555" s="37"/>
      <c r="L555" s="38"/>
      <c r="M555" s="35"/>
      <c r="N555" s="35"/>
      <c r="O555" s="35"/>
      <c r="P555" s="35"/>
      <c r="Q555" s="35"/>
      <c r="R555" s="35"/>
      <c r="S555" s="35"/>
      <c r="T555" s="35"/>
      <c r="U555" s="35"/>
      <c r="V555" s="35"/>
      <c r="W555" s="35"/>
      <c r="X555" s="35"/>
      <c r="Y555" s="35"/>
    </row>
    <row r="556" spans="1:25" ht="14.25" customHeight="1" x14ac:dyDescent="0.3">
      <c r="A556" s="21"/>
      <c r="B556" s="36"/>
      <c r="C556" s="36"/>
      <c r="D556" s="36"/>
      <c r="E556" s="36"/>
      <c r="F556" s="36"/>
      <c r="G556" s="79"/>
      <c r="H556" s="82"/>
      <c r="I556" s="37"/>
      <c r="J556" s="37"/>
      <c r="K556" s="37"/>
      <c r="L556" s="38"/>
      <c r="M556" s="35"/>
      <c r="N556" s="35"/>
      <c r="O556" s="35"/>
      <c r="P556" s="35"/>
      <c r="Q556" s="35"/>
      <c r="R556" s="35"/>
      <c r="S556" s="35"/>
      <c r="T556" s="35"/>
      <c r="U556" s="35"/>
      <c r="V556" s="35"/>
      <c r="W556" s="35"/>
      <c r="X556" s="35"/>
      <c r="Y556" s="35"/>
    </row>
    <row r="557" spans="1:25" ht="14.25" customHeight="1" x14ac:dyDescent="0.3">
      <c r="A557" s="21"/>
      <c r="B557" s="36"/>
      <c r="C557" s="36"/>
      <c r="D557" s="36"/>
      <c r="E557" s="36"/>
      <c r="F557" s="36"/>
      <c r="G557" s="79"/>
      <c r="H557" s="82"/>
      <c r="I557" s="37"/>
      <c r="J557" s="37"/>
      <c r="K557" s="37"/>
      <c r="L557" s="38"/>
      <c r="M557" s="35"/>
      <c r="N557" s="35"/>
      <c r="O557" s="35"/>
      <c r="P557" s="35"/>
      <c r="Q557" s="35"/>
      <c r="R557" s="35"/>
      <c r="S557" s="35"/>
      <c r="T557" s="35"/>
      <c r="U557" s="35"/>
      <c r="V557" s="35"/>
      <c r="W557" s="35"/>
      <c r="X557" s="35"/>
      <c r="Y557" s="35"/>
    </row>
    <row r="558" spans="1:25" ht="14.25" customHeight="1" x14ac:dyDescent="0.3">
      <c r="A558" s="21"/>
      <c r="B558" s="36"/>
      <c r="C558" s="36"/>
      <c r="D558" s="36"/>
      <c r="E558" s="36"/>
      <c r="F558" s="36"/>
      <c r="G558" s="79"/>
      <c r="H558" s="82"/>
      <c r="I558" s="37"/>
      <c r="J558" s="37"/>
      <c r="K558" s="37"/>
      <c r="L558" s="38"/>
      <c r="M558" s="35"/>
      <c r="N558" s="35"/>
      <c r="O558" s="35"/>
      <c r="P558" s="35"/>
      <c r="Q558" s="35"/>
      <c r="R558" s="35"/>
      <c r="S558" s="35"/>
      <c r="T558" s="35"/>
      <c r="U558" s="35"/>
      <c r="V558" s="35"/>
      <c r="W558" s="35"/>
      <c r="X558" s="35"/>
      <c r="Y558" s="35"/>
    </row>
    <row r="559" spans="1:25" ht="14.25" customHeight="1" x14ac:dyDescent="0.3">
      <c r="A559" s="21"/>
      <c r="B559" s="36"/>
      <c r="C559" s="36"/>
      <c r="D559" s="36"/>
      <c r="E559" s="36"/>
      <c r="F559" s="36"/>
      <c r="G559" s="79"/>
      <c r="H559" s="82"/>
      <c r="I559" s="37"/>
      <c r="J559" s="37"/>
      <c r="K559" s="37"/>
      <c r="L559" s="38"/>
      <c r="M559" s="35"/>
      <c r="N559" s="35"/>
      <c r="O559" s="35"/>
      <c r="P559" s="35"/>
      <c r="Q559" s="35"/>
      <c r="R559" s="35"/>
      <c r="S559" s="35"/>
      <c r="T559" s="35"/>
      <c r="U559" s="35"/>
      <c r="V559" s="35"/>
      <c r="W559" s="35"/>
      <c r="X559" s="35"/>
      <c r="Y559" s="35"/>
    </row>
    <row r="560" spans="1:25" ht="14.25" customHeight="1" x14ac:dyDescent="0.3">
      <c r="A560" s="21"/>
      <c r="B560" s="36"/>
      <c r="C560" s="36"/>
      <c r="D560" s="36"/>
      <c r="E560" s="36"/>
      <c r="F560" s="36"/>
      <c r="G560" s="79"/>
      <c r="H560" s="82"/>
      <c r="I560" s="37"/>
      <c r="J560" s="37"/>
      <c r="K560" s="37"/>
      <c r="L560" s="38"/>
      <c r="M560" s="35"/>
      <c r="N560" s="35"/>
      <c r="O560" s="35"/>
      <c r="P560" s="35"/>
      <c r="Q560" s="35"/>
      <c r="R560" s="35"/>
      <c r="S560" s="35"/>
      <c r="T560" s="35"/>
      <c r="U560" s="35"/>
      <c r="V560" s="35"/>
      <c r="W560" s="35"/>
      <c r="X560" s="35"/>
      <c r="Y560" s="35"/>
    </row>
    <row r="561" spans="1:25" ht="14.25" customHeight="1" x14ac:dyDescent="0.3">
      <c r="A561" s="21"/>
      <c r="B561" s="36"/>
      <c r="C561" s="36"/>
      <c r="D561" s="36"/>
      <c r="E561" s="36"/>
      <c r="F561" s="36"/>
      <c r="G561" s="79"/>
      <c r="H561" s="82"/>
      <c r="I561" s="37"/>
      <c r="J561" s="37"/>
      <c r="K561" s="37"/>
      <c r="L561" s="38"/>
      <c r="M561" s="35"/>
      <c r="N561" s="35"/>
      <c r="O561" s="35"/>
      <c r="P561" s="35"/>
      <c r="Q561" s="35"/>
      <c r="R561" s="35"/>
      <c r="S561" s="35"/>
      <c r="T561" s="35"/>
      <c r="U561" s="35"/>
      <c r="V561" s="35"/>
      <c r="W561" s="35"/>
      <c r="X561" s="35"/>
      <c r="Y561" s="35"/>
    </row>
    <row r="562" spans="1:25" ht="14.25" customHeight="1" x14ac:dyDescent="0.3">
      <c r="A562" s="21"/>
      <c r="B562" s="36"/>
      <c r="C562" s="36"/>
      <c r="D562" s="36"/>
      <c r="E562" s="36"/>
      <c r="F562" s="36"/>
      <c r="G562" s="79"/>
      <c r="H562" s="82"/>
      <c r="I562" s="37"/>
      <c r="J562" s="37"/>
      <c r="K562" s="37"/>
      <c r="L562" s="38"/>
      <c r="M562" s="35"/>
      <c r="N562" s="35"/>
      <c r="O562" s="35"/>
      <c r="P562" s="35"/>
      <c r="Q562" s="35"/>
      <c r="R562" s="35"/>
      <c r="S562" s="35"/>
      <c r="T562" s="35"/>
      <c r="U562" s="35"/>
      <c r="V562" s="35"/>
      <c r="W562" s="35"/>
      <c r="X562" s="35"/>
      <c r="Y562" s="35"/>
    </row>
    <row r="563" spans="1:25" ht="14.25" customHeight="1" x14ac:dyDescent="0.3">
      <c r="A563" s="21"/>
      <c r="B563" s="36"/>
      <c r="C563" s="36"/>
      <c r="D563" s="36"/>
      <c r="E563" s="36"/>
      <c r="F563" s="36"/>
      <c r="G563" s="79"/>
      <c r="H563" s="82"/>
      <c r="I563" s="37"/>
      <c r="J563" s="37"/>
      <c r="K563" s="37"/>
      <c r="L563" s="38"/>
      <c r="M563" s="35"/>
      <c r="N563" s="35"/>
      <c r="O563" s="35"/>
      <c r="P563" s="35"/>
      <c r="Q563" s="35"/>
      <c r="R563" s="35"/>
      <c r="S563" s="35"/>
      <c r="T563" s="35"/>
      <c r="U563" s="35"/>
      <c r="V563" s="35"/>
      <c r="W563" s="35"/>
      <c r="X563" s="35"/>
      <c r="Y563" s="35"/>
    </row>
    <row r="564" spans="1:25" ht="14.25" customHeight="1" x14ac:dyDescent="0.3">
      <c r="A564" s="21"/>
      <c r="B564" s="36"/>
      <c r="C564" s="36"/>
      <c r="D564" s="36"/>
      <c r="E564" s="36"/>
      <c r="F564" s="36"/>
      <c r="G564" s="79"/>
      <c r="H564" s="82"/>
      <c r="I564" s="37"/>
      <c r="J564" s="37"/>
      <c r="K564" s="37"/>
      <c r="L564" s="38"/>
      <c r="M564" s="35"/>
      <c r="N564" s="35"/>
      <c r="O564" s="35"/>
      <c r="P564" s="35"/>
      <c r="Q564" s="35"/>
      <c r="R564" s="35"/>
      <c r="S564" s="35"/>
      <c r="T564" s="35"/>
      <c r="U564" s="35"/>
      <c r="V564" s="35"/>
      <c r="W564" s="35"/>
      <c r="X564" s="35"/>
      <c r="Y564" s="35"/>
    </row>
    <row r="565" spans="1:25" ht="14.25" customHeight="1" x14ac:dyDescent="0.3">
      <c r="A565" s="21"/>
      <c r="B565" s="36"/>
      <c r="C565" s="36"/>
      <c r="D565" s="36"/>
      <c r="E565" s="36"/>
      <c r="F565" s="36"/>
      <c r="G565" s="79"/>
      <c r="H565" s="82"/>
      <c r="I565" s="37"/>
      <c r="J565" s="37"/>
      <c r="K565" s="37"/>
      <c r="L565" s="38"/>
      <c r="M565" s="35"/>
      <c r="N565" s="35"/>
      <c r="O565" s="35"/>
      <c r="P565" s="35"/>
      <c r="Q565" s="35"/>
      <c r="R565" s="35"/>
      <c r="S565" s="35"/>
      <c r="T565" s="35"/>
      <c r="U565" s="35"/>
      <c r="V565" s="35"/>
      <c r="W565" s="35"/>
      <c r="X565" s="35"/>
      <c r="Y565" s="35"/>
    </row>
    <row r="566" spans="1:25" ht="14.25" customHeight="1" x14ac:dyDescent="0.3">
      <c r="A566" s="21"/>
      <c r="B566" s="36"/>
      <c r="C566" s="36"/>
      <c r="D566" s="36"/>
      <c r="E566" s="36"/>
      <c r="F566" s="36"/>
      <c r="G566" s="79"/>
      <c r="H566" s="82"/>
      <c r="I566" s="37"/>
      <c r="J566" s="37"/>
      <c r="K566" s="37"/>
      <c r="L566" s="38"/>
      <c r="M566" s="35"/>
      <c r="N566" s="35"/>
      <c r="O566" s="35"/>
      <c r="P566" s="35"/>
      <c r="Q566" s="35"/>
      <c r="R566" s="35"/>
      <c r="S566" s="35"/>
      <c r="T566" s="35"/>
      <c r="U566" s="35"/>
      <c r="V566" s="35"/>
      <c r="W566" s="35"/>
      <c r="X566" s="35"/>
      <c r="Y566" s="35"/>
    </row>
    <row r="567" spans="1:25" ht="14.25" customHeight="1" x14ac:dyDescent="0.3">
      <c r="A567" s="21"/>
      <c r="B567" s="36"/>
      <c r="C567" s="36"/>
      <c r="D567" s="36"/>
      <c r="E567" s="36"/>
      <c r="F567" s="36"/>
      <c r="G567" s="79"/>
      <c r="H567" s="82"/>
      <c r="I567" s="37"/>
      <c r="J567" s="37"/>
      <c r="K567" s="37"/>
      <c r="L567" s="38"/>
      <c r="M567" s="35"/>
      <c r="N567" s="35"/>
      <c r="O567" s="35"/>
      <c r="P567" s="35"/>
      <c r="Q567" s="35"/>
      <c r="R567" s="35"/>
      <c r="S567" s="35"/>
      <c r="T567" s="35"/>
      <c r="U567" s="35"/>
      <c r="V567" s="35"/>
      <c r="W567" s="35"/>
      <c r="X567" s="35"/>
      <c r="Y567" s="35"/>
    </row>
    <row r="568" spans="1:25" ht="14.25" customHeight="1" x14ac:dyDescent="0.3">
      <c r="A568" s="21"/>
      <c r="B568" s="36"/>
      <c r="C568" s="36"/>
      <c r="D568" s="36"/>
      <c r="E568" s="36"/>
      <c r="F568" s="36"/>
      <c r="G568" s="79"/>
      <c r="H568" s="82"/>
      <c r="I568" s="37"/>
      <c r="J568" s="37"/>
      <c r="K568" s="37"/>
      <c r="L568" s="38"/>
      <c r="M568" s="35"/>
      <c r="N568" s="35"/>
      <c r="O568" s="35"/>
      <c r="P568" s="35"/>
      <c r="Q568" s="35"/>
      <c r="R568" s="35"/>
      <c r="S568" s="35"/>
      <c r="T568" s="35"/>
      <c r="U568" s="35"/>
      <c r="V568" s="35"/>
      <c r="W568" s="35"/>
      <c r="X568" s="35"/>
      <c r="Y568" s="35"/>
    </row>
    <row r="569" spans="1:25" ht="14.25" customHeight="1" x14ac:dyDescent="0.3">
      <c r="A569" s="21"/>
      <c r="B569" s="36"/>
      <c r="C569" s="36"/>
      <c r="D569" s="36"/>
      <c r="E569" s="36"/>
      <c r="F569" s="36"/>
      <c r="G569" s="79"/>
      <c r="H569" s="82"/>
      <c r="I569" s="37"/>
      <c r="J569" s="37"/>
      <c r="K569" s="37"/>
      <c r="L569" s="38"/>
      <c r="M569" s="35"/>
      <c r="N569" s="35"/>
      <c r="O569" s="35"/>
      <c r="P569" s="35"/>
      <c r="Q569" s="35"/>
      <c r="R569" s="35"/>
      <c r="S569" s="35"/>
      <c r="T569" s="35"/>
      <c r="U569" s="35"/>
      <c r="V569" s="35"/>
      <c r="W569" s="35"/>
      <c r="X569" s="35"/>
      <c r="Y569" s="35"/>
    </row>
    <row r="570" spans="1:25" ht="14.25" customHeight="1" x14ac:dyDescent="0.3">
      <c r="A570" s="21"/>
      <c r="B570" s="36"/>
      <c r="C570" s="36"/>
      <c r="D570" s="36"/>
      <c r="E570" s="36"/>
      <c r="F570" s="36"/>
      <c r="G570" s="79"/>
      <c r="H570" s="82"/>
      <c r="I570" s="37"/>
      <c r="J570" s="37"/>
      <c r="K570" s="37"/>
      <c r="L570" s="38"/>
      <c r="M570" s="35"/>
      <c r="N570" s="35"/>
      <c r="O570" s="35"/>
      <c r="P570" s="35"/>
      <c r="Q570" s="35"/>
      <c r="R570" s="35"/>
      <c r="S570" s="35"/>
      <c r="T570" s="35"/>
      <c r="U570" s="35"/>
      <c r="V570" s="35"/>
      <c r="W570" s="35"/>
      <c r="X570" s="35"/>
      <c r="Y570" s="35"/>
    </row>
    <row r="571" spans="1:25" ht="14.25" customHeight="1" x14ac:dyDescent="0.3">
      <c r="A571" s="21"/>
      <c r="B571" s="36"/>
      <c r="C571" s="36"/>
      <c r="D571" s="36"/>
      <c r="E571" s="36"/>
      <c r="F571" s="36"/>
      <c r="G571" s="79"/>
      <c r="H571" s="82"/>
      <c r="I571" s="37"/>
      <c r="J571" s="37"/>
      <c r="K571" s="37"/>
      <c r="L571" s="38"/>
      <c r="M571" s="35"/>
      <c r="N571" s="35"/>
      <c r="O571" s="35"/>
      <c r="P571" s="35"/>
      <c r="Q571" s="35"/>
      <c r="R571" s="35"/>
      <c r="S571" s="35"/>
      <c r="T571" s="35"/>
      <c r="U571" s="35"/>
      <c r="V571" s="35"/>
      <c r="W571" s="35"/>
      <c r="X571" s="35"/>
      <c r="Y571" s="35"/>
    </row>
    <row r="572" spans="1:25" ht="14.25" customHeight="1" x14ac:dyDescent="0.3">
      <c r="A572" s="21"/>
      <c r="B572" s="36"/>
      <c r="C572" s="36"/>
      <c r="D572" s="36"/>
      <c r="E572" s="36"/>
      <c r="F572" s="36"/>
      <c r="G572" s="79"/>
      <c r="H572" s="82"/>
      <c r="I572" s="37"/>
      <c r="J572" s="37"/>
      <c r="K572" s="37"/>
      <c r="L572" s="38"/>
      <c r="M572" s="35"/>
      <c r="N572" s="35"/>
      <c r="O572" s="35"/>
      <c r="P572" s="35"/>
      <c r="Q572" s="35"/>
      <c r="R572" s="35"/>
      <c r="S572" s="35"/>
      <c r="T572" s="35"/>
      <c r="U572" s="35"/>
      <c r="V572" s="35"/>
      <c r="W572" s="35"/>
      <c r="X572" s="35"/>
      <c r="Y572" s="35"/>
    </row>
    <row r="573" spans="1:25" ht="14.25" customHeight="1" x14ac:dyDescent="0.3">
      <c r="A573" s="21"/>
      <c r="B573" s="36"/>
      <c r="C573" s="36"/>
      <c r="D573" s="36"/>
      <c r="E573" s="36"/>
      <c r="F573" s="36"/>
      <c r="G573" s="79"/>
      <c r="H573" s="82"/>
      <c r="I573" s="37"/>
      <c r="J573" s="37"/>
      <c r="K573" s="37"/>
      <c r="L573" s="38"/>
      <c r="M573" s="35"/>
      <c r="N573" s="35"/>
      <c r="O573" s="35"/>
      <c r="P573" s="35"/>
      <c r="Q573" s="35"/>
      <c r="R573" s="35"/>
      <c r="S573" s="35"/>
      <c r="T573" s="35"/>
      <c r="U573" s="35"/>
      <c r="V573" s="35"/>
      <c r="W573" s="35"/>
      <c r="X573" s="35"/>
      <c r="Y573" s="35"/>
    </row>
    <row r="574" spans="1:25" ht="14.25" customHeight="1" x14ac:dyDescent="0.3">
      <c r="A574" s="21"/>
      <c r="B574" s="36"/>
      <c r="C574" s="36"/>
      <c r="D574" s="36"/>
      <c r="E574" s="36"/>
      <c r="F574" s="36"/>
      <c r="G574" s="79"/>
      <c r="H574" s="82"/>
      <c r="I574" s="37"/>
      <c r="J574" s="37"/>
      <c r="K574" s="37"/>
      <c r="L574" s="38"/>
      <c r="M574" s="35"/>
      <c r="N574" s="35"/>
      <c r="O574" s="35"/>
      <c r="P574" s="35"/>
      <c r="Q574" s="35"/>
      <c r="R574" s="35"/>
      <c r="S574" s="35"/>
      <c r="T574" s="35"/>
      <c r="U574" s="35"/>
      <c r="V574" s="35"/>
      <c r="W574" s="35"/>
      <c r="X574" s="35"/>
      <c r="Y574" s="35"/>
    </row>
    <row r="575" spans="1:25" ht="14.25" customHeight="1" x14ac:dyDescent="0.3">
      <c r="A575" s="21"/>
      <c r="B575" s="36"/>
      <c r="C575" s="36"/>
      <c r="D575" s="36"/>
      <c r="E575" s="36"/>
      <c r="F575" s="36"/>
      <c r="G575" s="79"/>
      <c r="H575" s="82"/>
      <c r="I575" s="37"/>
      <c r="J575" s="37"/>
      <c r="K575" s="37"/>
      <c r="L575" s="38"/>
      <c r="M575" s="35"/>
      <c r="N575" s="35"/>
      <c r="O575" s="35"/>
      <c r="P575" s="35"/>
      <c r="Q575" s="35"/>
      <c r="R575" s="35"/>
      <c r="S575" s="35"/>
      <c r="T575" s="35"/>
      <c r="U575" s="35"/>
      <c r="V575" s="35"/>
      <c r="W575" s="35"/>
      <c r="X575" s="35"/>
      <c r="Y575" s="35"/>
    </row>
    <row r="576" spans="1:25" ht="14.25" customHeight="1" x14ac:dyDescent="0.3">
      <c r="A576" s="21"/>
      <c r="B576" s="36"/>
      <c r="C576" s="36"/>
      <c r="D576" s="36"/>
      <c r="E576" s="36"/>
      <c r="F576" s="36"/>
      <c r="G576" s="79"/>
      <c r="H576" s="82"/>
      <c r="I576" s="37"/>
      <c r="J576" s="37"/>
      <c r="K576" s="37"/>
      <c r="L576" s="38"/>
      <c r="M576" s="35"/>
      <c r="N576" s="35"/>
      <c r="O576" s="35"/>
      <c r="P576" s="35"/>
      <c r="Q576" s="35"/>
      <c r="R576" s="35"/>
      <c r="S576" s="35"/>
      <c r="T576" s="35"/>
      <c r="U576" s="35"/>
      <c r="V576" s="35"/>
      <c r="W576" s="35"/>
      <c r="X576" s="35"/>
      <c r="Y576" s="35"/>
    </row>
    <row r="577" spans="1:25" ht="14.25" customHeight="1" x14ac:dyDescent="0.3">
      <c r="A577" s="21"/>
      <c r="B577" s="36"/>
      <c r="C577" s="36"/>
      <c r="D577" s="36"/>
      <c r="E577" s="36"/>
      <c r="F577" s="36"/>
      <c r="G577" s="79"/>
      <c r="H577" s="82"/>
      <c r="I577" s="37"/>
      <c r="J577" s="37"/>
      <c r="K577" s="37"/>
      <c r="L577" s="38"/>
      <c r="M577" s="35"/>
      <c r="N577" s="35"/>
      <c r="O577" s="35"/>
      <c r="P577" s="35"/>
      <c r="Q577" s="35"/>
      <c r="R577" s="35"/>
      <c r="S577" s="35"/>
      <c r="T577" s="35"/>
      <c r="U577" s="35"/>
      <c r="V577" s="35"/>
      <c r="W577" s="35"/>
      <c r="X577" s="35"/>
      <c r="Y577" s="35"/>
    </row>
    <row r="578" spans="1:25" ht="14.25" customHeight="1" x14ac:dyDescent="0.3">
      <c r="A578" s="21"/>
      <c r="B578" s="36"/>
      <c r="C578" s="36"/>
      <c r="D578" s="36"/>
      <c r="E578" s="36"/>
      <c r="F578" s="36"/>
      <c r="G578" s="79"/>
      <c r="H578" s="82"/>
      <c r="I578" s="37"/>
      <c r="J578" s="37"/>
      <c r="K578" s="37"/>
      <c r="L578" s="38"/>
      <c r="M578" s="35"/>
      <c r="N578" s="35"/>
      <c r="O578" s="35"/>
      <c r="P578" s="35"/>
      <c r="Q578" s="35"/>
      <c r="R578" s="35"/>
      <c r="S578" s="35"/>
      <c r="T578" s="35"/>
      <c r="U578" s="35"/>
      <c r="V578" s="35"/>
      <c r="W578" s="35"/>
      <c r="X578" s="35"/>
      <c r="Y578" s="35"/>
    </row>
    <row r="579" spans="1:25" ht="14.25" customHeight="1" x14ac:dyDescent="0.3">
      <c r="A579" s="21"/>
      <c r="B579" s="36"/>
      <c r="C579" s="36"/>
      <c r="D579" s="36"/>
      <c r="E579" s="36"/>
      <c r="F579" s="36"/>
      <c r="G579" s="79"/>
      <c r="H579" s="82"/>
      <c r="I579" s="37"/>
      <c r="J579" s="37"/>
      <c r="K579" s="37"/>
      <c r="L579" s="38"/>
      <c r="M579" s="35"/>
      <c r="N579" s="35"/>
      <c r="O579" s="35"/>
      <c r="P579" s="35"/>
      <c r="Q579" s="35"/>
      <c r="R579" s="35"/>
      <c r="S579" s="35"/>
      <c r="T579" s="35"/>
      <c r="U579" s="35"/>
      <c r="V579" s="35"/>
      <c r="W579" s="35"/>
      <c r="X579" s="35"/>
      <c r="Y579" s="35"/>
    </row>
    <row r="580" spans="1:25" ht="14.25" customHeight="1" x14ac:dyDescent="0.3">
      <c r="A580" s="21"/>
      <c r="B580" s="36"/>
      <c r="C580" s="36"/>
      <c r="D580" s="36"/>
      <c r="E580" s="36"/>
      <c r="F580" s="36"/>
      <c r="G580" s="79"/>
      <c r="H580" s="82"/>
      <c r="I580" s="37"/>
      <c r="J580" s="37"/>
      <c r="K580" s="37"/>
      <c r="L580" s="38"/>
      <c r="M580" s="35"/>
      <c r="N580" s="35"/>
      <c r="O580" s="35"/>
      <c r="P580" s="35"/>
      <c r="Q580" s="35"/>
      <c r="R580" s="35"/>
      <c r="S580" s="35"/>
      <c r="T580" s="35"/>
      <c r="U580" s="35"/>
      <c r="V580" s="35"/>
      <c r="W580" s="35"/>
      <c r="X580" s="35"/>
      <c r="Y580" s="35"/>
    </row>
    <row r="581" spans="1:25" ht="14.25" customHeight="1" x14ac:dyDescent="0.3">
      <c r="A581" s="21"/>
      <c r="B581" s="36"/>
      <c r="C581" s="36"/>
      <c r="D581" s="36"/>
      <c r="E581" s="36"/>
      <c r="F581" s="36"/>
      <c r="G581" s="79"/>
      <c r="H581" s="82"/>
      <c r="I581" s="37"/>
      <c r="J581" s="37"/>
      <c r="K581" s="37"/>
      <c r="L581" s="38"/>
      <c r="M581" s="35"/>
      <c r="N581" s="35"/>
      <c r="O581" s="35"/>
      <c r="P581" s="35"/>
      <c r="Q581" s="35"/>
      <c r="R581" s="35"/>
      <c r="S581" s="35"/>
      <c r="T581" s="35"/>
      <c r="U581" s="35"/>
      <c r="V581" s="35"/>
      <c r="W581" s="35"/>
      <c r="X581" s="35"/>
      <c r="Y581" s="35"/>
    </row>
    <row r="582" spans="1:25" ht="14.25" customHeight="1" x14ac:dyDescent="0.3">
      <c r="A582" s="21"/>
      <c r="B582" s="36"/>
      <c r="C582" s="36"/>
      <c r="D582" s="36"/>
      <c r="E582" s="36"/>
      <c r="F582" s="36"/>
      <c r="G582" s="79"/>
      <c r="H582" s="82"/>
      <c r="I582" s="37"/>
      <c r="J582" s="37"/>
      <c r="K582" s="37"/>
      <c r="L582" s="38"/>
      <c r="M582" s="35"/>
      <c r="N582" s="35"/>
      <c r="O582" s="35"/>
      <c r="P582" s="35"/>
      <c r="Q582" s="35"/>
      <c r="R582" s="35"/>
      <c r="S582" s="35"/>
      <c r="T582" s="35"/>
      <c r="U582" s="35"/>
      <c r="V582" s="35"/>
      <c r="W582" s="35"/>
      <c r="X582" s="35"/>
      <c r="Y582" s="35"/>
    </row>
    <row r="583" spans="1:25" ht="14.25" customHeight="1" x14ac:dyDescent="0.3">
      <c r="A583" s="21"/>
      <c r="B583" s="36"/>
      <c r="C583" s="36"/>
      <c r="D583" s="36"/>
      <c r="E583" s="36"/>
      <c r="F583" s="36"/>
      <c r="G583" s="79"/>
      <c r="H583" s="82"/>
      <c r="I583" s="37"/>
      <c r="J583" s="37"/>
      <c r="K583" s="37"/>
      <c r="L583" s="38"/>
      <c r="M583" s="35"/>
      <c r="N583" s="35"/>
      <c r="O583" s="35"/>
      <c r="P583" s="35"/>
      <c r="Q583" s="35"/>
      <c r="R583" s="35"/>
      <c r="S583" s="35"/>
      <c r="T583" s="35"/>
      <c r="U583" s="35"/>
      <c r="V583" s="35"/>
      <c r="W583" s="35"/>
      <c r="X583" s="35"/>
      <c r="Y583" s="35"/>
    </row>
    <row r="584" spans="1:25" ht="14.25" customHeight="1" x14ac:dyDescent="0.3">
      <c r="A584" s="21"/>
      <c r="B584" s="36"/>
      <c r="C584" s="36"/>
      <c r="D584" s="36"/>
      <c r="E584" s="36"/>
      <c r="F584" s="36"/>
      <c r="G584" s="79"/>
      <c r="H584" s="82"/>
      <c r="I584" s="37"/>
      <c r="J584" s="37"/>
      <c r="K584" s="37"/>
      <c r="L584" s="38"/>
      <c r="M584" s="35"/>
      <c r="N584" s="35"/>
      <c r="O584" s="35"/>
      <c r="P584" s="35"/>
      <c r="Q584" s="35"/>
      <c r="R584" s="35"/>
      <c r="S584" s="35"/>
      <c r="T584" s="35"/>
      <c r="U584" s="35"/>
      <c r="V584" s="35"/>
      <c r="W584" s="35"/>
      <c r="X584" s="35"/>
      <c r="Y584" s="35"/>
    </row>
    <row r="585" spans="1:25" ht="14.25" customHeight="1" x14ac:dyDescent="0.3">
      <c r="A585" s="21"/>
      <c r="B585" s="36"/>
      <c r="C585" s="36"/>
      <c r="D585" s="36"/>
      <c r="E585" s="36"/>
      <c r="F585" s="36"/>
      <c r="G585" s="79"/>
      <c r="H585" s="82"/>
      <c r="I585" s="37"/>
      <c r="J585" s="37"/>
      <c r="K585" s="37"/>
      <c r="L585" s="38"/>
      <c r="M585" s="35"/>
      <c r="N585" s="35"/>
      <c r="O585" s="35"/>
      <c r="P585" s="35"/>
      <c r="Q585" s="35"/>
      <c r="R585" s="35"/>
      <c r="S585" s="35"/>
      <c r="T585" s="35"/>
      <c r="U585" s="35"/>
      <c r="V585" s="35"/>
      <c r="W585" s="35"/>
      <c r="X585" s="35"/>
      <c r="Y585" s="35"/>
    </row>
    <row r="586" spans="1:25" ht="14.25" customHeight="1" x14ac:dyDescent="0.3">
      <c r="A586" s="21"/>
      <c r="B586" s="36"/>
      <c r="C586" s="36"/>
      <c r="D586" s="36"/>
      <c r="E586" s="36"/>
      <c r="F586" s="36"/>
      <c r="G586" s="79"/>
      <c r="H586" s="82"/>
      <c r="I586" s="37"/>
      <c r="J586" s="37"/>
      <c r="K586" s="37"/>
      <c r="L586" s="38"/>
      <c r="M586" s="35"/>
      <c r="N586" s="35"/>
      <c r="O586" s="35"/>
      <c r="P586" s="35"/>
      <c r="Q586" s="35"/>
      <c r="R586" s="35"/>
      <c r="S586" s="35"/>
      <c r="T586" s="35"/>
      <c r="U586" s="35"/>
      <c r="V586" s="35"/>
      <c r="W586" s="35"/>
      <c r="X586" s="35"/>
      <c r="Y586" s="35"/>
    </row>
    <row r="587" spans="1:25" ht="14.25" customHeight="1" x14ac:dyDescent="0.3">
      <c r="A587" s="21"/>
      <c r="B587" s="36"/>
      <c r="C587" s="36"/>
      <c r="D587" s="36"/>
      <c r="E587" s="36"/>
      <c r="F587" s="36"/>
      <c r="G587" s="79"/>
      <c r="H587" s="82"/>
      <c r="I587" s="37"/>
      <c r="J587" s="37"/>
      <c r="K587" s="37"/>
      <c r="L587" s="38"/>
      <c r="M587" s="35"/>
      <c r="N587" s="35"/>
      <c r="O587" s="35"/>
      <c r="P587" s="35"/>
      <c r="Q587" s="35"/>
      <c r="R587" s="35"/>
      <c r="S587" s="35"/>
      <c r="T587" s="35"/>
      <c r="U587" s="35"/>
      <c r="V587" s="35"/>
      <c r="W587" s="35"/>
      <c r="X587" s="35"/>
      <c r="Y587" s="35"/>
    </row>
    <row r="588" spans="1:25" ht="14.25" customHeight="1" x14ac:dyDescent="0.3">
      <c r="A588" s="21"/>
      <c r="B588" s="36"/>
      <c r="C588" s="36"/>
      <c r="D588" s="36"/>
      <c r="E588" s="36"/>
      <c r="F588" s="36"/>
      <c r="G588" s="79"/>
      <c r="H588" s="82"/>
      <c r="I588" s="37"/>
      <c r="J588" s="37"/>
      <c r="K588" s="37"/>
      <c r="L588" s="38"/>
      <c r="M588" s="35"/>
      <c r="N588" s="35"/>
      <c r="O588" s="35"/>
      <c r="P588" s="35"/>
      <c r="Q588" s="35"/>
      <c r="R588" s="35"/>
      <c r="S588" s="35"/>
      <c r="T588" s="35"/>
      <c r="U588" s="35"/>
      <c r="V588" s="35"/>
      <c r="W588" s="35"/>
      <c r="X588" s="35"/>
      <c r="Y588" s="35"/>
    </row>
    <row r="589" spans="1:25" ht="14.25" customHeight="1" x14ac:dyDescent="0.3">
      <c r="A589" s="21"/>
      <c r="B589" s="36"/>
      <c r="C589" s="36"/>
      <c r="D589" s="36"/>
      <c r="E589" s="36"/>
      <c r="F589" s="36"/>
      <c r="G589" s="79"/>
      <c r="H589" s="82"/>
      <c r="I589" s="37"/>
      <c r="J589" s="37"/>
      <c r="K589" s="37"/>
      <c r="L589" s="38"/>
      <c r="M589" s="35"/>
      <c r="N589" s="35"/>
      <c r="O589" s="35"/>
      <c r="P589" s="35"/>
      <c r="Q589" s="35"/>
      <c r="R589" s="35"/>
      <c r="S589" s="35"/>
      <c r="T589" s="35"/>
      <c r="U589" s="35"/>
      <c r="V589" s="35"/>
      <c r="W589" s="35"/>
      <c r="X589" s="35"/>
      <c r="Y589" s="35"/>
    </row>
    <row r="590" spans="1:25" ht="14.25" customHeight="1" x14ac:dyDescent="0.3">
      <c r="A590" s="21"/>
      <c r="B590" s="36"/>
      <c r="C590" s="36"/>
      <c r="D590" s="36"/>
      <c r="E590" s="36"/>
      <c r="F590" s="36"/>
      <c r="G590" s="79"/>
      <c r="H590" s="82"/>
      <c r="I590" s="37"/>
      <c r="J590" s="37"/>
      <c r="K590" s="37"/>
      <c r="L590" s="38"/>
      <c r="M590" s="35"/>
      <c r="N590" s="35"/>
      <c r="O590" s="35"/>
      <c r="P590" s="35"/>
      <c r="Q590" s="35"/>
      <c r="R590" s="35"/>
      <c r="S590" s="35"/>
      <c r="T590" s="35"/>
      <c r="U590" s="35"/>
      <c r="V590" s="35"/>
      <c r="W590" s="35"/>
      <c r="X590" s="35"/>
      <c r="Y590" s="35"/>
    </row>
    <row r="591" spans="1:25" ht="14.25" customHeight="1" x14ac:dyDescent="0.3">
      <c r="A591" s="21"/>
      <c r="B591" s="36"/>
      <c r="C591" s="36"/>
      <c r="D591" s="36"/>
      <c r="E591" s="36"/>
      <c r="F591" s="36"/>
      <c r="G591" s="79"/>
      <c r="H591" s="82"/>
      <c r="I591" s="37"/>
      <c r="J591" s="37"/>
      <c r="K591" s="37"/>
      <c r="L591" s="38"/>
      <c r="M591" s="35"/>
      <c r="N591" s="35"/>
      <c r="O591" s="35"/>
      <c r="P591" s="35"/>
      <c r="Q591" s="35"/>
      <c r="R591" s="35"/>
      <c r="S591" s="35"/>
      <c r="T591" s="35"/>
      <c r="U591" s="35"/>
      <c r="V591" s="35"/>
      <c r="W591" s="35"/>
      <c r="X591" s="35"/>
      <c r="Y591" s="35"/>
    </row>
    <row r="592" spans="1:25" ht="14.25" customHeight="1" x14ac:dyDescent="0.3">
      <c r="A592" s="21"/>
      <c r="B592" s="36"/>
      <c r="C592" s="36"/>
      <c r="D592" s="36"/>
      <c r="E592" s="36"/>
      <c r="F592" s="36"/>
      <c r="G592" s="79"/>
      <c r="H592" s="82"/>
      <c r="I592" s="37"/>
      <c r="J592" s="37"/>
      <c r="K592" s="37"/>
      <c r="L592" s="38"/>
      <c r="M592" s="35"/>
      <c r="N592" s="35"/>
      <c r="O592" s="35"/>
      <c r="P592" s="35"/>
      <c r="Q592" s="35"/>
      <c r="R592" s="35"/>
      <c r="S592" s="35"/>
      <c r="T592" s="35"/>
      <c r="U592" s="35"/>
      <c r="V592" s="35"/>
      <c r="W592" s="35"/>
      <c r="X592" s="35"/>
      <c r="Y592" s="35"/>
    </row>
    <row r="593" spans="1:25" ht="14.25" customHeight="1" x14ac:dyDescent="0.3">
      <c r="A593" s="21"/>
      <c r="B593" s="36"/>
      <c r="C593" s="36"/>
      <c r="D593" s="36"/>
      <c r="E593" s="36"/>
      <c r="F593" s="36"/>
      <c r="G593" s="79"/>
      <c r="H593" s="82"/>
      <c r="I593" s="37"/>
      <c r="J593" s="37"/>
      <c r="K593" s="37"/>
      <c r="L593" s="38"/>
      <c r="M593" s="35"/>
      <c r="N593" s="35"/>
      <c r="O593" s="35"/>
      <c r="P593" s="35"/>
      <c r="Q593" s="35"/>
      <c r="R593" s="35"/>
      <c r="S593" s="35"/>
      <c r="T593" s="35"/>
      <c r="U593" s="35"/>
      <c r="V593" s="35"/>
      <c r="W593" s="35"/>
      <c r="X593" s="35"/>
      <c r="Y593" s="35"/>
    </row>
    <row r="594" spans="1:25" ht="14.25" customHeight="1" x14ac:dyDescent="0.3">
      <c r="A594" s="21"/>
      <c r="B594" s="36"/>
      <c r="C594" s="36"/>
      <c r="D594" s="36"/>
      <c r="E594" s="36"/>
      <c r="F594" s="36"/>
      <c r="G594" s="79"/>
      <c r="H594" s="82"/>
      <c r="I594" s="37"/>
      <c r="J594" s="37"/>
      <c r="K594" s="37"/>
      <c r="L594" s="38"/>
      <c r="M594" s="35"/>
      <c r="N594" s="35"/>
      <c r="O594" s="35"/>
      <c r="P594" s="35"/>
      <c r="Q594" s="35"/>
      <c r="R594" s="35"/>
      <c r="S594" s="35"/>
      <c r="T594" s="35"/>
      <c r="U594" s="35"/>
      <c r="V594" s="35"/>
      <c r="W594" s="35"/>
      <c r="X594" s="35"/>
      <c r="Y594" s="35"/>
    </row>
    <row r="595" spans="1:25" ht="14.25" customHeight="1" x14ac:dyDescent="0.3">
      <c r="A595" s="21"/>
      <c r="B595" s="36"/>
      <c r="C595" s="36"/>
      <c r="D595" s="36"/>
      <c r="E595" s="36"/>
      <c r="F595" s="36"/>
      <c r="G595" s="79"/>
      <c r="H595" s="82"/>
      <c r="I595" s="37"/>
      <c r="J595" s="37"/>
      <c r="K595" s="37"/>
      <c r="L595" s="38"/>
      <c r="M595" s="35"/>
      <c r="N595" s="35"/>
      <c r="O595" s="35"/>
      <c r="P595" s="35"/>
      <c r="Q595" s="35"/>
      <c r="R595" s="35"/>
      <c r="S595" s="35"/>
      <c r="T595" s="35"/>
      <c r="U595" s="35"/>
      <c r="V595" s="35"/>
      <c r="W595" s="35"/>
      <c r="X595" s="35"/>
      <c r="Y595" s="35"/>
    </row>
    <row r="596" spans="1:25" ht="14.25" customHeight="1" x14ac:dyDescent="0.3">
      <c r="A596" s="21"/>
      <c r="B596" s="36"/>
      <c r="C596" s="36"/>
      <c r="D596" s="36"/>
      <c r="E596" s="36"/>
      <c r="F596" s="36"/>
      <c r="G596" s="79"/>
      <c r="H596" s="82"/>
      <c r="I596" s="37"/>
      <c r="J596" s="37"/>
      <c r="K596" s="37"/>
      <c r="L596" s="38"/>
      <c r="M596" s="35"/>
      <c r="N596" s="35"/>
      <c r="O596" s="35"/>
      <c r="P596" s="35"/>
      <c r="Q596" s="35"/>
      <c r="R596" s="35"/>
      <c r="S596" s="35"/>
      <c r="T596" s="35"/>
      <c r="U596" s="35"/>
      <c r="V596" s="35"/>
      <c r="W596" s="35"/>
      <c r="X596" s="35"/>
      <c r="Y596" s="35"/>
    </row>
    <row r="597" spans="1:25" ht="14.25" customHeight="1" x14ac:dyDescent="0.3">
      <c r="A597" s="21"/>
      <c r="B597" s="36"/>
      <c r="C597" s="36"/>
      <c r="D597" s="36"/>
      <c r="E597" s="36"/>
      <c r="F597" s="36"/>
      <c r="G597" s="79"/>
      <c r="H597" s="82"/>
      <c r="I597" s="37"/>
      <c r="J597" s="37"/>
      <c r="K597" s="37"/>
      <c r="L597" s="38"/>
      <c r="M597" s="35"/>
      <c r="N597" s="35"/>
      <c r="O597" s="35"/>
      <c r="P597" s="35"/>
      <c r="Q597" s="35"/>
      <c r="R597" s="35"/>
      <c r="S597" s="35"/>
      <c r="T597" s="35"/>
      <c r="U597" s="35"/>
      <c r="V597" s="35"/>
      <c r="W597" s="35"/>
      <c r="X597" s="35"/>
      <c r="Y597" s="35"/>
    </row>
    <row r="598" spans="1:25" ht="14.25" customHeight="1" x14ac:dyDescent="0.3">
      <c r="A598" s="21"/>
      <c r="B598" s="36"/>
      <c r="C598" s="36"/>
      <c r="D598" s="36"/>
      <c r="E598" s="36"/>
      <c r="F598" s="36"/>
      <c r="G598" s="79"/>
      <c r="H598" s="82"/>
      <c r="I598" s="37"/>
      <c r="J598" s="37"/>
      <c r="K598" s="37"/>
      <c r="L598" s="38"/>
      <c r="M598" s="35"/>
      <c r="N598" s="35"/>
      <c r="O598" s="35"/>
      <c r="P598" s="35"/>
      <c r="Q598" s="35"/>
      <c r="R598" s="35"/>
      <c r="S598" s="35"/>
      <c r="T598" s="35"/>
      <c r="U598" s="35"/>
      <c r="V598" s="35"/>
      <c r="W598" s="35"/>
      <c r="X598" s="35"/>
      <c r="Y598" s="35"/>
    </row>
    <row r="599" spans="1:25" ht="14.25" customHeight="1" x14ac:dyDescent="0.3">
      <c r="A599" s="21"/>
      <c r="B599" s="36"/>
      <c r="C599" s="36"/>
      <c r="D599" s="36"/>
      <c r="E599" s="36"/>
      <c r="F599" s="36"/>
      <c r="G599" s="79"/>
      <c r="H599" s="82"/>
      <c r="I599" s="37"/>
      <c r="J599" s="37"/>
      <c r="K599" s="37"/>
      <c r="L599" s="38"/>
      <c r="M599" s="35"/>
      <c r="N599" s="35"/>
      <c r="O599" s="35"/>
      <c r="P599" s="35"/>
      <c r="Q599" s="35"/>
      <c r="R599" s="35"/>
      <c r="S599" s="35"/>
      <c r="T599" s="35"/>
      <c r="U599" s="35"/>
      <c r="V599" s="35"/>
      <c r="W599" s="35"/>
      <c r="X599" s="35"/>
      <c r="Y599" s="35"/>
    </row>
    <row r="600" spans="1:25" ht="14.25" customHeight="1" x14ac:dyDescent="0.3">
      <c r="A600" s="21"/>
      <c r="B600" s="36"/>
      <c r="C600" s="36"/>
      <c r="D600" s="36"/>
      <c r="E600" s="36"/>
      <c r="F600" s="36"/>
      <c r="G600" s="79"/>
      <c r="H600" s="82"/>
      <c r="I600" s="37"/>
      <c r="J600" s="37"/>
      <c r="K600" s="37"/>
      <c r="L600" s="38"/>
      <c r="M600" s="35"/>
      <c r="N600" s="35"/>
      <c r="O600" s="35"/>
      <c r="P600" s="35"/>
      <c r="Q600" s="35"/>
      <c r="R600" s="35"/>
      <c r="S600" s="35"/>
      <c r="T600" s="35"/>
      <c r="U600" s="35"/>
      <c r="V600" s="35"/>
      <c r="W600" s="35"/>
      <c r="X600" s="35"/>
      <c r="Y600" s="35"/>
    </row>
    <row r="601" spans="1:25" ht="14.25" customHeight="1" x14ac:dyDescent="0.3">
      <c r="A601" s="21"/>
      <c r="B601" s="36"/>
      <c r="C601" s="36"/>
      <c r="D601" s="36"/>
      <c r="E601" s="36"/>
      <c r="F601" s="36"/>
      <c r="G601" s="79"/>
      <c r="H601" s="82"/>
      <c r="I601" s="37"/>
      <c r="J601" s="37"/>
      <c r="K601" s="37"/>
      <c r="L601" s="38"/>
      <c r="M601" s="35"/>
      <c r="N601" s="35"/>
      <c r="O601" s="35"/>
      <c r="P601" s="35"/>
      <c r="Q601" s="35"/>
      <c r="R601" s="35"/>
      <c r="S601" s="35"/>
      <c r="T601" s="35"/>
      <c r="U601" s="35"/>
      <c r="V601" s="35"/>
      <c r="W601" s="35"/>
      <c r="X601" s="35"/>
      <c r="Y601" s="35"/>
    </row>
    <row r="602" spans="1:25" ht="14.25" customHeight="1" x14ac:dyDescent="0.3">
      <c r="A602" s="21"/>
      <c r="B602" s="36"/>
      <c r="C602" s="36"/>
      <c r="D602" s="36"/>
      <c r="E602" s="36"/>
      <c r="F602" s="36"/>
      <c r="G602" s="79"/>
      <c r="H602" s="82"/>
      <c r="I602" s="37"/>
      <c r="J602" s="37"/>
      <c r="K602" s="37"/>
      <c r="L602" s="38"/>
      <c r="M602" s="35"/>
      <c r="N602" s="35"/>
      <c r="O602" s="35"/>
      <c r="P602" s="35"/>
      <c r="Q602" s="35"/>
      <c r="R602" s="35"/>
      <c r="S602" s="35"/>
      <c r="T602" s="35"/>
      <c r="U602" s="35"/>
      <c r="V602" s="35"/>
      <c r="W602" s="35"/>
      <c r="X602" s="35"/>
      <c r="Y602" s="35"/>
    </row>
    <row r="603" spans="1:25" ht="14.25" customHeight="1" x14ac:dyDescent="0.3">
      <c r="A603" s="21"/>
      <c r="B603" s="36"/>
      <c r="C603" s="36"/>
      <c r="D603" s="36"/>
      <c r="E603" s="36"/>
      <c r="F603" s="36"/>
      <c r="G603" s="79"/>
      <c r="H603" s="82"/>
      <c r="I603" s="37"/>
      <c r="J603" s="37"/>
      <c r="K603" s="37"/>
      <c r="L603" s="38"/>
      <c r="M603" s="35"/>
      <c r="N603" s="35"/>
      <c r="O603" s="35"/>
      <c r="P603" s="35"/>
      <c r="Q603" s="35"/>
      <c r="R603" s="35"/>
      <c r="S603" s="35"/>
      <c r="T603" s="35"/>
      <c r="U603" s="35"/>
      <c r="V603" s="35"/>
      <c r="W603" s="35"/>
      <c r="X603" s="35"/>
      <c r="Y603" s="35"/>
    </row>
    <row r="604" spans="1:25" ht="14.25" customHeight="1" x14ac:dyDescent="0.3">
      <c r="A604" s="21"/>
      <c r="B604" s="36"/>
      <c r="C604" s="36"/>
      <c r="D604" s="36"/>
      <c r="E604" s="36"/>
      <c r="F604" s="36"/>
      <c r="G604" s="79"/>
      <c r="H604" s="82"/>
      <c r="I604" s="37"/>
      <c r="J604" s="37"/>
      <c r="K604" s="37"/>
      <c r="L604" s="38"/>
      <c r="M604" s="35"/>
      <c r="N604" s="35"/>
      <c r="O604" s="35"/>
      <c r="P604" s="35"/>
      <c r="Q604" s="35"/>
      <c r="R604" s="35"/>
      <c r="S604" s="35"/>
      <c r="T604" s="35"/>
      <c r="U604" s="35"/>
      <c r="V604" s="35"/>
      <c r="W604" s="35"/>
      <c r="X604" s="35"/>
      <c r="Y604" s="35"/>
    </row>
    <row r="605" spans="1:25" ht="14.25" customHeight="1" x14ac:dyDescent="0.3">
      <c r="A605" s="21"/>
      <c r="B605" s="36"/>
      <c r="C605" s="36"/>
      <c r="D605" s="36"/>
      <c r="E605" s="36"/>
      <c r="F605" s="36"/>
      <c r="G605" s="79"/>
      <c r="H605" s="82"/>
      <c r="I605" s="37"/>
      <c r="J605" s="37"/>
      <c r="K605" s="37"/>
      <c r="L605" s="38"/>
      <c r="M605" s="35"/>
      <c r="N605" s="35"/>
      <c r="O605" s="35"/>
      <c r="P605" s="35"/>
      <c r="Q605" s="35"/>
      <c r="R605" s="35"/>
      <c r="S605" s="35"/>
      <c r="T605" s="35"/>
      <c r="U605" s="35"/>
      <c r="V605" s="35"/>
      <c r="W605" s="35"/>
      <c r="X605" s="35"/>
      <c r="Y605" s="35"/>
    </row>
    <row r="606" spans="1:25" ht="14.25" customHeight="1" x14ac:dyDescent="0.3">
      <c r="A606" s="21"/>
      <c r="B606" s="36"/>
      <c r="C606" s="36"/>
      <c r="D606" s="36"/>
      <c r="E606" s="36"/>
      <c r="F606" s="36"/>
      <c r="G606" s="79"/>
      <c r="H606" s="82"/>
      <c r="I606" s="37"/>
      <c r="J606" s="37"/>
      <c r="K606" s="37"/>
      <c r="L606" s="38"/>
      <c r="M606" s="35"/>
      <c r="N606" s="35"/>
      <c r="O606" s="35"/>
      <c r="P606" s="35"/>
      <c r="Q606" s="35"/>
      <c r="R606" s="35"/>
      <c r="S606" s="35"/>
      <c r="T606" s="35"/>
      <c r="U606" s="35"/>
      <c r="V606" s="35"/>
      <c r="W606" s="35"/>
      <c r="X606" s="35"/>
      <c r="Y606" s="35"/>
    </row>
    <row r="607" spans="1:25" ht="14.25" customHeight="1" x14ac:dyDescent="0.3">
      <c r="A607" s="21"/>
      <c r="B607" s="36"/>
      <c r="C607" s="36"/>
      <c r="D607" s="36"/>
      <c r="E607" s="36"/>
      <c r="F607" s="36"/>
      <c r="G607" s="79"/>
      <c r="H607" s="82"/>
      <c r="I607" s="37"/>
      <c r="J607" s="37"/>
      <c r="K607" s="37"/>
      <c r="L607" s="38"/>
      <c r="M607" s="35"/>
      <c r="N607" s="35"/>
      <c r="O607" s="35"/>
      <c r="P607" s="35"/>
      <c r="Q607" s="35"/>
      <c r="R607" s="35"/>
      <c r="S607" s="35"/>
      <c r="T607" s="35"/>
      <c r="U607" s="35"/>
      <c r="V607" s="35"/>
      <c r="W607" s="35"/>
      <c r="X607" s="35"/>
      <c r="Y607" s="35"/>
    </row>
    <row r="608" spans="1:25" ht="14.25" customHeight="1" x14ac:dyDescent="0.3">
      <c r="A608" s="21"/>
      <c r="B608" s="36"/>
      <c r="C608" s="36"/>
      <c r="D608" s="36"/>
      <c r="E608" s="36"/>
      <c r="F608" s="36"/>
      <c r="G608" s="79"/>
      <c r="H608" s="82"/>
      <c r="I608" s="37"/>
      <c r="J608" s="37"/>
      <c r="K608" s="37"/>
      <c r="L608" s="38"/>
      <c r="M608" s="35"/>
      <c r="N608" s="35"/>
      <c r="O608" s="35"/>
      <c r="P608" s="35"/>
      <c r="Q608" s="35"/>
      <c r="R608" s="35"/>
      <c r="S608" s="35"/>
      <c r="T608" s="35"/>
      <c r="U608" s="35"/>
      <c r="V608" s="35"/>
      <c r="W608" s="35"/>
      <c r="X608" s="35"/>
      <c r="Y608" s="35"/>
    </row>
    <row r="609" spans="1:25" ht="14.25" customHeight="1" x14ac:dyDescent="0.3">
      <c r="A609" s="21"/>
      <c r="B609" s="36"/>
      <c r="C609" s="36"/>
      <c r="D609" s="36"/>
      <c r="E609" s="36"/>
      <c r="F609" s="36"/>
      <c r="G609" s="79"/>
      <c r="H609" s="82"/>
      <c r="I609" s="37"/>
      <c r="J609" s="37"/>
      <c r="K609" s="37"/>
      <c r="L609" s="38"/>
      <c r="M609" s="35"/>
      <c r="N609" s="35"/>
      <c r="O609" s="35"/>
      <c r="P609" s="35"/>
      <c r="Q609" s="35"/>
      <c r="R609" s="35"/>
      <c r="S609" s="35"/>
      <c r="T609" s="35"/>
      <c r="U609" s="35"/>
      <c r="V609" s="35"/>
      <c r="W609" s="35"/>
      <c r="X609" s="35"/>
      <c r="Y609" s="35"/>
    </row>
    <row r="610" spans="1:25" ht="14.25" customHeight="1" x14ac:dyDescent="0.3">
      <c r="A610" s="21"/>
      <c r="B610" s="36"/>
      <c r="C610" s="36"/>
      <c r="D610" s="36"/>
      <c r="E610" s="36"/>
      <c r="F610" s="36"/>
      <c r="G610" s="79"/>
      <c r="H610" s="82"/>
      <c r="I610" s="37"/>
      <c r="J610" s="37"/>
      <c r="K610" s="37"/>
      <c r="L610" s="38"/>
      <c r="M610" s="35"/>
      <c r="N610" s="35"/>
      <c r="O610" s="35"/>
      <c r="P610" s="35"/>
      <c r="Q610" s="35"/>
      <c r="R610" s="35"/>
      <c r="S610" s="35"/>
      <c r="T610" s="35"/>
      <c r="U610" s="35"/>
      <c r="V610" s="35"/>
      <c r="W610" s="35"/>
      <c r="X610" s="35"/>
      <c r="Y610" s="35"/>
    </row>
    <row r="611" spans="1:25" ht="14.25" customHeight="1" x14ac:dyDescent="0.3">
      <c r="A611" s="21"/>
      <c r="B611" s="36"/>
      <c r="C611" s="36"/>
      <c r="D611" s="36"/>
      <c r="E611" s="36"/>
      <c r="F611" s="36"/>
      <c r="G611" s="79"/>
      <c r="H611" s="82"/>
      <c r="I611" s="37"/>
      <c r="J611" s="37"/>
      <c r="K611" s="37"/>
      <c r="L611" s="38"/>
      <c r="M611" s="35"/>
      <c r="N611" s="35"/>
      <c r="O611" s="35"/>
      <c r="P611" s="35"/>
      <c r="Q611" s="35"/>
      <c r="R611" s="35"/>
      <c r="S611" s="35"/>
      <c r="T611" s="35"/>
      <c r="U611" s="35"/>
      <c r="V611" s="35"/>
      <c r="W611" s="35"/>
      <c r="X611" s="35"/>
      <c r="Y611" s="35"/>
    </row>
    <row r="612" spans="1:25" ht="14.25" customHeight="1" x14ac:dyDescent="0.3">
      <c r="A612" s="21"/>
      <c r="B612" s="36"/>
      <c r="C612" s="36"/>
      <c r="D612" s="36"/>
      <c r="E612" s="36"/>
      <c r="F612" s="36"/>
      <c r="G612" s="79"/>
      <c r="H612" s="82"/>
      <c r="I612" s="37"/>
      <c r="J612" s="37"/>
      <c r="K612" s="37"/>
      <c r="L612" s="38"/>
      <c r="M612" s="35"/>
      <c r="N612" s="35"/>
      <c r="O612" s="35"/>
      <c r="P612" s="35"/>
      <c r="Q612" s="35"/>
      <c r="R612" s="35"/>
      <c r="S612" s="35"/>
      <c r="T612" s="35"/>
      <c r="U612" s="35"/>
      <c r="V612" s="35"/>
      <c r="W612" s="35"/>
      <c r="X612" s="35"/>
      <c r="Y612" s="35"/>
    </row>
    <row r="613" spans="1:25" ht="14.25" customHeight="1" x14ac:dyDescent="0.3">
      <c r="A613" s="21"/>
      <c r="B613" s="36"/>
      <c r="C613" s="36"/>
      <c r="D613" s="36"/>
      <c r="E613" s="36"/>
      <c r="F613" s="36"/>
      <c r="G613" s="79"/>
      <c r="H613" s="82"/>
      <c r="I613" s="37"/>
      <c r="J613" s="37"/>
      <c r="K613" s="37"/>
      <c r="L613" s="38"/>
      <c r="M613" s="35"/>
      <c r="N613" s="35"/>
      <c r="O613" s="35"/>
      <c r="P613" s="35"/>
      <c r="Q613" s="35"/>
      <c r="R613" s="35"/>
      <c r="S613" s="35"/>
      <c r="T613" s="35"/>
      <c r="U613" s="35"/>
      <c r="V613" s="35"/>
      <c r="W613" s="35"/>
      <c r="X613" s="35"/>
      <c r="Y613" s="35"/>
    </row>
    <row r="614" spans="1:25" ht="14.25" customHeight="1" x14ac:dyDescent="0.3">
      <c r="A614" s="21"/>
      <c r="B614" s="36"/>
      <c r="C614" s="36"/>
      <c r="D614" s="36"/>
      <c r="E614" s="36"/>
      <c r="F614" s="36"/>
      <c r="G614" s="79"/>
      <c r="H614" s="82"/>
      <c r="I614" s="37"/>
      <c r="J614" s="37"/>
      <c r="K614" s="37"/>
      <c r="L614" s="38"/>
      <c r="M614" s="35"/>
      <c r="N614" s="35"/>
      <c r="O614" s="35"/>
      <c r="P614" s="35"/>
      <c r="Q614" s="35"/>
      <c r="R614" s="35"/>
      <c r="S614" s="35"/>
      <c r="T614" s="35"/>
      <c r="U614" s="35"/>
      <c r="V614" s="35"/>
      <c r="W614" s="35"/>
      <c r="X614" s="35"/>
      <c r="Y614" s="35"/>
    </row>
    <row r="615" spans="1:25" ht="14.25" customHeight="1" x14ac:dyDescent="0.3">
      <c r="A615" s="21"/>
      <c r="B615" s="36"/>
      <c r="C615" s="36"/>
      <c r="D615" s="36"/>
      <c r="E615" s="36"/>
      <c r="F615" s="36"/>
      <c r="G615" s="79"/>
      <c r="H615" s="82"/>
      <c r="I615" s="37"/>
      <c r="J615" s="37"/>
      <c r="K615" s="37"/>
      <c r="L615" s="38"/>
      <c r="M615" s="35"/>
      <c r="N615" s="35"/>
      <c r="O615" s="35"/>
      <c r="P615" s="35"/>
      <c r="Q615" s="35"/>
      <c r="R615" s="35"/>
      <c r="S615" s="35"/>
      <c r="T615" s="35"/>
      <c r="U615" s="35"/>
      <c r="V615" s="35"/>
      <c r="W615" s="35"/>
      <c r="X615" s="35"/>
      <c r="Y615" s="35"/>
    </row>
    <row r="616" spans="1:25" ht="14.25" customHeight="1" x14ac:dyDescent="0.3">
      <c r="A616" s="21"/>
      <c r="B616" s="36"/>
      <c r="C616" s="36"/>
      <c r="D616" s="36"/>
      <c r="E616" s="36"/>
      <c r="F616" s="36"/>
      <c r="G616" s="79"/>
      <c r="H616" s="82"/>
      <c r="I616" s="37"/>
      <c r="J616" s="37"/>
      <c r="K616" s="37"/>
      <c r="L616" s="38"/>
      <c r="M616" s="35"/>
      <c r="N616" s="35"/>
      <c r="O616" s="35"/>
      <c r="P616" s="35"/>
      <c r="Q616" s="35"/>
      <c r="R616" s="35"/>
      <c r="S616" s="35"/>
      <c r="T616" s="35"/>
      <c r="U616" s="35"/>
      <c r="V616" s="35"/>
      <c r="W616" s="35"/>
      <c r="X616" s="35"/>
      <c r="Y616" s="35"/>
    </row>
    <row r="617" spans="1:25" ht="14.25" customHeight="1" x14ac:dyDescent="0.3">
      <c r="A617" s="21"/>
      <c r="B617" s="36"/>
      <c r="C617" s="36"/>
      <c r="D617" s="36"/>
      <c r="E617" s="36"/>
      <c r="F617" s="36"/>
      <c r="G617" s="79"/>
      <c r="H617" s="82"/>
      <c r="I617" s="37"/>
      <c r="J617" s="37"/>
      <c r="K617" s="37"/>
      <c r="L617" s="38"/>
      <c r="M617" s="35"/>
      <c r="N617" s="35"/>
      <c r="O617" s="35"/>
      <c r="P617" s="35"/>
      <c r="Q617" s="35"/>
      <c r="R617" s="35"/>
      <c r="S617" s="35"/>
      <c r="T617" s="35"/>
      <c r="U617" s="35"/>
      <c r="V617" s="35"/>
      <c r="W617" s="35"/>
      <c r="X617" s="35"/>
      <c r="Y617" s="35"/>
    </row>
    <row r="618" spans="1:25" ht="14.25" customHeight="1" x14ac:dyDescent="0.3">
      <c r="A618" s="21"/>
      <c r="B618" s="36"/>
      <c r="C618" s="36"/>
      <c r="D618" s="36"/>
      <c r="E618" s="36"/>
      <c r="F618" s="36"/>
      <c r="G618" s="79"/>
      <c r="H618" s="82"/>
      <c r="I618" s="37"/>
      <c r="J618" s="37"/>
      <c r="K618" s="37"/>
      <c r="L618" s="38"/>
      <c r="M618" s="35"/>
      <c r="N618" s="35"/>
      <c r="O618" s="35"/>
      <c r="P618" s="35"/>
      <c r="Q618" s="35"/>
      <c r="R618" s="35"/>
      <c r="S618" s="35"/>
      <c r="T618" s="35"/>
      <c r="U618" s="35"/>
      <c r="V618" s="35"/>
      <c r="W618" s="35"/>
      <c r="X618" s="35"/>
      <c r="Y618" s="35"/>
    </row>
    <row r="619" spans="1:25" ht="14.25" customHeight="1" x14ac:dyDescent="0.3">
      <c r="A619" s="21"/>
      <c r="B619" s="36"/>
      <c r="C619" s="36"/>
      <c r="D619" s="36"/>
      <c r="E619" s="36"/>
      <c r="F619" s="36"/>
      <c r="G619" s="79"/>
      <c r="H619" s="82"/>
      <c r="I619" s="37"/>
      <c r="J619" s="37"/>
      <c r="K619" s="37"/>
      <c r="L619" s="38"/>
      <c r="M619" s="35"/>
      <c r="N619" s="35"/>
      <c r="O619" s="35"/>
      <c r="P619" s="35"/>
      <c r="Q619" s="35"/>
      <c r="R619" s="35"/>
      <c r="S619" s="35"/>
      <c r="T619" s="35"/>
      <c r="U619" s="35"/>
      <c r="V619" s="35"/>
      <c r="W619" s="35"/>
      <c r="X619" s="35"/>
      <c r="Y619" s="35"/>
    </row>
    <row r="620" spans="1:25" ht="14.25" customHeight="1" x14ac:dyDescent="0.3">
      <c r="A620" s="21"/>
      <c r="B620" s="36"/>
      <c r="C620" s="36"/>
      <c r="D620" s="36"/>
      <c r="E620" s="36"/>
      <c r="F620" s="36"/>
      <c r="G620" s="79"/>
      <c r="H620" s="82"/>
      <c r="I620" s="37"/>
      <c r="J620" s="37"/>
      <c r="K620" s="37"/>
      <c r="L620" s="38"/>
      <c r="M620" s="35"/>
      <c r="N620" s="35"/>
      <c r="O620" s="35"/>
      <c r="P620" s="35"/>
      <c r="Q620" s="35"/>
      <c r="R620" s="35"/>
      <c r="S620" s="35"/>
      <c r="T620" s="35"/>
      <c r="U620" s="35"/>
      <c r="V620" s="35"/>
      <c r="W620" s="35"/>
      <c r="X620" s="35"/>
      <c r="Y620" s="35"/>
    </row>
    <row r="621" spans="1:25" ht="14.25" customHeight="1" x14ac:dyDescent="0.3">
      <c r="A621" s="21"/>
      <c r="B621" s="36"/>
      <c r="C621" s="36"/>
      <c r="D621" s="36"/>
      <c r="E621" s="36"/>
      <c r="F621" s="36"/>
      <c r="G621" s="79"/>
      <c r="H621" s="82"/>
      <c r="I621" s="37"/>
      <c r="J621" s="37"/>
      <c r="K621" s="37"/>
      <c r="L621" s="38"/>
      <c r="M621" s="35"/>
      <c r="N621" s="35"/>
      <c r="O621" s="35"/>
      <c r="P621" s="35"/>
      <c r="Q621" s="35"/>
      <c r="R621" s="35"/>
      <c r="S621" s="35"/>
      <c r="T621" s="35"/>
      <c r="U621" s="35"/>
      <c r="V621" s="35"/>
      <c r="W621" s="35"/>
      <c r="X621" s="35"/>
      <c r="Y621" s="35"/>
    </row>
    <row r="622" spans="1:25" ht="14.25" customHeight="1" x14ac:dyDescent="0.3">
      <c r="A622" s="21"/>
      <c r="B622" s="36"/>
      <c r="C622" s="36"/>
      <c r="D622" s="36"/>
      <c r="E622" s="36"/>
      <c r="F622" s="36"/>
      <c r="G622" s="79"/>
      <c r="H622" s="82"/>
      <c r="I622" s="37"/>
      <c r="J622" s="37"/>
      <c r="K622" s="37"/>
      <c r="L622" s="38"/>
      <c r="M622" s="35"/>
      <c r="N622" s="35"/>
      <c r="O622" s="35"/>
      <c r="P622" s="35"/>
      <c r="Q622" s="35"/>
      <c r="R622" s="35"/>
      <c r="S622" s="35"/>
      <c r="T622" s="35"/>
      <c r="U622" s="35"/>
      <c r="V622" s="35"/>
      <c r="W622" s="35"/>
      <c r="X622" s="35"/>
      <c r="Y622" s="35"/>
    </row>
    <row r="623" spans="1:25" ht="14.25" customHeight="1" x14ac:dyDescent="0.3">
      <c r="A623" s="21"/>
      <c r="B623" s="36"/>
      <c r="C623" s="36"/>
      <c r="D623" s="36"/>
      <c r="E623" s="36"/>
      <c r="F623" s="36"/>
      <c r="G623" s="79"/>
      <c r="H623" s="82"/>
      <c r="I623" s="37"/>
      <c r="J623" s="37"/>
      <c r="K623" s="37"/>
      <c r="L623" s="38"/>
      <c r="M623" s="35"/>
      <c r="N623" s="35"/>
      <c r="O623" s="35"/>
      <c r="P623" s="35"/>
      <c r="Q623" s="35"/>
      <c r="R623" s="35"/>
      <c r="S623" s="35"/>
      <c r="T623" s="35"/>
      <c r="U623" s="35"/>
      <c r="V623" s="35"/>
      <c r="W623" s="35"/>
      <c r="X623" s="35"/>
      <c r="Y623" s="35"/>
    </row>
    <row r="624" spans="1:25" ht="14.25" customHeight="1" x14ac:dyDescent="0.3">
      <c r="A624" s="21"/>
      <c r="B624" s="36"/>
      <c r="C624" s="36"/>
      <c r="D624" s="36"/>
      <c r="E624" s="36"/>
      <c r="F624" s="36"/>
      <c r="G624" s="79"/>
      <c r="H624" s="82"/>
      <c r="I624" s="37"/>
      <c r="J624" s="37"/>
      <c r="K624" s="37"/>
      <c r="L624" s="38"/>
      <c r="M624" s="35"/>
      <c r="N624" s="35"/>
      <c r="O624" s="35"/>
      <c r="P624" s="35"/>
      <c r="Q624" s="35"/>
      <c r="R624" s="35"/>
      <c r="S624" s="35"/>
      <c r="T624" s="35"/>
      <c r="U624" s="35"/>
      <c r="V624" s="35"/>
      <c r="W624" s="35"/>
      <c r="X624" s="35"/>
      <c r="Y624" s="35"/>
    </row>
    <row r="625" spans="1:25" ht="14.25" customHeight="1" x14ac:dyDescent="0.3">
      <c r="A625" s="21"/>
      <c r="B625" s="36"/>
      <c r="C625" s="36"/>
      <c r="D625" s="36"/>
      <c r="E625" s="36"/>
      <c r="F625" s="36"/>
      <c r="G625" s="79"/>
      <c r="H625" s="82"/>
      <c r="I625" s="37"/>
      <c r="J625" s="37"/>
      <c r="K625" s="37"/>
      <c r="L625" s="38"/>
      <c r="M625" s="35"/>
      <c r="N625" s="35"/>
      <c r="O625" s="35"/>
      <c r="P625" s="35"/>
      <c r="Q625" s="35"/>
      <c r="R625" s="35"/>
      <c r="S625" s="35"/>
      <c r="T625" s="35"/>
      <c r="U625" s="35"/>
      <c r="V625" s="35"/>
      <c r="W625" s="35"/>
      <c r="X625" s="35"/>
      <c r="Y625" s="35"/>
    </row>
    <row r="626" spans="1:25" ht="14.25" customHeight="1" x14ac:dyDescent="0.3">
      <c r="A626" s="21"/>
      <c r="B626" s="36"/>
      <c r="C626" s="36"/>
      <c r="D626" s="36"/>
      <c r="E626" s="36"/>
      <c r="F626" s="36"/>
      <c r="G626" s="79"/>
      <c r="H626" s="82"/>
      <c r="I626" s="37"/>
      <c r="J626" s="37"/>
      <c r="K626" s="37"/>
      <c r="L626" s="38"/>
      <c r="M626" s="35"/>
      <c r="N626" s="35"/>
      <c r="O626" s="35"/>
      <c r="P626" s="35"/>
      <c r="Q626" s="35"/>
      <c r="R626" s="35"/>
      <c r="S626" s="35"/>
      <c r="T626" s="35"/>
      <c r="U626" s="35"/>
      <c r="V626" s="35"/>
      <c r="W626" s="35"/>
      <c r="X626" s="35"/>
      <c r="Y626" s="35"/>
    </row>
    <row r="627" spans="1:25" ht="14.25" customHeight="1" x14ac:dyDescent="0.3">
      <c r="A627" s="21"/>
      <c r="B627" s="36"/>
      <c r="C627" s="36"/>
      <c r="D627" s="36"/>
      <c r="E627" s="36"/>
      <c r="F627" s="36"/>
      <c r="G627" s="79"/>
      <c r="H627" s="82"/>
      <c r="I627" s="37"/>
      <c r="J627" s="37"/>
      <c r="K627" s="37"/>
      <c r="L627" s="38"/>
      <c r="M627" s="35"/>
      <c r="N627" s="35"/>
      <c r="O627" s="35"/>
      <c r="P627" s="35"/>
      <c r="Q627" s="35"/>
      <c r="R627" s="35"/>
      <c r="S627" s="35"/>
      <c r="T627" s="35"/>
      <c r="U627" s="35"/>
      <c r="V627" s="35"/>
      <c r="W627" s="35"/>
      <c r="X627" s="35"/>
      <c r="Y627" s="35"/>
    </row>
    <row r="628" spans="1:25" ht="14.25" customHeight="1" x14ac:dyDescent="0.3">
      <c r="A628" s="21"/>
      <c r="B628" s="36"/>
      <c r="C628" s="36"/>
      <c r="D628" s="36"/>
      <c r="E628" s="36"/>
      <c r="F628" s="36"/>
      <c r="G628" s="79"/>
      <c r="H628" s="82"/>
      <c r="I628" s="37"/>
      <c r="J628" s="37"/>
      <c r="K628" s="37"/>
      <c r="L628" s="38"/>
      <c r="M628" s="35"/>
      <c r="N628" s="35"/>
      <c r="O628" s="35"/>
      <c r="P628" s="35"/>
      <c r="Q628" s="35"/>
      <c r="R628" s="35"/>
      <c r="S628" s="35"/>
      <c r="T628" s="35"/>
      <c r="U628" s="35"/>
      <c r="V628" s="35"/>
      <c r="W628" s="35"/>
      <c r="X628" s="35"/>
      <c r="Y628" s="35"/>
    </row>
    <row r="629" spans="1:25" ht="14.25" customHeight="1" x14ac:dyDescent="0.3">
      <c r="A629" s="21"/>
      <c r="B629" s="36"/>
      <c r="C629" s="36"/>
      <c r="D629" s="36"/>
      <c r="E629" s="36"/>
      <c r="F629" s="36"/>
      <c r="G629" s="79"/>
      <c r="H629" s="82"/>
      <c r="I629" s="37"/>
      <c r="J629" s="37"/>
      <c r="K629" s="37"/>
      <c r="L629" s="38"/>
      <c r="M629" s="35"/>
      <c r="N629" s="35"/>
      <c r="O629" s="35"/>
      <c r="P629" s="35"/>
      <c r="Q629" s="35"/>
      <c r="R629" s="35"/>
      <c r="S629" s="35"/>
      <c r="T629" s="35"/>
      <c r="U629" s="35"/>
      <c r="V629" s="35"/>
      <c r="W629" s="35"/>
      <c r="X629" s="35"/>
      <c r="Y629" s="35"/>
    </row>
    <row r="630" spans="1:25" ht="14.25" customHeight="1" x14ac:dyDescent="0.3">
      <c r="A630" s="21"/>
      <c r="B630" s="36"/>
      <c r="C630" s="36"/>
      <c r="D630" s="36"/>
      <c r="E630" s="36"/>
      <c r="F630" s="36"/>
      <c r="G630" s="79"/>
      <c r="H630" s="82"/>
      <c r="I630" s="37"/>
      <c r="J630" s="37"/>
      <c r="K630" s="37"/>
      <c r="L630" s="38"/>
      <c r="M630" s="35"/>
      <c r="N630" s="35"/>
      <c r="O630" s="35"/>
      <c r="P630" s="35"/>
      <c r="Q630" s="35"/>
      <c r="R630" s="35"/>
      <c r="S630" s="35"/>
      <c r="T630" s="35"/>
      <c r="U630" s="35"/>
      <c r="V630" s="35"/>
      <c r="W630" s="35"/>
      <c r="X630" s="35"/>
      <c r="Y630" s="35"/>
    </row>
    <row r="631" spans="1:25" ht="14.25" customHeight="1" x14ac:dyDescent="0.3">
      <c r="A631" s="21"/>
      <c r="B631" s="36"/>
      <c r="C631" s="36"/>
      <c r="D631" s="36"/>
      <c r="E631" s="36"/>
      <c r="F631" s="36"/>
      <c r="G631" s="79"/>
      <c r="H631" s="82"/>
      <c r="I631" s="37"/>
      <c r="J631" s="37"/>
      <c r="K631" s="37"/>
      <c r="L631" s="38"/>
      <c r="M631" s="35"/>
      <c r="N631" s="35"/>
      <c r="O631" s="35"/>
      <c r="P631" s="35"/>
      <c r="Q631" s="35"/>
      <c r="R631" s="35"/>
      <c r="S631" s="35"/>
      <c r="T631" s="35"/>
      <c r="U631" s="35"/>
      <c r="V631" s="35"/>
      <c r="W631" s="35"/>
      <c r="X631" s="35"/>
      <c r="Y631" s="35"/>
    </row>
    <row r="632" spans="1:25" ht="14.25" customHeight="1" x14ac:dyDescent="0.3">
      <c r="A632" s="21"/>
      <c r="B632" s="36"/>
      <c r="C632" s="36"/>
      <c r="D632" s="36"/>
      <c r="E632" s="36"/>
      <c r="F632" s="36"/>
      <c r="G632" s="79"/>
      <c r="H632" s="82"/>
      <c r="I632" s="37"/>
      <c r="J632" s="37"/>
      <c r="K632" s="37"/>
      <c r="L632" s="38"/>
      <c r="M632" s="35"/>
      <c r="N632" s="35"/>
      <c r="O632" s="35"/>
      <c r="P632" s="35"/>
      <c r="Q632" s="35"/>
      <c r="R632" s="35"/>
      <c r="S632" s="35"/>
      <c r="T632" s="35"/>
      <c r="U632" s="35"/>
      <c r="V632" s="35"/>
      <c r="W632" s="35"/>
      <c r="X632" s="35"/>
      <c r="Y632" s="35"/>
    </row>
    <row r="633" spans="1:25" ht="14.25" customHeight="1" x14ac:dyDescent="0.3">
      <c r="A633" s="21"/>
      <c r="B633" s="36"/>
      <c r="C633" s="36"/>
      <c r="D633" s="36"/>
      <c r="E633" s="36"/>
      <c r="F633" s="36"/>
      <c r="G633" s="79"/>
      <c r="H633" s="82"/>
      <c r="I633" s="37"/>
      <c r="J633" s="37"/>
      <c r="K633" s="37"/>
      <c r="L633" s="38"/>
      <c r="M633" s="35"/>
      <c r="N633" s="35"/>
      <c r="O633" s="35"/>
      <c r="P633" s="35"/>
      <c r="Q633" s="35"/>
      <c r="R633" s="35"/>
      <c r="S633" s="35"/>
      <c r="T633" s="35"/>
      <c r="U633" s="35"/>
      <c r="V633" s="35"/>
      <c r="W633" s="35"/>
      <c r="X633" s="35"/>
      <c r="Y633" s="35"/>
    </row>
    <row r="634" spans="1:25" ht="14.25" customHeight="1" x14ac:dyDescent="0.3">
      <c r="A634" s="21"/>
      <c r="B634" s="36"/>
      <c r="C634" s="36"/>
      <c r="D634" s="36"/>
      <c r="E634" s="36"/>
      <c r="F634" s="36"/>
      <c r="G634" s="79"/>
      <c r="H634" s="82"/>
      <c r="I634" s="37"/>
      <c r="J634" s="37"/>
      <c r="K634" s="37"/>
      <c r="L634" s="38"/>
      <c r="M634" s="35"/>
      <c r="N634" s="35"/>
      <c r="O634" s="35"/>
      <c r="P634" s="35"/>
      <c r="Q634" s="35"/>
      <c r="R634" s="35"/>
      <c r="S634" s="35"/>
      <c r="T634" s="35"/>
      <c r="U634" s="35"/>
      <c r="V634" s="35"/>
      <c r="W634" s="35"/>
      <c r="X634" s="35"/>
      <c r="Y634" s="35"/>
    </row>
    <row r="635" spans="1:25" ht="14.25" customHeight="1" x14ac:dyDescent="0.3">
      <c r="A635" s="21"/>
      <c r="B635" s="36"/>
      <c r="C635" s="36"/>
      <c r="D635" s="36"/>
      <c r="E635" s="36"/>
      <c r="F635" s="36"/>
      <c r="G635" s="79"/>
      <c r="H635" s="82"/>
      <c r="I635" s="37"/>
      <c r="J635" s="37"/>
      <c r="K635" s="37"/>
      <c r="L635" s="38"/>
      <c r="M635" s="35"/>
      <c r="N635" s="35"/>
      <c r="O635" s="35"/>
      <c r="P635" s="35"/>
      <c r="Q635" s="35"/>
      <c r="R635" s="35"/>
      <c r="S635" s="35"/>
      <c r="T635" s="35"/>
      <c r="U635" s="35"/>
      <c r="V635" s="35"/>
      <c r="W635" s="35"/>
      <c r="X635" s="35"/>
      <c r="Y635" s="35"/>
    </row>
    <row r="636" spans="1:25" ht="14.25" customHeight="1" x14ac:dyDescent="0.3">
      <c r="A636" s="21"/>
      <c r="B636" s="36"/>
      <c r="C636" s="36"/>
      <c r="D636" s="36"/>
      <c r="E636" s="36"/>
      <c r="F636" s="36"/>
      <c r="G636" s="79"/>
      <c r="H636" s="82"/>
      <c r="I636" s="37"/>
      <c r="J636" s="37"/>
      <c r="K636" s="37"/>
      <c r="L636" s="38"/>
      <c r="M636" s="35"/>
      <c r="N636" s="35"/>
      <c r="O636" s="35"/>
      <c r="P636" s="35"/>
      <c r="Q636" s="35"/>
      <c r="R636" s="35"/>
      <c r="S636" s="35"/>
      <c r="T636" s="35"/>
      <c r="U636" s="35"/>
      <c r="V636" s="35"/>
      <c r="W636" s="35"/>
      <c r="X636" s="35"/>
      <c r="Y636" s="35"/>
    </row>
    <row r="637" spans="1:25" ht="14.25" customHeight="1" x14ac:dyDescent="0.3">
      <c r="A637" s="21"/>
      <c r="B637" s="36"/>
      <c r="C637" s="36"/>
      <c r="D637" s="36"/>
      <c r="E637" s="36"/>
      <c r="F637" s="36"/>
      <c r="G637" s="79"/>
      <c r="H637" s="82"/>
      <c r="I637" s="37"/>
      <c r="J637" s="37"/>
      <c r="K637" s="37"/>
      <c r="L637" s="38"/>
      <c r="M637" s="35"/>
      <c r="N637" s="35"/>
      <c r="O637" s="35"/>
      <c r="P637" s="35"/>
      <c r="Q637" s="35"/>
      <c r="R637" s="35"/>
      <c r="S637" s="35"/>
      <c r="T637" s="35"/>
      <c r="U637" s="35"/>
      <c r="V637" s="35"/>
      <c r="W637" s="35"/>
      <c r="X637" s="35"/>
      <c r="Y637" s="35"/>
    </row>
    <row r="638" spans="1:25" ht="14.25" customHeight="1" x14ac:dyDescent="0.3">
      <c r="A638" s="21"/>
      <c r="B638" s="36"/>
      <c r="C638" s="36"/>
      <c r="D638" s="36"/>
      <c r="E638" s="36"/>
      <c r="F638" s="36"/>
      <c r="G638" s="79"/>
      <c r="H638" s="82"/>
      <c r="I638" s="37"/>
      <c r="J638" s="37"/>
      <c r="K638" s="37"/>
      <c r="L638" s="38"/>
      <c r="M638" s="35"/>
      <c r="N638" s="35"/>
      <c r="O638" s="35"/>
      <c r="P638" s="35"/>
      <c r="Q638" s="35"/>
      <c r="R638" s="35"/>
      <c r="S638" s="35"/>
      <c r="T638" s="35"/>
      <c r="U638" s="35"/>
      <c r="V638" s="35"/>
      <c r="W638" s="35"/>
      <c r="X638" s="35"/>
      <c r="Y638" s="35"/>
    </row>
    <row r="639" spans="1:25" ht="14.25" customHeight="1" x14ac:dyDescent="0.3">
      <c r="A639" s="21"/>
      <c r="B639" s="36"/>
      <c r="C639" s="36"/>
      <c r="D639" s="36"/>
      <c r="E639" s="36"/>
      <c r="F639" s="36"/>
      <c r="G639" s="79"/>
      <c r="H639" s="82"/>
      <c r="I639" s="37"/>
      <c r="J639" s="37"/>
      <c r="K639" s="37"/>
      <c r="L639" s="38"/>
      <c r="M639" s="35"/>
      <c r="N639" s="35"/>
      <c r="O639" s="35"/>
      <c r="P639" s="35"/>
      <c r="Q639" s="35"/>
      <c r="R639" s="35"/>
      <c r="S639" s="35"/>
      <c r="T639" s="35"/>
      <c r="U639" s="35"/>
      <c r="V639" s="35"/>
      <c r="W639" s="35"/>
      <c r="X639" s="35"/>
      <c r="Y639" s="35"/>
    </row>
    <row r="640" spans="1:25" ht="14.25" customHeight="1" x14ac:dyDescent="0.3">
      <c r="A640" s="21"/>
      <c r="B640" s="36"/>
      <c r="C640" s="36"/>
      <c r="D640" s="36"/>
      <c r="E640" s="36"/>
      <c r="F640" s="36"/>
      <c r="G640" s="79"/>
      <c r="H640" s="82"/>
      <c r="I640" s="37"/>
      <c r="J640" s="37"/>
      <c r="K640" s="37"/>
      <c r="L640" s="38"/>
      <c r="M640" s="35"/>
      <c r="N640" s="35"/>
      <c r="O640" s="35"/>
      <c r="P640" s="35"/>
      <c r="Q640" s="35"/>
      <c r="R640" s="35"/>
      <c r="S640" s="35"/>
      <c r="T640" s="35"/>
      <c r="U640" s="35"/>
      <c r="V640" s="35"/>
      <c r="W640" s="35"/>
      <c r="X640" s="35"/>
      <c r="Y640" s="35"/>
    </row>
    <row r="641" spans="1:25" ht="14.25" customHeight="1" x14ac:dyDescent="0.3">
      <c r="A641" s="21"/>
      <c r="B641" s="36"/>
      <c r="C641" s="36"/>
      <c r="D641" s="36"/>
      <c r="E641" s="36"/>
      <c r="F641" s="36"/>
      <c r="G641" s="79"/>
      <c r="H641" s="82"/>
      <c r="I641" s="37"/>
      <c r="J641" s="37"/>
      <c r="K641" s="37"/>
      <c r="L641" s="38"/>
      <c r="M641" s="35"/>
      <c r="N641" s="35"/>
      <c r="O641" s="35"/>
      <c r="P641" s="35"/>
      <c r="Q641" s="35"/>
      <c r="R641" s="35"/>
      <c r="S641" s="35"/>
      <c r="T641" s="35"/>
      <c r="U641" s="35"/>
      <c r="V641" s="35"/>
      <c r="W641" s="35"/>
      <c r="X641" s="35"/>
      <c r="Y641" s="35"/>
    </row>
    <row r="642" spans="1:25" ht="14.25" customHeight="1" x14ac:dyDescent="0.3">
      <c r="A642" s="21"/>
      <c r="B642" s="36"/>
      <c r="C642" s="36"/>
      <c r="D642" s="36"/>
      <c r="E642" s="36"/>
      <c r="F642" s="36"/>
      <c r="G642" s="79"/>
      <c r="H642" s="82"/>
      <c r="I642" s="37"/>
      <c r="J642" s="37"/>
      <c r="K642" s="37"/>
      <c r="L642" s="38"/>
      <c r="M642" s="35"/>
      <c r="N642" s="35"/>
      <c r="O642" s="35"/>
      <c r="P642" s="35"/>
      <c r="Q642" s="35"/>
      <c r="R642" s="35"/>
      <c r="S642" s="35"/>
      <c r="T642" s="35"/>
      <c r="U642" s="35"/>
      <c r="V642" s="35"/>
      <c r="W642" s="35"/>
      <c r="X642" s="35"/>
      <c r="Y642" s="35"/>
    </row>
    <row r="643" spans="1:25" ht="14.25" customHeight="1" x14ac:dyDescent="0.3">
      <c r="A643" s="21"/>
      <c r="B643" s="36"/>
      <c r="C643" s="36"/>
      <c r="D643" s="36"/>
      <c r="E643" s="36"/>
      <c r="F643" s="36"/>
      <c r="G643" s="79"/>
      <c r="H643" s="82"/>
      <c r="I643" s="37"/>
      <c r="J643" s="37"/>
      <c r="K643" s="37"/>
      <c r="L643" s="38"/>
      <c r="M643" s="35"/>
      <c r="N643" s="35"/>
      <c r="O643" s="35"/>
      <c r="P643" s="35"/>
      <c r="Q643" s="35"/>
      <c r="R643" s="35"/>
      <c r="S643" s="35"/>
      <c r="T643" s="35"/>
      <c r="U643" s="35"/>
      <c r="V643" s="35"/>
      <c r="W643" s="35"/>
      <c r="X643" s="35"/>
      <c r="Y643" s="35"/>
    </row>
    <row r="644" spans="1:25" ht="14.25" customHeight="1" x14ac:dyDescent="0.3">
      <c r="A644" s="21"/>
      <c r="B644" s="36"/>
      <c r="C644" s="36"/>
      <c r="D644" s="36"/>
      <c r="E644" s="36"/>
      <c r="F644" s="36"/>
      <c r="G644" s="79"/>
      <c r="H644" s="82"/>
      <c r="I644" s="37"/>
      <c r="J644" s="37"/>
      <c r="K644" s="37"/>
      <c r="L644" s="38"/>
      <c r="M644" s="35"/>
      <c r="N644" s="35"/>
      <c r="O644" s="35"/>
      <c r="P644" s="35"/>
      <c r="Q644" s="35"/>
      <c r="R644" s="35"/>
      <c r="S644" s="35"/>
      <c r="T644" s="35"/>
      <c r="U644" s="35"/>
      <c r="V644" s="35"/>
      <c r="W644" s="35"/>
      <c r="X644" s="35"/>
      <c r="Y644" s="35"/>
    </row>
    <row r="645" spans="1:25" ht="14.25" customHeight="1" x14ac:dyDescent="0.3">
      <c r="A645" s="21"/>
      <c r="B645" s="36"/>
      <c r="C645" s="36"/>
      <c r="D645" s="36"/>
      <c r="E645" s="36"/>
      <c r="F645" s="36"/>
      <c r="G645" s="79"/>
      <c r="H645" s="82"/>
      <c r="I645" s="37"/>
      <c r="J645" s="37"/>
      <c r="K645" s="37"/>
      <c r="L645" s="38"/>
      <c r="M645" s="35"/>
      <c r="N645" s="35"/>
      <c r="O645" s="35"/>
      <c r="P645" s="35"/>
      <c r="Q645" s="35"/>
      <c r="R645" s="35"/>
      <c r="S645" s="35"/>
      <c r="T645" s="35"/>
      <c r="U645" s="35"/>
      <c r="V645" s="35"/>
      <c r="W645" s="35"/>
      <c r="X645" s="35"/>
      <c r="Y645" s="35"/>
    </row>
    <row r="646" spans="1:25" ht="14.25" customHeight="1" x14ac:dyDescent="0.3">
      <c r="A646" s="21"/>
      <c r="B646" s="36"/>
      <c r="C646" s="36"/>
      <c r="D646" s="36"/>
      <c r="E646" s="36"/>
      <c r="F646" s="36"/>
      <c r="G646" s="79"/>
      <c r="H646" s="82"/>
      <c r="I646" s="37"/>
      <c r="J646" s="37"/>
      <c r="K646" s="37"/>
      <c r="L646" s="38"/>
      <c r="M646" s="35"/>
      <c r="N646" s="35"/>
      <c r="O646" s="35"/>
      <c r="P646" s="35"/>
      <c r="Q646" s="35"/>
      <c r="R646" s="35"/>
      <c r="S646" s="35"/>
      <c r="T646" s="35"/>
      <c r="U646" s="35"/>
      <c r="V646" s="35"/>
      <c r="W646" s="35"/>
      <c r="X646" s="35"/>
      <c r="Y646" s="35"/>
    </row>
    <row r="647" spans="1:25" ht="14.25" customHeight="1" x14ac:dyDescent="0.3">
      <c r="A647" s="21"/>
      <c r="B647" s="36"/>
      <c r="C647" s="36"/>
      <c r="D647" s="36"/>
      <c r="E647" s="36"/>
      <c r="F647" s="36"/>
      <c r="G647" s="79"/>
      <c r="H647" s="82"/>
      <c r="I647" s="37"/>
      <c r="J647" s="37"/>
      <c r="K647" s="37"/>
      <c r="L647" s="38"/>
      <c r="M647" s="35"/>
      <c r="N647" s="35"/>
      <c r="O647" s="35"/>
      <c r="P647" s="35"/>
      <c r="Q647" s="35"/>
      <c r="R647" s="35"/>
      <c r="S647" s="35"/>
      <c r="T647" s="35"/>
      <c r="U647" s="35"/>
      <c r="V647" s="35"/>
      <c r="W647" s="35"/>
      <c r="X647" s="35"/>
      <c r="Y647" s="35"/>
    </row>
    <row r="648" spans="1:25" ht="14.25" customHeight="1" x14ac:dyDescent="0.3">
      <c r="A648" s="21"/>
      <c r="B648" s="36"/>
      <c r="C648" s="36"/>
      <c r="D648" s="36"/>
      <c r="E648" s="36"/>
      <c r="F648" s="36"/>
      <c r="G648" s="79"/>
      <c r="H648" s="82"/>
      <c r="I648" s="37"/>
      <c r="J648" s="37"/>
      <c r="K648" s="37"/>
      <c r="L648" s="38"/>
      <c r="M648" s="35"/>
      <c r="N648" s="35"/>
      <c r="O648" s="35"/>
      <c r="P648" s="35"/>
      <c r="Q648" s="35"/>
      <c r="R648" s="35"/>
      <c r="S648" s="35"/>
      <c r="T648" s="35"/>
      <c r="U648" s="35"/>
      <c r="V648" s="35"/>
      <c r="W648" s="35"/>
      <c r="X648" s="35"/>
      <c r="Y648" s="35"/>
    </row>
    <row r="649" spans="1:25" ht="14.25" customHeight="1" x14ac:dyDescent="0.3">
      <c r="A649" s="21"/>
      <c r="B649" s="36"/>
      <c r="C649" s="36"/>
      <c r="D649" s="36"/>
      <c r="E649" s="36"/>
      <c r="F649" s="36"/>
      <c r="G649" s="79"/>
      <c r="H649" s="82"/>
      <c r="I649" s="37"/>
      <c r="J649" s="37"/>
      <c r="K649" s="37"/>
      <c r="L649" s="38"/>
      <c r="M649" s="35"/>
      <c r="N649" s="35"/>
      <c r="O649" s="35"/>
      <c r="P649" s="35"/>
      <c r="Q649" s="35"/>
      <c r="R649" s="35"/>
      <c r="S649" s="35"/>
      <c r="T649" s="35"/>
      <c r="U649" s="35"/>
      <c r="V649" s="35"/>
      <c r="W649" s="35"/>
      <c r="X649" s="35"/>
      <c r="Y649" s="35"/>
    </row>
    <row r="650" spans="1:25" ht="14.25" customHeight="1" x14ac:dyDescent="0.3">
      <c r="A650" s="21"/>
      <c r="B650" s="36"/>
      <c r="C650" s="36"/>
      <c r="D650" s="36"/>
      <c r="E650" s="36"/>
      <c r="F650" s="36"/>
      <c r="G650" s="79"/>
      <c r="H650" s="82"/>
      <c r="I650" s="37"/>
      <c r="J650" s="37"/>
      <c r="K650" s="37"/>
      <c r="L650" s="38"/>
      <c r="M650" s="35"/>
      <c r="N650" s="35"/>
      <c r="O650" s="35"/>
      <c r="P650" s="35"/>
      <c r="Q650" s="35"/>
      <c r="R650" s="35"/>
      <c r="S650" s="35"/>
      <c r="T650" s="35"/>
      <c r="U650" s="35"/>
      <c r="V650" s="35"/>
      <c r="W650" s="35"/>
      <c r="X650" s="35"/>
      <c r="Y650" s="35"/>
    </row>
    <row r="651" spans="1:25" ht="14.25" customHeight="1" x14ac:dyDescent="0.3">
      <c r="A651" s="21"/>
      <c r="B651" s="36"/>
      <c r="C651" s="36"/>
      <c r="D651" s="36"/>
      <c r="E651" s="36"/>
      <c r="F651" s="36"/>
      <c r="G651" s="79"/>
      <c r="H651" s="82"/>
      <c r="I651" s="37"/>
      <c r="J651" s="37"/>
      <c r="K651" s="37"/>
      <c r="L651" s="38"/>
      <c r="M651" s="35"/>
      <c r="N651" s="35"/>
      <c r="O651" s="35"/>
      <c r="P651" s="35"/>
      <c r="Q651" s="35"/>
      <c r="R651" s="35"/>
      <c r="S651" s="35"/>
      <c r="T651" s="35"/>
      <c r="U651" s="35"/>
      <c r="V651" s="35"/>
      <c r="W651" s="35"/>
      <c r="X651" s="35"/>
      <c r="Y651" s="35"/>
    </row>
    <row r="652" spans="1:25" ht="14.25" customHeight="1" x14ac:dyDescent="0.3">
      <c r="A652" s="21"/>
      <c r="B652" s="36"/>
      <c r="C652" s="36"/>
      <c r="D652" s="36"/>
      <c r="E652" s="36"/>
      <c r="F652" s="36"/>
      <c r="G652" s="79"/>
      <c r="H652" s="82"/>
      <c r="I652" s="37"/>
      <c r="J652" s="37"/>
      <c r="K652" s="37"/>
      <c r="L652" s="38"/>
      <c r="M652" s="35"/>
      <c r="N652" s="35"/>
      <c r="O652" s="35"/>
      <c r="P652" s="35"/>
      <c r="Q652" s="35"/>
      <c r="R652" s="35"/>
      <c r="S652" s="35"/>
      <c r="T652" s="35"/>
      <c r="U652" s="35"/>
      <c r="V652" s="35"/>
      <c r="W652" s="35"/>
      <c r="X652" s="35"/>
      <c r="Y652" s="35"/>
    </row>
    <row r="653" spans="1:25" ht="14.25" customHeight="1" x14ac:dyDescent="0.3">
      <c r="A653" s="21"/>
      <c r="B653" s="36"/>
      <c r="C653" s="36"/>
      <c r="D653" s="36"/>
      <c r="E653" s="36"/>
      <c r="F653" s="36"/>
      <c r="G653" s="79"/>
      <c r="H653" s="82"/>
      <c r="I653" s="37"/>
      <c r="J653" s="37"/>
      <c r="K653" s="37"/>
      <c r="L653" s="38"/>
      <c r="M653" s="35"/>
      <c r="N653" s="35"/>
      <c r="O653" s="35"/>
      <c r="P653" s="35"/>
      <c r="Q653" s="35"/>
      <c r="R653" s="35"/>
      <c r="S653" s="35"/>
      <c r="T653" s="35"/>
      <c r="U653" s="35"/>
      <c r="V653" s="35"/>
      <c r="W653" s="35"/>
      <c r="X653" s="35"/>
      <c r="Y653" s="35"/>
    </row>
    <row r="654" spans="1:25" ht="14.25" customHeight="1" x14ac:dyDescent="0.3">
      <c r="A654" s="21"/>
      <c r="B654" s="36"/>
      <c r="C654" s="36"/>
      <c r="D654" s="36"/>
      <c r="E654" s="36"/>
      <c r="F654" s="36"/>
      <c r="G654" s="79"/>
      <c r="H654" s="82"/>
      <c r="I654" s="37"/>
      <c r="J654" s="37"/>
      <c r="K654" s="37"/>
      <c r="L654" s="38"/>
      <c r="M654" s="35"/>
      <c r="N654" s="35"/>
      <c r="O654" s="35"/>
      <c r="P654" s="35"/>
      <c r="Q654" s="35"/>
      <c r="R654" s="35"/>
      <c r="S654" s="35"/>
      <c r="T654" s="35"/>
      <c r="U654" s="35"/>
      <c r="V654" s="35"/>
      <c r="W654" s="35"/>
      <c r="X654" s="35"/>
      <c r="Y654" s="35"/>
    </row>
    <row r="655" spans="1:25" ht="14.25" customHeight="1" x14ac:dyDescent="0.3">
      <c r="A655" s="21"/>
      <c r="B655" s="36"/>
      <c r="C655" s="36"/>
      <c r="D655" s="36"/>
      <c r="E655" s="36"/>
      <c r="F655" s="36"/>
      <c r="G655" s="79"/>
      <c r="H655" s="82"/>
      <c r="I655" s="37"/>
      <c r="J655" s="37"/>
      <c r="K655" s="37"/>
      <c r="L655" s="38"/>
      <c r="M655" s="35"/>
      <c r="N655" s="35"/>
      <c r="O655" s="35"/>
      <c r="P655" s="35"/>
      <c r="Q655" s="35"/>
      <c r="R655" s="35"/>
      <c r="S655" s="35"/>
      <c r="T655" s="35"/>
      <c r="U655" s="35"/>
      <c r="V655" s="35"/>
      <c r="W655" s="35"/>
      <c r="X655" s="35"/>
      <c r="Y655" s="35"/>
    </row>
    <row r="656" spans="1:25" ht="14.25" customHeight="1" x14ac:dyDescent="0.3">
      <c r="A656" s="21"/>
      <c r="B656" s="36"/>
      <c r="C656" s="36"/>
      <c r="D656" s="36"/>
      <c r="E656" s="36"/>
      <c r="F656" s="36"/>
      <c r="G656" s="79"/>
      <c r="H656" s="82"/>
      <c r="I656" s="37"/>
      <c r="J656" s="37"/>
      <c r="K656" s="37"/>
      <c r="L656" s="38"/>
      <c r="M656" s="35"/>
      <c r="N656" s="35"/>
      <c r="O656" s="35"/>
      <c r="P656" s="35"/>
      <c r="Q656" s="35"/>
      <c r="R656" s="35"/>
      <c r="S656" s="35"/>
      <c r="T656" s="35"/>
      <c r="U656" s="35"/>
      <c r="V656" s="35"/>
      <c r="W656" s="35"/>
      <c r="X656" s="35"/>
      <c r="Y656" s="35"/>
    </row>
    <row r="657" spans="1:25" ht="14.25" customHeight="1" x14ac:dyDescent="0.3">
      <c r="A657" s="21"/>
      <c r="B657" s="36"/>
      <c r="C657" s="36"/>
      <c r="D657" s="36"/>
      <c r="E657" s="36"/>
      <c r="F657" s="36"/>
      <c r="G657" s="79"/>
      <c r="H657" s="82"/>
      <c r="I657" s="37"/>
      <c r="J657" s="37"/>
      <c r="K657" s="37"/>
      <c r="L657" s="38"/>
      <c r="M657" s="35"/>
      <c r="N657" s="35"/>
      <c r="O657" s="35"/>
      <c r="P657" s="35"/>
      <c r="Q657" s="35"/>
      <c r="R657" s="35"/>
      <c r="S657" s="35"/>
      <c r="T657" s="35"/>
      <c r="U657" s="35"/>
      <c r="V657" s="35"/>
      <c r="W657" s="35"/>
      <c r="X657" s="35"/>
      <c r="Y657" s="35"/>
    </row>
    <row r="658" spans="1:25" ht="14.25" customHeight="1" x14ac:dyDescent="0.3">
      <c r="A658" s="21"/>
      <c r="B658" s="36"/>
      <c r="C658" s="36"/>
      <c r="D658" s="36"/>
      <c r="E658" s="36"/>
      <c r="F658" s="36"/>
      <c r="G658" s="79"/>
      <c r="H658" s="82"/>
      <c r="I658" s="37"/>
      <c r="J658" s="37"/>
      <c r="K658" s="37"/>
      <c r="L658" s="38"/>
      <c r="M658" s="35"/>
      <c r="N658" s="35"/>
      <c r="O658" s="35"/>
      <c r="P658" s="35"/>
      <c r="Q658" s="35"/>
      <c r="R658" s="35"/>
      <c r="S658" s="35"/>
      <c r="T658" s="35"/>
      <c r="U658" s="35"/>
      <c r="V658" s="35"/>
      <c r="W658" s="35"/>
      <c r="X658" s="35"/>
      <c r="Y658" s="35"/>
    </row>
    <row r="659" spans="1:25" ht="14.25" customHeight="1" x14ac:dyDescent="0.3">
      <c r="A659" s="21"/>
      <c r="B659" s="36"/>
      <c r="C659" s="36"/>
      <c r="D659" s="36"/>
      <c r="E659" s="36"/>
      <c r="F659" s="36"/>
      <c r="G659" s="79"/>
      <c r="H659" s="82"/>
      <c r="I659" s="37"/>
      <c r="J659" s="37"/>
      <c r="K659" s="37"/>
      <c r="L659" s="38"/>
      <c r="M659" s="35"/>
      <c r="N659" s="35"/>
      <c r="O659" s="35"/>
      <c r="P659" s="35"/>
      <c r="Q659" s="35"/>
      <c r="R659" s="35"/>
      <c r="S659" s="35"/>
      <c r="T659" s="35"/>
      <c r="U659" s="35"/>
      <c r="V659" s="35"/>
      <c r="W659" s="35"/>
      <c r="X659" s="35"/>
      <c r="Y659" s="35"/>
    </row>
    <row r="660" spans="1:25" ht="14.25" customHeight="1" x14ac:dyDescent="0.3">
      <c r="A660" s="21"/>
      <c r="B660" s="36"/>
      <c r="C660" s="36"/>
      <c r="D660" s="36"/>
      <c r="E660" s="36"/>
      <c r="F660" s="36"/>
      <c r="G660" s="79"/>
      <c r="H660" s="82"/>
      <c r="I660" s="37"/>
      <c r="J660" s="37"/>
      <c r="K660" s="37"/>
      <c r="L660" s="38"/>
      <c r="M660" s="35"/>
      <c r="N660" s="35"/>
      <c r="O660" s="35"/>
      <c r="P660" s="35"/>
      <c r="Q660" s="35"/>
      <c r="R660" s="35"/>
      <c r="S660" s="35"/>
      <c r="T660" s="35"/>
      <c r="U660" s="35"/>
      <c r="V660" s="35"/>
      <c r="W660" s="35"/>
      <c r="X660" s="35"/>
      <c r="Y660" s="35"/>
    </row>
    <row r="661" spans="1:25" ht="14.25" customHeight="1" x14ac:dyDescent="0.3">
      <c r="A661" s="21"/>
      <c r="B661" s="36"/>
      <c r="C661" s="36"/>
      <c r="D661" s="36"/>
      <c r="E661" s="36"/>
      <c r="F661" s="36"/>
      <c r="G661" s="79"/>
      <c r="H661" s="82"/>
      <c r="I661" s="37"/>
      <c r="J661" s="37"/>
      <c r="K661" s="37"/>
      <c r="L661" s="38"/>
      <c r="M661" s="35"/>
      <c r="N661" s="35"/>
      <c r="O661" s="35"/>
      <c r="P661" s="35"/>
      <c r="Q661" s="35"/>
      <c r="R661" s="35"/>
      <c r="S661" s="35"/>
      <c r="T661" s="35"/>
      <c r="U661" s="35"/>
      <c r="V661" s="35"/>
      <c r="W661" s="35"/>
      <c r="X661" s="35"/>
      <c r="Y661" s="35"/>
    </row>
    <row r="662" spans="1:25" ht="14.25" customHeight="1" x14ac:dyDescent="0.3">
      <c r="A662" s="21"/>
      <c r="B662" s="36"/>
      <c r="C662" s="36"/>
      <c r="D662" s="36"/>
      <c r="E662" s="36"/>
      <c r="F662" s="36"/>
      <c r="G662" s="79"/>
      <c r="H662" s="82"/>
      <c r="I662" s="37"/>
      <c r="J662" s="37"/>
      <c r="K662" s="37"/>
      <c r="L662" s="38"/>
      <c r="M662" s="35"/>
      <c r="N662" s="35"/>
      <c r="O662" s="35"/>
      <c r="P662" s="35"/>
      <c r="Q662" s="35"/>
      <c r="R662" s="35"/>
      <c r="S662" s="35"/>
      <c r="T662" s="35"/>
      <c r="U662" s="35"/>
      <c r="V662" s="35"/>
      <c r="W662" s="35"/>
      <c r="X662" s="35"/>
      <c r="Y662" s="35"/>
    </row>
    <row r="663" spans="1:25" ht="14.25" customHeight="1" x14ac:dyDescent="0.3">
      <c r="A663" s="21"/>
      <c r="B663" s="36"/>
      <c r="C663" s="36"/>
      <c r="D663" s="36"/>
      <c r="E663" s="36"/>
      <c r="F663" s="36"/>
      <c r="G663" s="79"/>
      <c r="H663" s="82"/>
      <c r="I663" s="37"/>
      <c r="J663" s="37"/>
      <c r="K663" s="37"/>
      <c r="L663" s="38"/>
      <c r="M663" s="35"/>
      <c r="N663" s="35"/>
      <c r="O663" s="35"/>
      <c r="P663" s="35"/>
      <c r="Q663" s="35"/>
      <c r="R663" s="35"/>
      <c r="S663" s="35"/>
      <c r="T663" s="35"/>
      <c r="U663" s="35"/>
      <c r="V663" s="35"/>
      <c r="W663" s="35"/>
      <c r="X663" s="35"/>
      <c r="Y663" s="35"/>
    </row>
    <row r="664" spans="1:25" ht="14.25" customHeight="1" x14ac:dyDescent="0.3">
      <c r="A664" s="21"/>
      <c r="B664" s="36"/>
      <c r="C664" s="36"/>
      <c r="D664" s="36"/>
      <c r="E664" s="36"/>
      <c r="F664" s="36"/>
      <c r="G664" s="79"/>
      <c r="H664" s="82"/>
      <c r="I664" s="37"/>
      <c r="J664" s="37"/>
      <c r="K664" s="37"/>
      <c r="L664" s="38"/>
      <c r="M664" s="35"/>
      <c r="N664" s="35"/>
      <c r="O664" s="35"/>
      <c r="P664" s="35"/>
      <c r="Q664" s="35"/>
      <c r="R664" s="35"/>
      <c r="S664" s="35"/>
      <c r="T664" s="35"/>
      <c r="U664" s="35"/>
      <c r="V664" s="35"/>
      <c r="W664" s="35"/>
      <c r="X664" s="35"/>
      <c r="Y664" s="35"/>
    </row>
    <row r="665" spans="1:25" ht="14.25" customHeight="1" x14ac:dyDescent="0.3">
      <c r="A665" s="21"/>
      <c r="B665" s="36"/>
      <c r="C665" s="36"/>
      <c r="D665" s="36"/>
      <c r="E665" s="36"/>
      <c r="F665" s="36"/>
      <c r="G665" s="79"/>
      <c r="H665" s="82"/>
      <c r="I665" s="37"/>
      <c r="J665" s="37"/>
      <c r="K665" s="37"/>
      <c r="L665" s="38"/>
      <c r="M665" s="35"/>
      <c r="N665" s="35"/>
      <c r="O665" s="35"/>
      <c r="P665" s="35"/>
      <c r="Q665" s="35"/>
      <c r="R665" s="35"/>
      <c r="S665" s="35"/>
      <c r="T665" s="35"/>
      <c r="U665" s="35"/>
      <c r="V665" s="35"/>
      <c r="W665" s="35"/>
      <c r="X665" s="35"/>
      <c r="Y665" s="35"/>
    </row>
    <row r="666" spans="1:25" ht="14.25" customHeight="1" x14ac:dyDescent="0.3">
      <c r="A666" s="21"/>
      <c r="B666" s="36"/>
      <c r="C666" s="36"/>
      <c r="D666" s="36"/>
      <c r="E666" s="36"/>
      <c r="F666" s="36"/>
      <c r="G666" s="79"/>
      <c r="H666" s="82"/>
      <c r="I666" s="37"/>
      <c r="J666" s="37"/>
      <c r="K666" s="37"/>
      <c r="L666" s="38"/>
      <c r="M666" s="35"/>
      <c r="N666" s="35"/>
      <c r="O666" s="35"/>
      <c r="P666" s="35"/>
      <c r="Q666" s="35"/>
      <c r="R666" s="35"/>
      <c r="S666" s="35"/>
      <c r="T666" s="35"/>
      <c r="U666" s="35"/>
      <c r="V666" s="35"/>
      <c r="W666" s="35"/>
      <c r="X666" s="35"/>
      <c r="Y666" s="35"/>
    </row>
    <row r="667" spans="1:25" ht="14.25" customHeight="1" x14ac:dyDescent="0.3">
      <c r="A667" s="21"/>
      <c r="B667" s="36"/>
      <c r="C667" s="36"/>
      <c r="D667" s="36"/>
      <c r="E667" s="36"/>
      <c r="F667" s="36"/>
      <c r="G667" s="79"/>
      <c r="H667" s="82"/>
      <c r="I667" s="37"/>
      <c r="J667" s="37"/>
      <c r="K667" s="37"/>
      <c r="L667" s="38"/>
      <c r="M667" s="35"/>
      <c r="N667" s="35"/>
      <c r="O667" s="35"/>
      <c r="P667" s="35"/>
      <c r="Q667" s="35"/>
      <c r="R667" s="35"/>
      <c r="S667" s="35"/>
      <c r="T667" s="35"/>
      <c r="U667" s="35"/>
      <c r="V667" s="35"/>
      <c r="W667" s="35"/>
      <c r="X667" s="35"/>
      <c r="Y667" s="35"/>
    </row>
    <row r="668" spans="1:25" ht="14.25" customHeight="1" x14ac:dyDescent="0.3">
      <c r="A668" s="21"/>
      <c r="B668" s="36"/>
      <c r="C668" s="36"/>
      <c r="D668" s="36"/>
      <c r="E668" s="36"/>
      <c r="F668" s="36"/>
      <c r="G668" s="79"/>
      <c r="H668" s="82"/>
      <c r="I668" s="37"/>
      <c r="J668" s="37"/>
      <c r="K668" s="37"/>
      <c r="L668" s="38"/>
      <c r="M668" s="35"/>
      <c r="N668" s="35"/>
      <c r="O668" s="35"/>
      <c r="P668" s="35"/>
      <c r="Q668" s="35"/>
      <c r="R668" s="35"/>
      <c r="S668" s="35"/>
      <c r="T668" s="35"/>
      <c r="U668" s="35"/>
      <c r="V668" s="35"/>
      <c r="W668" s="35"/>
      <c r="X668" s="35"/>
      <c r="Y668" s="35"/>
    </row>
    <row r="669" spans="1:25" ht="14.25" customHeight="1" x14ac:dyDescent="0.3">
      <c r="A669" s="21"/>
      <c r="B669" s="36"/>
      <c r="C669" s="36"/>
      <c r="D669" s="36"/>
      <c r="E669" s="36"/>
      <c r="F669" s="36"/>
      <c r="G669" s="79"/>
      <c r="H669" s="82"/>
      <c r="I669" s="37"/>
      <c r="J669" s="37"/>
      <c r="K669" s="37"/>
      <c r="L669" s="38"/>
      <c r="M669" s="35"/>
      <c r="N669" s="35"/>
      <c r="O669" s="35"/>
      <c r="P669" s="35"/>
      <c r="Q669" s="35"/>
      <c r="R669" s="35"/>
      <c r="S669" s="35"/>
      <c r="T669" s="35"/>
      <c r="U669" s="35"/>
      <c r="V669" s="35"/>
      <c r="W669" s="35"/>
      <c r="X669" s="35"/>
      <c r="Y669" s="35"/>
    </row>
    <row r="670" spans="1:25" ht="14.25" customHeight="1" x14ac:dyDescent="0.3">
      <c r="A670" s="21"/>
      <c r="B670" s="36"/>
      <c r="C670" s="36"/>
      <c r="D670" s="36"/>
      <c r="E670" s="36"/>
      <c r="F670" s="36"/>
      <c r="G670" s="79"/>
      <c r="H670" s="82"/>
      <c r="I670" s="37"/>
      <c r="J670" s="37"/>
      <c r="K670" s="37"/>
      <c r="L670" s="38"/>
      <c r="M670" s="35"/>
      <c r="N670" s="35"/>
      <c r="O670" s="35"/>
      <c r="P670" s="35"/>
      <c r="Q670" s="35"/>
      <c r="R670" s="35"/>
      <c r="S670" s="35"/>
      <c r="T670" s="35"/>
      <c r="U670" s="35"/>
      <c r="V670" s="35"/>
      <c r="W670" s="35"/>
      <c r="X670" s="35"/>
      <c r="Y670" s="35"/>
    </row>
    <row r="671" spans="1:25" ht="14.25" customHeight="1" x14ac:dyDescent="0.3">
      <c r="A671" s="21"/>
      <c r="B671" s="36"/>
      <c r="C671" s="36"/>
      <c r="D671" s="36"/>
      <c r="E671" s="36"/>
      <c r="F671" s="36"/>
      <c r="G671" s="79"/>
      <c r="H671" s="82"/>
      <c r="I671" s="37"/>
      <c r="J671" s="37"/>
      <c r="K671" s="37"/>
      <c r="L671" s="38"/>
      <c r="M671" s="35"/>
      <c r="N671" s="35"/>
      <c r="O671" s="35"/>
      <c r="P671" s="35"/>
      <c r="Q671" s="35"/>
      <c r="R671" s="35"/>
      <c r="S671" s="35"/>
      <c r="T671" s="35"/>
      <c r="U671" s="35"/>
      <c r="V671" s="35"/>
      <c r="W671" s="35"/>
      <c r="X671" s="35"/>
      <c r="Y671" s="35"/>
    </row>
    <row r="672" spans="1:25" ht="14.25" customHeight="1" x14ac:dyDescent="0.3">
      <c r="A672" s="21"/>
      <c r="B672" s="36"/>
      <c r="C672" s="36"/>
      <c r="D672" s="36"/>
      <c r="E672" s="36"/>
      <c r="F672" s="36"/>
      <c r="G672" s="79"/>
      <c r="H672" s="82"/>
      <c r="I672" s="37"/>
      <c r="J672" s="37"/>
      <c r="K672" s="37"/>
      <c r="L672" s="38"/>
      <c r="M672" s="35"/>
      <c r="N672" s="35"/>
      <c r="O672" s="35"/>
      <c r="P672" s="35"/>
      <c r="Q672" s="35"/>
      <c r="R672" s="35"/>
      <c r="S672" s="35"/>
      <c r="T672" s="35"/>
      <c r="U672" s="35"/>
      <c r="V672" s="35"/>
      <c r="W672" s="35"/>
      <c r="X672" s="35"/>
      <c r="Y672" s="35"/>
    </row>
    <row r="673" spans="1:25" ht="14.25" customHeight="1" x14ac:dyDescent="0.3">
      <c r="A673" s="21"/>
      <c r="B673" s="36"/>
      <c r="C673" s="36"/>
      <c r="D673" s="36"/>
      <c r="E673" s="36"/>
      <c r="F673" s="36"/>
      <c r="G673" s="79"/>
      <c r="H673" s="82"/>
      <c r="I673" s="37"/>
      <c r="J673" s="37"/>
      <c r="K673" s="37"/>
      <c r="L673" s="38"/>
      <c r="M673" s="35"/>
      <c r="N673" s="35"/>
      <c r="O673" s="35"/>
      <c r="P673" s="35"/>
      <c r="Q673" s="35"/>
      <c r="R673" s="35"/>
      <c r="S673" s="35"/>
      <c r="T673" s="35"/>
      <c r="U673" s="35"/>
      <c r="V673" s="35"/>
      <c r="W673" s="35"/>
      <c r="X673" s="35"/>
      <c r="Y673" s="35"/>
    </row>
    <row r="674" spans="1:25" ht="14.25" customHeight="1" x14ac:dyDescent="0.3">
      <c r="A674" s="21"/>
      <c r="B674" s="36"/>
      <c r="C674" s="36"/>
      <c r="D674" s="36"/>
      <c r="E674" s="36"/>
      <c r="F674" s="36"/>
      <c r="G674" s="79"/>
      <c r="H674" s="82"/>
      <c r="I674" s="37"/>
      <c r="J674" s="37"/>
      <c r="K674" s="37"/>
      <c r="L674" s="38"/>
      <c r="M674" s="35"/>
      <c r="N674" s="35"/>
      <c r="O674" s="35"/>
      <c r="P674" s="35"/>
      <c r="Q674" s="35"/>
      <c r="R674" s="35"/>
      <c r="S674" s="35"/>
      <c r="T674" s="35"/>
      <c r="U674" s="35"/>
      <c r="V674" s="35"/>
      <c r="W674" s="35"/>
      <c r="X674" s="35"/>
      <c r="Y674" s="35"/>
    </row>
    <row r="675" spans="1:25" ht="14.25" customHeight="1" x14ac:dyDescent="0.3">
      <c r="A675" s="21"/>
      <c r="B675" s="36"/>
      <c r="C675" s="36"/>
      <c r="D675" s="36"/>
      <c r="E675" s="36"/>
      <c r="F675" s="36"/>
      <c r="G675" s="79"/>
      <c r="H675" s="82"/>
      <c r="I675" s="37"/>
      <c r="J675" s="37"/>
      <c r="K675" s="37"/>
      <c r="L675" s="38"/>
      <c r="M675" s="35"/>
      <c r="N675" s="35"/>
      <c r="O675" s="35"/>
      <c r="P675" s="35"/>
      <c r="Q675" s="35"/>
      <c r="R675" s="35"/>
      <c r="S675" s="35"/>
      <c r="T675" s="35"/>
      <c r="U675" s="35"/>
      <c r="V675" s="35"/>
      <c r="W675" s="35"/>
      <c r="X675" s="35"/>
      <c r="Y675" s="35"/>
    </row>
    <row r="676" spans="1:25" ht="14.25" customHeight="1" x14ac:dyDescent="0.3">
      <c r="A676" s="21"/>
      <c r="B676" s="36"/>
      <c r="C676" s="36"/>
      <c r="D676" s="36"/>
      <c r="E676" s="36"/>
      <c r="F676" s="36"/>
      <c r="G676" s="79"/>
      <c r="H676" s="82"/>
      <c r="I676" s="37"/>
      <c r="J676" s="37"/>
      <c r="K676" s="37"/>
      <c r="L676" s="38"/>
      <c r="M676" s="35"/>
      <c r="N676" s="35"/>
      <c r="O676" s="35"/>
      <c r="P676" s="35"/>
      <c r="Q676" s="35"/>
      <c r="R676" s="35"/>
      <c r="S676" s="35"/>
      <c r="T676" s="35"/>
      <c r="U676" s="35"/>
      <c r="V676" s="35"/>
      <c r="W676" s="35"/>
      <c r="X676" s="35"/>
      <c r="Y676" s="35"/>
    </row>
    <row r="677" spans="1:25" ht="14.25" customHeight="1" x14ac:dyDescent="0.3">
      <c r="A677" s="21"/>
      <c r="B677" s="36"/>
      <c r="C677" s="36"/>
      <c r="D677" s="36"/>
      <c r="E677" s="36"/>
      <c r="F677" s="36"/>
      <c r="G677" s="79"/>
      <c r="H677" s="82"/>
      <c r="I677" s="37"/>
      <c r="J677" s="37"/>
      <c r="K677" s="37"/>
      <c r="L677" s="38"/>
      <c r="M677" s="35"/>
      <c r="N677" s="35"/>
      <c r="O677" s="35"/>
      <c r="P677" s="35"/>
      <c r="Q677" s="35"/>
      <c r="R677" s="35"/>
      <c r="S677" s="35"/>
      <c r="T677" s="35"/>
      <c r="U677" s="35"/>
      <c r="V677" s="35"/>
      <c r="W677" s="35"/>
      <c r="X677" s="35"/>
      <c r="Y677" s="35"/>
    </row>
    <row r="678" spans="1:25" ht="14.25" customHeight="1" x14ac:dyDescent="0.3">
      <c r="A678" s="21"/>
      <c r="B678" s="36"/>
      <c r="C678" s="36"/>
      <c r="D678" s="36"/>
      <c r="E678" s="36"/>
      <c r="F678" s="36"/>
      <c r="G678" s="79"/>
      <c r="H678" s="82"/>
      <c r="I678" s="37"/>
      <c r="J678" s="37"/>
      <c r="K678" s="37"/>
      <c r="L678" s="38"/>
      <c r="M678" s="35"/>
      <c r="N678" s="35"/>
      <c r="O678" s="35"/>
      <c r="P678" s="35"/>
      <c r="Q678" s="35"/>
      <c r="R678" s="35"/>
      <c r="S678" s="35"/>
      <c r="T678" s="35"/>
      <c r="U678" s="35"/>
      <c r="V678" s="35"/>
      <c r="W678" s="35"/>
      <c r="X678" s="35"/>
      <c r="Y678" s="35"/>
    </row>
    <row r="679" spans="1:25" ht="14.25" customHeight="1" x14ac:dyDescent="0.3">
      <c r="A679" s="21"/>
      <c r="B679" s="36"/>
      <c r="C679" s="36"/>
      <c r="D679" s="36"/>
      <c r="E679" s="36"/>
      <c r="F679" s="36"/>
      <c r="G679" s="79"/>
      <c r="H679" s="82"/>
      <c r="I679" s="37"/>
      <c r="J679" s="37"/>
      <c r="K679" s="37"/>
      <c r="L679" s="38"/>
      <c r="M679" s="35"/>
      <c r="N679" s="35"/>
      <c r="O679" s="35"/>
      <c r="P679" s="35"/>
      <c r="Q679" s="35"/>
      <c r="R679" s="35"/>
      <c r="S679" s="35"/>
      <c r="T679" s="35"/>
      <c r="U679" s="35"/>
      <c r="V679" s="35"/>
      <c r="W679" s="35"/>
      <c r="X679" s="35"/>
      <c r="Y679" s="35"/>
    </row>
    <row r="680" spans="1:25" ht="14.25" customHeight="1" x14ac:dyDescent="0.3">
      <c r="A680" s="21"/>
      <c r="B680" s="36"/>
      <c r="C680" s="36"/>
      <c r="D680" s="36"/>
      <c r="E680" s="36"/>
      <c r="F680" s="36"/>
      <c r="G680" s="79"/>
      <c r="H680" s="82"/>
      <c r="I680" s="37"/>
      <c r="J680" s="37"/>
      <c r="K680" s="37"/>
      <c r="L680" s="38"/>
      <c r="M680" s="35"/>
      <c r="N680" s="35"/>
      <c r="O680" s="35"/>
      <c r="P680" s="35"/>
      <c r="Q680" s="35"/>
      <c r="R680" s="35"/>
      <c r="S680" s="35"/>
      <c r="T680" s="35"/>
      <c r="U680" s="35"/>
      <c r="V680" s="35"/>
      <c r="W680" s="35"/>
      <c r="X680" s="35"/>
      <c r="Y680" s="35"/>
    </row>
    <row r="681" spans="1:25" ht="14.25" customHeight="1" x14ac:dyDescent="0.3">
      <c r="A681" s="21"/>
      <c r="B681" s="36"/>
      <c r="C681" s="36"/>
      <c r="D681" s="36"/>
      <c r="E681" s="36"/>
      <c r="F681" s="36"/>
      <c r="G681" s="79"/>
      <c r="H681" s="82"/>
      <c r="I681" s="37"/>
      <c r="J681" s="37"/>
      <c r="K681" s="37"/>
      <c r="L681" s="38"/>
      <c r="M681" s="35"/>
      <c r="N681" s="35"/>
      <c r="O681" s="35"/>
      <c r="P681" s="35"/>
      <c r="Q681" s="35"/>
      <c r="R681" s="35"/>
      <c r="S681" s="35"/>
      <c r="T681" s="35"/>
      <c r="U681" s="35"/>
      <c r="V681" s="35"/>
      <c r="W681" s="35"/>
      <c r="X681" s="35"/>
      <c r="Y681" s="35"/>
    </row>
    <row r="682" spans="1:25" ht="14.25" customHeight="1" x14ac:dyDescent="0.3">
      <c r="A682" s="21"/>
      <c r="B682" s="36"/>
      <c r="C682" s="36"/>
      <c r="D682" s="36"/>
      <c r="E682" s="36"/>
      <c r="F682" s="36"/>
      <c r="G682" s="79"/>
      <c r="H682" s="82"/>
      <c r="I682" s="37"/>
      <c r="J682" s="37"/>
      <c r="K682" s="37"/>
      <c r="L682" s="38"/>
      <c r="M682" s="35"/>
      <c r="N682" s="35"/>
      <c r="O682" s="35"/>
      <c r="P682" s="35"/>
      <c r="Q682" s="35"/>
      <c r="R682" s="35"/>
      <c r="S682" s="35"/>
      <c r="T682" s="35"/>
      <c r="U682" s="35"/>
      <c r="V682" s="35"/>
      <c r="W682" s="35"/>
      <c r="X682" s="35"/>
      <c r="Y682" s="35"/>
    </row>
    <row r="683" spans="1:25" ht="14.25" customHeight="1" x14ac:dyDescent="0.3">
      <c r="A683" s="21"/>
      <c r="B683" s="36"/>
      <c r="C683" s="36"/>
      <c r="D683" s="36"/>
      <c r="E683" s="36"/>
      <c r="F683" s="36"/>
      <c r="G683" s="79"/>
      <c r="H683" s="82"/>
      <c r="I683" s="37"/>
      <c r="J683" s="37"/>
      <c r="K683" s="37"/>
      <c r="L683" s="38"/>
      <c r="M683" s="35"/>
      <c r="N683" s="35"/>
      <c r="O683" s="35"/>
      <c r="P683" s="35"/>
      <c r="Q683" s="35"/>
      <c r="R683" s="35"/>
      <c r="S683" s="35"/>
      <c r="T683" s="35"/>
      <c r="U683" s="35"/>
      <c r="V683" s="35"/>
      <c r="W683" s="35"/>
      <c r="X683" s="35"/>
      <c r="Y683" s="35"/>
    </row>
    <row r="684" spans="1:25" ht="14.25" customHeight="1" x14ac:dyDescent="0.3">
      <c r="A684" s="21"/>
      <c r="B684" s="36"/>
      <c r="C684" s="36"/>
      <c r="D684" s="36"/>
      <c r="E684" s="36"/>
      <c r="F684" s="36"/>
      <c r="G684" s="79"/>
      <c r="H684" s="82"/>
      <c r="I684" s="37"/>
      <c r="J684" s="37"/>
      <c r="K684" s="37"/>
      <c r="L684" s="38"/>
      <c r="M684" s="35"/>
      <c r="N684" s="35"/>
      <c r="O684" s="35"/>
      <c r="P684" s="35"/>
      <c r="Q684" s="35"/>
      <c r="R684" s="35"/>
      <c r="S684" s="35"/>
      <c r="T684" s="35"/>
      <c r="U684" s="35"/>
      <c r="V684" s="35"/>
      <c r="W684" s="35"/>
      <c r="X684" s="35"/>
      <c r="Y684" s="35"/>
    </row>
    <row r="685" spans="1:25" ht="14.25" customHeight="1" x14ac:dyDescent="0.3">
      <c r="A685" s="21"/>
      <c r="B685" s="36"/>
      <c r="C685" s="36"/>
      <c r="D685" s="36"/>
      <c r="E685" s="36"/>
      <c r="F685" s="36"/>
      <c r="G685" s="79"/>
      <c r="H685" s="82"/>
      <c r="I685" s="37"/>
      <c r="J685" s="37"/>
      <c r="K685" s="37"/>
      <c r="L685" s="38"/>
      <c r="M685" s="35"/>
      <c r="N685" s="35"/>
      <c r="O685" s="35"/>
      <c r="P685" s="35"/>
      <c r="Q685" s="35"/>
      <c r="R685" s="35"/>
      <c r="S685" s="35"/>
      <c r="T685" s="35"/>
      <c r="U685" s="35"/>
      <c r="V685" s="35"/>
      <c r="W685" s="35"/>
      <c r="X685" s="35"/>
      <c r="Y685" s="35"/>
    </row>
    <row r="686" spans="1:25" ht="14.25" customHeight="1" x14ac:dyDescent="0.3">
      <c r="A686" s="21"/>
      <c r="B686" s="36"/>
      <c r="C686" s="36"/>
      <c r="D686" s="36"/>
      <c r="E686" s="36"/>
      <c r="F686" s="36"/>
      <c r="G686" s="79"/>
      <c r="H686" s="82"/>
      <c r="I686" s="37"/>
      <c r="J686" s="37"/>
      <c r="K686" s="37"/>
      <c r="L686" s="38"/>
      <c r="M686" s="35"/>
      <c r="N686" s="35"/>
      <c r="O686" s="35"/>
      <c r="P686" s="35"/>
      <c r="Q686" s="35"/>
      <c r="R686" s="35"/>
      <c r="S686" s="35"/>
      <c r="T686" s="35"/>
      <c r="U686" s="35"/>
      <c r="V686" s="35"/>
      <c r="W686" s="35"/>
      <c r="X686" s="35"/>
      <c r="Y686" s="35"/>
    </row>
    <row r="687" spans="1:25" ht="14.25" customHeight="1" x14ac:dyDescent="0.3">
      <c r="A687" s="21"/>
      <c r="B687" s="36"/>
      <c r="C687" s="36"/>
      <c r="D687" s="36"/>
      <c r="E687" s="36"/>
      <c r="F687" s="36"/>
      <c r="G687" s="79"/>
      <c r="H687" s="82"/>
      <c r="I687" s="37"/>
      <c r="J687" s="37"/>
      <c r="K687" s="37"/>
      <c r="L687" s="38"/>
      <c r="M687" s="35"/>
      <c r="N687" s="35"/>
      <c r="O687" s="35"/>
      <c r="P687" s="35"/>
      <c r="Q687" s="35"/>
      <c r="R687" s="35"/>
      <c r="S687" s="35"/>
      <c r="T687" s="35"/>
      <c r="U687" s="35"/>
      <c r="V687" s="35"/>
      <c r="W687" s="35"/>
      <c r="X687" s="35"/>
      <c r="Y687" s="35"/>
    </row>
    <row r="688" spans="1:25" ht="14.25" customHeight="1" x14ac:dyDescent="0.3">
      <c r="A688" s="21"/>
      <c r="B688" s="36"/>
      <c r="C688" s="36"/>
      <c r="D688" s="36"/>
      <c r="E688" s="36"/>
      <c r="F688" s="36"/>
      <c r="G688" s="79"/>
      <c r="H688" s="82"/>
      <c r="I688" s="37"/>
      <c r="J688" s="37"/>
      <c r="K688" s="37"/>
      <c r="L688" s="38"/>
      <c r="M688" s="35"/>
      <c r="N688" s="35"/>
      <c r="O688" s="35"/>
      <c r="P688" s="35"/>
      <c r="Q688" s="35"/>
      <c r="R688" s="35"/>
      <c r="S688" s="35"/>
      <c r="T688" s="35"/>
      <c r="U688" s="35"/>
      <c r="V688" s="35"/>
      <c r="W688" s="35"/>
      <c r="X688" s="35"/>
      <c r="Y688" s="35"/>
    </row>
    <row r="689" spans="1:25" ht="14.25" customHeight="1" x14ac:dyDescent="0.3">
      <c r="A689" s="21"/>
      <c r="B689" s="36"/>
      <c r="C689" s="36"/>
      <c r="D689" s="36"/>
      <c r="E689" s="36"/>
      <c r="F689" s="36"/>
      <c r="G689" s="79"/>
      <c r="H689" s="82"/>
      <c r="I689" s="37"/>
      <c r="J689" s="37"/>
      <c r="K689" s="37"/>
      <c r="L689" s="38"/>
      <c r="M689" s="35"/>
      <c r="N689" s="35"/>
      <c r="O689" s="35"/>
      <c r="P689" s="35"/>
      <c r="Q689" s="35"/>
      <c r="R689" s="35"/>
      <c r="S689" s="35"/>
      <c r="T689" s="35"/>
      <c r="U689" s="35"/>
      <c r="V689" s="35"/>
      <c r="W689" s="35"/>
      <c r="X689" s="35"/>
      <c r="Y689" s="35"/>
    </row>
    <row r="690" spans="1:25" ht="14.25" customHeight="1" x14ac:dyDescent="0.3">
      <c r="A690" s="21"/>
      <c r="B690" s="36"/>
      <c r="C690" s="36"/>
      <c r="D690" s="36"/>
      <c r="E690" s="36"/>
      <c r="F690" s="36"/>
      <c r="G690" s="79"/>
      <c r="H690" s="82"/>
      <c r="I690" s="37"/>
      <c r="J690" s="37"/>
      <c r="K690" s="37"/>
      <c r="L690" s="38"/>
      <c r="M690" s="35"/>
      <c r="N690" s="35"/>
      <c r="O690" s="35"/>
      <c r="P690" s="35"/>
      <c r="Q690" s="35"/>
      <c r="R690" s="35"/>
      <c r="S690" s="35"/>
      <c r="T690" s="35"/>
      <c r="U690" s="35"/>
      <c r="V690" s="35"/>
      <c r="W690" s="35"/>
      <c r="X690" s="35"/>
      <c r="Y690" s="35"/>
    </row>
    <row r="691" spans="1:25" ht="14.25" customHeight="1" x14ac:dyDescent="0.3">
      <c r="A691" s="21"/>
      <c r="B691" s="36"/>
      <c r="C691" s="36"/>
      <c r="D691" s="36"/>
      <c r="E691" s="36"/>
      <c r="F691" s="36"/>
      <c r="G691" s="79"/>
      <c r="H691" s="82"/>
      <c r="I691" s="37"/>
      <c r="J691" s="37"/>
      <c r="K691" s="37"/>
      <c r="L691" s="38"/>
      <c r="M691" s="35"/>
      <c r="N691" s="35"/>
      <c r="O691" s="35"/>
      <c r="P691" s="35"/>
      <c r="Q691" s="35"/>
      <c r="R691" s="35"/>
      <c r="S691" s="35"/>
      <c r="T691" s="35"/>
      <c r="U691" s="35"/>
      <c r="V691" s="35"/>
      <c r="W691" s="35"/>
      <c r="X691" s="35"/>
      <c r="Y691" s="35"/>
    </row>
    <row r="692" spans="1:25" ht="14.25" customHeight="1" x14ac:dyDescent="0.3">
      <c r="A692" s="21"/>
      <c r="B692" s="36"/>
      <c r="C692" s="36"/>
      <c r="D692" s="36"/>
      <c r="E692" s="36"/>
      <c r="F692" s="36"/>
      <c r="G692" s="79"/>
      <c r="H692" s="82"/>
      <c r="I692" s="37"/>
      <c r="J692" s="37"/>
      <c r="K692" s="37"/>
      <c r="L692" s="38"/>
      <c r="M692" s="35"/>
      <c r="N692" s="35"/>
      <c r="O692" s="35"/>
      <c r="P692" s="35"/>
      <c r="Q692" s="35"/>
      <c r="R692" s="35"/>
      <c r="S692" s="35"/>
      <c r="T692" s="35"/>
      <c r="U692" s="35"/>
      <c r="V692" s="35"/>
      <c r="W692" s="35"/>
      <c r="X692" s="35"/>
      <c r="Y692" s="35"/>
    </row>
    <row r="693" spans="1:25" ht="14.25" customHeight="1" x14ac:dyDescent="0.3">
      <c r="A693" s="21"/>
      <c r="B693" s="36"/>
      <c r="C693" s="36"/>
      <c r="D693" s="36"/>
      <c r="E693" s="36"/>
      <c r="F693" s="36"/>
      <c r="G693" s="79"/>
      <c r="H693" s="82"/>
      <c r="I693" s="37"/>
      <c r="J693" s="37"/>
      <c r="K693" s="37"/>
      <c r="L693" s="38"/>
      <c r="M693" s="35"/>
      <c r="N693" s="35"/>
      <c r="O693" s="35"/>
      <c r="P693" s="35"/>
      <c r="Q693" s="35"/>
      <c r="R693" s="35"/>
      <c r="S693" s="35"/>
      <c r="T693" s="35"/>
      <c r="U693" s="35"/>
      <c r="V693" s="35"/>
      <c r="W693" s="35"/>
      <c r="X693" s="35"/>
      <c r="Y693" s="35"/>
    </row>
    <row r="694" spans="1:25" ht="14.25" customHeight="1" x14ac:dyDescent="0.3">
      <c r="A694" s="21"/>
      <c r="B694" s="36"/>
      <c r="C694" s="36"/>
      <c r="D694" s="36"/>
      <c r="E694" s="36"/>
      <c r="F694" s="36"/>
      <c r="G694" s="79"/>
      <c r="H694" s="82"/>
      <c r="I694" s="37"/>
      <c r="J694" s="37"/>
      <c r="K694" s="37"/>
      <c r="L694" s="38"/>
      <c r="M694" s="35"/>
      <c r="N694" s="35"/>
      <c r="O694" s="35"/>
      <c r="P694" s="35"/>
      <c r="Q694" s="35"/>
      <c r="R694" s="35"/>
      <c r="S694" s="35"/>
      <c r="T694" s="35"/>
      <c r="U694" s="35"/>
      <c r="V694" s="35"/>
      <c r="W694" s="35"/>
      <c r="X694" s="35"/>
      <c r="Y694" s="35"/>
    </row>
    <row r="695" spans="1:25" ht="14.25" customHeight="1" x14ac:dyDescent="0.3">
      <c r="A695" s="21"/>
      <c r="B695" s="36"/>
      <c r="C695" s="36"/>
      <c r="D695" s="36"/>
      <c r="E695" s="36"/>
      <c r="F695" s="36"/>
      <c r="G695" s="79"/>
      <c r="H695" s="82"/>
      <c r="I695" s="37"/>
      <c r="J695" s="37"/>
      <c r="K695" s="37"/>
      <c r="L695" s="38"/>
      <c r="M695" s="35"/>
      <c r="N695" s="35"/>
      <c r="O695" s="35"/>
      <c r="P695" s="35"/>
      <c r="Q695" s="35"/>
      <c r="R695" s="35"/>
      <c r="S695" s="35"/>
      <c r="T695" s="35"/>
      <c r="U695" s="35"/>
      <c r="V695" s="35"/>
      <c r="W695" s="35"/>
      <c r="X695" s="35"/>
      <c r="Y695" s="35"/>
    </row>
    <row r="696" spans="1:25" ht="14.25" customHeight="1" x14ac:dyDescent="0.3">
      <c r="A696" s="21"/>
      <c r="B696" s="36"/>
      <c r="C696" s="36"/>
      <c r="D696" s="36"/>
      <c r="E696" s="36"/>
      <c r="F696" s="36"/>
      <c r="G696" s="79"/>
      <c r="H696" s="82"/>
      <c r="I696" s="37"/>
      <c r="J696" s="37"/>
      <c r="K696" s="37"/>
      <c r="L696" s="38"/>
      <c r="M696" s="35"/>
      <c r="N696" s="35"/>
      <c r="O696" s="35"/>
      <c r="P696" s="35"/>
      <c r="Q696" s="35"/>
      <c r="R696" s="35"/>
      <c r="S696" s="35"/>
      <c r="T696" s="35"/>
      <c r="U696" s="35"/>
      <c r="V696" s="35"/>
      <c r="W696" s="35"/>
      <c r="X696" s="35"/>
      <c r="Y696" s="35"/>
    </row>
    <row r="697" spans="1:25" ht="14.25" customHeight="1" x14ac:dyDescent="0.3">
      <c r="A697" s="21"/>
      <c r="B697" s="36"/>
      <c r="C697" s="36"/>
      <c r="D697" s="36"/>
      <c r="E697" s="36"/>
      <c r="F697" s="36"/>
      <c r="G697" s="79"/>
      <c r="H697" s="82"/>
      <c r="I697" s="37"/>
      <c r="J697" s="37"/>
      <c r="K697" s="37"/>
      <c r="L697" s="38"/>
      <c r="M697" s="35"/>
      <c r="N697" s="35"/>
      <c r="O697" s="35"/>
      <c r="P697" s="35"/>
      <c r="Q697" s="35"/>
      <c r="R697" s="35"/>
      <c r="S697" s="35"/>
      <c r="T697" s="35"/>
      <c r="U697" s="35"/>
      <c r="V697" s="35"/>
      <c r="W697" s="35"/>
      <c r="X697" s="35"/>
      <c r="Y697" s="35"/>
    </row>
    <row r="698" spans="1:25" ht="14.25" customHeight="1" x14ac:dyDescent="0.3">
      <c r="A698" s="21"/>
      <c r="B698" s="36"/>
      <c r="C698" s="36"/>
      <c r="D698" s="36"/>
      <c r="E698" s="36"/>
      <c r="F698" s="36"/>
      <c r="G698" s="79"/>
      <c r="H698" s="82"/>
      <c r="I698" s="37"/>
      <c r="J698" s="37"/>
      <c r="K698" s="37"/>
      <c r="L698" s="38"/>
      <c r="M698" s="35"/>
      <c r="N698" s="35"/>
      <c r="O698" s="35"/>
      <c r="P698" s="35"/>
      <c r="Q698" s="35"/>
      <c r="R698" s="35"/>
      <c r="S698" s="35"/>
      <c r="T698" s="35"/>
      <c r="U698" s="35"/>
      <c r="V698" s="35"/>
      <c r="W698" s="35"/>
      <c r="X698" s="35"/>
      <c r="Y698" s="35"/>
    </row>
    <row r="699" spans="1:25" ht="14.25" customHeight="1" x14ac:dyDescent="0.3">
      <c r="A699" s="21"/>
      <c r="B699" s="36"/>
      <c r="C699" s="36"/>
      <c r="D699" s="36"/>
      <c r="E699" s="36"/>
      <c r="F699" s="36"/>
      <c r="G699" s="79"/>
      <c r="H699" s="82"/>
      <c r="I699" s="37"/>
      <c r="J699" s="37"/>
      <c r="K699" s="37"/>
      <c r="L699" s="38"/>
      <c r="M699" s="35"/>
      <c r="N699" s="35"/>
      <c r="O699" s="35"/>
      <c r="P699" s="35"/>
      <c r="Q699" s="35"/>
      <c r="R699" s="35"/>
      <c r="S699" s="35"/>
      <c r="T699" s="35"/>
      <c r="U699" s="35"/>
      <c r="V699" s="35"/>
      <c r="W699" s="35"/>
      <c r="X699" s="35"/>
      <c r="Y699" s="35"/>
    </row>
    <row r="700" spans="1:25" ht="14.25" customHeight="1" x14ac:dyDescent="0.3">
      <c r="A700" s="21"/>
      <c r="B700" s="36"/>
      <c r="C700" s="36"/>
      <c r="D700" s="36"/>
      <c r="E700" s="36"/>
      <c r="F700" s="36"/>
      <c r="G700" s="79"/>
      <c r="H700" s="82"/>
      <c r="I700" s="37"/>
      <c r="J700" s="37"/>
      <c r="K700" s="37"/>
      <c r="L700" s="38"/>
      <c r="M700" s="35"/>
      <c r="N700" s="35"/>
      <c r="O700" s="35"/>
      <c r="P700" s="35"/>
      <c r="Q700" s="35"/>
      <c r="R700" s="35"/>
      <c r="S700" s="35"/>
      <c r="T700" s="35"/>
      <c r="U700" s="35"/>
      <c r="V700" s="35"/>
      <c r="W700" s="35"/>
      <c r="X700" s="35"/>
      <c r="Y700" s="35"/>
    </row>
    <row r="701" spans="1:25" ht="14.25" customHeight="1" x14ac:dyDescent="0.3">
      <c r="A701" s="21"/>
      <c r="B701" s="36"/>
      <c r="C701" s="36"/>
      <c r="D701" s="36"/>
      <c r="E701" s="36"/>
      <c r="F701" s="36"/>
      <c r="G701" s="79"/>
      <c r="H701" s="82"/>
      <c r="I701" s="37"/>
      <c r="J701" s="37"/>
      <c r="K701" s="37"/>
      <c r="L701" s="38"/>
      <c r="M701" s="35"/>
      <c r="N701" s="35"/>
      <c r="O701" s="35"/>
      <c r="P701" s="35"/>
      <c r="Q701" s="35"/>
      <c r="R701" s="35"/>
      <c r="S701" s="35"/>
      <c r="T701" s="35"/>
      <c r="U701" s="35"/>
      <c r="V701" s="35"/>
      <c r="W701" s="35"/>
      <c r="X701" s="35"/>
      <c r="Y701" s="35"/>
    </row>
    <row r="702" spans="1:25" ht="14.25" customHeight="1" x14ac:dyDescent="0.3">
      <c r="A702" s="21"/>
      <c r="B702" s="36"/>
      <c r="C702" s="36"/>
      <c r="D702" s="36"/>
      <c r="E702" s="36"/>
      <c r="F702" s="36"/>
      <c r="G702" s="79"/>
      <c r="H702" s="82"/>
      <c r="I702" s="37"/>
      <c r="J702" s="37"/>
      <c r="K702" s="37"/>
      <c r="L702" s="38"/>
      <c r="M702" s="35"/>
      <c r="N702" s="35"/>
      <c r="O702" s="35"/>
      <c r="P702" s="35"/>
      <c r="Q702" s="35"/>
      <c r="R702" s="35"/>
      <c r="S702" s="35"/>
      <c r="T702" s="35"/>
      <c r="U702" s="35"/>
      <c r="V702" s="35"/>
      <c r="W702" s="35"/>
      <c r="X702" s="35"/>
      <c r="Y702" s="35"/>
    </row>
    <row r="703" spans="1:25" ht="14.25" customHeight="1" x14ac:dyDescent="0.3">
      <c r="A703" s="21"/>
      <c r="B703" s="36"/>
      <c r="C703" s="36"/>
      <c r="D703" s="36"/>
      <c r="E703" s="36"/>
      <c r="F703" s="36"/>
      <c r="G703" s="79"/>
      <c r="H703" s="82"/>
      <c r="I703" s="37"/>
      <c r="J703" s="37"/>
      <c r="K703" s="37"/>
      <c r="L703" s="38"/>
      <c r="M703" s="35"/>
      <c r="N703" s="35"/>
      <c r="O703" s="35"/>
      <c r="P703" s="35"/>
      <c r="Q703" s="35"/>
      <c r="R703" s="35"/>
      <c r="S703" s="35"/>
      <c r="T703" s="35"/>
      <c r="U703" s="35"/>
      <c r="V703" s="35"/>
      <c r="W703" s="35"/>
      <c r="X703" s="35"/>
      <c r="Y703" s="35"/>
    </row>
    <row r="704" spans="1:25" ht="14.25" customHeight="1" x14ac:dyDescent="0.3">
      <c r="A704" s="21"/>
      <c r="B704" s="36"/>
      <c r="C704" s="36"/>
      <c r="D704" s="36"/>
      <c r="E704" s="36"/>
      <c r="F704" s="36"/>
      <c r="G704" s="79"/>
      <c r="H704" s="82"/>
      <c r="I704" s="37"/>
      <c r="J704" s="37"/>
      <c r="K704" s="37"/>
      <c r="L704" s="38"/>
      <c r="M704" s="35"/>
      <c r="N704" s="35"/>
      <c r="O704" s="35"/>
      <c r="P704" s="35"/>
      <c r="Q704" s="35"/>
      <c r="R704" s="35"/>
      <c r="S704" s="35"/>
      <c r="T704" s="35"/>
      <c r="U704" s="35"/>
      <c r="V704" s="35"/>
      <c r="W704" s="35"/>
      <c r="X704" s="35"/>
      <c r="Y704" s="35"/>
    </row>
    <row r="705" spans="1:25" ht="14.25" customHeight="1" x14ac:dyDescent="0.3">
      <c r="A705" s="21"/>
      <c r="B705" s="36"/>
      <c r="C705" s="36"/>
      <c r="D705" s="36"/>
      <c r="E705" s="36"/>
      <c r="F705" s="36"/>
      <c r="G705" s="79"/>
      <c r="H705" s="82"/>
      <c r="I705" s="37"/>
      <c r="J705" s="37"/>
      <c r="K705" s="37"/>
      <c r="L705" s="38"/>
      <c r="M705" s="35"/>
      <c r="N705" s="35"/>
      <c r="O705" s="35"/>
      <c r="P705" s="35"/>
      <c r="Q705" s="35"/>
      <c r="R705" s="35"/>
      <c r="S705" s="35"/>
      <c r="T705" s="35"/>
      <c r="U705" s="35"/>
      <c r="V705" s="35"/>
      <c r="W705" s="35"/>
      <c r="X705" s="35"/>
      <c r="Y705" s="35"/>
    </row>
    <row r="706" spans="1:25" ht="14.25" customHeight="1" x14ac:dyDescent="0.3">
      <c r="A706" s="21"/>
      <c r="B706" s="36"/>
      <c r="C706" s="36"/>
      <c r="D706" s="36"/>
      <c r="E706" s="36"/>
      <c r="F706" s="36"/>
      <c r="G706" s="79"/>
      <c r="H706" s="82"/>
      <c r="I706" s="37"/>
      <c r="J706" s="37"/>
      <c r="K706" s="37"/>
      <c r="L706" s="38"/>
      <c r="M706" s="35"/>
      <c r="N706" s="35"/>
      <c r="O706" s="35"/>
      <c r="P706" s="35"/>
      <c r="Q706" s="35"/>
      <c r="R706" s="35"/>
      <c r="S706" s="35"/>
      <c r="T706" s="35"/>
      <c r="U706" s="35"/>
      <c r="V706" s="35"/>
      <c r="W706" s="35"/>
      <c r="X706" s="35"/>
      <c r="Y706" s="35"/>
    </row>
    <row r="707" spans="1:25" ht="14.25" customHeight="1" x14ac:dyDescent="0.3">
      <c r="A707" s="21"/>
      <c r="B707" s="36"/>
      <c r="C707" s="36"/>
      <c r="D707" s="36"/>
      <c r="E707" s="36"/>
      <c r="F707" s="36"/>
      <c r="G707" s="79"/>
      <c r="H707" s="82"/>
      <c r="I707" s="37"/>
      <c r="J707" s="37"/>
      <c r="K707" s="37"/>
      <c r="L707" s="38"/>
      <c r="M707" s="35"/>
      <c r="N707" s="35"/>
      <c r="O707" s="35"/>
      <c r="P707" s="35"/>
      <c r="Q707" s="35"/>
      <c r="R707" s="35"/>
      <c r="S707" s="35"/>
      <c r="T707" s="35"/>
      <c r="U707" s="35"/>
      <c r="V707" s="35"/>
      <c r="W707" s="35"/>
      <c r="X707" s="35"/>
      <c r="Y707" s="35"/>
    </row>
    <row r="708" spans="1:25" ht="14.25" customHeight="1" x14ac:dyDescent="0.3">
      <c r="A708" s="21"/>
      <c r="B708" s="36"/>
      <c r="C708" s="36"/>
      <c r="D708" s="36"/>
      <c r="E708" s="36"/>
      <c r="F708" s="36"/>
      <c r="G708" s="79"/>
      <c r="H708" s="82"/>
      <c r="I708" s="37"/>
      <c r="J708" s="37"/>
      <c r="K708" s="37"/>
      <c r="L708" s="38"/>
      <c r="M708" s="35"/>
      <c r="N708" s="35"/>
      <c r="O708" s="35"/>
      <c r="P708" s="35"/>
      <c r="Q708" s="35"/>
      <c r="R708" s="35"/>
      <c r="S708" s="35"/>
      <c r="T708" s="35"/>
      <c r="U708" s="35"/>
      <c r="V708" s="35"/>
      <c r="W708" s="35"/>
      <c r="X708" s="35"/>
      <c r="Y708" s="35"/>
    </row>
    <row r="709" spans="1:25" ht="14.25" customHeight="1" x14ac:dyDescent="0.3">
      <c r="A709" s="21"/>
      <c r="B709" s="36"/>
      <c r="C709" s="36"/>
      <c r="D709" s="36"/>
      <c r="E709" s="36"/>
      <c r="F709" s="36"/>
      <c r="G709" s="79"/>
      <c r="H709" s="82"/>
      <c r="I709" s="37"/>
      <c r="J709" s="37"/>
      <c r="K709" s="37"/>
      <c r="L709" s="38"/>
      <c r="M709" s="35"/>
      <c r="N709" s="35"/>
      <c r="O709" s="35"/>
      <c r="P709" s="35"/>
      <c r="Q709" s="35"/>
      <c r="R709" s="35"/>
      <c r="S709" s="35"/>
      <c r="T709" s="35"/>
      <c r="U709" s="35"/>
      <c r="V709" s="35"/>
      <c r="W709" s="35"/>
      <c r="X709" s="35"/>
      <c r="Y709" s="35"/>
    </row>
    <row r="710" spans="1:25" ht="14.25" customHeight="1" x14ac:dyDescent="0.3">
      <c r="A710" s="21"/>
      <c r="B710" s="36"/>
      <c r="C710" s="36"/>
      <c r="D710" s="36"/>
      <c r="E710" s="36"/>
      <c r="F710" s="36"/>
      <c r="G710" s="79"/>
      <c r="H710" s="82"/>
      <c r="I710" s="37"/>
      <c r="J710" s="37"/>
      <c r="K710" s="37"/>
      <c r="L710" s="38"/>
      <c r="M710" s="35"/>
      <c r="N710" s="35"/>
      <c r="O710" s="35"/>
      <c r="P710" s="35"/>
      <c r="Q710" s="35"/>
      <c r="R710" s="35"/>
      <c r="S710" s="35"/>
      <c r="T710" s="35"/>
      <c r="U710" s="35"/>
      <c r="V710" s="35"/>
      <c r="W710" s="35"/>
      <c r="X710" s="35"/>
      <c r="Y710" s="35"/>
    </row>
    <row r="711" spans="1:25" ht="14.25" customHeight="1" x14ac:dyDescent="0.3">
      <c r="A711" s="21"/>
      <c r="B711" s="36"/>
      <c r="C711" s="36"/>
      <c r="D711" s="36"/>
      <c r="E711" s="36"/>
      <c r="F711" s="36"/>
      <c r="G711" s="79"/>
      <c r="H711" s="82"/>
      <c r="I711" s="37"/>
      <c r="J711" s="37"/>
      <c r="K711" s="37"/>
      <c r="L711" s="38"/>
      <c r="M711" s="35"/>
      <c r="N711" s="35"/>
      <c r="O711" s="35"/>
      <c r="P711" s="35"/>
      <c r="Q711" s="35"/>
      <c r="R711" s="35"/>
      <c r="S711" s="35"/>
      <c r="T711" s="35"/>
      <c r="U711" s="35"/>
      <c r="V711" s="35"/>
      <c r="W711" s="35"/>
      <c r="X711" s="35"/>
      <c r="Y711" s="35"/>
    </row>
    <row r="712" spans="1:25" ht="14.25" customHeight="1" x14ac:dyDescent="0.3">
      <c r="A712" s="21"/>
      <c r="B712" s="36"/>
      <c r="C712" s="36"/>
      <c r="D712" s="36"/>
      <c r="E712" s="36"/>
      <c r="F712" s="36"/>
      <c r="G712" s="79"/>
      <c r="H712" s="82"/>
      <c r="I712" s="37"/>
      <c r="J712" s="37"/>
      <c r="K712" s="37"/>
      <c r="L712" s="38"/>
      <c r="M712" s="35"/>
      <c r="N712" s="35"/>
      <c r="O712" s="35"/>
      <c r="P712" s="35"/>
      <c r="Q712" s="35"/>
      <c r="R712" s="35"/>
      <c r="S712" s="35"/>
      <c r="T712" s="35"/>
      <c r="U712" s="35"/>
      <c r="V712" s="35"/>
      <c r="W712" s="35"/>
      <c r="X712" s="35"/>
      <c r="Y712" s="35"/>
    </row>
    <row r="713" spans="1:25" ht="14.25" customHeight="1" x14ac:dyDescent="0.3">
      <c r="A713" s="21"/>
      <c r="B713" s="36"/>
      <c r="C713" s="36"/>
      <c r="D713" s="36"/>
      <c r="E713" s="36"/>
      <c r="F713" s="36"/>
      <c r="G713" s="79"/>
      <c r="H713" s="82"/>
      <c r="I713" s="37"/>
      <c r="J713" s="37"/>
      <c r="K713" s="37"/>
      <c r="L713" s="38"/>
      <c r="M713" s="35"/>
      <c r="N713" s="35"/>
      <c r="O713" s="35"/>
      <c r="P713" s="35"/>
      <c r="Q713" s="35"/>
      <c r="R713" s="35"/>
      <c r="S713" s="35"/>
      <c r="T713" s="35"/>
      <c r="U713" s="35"/>
      <c r="V713" s="35"/>
      <c r="W713" s="35"/>
      <c r="X713" s="35"/>
      <c r="Y713" s="35"/>
    </row>
    <row r="714" spans="1:25" ht="14.25" customHeight="1" x14ac:dyDescent="0.3">
      <c r="A714" s="21"/>
      <c r="B714" s="36"/>
      <c r="C714" s="36"/>
      <c r="D714" s="36"/>
      <c r="E714" s="36"/>
      <c r="F714" s="36"/>
      <c r="G714" s="79"/>
      <c r="H714" s="82"/>
      <c r="I714" s="37"/>
      <c r="J714" s="37"/>
      <c r="K714" s="37"/>
      <c r="L714" s="38"/>
      <c r="M714" s="35"/>
      <c r="N714" s="35"/>
      <c r="O714" s="35"/>
      <c r="P714" s="35"/>
      <c r="Q714" s="35"/>
      <c r="R714" s="35"/>
      <c r="S714" s="35"/>
      <c r="T714" s="35"/>
      <c r="U714" s="35"/>
      <c r="V714" s="35"/>
      <c r="W714" s="35"/>
      <c r="X714" s="35"/>
      <c r="Y714" s="35"/>
    </row>
    <row r="715" spans="1:25" ht="14.25" customHeight="1" x14ac:dyDescent="0.3">
      <c r="A715" s="21"/>
      <c r="B715" s="36"/>
      <c r="C715" s="36"/>
      <c r="D715" s="36"/>
      <c r="E715" s="36"/>
      <c r="F715" s="36"/>
      <c r="G715" s="79"/>
      <c r="H715" s="82"/>
      <c r="I715" s="37"/>
      <c r="J715" s="37"/>
      <c r="K715" s="37"/>
      <c r="L715" s="38"/>
      <c r="M715" s="35"/>
      <c r="N715" s="35"/>
      <c r="O715" s="35"/>
      <c r="P715" s="35"/>
      <c r="Q715" s="35"/>
      <c r="R715" s="35"/>
      <c r="S715" s="35"/>
      <c r="T715" s="35"/>
      <c r="U715" s="35"/>
      <c r="V715" s="35"/>
      <c r="W715" s="35"/>
      <c r="X715" s="35"/>
      <c r="Y715" s="35"/>
    </row>
    <row r="716" spans="1:25" ht="14.25" customHeight="1" x14ac:dyDescent="0.3">
      <c r="A716" s="21"/>
      <c r="B716" s="36"/>
      <c r="C716" s="36"/>
      <c r="D716" s="36"/>
      <c r="E716" s="36"/>
      <c r="F716" s="36"/>
      <c r="G716" s="79"/>
      <c r="H716" s="82"/>
      <c r="I716" s="37"/>
      <c r="J716" s="37"/>
      <c r="K716" s="37"/>
      <c r="L716" s="38"/>
      <c r="M716" s="35"/>
      <c r="N716" s="35"/>
      <c r="O716" s="35"/>
      <c r="P716" s="35"/>
      <c r="Q716" s="35"/>
      <c r="R716" s="35"/>
      <c r="S716" s="35"/>
      <c r="T716" s="35"/>
      <c r="U716" s="35"/>
      <c r="V716" s="35"/>
      <c r="W716" s="35"/>
      <c r="X716" s="35"/>
      <c r="Y716" s="35"/>
    </row>
    <row r="717" spans="1:25" ht="14.25" customHeight="1" x14ac:dyDescent="0.3">
      <c r="A717" s="21"/>
      <c r="B717" s="36"/>
      <c r="C717" s="36"/>
      <c r="D717" s="36"/>
      <c r="E717" s="36"/>
      <c r="F717" s="36"/>
      <c r="G717" s="79"/>
      <c r="H717" s="82"/>
      <c r="I717" s="37"/>
      <c r="J717" s="37"/>
      <c r="K717" s="37"/>
      <c r="L717" s="38"/>
      <c r="M717" s="35"/>
      <c r="N717" s="35"/>
      <c r="O717" s="35"/>
      <c r="P717" s="35"/>
      <c r="Q717" s="35"/>
      <c r="R717" s="35"/>
      <c r="S717" s="35"/>
      <c r="T717" s="35"/>
      <c r="U717" s="35"/>
      <c r="V717" s="35"/>
      <c r="W717" s="35"/>
      <c r="X717" s="35"/>
      <c r="Y717" s="35"/>
    </row>
    <row r="718" spans="1:25" ht="14.25" customHeight="1" x14ac:dyDescent="0.3">
      <c r="A718" s="21"/>
      <c r="B718" s="36"/>
      <c r="C718" s="36"/>
      <c r="D718" s="36"/>
      <c r="E718" s="36"/>
      <c r="F718" s="36"/>
      <c r="G718" s="79"/>
      <c r="H718" s="82"/>
      <c r="I718" s="37"/>
      <c r="J718" s="37"/>
      <c r="K718" s="37"/>
      <c r="L718" s="38"/>
      <c r="M718" s="35"/>
      <c r="N718" s="35"/>
      <c r="O718" s="35"/>
      <c r="P718" s="35"/>
      <c r="Q718" s="35"/>
      <c r="R718" s="35"/>
      <c r="S718" s="35"/>
      <c r="T718" s="35"/>
      <c r="U718" s="35"/>
      <c r="V718" s="35"/>
      <c r="W718" s="35"/>
      <c r="X718" s="35"/>
      <c r="Y718" s="35"/>
    </row>
    <row r="719" spans="1:25" ht="14.25" customHeight="1" x14ac:dyDescent="0.3">
      <c r="A719" s="21"/>
      <c r="B719" s="36"/>
      <c r="C719" s="36"/>
      <c r="D719" s="36"/>
      <c r="E719" s="36"/>
      <c r="F719" s="36"/>
      <c r="G719" s="79"/>
      <c r="H719" s="82"/>
      <c r="I719" s="37"/>
      <c r="J719" s="37"/>
      <c r="K719" s="37"/>
      <c r="L719" s="38"/>
      <c r="M719" s="35"/>
      <c r="N719" s="35"/>
      <c r="O719" s="35"/>
      <c r="P719" s="35"/>
      <c r="Q719" s="35"/>
      <c r="R719" s="35"/>
      <c r="S719" s="35"/>
      <c r="T719" s="35"/>
      <c r="U719" s="35"/>
      <c r="V719" s="35"/>
      <c r="W719" s="35"/>
      <c r="X719" s="35"/>
      <c r="Y719" s="35"/>
    </row>
    <row r="720" spans="1:25" ht="14.25" customHeight="1" x14ac:dyDescent="0.3">
      <c r="A720" s="21"/>
      <c r="B720" s="36"/>
      <c r="C720" s="36"/>
      <c r="D720" s="36"/>
      <c r="E720" s="36"/>
      <c r="F720" s="36"/>
      <c r="G720" s="79"/>
      <c r="H720" s="82"/>
      <c r="I720" s="37"/>
      <c r="J720" s="37"/>
      <c r="K720" s="37"/>
      <c r="L720" s="38"/>
      <c r="M720" s="35"/>
      <c r="N720" s="35"/>
      <c r="O720" s="35"/>
      <c r="P720" s="35"/>
      <c r="Q720" s="35"/>
      <c r="R720" s="35"/>
      <c r="S720" s="35"/>
      <c r="T720" s="35"/>
      <c r="U720" s="35"/>
      <c r="V720" s="35"/>
      <c r="W720" s="35"/>
      <c r="X720" s="35"/>
      <c r="Y720" s="35"/>
    </row>
    <row r="721" spans="1:25" ht="14.25" customHeight="1" x14ac:dyDescent="0.3">
      <c r="A721" s="21"/>
      <c r="B721" s="36"/>
      <c r="C721" s="36"/>
      <c r="D721" s="36"/>
      <c r="E721" s="36"/>
      <c r="F721" s="36"/>
      <c r="G721" s="79"/>
      <c r="H721" s="82"/>
      <c r="I721" s="37"/>
      <c r="J721" s="37"/>
      <c r="K721" s="37"/>
      <c r="L721" s="38"/>
      <c r="M721" s="35"/>
      <c r="N721" s="35"/>
      <c r="O721" s="35"/>
      <c r="P721" s="35"/>
      <c r="Q721" s="35"/>
      <c r="R721" s="35"/>
      <c r="S721" s="35"/>
      <c r="T721" s="35"/>
      <c r="U721" s="35"/>
      <c r="V721" s="35"/>
      <c r="W721" s="35"/>
      <c r="X721" s="35"/>
      <c r="Y721" s="35"/>
    </row>
    <row r="722" spans="1:25" ht="14.25" customHeight="1" x14ac:dyDescent="0.3">
      <c r="A722" s="21"/>
      <c r="B722" s="36"/>
      <c r="C722" s="36"/>
      <c r="D722" s="36"/>
      <c r="E722" s="36"/>
      <c r="F722" s="36"/>
      <c r="G722" s="79"/>
      <c r="H722" s="82"/>
      <c r="I722" s="37"/>
      <c r="J722" s="37"/>
      <c r="K722" s="37"/>
      <c r="L722" s="38"/>
      <c r="M722" s="35"/>
      <c r="N722" s="35"/>
      <c r="O722" s="35"/>
      <c r="P722" s="35"/>
      <c r="Q722" s="35"/>
      <c r="R722" s="35"/>
      <c r="S722" s="35"/>
      <c r="T722" s="35"/>
      <c r="U722" s="35"/>
      <c r="V722" s="35"/>
      <c r="W722" s="35"/>
      <c r="X722" s="35"/>
      <c r="Y722" s="35"/>
    </row>
    <row r="723" spans="1:25" ht="14.25" customHeight="1" x14ac:dyDescent="0.3">
      <c r="A723" s="21"/>
      <c r="B723" s="36"/>
      <c r="C723" s="36"/>
      <c r="D723" s="36"/>
      <c r="E723" s="36"/>
      <c r="F723" s="36"/>
      <c r="G723" s="79"/>
      <c r="H723" s="82"/>
      <c r="I723" s="37"/>
      <c r="J723" s="37"/>
      <c r="K723" s="37"/>
      <c r="L723" s="38"/>
      <c r="M723" s="35"/>
      <c r="N723" s="35"/>
      <c r="O723" s="35"/>
      <c r="P723" s="35"/>
      <c r="Q723" s="35"/>
      <c r="R723" s="35"/>
      <c r="S723" s="35"/>
      <c r="T723" s="35"/>
      <c r="U723" s="35"/>
      <c r="V723" s="35"/>
      <c r="W723" s="35"/>
      <c r="X723" s="35"/>
      <c r="Y723" s="35"/>
    </row>
    <row r="724" spans="1:25" ht="14.25" customHeight="1" x14ac:dyDescent="0.3">
      <c r="A724" s="21"/>
      <c r="B724" s="36"/>
      <c r="C724" s="36"/>
      <c r="D724" s="36"/>
      <c r="E724" s="36"/>
      <c r="F724" s="36"/>
      <c r="G724" s="79"/>
      <c r="H724" s="82"/>
      <c r="I724" s="37"/>
      <c r="J724" s="37"/>
      <c r="K724" s="37"/>
      <c r="L724" s="38"/>
      <c r="M724" s="35"/>
      <c r="N724" s="35"/>
      <c r="O724" s="35"/>
      <c r="P724" s="35"/>
      <c r="Q724" s="35"/>
      <c r="R724" s="35"/>
      <c r="S724" s="35"/>
      <c r="T724" s="35"/>
      <c r="U724" s="35"/>
      <c r="V724" s="35"/>
      <c r="W724" s="35"/>
      <c r="X724" s="35"/>
      <c r="Y724" s="35"/>
    </row>
    <row r="725" spans="1:25" ht="14.25" customHeight="1" x14ac:dyDescent="0.3">
      <c r="A725" s="21"/>
      <c r="B725" s="36"/>
      <c r="C725" s="36"/>
      <c r="D725" s="36"/>
      <c r="E725" s="36"/>
      <c r="F725" s="36"/>
      <c r="G725" s="79"/>
      <c r="H725" s="82"/>
      <c r="I725" s="37"/>
      <c r="J725" s="37"/>
      <c r="K725" s="37"/>
      <c r="L725" s="38"/>
      <c r="M725" s="35"/>
      <c r="N725" s="35"/>
      <c r="O725" s="35"/>
      <c r="P725" s="35"/>
      <c r="Q725" s="35"/>
      <c r="R725" s="35"/>
      <c r="S725" s="35"/>
      <c r="T725" s="35"/>
      <c r="U725" s="35"/>
      <c r="V725" s="35"/>
      <c r="W725" s="35"/>
      <c r="X725" s="35"/>
      <c r="Y725" s="35"/>
    </row>
    <row r="726" spans="1:25" ht="14.25" customHeight="1" x14ac:dyDescent="0.3">
      <c r="A726" s="21"/>
      <c r="B726" s="36"/>
      <c r="C726" s="36"/>
      <c r="D726" s="36"/>
      <c r="E726" s="36"/>
      <c r="F726" s="36"/>
      <c r="G726" s="79"/>
      <c r="H726" s="82"/>
      <c r="I726" s="37"/>
      <c r="J726" s="37"/>
      <c r="K726" s="37"/>
      <c r="L726" s="38"/>
      <c r="M726" s="35"/>
      <c r="N726" s="35"/>
      <c r="O726" s="35"/>
      <c r="P726" s="35"/>
      <c r="Q726" s="35"/>
      <c r="R726" s="35"/>
      <c r="S726" s="35"/>
      <c r="T726" s="35"/>
      <c r="U726" s="35"/>
      <c r="V726" s="35"/>
      <c r="W726" s="35"/>
      <c r="X726" s="35"/>
      <c r="Y726" s="35"/>
    </row>
    <row r="727" spans="1:25" ht="14.25" customHeight="1" x14ac:dyDescent="0.3">
      <c r="A727" s="21"/>
      <c r="B727" s="36"/>
      <c r="C727" s="36"/>
      <c r="D727" s="36"/>
      <c r="E727" s="36"/>
      <c r="F727" s="36"/>
      <c r="G727" s="79"/>
      <c r="H727" s="82"/>
      <c r="I727" s="37"/>
      <c r="J727" s="37"/>
      <c r="K727" s="37"/>
      <c r="L727" s="38"/>
      <c r="M727" s="35"/>
      <c r="N727" s="35"/>
      <c r="O727" s="35"/>
      <c r="P727" s="35"/>
      <c r="Q727" s="35"/>
      <c r="R727" s="35"/>
      <c r="S727" s="35"/>
      <c r="T727" s="35"/>
      <c r="U727" s="35"/>
      <c r="V727" s="35"/>
      <c r="W727" s="35"/>
      <c r="X727" s="35"/>
      <c r="Y727" s="35"/>
    </row>
    <row r="728" spans="1:25" ht="14.25" customHeight="1" x14ac:dyDescent="0.3">
      <c r="A728" s="21"/>
      <c r="B728" s="36"/>
      <c r="C728" s="36"/>
      <c r="D728" s="36"/>
      <c r="E728" s="36"/>
      <c r="F728" s="36"/>
      <c r="G728" s="79"/>
      <c r="H728" s="82"/>
      <c r="I728" s="37"/>
      <c r="J728" s="37"/>
      <c r="K728" s="37"/>
      <c r="L728" s="38"/>
      <c r="M728" s="35"/>
      <c r="N728" s="35"/>
      <c r="O728" s="35"/>
      <c r="P728" s="35"/>
      <c r="Q728" s="35"/>
      <c r="R728" s="35"/>
      <c r="S728" s="35"/>
      <c r="T728" s="35"/>
      <c r="U728" s="35"/>
      <c r="V728" s="35"/>
      <c r="W728" s="35"/>
      <c r="X728" s="35"/>
      <c r="Y728" s="35"/>
    </row>
    <row r="729" spans="1:25" ht="14.25" customHeight="1" x14ac:dyDescent="0.3">
      <c r="A729" s="21"/>
      <c r="B729" s="36"/>
      <c r="C729" s="36"/>
      <c r="D729" s="36"/>
      <c r="E729" s="36"/>
      <c r="F729" s="36"/>
      <c r="G729" s="79"/>
      <c r="H729" s="82"/>
      <c r="I729" s="37"/>
      <c r="J729" s="37"/>
      <c r="K729" s="37"/>
      <c r="L729" s="38"/>
      <c r="M729" s="35"/>
      <c r="N729" s="35"/>
      <c r="O729" s="35"/>
      <c r="P729" s="35"/>
      <c r="Q729" s="35"/>
      <c r="R729" s="35"/>
      <c r="S729" s="35"/>
      <c r="T729" s="35"/>
      <c r="U729" s="35"/>
      <c r="V729" s="35"/>
      <c r="W729" s="35"/>
      <c r="X729" s="35"/>
      <c r="Y729" s="35"/>
    </row>
    <row r="730" spans="1:25" ht="14.25" customHeight="1" x14ac:dyDescent="0.3">
      <c r="A730" s="21"/>
      <c r="B730" s="36"/>
      <c r="C730" s="36"/>
      <c r="D730" s="36"/>
      <c r="E730" s="36"/>
      <c r="F730" s="36"/>
      <c r="G730" s="79"/>
      <c r="H730" s="82"/>
      <c r="I730" s="37"/>
      <c r="J730" s="37"/>
      <c r="K730" s="37"/>
      <c r="L730" s="38"/>
      <c r="M730" s="35"/>
      <c r="N730" s="35"/>
      <c r="O730" s="35"/>
      <c r="P730" s="35"/>
      <c r="Q730" s="35"/>
      <c r="R730" s="35"/>
      <c r="S730" s="35"/>
      <c r="T730" s="35"/>
      <c r="U730" s="35"/>
      <c r="V730" s="35"/>
      <c r="W730" s="35"/>
      <c r="X730" s="35"/>
      <c r="Y730" s="35"/>
    </row>
    <row r="731" spans="1:25" ht="14.25" customHeight="1" x14ac:dyDescent="0.3">
      <c r="A731" s="21"/>
      <c r="B731" s="36"/>
      <c r="C731" s="36"/>
      <c r="D731" s="36"/>
      <c r="E731" s="36"/>
      <c r="F731" s="36"/>
      <c r="G731" s="79"/>
      <c r="H731" s="82"/>
      <c r="I731" s="37"/>
      <c r="J731" s="37"/>
      <c r="K731" s="37"/>
      <c r="L731" s="38"/>
      <c r="M731" s="35"/>
      <c r="N731" s="35"/>
      <c r="O731" s="35"/>
      <c r="P731" s="35"/>
      <c r="Q731" s="35"/>
      <c r="R731" s="35"/>
      <c r="S731" s="35"/>
      <c r="T731" s="35"/>
      <c r="U731" s="35"/>
      <c r="V731" s="35"/>
      <c r="W731" s="35"/>
      <c r="X731" s="35"/>
      <c r="Y731" s="35"/>
    </row>
    <row r="732" spans="1:25" ht="14.25" customHeight="1" x14ac:dyDescent="0.3">
      <c r="A732" s="21"/>
      <c r="B732" s="36"/>
      <c r="C732" s="36"/>
      <c r="D732" s="36"/>
      <c r="E732" s="36"/>
      <c r="F732" s="36"/>
      <c r="G732" s="79"/>
      <c r="H732" s="82"/>
      <c r="I732" s="37"/>
      <c r="J732" s="37"/>
      <c r="K732" s="37"/>
      <c r="L732" s="38"/>
      <c r="M732" s="35"/>
      <c r="N732" s="35"/>
      <c r="O732" s="35"/>
      <c r="P732" s="35"/>
      <c r="Q732" s="35"/>
      <c r="R732" s="35"/>
      <c r="S732" s="35"/>
      <c r="T732" s="35"/>
      <c r="U732" s="35"/>
      <c r="V732" s="35"/>
      <c r="W732" s="35"/>
      <c r="X732" s="35"/>
      <c r="Y732" s="35"/>
    </row>
    <row r="733" spans="1:25" ht="14.25" customHeight="1" x14ac:dyDescent="0.3">
      <c r="A733" s="21"/>
      <c r="B733" s="36"/>
      <c r="C733" s="36"/>
      <c r="D733" s="36"/>
      <c r="E733" s="36"/>
      <c r="F733" s="36"/>
      <c r="G733" s="79"/>
      <c r="H733" s="82"/>
      <c r="I733" s="37"/>
      <c r="J733" s="37"/>
      <c r="K733" s="37"/>
      <c r="L733" s="38"/>
      <c r="M733" s="35"/>
      <c r="N733" s="35"/>
      <c r="O733" s="35"/>
      <c r="P733" s="35"/>
      <c r="Q733" s="35"/>
      <c r="R733" s="35"/>
      <c r="S733" s="35"/>
      <c r="T733" s="35"/>
      <c r="U733" s="35"/>
      <c r="V733" s="35"/>
      <c r="W733" s="35"/>
      <c r="X733" s="35"/>
      <c r="Y733" s="35"/>
    </row>
    <row r="734" spans="1:25" ht="14.25" customHeight="1" x14ac:dyDescent="0.3">
      <c r="A734" s="21"/>
      <c r="B734" s="36"/>
      <c r="C734" s="36"/>
      <c r="D734" s="36"/>
      <c r="E734" s="36"/>
      <c r="F734" s="36"/>
      <c r="G734" s="79"/>
      <c r="H734" s="82"/>
      <c r="I734" s="37"/>
      <c r="J734" s="37"/>
      <c r="K734" s="37"/>
      <c r="L734" s="38"/>
      <c r="M734" s="35"/>
      <c r="N734" s="35"/>
      <c r="O734" s="35"/>
      <c r="P734" s="35"/>
      <c r="Q734" s="35"/>
      <c r="R734" s="35"/>
      <c r="S734" s="35"/>
      <c r="T734" s="35"/>
      <c r="U734" s="35"/>
      <c r="V734" s="35"/>
      <c r="W734" s="35"/>
      <c r="X734" s="35"/>
      <c r="Y734" s="35"/>
    </row>
    <row r="735" spans="1:25" ht="14.25" customHeight="1" x14ac:dyDescent="0.3">
      <c r="A735" s="21"/>
      <c r="B735" s="36"/>
      <c r="C735" s="36"/>
      <c r="D735" s="36"/>
      <c r="E735" s="36"/>
      <c r="F735" s="36"/>
      <c r="G735" s="79"/>
      <c r="H735" s="82"/>
      <c r="I735" s="37"/>
      <c r="J735" s="37"/>
      <c r="K735" s="37"/>
      <c r="L735" s="38"/>
      <c r="M735" s="35"/>
      <c r="N735" s="35"/>
      <c r="O735" s="35"/>
      <c r="P735" s="35"/>
      <c r="Q735" s="35"/>
      <c r="R735" s="35"/>
      <c r="S735" s="35"/>
      <c r="T735" s="35"/>
      <c r="U735" s="35"/>
      <c r="V735" s="35"/>
      <c r="W735" s="35"/>
      <c r="X735" s="35"/>
      <c r="Y735" s="35"/>
    </row>
    <row r="736" spans="1:25" ht="14.25" customHeight="1" x14ac:dyDescent="0.3">
      <c r="A736" s="21"/>
      <c r="B736" s="36"/>
      <c r="C736" s="36"/>
      <c r="D736" s="36"/>
      <c r="E736" s="36"/>
      <c r="F736" s="36"/>
      <c r="G736" s="79"/>
      <c r="H736" s="82"/>
      <c r="I736" s="37"/>
      <c r="J736" s="37"/>
      <c r="K736" s="37"/>
      <c r="L736" s="38"/>
      <c r="M736" s="35"/>
      <c r="N736" s="35"/>
      <c r="O736" s="35"/>
      <c r="P736" s="35"/>
      <c r="Q736" s="35"/>
      <c r="R736" s="35"/>
      <c r="S736" s="35"/>
      <c r="T736" s="35"/>
      <c r="U736" s="35"/>
      <c r="V736" s="35"/>
      <c r="W736" s="35"/>
      <c r="X736" s="35"/>
      <c r="Y736" s="35"/>
    </row>
    <row r="737" spans="1:25" ht="14.25" customHeight="1" x14ac:dyDescent="0.3">
      <c r="A737" s="21"/>
      <c r="B737" s="36"/>
      <c r="C737" s="36"/>
      <c r="D737" s="36"/>
      <c r="E737" s="36"/>
      <c r="F737" s="36"/>
      <c r="G737" s="79"/>
      <c r="H737" s="82"/>
      <c r="I737" s="37"/>
      <c r="J737" s="37"/>
      <c r="K737" s="37"/>
      <c r="L737" s="38"/>
      <c r="M737" s="35"/>
      <c r="N737" s="35"/>
      <c r="O737" s="35"/>
      <c r="P737" s="35"/>
      <c r="Q737" s="35"/>
      <c r="R737" s="35"/>
      <c r="S737" s="35"/>
      <c r="T737" s="35"/>
      <c r="U737" s="35"/>
      <c r="V737" s="35"/>
      <c r="W737" s="35"/>
      <c r="X737" s="35"/>
      <c r="Y737" s="35"/>
    </row>
    <row r="738" spans="1:25" ht="14.25" customHeight="1" x14ac:dyDescent="0.3">
      <c r="A738" s="21"/>
      <c r="B738" s="36"/>
      <c r="C738" s="36"/>
      <c r="D738" s="36"/>
      <c r="E738" s="36"/>
      <c r="F738" s="36"/>
      <c r="G738" s="79"/>
      <c r="H738" s="82"/>
      <c r="I738" s="37"/>
      <c r="J738" s="37"/>
      <c r="K738" s="37"/>
      <c r="L738" s="38"/>
      <c r="M738" s="35"/>
      <c r="N738" s="35"/>
      <c r="O738" s="35"/>
      <c r="P738" s="35"/>
      <c r="Q738" s="35"/>
      <c r="R738" s="35"/>
      <c r="S738" s="35"/>
      <c r="T738" s="35"/>
      <c r="U738" s="35"/>
      <c r="V738" s="35"/>
      <c r="W738" s="35"/>
      <c r="X738" s="35"/>
      <c r="Y738" s="35"/>
    </row>
    <row r="739" spans="1:25" ht="14.25" customHeight="1" x14ac:dyDescent="0.3">
      <c r="A739" s="21"/>
      <c r="B739" s="36"/>
      <c r="C739" s="36"/>
      <c r="D739" s="36"/>
      <c r="E739" s="36"/>
      <c r="F739" s="36"/>
      <c r="G739" s="79"/>
      <c r="H739" s="82"/>
      <c r="I739" s="37"/>
      <c r="J739" s="37"/>
      <c r="K739" s="37"/>
      <c r="L739" s="38"/>
      <c r="M739" s="35"/>
      <c r="N739" s="35"/>
      <c r="O739" s="35"/>
      <c r="P739" s="35"/>
      <c r="Q739" s="35"/>
      <c r="R739" s="35"/>
      <c r="S739" s="35"/>
      <c r="T739" s="35"/>
      <c r="U739" s="35"/>
      <c r="V739" s="35"/>
      <c r="W739" s="35"/>
      <c r="X739" s="35"/>
      <c r="Y739" s="35"/>
    </row>
    <row r="740" spans="1:25" ht="14.25" customHeight="1" x14ac:dyDescent="0.3">
      <c r="A740" s="21"/>
      <c r="B740" s="36"/>
      <c r="C740" s="36"/>
      <c r="D740" s="36"/>
      <c r="E740" s="36"/>
      <c r="F740" s="36"/>
      <c r="G740" s="79"/>
      <c r="H740" s="82"/>
      <c r="I740" s="37"/>
      <c r="J740" s="37"/>
      <c r="K740" s="37"/>
      <c r="L740" s="38"/>
      <c r="M740" s="35"/>
      <c r="N740" s="35"/>
      <c r="O740" s="35"/>
      <c r="P740" s="35"/>
      <c r="Q740" s="35"/>
      <c r="R740" s="35"/>
      <c r="S740" s="35"/>
      <c r="T740" s="35"/>
      <c r="U740" s="35"/>
      <c r="V740" s="35"/>
      <c r="W740" s="35"/>
      <c r="X740" s="35"/>
      <c r="Y740" s="35"/>
    </row>
    <row r="741" spans="1:25" ht="14.25" customHeight="1" x14ac:dyDescent="0.3">
      <c r="A741" s="21"/>
      <c r="B741" s="36"/>
      <c r="C741" s="36"/>
      <c r="D741" s="36"/>
      <c r="E741" s="36"/>
      <c r="F741" s="36"/>
      <c r="G741" s="79"/>
      <c r="H741" s="82"/>
      <c r="I741" s="37"/>
      <c r="J741" s="37"/>
      <c r="K741" s="37"/>
      <c r="L741" s="38"/>
      <c r="M741" s="35"/>
      <c r="N741" s="35"/>
      <c r="O741" s="35"/>
      <c r="P741" s="35"/>
      <c r="Q741" s="35"/>
      <c r="R741" s="35"/>
      <c r="S741" s="35"/>
      <c r="T741" s="35"/>
      <c r="U741" s="35"/>
      <c r="V741" s="35"/>
      <c r="W741" s="35"/>
      <c r="X741" s="35"/>
      <c r="Y741" s="35"/>
    </row>
    <row r="742" spans="1:25" ht="14.25" customHeight="1" x14ac:dyDescent="0.3">
      <c r="A742" s="21"/>
      <c r="B742" s="36"/>
      <c r="C742" s="36"/>
      <c r="D742" s="36"/>
      <c r="E742" s="36"/>
      <c r="F742" s="36"/>
      <c r="G742" s="79"/>
      <c r="H742" s="82"/>
      <c r="I742" s="37"/>
      <c r="J742" s="37"/>
      <c r="K742" s="37"/>
      <c r="L742" s="38"/>
      <c r="M742" s="35"/>
      <c r="N742" s="35"/>
      <c r="O742" s="35"/>
      <c r="P742" s="35"/>
      <c r="Q742" s="35"/>
      <c r="R742" s="35"/>
      <c r="S742" s="35"/>
      <c r="T742" s="35"/>
      <c r="U742" s="35"/>
      <c r="V742" s="35"/>
      <c r="W742" s="35"/>
      <c r="X742" s="35"/>
      <c r="Y742" s="35"/>
    </row>
    <row r="743" spans="1:25" ht="14.25" customHeight="1" x14ac:dyDescent="0.3">
      <c r="A743" s="21"/>
      <c r="B743" s="36"/>
      <c r="C743" s="36"/>
      <c r="D743" s="36"/>
      <c r="E743" s="36"/>
      <c r="F743" s="36"/>
      <c r="G743" s="79"/>
      <c r="H743" s="82"/>
      <c r="I743" s="37"/>
      <c r="J743" s="37"/>
      <c r="K743" s="37"/>
      <c r="L743" s="38"/>
      <c r="M743" s="35"/>
      <c r="N743" s="35"/>
      <c r="O743" s="35"/>
      <c r="P743" s="35"/>
      <c r="Q743" s="35"/>
      <c r="R743" s="35"/>
      <c r="S743" s="35"/>
      <c r="T743" s="35"/>
      <c r="U743" s="35"/>
      <c r="V743" s="35"/>
      <c r="W743" s="35"/>
      <c r="X743" s="35"/>
      <c r="Y743" s="35"/>
    </row>
    <row r="744" spans="1:25" ht="14.25" customHeight="1" x14ac:dyDescent="0.3">
      <c r="A744" s="21"/>
      <c r="B744" s="36"/>
      <c r="C744" s="36"/>
      <c r="D744" s="36"/>
      <c r="E744" s="36"/>
      <c r="F744" s="36"/>
      <c r="G744" s="79"/>
      <c r="H744" s="82"/>
      <c r="I744" s="37"/>
      <c r="J744" s="37"/>
      <c r="K744" s="37"/>
      <c r="L744" s="38"/>
      <c r="M744" s="35"/>
      <c r="N744" s="35"/>
      <c r="O744" s="35"/>
      <c r="P744" s="35"/>
      <c r="Q744" s="35"/>
      <c r="R744" s="35"/>
      <c r="S744" s="35"/>
      <c r="T744" s="35"/>
      <c r="U744" s="35"/>
      <c r="V744" s="35"/>
      <c r="W744" s="35"/>
      <c r="X744" s="35"/>
      <c r="Y744" s="35"/>
    </row>
    <row r="745" spans="1:25" ht="14.25" customHeight="1" x14ac:dyDescent="0.3">
      <c r="A745" s="21"/>
      <c r="B745" s="36"/>
      <c r="C745" s="36"/>
      <c r="D745" s="36"/>
      <c r="E745" s="36"/>
      <c r="F745" s="36"/>
      <c r="G745" s="79"/>
      <c r="H745" s="82"/>
      <c r="I745" s="37"/>
      <c r="J745" s="37"/>
      <c r="K745" s="37"/>
      <c r="L745" s="38"/>
      <c r="M745" s="35"/>
      <c r="N745" s="35"/>
      <c r="O745" s="35"/>
      <c r="P745" s="35"/>
      <c r="Q745" s="35"/>
      <c r="R745" s="35"/>
      <c r="S745" s="35"/>
      <c r="T745" s="35"/>
      <c r="U745" s="35"/>
      <c r="V745" s="35"/>
      <c r="W745" s="35"/>
      <c r="X745" s="35"/>
      <c r="Y745" s="35"/>
    </row>
    <row r="746" spans="1:25" ht="14.25" customHeight="1" x14ac:dyDescent="0.3">
      <c r="A746" s="21"/>
      <c r="B746" s="36"/>
      <c r="C746" s="36"/>
      <c r="D746" s="36"/>
      <c r="E746" s="36"/>
      <c r="F746" s="36"/>
      <c r="G746" s="79"/>
      <c r="H746" s="82"/>
      <c r="I746" s="37"/>
      <c r="J746" s="37"/>
      <c r="K746" s="37"/>
      <c r="L746" s="38"/>
      <c r="M746" s="35"/>
      <c r="N746" s="35"/>
      <c r="O746" s="35"/>
      <c r="P746" s="35"/>
      <c r="Q746" s="35"/>
      <c r="R746" s="35"/>
      <c r="S746" s="35"/>
      <c r="T746" s="35"/>
      <c r="U746" s="35"/>
      <c r="V746" s="35"/>
      <c r="W746" s="35"/>
      <c r="X746" s="35"/>
      <c r="Y746" s="35"/>
    </row>
    <row r="747" spans="1:25" ht="14.25" customHeight="1" x14ac:dyDescent="0.3">
      <c r="A747" s="21"/>
      <c r="B747" s="36"/>
      <c r="C747" s="36"/>
      <c r="D747" s="36"/>
      <c r="E747" s="36"/>
      <c r="F747" s="36"/>
      <c r="G747" s="79"/>
      <c r="H747" s="82"/>
      <c r="I747" s="37"/>
      <c r="J747" s="37"/>
      <c r="K747" s="37"/>
      <c r="L747" s="38"/>
      <c r="M747" s="35"/>
      <c r="N747" s="35"/>
      <c r="O747" s="35"/>
      <c r="P747" s="35"/>
      <c r="Q747" s="35"/>
      <c r="R747" s="35"/>
      <c r="S747" s="35"/>
      <c r="T747" s="35"/>
      <c r="U747" s="35"/>
      <c r="V747" s="35"/>
      <c r="W747" s="35"/>
      <c r="X747" s="35"/>
      <c r="Y747" s="35"/>
    </row>
    <row r="748" spans="1:25" ht="14.25" customHeight="1" x14ac:dyDescent="0.3">
      <c r="A748" s="21"/>
      <c r="B748" s="36"/>
      <c r="C748" s="36"/>
      <c r="D748" s="36"/>
      <c r="E748" s="36"/>
      <c r="F748" s="36"/>
      <c r="G748" s="79"/>
      <c r="H748" s="82"/>
      <c r="I748" s="37"/>
      <c r="J748" s="37"/>
      <c r="K748" s="37"/>
      <c r="L748" s="38"/>
      <c r="M748" s="35"/>
      <c r="N748" s="35"/>
      <c r="O748" s="35"/>
      <c r="P748" s="35"/>
      <c r="Q748" s="35"/>
      <c r="R748" s="35"/>
      <c r="S748" s="35"/>
      <c r="T748" s="35"/>
      <c r="U748" s="35"/>
      <c r="V748" s="35"/>
      <c r="W748" s="35"/>
      <c r="X748" s="35"/>
      <c r="Y748" s="35"/>
    </row>
    <row r="749" spans="1:25" ht="14.25" customHeight="1" x14ac:dyDescent="0.3">
      <c r="A749" s="21"/>
      <c r="B749" s="36"/>
      <c r="C749" s="36"/>
      <c r="D749" s="36"/>
      <c r="E749" s="36"/>
      <c r="F749" s="36"/>
      <c r="G749" s="79"/>
      <c r="H749" s="82"/>
      <c r="I749" s="37"/>
      <c r="J749" s="37"/>
      <c r="K749" s="37"/>
      <c r="L749" s="38"/>
      <c r="M749" s="35"/>
      <c r="N749" s="35"/>
      <c r="O749" s="35"/>
      <c r="P749" s="35"/>
      <c r="Q749" s="35"/>
      <c r="R749" s="35"/>
      <c r="S749" s="35"/>
      <c r="T749" s="35"/>
      <c r="U749" s="35"/>
      <c r="V749" s="35"/>
      <c r="W749" s="35"/>
      <c r="X749" s="35"/>
      <c r="Y749" s="35"/>
    </row>
    <row r="750" spans="1:25" ht="14.25" customHeight="1" x14ac:dyDescent="0.3">
      <c r="A750" s="21"/>
      <c r="B750" s="36"/>
      <c r="C750" s="36"/>
      <c r="D750" s="36"/>
      <c r="E750" s="36"/>
      <c r="F750" s="36"/>
      <c r="G750" s="79"/>
      <c r="H750" s="82"/>
      <c r="I750" s="37"/>
      <c r="J750" s="37"/>
      <c r="K750" s="37"/>
      <c r="L750" s="38"/>
      <c r="M750" s="35"/>
      <c r="N750" s="35"/>
      <c r="O750" s="35"/>
      <c r="P750" s="35"/>
      <c r="Q750" s="35"/>
      <c r="R750" s="35"/>
      <c r="S750" s="35"/>
      <c r="T750" s="35"/>
      <c r="U750" s="35"/>
      <c r="V750" s="35"/>
      <c r="W750" s="35"/>
      <c r="X750" s="35"/>
      <c r="Y750" s="35"/>
    </row>
    <row r="751" spans="1:25" ht="14.25" customHeight="1" x14ac:dyDescent="0.3">
      <c r="A751" s="21"/>
      <c r="B751" s="36"/>
      <c r="C751" s="36"/>
      <c r="D751" s="36"/>
      <c r="E751" s="36"/>
      <c r="F751" s="36"/>
      <c r="G751" s="79"/>
      <c r="H751" s="82"/>
      <c r="I751" s="37"/>
      <c r="J751" s="37"/>
      <c r="K751" s="37"/>
      <c r="L751" s="38"/>
      <c r="M751" s="35"/>
      <c r="N751" s="35"/>
      <c r="O751" s="35"/>
      <c r="P751" s="35"/>
      <c r="Q751" s="35"/>
      <c r="R751" s="35"/>
      <c r="S751" s="35"/>
      <c r="T751" s="35"/>
      <c r="U751" s="35"/>
      <c r="V751" s="35"/>
      <c r="W751" s="35"/>
      <c r="X751" s="35"/>
      <c r="Y751" s="35"/>
    </row>
    <row r="752" spans="1:25" ht="14.25" customHeight="1" x14ac:dyDescent="0.3">
      <c r="A752" s="21"/>
      <c r="B752" s="36"/>
      <c r="C752" s="36"/>
      <c r="D752" s="36"/>
      <c r="E752" s="36"/>
      <c r="F752" s="36"/>
      <c r="G752" s="79"/>
      <c r="H752" s="82"/>
      <c r="I752" s="37"/>
      <c r="J752" s="37"/>
      <c r="K752" s="37"/>
      <c r="L752" s="38"/>
      <c r="M752" s="35"/>
      <c r="N752" s="35"/>
      <c r="O752" s="35"/>
      <c r="P752" s="35"/>
      <c r="Q752" s="35"/>
      <c r="R752" s="35"/>
      <c r="S752" s="35"/>
      <c r="T752" s="35"/>
      <c r="U752" s="35"/>
      <c r="V752" s="35"/>
      <c r="W752" s="35"/>
      <c r="X752" s="35"/>
      <c r="Y752" s="35"/>
    </row>
    <row r="753" spans="1:25" ht="14.25" customHeight="1" x14ac:dyDescent="0.3">
      <c r="A753" s="21"/>
      <c r="B753" s="36"/>
      <c r="C753" s="36"/>
      <c r="D753" s="36"/>
      <c r="E753" s="36"/>
      <c r="F753" s="36"/>
      <c r="G753" s="79"/>
      <c r="H753" s="82"/>
      <c r="I753" s="37"/>
      <c r="J753" s="37"/>
      <c r="K753" s="37"/>
      <c r="L753" s="38"/>
      <c r="M753" s="35"/>
      <c r="N753" s="35"/>
      <c r="O753" s="35"/>
      <c r="P753" s="35"/>
      <c r="Q753" s="35"/>
      <c r="R753" s="35"/>
      <c r="S753" s="35"/>
      <c r="T753" s="35"/>
      <c r="U753" s="35"/>
      <c r="V753" s="35"/>
      <c r="W753" s="35"/>
      <c r="X753" s="35"/>
      <c r="Y753" s="35"/>
    </row>
    <row r="754" spans="1:25" ht="14.25" customHeight="1" x14ac:dyDescent="0.3">
      <c r="A754" s="21"/>
      <c r="B754" s="36"/>
      <c r="C754" s="36"/>
      <c r="D754" s="36"/>
      <c r="E754" s="36"/>
      <c r="F754" s="36"/>
      <c r="G754" s="79"/>
      <c r="H754" s="82"/>
      <c r="I754" s="37"/>
      <c r="J754" s="37"/>
      <c r="K754" s="37"/>
      <c r="L754" s="38"/>
      <c r="M754" s="35"/>
      <c r="N754" s="35"/>
      <c r="O754" s="35"/>
      <c r="P754" s="35"/>
      <c r="Q754" s="35"/>
      <c r="R754" s="35"/>
      <c r="S754" s="35"/>
      <c r="T754" s="35"/>
      <c r="U754" s="35"/>
      <c r="V754" s="35"/>
      <c r="W754" s="35"/>
      <c r="X754" s="35"/>
      <c r="Y754" s="35"/>
    </row>
    <row r="755" spans="1:25" ht="14.25" customHeight="1" x14ac:dyDescent="0.3">
      <c r="A755" s="21"/>
      <c r="B755" s="36"/>
      <c r="C755" s="36"/>
      <c r="D755" s="36"/>
      <c r="E755" s="36"/>
      <c r="F755" s="36"/>
      <c r="G755" s="79"/>
      <c r="H755" s="82"/>
      <c r="I755" s="37"/>
      <c r="J755" s="37"/>
      <c r="K755" s="37"/>
      <c r="L755" s="38"/>
      <c r="M755" s="35"/>
      <c r="N755" s="35"/>
      <c r="O755" s="35"/>
      <c r="P755" s="35"/>
      <c r="Q755" s="35"/>
      <c r="R755" s="35"/>
      <c r="S755" s="35"/>
      <c r="T755" s="35"/>
      <c r="U755" s="35"/>
      <c r="V755" s="35"/>
      <c r="W755" s="35"/>
      <c r="X755" s="35"/>
      <c r="Y755" s="35"/>
    </row>
    <row r="756" spans="1:25" ht="14.25" customHeight="1" x14ac:dyDescent="0.3">
      <c r="A756" s="21"/>
      <c r="B756" s="36"/>
      <c r="C756" s="36"/>
      <c r="D756" s="36"/>
      <c r="E756" s="36"/>
      <c r="F756" s="36"/>
      <c r="G756" s="79"/>
      <c r="H756" s="82"/>
      <c r="I756" s="37"/>
      <c r="J756" s="37"/>
      <c r="K756" s="37"/>
      <c r="L756" s="38"/>
      <c r="M756" s="35"/>
      <c r="N756" s="35"/>
      <c r="O756" s="35"/>
      <c r="P756" s="35"/>
      <c r="Q756" s="35"/>
      <c r="R756" s="35"/>
      <c r="S756" s="35"/>
      <c r="T756" s="35"/>
      <c r="U756" s="35"/>
      <c r="V756" s="35"/>
      <c r="W756" s="35"/>
      <c r="X756" s="35"/>
      <c r="Y756" s="35"/>
    </row>
    <row r="757" spans="1:25" ht="14.25" customHeight="1" x14ac:dyDescent="0.3">
      <c r="A757" s="21"/>
      <c r="B757" s="36"/>
      <c r="C757" s="36"/>
      <c r="D757" s="36"/>
      <c r="E757" s="36"/>
      <c r="F757" s="36"/>
      <c r="G757" s="79"/>
      <c r="H757" s="82"/>
      <c r="I757" s="37"/>
      <c r="J757" s="37"/>
      <c r="K757" s="37"/>
      <c r="L757" s="38"/>
      <c r="M757" s="35"/>
      <c r="N757" s="35"/>
      <c r="O757" s="35"/>
      <c r="P757" s="35"/>
      <c r="Q757" s="35"/>
      <c r="R757" s="35"/>
      <c r="S757" s="35"/>
      <c r="T757" s="35"/>
      <c r="U757" s="35"/>
      <c r="V757" s="35"/>
      <c r="W757" s="35"/>
      <c r="X757" s="35"/>
      <c r="Y757" s="35"/>
    </row>
    <row r="758" spans="1:25" ht="14.25" customHeight="1" x14ac:dyDescent="0.3">
      <c r="A758" s="21"/>
      <c r="B758" s="36"/>
      <c r="C758" s="36"/>
      <c r="D758" s="36"/>
      <c r="E758" s="36"/>
      <c r="F758" s="36"/>
      <c r="G758" s="79"/>
      <c r="H758" s="82"/>
      <c r="I758" s="37"/>
      <c r="J758" s="37"/>
      <c r="K758" s="37"/>
      <c r="L758" s="38"/>
      <c r="M758" s="35"/>
      <c r="N758" s="35"/>
      <c r="O758" s="35"/>
      <c r="P758" s="35"/>
      <c r="Q758" s="35"/>
      <c r="R758" s="35"/>
      <c r="S758" s="35"/>
      <c r="T758" s="35"/>
      <c r="U758" s="35"/>
      <c r="V758" s="35"/>
      <c r="W758" s="35"/>
      <c r="X758" s="35"/>
      <c r="Y758" s="35"/>
    </row>
    <row r="759" spans="1:25" ht="14.25" customHeight="1" x14ac:dyDescent="0.3">
      <c r="A759" s="21"/>
      <c r="B759" s="36"/>
      <c r="C759" s="36"/>
      <c r="D759" s="36"/>
      <c r="E759" s="36"/>
      <c r="F759" s="36"/>
      <c r="G759" s="79"/>
      <c r="H759" s="82"/>
      <c r="I759" s="37"/>
      <c r="J759" s="37"/>
      <c r="K759" s="37"/>
      <c r="L759" s="38"/>
      <c r="M759" s="35"/>
      <c r="N759" s="35"/>
      <c r="O759" s="35"/>
      <c r="P759" s="35"/>
      <c r="Q759" s="35"/>
      <c r="R759" s="35"/>
      <c r="S759" s="35"/>
      <c r="T759" s="35"/>
      <c r="U759" s="35"/>
      <c r="V759" s="35"/>
      <c r="W759" s="35"/>
      <c r="X759" s="35"/>
      <c r="Y759" s="35"/>
    </row>
    <row r="760" spans="1:25" ht="14.25" customHeight="1" x14ac:dyDescent="0.3">
      <c r="A760" s="21"/>
      <c r="B760" s="36"/>
      <c r="C760" s="36"/>
      <c r="D760" s="36"/>
      <c r="E760" s="36"/>
      <c r="F760" s="36"/>
      <c r="G760" s="79"/>
      <c r="H760" s="82"/>
      <c r="I760" s="37"/>
      <c r="J760" s="37"/>
      <c r="K760" s="37"/>
      <c r="L760" s="38"/>
      <c r="M760" s="35"/>
      <c r="N760" s="35"/>
      <c r="O760" s="35"/>
      <c r="P760" s="35"/>
      <c r="Q760" s="35"/>
      <c r="R760" s="35"/>
      <c r="S760" s="35"/>
      <c r="T760" s="35"/>
      <c r="U760" s="35"/>
      <c r="V760" s="35"/>
      <c r="W760" s="35"/>
      <c r="X760" s="35"/>
      <c r="Y760" s="35"/>
    </row>
    <row r="761" spans="1:25" ht="14.25" customHeight="1" x14ac:dyDescent="0.3">
      <c r="A761" s="21"/>
      <c r="B761" s="36"/>
      <c r="C761" s="36"/>
      <c r="D761" s="36"/>
      <c r="E761" s="36"/>
      <c r="F761" s="36"/>
      <c r="G761" s="79"/>
      <c r="H761" s="82"/>
      <c r="I761" s="37"/>
      <c r="J761" s="37"/>
      <c r="K761" s="37"/>
      <c r="L761" s="38"/>
      <c r="M761" s="35"/>
      <c r="N761" s="35"/>
      <c r="O761" s="35"/>
      <c r="P761" s="35"/>
      <c r="Q761" s="35"/>
      <c r="R761" s="35"/>
      <c r="S761" s="35"/>
      <c r="T761" s="35"/>
      <c r="U761" s="35"/>
      <c r="V761" s="35"/>
      <c r="W761" s="35"/>
      <c r="X761" s="35"/>
      <c r="Y761" s="35"/>
    </row>
    <row r="762" spans="1:25" ht="14.25" customHeight="1" x14ac:dyDescent="0.3">
      <c r="A762" s="21"/>
      <c r="B762" s="36"/>
      <c r="C762" s="36"/>
      <c r="D762" s="36"/>
      <c r="E762" s="36"/>
      <c r="F762" s="36"/>
      <c r="G762" s="79"/>
      <c r="H762" s="82"/>
      <c r="I762" s="37"/>
      <c r="J762" s="37"/>
      <c r="K762" s="37"/>
      <c r="L762" s="38"/>
      <c r="M762" s="35"/>
      <c r="N762" s="35"/>
      <c r="O762" s="35"/>
      <c r="P762" s="35"/>
      <c r="Q762" s="35"/>
      <c r="R762" s="35"/>
      <c r="S762" s="35"/>
      <c r="T762" s="35"/>
      <c r="U762" s="35"/>
      <c r="V762" s="35"/>
      <c r="W762" s="35"/>
      <c r="X762" s="35"/>
      <c r="Y762" s="35"/>
    </row>
    <row r="763" spans="1:25" ht="14.25" customHeight="1" x14ac:dyDescent="0.3">
      <c r="A763" s="21"/>
      <c r="B763" s="36"/>
      <c r="C763" s="36"/>
      <c r="D763" s="36"/>
      <c r="E763" s="36"/>
      <c r="F763" s="36"/>
      <c r="G763" s="79"/>
      <c r="H763" s="82"/>
      <c r="I763" s="37"/>
      <c r="J763" s="37"/>
      <c r="K763" s="37"/>
      <c r="L763" s="38"/>
      <c r="M763" s="35"/>
      <c r="N763" s="35"/>
      <c r="O763" s="35"/>
      <c r="P763" s="35"/>
      <c r="Q763" s="35"/>
      <c r="R763" s="35"/>
      <c r="S763" s="35"/>
      <c r="T763" s="35"/>
      <c r="U763" s="35"/>
      <c r="V763" s="35"/>
      <c r="W763" s="35"/>
      <c r="X763" s="35"/>
      <c r="Y763" s="35"/>
    </row>
    <row r="764" spans="1:25" ht="14.25" customHeight="1" x14ac:dyDescent="0.3">
      <c r="A764" s="21"/>
      <c r="B764" s="36"/>
      <c r="C764" s="36"/>
      <c r="D764" s="36"/>
      <c r="E764" s="36"/>
      <c r="F764" s="36"/>
      <c r="G764" s="79"/>
      <c r="H764" s="82"/>
      <c r="I764" s="37"/>
      <c r="J764" s="37"/>
      <c r="K764" s="37"/>
      <c r="L764" s="38"/>
      <c r="M764" s="35"/>
      <c r="N764" s="35"/>
      <c r="O764" s="35"/>
      <c r="P764" s="35"/>
      <c r="Q764" s="35"/>
      <c r="R764" s="35"/>
      <c r="S764" s="35"/>
      <c r="T764" s="35"/>
      <c r="U764" s="35"/>
      <c r="V764" s="35"/>
      <c r="W764" s="35"/>
      <c r="X764" s="35"/>
      <c r="Y764" s="35"/>
    </row>
    <row r="765" spans="1:25" ht="14.25" customHeight="1" x14ac:dyDescent="0.3">
      <c r="A765" s="21"/>
      <c r="B765" s="36"/>
      <c r="C765" s="36"/>
      <c r="D765" s="36"/>
      <c r="E765" s="36"/>
      <c r="F765" s="36"/>
      <c r="G765" s="79"/>
      <c r="H765" s="82"/>
      <c r="I765" s="37"/>
      <c r="J765" s="37"/>
      <c r="K765" s="37"/>
      <c r="L765" s="38"/>
      <c r="M765" s="35"/>
      <c r="N765" s="35"/>
      <c r="O765" s="35"/>
      <c r="P765" s="35"/>
      <c r="Q765" s="35"/>
      <c r="R765" s="35"/>
      <c r="S765" s="35"/>
      <c r="T765" s="35"/>
      <c r="U765" s="35"/>
      <c r="V765" s="35"/>
      <c r="W765" s="35"/>
      <c r="X765" s="35"/>
      <c r="Y765" s="35"/>
    </row>
    <row r="766" spans="1:25" ht="14.25" customHeight="1" x14ac:dyDescent="0.3">
      <c r="A766" s="21"/>
      <c r="B766" s="36"/>
      <c r="C766" s="36"/>
      <c r="D766" s="36"/>
      <c r="E766" s="36"/>
      <c r="F766" s="36"/>
      <c r="G766" s="79"/>
      <c r="H766" s="82"/>
      <c r="I766" s="37"/>
      <c r="J766" s="37"/>
      <c r="K766" s="37"/>
      <c r="L766" s="38"/>
      <c r="M766" s="35"/>
      <c r="N766" s="35"/>
      <c r="O766" s="35"/>
      <c r="P766" s="35"/>
      <c r="Q766" s="35"/>
      <c r="R766" s="35"/>
      <c r="S766" s="35"/>
      <c r="T766" s="35"/>
      <c r="U766" s="35"/>
      <c r="V766" s="35"/>
      <c r="W766" s="35"/>
      <c r="X766" s="35"/>
      <c r="Y766" s="35"/>
    </row>
    <row r="767" spans="1:25" ht="14.25" customHeight="1" x14ac:dyDescent="0.3">
      <c r="A767" s="21"/>
      <c r="B767" s="36"/>
      <c r="C767" s="36"/>
      <c r="D767" s="36"/>
      <c r="E767" s="36"/>
      <c r="F767" s="36"/>
      <c r="G767" s="79"/>
      <c r="H767" s="82"/>
      <c r="I767" s="37"/>
      <c r="J767" s="37"/>
      <c r="K767" s="37"/>
      <c r="L767" s="38"/>
      <c r="M767" s="35"/>
      <c r="N767" s="35"/>
      <c r="O767" s="35"/>
      <c r="P767" s="35"/>
      <c r="Q767" s="35"/>
      <c r="R767" s="35"/>
      <c r="S767" s="35"/>
      <c r="T767" s="35"/>
      <c r="U767" s="35"/>
      <c r="V767" s="35"/>
      <c r="W767" s="35"/>
      <c r="X767" s="35"/>
      <c r="Y767" s="35"/>
    </row>
    <row r="768" spans="1:25" ht="14.25" customHeight="1" x14ac:dyDescent="0.3">
      <c r="A768" s="21"/>
      <c r="B768" s="36"/>
      <c r="C768" s="36"/>
      <c r="D768" s="36"/>
      <c r="E768" s="36"/>
      <c r="F768" s="36"/>
      <c r="G768" s="79"/>
      <c r="H768" s="82"/>
      <c r="I768" s="37"/>
      <c r="J768" s="37"/>
      <c r="K768" s="37"/>
      <c r="L768" s="38"/>
      <c r="M768" s="35"/>
      <c r="N768" s="35"/>
      <c r="O768" s="35"/>
      <c r="P768" s="35"/>
      <c r="Q768" s="35"/>
      <c r="R768" s="35"/>
      <c r="S768" s="35"/>
      <c r="T768" s="35"/>
      <c r="U768" s="35"/>
      <c r="V768" s="35"/>
      <c r="W768" s="35"/>
      <c r="X768" s="35"/>
      <c r="Y768" s="35"/>
    </row>
    <row r="769" spans="1:25" ht="14.25" customHeight="1" x14ac:dyDescent="0.3">
      <c r="A769" s="21"/>
      <c r="B769" s="36"/>
      <c r="C769" s="36"/>
      <c r="D769" s="36"/>
      <c r="E769" s="36"/>
      <c r="F769" s="36"/>
      <c r="G769" s="79"/>
      <c r="H769" s="82"/>
      <c r="I769" s="37"/>
      <c r="J769" s="37"/>
      <c r="K769" s="37"/>
      <c r="L769" s="38"/>
      <c r="M769" s="35"/>
      <c r="N769" s="35"/>
      <c r="O769" s="35"/>
      <c r="P769" s="35"/>
      <c r="Q769" s="35"/>
      <c r="R769" s="35"/>
      <c r="S769" s="35"/>
      <c r="T769" s="35"/>
      <c r="U769" s="35"/>
      <c r="V769" s="35"/>
      <c r="W769" s="35"/>
      <c r="X769" s="35"/>
      <c r="Y769" s="35"/>
    </row>
    <row r="770" spans="1:25" ht="14.25" customHeight="1" x14ac:dyDescent="0.3">
      <c r="A770" s="21"/>
      <c r="B770" s="36"/>
      <c r="C770" s="36"/>
      <c r="D770" s="36"/>
      <c r="E770" s="36"/>
      <c r="F770" s="36"/>
      <c r="G770" s="79"/>
      <c r="H770" s="82"/>
      <c r="I770" s="37"/>
      <c r="J770" s="37"/>
      <c r="K770" s="37"/>
      <c r="L770" s="38"/>
      <c r="M770" s="35"/>
      <c r="N770" s="35"/>
      <c r="O770" s="35"/>
      <c r="P770" s="35"/>
      <c r="Q770" s="35"/>
      <c r="R770" s="35"/>
      <c r="S770" s="35"/>
      <c r="T770" s="35"/>
      <c r="U770" s="35"/>
      <c r="V770" s="35"/>
      <c r="W770" s="35"/>
      <c r="X770" s="35"/>
      <c r="Y770" s="35"/>
    </row>
    <row r="771" spans="1:25" ht="14.25" customHeight="1" x14ac:dyDescent="0.3">
      <c r="A771" s="21"/>
      <c r="B771" s="36"/>
      <c r="C771" s="36"/>
      <c r="D771" s="36"/>
      <c r="E771" s="36"/>
      <c r="F771" s="36"/>
      <c r="G771" s="79"/>
      <c r="H771" s="82"/>
      <c r="I771" s="37"/>
      <c r="J771" s="37"/>
      <c r="K771" s="37"/>
      <c r="L771" s="38"/>
      <c r="M771" s="35"/>
      <c r="N771" s="35"/>
      <c r="O771" s="35"/>
      <c r="P771" s="35"/>
      <c r="Q771" s="35"/>
      <c r="R771" s="35"/>
      <c r="S771" s="35"/>
      <c r="T771" s="35"/>
      <c r="U771" s="35"/>
      <c r="V771" s="35"/>
      <c r="W771" s="35"/>
      <c r="X771" s="35"/>
      <c r="Y771" s="35"/>
    </row>
    <row r="772" spans="1:25" ht="14.25" customHeight="1" x14ac:dyDescent="0.3">
      <c r="A772" s="21"/>
      <c r="B772" s="36"/>
      <c r="C772" s="36"/>
      <c r="D772" s="36"/>
      <c r="E772" s="36"/>
      <c r="F772" s="36"/>
      <c r="G772" s="79"/>
      <c r="H772" s="82"/>
      <c r="I772" s="37"/>
      <c r="J772" s="37"/>
      <c r="K772" s="37"/>
      <c r="L772" s="38"/>
      <c r="M772" s="35"/>
      <c r="N772" s="35"/>
      <c r="O772" s="35"/>
      <c r="P772" s="35"/>
      <c r="Q772" s="35"/>
      <c r="R772" s="35"/>
      <c r="S772" s="35"/>
      <c r="T772" s="35"/>
      <c r="U772" s="35"/>
      <c r="V772" s="35"/>
      <c r="W772" s="35"/>
      <c r="X772" s="35"/>
      <c r="Y772" s="35"/>
    </row>
    <row r="773" spans="1:25" ht="14.25" customHeight="1" x14ac:dyDescent="0.3">
      <c r="A773" s="21"/>
      <c r="B773" s="36"/>
      <c r="C773" s="36"/>
      <c r="D773" s="36"/>
      <c r="E773" s="36"/>
      <c r="F773" s="36"/>
      <c r="G773" s="79"/>
      <c r="H773" s="82"/>
      <c r="I773" s="37"/>
      <c r="J773" s="37"/>
      <c r="K773" s="37"/>
      <c r="L773" s="38"/>
      <c r="M773" s="35"/>
      <c r="N773" s="35"/>
      <c r="O773" s="35"/>
      <c r="P773" s="35"/>
      <c r="Q773" s="35"/>
      <c r="R773" s="35"/>
      <c r="S773" s="35"/>
      <c r="T773" s="35"/>
      <c r="U773" s="35"/>
      <c r="V773" s="35"/>
      <c r="W773" s="35"/>
      <c r="X773" s="35"/>
      <c r="Y773" s="35"/>
    </row>
    <row r="774" spans="1:25" ht="14.25" customHeight="1" x14ac:dyDescent="0.3">
      <c r="A774" s="21"/>
      <c r="B774" s="36"/>
      <c r="C774" s="36"/>
      <c r="D774" s="36"/>
      <c r="E774" s="36"/>
      <c r="F774" s="36"/>
      <c r="G774" s="79"/>
      <c r="H774" s="82"/>
      <c r="I774" s="37"/>
      <c r="J774" s="37"/>
      <c r="K774" s="37"/>
      <c r="L774" s="38"/>
      <c r="M774" s="35"/>
      <c r="N774" s="35"/>
      <c r="O774" s="35"/>
      <c r="P774" s="35"/>
      <c r="Q774" s="35"/>
      <c r="R774" s="35"/>
      <c r="S774" s="35"/>
      <c r="T774" s="35"/>
      <c r="U774" s="35"/>
      <c r="V774" s="35"/>
      <c r="W774" s="35"/>
      <c r="X774" s="35"/>
      <c r="Y774" s="35"/>
    </row>
    <row r="775" spans="1:25" ht="14.25" customHeight="1" x14ac:dyDescent="0.3">
      <c r="A775" s="21"/>
      <c r="B775" s="36"/>
      <c r="C775" s="36"/>
      <c r="D775" s="36"/>
      <c r="E775" s="36"/>
      <c r="F775" s="36"/>
      <c r="G775" s="79"/>
      <c r="H775" s="82"/>
      <c r="I775" s="37"/>
      <c r="J775" s="37"/>
      <c r="K775" s="37"/>
      <c r="L775" s="38"/>
      <c r="M775" s="35"/>
      <c r="N775" s="35"/>
      <c r="O775" s="35"/>
      <c r="P775" s="35"/>
      <c r="Q775" s="35"/>
      <c r="R775" s="35"/>
      <c r="S775" s="35"/>
      <c r="T775" s="35"/>
      <c r="U775" s="35"/>
      <c r="V775" s="35"/>
      <c r="W775" s="35"/>
      <c r="X775" s="35"/>
      <c r="Y775" s="35"/>
    </row>
    <row r="776" spans="1:25" ht="14.25" customHeight="1" x14ac:dyDescent="0.3">
      <c r="A776" s="21"/>
      <c r="B776" s="36"/>
      <c r="C776" s="36"/>
      <c r="D776" s="36"/>
      <c r="E776" s="36"/>
      <c r="F776" s="36"/>
      <c r="G776" s="79"/>
      <c r="H776" s="82"/>
      <c r="I776" s="37"/>
      <c r="J776" s="37"/>
      <c r="K776" s="37"/>
      <c r="L776" s="38"/>
      <c r="M776" s="35"/>
      <c r="N776" s="35"/>
      <c r="O776" s="35"/>
      <c r="P776" s="35"/>
      <c r="Q776" s="35"/>
      <c r="R776" s="35"/>
      <c r="S776" s="35"/>
      <c r="T776" s="35"/>
      <c r="U776" s="35"/>
      <c r="V776" s="35"/>
      <c r="W776" s="35"/>
      <c r="X776" s="35"/>
      <c r="Y776" s="35"/>
    </row>
    <row r="777" spans="1:25" ht="14.25" customHeight="1" x14ac:dyDescent="0.3">
      <c r="A777" s="21"/>
      <c r="B777" s="36"/>
      <c r="C777" s="36"/>
      <c r="D777" s="36"/>
      <c r="E777" s="36"/>
      <c r="F777" s="36"/>
      <c r="G777" s="79"/>
      <c r="H777" s="82"/>
      <c r="I777" s="37"/>
      <c r="J777" s="37"/>
      <c r="K777" s="37"/>
      <c r="L777" s="38"/>
      <c r="M777" s="35"/>
      <c r="N777" s="35"/>
      <c r="O777" s="35"/>
      <c r="P777" s="35"/>
      <c r="Q777" s="35"/>
      <c r="R777" s="35"/>
      <c r="S777" s="35"/>
      <c r="T777" s="35"/>
      <c r="U777" s="35"/>
      <c r="V777" s="35"/>
      <c r="W777" s="35"/>
      <c r="X777" s="35"/>
      <c r="Y777" s="35"/>
    </row>
    <row r="778" spans="1:25" ht="14.25" customHeight="1" x14ac:dyDescent="0.3">
      <c r="A778" s="21"/>
      <c r="B778" s="36"/>
      <c r="C778" s="36"/>
      <c r="D778" s="36"/>
      <c r="E778" s="36"/>
      <c r="F778" s="36"/>
      <c r="G778" s="79"/>
      <c r="H778" s="82"/>
      <c r="I778" s="37"/>
      <c r="J778" s="37"/>
      <c r="K778" s="37"/>
      <c r="L778" s="38"/>
      <c r="M778" s="35"/>
      <c r="N778" s="35"/>
      <c r="O778" s="35"/>
      <c r="P778" s="35"/>
      <c r="Q778" s="35"/>
      <c r="R778" s="35"/>
      <c r="S778" s="35"/>
      <c r="T778" s="35"/>
      <c r="U778" s="35"/>
      <c r="V778" s="35"/>
      <c r="W778" s="35"/>
      <c r="X778" s="35"/>
      <c r="Y778" s="35"/>
    </row>
    <row r="779" spans="1:25" ht="14.25" customHeight="1" x14ac:dyDescent="0.3">
      <c r="A779" s="21"/>
      <c r="B779" s="36"/>
      <c r="C779" s="36"/>
      <c r="D779" s="36"/>
      <c r="E779" s="36"/>
      <c r="F779" s="36"/>
      <c r="G779" s="79"/>
      <c r="H779" s="82"/>
      <c r="I779" s="37"/>
      <c r="J779" s="37"/>
      <c r="K779" s="37"/>
      <c r="L779" s="38"/>
      <c r="M779" s="35"/>
      <c r="N779" s="35"/>
      <c r="O779" s="35"/>
      <c r="P779" s="35"/>
      <c r="Q779" s="35"/>
      <c r="R779" s="35"/>
      <c r="S779" s="35"/>
      <c r="T779" s="35"/>
      <c r="U779" s="35"/>
      <c r="V779" s="35"/>
      <c r="W779" s="35"/>
      <c r="X779" s="35"/>
      <c r="Y779" s="35"/>
    </row>
    <row r="780" spans="1:25" ht="14.25" customHeight="1" x14ac:dyDescent="0.3">
      <c r="A780" s="21"/>
      <c r="B780" s="36"/>
      <c r="C780" s="36"/>
      <c r="D780" s="36"/>
      <c r="E780" s="36"/>
      <c r="F780" s="36"/>
      <c r="G780" s="79"/>
      <c r="H780" s="82"/>
      <c r="I780" s="37"/>
      <c r="J780" s="37"/>
      <c r="K780" s="37"/>
      <c r="L780" s="38"/>
      <c r="M780" s="35"/>
      <c r="N780" s="35"/>
      <c r="O780" s="35"/>
      <c r="P780" s="35"/>
      <c r="Q780" s="35"/>
      <c r="R780" s="35"/>
      <c r="S780" s="35"/>
      <c r="T780" s="35"/>
      <c r="U780" s="35"/>
      <c r="V780" s="35"/>
      <c r="W780" s="35"/>
      <c r="X780" s="35"/>
      <c r="Y780" s="35"/>
    </row>
    <row r="781" spans="1:25" ht="14.25" customHeight="1" x14ac:dyDescent="0.3">
      <c r="A781" s="21"/>
      <c r="B781" s="36"/>
      <c r="C781" s="36"/>
      <c r="D781" s="36"/>
      <c r="E781" s="36"/>
      <c r="F781" s="36"/>
      <c r="G781" s="79"/>
      <c r="H781" s="82"/>
      <c r="I781" s="37"/>
      <c r="J781" s="37"/>
      <c r="K781" s="37"/>
      <c r="L781" s="38"/>
      <c r="M781" s="35"/>
      <c r="N781" s="35"/>
      <c r="O781" s="35"/>
      <c r="P781" s="35"/>
      <c r="Q781" s="35"/>
      <c r="R781" s="35"/>
      <c r="S781" s="35"/>
      <c r="T781" s="35"/>
      <c r="U781" s="35"/>
      <c r="V781" s="35"/>
      <c r="W781" s="35"/>
      <c r="X781" s="35"/>
      <c r="Y781" s="35"/>
    </row>
    <row r="782" spans="1:25" ht="14.25" customHeight="1" x14ac:dyDescent="0.3">
      <c r="A782" s="21"/>
      <c r="B782" s="36"/>
      <c r="C782" s="36"/>
      <c r="D782" s="36"/>
      <c r="E782" s="36"/>
      <c r="F782" s="36"/>
      <c r="G782" s="79"/>
      <c r="H782" s="82"/>
      <c r="I782" s="37"/>
      <c r="J782" s="37"/>
      <c r="K782" s="37"/>
      <c r="L782" s="38"/>
      <c r="M782" s="35"/>
      <c r="N782" s="35"/>
      <c r="O782" s="35"/>
      <c r="P782" s="35"/>
      <c r="Q782" s="35"/>
      <c r="R782" s="35"/>
      <c r="S782" s="35"/>
      <c r="T782" s="35"/>
      <c r="U782" s="35"/>
      <c r="V782" s="35"/>
      <c r="W782" s="35"/>
      <c r="X782" s="35"/>
      <c r="Y782" s="35"/>
    </row>
    <row r="783" spans="1:25" ht="14.25" customHeight="1" x14ac:dyDescent="0.3">
      <c r="A783" s="21"/>
      <c r="B783" s="36"/>
      <c r="C783" s="36"/>
      <c r="D783" s="36"/>
      <c r="E783" s="36"/>
      <c r="F783" s="36"/>
      <c r="G783" s="79"/>
      <c r="H783" s="82"/>
      <c r="I783" s="37"/>
      <c r="J783" s="37"/>
      <c r="K783" s="37"/>
      <c r="L783" s="38"/>
      <c r="M783" s="35"/>
      <c r="N783" s="35"/>
      <c r="O783" s="35"/>
      <c r="P783" s="35"/>
      <c r="Q783" s="35"/>
      <c r="R783" s="35"/>
      <c r="S783" s="35"/>
      <c r="T783" s="35"/>
      <c r="U783" s="35"/>
      <c r="V783" s="35"/>
      <c r="W783" s="35"/>
      <c r="X783" s="35"/>
      <c r="Y783" s="35"/>
    </row>
    <row r="784" spans="1:25" ht="14.25" customHeight="1" x14ac:dyDescent="0.3">
      <c r="A784" s="21"/>
      <c r="B784" s="36"/>
      <c r="C784" s="36"/>
      <c r="D784" s="36"/>
      <c r="E784" s="36"/>
      <c r="F784" s="36"/>
      <c r="G784" s="79"/>
      <c r="H784" s="82"/>
      <c r="I784" s="37"/>
      <c r="J784" s="37"/>
      <c r="K784" s="37"/>
      <c r="L784" s="38"/>
      <c r="M784" s="35"/>
      <c r="N784" s="35"/>
      <c r="O784" s="35"/>
      <c r="P784" s="35"/>
      <c r="Q784" s="35"/>
      <c r="R784" s="35"/>
      <c r="S784" s="35"/>
      <c r="T784" s="35"/>
      <c r="U784" s="35"/>
      <c r="V784" s="35"/>
      <c r="W784" s="35"/>
      <c r="X784" s="35"/>
      <c r="Y784" s="35"/>
    </row>
    <row r="785" spans="1:25" ht="14.25" customHeight="1" x14ac:dyDescent="0.3">
      <c r="A785" s="21"/>
      <c r="B785" s="36"/>
      <c r="C785" s="36"/>
      <c r="D785" s="36"/>
      <c r="E785" s="36"/>
      <c r="F785" s="36"/>
      <c r="G785" s="79"/>
      <c r="H785" s="82"/>
      <c r="I785" s="37"/>
      <c r="J785" s="37"/>
      <c r="K785" s="37"/>
      <c r="L785" s="38"/>
      <c r="M785" s="35"/>
      <c r="N785" s="35"/>
      <c r="O785" s="35"/>
      <c r="P785" s="35"/>
      <c r="Q785" s="35"/>
      <c r="R785" s="35"/>
      <c r="S785" s="35"/>
      <c r="T785" s="35"/>
      <c r="U785" s="35"/>
      <c r="V785" s="35"/>
      <c r="W785" s="35"/>
      <c r="X785" s="35"/>
      <c r="Y785" s="35"/>
    </row>
    <row r="786" spans="1:25" ht="14.25" customHeight="1" x14ac:dyDescent="0.3">
      <c r="A786" s="21"/>
      <c r="B786" s="36"/>
      <c r="C786" s="36"/>
      <c r="D786" s="36"/>
      <c r="E786" s="36"/>
      <c r="F786" s="36"/>
      <c r="G786" s="79"/>
      <c r="H786" s="82"/>
      <c r="I786" s="37"/>
      <c r="J786" s="37"/>
      <c r="K786" s="37"/>
      <c r="L786" s="38"/>
      <c r="M786" s="35"/>
      <c r="N786" s="35"/>
      <c r="O786" s="35"/>
      <c r="P786" s="35"/>
      <c r="Q786" s="35"/>
      <c r="R786" s="35"/>
      <c r="S786" s="35"/>
      <c r="T786" s="35"/>
      <c r="U786" s="35"/>
      <c r="V786" s="35"/>
      <c r="W786" s="35"/>
      <c r="X786" s="35"/>
      <c r="Y786" s="35"/>
    </row>
    <row r="787" spans="1:25" ht="14.25" customHeight="1" x14ac:dyDescent="0.3">
      <c r="A787" s="21"/>
      <c r="B787" s="36"/>
      <c r="C787" s="36"/>
      <c r="D787" s="36"/>
      <c r="E787" s="36"/>
      <c r="F787" s="36"/>
      <c r="G787" s="79"/>
      <c r="H787" s="82"/>
      <c r="I787" s="37"/>
      <c r="J787" s="37"/>
      <c r="K787" s="37"/>
      <c r="L787" s="38"/>
      <c r="M787" s="35"/>
      <c r="N787" s="35"/>
      <c r="O787" s="35"/>
      <c r="P787" s="35"/>
      <c r="Q787" s="35"/>
      <c r="R787" s="35"/>
      <c r="S787" s="35"/>
      <c r="T787" s="35"/>
      <c r="U787" s="35"/>
      <c r="V787" s="35"/>
      <c r="W787" s="35"/>
      <c r="X787" s="35"/>
      <c r="Y787" s="35"/>
    </row>
    <row r="788" spans="1:25" ht="14.25" customHeight="1" x14ac:dyDescent="0.3">
      <c r="A788" s="21"/>
      <c r="B788" s="36"/>
      <c r="C788" s="36"/>
      <c r="D788" s="36"/>
      <c r="E788" s="36"/>
      <c r="F788" s="36"/>
      <c r="G788" s="79"/>
      <c r="H788" s="82"/>
      <c r="I788" s="37"/>
      <c r="J788" s="37"/>
      <c r="K788" s="37"/>
      <c r="L788" s="38"/>
      <c r="M788" s="35"/>
      <c r="N788" s="35"/>
      <c r="O788" s="35"/>
      <c r="P788" s="35"/>
      <c r="Q788" s="35"/>
      <c r="R788" s="35"/>
      <c r="S788" s="35"/>
      <c r="T788" s="35"/>
      <c r="U788" s="35"/>
      <c r="V788" s="35"/>
      <c r="W788" s="35"/>
      <c r="X788" s="35"/>
      <c r="Y788" s="35"/>
    </row>
    <row r="789" spans="1:25" ht="14.25" customHeight="1" x14ac:dyDescent="0.3">
      <c r="A789" s="21"/>
      <c r="B789" s="36"/>
      <c r="C789" s="36"/>
      <c r="D789" s="36"/>
      <c r="E789" s="36"/>
      <c r="F789" s="36"/>
      <c r="G789" s="79"/>
      <c r="H789" s="82"/>
      <c r="I789" s="37"/>
      <c r="J789" s="37"/>
      <c r="K789" s="37"/>
      <c r="L789" s="38"/>
      <c r="M789" s="35"/>
      <c r="N789" s="35"/>
      <c r="O789" s="35"/>
      <c r="P789" s="35"/>
      <c r="Q789" s="35"/>
      <c r="R789" s="35"/>
      <c r="S789" s="35"/>
      <c r="T789" s="35"/>
      <c r="U789" s="35"/>
      <c r="V789" s="35"/>
      <c r="W789" s="35"/>
      <c r="X789" s="35"/>
      <c r="Y789" s="35"/>
    </row>
    <row r="790" spans="1:25" ht="14.25" customHeight="1" x14ac:dyDescent="0.3">
      <c r="A790" s="21"/>
      <c r="B790" s="36"/>
      <c r="C790" s="36"/>
      <c r="D790" s="36"/>
      <c r="E790" s="36"/>
      <c r="F790" s="36"/>
      <c r="G790" s="79"/>
      <c r="H790" s="82"/>
      <c r="I790" s="37"/>
      <c r="J790" s="37"/>
      <c r="K790" s="37"/>
      <c r="L790" s="38"/>
      <c r="M790" s="35"/>
      <c r="N790" s="35"/>
      <c r="O790" s="35"/>
      <c r="P790" s="35"/>
      <c r="Q790" s="35"/>
      <c r="R790" s="35"/>
      <c r="S790" s="35"/>
      <c r="T790" s="35"/>
      <c r="U790" s="35"/>
      <c r="V790" s="35"/>
      <c r="W790" s="35"/>
      <c r="X790" s="35"/>
      <c r="Y790" s="35"/>
    </row>
    <row r="791" spans="1:25" ht="14.25" customHeight="1" x14ac:dyDescent="0.3">
      <c r="A791" s="21"/>
      <c r="B791" s="36"/>
      <c r="C791" s="36"/>
      <c r="D791" s="36"/>
      <c r="E791" s="36"/>
      <c r="F791" s="36"/>
      <c r="G791" s="79"/>
      <c r="H791" s="82"/>
      <c r="I791" s="37"/>
      <c r="J791" s="37"/>
      <c r="K791" s="37"/>
      <c r="L791" s="38"/>
      <c r="M791" s="35"/>
      <c r="N791" s="35"/>
      <c r="O791" s="35"/>
      <c r="P791" s="35"/>
      <c r="Q791" s="35"/>
      <c r="R791" s="35"/>
      <c r="S791" s="35"/>
      <c r="T791" s="35"/>
      <c r="U791" s="35"/>
      <c r="V791" s="35"/>
      <c r="W791" s="35"/>
      <c r="X791" s="35"/>
      <c r="Y791" s="35"/>
    </row>
    <row r="792" spans="1:25" ht="14.25" customHeight="1" x14ac:dyDescent="0.3">
      <c r="A792" s="21"/>
      <c r="B792" s="36"/>
      <c r="C792" s="36"/>
      <c r="D792" s="36"/>
      <c r="E792" s="36"/>
      <c r="F792" s="36"/>
      <c r="G792" s="79"/>
      <c r="H792" s="82"/>
      <c r="I792" s="37"/>
      <c r="J792" s="37"/>
      <c r="K792" s="37"/>
      <c r="L792" s="38"/>
      <c r="M792" s="35"/>
      <c r="N792" s="35"/>
      <c r="O792" s="35"/>
      <c r="P792" s="35"/>
      <c r="Q792" s="35"/>
      <c r="R792" s="35"/>
      <c r="S792" s="35"/>
      <c r="T792" s="35"/>
      <c r="U792" s="35"/>
      <c r="V792" s="35"/>
      <c r="W792" s="35"/>
      <c r="X792" s="35"/>
      <c r="Y792" s="35"/>
    </row>
    <row r="793" spans="1:25" ht="14.25" customHeight="1" x14ac:dyDescent="0.3">
      <c r="A793" s="21"/>
      <c r="B793" s="36"/>
      <c r="C793" s="36"/>
      <c r="D793" s="36"/>
      <c r="E793" s="36"/>
      <c r="F793" s="36"/>
      <c r="G793" s="79"/>
      <c r="H793" s="82"/>
      <c r="I793" s="37"/>
      <c r="J793" s="37"/>
      <c r="K793" s="37"/>
      <c r="L793" s="38"/>
      <c r="M793" s="35"/>
      <c r="N793" s="35"/>
      <c r="O793" s="35"/>
      <c r="P793" s="35"/>
      <c r="Q793" s="35"/>
      <c r="R793" s="35"/>
      <c r="S793" s="35"/>
      <c r="T793" s="35"/>
      <c r="U793" s="35"/>
      <c r="V793" s="35"/>
      <c r="W793" s="35"/>
      <c r="X793" s="35"/>
      <c r="Y793" s="35"/>
    </row>
    <row r="794" spans="1:25" ht="14.25" customHeight="1" x14ac:dyDescent="0.3">
      <c r="A794" s="21"/>
      <c r="B794" s="36"/>
      <c r="C794" s="36"/>
      <c r="D794" s="36"/>
      <c r="E794" s="36"/>
      <c r="F794" s="36"/>
      <c r="G794" s="79"/>
      <c r="H794" s="82"/>
      <c r="I794" s="37"/>
      <c r="J794" s="37"/>
      <c r="K794" s="37"/>
      <c r="L794" s="38"/>
      <c r="M794" s="35"/>
      <c r="N794" s="35"/>
      <c r="O794" s="35"/>
      <c r="P794" s="35"/>
      <c r="Q794" s="35"/>
      <c r="R794" s="35"/>
      <c r="S794" s="35"/>
      <c r="T794" s="35"/>
      <c r="U794" s="35"/>
      <c r="V794" s="35"/>
      <c r="W794" s="35"/>
      <c r="X794" s="35"/>
      <c r="Y794" s="35"/>
    </row>
    <row r="795" spans="1:25" ht="14.25" customHeight="1" x14ac:dyDescent="0.3">
      <c r="A795" s="21"/>
      <c r="B795" s="36"/>
      <c r="C795" s="36"/>
      <c r="D795" s="36"/>
      <c r="E795" s="36"/>
      <c r="F795" s="36"/>
      <c r="G795" s="79"/>
      <c r="H795" s="82"/>
      <c r="I795" s="37"/>
      <c r="J795" s="37"/>
      <c r="K795" s="37"/>
      <c r="L795" s="38"/>
      <c r="M795" s="35"/>
      <c r="N795" s="35"/>
      <c r="O795" s="35"/>
      <c r="P795" s="35"/>
      <c r="Q795" s="35"/>
      <c r="R795" s="35"/>
      <c r="S795" s="35"/>
      <c r="T795" s="35"/>
      <c r="U795" s="35"/>
      <c r="V795" s="35"/>
      <c r="W795" s="35"/>
      <c r="X795" s="35"/>
      <c r="Y795" s="35"/>
    </row>
    <row r="796" spans="1:25" ht="14.25" customHeight="1" x14ac:dyDescent="0.3">
      <c r="A796" s="21"/>
      <c r="B796" s="36"/>
      <c r="C796" s="36"/>
      <c r="D796" s="36"/>
      <c r="E796" s="36"/>
      <c r="F796" s="36"/>
      <c r="G796" s="79"/>
      <c r="H796" s="82"/>
      <c r="I796" s="37"/>
      <c r="J796" s="37"/>
      <c r="K796" s="37"/>
      <c r="L796" s="38"/>
      <c r="M796" s="35"/>
      <c r="N796" s="35"/>
      <c r="O796" s="35"/>
      <c r="P796" s="35"/>
      <c r="Q796" s="35"/>
      <c r="R796" s="35"/>
      <c r="S796" s="35"/>
      <c r="T796" s="35"/>
      <c r="U796" s="35"/>
      <c r="V796" s="35"/>
      <c r="W796" s="35"/>
      <c r="X796" s="35"/>
      <c r="Y796" s="35"/>
    </row>
    <row r="797" spans="1:25" ht="14.25" customHeight="1" x14ac:dyDescent="0.3">
      <c r="A797" s="21"/>
      <c r="B797" s="36"/>
      <c r="C797" s="36"/>
      <c r="D797" s="36"/>
      <c r="E797" s="36"/>
      <c r="F797" s="36"/>
      <c r="G797" s="79"/>
      <c r="H797" s="82"/>
      <c r="I797" s="37"/>
      <c r="J797" s="37"/>
      <c r="K797" s="37"/>
      <c r="L797" s="38"/>
      <c r="M797" s="35"/>
      <c r="N797" s="35"/>
      <c r="O797" s="35"/>
      <c r="P797" s="35"/>
      <c r="Q797" s="35"/>
      <c r="R797" s="35"/>
      <c r="S797" s="35"/>
      <c r="T797" s="35"/>
      <c r="U797" s="35"/>
      <c r="V797" s="35"/>
      <c r="W797" s="35"/>
      <c r="X797" s="35"/>
      <c r="Y797" s="35"/>
    </row>
    <row r="798" spans="1:25" ht="14.25" customHeight="1" x14ac:dyDescent="0.3">
      <c r="A798" s="21"/>
      <c r="B798" s="36"/>
      <c r="C798" s="36"/>
      <c r="D798" s="36"/>
      <c r="E798" s="36"/>
      <c r="F798" s="36"/>
      <c r="G798" s="79"/>
      <c r="H798" s="82"/>
      <c r="I798" s="37"/>
      <c r="J798" s="37"/>
      <c r="K798" s="37"/>
      <c r="L798" s="38"/>
      <c r="M798" s="35"/>
      <c r="N798" s="35"/>
      <c r="O798" s="35"/>
      <c r="P798" s="35"/>
      <c r="Q798" s="35"/>
      <c r="R798" s="35"/>
      <c r="S798" s="35"/>
      <c r="T798" s="35"/>
      <c r="U798" s="35"/>
      <c r="V798" s="35"/>
      <c r="W798" s="35"/>
      <c r="X798" s="35"/>
      <c r="Y798" s="35"/>
    </row>
    <row r="799" spans="1:25" ht="14.25" customHeight="1" x14ac:dyDescent="0.3">
      <c r="A799" s="21"/>
      <c r="B799" s="36"/>
      <c r="C799" s="36"/>
      <c r="D799" s="36"/>
      <c r="E799" s="36"/>
      <c r="F799" s="36"/>
      <c r="G799" s="79"/>
      <c r="H799" s="82"/>
      <c r="I799" s="37"/>
      <c r="J799" s="37"/>
      <c r="K799" s="37"/>
      <c r="L799" s="38"/>
      <c r="M799" s="35"/>
      <c r="N799" s="35"/>
      <c r="O799" s="35"/>
      <c r="P799" s="35"/>
      <c r="Q799" s="35"/>
      <c r="R799" s="35"/>
      <c r="S799" s="35"/>
      <c r="T799" s="35"/>
      <c r="U799" s="35"/>
      <c r="V799" s="35"/>
      <c r="W799" s="35"/>
      <c r="X799" s="35"/>
      <c r="Y799" s="35"/>
    </row>
    <row r="800" spans="1:25" ht="14.25" customHeight="1" x14ac:dyDescent="0.3">
      <c r="A800" s="21"/>
      <c r="B800" s="36"/>
      <c r="C800" s="36"/>
      <c r="D800" s="36"/>
      <c r="E800" s="36"/>
      <c r="F800" s="36"/>
      <c r="G800" s="79"/>
      <c r="H800" s="82"/>
      <c r="I800" s="37"/>
      <c r="J800" s="37"/>
      <c r="K800" s="37"/>
      <c r="L800" s="38"/>
      <c r="M800" s="35"/>
      <c r="N800" s="35"/>
      <c r="O800" s="35"/>
      <c r="P800" s="35"/>
      <c r="Q800" s="35"/>
      <c r="R800" s="35"/>
      <c r="S800" s="35"/>
      <c r="T800" s="35"/>
      <c r="U800" s="35"/>
      <c r="V800" s="35"/>
      <c r="W800" s="35"/>
      <c r="X800" s="35"/>
      <c r="Y800" s="35"/>
    </row>
    <row r="801" spans="1:25" ht="14.25" customHeight="1" x14ac:dyDescent="0.3">
      <c r="A801" s="21"/>
      <c r="B801" s="36"/>
      <c r="C801" s="36"/>
      <c r="D801" s="36"/>
      <c r="E801" s="36"/>
      <c r="F801" s="36"/>
      <c r="G801" s="79"/>
      <c r="H801" s="82"/>
      <c r="I801" s="37"/>
      <c r="J801" s="37"/>
      <c r="K801" s="37"/>
      <c r="L801" s="38"/>
      <c r="M801" s="35"/>
      <c r="N801" s="35"/>
      <c r="O801" s="35"/>
      <c r="P801" s="35"/>
      <c r="Q801" s="35"/>
      <c r="R801" s="35"/>
      <c r="S801" s="35"/>
      <c r="T801" s="35"/>
      <c r="U801" s="35"/>
      <c r="V801" s="35"/>
      <c r="W801" s="35"/>
      <c r="X801" s="35"/>
      <c r="Y801" s="35"/>
    </row>
    <row r="802" spans="1:25" ht="14.25" customHeight="1" x14ac:dyDescent="0.3">
      <c r="A802" s="21"/>
      <c r="B802" s="36"/>
      <c r="C802" s="36"/>
      <c r="D802" s="36"/>
      <c r="E802" s="36"/>
      <c r="F802" s="36"/>
      <c r="G802" s="79"/>
      <c r="H802" s="82"/>
      <c r="I802" s="37"/>
      <c r="J802" s="37"/>
      <c r="K802" s="37"/>
      <c r="L802" s="38"/>
      <c r="M802" s="35"/>
      <c r="N802" s="35"/>
      <c r="O802" s="35"/>
      <c r="P802" s="35"/>
      <c r="Q802" s="35"/>
      <c r="R802" s="35"/>
      <c r="S802" s="35"/>
      <c r="T802" s="35"/>
      <c r="U802" s="35"/>
      <c r="V802" s="35"/>
      <c r="W802" s="35"/>
      <c r="X802" s="35"/>
      <c r="Y802" s="35"/>
    </row>
    <row r="803" spans="1:25" ht="14.25" customHeight="1" x14ac:dyDescent="0.3">
      <c r="A803" s="21"/>
      <c r="B803" s="36"/>
      <c r="C803" s="36"/>
      <c r="D803" s="36"/>
      <c r="E803" s="36"/>
      <c r="F803" s="36"/>
      <c r="G803" s="79"/>
      <c r="H803" s="82"/>
      <c r="I803" s="37"/>
      <c r="J803" s="37"/>
      <c r="K803" s="37"/>
      <c r="L803" s="38"/>
      <c r="M803" s="35"/>
      <c r="N803" s="35"/>
      <c r="O803" s="35"/>
      <c r="P803" s="35"/>
      <c r="Q803" s="35"/>
      <c r="R803" s="35"/>
      <c r="S803" s="35"/>
      <c r="T803" s="35"/>
      <c r="U803" s="35"/>
      <c r="V803" s="35"/>
      <c r="W803" s="35"/>
      <c r="X803" s="35"/>
      <c r="Y803" s="35"/>
    </row>
    <row r="804" spans="1:25" ht="14.25" customHeight="1" x14ac:dyDescent="0.3">
      <c r="A804" s="21"/>
      <c r="B804" s="36"/>
      <c r="C804" s="36"/>
      <c r="D804" s="36"/>
      <c r="E804" s="36"/>
      <c r="F804" s="36"/>
      <c r="G804" s="79"/>
      <c r="H804" s="82"/>
      <c r="I804" s="37"/>
      <c r="J804" s="37"/>
      <c r="K804" s="37"/>
      <c r="L804" s="38"/>
      <c r="M804" s="35"/>
      <c r="N804" s="35"/>
      <c r="O804" s="35"/>
      <c r="P804" s="35"/>
      <c r="Q804" s="35"/>
      <c r="R804" s="35"/>
      <c r="S804" s="35"/>
      <c r="T804" s="35"/>
      <c r="U804" s="35"/>
      <c r="V804" s="35"/>
      <c r="W804" s="35"/>
      <c r="X804" s="35"/>
      <c r="Y804" s="35"/>
    </row>
    <row r="805" spans="1:25" ht="14.25" customHeight="1" x14ac:dyDescent="0.3">
      <c r="A805" s="21"/>
      <c r="B805" s="36"/>
      <c r="C805" s="36"/>
      <c r="D805" s="36"/>
      <c r="E805" s="36"/>
      <c r="F805" s="36"/>
      <c r="G805" s="79"/>
      <c r="H805" s="82"/>
      <c r="I805" s="37"/>
      <c r="J805" s="37"/>
      <c r="K805" s="37"/>
      <c r="L805" s="38"/>
      <c r="M805" s="35"/>
      <c r="N805" s="35"/>
      <c r="O805" s="35"/>
      <c r="P805" s="35"/>
      <c r="Q805" s="35"/>
      <c r="R805" s="35"/>
      <c r="S805" s="35"/>
      <c r="T805" s="35"/>
      <c r="U805" s="35"/>
      <c r="V805" s="35"/>
      <c r="W805" s="35"/>
      <c r="X805" s="35"/>
      <c r="Y805" s="35"/>
    </row>
    <row r="806" spans="1:25" ht="14.25" customHeight="1" x14ac:dyDescent="0.3">
      <c r="A806" s="21"/>
      <c r="B806" s="36"/>
      <c r="C806" s="36"/>
      <c r="D806" s="36"/>
      <c r="E806" s="36"/>
      <c r="F806" s="36"/>
      <c r="G806" s="79"/>
      <c r="H806" s="82"/>
      <c r="I806" s="37"/>
      <c r="J806" s="37"/>
      <c r="K806" s="37"/>
      <c r="L806" s="38"/>
      <c r="M806" s="35"/>
      <c r="N806" s="35"/>
      <c r="O806" s="35"/>
      <c r="P806" s="35"/>
      <c r="Q806" s="35"/>
      <c r="R806" s="35"/>
      <c r="S806" s="35"/>
      <c r="T806" s="35"/>
      <c r="U806" s="35"/>
      <c r="V806" s="35"/>
      <c r="W806" s="35"/>
      <c r="X806" s="35"/>
      <c r="Y806" s="35"/>
    </row>
    <row r="807" spans="1:25" ht="14.25" customHeight="1" x14ac:dyDescent="0.3">
      <c r="A807" s="21"/>
      <c r="B807" s="36"/>
      <c r="C807" s="36"/>
      <c r="D807" s="36"/>
      <c r="E807" s="36"/>
      <c r="F807" s="36"/>
      <c r="G807" s="79"/>
      <c r="H807" s="82"/>
      <c r="I807" s="37"/>
      <c r="J807" s="37"/>
      <c r="K807" s="37"/>
      <c r="L807" s="38"/>
      <c r="M807" s="35"/>
      <c r="N807" s="35"/>
      <c r="O807" s="35"/>
      <c r="P807" s="35"/>
      <c r="Q807" s="35"/>
      <c r="R807" s="35"/>
      <c r="S807" s="35"/>
      <c r="T807" s="35"/>
      <c r="U807" s="35"/>
      <c r="V807" s="35"/>
      <c r="W807" s="35"/>
      <c r="X807" s="35"/>
      <c r="Y807" s="35"/>
    </row>
    <row r="808" spans="1:25" ht="14.25" customHeight="1" x14ac:dyDescent="0.3">
      <c r="A808" s="21"/>
      <c r="B808" s="36"/>
      <c r="C808" s="36"/>
      <c r="D808" s="36"/>
      <c r="E808" s="36"/>
      <c r="F808" s="36"/>
      <c r="G808" s="79"/>
      <c r="H808" s="82"/>
      <c r="I808" s="37"/>
      <c r="J808" s="37"/>
      <c r="K808" s="37"/>
      <c r="L808" s="38"/>
      <c r="M808" s="35"/>
      <c r="N808" s="35"/>
      <c r="O808" s="35"/>
      <c r="P808" s="35"/>
      <c r="Q808" s="35"/>
      <c r="R808" s="35"/>
      <c r="S808" s="35"/>
      <c r="T808" s="35"/>
      <c r="U808" s="35"/>
      <c r="V808" s="35"/>
      <c r="W808" s="35"/>
      <c r="X808" s="35"/>
      <c r="Y808" s="35"/>
    </row>
    <row r="809" spans="1:25" ht="14.25" customHeight="1" x14ac:dyDescent="0.3">
      <c r="A809" s="21"/>
      <c r="B809" s="36"/>
      <c r="C809" s="36"/>
      <c r="D809" s="36"/>
      <c r="E809" s="36"/>
      <c r="F809" s="36"/>
      <c r="G809" s="79"/>
      <c r="H809" s="82"/>
      <c r="I809" s="37"/>
      <c r="J809" s="37"/>
      <c r="K809" s="37"/>
      <c r="L809" s="38"/>
      <c r="M809" s="35"/>
      <c r="N809" s="35"/>
      <c r="O809" s="35"/>
      <c r="P809" s="35"/>
      <c r="Q809" s="35"/>
      <c r="R809" s="35"/>
      <c r="S809" s="35"/>
      <c r="T809" s="35"/>
      <c r="U809" s="35"/>
      <c r="V809" s="35"/>
      <c r="W809" s="35"/>
      <c r="X809" s="35"/>
      <c r="Y809" s="35"/>
    </row>
    <row r="810" spans="1:25" ht="14.25" customHeight="1" x14ac:dyDescent="0.3">
      <c r="A810" s="21"/>
      <c r="B810" s="36"/>
      <c r="C810" s="36"/>
      <c r="D810" s="36"/>
      <c r="E810" s="36"/>
      <c r="F810" s="36"/>
      <c r="G810" s="79"/>
      <c r="H810" s="82"/>
      <c r="I810" s="37"/>
      <c r="J810" s="37"/>
      <c r="K810" s="37"/>
      <c r="L810" s="38"/>
      <c r="M810" s="35"/>
      <c r="N810" s="35"/>
      <c r="O810" s="35"/>
      <c r="P810" s="35"/>
      <c r="Q810" s="35"/>
      <c r="R810" s="35"/>
      <c r="S810" s="35"/>
      <c r="T810" s="35"/>
      <c r="U810" s="35"/>
      <c r="V810" s="35"/>
      <c r="W810" s="35"/>
      <c r="X810" s="35"/>
      <c r="Y810" s="35"/>
    </row>
    <row r="811" spans="1:25" ht="14.25" customHeight="1" x14ac:dyDescent="0.3">
      <c r="A811" s="21"/>
      <c r="B811" s="36"/>
      <c r="C811" s="36"/>
      <c r="D811" s="36"/>
      <c r="E811" s="36"/>
      <c r="F811" s="36"/>
      <c r="G811" s="79"/>
      <c r="H811" s="82"/>
      <c r="I811" s="37"/>
      <c r="J811" s="37"/>
      <c r="K811" s="37"/>
      <c r="L811" s="38"/>
      <c r="M811" s="35"/>
      <c r="N811" s="35"/>
      <c r="O811" s="35"/>
      <c r="P811" s="35"/>
      <c r="Q811" s="35"/>
      <c r="R811" s="35"/>
      <c r="S811" s="35"/>
      <c r="T811" s="35"/>
      <c r="U811" s="35"/>
      <c r="V811" s="35"/>
      <c r="W811" s="35"/>
      <c r="X811" s="35"/>
      <c r="Y811" s="35"/>
    </row>
    <row r="812" spans="1:25" ht="14.25" customHeight="1" x14ac:dyDescent="0.3">
      <c r="A812" s="21"/>
      <c r="B812" s="36"/>
      <c r="C812" s="36"/>
      <c r="D812" s="36"/>
      <c r="E812" s="36"/>
      <c r="F812" s="36"/>
      <c r="G812" s="79"/>
      <c r="H812" s="82"/>
      <c r="I812" s="37"/>
      <c r="J812" s="37"/>
      <c r="K812" s="37"/>
      <c r="L812" s="38"/>
      <c r="M812" s="35"/>
      <c r="N812" s="35"/>
      <c r="O812" s="35"/>
      <c r="P812" s="35"/>
      <c r="Q812" s="35"/>
      <c r="R812" s="35"/>
      <c r="S812" s="35"/>
      <c r="T812" s="35"/>
      <c r="U812" s="35"/>
      <c r="V812" s="35"/>
      <c r="W812" s="35"/>
      <c r="X812" s="35"/>
      <c r="Y812" s="35"/>
    </row>
    <row r="813" spans="1:25" ht="14.25" customHeight="1" x14ac:dyDescent="0.3">
      <c r="A813" s="21"/>
      <c r="B813" s="36"/>
      <c r="C813" s="36"/>
      <c r="D813" s="36"/>
      <c r="E813" s="36"/>
      <c r="F813" s="36"/>
      <c r="G813" s="79"/>
      <c r="H813" s="82"/>
      <c r="I813" s="37"/>
      <c r="J813" s="37"/>
      <c r="K813" s="37"/>
      <c r="L813" s="38"/>
      <c r="M813" s="35"/>
      <c r="N813" s="35"/>
      <c r="O813" s="35"/>
      <c r="P813" s="35"/>
      <c r="Q813" s="35"/>
      <c r="R813" s="35"/>
      <c r="S813" s="35"/>
      <c r="T813" s="35"/>
      <c r="U813" s="35"/>
      <c r="V813" s="35"/>
      <c r="W813" s="35"/>
      <c r="X813" s="35"/>
      <c r="Y813" s="35"/>
    </row>
    <row r="814" spans="1:25" ht="14.25" customHeight="1" x14ac:dyDescent="0.3">
      <c r="A814" s="21"/>
      <c r="B814" s="36"/>
      <c r="C814" s="36"/>
      <c r="D814" s="36"/>
      <c r="E814" s="36"/>
      <c r="F814" s="36"/>
      <c r="G814" s="79"/>
      <c r="H814" s="82"/>
      <c r="I814" s="37"/>
      <c r="J814" s="37"/>
      <c r="K814" s="37"/>
      <c r="L814" s="38"/>
      <c r="M814" s="35"/>
      <c r="N814" s="35"/>
      <c r="O814" s="35"/>
      <c r="P814" s="35"/>
      <c r="Q814" s="35"/>
      <c r="R814" s="35"/>
      <c r="S814" s="35"/>
      <c r="T814" s="35"/>
      <c r="U814" s="35"/>
      <c r="V814" s="35"/>
      <c r="W814" s="35"/>
      <c r="X814" s="35"/>
      <c r="Y814" s="35"/>
    </row>
    <row r="815" spans="1:25" ht="14.25" customHeight="1" x14ac:dyDescent="0.3">
      <c r="A815" s="21"/>
      <c r="B815" s="36"/>
      <c r="C815" s="36"/>
      <c r="D815" s="36"/>
      <c r="E815" s="36"/>
      <c r="F815" s="36"/>
      <c r="G815" s="79"/>
      <c r="H815" s="82"/>
      <c r="I815" s="37"/>
      <c r="J815" s="37"/>
      <c r="K815" s="37"/>
      <c r="L815" s="38"/>
      <c r="M815" s="35"/>
      <c r="N815" s="35"/>
      <c r="O815" s="35"/>
      <c r="P815" s="35"/>
      <c r="Q815" s="35"/>
      <c r="R815" s="35"/>
      <c r="S815" s="35"/>
      <c r="T815" s="35"/>
      <c r="U815" s="35"/>
      <c r="V815" s="35"/>
      <c r="W815" s="35"/>
      <c r="X815" s="35"/>
      <c r="Y815" s="35"/>
    </row>
    <row r="816" spans="1:25" ht="14.25" customHeight="1" x14ac:dyDescent="0.3">
      <c r="A816" s="21"/>
      <c r="B816" s="36"/>
      <c r="C816" s="36"/>
      <c r="D816" s="36"/>
      <c r="E816" s="36"/>
      <c r="F816" s="36"/>
      <c r="G816" s="79"/>
      <c r="H816" s="82"/>
      <c r="I816" s="37"/>
      <c r="J816" s="37"/>
      <c r="K816" s="37"/>
      <c r="L816" s="38"/>
      <c r="M816" s="35"/>
      <c r="N816" s="35"/>
      <c r="O816" s="35"/>
      <c r="P816" s="35"/>
      <c r="Q816" s="35"/>
      <c r="R816" s="35"/>
      <c r="S816" s="35"/>
      <c r="T816" s="35"/>
      <c r="U816" s="35"/>
      <c r="V816" s="35"/>
      <c r="W816" s="35"/>
      <c r="X816" s="35"/>
      <c r="Y816" s="35"/>
    </row>
    <row r="817" spans="1:25" ht="14.25" customHeight="1" x14ac:dyDescent="0.3">
      <c r="A817" s="21"/>
      <c r="B817" s="36"/>
      <c r="C817" s="36"/>
      <c r="D817" s="36"/>
      <c r="E817" s="36"/>
      <c r="F817" s="36"/>
      <c r="G817" s="79"/>
      <c r="H817" s="82"/>
      <c r="I817" s="37"/>
      <c r="J817" s="37"/>
      <c r="K817" s="37"/>
      <c r="L817" s="38"/>
      <c r="M817" s="35"/>
      <c r="N817" s="35"/>
      <c r="O817" s="35"/>
      <c r="P817" s="35"/>
      <c r="Q817" s="35"/>
      <c r="R817" s="35"/>
      <c r="S817" s="35"/>
      <c r="T817" s="35"/>
      <c r="U817" s="35"/>
      <c r="V817" s="35"/>
      <c r="W817" s="35"/>
      <c r="X817" s="35"/>
      <c r="Y817" s="35"/>
    </row>
    <row r="818" spans="1:25" ht="14.25" customHeight="1" x14ac:dyDescent="0.3">
      <c r="A818" s="21"/>
      <c r="B818" s="36"/>
      <c r="C818" s="36"/>
      <c r="D818" s="36"/>
      <c r="E818" s="36"/>
      <c r="F818" s="36"/>
      <c r="G818" s="79"/>
      <c r="H818" s="82"/>
      <c r="I818" s="37"/>
      <c r="J818" s="37"/>
      <c r="K818" s="37"/>
      <c r="L818" s="38"/>
      <c r="M818" s="35"/>
      <c r="N818" s="35"/>
      <c r="O818" s="35"/>
      <c r="P818" s="35"/>
      <c r="Q818" s="35"/>
      <c r="R818" s="35"/>
      <c r="S818" s="35"/>
      <c r="T818" s="35"/>
      <c r="U818" s="35"/>
      <c r="V818" s="35"/>
      <c r="W818" s="35"/>
      <c r="X818" s="35"/>
      <c r="Y818" s="35"/>
    </row>
    <row r="819" spans="1:25" ht="14.25" customHeight="1" x14ac:dyDescent="0.3">
      <c r="A819" s="21"/>
      <c r="B819" s="36"/>
      <c r="C819" s="36"/>
      <c r="D819" s="36"/>
      <c r="E819" s="36"/>
      <c r="F819" s="36"/>
      <c r="G819" s="79"/>
      <c r="H819" s="82"/>
      <c r="I819" s="37"/>
      <c r="J819" s="37"/>
      <c r="K819" s="37"/>
      <c r="L819" s="38"/>
      <c r="M819" s="35"/>
      <c r="N819" s="35"/>
      <c r="O819" s="35"/>
      <c r="P819" s="35"/>
      <c r="Q819" s="35"/>
      <c r="R819" s="35"/>
      <c r="S819" s="35"/>
      <c r="T819" s="35"/>
      <c r="U819" s="35"/>
      <c r="V819" s="35"/>
      <c r="W819" s="35"/>
      <c r="X819" s="35"/>
      <c r="Y819" s="35"/>
    </row>
    <row r="820" spans="1:25" ht="14.25" customHeight="1" x14ac:dyDescent="0.3">
      <c r="A820" s="21"/>
      <c r="B820" s="36"/>
      <c r="C820" s="36"/>
      <c r="D820" s="36"/>
      <c r="E820" s="36"/>
      <c r="F820" s="36"/>
      <c r="G820" s="79"/>
      <c r="H820" s="82"/>
      <c r="I820" s="37"/>
      <c r="J820" s="37"/>
      <c r="K820" s="37"/>
      <c r="L820" s="38"/>
      <c r="M820" s="35"/>
      <c r="N820" s="35"/>
      <c r="O820" s="35"/>
      <c r="P820" s="35"/>
      <c r="Q820" s="35"/>
      <c r="R820" s="35"/>
      <c r="S820" s="35"/>
      <c r="T820" s="35"/>
      <c r="U820" s="35"/>
      <c r="V820" s="35"/>
      <c r="W820" s="35"/>
      <c r="X820" s="35"/>
      <c r="Y820" s="35"/>
    </row>
    <row r="821" spans="1:25" ht="14.25" customHeight="1" x14ac:dyDescent="0.3">
      <c r="A821" s="21"/>
      <c r="B821" s="36"/>
      <c r="C821" s="36"/>
      <c r="D821" s="36"/>
      <c r="E821" s="36"/>
      <c r="F821" s="36"/>
      <c r="G821" s="79"/>
      <c r="H821" s="82"/>
      <c r="I821" s="37"/>
      <c r="J821" s="37"/>
      <c r="K821" s="37"/>
      <c r="L821" s="38"/>
      <c r="M821" s="35"/>
      <c r="N821" s="35"/>
      <c r="O821" s="35"/>
      <c r="P821" s="35"/>
      <c r="Q821" s="35"/>
      <c r="R821" s="35"/>
      <c r="S821" s="35"/>
      <c r="T821" s="35"/>
      <c r="U821" s="35"/>
      <c r="V821" s="35"/>
      <c r="W821" s="35"/>
      <c r="X821" s="35"/>
      <c r="Y821" s="35"/>
    </row>
    <row r="822" spans="1:25" ht="14.25" customHeight="1" x14ac:dyDescent="0.3">
      <c r="A822" s="21"/>
      <c r="B822" s="36"/>
      <c r="C822" s="36"/>
      <c r="D822" s="36"/>
      <c r="E822" s="36"/>
      <c r="F822" s="36"/>
      <c r="G822" s="79"/>
      <c r="H822" s="82"/>
      <c r="I822" s="37"/>
      <c r="J822" s="37"/>
      <c r="K822" s="37"/>
      <c r="L822" s="38"/>
      <c r="M822" s="35"/>
      <c r="N822" s="35"/>
      <c r="O822" s="35"/>
      <c r="P822" s="35"/>
      <c r="Q822" s="35"/>
      <c r="R822" s="35"/>
      <c r="S822" s="35"/>
      <c r="T822" s="35"/>
      <c r="U822" s="35"/>
      <c r="V822" s="35"/>
      <c r="W822" s="35"/>
      <c r="X822" s="35"/>
      <c r="Y822" s="35"/>
    </row>
    <row r="823" spans="1:25" ht="14.25" customHeight="1" x14ac:dyDescent="0.3">
      <c r="A823" s="21"/>
      <c r="B823" s="36"/>
      <c r="C823" s="36"/>
      <c r="D823" s="36"/>
      <c r="E823" s="36"/>
      <c r="F823" s="36"/>
      <c r="G823" s="79"/>
      <c r="H823" s="82"/>
      <c r="I823" s="37"/>
      <c r="J823" s="37"/>
      <c r="K823" s="37"/>
      <c r="L823" s="38"/>
      <c r="M823" s="35"/>
      <c r="N823" s="35"/>
      <c r="O823" s="35"/>
      <c r="P823" s="35"/>
      <c r="Q823" s="35"/>
      <c r="R823" s="35"/>
      <c r="S823" s="35"/>
      <c r="T823" s="35"/>
      <c r="U823" s="35"/>
      <c r="V823" s="35"/>
      <c r="W823" s="35"/>
      <c r="X823" s="35"/>
      <c r="Y823" s="35"/>
    </row>
    <row r="824" spans="1:25" ht="14.25" customHeight="1" x14ac:dyDescent="0.3">
      <c r="A824" s="21"/>
      <c r="B824" s="36"/>
      <c r="C824" s="36"/>
      <c r="D824" s="36"/>
      <c r="E824" s="36"/>
      <c r="F824" s="36"/>
      <c r="G824" s="79"/>
      <c r="H824" s="82"/>
      <c r="I824" s="37"/>
      <c r="J824" s="37"/>
      <c r="K824" s="37"/>
      <c r="L824" s="38"/>
      <c r="M824" s="35"/>
      <c r="N824" s="35"/>
      <c r="O824" s="35"/>
      <c r="P824" s="35"/>
      <c r="Q824" s="35"/>
      <c r="R824" s="35"/>
      <c r="S824" s="35"/>
      <c r="T824" s="35"/>
      <c r="U824" s="35"/>
      <c r="V824" s="35"/>
      <c r="W824" s="35"/>
      <c r="X824" s="35"/>
      <c r="Y824" s="35"/>
    </row>
    <row r="825" spans="1:25" ht="14.25" customHeight="1" x14ac:dyDescent="0.3">
      <c r="A825" s="21"/>
      <c r="B825" s="36"/>
      <c r="C825" s="36"/>
      <c r="D825" s="36"/>
      <c r="E825" s="36"/>
      <c r="F825" s="36"/>
      <c r="G825" s="79"/>
      <c r="H825" s="82"/>
      <c r="I825" s="37"/>
      <c r="J825" s="37"/>
      <c r="K825" s="37"/>
      <c r="L825" s="38"/>
      <c r="M825" s="35"/>
      <c r="N825" s="35"/>
      <c r="O825" s="35"/>
      <c r="P825" s="35"/>
      <c r="Q825" s="35"/>
      <c r="R825" s="35"/>
      <c r="S825" s="35"/>
      <c r="T825" s="35"/>
      <c r="U825" s="35"/>
      <c r="V825" s="35"/>
      <c r="W825" s="35"/>
      <c r="X825" s="35"/>
      <c r="Y825" s="35"/>
    </row>
    <row r="826" spans="1:25" ht="14.25" customHeight="1" x14ac:dyDescent="0.3">
      <c r="A826" s="21"/>
      <c r="B826" s="36"/>
      <c r="C826" s="36"/>
      <c r="D826" s="36"/>
      <c r="E826" s="36"/>
      <c r="F826" s="36"/>
      <c r="G826" s="79"/>
      <c r="H826" s="82"/>
      <c r="I826" s="37"/>
      <c r="J826" s="37"/>
      <c r="K826" s="37"/>
      <c r="L826" s="38"/>
      <c r="M826" s="35"/>
      <c r="N826" s="35"/>
      <c r="O826" s="35"/>
      <c r="P826" s="35"/>
      <c r="Q826" s="35"/>
      <c r="R826" s="35"/>
      <c r="S826" s="35"/>
      <c r="T826" s="35"/>
      <c r="U826" s="35"/>
      <c r="V826" s="35"/>
      <c r="W826" s="35"/>
      <c r="X826" s="35"/>
      <c r="Y826" s="35"/>
    </row>
    <row r="827" spans="1:25" ht="14.25" customHeight="1" x14ac:dyDescent="0.3">
      <c r="A827" s="21"/>
      <c r="B827" s="36"/>
      <c r="C827" s="36"/>
      <c r="D827" s="36"/>
      <c r="E827" s="36"/>
      <c r="F827" s="36"/>
      <c r="G827" s="79"/>
      <c r="H827" s="82"/>
      <c r="I827" s="37"/>
      <c r="J827" s="37"/>
      <c r="K827" s="37"/>
      <c r="L827" s="38"/>
      <c r="M827" s="35"/>
      <c r="N827" s="35"/>
      <c r="O827" s="35"/>
      <c r="P827" s="35"/>
      <c r="Q827" s="35"/>
      <c r="R827" s="35"/>
      <c r="S827" s="35"/>
      <c r="T827" s="35"/>
      <c r="U827" s="35"/>
      <c r="V827" s="35"/>
      <c r="W827" s="35"/>
      <c r="X827" s="35"/>
      <c r="Y827" s="35"/>
    </row>
    <row r="828" spans="1:25" ht="14.25" customHeight="1" x14ac:dyDescent="0.3">
      <c r="A828" s="21"/>
      <c r="B828" s="36"/>
      <c r="C828" s="36"/>
      <c r="D828" s="36"/>
      <c r="E828" s="36"/>
      <c r="F828" s="36"/>
      <c r="G828" s="79"/>
      <c r="H828" s="82"/>
      <c r="I828" s="37"/>
      <c r="J828" s="37"/>
      <c r="K828" s="37"/>
      <c r="L828" s="38"/>
      <c r="M828" s="35"/>
      <c r="N828" s="35"/>
      <c r="O828" s="35"/>
      <c r="P828" s="35"/>
      <c r="Q828" s="35"/>
      <c r="R828" s="35"/>
      <c r="S828" s="35"/>
      <c r="T828" s="35"/>
      <c r="U828" s="35"/>
      <c r="V828" s="35"/>
      <c r="W828" s="35"/>
      <c r="X828" s="35"/>
      <c r="Y828" s="35"/>
    </row>
    <row r="829" spans="1:25" ht="14.25" customHeight="1" x14ac:dyDescent="0.3">
      <c r="A829" s="21"/>
      <c r="B829" s="36"/>
      <c r="C829" s="36"/>
      <c r="D829" s="36"/>
      <c r="E829" s="36"/>
      <c r="F829" s="36"/>
      <c r="G829" s="79"/>
      <c r="H829" s="82"/>
      <c r="I829" s="37"/>
      <c r="J829" s="37"/>
      <c r="K829" s="37"/>
      <c r="L829" s="38"/>
      <c r="M829" s="35"/>
      <c r="N829" s="35"/>
      <c r="O829" s="35"/>
      <c r="P829" s="35"/>
      <c r="Q829" s="35"/>
      <c r="R829" s="35"/>
      <c r="S829" s="35"/>
      <c r="T829" s="35"/>
      <c r="U829" s="35"/>
      <c r="V829" s="35"/>
      <c r="W829" s="35"/>
      <c r="X829" s="35"/>
      <c r="Y829" s="35"/>
    </row>
    <row r="830" spans="1:25" ht="14.25" customHeight="1" x14ac:dyDescent="0.3">
      <c r="A830" s="21"/>
      <c r="B830" s="36"/>
      <c r="C830" s="36"/>
      <c r="D830" s="36"/>
      <c r="E830" s="36"/>
      <c r="F830" s="36"/>
      <c r="G830" s="79"/>
      <c r="H830" s="82"/>
      <c r="I830" s="37"/>
      <c r="J830" s="37"/>
      <c r="K830" s="37"/>
      <c r="L830" s="38"/>
      <c r="M830" s="35"/>
      <c r="N830" s="35"/>
      <c r="O830" s="35"/>
      <c r="P830" s="35"/>
      <c r="Q830" s="35"/>
      <c r="R830" s="35"/>
      <c r="S830" s="35"/>
      <c r="T830" s="35"/>
      <c r="U830" s="35"/>
      <c r="V830" s="35"/>
      <c r="W830" s="35"/>
      <c r="X830" s="35"/>
      <c r="Y830" s="35"/>
    </row>
    <row r="831" spans="1:25" ht="14.25" customHeight="1" x14ac:dyDescent="0.3">
      <c r="A831" s="21"/>
      <c r="B831" s="36"/>
      <c r="C831" s="36"/>
      <c r="D831" s="36"/>
      <c r="E831" s="36"/>
      <c r="F831" s="36"/>
      <c r="G831" s="79"/>
      <c r="H831" s="82"/>
      <c r="I831" s="37"/>
      <c r="J831" s="37"/>
      <c r="K831" s="37"/>
      <c r="L831" s="38"/>
      <c r="M831" s="35"/>
      <c r="N831" s="35"/>
      <c r="O831" s="35"/>
      <c r="P831" s="35"/>
      <c r="Q831" s="35"/>
      <c r="R831" s="35"/>
      <c r="S831" s="35"/>
      <c r="T831" s="35"/>
      <c r="U831" s="35"/>
      <c r="V831" s="35"/>
      <c r="W831" s="35"/>
      <c r="X831" s="35"/>
      <c r="Y831" s="35"/>
    </row>
    <row r="832" spans="1:25" ht="14.25" customHeight="1" x14ac:dyDescent="0.3">
      <c r="A832" s="21"/>
      <c r="B832" s="36"/>
      <c r="C832" s="36"/>
      <c r="D832" s="36"/>
      <c r="E832" s="36"/>
      <c r="F832" s="36"/>
      <c r="G832" s="79"/>
      <c r="H832" s="82"/>
      <c r="I832" s="37"/>
      <c r="J832" s="37"/>
      <c r="K832" s="37"/>
      <c r="L832" s="38"/>
      <c r="M832" s="35"/>
      <c r="N832" s="35"/>
      <c r="O832" s="35"/>
      <c r="P832" s="35"/>
      <c r="Q832" s="35"/>
      <c r="R832" s="35"/>
      <c r="S832" s="35"/>
      <c r="T832" s="35"/>
      <c r="U832" s="35"/>
      <c r="V832" s="35"/>
      <c r="W832" s="35"/>
      <c r="X832" s="35"/>
      <c r="Y832" s="35"/>
    </row>
    <row r="833" spans="1:25" ht="14.25" customHeight="1" x14ac:dyDescent="0.3">
      <c r="A833" s="21"/>
      <c r="B833" s="36"/>
      <c r="C833" s="36"/>
      <c r="D833" s="36"/>
      <c r="E833" s="36"/>
      <c r="F833" s="36"/>
      <c r="G833" s="79"/>
      <c r="H833" s="82"/>
      <c r="I833" s="37"/>
      <c r="J833" s="37"/>
      <c r="K833" s="37"/>
      <c r="L833" s="38"/>
      <c r="M833" s="35"/>
      <c r="N833" s="35"/>
      <c r="O833" s="35"/>
      <c r="P833" s="35"/>
      <c r="Q833" s="35"/>
      <c r="R833" s="35"/>
      <c r="S833" s="35"/>
      <c r="T833" s="35"/>
      <c r="U833" s="35"/>
      <c r="V833" s="35"/>
      <c r="W833" s="35"/>
      <c r="X833" s="35"/>
      <c r="Y833" s="35"/>
    </row>
    <row r="834" spans="1:25" ht="14.25" customHeight="1" x14ac:dyDescent="0.3">
      <c r="A834" s="21"/>
      <c r="B834" s="36"/>
      <c r="C834" s="36"/>
      <c r="D834" s="36"/>
      <c r="E834" s="36"/>
      <c r="F834" s="36"/>
      <c r="G834" s="79"/>
      <c r="H834" s="82"/>
      <c r="I834" s="37"/>
      <c r="J834" s="37"/>
      <c r="K834" s="37"/>
      <c r="L834" s="38"/>
      <c r="M834" s="35"/>
      <c r="N834" s="35"/>
      <c r="O834" s="35"/>
      <c r="P834" s="35"/>
      <c r="Q834" s="35"/>
      <c r="R834" s="35"/>
      <c r="S834" s="35"/>
      <c r="T834" s="35"/>
      <c r="U834" s="35"/>
      <c r="V834" s="35"/>
      <c r="W834" s="35"/>
      <c r="X834" s="35"/>
      <c r="Y834" s="35"/>
    </row>
    <row r="835" spans="1:25" ht="14.25" customHeight="1" x14ac:dyDescent="0.3">
      <c r="A835" s="21"/>
      <c r="B835" s="36"/>
      <c r="C835" s="36"/>
      <c r="D835" s="36"/>
      <c r="E835" s="36"/>
      <c r="F835" s="36"/>
      <c r="G835" s="79"/>
      <c r="H835" s="82"/>
      <c r="I835" s="37"/>
      <c r="J835" s="37"/>
      <c r="K835" s="37"/>
      <c r="L835" s="38"/>
      <c r="M835" s="35"/>
      <c r="N835" s="35"/>
      <c r="O835" s="35"/>
      <c r="P835" s="35"/>
      <c r="Q835" s="35"/>
      <c r="R835" s="35"/>
      <c r="S835" s="35"/>
      <c r="T835" s="35"/>
      <c r="U835" s="35"/>
      <c r="V835" s="35"/>
      <c r="W835" s="35"/>
      <c r="X835" s="35"/>
      <c r="Y835" s="35"/>
    </row>
    <row r="836" spans="1:25" ht="14.25" customHeight="1" x14ac:dyDescent="0.3">
      <c r="A836" s="21"/>
      <c r="B836" s="36"/>
      <c r="C836" s="36"/>
      <c r="D836" s="36"/>
      <c r="E836" s="36"/>
      <c r="F836" s="36"/>
      <c r="G836" s="79"/>
      <c r="H836" s="82"/>
      <c r="I836" s="37"/>
      <c r="J836" s="37"/>
      <c r="K836" s="37"/>
      <c r="L836" s="38"/>
      <c r="M836" s="35"/>
      <c r="N836" s="35"/>
      <c r="O836" s="35"/>
      <c r="P836" s="35"/>
      <c r="Q836" s="35"/>
      <c r="R836" s="35"/>
      <c r="S836" s="35"/>
      <c r="T836" s="35"/>
      <c r="U836" s="35"/>
      <c r="V836" s="35"/>
      <c r="W836" s="35"/>
      <c r="X836" s="35"/>
      <c r="Y836" s="35"/>
    </row>
    <row r="837" spans="1:25" ht="14.25" customHeight="1" x14ac:dyDescent="0.3">
      <c r="A837" s="21"/>
      <c r="B837" s="36"/>
      <c r="C837" s="36"/>
      <c r="D837" s="36"/>
      <c r="E837" s="36"/>
      <c r="F837" s="36"/>
      <c r="G837" s="79"/>
      <c r="H837" s="82"/>
      <c r="I837" s="37"/>
      <c r="J837" s="37"/>
      <c r="K837" s="37"/>
      <c r="L837" s="38"/>
      <c r="M837" s="35"/>
      <c r="N837" s="35"/>
      <c r="O837" s="35"/>
      <c r="P837" s="35"/>
      <c r="Q837" s="35"/>
      <c r="R837" s="35"/>
      <c r="S837" s="35"/>
      <c r="T837" s="35"/>
      <c r="U837" s="35"/>
      <c r="V837" s="35"/>
      <c r="W837" s="35"/>
      <c r="X837" s="35"/>
      <c r="Y837" s="35"/>
    </row>
    <row r="838" spans="1:25" ht="14.25" customHeight="1" x14ac:dyDescent="0.3">
      <c r="A838" s="21"/>
      <c r="B838" s="36"/>
      <c r="C838" s="36"/>
      <c r="D838" s="36"/>
      <c r="E838" s="36"/>
      <c r="F838" s="36"/>
      <c r="G838" s="79"/>
      <c r="H838" s="82"/>
      <c r="I838" s="37"/>
      <c r="J838" s="37"/>
      <c r="K838" s="37"/>
      <c r="L838" s="38"/>
      <c r="M838" s="35"/>
      <c r="N838" s="35"/>
      <c r="O838" s="35"/>
      <c r="P838" s="35"/>
      <c r="Q838" s="35"/>
      <c r="R838" s="35"/>
      <c r="S838" s="35"/>
      <c r="T838" s="35"/>
      <c r="U838" s="35"/>
      <c r="V838" s="35"/>
      <c r="W838" s="35"/>
      <c r="X838" s="35"/>
      <c r="Y838" s="35"/>
    </row>
    <row r="839" spans="1:25" ht="14.25" customHeight="1" x14ac:dyDescent="0.3">
      <c r="A839" s="21"/>
      <c r="B839" s="36"/>
      <c r="C839" s="36"/>
      <c r="D839" s="36"/>
      <c r="E839" s="36"/>
      <c r="F839" s="36"/>
      <c r="G839" s="79"/>
      <c r="H839" s="82"/>
      <c r="I839" s="37"/>
      <c r="J839" s="37"/>
      <c r="K839" s="37"/>
      <c r="L839" s="38"/>
      <c r="M839" s="35"/>
      <c r="N839" s="35"/>
      <c r="O839" s="35"/>
      <c r="P839" s="35"/>
      <c r="Q839" s="35"/>
      <c r="R839" s="35"/>
      <c r="S839" s="35"/>
      <c r="T839" s="35"/>
      <c r="U839" s="35"/>
      <c r="V839" s="35"/>
      <c r="W839" s="35"/>
      <c r="X839" s="35"/>
      <c r="Y839" s="35"/>
    </row>
    <row r="840" spans="1:25" ht="14.25" customHeight="1" x14ac:dyDescent="0.3">
      <c r="A840" s="21"/>
      <c r="B840" s="36"/>
      <c r="C840" s="36"/>
      <c r="D840" s="36"/>
      <c r="E840" s="36"/>
      <c r="F840" s="36"/>
      <c r="G840" s="79"/>
      <c r="H840" s="82"/>
      <c r="I840" s="37"/>
      <c r="J840" s="37"/>
      <c r="K840" s="37"/>
      <c r="L840" s="38"/>
      <c r="M840" s="35"/>
      <c r="N840" s="35"/>
      <c r="O840" s="35"/>
      <c r="P840" s="35"/>
      <c r="Q840" s="35"/>
      <c r="R840" s="35"/>
      <c r="S840" s="35"/>
      <c r="T840" s="35"/>
      <c r="U840" s="35"/>
      <c r="V840" s="35"/>
      <c r="W840" s="35"/>
      <c r="X840" s="35"/>
      <c r="Y840" s="35"/>
    </row>
    <row r="841" spans="1:25" ht="14.25" customHeight="1" x14ac:dyDescent="0.3">
      <c r="A841" s="21"/>
      <c r="B841" s="36"/>
      <c r="C841" s="36"/>
      <c r="D841" s="36"/>
      <c r="E841" s="36"/>
      <c r="F841" s="36"/>
      <c r="G841" s="79"/>
      <c r="H841" s="82"/>
      <c r="I841" s="37"/>
      <c r="J841" s="37"/>
      <c r="K841" s="37"/>
      <c r="L841" s="38"/>
      <c r="M841" s="35"/>
      <c r="N841" s="35"/>
      <c r="O841" s="35"/>
      <c r="P841" s="35"/>
      <c r="Q841" s="35"/>
      <c r="R841" s="35"/>
      <c r="S841" s="35"/>
      <c r="T841" s="35"/>
      <c r="U841" s="35"/>
      <c r="V841" s="35"/>
      <c r="W841" s="35"/>
      <c r="X841" s="35"/>
      <c r="Y841" s="35"/>
    </row>
    <row r="842" spans="1:25" ht="14.25" customHeight="1" x14ac:dyDescent="0.3">
      <c r="A842" s="21"/>
      <c r="B842" s="36"/>
      <c r="C842" s="36"/>
      <c r="D842" s="36"/>
      <c r="E842" s="36"/>
      <c r="F842" s="36"/>
      <c r="G842" s="79"/>
      <c r="H842" s="82"/>
      <c r="I842" s="37"/>
      <c r="J842" s="37"/>
      <c r="K842" s="37"/>
      <c r="L842" s="38"/>
      <c r="M842" s="35"/>
      <c r="N842" s="35"/>
      <c r="O842" s="35"/>
      <c r="P842" s="35"/>
      <c r="Q842" s="35"/>
      <c r="R842" s="35"/>
      <c r="S842" s="35"/>
      <c r="T842" s="35"/>
      <c r="U842" s="35"/>
      <c r="V842" s="35"/>
      <c r="W842" s="35"/>
      <c r="X842" s="35"/>
      <c r="Y842" s="35"/>
    </row>
    <row r="843" spans="1:25" ht="14.25" customHeight="1" x14ac:dyDescent="0.3">
      <c r="A843" s="21"/>
      <c r="B843" s="36"/>
      <c r="C843" s="36"/>
      <c r="D843" s="36"/>
      <c r="E843" s="36"/>
      <c r="F843" s="36"/>
      <c r="G843" s="79"/>
      <c r="H843" s="82"/>
      <c r="I843" s="37"/>
      <c r="J843" s="37"/>
      <c r="K843" s="37"/>
      <c r="L843" s="38"/>
      <c r="M843" s="35"/>
      <c r="N843" s="35"/>
      <c r="O843" s="35"/>
      <c r="P843" s="35"/>
      <c r="Q843" s="35"/>
      <c r="R843" s="35"/>
      <c r="S843" s="35"/>
      <c r="T843" s="35"/>
      <c r="U843" s="35"/>
      <c r="V843" s="35"/>
      <c r="W843" s="35"/>
      <c r="X843" s="35"/>
      <c r="Y843" s="35"/>
    </row>
    <row r="844" spans="1:25" ht="14.25" customHeight="1" x14ac:dyDescent="0.3">
      <c r="A844" s="21"/>
      <c r="B844" s="36"/>
      <c r="C844" s="36"/>
      <c r="D844" s="36"/>
      <c r="E844" s="36"/>
      <c r="F844" s="36"/>
      <c r="G844" s="79"/>
      <c r="H844" s="82"/>
      <c r="I844" s="37"/>
      <c r="J844" s="37"/>
      <c r="K844" s="37"/>
      <c r="L844" s="38"/>
      <c r="M844" s="35"/>
      <c r="N844" s="35"/>
      <c r="O844" s="35"/>
      <c r="P844" s="35"/>
      <c r="Q844" s="35"/>
      <c r="R844" s="35"/>
      <c r="S844" s="35"/>
      <c r="T844" s="35"/>
      <c r="U844" s="35"/>
      <c r="V844" s="35"/>
      <c r="W844" s="35"/>
      <c r="X844" s="35"/>
      <c r="Y844" s="35"/>
    </row>
    <row r="845" spans="1:25" ht="14.25" customHeight="1" x14ac:dyDescent="0.3">
      <c r="A845" s="21"/>
      <c r="B845" s="36"/>
      <c r="C845" s="36"/>
      <c r="D845" s="36"/>
      <c r="E845" s="36"/>
      <c r="F845" s="36"/>
      <c r="G845" s="79"/>
      <c r="H845" s="82"/>
      <c r="I845" s="37"/>
      <c r="J845" s="37"/>
      <c r="K845" s="37"/>
      <c r="L845" s="38"/>
      <c r="M845" s="35"/>
      <c r="N845" s="35"/>
      <c r="O845" s="35"/>
      <c r="P845" s="35"/>
      <c r="Q845" s="35"/>
      <c r="R845" s="35"/>
      <c r="S845" s="35"/>
      <c r="T845" s="35"/>
      <c r="U845" s="35"/>
      <c r="V845" s="35"/>
      <c r="W845" s="35"/>
      <c r="X845" s="35"/>
      <c r="Y845" s="35"/>
    </row>
    <row r="846" spans="1:25" ht="14.25" customHeight="1" x14ac:dyDescent="0.3">
      <c r="A846" s="21"/>
      <c r="B846" s="36"/>
      <c r="C846" s="36"/>
      <c r="D846" s="36"/>
      <c r="E846" s="36"/>
      <c r="F846" s="36"/>
      <c r="G846" s="79"/>
      <c r="H846" s="82"/>
      <c r="I846" s="37"/>
      <c r="J846" s="37"/>
      <c r="K846" s="37"/>
      <c r="L846" s="38"/>
      <c r="M846" s="35"/>
      <c r="N846" s="35"/>
      <c r="O846" s="35"/>
      <c r="P846" s="35"/>
      <c r="Q846" s="35"/>
      <c r="R846" s="35"/>
      <c r="S846" s="35"/>
      <c r="T846" s="35"/>
      <c r="U846" s="35"/>
      <c r="V846" s="35"/>
      <c r="W846" s="35"/>
      <c r="X846" s="35"/>
      <c r="Y846" s="35"/>
    </row>
    <row r="847" spans="1:25" ht="14.25" customHeight="1" x14ac:dyDescent="0.3">
      <c r="A847" s="21"/>
      <c r="B847" s="36"/>
      <c r="C847" s="36"/>
      <c r="D847" s="36"/>
      <c r="E847" s="36"/>
      <c r="F847" s="36"/>
      <c r="G847" s="79"/>
      <c r="H847" s="82"/>
      <c r="I847" s="37"/>
      <c r="J847" s="37"/>
      <c r="K847" s="37"/>
      <c r="L847" s="38"/>
      <c r="M847" s="35"/>
      <c r="N847" s="35"/>
      <c r="O847" s="35"/>
      <c r="P847" s="35"/>
      <c r="Q847" s="35"/>
      <c r="R847" s="35"/>
      <c r="S847" s="35"/>
      <c r="T847" s="35"/>
      <c r="U847" s="35"/>
      <c r="V847" s="35"/>
      <c r="W847" s="35"/>
      <c r="X847" s="35"/>
      <c r="Y847" s="35"/>
    </row>
    <row r="848" spans="1:25" ht="14.25" customHeight="1" x14ac:dyDescent="0.3">
      <c r="A848" s="21"/>
      <c r="B848" s="36"/>
      <c r="C848" s="36"/>
      <c r="D848" s="36"/>
      <c r="E848" s="36"/>
      <c r="F848" s="36"/>
      <c r="G848" s="79"/>
      <c r="H848" s="82"/>
      <c r="I848" s="37"/>
      <c r="J848" s="37"/>
      <c r="K848" s="37"/>
      <c r="L848" s="38"/>
      <c r="M848" s="35"/>
      <c r="N848" s="35"/>
      <c r="O848" s="35"/>
      <c r="P848" s="35"/>
      <c r="Q848" s="35"/>
      <c r="R848" s="35"/>
      <c r="S848" s="35"/>
      <c r="T848" s="35"/>
      <c r="U848" s="35"/>
      <c r="V848" s="35"/>
      <c r="W848" s="35"/>
      <c r="X848" s="35"/>
      <c r="Y848" s="35"/>
    </row>
    <row r="849" spans="1:25" ht="14.25" customHeight="1" x14ac:dyDescent="0.3">
      <c r="A849" s="21"/>
      <c r="B849" s="36"/>
      <c r="C849" s="36"/>
      <c r="D849" s="36"/>
      <c r="E849" s="36"/>
      <c r="F849" s="36"/>
      <c r="G849" s="79"/>
      <c r="H849" s="82"/>
      <c r="I849" s="37"/>
      <c r="J849" s="37"/>
      <c r="K849" s="37"/>
      <c r="L849" s="38"/>
      <c r="M849" s="35"/>
      <c r="N849" s="35"/>
      <c r="O849" s="35"/>
      <c r="P849" s="35"/>
      <c r="Q849" s="35"/>
      <c r="R849" s="35"/>
      <c r="S849" s="35"/>
      <c r="T849" s="35"/>
      <c r="U849" s="35"/>
      <c r="V849" s="35"/>
      <c r="W849" s="35"/>
      <c r="X849" s="35"/>
      <c r="Y849" s="35"/>
    </row>
    <row r="850" spans="1:25" ht="14.25" customHeight="1" x14ac:dyDescent="0.3">
      <c r="A850" s="21"/>
      <c r="B850" s="36"/>
      <c r="C850" s="36"/>
      <c r="D850" s="36"/>
      <c r="E850" s="36"/>
      <c r="F850" s="36"/>
      <c r="G850" s="79"/>
      <c r="H850" s="82"/>
      <c r="I850" s="37"/>
      <c r="J850" s="37"/>
      <c r="K850" s="37"/>
      <c r="L850" s="38"/>
      <c r="M850" s="35"/>
      <c r="N850" s="35"/>
      <c r="O850" s="35"/>
      <c r="P850" s="35"/>
      <c r="Q850" s="35"/>
      <c r="R850" s="35"/>
      <c r="S850" s="35"/>
      <c r="T850" s="35"/>
      <c r="U850" s="35"/>
      <c r="V850" s="35"/>
      <c r="W850" s="35"/>
      <c r="X850" s="35"/>
      <c r="Y850" s="35"/>
    </row>
    <row r="851" spans="1:25" ht="14.25" customHeight="1" x14ac:dyDescent="0.3">
      <c r="A851" s="21"/>
      <c r="B851" s="36"/>
      <c r="C851" s="36"/>
      <c r="D851" s="36"/>
      <c r="E851" s="36"/>
      <c r="F851" s="36"/>
      <c r="G851" s="79"/>
      <c r="H851" s="82"/>
      <c r="I851" s="37"/>
      <c r="J851" s="37"/>
      <c r="K851" s="37"/>
      <c r="L851" s="38"/>
      <c r="M851" s="35"/>
      <c r="N851" s="35"/>
      <c r="O851" s="35"/>
      <c r="P851" s="35"/>
      <c r="Q851" s="35"/>
      <c r="R851" s="35"/>
      <c r="S851" s="35"/>
      <c r="T851" s="35"/>
      <c r="U851" s="35"/>
      <c r="V851" s="35"/>
      <c r="W851" s="35"/>
      <c r="X851" s="35"/>
      <c r="Y851" s="35"/>
    </row>
    <row r="852" spans="1:25" ht="14.25" customHeight="1" x14ac:dyDescent="0.3">
      <c r="A852" s="21"/>
      <c r="B852" s="36"/>
      <c r="C852" s="36"/>
      <c r="D852" s="36"/>
      <c r="E852" s="36"/>
      <c r="F852" s="36"/>
      <c r="G852" s="79"/>
      <c r="H852" s="82"/>
      <c r="I852" s="37"/>
      <c r="J852" s="37"/>
      <c r="K852" s="37"/>
      <c r="L852" s="38"/>
      <c r="M852" s="35"/>
      <c r="N852" s="35"/>
      <c r="O852" s="35"/>
      <c r="P852" s="35"/>
      <c r="Q852" s="35"/>
      <c r="R852" s="35"/>
      <c r="S852" s="35"/>
      <c r="T852" s="35"/>
      <c r="U852" s="35"/>
      <c r="V852" s="35"/>
      <c r="W852" s="35"/>
      <c r="X852" s="35"/>
      <c r="Y852" s="35"/>
    </row>
    <row r="853" spans="1:25" ht="14.25" customHeight="1" x14ac:dyDescent="0.3">
      <c r="A853" s="21"/>
      <c r="B853" s="36"/>
      <c r="C853" s="36"/>
      <c r="D853" s="36"/>
      <c r="E853" s="36"/>
      <c r="F853" s="36"/>
      <c r="G853" s="79"/>
      <c r="H853" s="82"/>
      <c r="I853" s="37"/>
      <c r="J853" s="37"/>
      <c r="K853" s="37"/>
      <c r="L853" s="38"/>
      <c r="M853" s="35"/>
      <c r="N853" s="35"/>
      <c r="O853" s="35"/>
      <c r="P853" s="35"/>
      <c r="Q853" s="35"/>
      <c r="R853" s="35"/>
      <c r="S853" s="35"/>
      <c r="T853" s="35"/>
      <c r="U853" s="35"/>
      <c r="V853" s="35"/>
      <c r="W853" s="35"/>
      <c r="X853" s="35"/>
      <c r="Y853" s="35"/>
    </row>
    <row r="854" spans="1:25" ht="14.25" customHeight="1" x14ac:dyDescent="0.3">
      <c r="A854" s="21"/>
      <c r="B854" s="36"/>
      <c r="C854" s="36"/>
      <c r="D854" s="36"/>
      <c r="E854" s="36"/>
      <c r="F854" s="36"/>
      <c r="G854" s="79"/>
      <c r="H854" s="82"/>
      <c r="I854" s="37"/>
      <c r="J854" s="37"/>
      <c r="K854" s="37"/>
      <c r="L854" s="38"/>
      <c r="M854" s="35"/>
      <c r="N854" s="35"/>
      <c r="O854" s="35"/>
      <c r="P854" s="35"/>
      <c r="Q854" s="35"/>
      <c r="R854" s="35"/>
      <c r="S854" s="35"/>
      <c r="T854" s="35"/>
      <c r="U854" s="35"/>
      <c r="V854" s="35"/>
      <c r="W854" s="35"/>
      <c r="X854" s="35"/>
      <c r="Y854" s="35"/>
    </row>
    <row r="855" spans="1:25" ht="14.25" customHeight="1" x14ac:dyDescent="0.3">
      <c r="A855" s="21"/>
      <c r="B855" s="36"/>
      <c r="C855" s="36"/>
      <c r="D855" s="36"/>
      <c r="E855" s="36"/>
      <c r="F855" s="36"/>
      <c r="G855" s="79"/>
      <c r="H855" s="82"/>
      <c r="I855" s="37"/>
      <c r="J855" s="37"/>
      <c r="K855" s="37"/>
      <c r="L855" s="38"/>
      <c r="M855" s="35"/>
      <c r="N855" s="35"/>
      <c r="O855" s="35"/>
      <c r="P855" s="35"/>
      <c r="Q855" s="35"/>
      <c r="R855" s="35"/>
      <c r="S855" s="35"/>
      <c r="T855" s="35"/>
      <c r="U855" s="35"/>
      <c r="V855" s="35"/>
      <c r="W855" s="35"/>
      <c r="X855" s="35"/>
      <c r="Y855" s="35"/>
    </row>
    <row r="856" spans="1:25" ht="14.25" customHeight="1" x14ac:dyDescent="0.3">
      <c r="A856" s="21"/>
      <c r="B856" s="36"/>
      <c r="C856" s="36"/>
      <c r="D856" s="36"/>
      <c r="E856" s="36"/>
      <c r="F856" s="36"/>
      <c r="G856" s="79"/>
      <c r="H856" s="82"/>
      <c r="I856" s="37"/>
      <c r="J856" s="37"/>
      <c r="K856" s="37"/>
      <c r="L856" s="38"/>
      <c r="M856" s="35"/>
      <c r="N856" s="35"/>
      <c r="O856" s="35"/>
      <c r="P856" s="35"/>
      <c r="Q856" s="35"/>
      <c r="R856" s="35"/>
      <c r="S856" s="35"/>
      <c r="T856" s="35"/>
      <c r="U856" s="35"/>
      <c r="V856" s="35"/>
      <c r="W856" s="35"/>
      <c r="X856" s="35"/>
      <c r="Y856" s="35"/>
    </row>
    <row r="857" spans="1:25" ht="14.25" customHeight="1" x14ac:dyDescent="0.3">
      <c r="A857" s="21"/>
      <c r="B857" s="36"/>
      <c r="C857" s="36"/>
      <c r="D857" s="36"/>
      <c r="E857" s="36"/>
      <c r="F857" s="36"/>
      <c r="G857" s="79"/>
      <c r="H857" s="82"/>
      <c r="I857" s="37"/>
      <c r="J857" s="37"/>
      <c r="K857" s="37"/>
      <c r="L857" s="38"/>
      <c r="M857" s="35"/>
      <c r="N857" s="35"/>
      <c r="O857" s="35"/>
      <c r="P857" s="35"/>
      <c r="Q857" s="35"/>
      <c r="R857" s="35"/>
      <c r="S857" s="35"/>
      <c r="T857" s="35"/>
      <c r="U857" s="35"/>
      <c r="V857" s="35"/>
      <c r="W857" s="35"/>
      <c r="X857" s="35"/>
      <c r="Y857" s="35"/>
    </row>
    <row r="858" spans="1:25" ht="14.25" customHeight="1" x14ac:dyDescent="0.3">
      <c r="A858" s="21"/>
      <c r="B858" s="36"/>
      <c r="C858" s="36"/>
      <c r="D858" s="36"/>
      <c r="E858" s="36"/>
      <c r="F858" s="36"/>
      <c r="G858" s="79"/>
      <c r="H858" s="82"/>
      <c r="I858" s="37"/>
      <c r="J858" s="37"/>
      <c r="K858" s="37"/>
      <c r="L858" s="38"/>
      <c r="M858" s="35"/>
      <c r="N858" s="35"/>
      <c r="O858" s="35"/>
      <c r="P858" s="35"/>
      <c r="Q858" s="35"/>
      <c r="R858" s="35"/>
      <c r="S858" s="35"/>
      <c r="T858" s="35"/>
      <c r="U858" s="35"/>
      <c r="V858" s="35"/>
      <c r="W858" s="35"/>
      <c r="X858" s="35"/>
      <c r="Y858" s="35"/>
    </row>
    <row r="859" spans="1:25" ht="14.25" customHeight="1" x14ac:dyDescent="0.3">
      <c r="A859" s="21"/>
      <c r="B859" s="36"/>
      <c r="C859" s="36"/>
      <c r="D859" s="36"/>
      <c r="E859" s="36"/>
      <c r="F859" s="36"/>
      <c r="G859" s="79"/>
      <c r="H859" s="82"/>
      <c r="I859" s="37"/>
      <c r="J859" s="37"/>
      <c r="K859" s="37"/>
      <c r="L859" s="38"/>
      <c r="M859" s="35"/>
      <c r="N859" s="35"/>
      <c r="O859" s="35"/>
      <c r="P859" s="35"/>
      <c r="Q859" s="35"/>
      <c r="R859" s="35"/>
      <c r="S859" s="35"/>
      <c r="T859" s="35"/>
      <c r="U859" s="35"/>
      <c r="V859" s="35"/>
      <c r="W859" s="35"/>
      <c r="X859" s="35"/>
      <c r="Y859" s="35"/>
    </row>
    <row r="860" spans="1:25" ht="14.25" customHeight="1" x14ac:dyDescent="0.3">
      <c r="A860" s="21"/>
      <c r="B860" s="36"/>
      <c r="C860" s="36"/>
      <c r="D860" s="36"/>
      <c r="E860" s="36"/>
      <c r="F860" s="36"/>
      <c r="G860" s="79"/>
      <c r="H860" s="82"/>
      <c r="I860" s="37"/>
      <c r="J860" s="37"/>
      <c r="K860" s="37"/>
      <c r="L860" s="38"/>
      <c r="M860" s="35"/>
      <c r="N860" s="35"/>
      <c r="O860" s="35"/>
      <c r="P860" s="35"/>
      <c r="Q860" s="35"/>
      <c r="R860" s="35"/>
      <c r="S860" s="35"/>
      <c r="T860" s="35"/>
      <c r="U860" s="35"/>
      <c r="V860" s="35"/>
      <c r="W860" s="35"/>
      <c r="X860" s="35"/>
      <c r="Y860" s="35"/>
    </row>
    <row r="861" spans="1:25" ht="14.25" customHeight="1" x14ac:dyDescent="0.3">
      <c r="A861" s="21"/>
      <c r="B861" s="36"/>
      <c r="C861" s="36"/>
      <c r="D861" s="36"/>
      <c r="E861" s="36"/>
      <c r="F861" s="36"/>
      <c r="G861" s="79"/>
      <c r="H861" s="82"/>
      <c r="I861" s="37"/>
      <c r="J861" s="37"/>
      <c r="K861" s="37"/>
      <c r="L861" s="38"/>
      <c r="M861" s="35"/>
      <c r="N861" s="35"/>
      <c r="O861" s="35"/>
      <c r="P861" s="35"/>
      <c r="Q861" s="35"/>
      <c r="R861" s="35"/>
      <c r="S861" s="35"/>
      <c r="T861" s="35"/>
      <c r="U861" s="35"/>
      <c r="V861" s="35"/>
      <c r="W861" s="35"/>
      <c r="X861" s="35"/>
      <c r="Y861" s="35"/>
    </row>
    <row r="862" spans="1:25" ht="14.25" customHeight="1" x14ac:dyDescent="0.3">
      <c r="A862" s="21"/>
      <c r="B862" s="36"/>
      <c r="C862" s="36"/>
      <c r="D862" s="36"/>
      <c r="E862" s="36"/>
      <c r="F862" s="36"/>
      <c r="G862" s="79"/>
      <c r="H862" s="82"/>
      <c r="I862" s="37"/>
      <c r="J862" s="37"/>
      <c r="K862" s="37"/>
      <c r="L862" s="38"/>
      <c r="M862" s="35"/>
      <c r="N862" s="35"/>
      <c r="O862" s="35"/>
      <c r="P862" s="35"/>
      <c r="Q862" s="35"/>
      <c r="R862" s="35"/>
      <c r="S862" s="35"/>
      <c r="T862" s="35"/>
      <c r="U862" s="35"/>
      <c r="V862" s="35"/>
      <c r="W862" s="35"/>
      <c r="X862" s="35"/>
      <c r="Y862" s="35"/>
    </row>
    <row r="863" spans="1:25" ht="14.25" customHeight="1" x14ac:dyDescent="0.3">
      <c r="A863" s="21"/>
      <c r="B863" s="36"/>
      <c r="C863" s="36"/>
      <c r="D863" s="36"/>
      <c r="E863" s="36"/>
      <c r="F863" s="36"/>
      <c r="G863" s="79"/>
      <c r="H863" s="82"/>
      <c r="I863" s="37"/>
      <c r="J863" s="37"/>
      <c r="K863" s="37"/>
      <c r="L863" s="38"/>
      <c r="M863" s="35"/>
      <c r="N863" s="35"/>
      <c r="O863" s="35"/>
      <c r="P863" s="35"/>
      <c r="Q863" s="35"/>
      <c r="R863" s="35"/>
      <c r="S863" s="35"/>
      <c r="T863" s="35"/>
      <c r="U863" s="35"/>
      <c r="V863" s="35"/>
      <c r="W863" s="35"/>
      <c r="X863" s="35"/>
      <c r="Y863" s="35"/>
    </row>
    <row r="864" spans="1:25" ht="14.25" customHeight="1" x14ac:dyDescent="0.3">
      <c r="A864" s="21"/>
      <c r="B864" s="36"/>
      <c r="C864" s="36"/>
      <c r="D864" s="36"/>
      <c r="E864" s="36"/>
      <c r="F864" s="36"/>
      <c r="G864" s="79"/>
      <c r="H864" s="82"/>
      <c r="I864" s="37"/>
      <c r="J864" s="37"/>
      <c r="K864" s="37"/>
      <c r="L864" s="38"/>
      <c r="M864" s="35"/>
      <c r="N864" s="35"/>
      <c r="O864" s="35"/>
      <c r="P864" s="35"/>
      <c r="Q864" s="35"/>
      <c r="R864" s="35"/>
      <c r="S864" s="35"/>
      <c r="T864" s="35"/>
      <c r="U864" s="35"/>
      <c r="V864" s="35"/>
      <c r="W864" s="35"/>
      <c r="X864" s="35"/>
      <c r="Y864" s="35"/>
    </row>
    <row r="865" spans="1:25" ht="14.25" customHeight="1" x14ac:dyDescent="0.3">
      <c r="A865" s="21"/>
      <c r="B865" s="36"/>
      <c r="C865" s="36"/>
      <c r="D865" s="36"/>
      <c r="E865" s="36"/>
      <c r="F865" s="36"/>
      <c r="G865" s="79"/>
      <c r="H865" s="82"/>
      <c r="I865" s="37"/>
      <c r="J865" s="37"/>
      <c r="K865" s="37"/>
      <c r="L865" s="38"/>
      <c r="M865" s="35"/>
      <c r="N865" s="35"/>
      <c r="O865" s="35"/>
      <c r="P865" s="35"/>
      <c r="Q865" s="35"/>
      <c r="R865" s="35"/>
      <c r="S865" s="35"/>
      <c r="T865" s="35"/>
      <c r="U865" s="35"/>
      <c r="V865" s="35"/>
      <c r="W865" s="35"/>
      <c r="X865" s="35"/>
      <c r="Y865" s="35"/>
    </row>
    <row r="866" spans="1:25" ht="14.25" customHeight="1" x14ac:dyDescent="0.3">
      <c r="A866" s="21"/>
      <c r="B866" s="36"/>
      <c r="C866" s="36"/>
      <c r="D866" s="36"/>
      <c r="E866" s="36"/>
      <c r="F866" s="36"/>
      <c r="G866" s="79"/>
      <c r="H866" s="82"/>
      <c r="I866" s="37"/>
      <c r="J866" s="37"/>
      <c r="K866" s="37"/>
      <c r="L866" s="38"/>
      <c r="M866" s="35"/>
      <c r="N866" s="35"/>
      <c r="O866" s="35"/>
      <c r="P866" s="35"/>
      <c r="Q866" s="35"/>
      <c r="R866" s="35"/>
      <c r="S866" s="35"/>
      <c r="T866" s="35"/>
      <c r="U866" s="35"/>
      <c r="V866" s="35"/>
      <c r="W866" s="35"/>
      <c r="X866" s="35"/>
      <c r="Y866" s="35"/>
    </row>
    <row r="867" spans="1:25" ht="14.25" customHeight="1" x14ac:dyDescent="0.3">
      <c r="A867" s="21"/>
      <c r="B867" s="36"/>
      <c r="C867" s="36"/>
      <c r="D867" s="36"/>
      <c r="E867" s="36"/>
      <c r="F867" s="36"/>
      <c r="G867" s="79"/>
      <c r="H867" s="82"/>
      <c r="I867" s="37"/>
      <c r="J867" s="37"/>
      <c r="K867" s="37"/>
      <c r="L867" s="38"/>
      <c r="M867" s="35"/>
      <c r="N867" s="35"/>
      <c r="O867" s="35"/>
      <c r="P867" s="35"/>
      <c r="Q867" s="35"/>
      <c r="R867" s="35"/>
      <c r="S867" s="35"/>
      <c r="T867" s="35"/>
      <c r="U867" s="35"/>
      <c r="V867" s="35"/>
      <c r="W867" s="35"/>
      <c r="X867" s="35"/>
      <c r="Y867" s="35"/>
    </row>
    <row r="868" spans="1:25" ht="14.25" customHeight="1" x14ac:dyDescent="0.3">
      <c r="A868" s="21"/>
      <c r="B868" s="36"/>
      <c r="C868" s="36"/>
      <c r="D868" s="36"/>
      <c r="E868" s="36"/>
      <c r="F868" s="36"/>
      <c r="G868" s="79"/>
      <c r="H868" s="82"/>
      <c r="I868" s="37"/>
      <c r="J868" s="37"/>
      <c r="K868" s="37"/>
      <c r="L868" s="38"/>
      <c r="M868" s="35"/>
      <c r="N868" s="35"/>
      <c r="O868" s="35"/>
      <c r="P868" s="35"/>
      <c r="Q868" s="35"/>
      <c r="R868" s="35"/>
      <c r="S868" s="35"/>
      <c r="T868" s="35"/>
      <c r="U868" s="35"/>
      <c r="V868" s="35"/>
      <c r="W868" s="35"/>
      <c r="X868" s="35"/>
      <c r="Y868" s="35"/>
    </row>
    <row r="869" spans="1:25" ht="14.25" customHeight="1" x14ac:dyDescent="0.3">
      <c r="A869" s="21"/>
      <c r="B869" s="36"/>
      <c r="C869" s="36"/>
      <c r="D869" s="36"/>
      <c r="E869" s="36"/>
      <c r="F869" s="36"/>
      <c r="G869" s="79"/>
      <c r="H869" s="82"/>
      <c r="I869" s="37"/>
      <c r="J869" s="37"/>
      <c r="K869" s="37"/>
      <c r="L869" s="38"/>
      <c r="M869" s="35"/>
      <c r="N869" s="35"/>
      <c r="O869" s="35"/>
      <c r="P869" s="35"/>
      <c r="Q869" s="35"/>
      <c r="R869" s="35"/>
      <c r="S869" s="35"/>
      <c r="T869" s="35"/>
      <c r="U869" s="35"/>
      <c r="V869" s="35"/>
      <c r="W869" s="35"/>
      <c r="X869" s="35"/>
      <c r="Y869" s="35"/>
    </row>
    <row r="870" spans="1:25" ht="14.25" customHeight="1" x14ac:dyDescent="0.3">
      <c r="A870" s="21"/>
      <c r="B870" s="36"/>
      <c r="C870" s="36"/>
      <c r="D870" s="36"/>
      <c r="E870" s="36"/>
      <c r="F870" s="36"/>
      <c r="G870" s="79"/>
      <c r="H870" s="82"/>
      <c r="I870" s="37"/>
      <c r="J870" s="37"/>
      <c r="K870" s="37"/>
      <c r="L870" s="38"/>
      <c r="M870" s="35"/>
      <c r="N870" s="35"/>
      <c r="O870" s="35"/>
      <c r="P870" s="35"/>
      <c r="Q870" s="35"/>
      <c r="R870" s="35"/>
      <c r="S870" s="35"/>
      <c r="T870" s="35"/>
      <c r="U870" s="35"/>
      <c r="V870" s="35"/>
      <c r="W870" s="35"/>
      <c r="X870" s="35"/>
      <c r="Y870" s="35"/>
    </row>
    <row r="871" spans="1:25" ht="14.25" customHeight="1" x14ac:dyDescent="0.3">
      <c r="A871" s="21"/>
      <c r="B871" s="36"/>
      <c r="C871" s="36"/>
      <c r="D871" s="36"/>
      <c r="E871" s="36"/>
      <c r="F871" s="36"/>
      <c r="G871" s="79"/>
      <c r="H871" s="82"/>
      <c r="I871" s="37"/>
      <c r="J871" s="37"/>
      <c r="K871" s="37"/>
      <c r="L871" s="38"/>
      <c r="M871" s="35"/>
      <c r="N871" s="35"/>
      <c r="O871" s="35"/>
      <c r="P871" s="35"/>
      <c r="Q871" s="35"/>
      <c r="R871" s="35"/>
      <c r="S871" s="35"/>
      <c r="T871" s="35"/>
      <c r="U871" s="35"/>
      <c r="V871" s="35"/>
      <c r="W871" s="35"/>
      <c r="X871" s="35"/>
      <c r="Y871" s="35"/>
    </row>
    <row r="872" spans="1:25" ht="14.25" customHeight="1" x14ac:dyDescent="0.3">
      <c r="A872" s="21"/>
      <c r="B872" s="36"/>
      <c r="C872" s="36"/>
      <c r="D872" s="36"/>
      <c r="E872" s="36"/>
      <c r="F872" s="36"/>
      <c r="G872" s="79"/>
      <c r="H872" s="82"/>
      <c r="I872" s="37"/>
      <c r="J872" s="37"/>
      <c r="K872" s="37"/>
      <c r="L872" s="38"/>
      <c r="M872" s="35"/>
      <c r="N872" s="35"/>
      <c r="O872" s="35"/>
      <c r="P872" s="35"/>
      <c r="Q872" s="35"/>
      <c r="R872" s="35"/>
      <c r="S872" s="35"/>
      <c r="T872" s="35"/>
      <c r="U872" s="35"/>
      <c r="V872" s="35"/>
      <c r="W872" s="35"/>
      <c r="X872" s="35"/>
      <c r="Y872" s="35"/>
    </row>
    <row r="873" spans="1:25" ht="14.25" customHeight="1" x14ac:dyDescent="0.3">
      <c r="A873" s="21"/>
      <c r="B873" s="36"/>
      <c r="C873" s="36"/>
      <c r="D873" s="36"/>
      <c r="E873" s="36"/>
      <c r="F873" s="36"/>
      <c r="G873" s="79"/>
      <c r="H873" s="82"/>
      <c r="I873" s="37"/>
      <c r="J873" s="37"/>
      <c r="K873" s="37"/>
      <c r="L873" s="38"/>
      <c r="M873" s="35"/>
      <c r="N873" s="35"/>
      <c r="O873" s="35"/>
      <c r="P873" s="35"/>
      <c r="Q873" s="35"/>
      <c r="R873" s="35"/>
      <c r="S873" s="35"/>
      <c r="T873" s="35"/>
      <c r="U873" s="35"/>
      <c r="V873" s="35"/>
      <c r="W873" s="35"/>
      <c r="X873" s="35"/>
      <c r="Y873" s="35"/>
    </row>
    <row r="874" spans="1:25" ht="14.25" customHeight="1" x14ac:dyDescent="0.3">
      <c r="A874" s="21"/>
      <c r="B874" s="36"/>
      <c r="C874" s="36"/>
      <c r="D874" s="36"/>
      <c r="E874" s="36"/>
      <c r="F874" s="36"/>
      <c r="G874" s="79"/>
      <c r="H874" s="82"/>
      <c r="I874" s="37"/>
      <c r="J874" s="37"/>
      <c r="K874" s="37"/>
      <c r="L874" s="38"/>
      <c r="M874" s="35"/>
      <c r="N874" s="35"/>
      <c r="O874" s="35"/>
      <c r="P874" s="35"/>
      <c r="Q874" s="35"/>
      <c r="R874" s="35"/>
      <c r="S874" s="35"/>
      <c r="T874" s="35"/>
      <c r="U874" s="35"/>
      <c r="V874" s="35"/>
      <c r="W874" s="35"/>
      <c r="X874" s="35"/>
      <c r="Y874" s="35"/>
    </row>
    <row r="875" spans="1:25" ht="14.25" customHeight="1" x14ac:dyDescent="0.3">
      <c r="A875" s="21"/>
      <c r="B875" s="36"/>
      <c r="C875" s="36"/>
      <c r="D875" s="36"/>
      <c r="E875" s="36"/>
      <c r="F875" s="36"/>
      <c r="G875" s="79"/>
      <c r="H875" s="82"/>
      <c r="I875" s="37"/>
      <c r="J875" s="37"/>
      <c r="K875" s="37"/>
      <c r="L875" s="38"/>
      <c r="M875" s="35"/>
      <c r="N875" s="35"/>
      <c r="O875" s="35"/>
      <c r="P875" s="35"/>
      <c r="Q875" s="35"/>
      <c r="R875" s="35"/>
      <c r="S875" s="35"/>
      <c r="T875" s="35"/>
      <c r="U875" s="35"/>
      <c r="V875" s="35"/>
      <c r="W875" s="35"/>
      <c r="X875" s="35"/>
      <c r="Y875" s="35"/>
    </row>
    <row r="876" spans="1:25" ht="14.25" customHeight="1" x14ac:dyDescent="0.3">
      <c r="A876" s="21"/>
      <c r="B876" s="36"/>
      <c r="C876" s="36"/>
      <c r="D876" s="36"/>
      <c r="E876" s="36"/>
      <c r="F876" s="36"/>
      <c r="G876" s="79"/>
      <c r="H876" s="82"/>
      <c r="I876" s="37"/>
      <c r="J876" s="37"/>
      <c r="K876" s="37"/>
      <c r="L876" s="38"/>
      <c r="M876" s="35"/>
      <c r="N876" s="35"/>
      <c r="O876" s="35"/>
      <c r="P876" s="35"/>
      <c r="Q876" s="35"/>
      <c r="R876" s="35"/>
      <c r="S876" s="35"/>
      <c r="T876" s="35"/>
      <c r="U876" s="35"/>
      <c r="V876" s="35"/>
      <c r="W876" s="35"/>
      <c r="X876" s="35"/>
      <c r="Y876" s="35"/>
    </row>
    <row r="877" spans="1:25" ht="14.25" customHeight="1" x14ac:dyDescent="0.3">
      <c r="A877" s="21"/>
      <c r="B877" s="36"/>
      <c r="C877" s="36"/>
      <c r="D877" s="36"/>
      <c r="E877" s="36"/>
      <c r="F877" s="36"/>
      <c r="G877" s="79"/>
      <c r="H877" s="82"/>
      <c r="I877" s="37"/>
      <c r="J877" s="37"/>
      <c r="K877" s="37"/>
      <c r="L877" s="38"/>
      <c r="M877" s="35"/>
      <c r="N877" s="35"/>
      <c r="O877" s="35"/>
      <c r="P877" s="35"/>
      <c r="Q877" s="35"/>
      <c r="R877" s="35"/>
      <c r="S877" s="35"/>
      <c r="T877" s="35"/>
      <c r="U877" s="35"/>
      <c r="V877" s="35"/>
      <c r="W877" s="35"/>
      <c r="X877" s="35"/>
      <c r="Y877" s="35"/>
    </row>
    <row r="878" spans="1:25" ht="14.25" customHeight="1" x14ac:dyDescent="0.3">
      <c r="A878" s="21"/>
      <c r="B878" s="36"/>
      <c r="C878" s="36"/>
      <c r="D878" s="36"/>
      <c r="E878" s="36"/>
      <c r="F878" s="36"/>
      <c r="G878" s="79"/>
      <c r="H878" s="82"/>
      <c r="I878" s="37"/>
      <c r="J878" s="37"/>
      <c r="K878" s="37"/>
      <c r="L878" s="38"/>
      <c r="M878" s="35"/>
      <c r="N878" s="35"/>
      <c r="O878" s="35"/>
      <c r="P878" s="35"/>
      <c r="Q878" s="35"/>
      <c r="R878" s="35"/>
      <c r="S878" s="35"/>
      <c r="T878" s="35"/>
      <c r="U878" s="35"/>
      <c r="V878" s="35"/>
      <c r="W878" s="35"/>
      <c r="X878" s="35"/>
      <c r="Y878" s="35"/>
    </row>
    <row r="879" spans="1:25" ht="14.25" customHeight="1" x14ac:dyDescent="0.3">
      <c r="A879" s="21"/>
      <c r="B879" s="36"/>
      <c r="C879" s="36"/>
      <c r="D879" s="36"/>
      <c r="E879" s="36"/>
      <c r="F879" s="36"/>
      <c r="G879" s="79"/>
      <c r="H879" s="82"/>
      <c r="I879" s="37"/>
      <c r="J879" s="37"/>
      <c r="K879" s="37"/>
      <c r="L879" s="38"/>
      <c r="M879" s="35"/>
      <c r="N879" s="35"/>
      <c r="O879" s="35"/>
      <c r="P879" s="35"/>
      <c r="Q879" s="35"/>
      <c r="R879" s="35"/>
      <c r="S879" s="35"/>
      <c r="T879" s="35"/>
      <c r="U879" s="35"/>
      <c r="V879" s="35"/>
      <c r="W879" s="35"/>
      <c r="X879" s="35"/>
      <c r="Y879" s="35"/>
    </row>
    <row r="880" spans="1:25" ht="14.25" customHeight="1" x14ac:dyDescent="0.3">
      <c r="A880" s="21"/>
      <c r="B880" s="36"/>
      <c r="C880" s="36"/>
      <c r="D880" s="36"/>
      <c r="E880" s="36"/>
      <c r="F880" s="36"/>
      <c r="G880" s="79"/>
      <c r="H880" s="82"/>
      <c r="I880" s="37"/>
      <c r="J880" s="37"/>
      <c r="K880" s="37"/>
      <c r="L880" s="38"/>
      <c r="M880" s="35"/>
      <c r="N880" s="35"/>
      <c r="O880" s="35"/>
      <c r="P880" s="35"/>
      <c r="Q880" s="35"/>
      <c r="R880" s="35"/>
      <c r="S880" s="35"/>
      <c r="T880" s="35"/>
      <c r="U880" s="35"/>
      <c r="V880" s="35"/>
      <c r="W880" s="35"/>
      <c r="X880" s="35"/>
      <c r="Y880" s="35"/>
    </row>
    <row r="881" spans="1:25" ht="14.25" customHeight="1" x14ac:dyDescent="0.3">
      <c r="A881" s="21"/>
      <c r="B881" s="36"/>
      <c r="C881" s="36"/>
      <c r="D881" s="36"/>
      <c r="E881" s="36"/>
      <c r="F881" s="36"/>
      <c r="G881" s="79"/>
      <c r="H881" s="82"/>
      <c r="I881" s="37"/>
      <c r="J881" s="37"/>
      <c r="K881" s="37"/>
      <c r="L881" s="38"/>
      <c r="M881" s="35"/>
      <c r="N881" s="35"/>
      <c r="O881" s="35"/>
      <c r="P881" s="35"/>
      <c r="Q881" s="35"/>
      <c r="R881" s="35"/>
      <c r="S881" s="35"/>
      <c r="T881" s="35"/>
      <c r="U881" s="35"/>
      <c r="V881" s="35"/>
      <c r="W881" s="35"/>
      <c r="X881" s="35"/>
      <c r="Y881" s="35"/>
    </row>
    <row r="882" spans="1:25" ht="14.25" customHeight="1" x14ac:dyDescent="0.3">
      <c r="A882" s="21"/>
      <c r="B882" s="36"/>
      <c r="C882" s="36"/>
      <c r="D882" s="36"/>
      <c r="E882" s="36"/>
      <c r="F882" s="36"/>
      <c r="G882" s="79"/>
      <c r="H882" s="82"/>
      <c r="I882" s="37"/>
      <c r="J882" s="37"/>
      <c r="K882" s="37"/>
      <c r="L882" s="38"/>
      <c r="M882" s="35"/>
      <c r="N882" s="35"/>
      <c r="O882" s="35"/>
      <c r="P882" s="35"/>
      <c r="Q882" s="35"/>
      <c r="R882" s="35"/>
      <c r="S882" s="35"/>
      <c r="T882" s="35"/>
      <c r="U882" s="35"/>
      <c r="V882" s="35"/>
      <c r="W882" s="35"/>
      <c r="X882" s="35"/>
      <c r="Y882" s="35"/>
    </row>
    <row r="883" spans="1:25" ht="14.25" customHeight="1" x14ac:dyDescent="0.3">
      <c r="A883" s="21"/>
      <c r="B883" s="36"/>
      <c r="C883" s="36"/>
      <c r="D883" s="36"/>
      <c r="E883" s="36"/>
      <c r="F883" s="36"/>
      <c r="G883" s="79"/>
      <c r="H883" s="82"/>
      <c r="I883" s="37"/>
      <c r="J883" s="37"/>
      <c r="K883" s="37"/>
      <c r="L883" s="38"/>
      <c r="M883" s="35"/>
      <c r="N883" s="35"/>
      <c r="O883" s="35"/>
      <c r="P883" s="35"/>
      <c r="Q883" s="35"/>
      <c r="R883" s="35"/>
      <c r="S883" s="35"/>
      <c r="T883" s="35"/>
      <c r="U883" s="35"/>
      <c r="V883" s="35"/>
      <c r="W883" s="35"/>
      <c r="X883" s="35"/>
      <c r="Y883" s="35"/>
    </row>
    <row r="884" spans="1:25" ht="14.25" customHeight="1" x14ac:dyDescent="0.3">
      <c r="A884" s="21"/>
      <c r="B884" s="36"/>
      <c r="C884" s="36"/>
      <c r="D884" s="36"/>
      <c r="E884" s="36"/>
      <c r="F884" s="36"/>
      <c r="G884" s="79"/>
      <c r="H884" s="82"/>
      <c r="I884" s="37"/>
      <c r="J884" s="37"/>
      <c r="K884" s="37"/>
      <c r="L884" s="38"/>
      <c r="M884" s="35"/>
      <c r="N884" s="35"/>
      <c r="O884" s="35"/>
      <c r="P884" s="35"/>
      <c r="Q884" s="35"/>
      <c r="R884" s="35"/>
      <c r="S884" s="35"/>
      <c r="T884" s="35"/>
      <c r="U884" s="35"/>
      <c r="V884" s="35"/>
      <c r="W884" s="35"/>
      <c r="X884" s="35"/>
      <c r="Y884" s="35"/>
    </row>
    <row r="885" spans="1:25" ht="14.25" customHeight="1" x14ac:dyDescent="0.3">
      <c r="A885" s="21"/>
      <c r="B885" s="36"/>
      <c r="C885" s="36"/>
      <c r="D885" s="36"/>
      <c r="E885" s="36"/>
      <c r="F885" s="36"/>
      <c r="G885" s="79"/>
      <c r="H885" s="82"/>
      <c r="I885" s="37"/>
      <c r="J885" s="37"/>
      <c r="K885" s="37"/>
      <c r="L885" s="38"/>
      <c r="M885" s="35"/>
      <c r="N885" s="35"/>
      <c r="O885" s="35"/>
      <c r="P885" s="35"/>
      <c r="Q885" s="35"/>
      <c r="R885" s="35"/>
      <c r="S885" s="35"/>
      <c r="T885" s="35"/>
      <c r="U885" s="35"/>
      <c r="V885" s="35"/>
      <c r="W885" s="35"/>
      <c r="X885" s="35"/>
      <c r="Y885" s="35"/>
    </row>
    <row r="886" spans="1:25" ht="14.25" customHeight="1" x14ac:dyDescent="0.3">
      <c r="A886" s="21"/>
      <c r="B886" s="36"/>
      <c r="C886" s="36"/>
      <c r="D886" s="36"/>
      <c r="E886" s="36"/>
      <c r="F886" s="36"/>
      <c r="G886" s="79"/>
      <c r="H886" s="82"/>
      <c r="I886" s="37"/>
      <c r="J886" s="37"/>
      <c r="K886" s="37"/>
      <c r="L886" s="38"/>
      <c r="M886" s="35"/>
      <c r="N886" s="35"/>
      <c r="O886" s="35"/>
      <c r="P886" s="35"/>
      <c r="Q886" s="35"/>
      <c r="R886" s="35"/>
      <c r="S886" s="35"/>
      <c r="T886" s="35"/>
      <c r="U886" s="35"/>
      <c r="V886" s="35"/>
      <c r="W886" s="35"/>
      <c r="X886" s="35"/>
      <c r="Y886" s="35"/>
    </row>
    <row r="887" spans="1:25" ht="14.25" customHeight="1" x14ac:dyDescent="0.3">
      <c r="A887" s="21"/>
      <c r="B887" s="36"/>
      <c r="C887" s="36"/>
      <c r="D887" s="36"/>
      <c r="E887" s="36"/>
      <c r="F887" s="36"/>
      <c r="G887" s="79"/>
      <c r="H887" s="82"/>
      <c r="I887" s="37"/>
      <c r="J887" s="37"/>
      <c r="K887" s="37"/>
      <c r="L887" s="38"/>
      <c r="M887" s="35"/>
      <c r="N887" s="35"/>
      <c r="O887" s="35"/>
      <c r="P887" s="35"/>
      <c r="Q887" s="35"/>
      <c r="R887" s="35"/>
      <c r="S887" s="35"/>
      <c r="T887" s="35"/>
      <c r="U887" s="35"/>
      <c r="V887" s="35"/>
      <c r="W887" s="35"/>
      <c r="X887" s="35"/>
      <c r="Y887" s="35"/>
    </row>
    <row r="888" spans="1:25" ht="14.25" customHeight="1" x14ac:dyDescent="0.3">
      <c r="A888" s="21"/>
      <c r="B888" s="36"/>
      <c r="C888" s="36"/>
      <c r="D888" s="36"/>
      <c r="E888" s="36"/>
      <c r="F888" s="36"/>
      <c r="G888" s="79"/>
      <c r="H888" s="82"/>
      <c r="I888" s="37"/>
      <c r="J888" s="37"/>
      <c r="K888" s="37"/>
      <c r="L888" s="38"/>
      <c r="M888" s="35"/>
      <c r="N888" s="35"/>
      <c r="O888" s="35"/>
      <c r="P888" s="35"/>
      <c r="Q888" s="35"/>
      <c r="R888" s="35"/>
      <c r="S888" s="35"/>
      <c r="T888" s="35"/>
      <c r="U888" s="35"/>
      <c r="V888" s="35"/>
      <c r="W888" s="35"/>
      <c r="X888" s="35"/>
      <c r="Y888" s="35"/>
    </row>
    <row r="889" spans="1:25" ht="14.25" customHeight="1" x14ac:dyDescent="0.3">
      <c r="A889" s="21"/>
      <c r="B889" s="36"/>
      <c r="C889" s="36"/>
      <c r="D889" s="36"/>
      <c r="E889" s="36"/>
      <c r="F889" s="36"/>
      <c r="G889" s="79"/>
      <c r="H889" s="82"/>
      <c r="I889" s="37"/>
      <c r="J889" s="37"/>
      <c r="K889" s="37"/>
      <c r="L889" s="38"/>
      <c r="M889" s="35"/>
      <c r="N889" s="35"/>
      <c r="O889" s="35"/>
      <c r="P889" s="35"/>
      <c r="Q889" s="35"/>
      <c r="R889" s="35"/>
      <c r="S889" s="35"/>
      <c r="T889" s="35"/>
      <c r="U889" s="35"/>
      <c r="V889" s="35"/>
      <c r="W889" s="35"/>
      <c r="X889" s="35"/>
      <c r="Y889" s="35"/>
    </row>
    <row r="890" spans="1:25" ht="14.25" customHeight="1" x14ac:dyDescent="0.3">
      <c r="A890" s="21"/>
      <c r="B890" s="36"/>
      <c r="C890" s="36"/>
      <c r="D890" s="36"/>
      <c r="E890" s="36"/>
      <c r="F890" s="36"/>
      <c r="G890" s="79"/>
      <c r="H890" s="82"/>
      <c r="I890" s="37"/>
      <c r="J890" s="37"/>
      <c r="K890" s="37"/>
      <c r="L890" s="38"/>
      <c r="M890" s="35"/>
      <c r="N890" s="35"/>
      <c r="O890" s="35"/>
      <c r="P890" s="35"/>
      <c r="Q890" s="35"/>
      <c r="R890" s="35"/>
      <c r="S890" s="35"/>
      <c r="T890" s="35"/>
      <c r="U890" s="35"/>
      <c r="V890" s="35"/>
      <c r="W890" s="35"/>
      <c r="X890" s="35"/>
      <c r="Y890" s="35"/>
    </row>
    <row r="891" spans="1:25" ht="14.25" customHeight="1" x14ac:dyDescent="0.3">
      <c r="A891" s="21"/>
      <c r="B891" s="36"/>
      <c r="C891" s="36"/>
      <c r="D891" s="36"/>
      <c r="E891" s="36"/>
      <c r="F891" s="36"/>
      <c r="G891" s="79"/>
      <c r="H891" s="82"/>
      <c r="I891" s="37"/>
      <c r="J891" s="37"/>
      <c r="K891" s="37"/>
      <c r="L891" s="38"/>
      <c r="M891" s="35"/>
      <c r="N891" s="35"/>
      <c r="O891" s="35"/>
      <c r="P891" s="35"/>
      <c r="Q891" s="35"/>
      <c r="R891" s="35"/>
      <c r="S891" s="35"/>
      <c r="T891" s="35"/>
      <c r="U891" s="35"/>
      <c r="V891" s="35"/>
      <c r="W891" s="35"/>
      <c r="X891" s="35"/>
      <c r="Y891" s="35"/>
    </row>
    <row r="892" spans="1:25" ht="14.25" customHeight="1" x14ac:dyDescent="0.3">
      <c r="A892" s="21"/>
      <c r="B892" s="36"/>
      <c r="C892" s="36"/>
      <c r="D892" s="36"/>
      <c r="E892" s="36"/>
      <c r="F892" s="36"/>
      <c r="G892" s="79"/>
      <c r="H892" s="82"/>
      <c r="I892" s="37"/>
      <c r="J892" s="37"/>
      <c r="K892" s="37"/>
      <c r="L892" s="38"/>
      <c r="M892" s="35"/>
      <c r="N892" s="35"/>
      <c r="O892" s="35"/>
      <c r="P892" s="35"/>
      <c r="Q892" s="35"/>
      <c r="R892" s="35"/>
      <c r="S892" s="35"/>
      <c r="T892" s="35"/>
      <c r="U892" s="35"/>
      <c r="V892" s="35"/>
      <c r="W892" s="35"/>
      <c r="X892" s="35"/>
      <c r="Y892" s="35"/>
    </row>
    <row r="893" spans="1:25" ht="14.25" customHeight="1" x14ac:dyDescent="0.3">
      <c r="A893" s="21"/>
      <c r="B893" s="36"/>
      <c r="C893" s="36"/>
      <c r="D893" s="36"/>
      <c r="E893" s="36"/>
      <c r="F893" s="36"/>
      <c r="G893" s="79"/>
      <c r="H893" s="82"/>
      <c r="I893" s="37"/>
      <c r="J893" s="37"/>
      <c r="K893" s="37"/>
      <c r="L893" s="38"/>
      <c r="M893" s="35"/>
      <c r="N893" s="35"/>
      <c r="O893" s="35"/>
      <c r="P893" s="35"/>
      <c r="Q893" s="35"/>
      <c r="R893" s="35"/>
      <c r="S893" s="35"/>
      <c r="T893" s="35"/>
      <c r="U893" s="35"/>
      <c r="V893" s="35"/>
      <c r="W893" s="35"/>
      <c r="X893" s="35"/>
      <c r="Y893" s="35"/>
    </row>
    <row r="894" spans="1:25" ht="14.25" customHeight="1" x14ac:dyDescent="0.3">
      <c r="A894" s="21"/>
      <c r="B894" s="36"/>
      <c r="C894" s="36"/>
      <c r="D894" s="36"/>
      <c r="E894" s="36"/>
      <c r="F894" s="36"/>
      <c r="G894" s="79"/>
      <c r="H894" s="82"/>
      <c r="I894" s="37"/>
      <c r="J894" s="37"/>
      <c r="K894" s="37"/>
      <c r="L894" s="38"/>
      <c r="M894" s="35"/>
      <c r="N894" s="35"/>
      <c r="O894" s="35"/>
      <c r="P894" s="35"/>
      <c r="Q894" s="35"/>
      <c r="R894" s="35"/>
      <c r="S894" s="35"/>
      <c r="T894" s="35"/>
      <c r="U894" s="35"/>
      <c r="V894" s="35"/>
      <c r="W894" s="35"/>
      <c r="X894" s="35"/>
      <c r="Y894" s="35"/>
    </row>
    <row r="895" spans="1:25" ht="14.25" customHeight="1" x14ac:dyDescent="0.3">
      <c r="A895" s="21"/>
      <c r="B895" s="36"/>
      <c r="C895" s="36"/>
      <c r="D895" s="36"/>
      <c r="E895" s="36"/>
      <c r="F895" s="36"/>
      <c r="G895" s="79"/>
      <c r="H895" s="82"/>
      <c r="I895" s="37"/>
      <c r="J895" s="37"/>
      <c r="K895" s="37"/>
      <c r="L895" s="38"/>
      <c r="M895" s="35"/>
      <c r="N895" s="35"/>
      <c r="O895" s="35"/>
      <c r="P895" s="35"/>
      <c r="Q895" s="35"/>
      <c r="R895" s="35"/>
      <c r="S895" s="35"/>
      <c r="T895" s="35"/>
      <c r="U895" s="35"/>
      <c r="V895" s="35"/>
      <c r="W895" s="35"/>
      <c r="X895" s="35"/>
      <c r="Y895" s="35"/>
    </row>
    <row r="896" spans="1:25" ht="14.25" customHeight="1" x14ac:dyDescent="0.3">
      <c r="A896" s="21"/>
      <c r="B896" s="36"/>
      <c r="C896" s="36"/>
      <c r="D896" s="36"/>
      <c r="E896" s="36"/>
      <c r="F896" s="36"/>
      <c r="G896" s="79"/>
      <c r="H896" s="82"/>
      <c r="I896" s="37"/>
      <c r="J896" s="37"/>
      <c r="K896" s="37"/>
      <c r="L896" s="38"/>
      <c r="M896" s="35"/>
      <c r="N896" s="35"/>
      <c r="O896" s="35"/>
      <c r="P896" s="35"/>
      <c r="Q896" s="35"/>
      <c r="R896" s="35"/>
      <c r="S896" s="35"/>
      <c r="T896" s="35"/>
      <c r="U896" s="35"/>
      <c r="V896" s="35"/>
      <c r="W896" s="35"/>
      <c r="X896" s="35"/>
      <c r="Y896" s="35"/>
    </row>
    <row r="897" spans="1:25" ht="14.25" customHeight="1" x14ac:dyDescent="0.3">
      <c r="A897" s="21"/>
      <c r="B897" s="36"/>
      <c r="C897" s="36"/>
      <c r="D897" s="36"/>
      <c r="E897" s="36"/>
      <c r="F897" s="36"/>
      <c r="G897" s="79"/>
      <c r="H897" s="82"/>
      <c r="I897" s="37"/>
      <c r="J897" s="37"/>
      <c r="K897" s="37"/>
      <c r="L897" s="38"/>
      <c r="M897" s="35"/>
      <c r="N897" s="35"/>
      <c r="O897" s="35"/>
      <c r="P897" s="35"/>
      <c r="Q897" s="35"/>
      <c r="R897" s="35"/>
      <c r="S897" s="35"/>
      <c r="T897" s="35"/>
      <c r="U897" s="35"/>
      <c r="V897" s="35"/>
      <c r="W897" s="35"/>
      <c r="X897" s="35"/>
      <c r="Y897" s="35"/>
    </row>
    <row r="898" spans="1:25" ht="14.25" customHeight="1" x14ac:dyDescent="0.3">
      <c r="A898" s="21"/>
      <c r="B898" s="36"/>
      <c r="C898" s="36"/>
      <c r="D898" s="36"/>
      <c r="E898" s="36"/>
      <c r="F898" s="36"/>
      <c r="G898" s="79"/>
      <c r="H898" s="82"/>
      <c r="I898" s="37"/>
      <c r="J898" s="37"/>
      <c r="K898" s="37"/>
      <c r="L898" s="38"/>
      <c r="M898" s="35"/>
      <c r="N898" s="35"/>
      <c r="O898" s="35"/>
      <c r="P898" s="35"/>
      <c r="Q898" s="35"/>
      <c r="R898" s="35"/>
      <c r="S898" s="35"/>
      <c r="T898" s="35"/>
      <c r="U898" s="35"/>
      <c r="V898" s="35"/>
      <c r="W898" s="35"/>
      <c r="X898" s="35"/>
      <c r="Y898" s="35"/>
    </row>
    <row r="899" spans="1:25" ht="14.25" customHeight="1" x14ac:dyDescent="0.3">
      <c r="A899" s="21"/>
      <c r="B899" s="36"/>
      <c r="C899" s="36"/>
      <c r="D899" s="36"/>
      <c r="E899" s="36"/>
      <c r="F899" s="36"/>
      <c r="G899" s="79"/>
      <c r="H899" s="82"/>
      <c r="I899" s="37"/>
      <c r="J899" s="37"/>
      <c r="K899" s="37"/>
      <c r="L899" s="38"/>
      <c r="M899" s="35"/>
      <c r="N899" s="35"/>
      <c r="O899" s="35"/>
      <c r="P899" s="35"/>
      <c r="Q899" s="35"/>
      <c r="R899" s="35"/>
      <c r="S899" s="35"/>
      <c r="T899" s="35"/>
      <c r="U899" s="35"/>
      <c r="V899" s="35"/>
      <c r="W899" s="35"/>
      <c r="X899" s="35"/>
      <c r="Y899" s="35"/>
    </row>
    <row r="900" spans="1:25" ht="14.25" customHeight="1" x14ac:dyDescent="0.3">
      <c r="A900" s="21"/>
      <c r="B900" s="36"/>
      <c r="C900" s="36"/>
      <c r="D900" s="36"/>
      <c r="E900" s="36"/>
      <c r="F900" s="36"/>
      <c r="G900" s="79"/>
      <c r="H900" s="82"/>
      <c r="I900" s="37"/>
      <c r="J900" s="37"/>
      <c r="K900" s="37"/>
      <c r="L900" s="38"/>
      <c r="M900" s="35"/>
      <c r="N900" s="35"/>
      <c r="O900" s="35"/>
      <c r="P900" s="35"/>
      <c r="Q900" s="35"/>
      <c r="R900" s="35"/>
      <c r="S900" s="35"/>
      <c r="T900" s="35"/>
      <c r="U900" s="35"/>
      <c r="V900" s="35"/>
      <c r="W900" s="35"/>
      <c r="X900" s="35"/>
      <c r="Y900" s="35"/>
    </row>
    <row r="901" spans="1:25" ht="14.25" customHeight="1" x14ac:dyDescent="0.3">
      <c r="A901" s="21"/>
      <c r="B901" s="36"/>
      <c r="C901" s="36"/>
      <c r="D901" s="36"/>
      <c r="E901" s="36"/>
      <c r="F901" s="36"/>
      <c r="G901" s="79"/>
      <c r="H901" s="82"/>
      <c r="I901" s="37"/>
      <c r="J901" s="37"/>
      <c r="K901" s="37"/>
      <c r="L901" s="38"/>
      <c r="M901" s="35"/>
      <c r="N901" s="35"/>
      <c r="O901" s="35"/>
      <c r="P901" s="35"/>
      <c r="Q901" s="35"/>
      <c r="R901" s="35"/>
      <c r="S901" s="35"/>
      <c r="T901" s="35"/>
      <c r="U901" s="35"/>
      <c r="V901" s="35"/>
      <c r="W901" s="35"/>
      <c r="X901" s="35"/>
      <c r="Y901" s="35"/>
    </row>
    <row r="902" spans="1:25" ht="14.25" customHeight="1" x14ac:dyDescent="0.3">
      <c r="A902" s="21"/>
      <c r="B902" s="36"/>
      <c r="C902" s="36"/>
      <c r="D902" s="36"/>
      <c r="E902" s="36"/>
      <c r="F902" s="36"/>
      <c r="G902" s="79"/>
      <c r="H902" s="82"/>
      <c r="I902" s="37"/>
      <c r="J902" s="37"/>
      <c r="K902" s="37"/>
      <c r="L902" s="38"/>
      <c r="M902" s="35"/>
      <c r="N902" s="35"/>
      <c r="O902" s="35"/>
      <c r="P902" s="35"/>
      <c r="Q902" s="35"/>
      <c r="R902" s="35"/>
      <c r="S902" s="35"/>
      <c r="T902" s="35"/>
      <c r="U902" s="35"/>
      <c r="V902" s="35"/>
      <c r="W902" s="35"/>
      <c r="X902" s="35"/>
      <c r="Y902" s="35"/>
    </row>
    <row r="903" spans="1:25" ht="14.25" customHeight="1" x14ac:dyDescent="0.3">
      <c r="A903" s="21"/>
      <c r="B903" s="36"/>
      <c r="C903" s="36"/>
      <c r="D903" s="36"/>
      <c r="E903" s="36"/>
      <c r="F903" s="36"/>
      <c r="G903" s="79"/>
      <c r="H903" s="82"/>
      <c r="I903" s="37"/>
      <c r="J903" s="37"/>
      <c r="K903" s="37"/>
      <c r="L903" s="38"/>
      <c r="M903" s="35"/>
      <c r="N903" s="35"/>
      <c r="O903" s="35"/>
      <c r="P903" s="35"/>
      <c r="Q903" s="35"/>
      <c r="R903" s="35"/>
      <c r="S903" s="35"/>
      <c r="T903" s="35"/>
      <c r="U903" s="35"/>
      <c r="V903" s="35"/>
      <c r="W903" s="35"/>
      <c r="X903" s="35"/>
      <c r="Y903" s="35"/>
    </row>
    <row r="904" spans="1:25" ht="14.25" customHeight="1" x14ac:dyDescent="0.3">
      <c r="A904" s="21"/>
      <c r="B904" s="36"/>
      <c r="C904" s="36"/>
      <c r="D904" s="36"/>
      <c r="E904" s="36"/>
      <c r="F904" s="36"/>
      <c r="G904" s="79"/>
      <c r="H904" s="82"/>
      <c r="I904" s="37"/>
      <c r="J904" s="37"/>
      <c r="K904" s="37"/>
      <c r="L904" s="38"/>
      <c r="M904" s="35"/>
      <c r="N904" s="35"/>
      <c r="O904" s="35"/>
      <c r="P904" s="35"/>
      <c r="Q904" s="35"/>
      <c r="R904" s="35"/>
      <c r="S904" s="35"/>
      <c r="T904" s="35"/>
      <c r="U904" s="35"/>
      <c r="V904" s="35"/>
      <c r="W904" s="35"/>
      <c r="X904" s="35"/>
      <c r="Y904" s="35"/>
    </row>
    <row r="905" spans="1:25" ht="14.25" customHeight="1" x14ac:dyDescent="0.3">
      <c r="A905" s="21"/>
      <c r="B905" s="36"/>
      <c r="C905" s="36"/>
      <c r="D905" s="36"/>
      <c r="E905" s="36"/>
      <c r="F905" s="36"/>
      <c r="G905" s="79"/>
      <c r="H905" s="82"/>
      <c r="I905" s="37"/>
      <c r="J905" s="37"/>
      <c r="K905" s="37"/>
      <c r="L905" s="38"/>
      <c r="M905" s="35"/>
      <c r="N905" s="35"/>
      <c r="O905" s="35"/>
      <c r="P905" s="35"/>
      <c r="Q905" s="35"/>
      <c r="R905" s="35"/>
      <c r="S905" s="35"/>
      <c r="T905" s="35"/>
      <c r="U905" s="35"/>
      <c r="V905" s="35"/>
      <c r="W905" s="35"/>
      <c r="X905" s="35"/>
      <c r="Y905" s="35"/>
    </row>
    <row r="906" spans="1:25" ht="14.25" customHeight="1" x14ac:dyDescent="0.3">
      <c r="A906" s="21"/>
      <c r="B906" s="36"/>
      <c r="C906" s="36"/>
      <c r="D906" s="36"/>
      <c r="E906" s="36"/>
      <c r="F906" s="36"/>
      <c r="G906" s="79"/>
      <c r="H906" s="82"/>
      <c r="I906" s="37"/>
      <c r="J906" s="37"/>
      <c r="K906" s="37"/>
      <c r="L906" s="38"/>
      <c r="M906" s="35"/>
      <c r="N906" s="35"/>
      <c r="O906" s="35"/>
      <c r="P906" s="35"/>
      <c r="Q906" s="35"/>
      <c r="R906" s="35"/>
      <c r="S906" s="35"/>
      <c r="T906" s="35"/>
      <c r="U906" s="35"/>
      <c r="V906" s="35"/>
      <c r="W906" s="35"/>
      <c r="X906" s="35"/>
      <c r="Y906" s="35"/>
    </row>
    <row r="907" spans="1:25" ht="14.25" customHeight="1" x14ac:dyDescent="0.3">
      <c r="A907" s="21"/>
      <c r="B907" s="36"/>
      <c r="C907" s="36"/>
      <c r="D907" s="36"/>
      <c r="E907" s="36"/>
      <c r="F907" s="36"/>
      <c r="G907" s="79"/>
      <c r="H907" s="82"/>
      <c r="I907" s="37"/>
      <c r="J907" s="37"/>
      <c r="K907" s="37"/>
      <c r="L907" s="38"/>
      <c r="M907" s="35"/>
      <c r="N907" s="35"/>
      <c r="O907" s="35"/>
      <c r="P907" s="35"/>
      <c r="Q907" s="35"/>
      <c r="R907" s="35"/>
      <c r="S907" s="35"/>
      <c r="T907" s="35"/>
      <c r="U907" s="35"/>
      <c r="V907" s="35"/>
      <c r="W907" s="35"/>
      <c r="X907" s="35"/>
      <c r="Y907" s="35"/>
    </row>
    <row r="908" spans="1:25" ht="14.25" customHeight="1" x14ac:dyDescent="0.3">
      <c r="A908" s="21"/>
      <c r="B908" s="36"/>
      <c r="C908" s="36"/>
      <c r="D908" s="36"/>
      <c r="E908" s="36"/>
      <c r="F908" s="36"/>
      <c r="G908" s="79"/>
      <c r="H908" s="82"/>
      <c r="I908" s="37"/>
      <c r="J908" s="37"/>
      <c r="K908" s="37"/>
      <c r="L908" s="38"/>
      <c r="M908" s="35"/>
      <c r="N908" s="35"/>
      <c r="O908" s="35"/>
      <c r="P908" s="35"/>
      <c r="Q908" s="35"/>
      <c r="R908" s="35"/>
      <c r="S908" s="35"/>
      <c r="T908" s="35"/>
      <c r="U908" s="35"/>
      <c r="V908" s="35"/>
      <c r="W908" s="35"/>
      <c r="X908" s="35"/>
      <c r="Y908" s="35"/>
    </row>
    <row r="909" spans="1:25" ht="14.25" customHeight="1" x14ac:dyDescent="0.3">
      <c r="A909" s="21"/>
      <c r="B909" s="36"/>
      <c r="C909" s="36"/>
      <c r="D909" s="36"/>
      <c r="E909" s="36"/>
      <c r="F909" s="36"/>
      <c r="G909" s="79"/>
      <c r="H909" s="82"/>
      <c r="I909" s="37"/>
      <c r="J909" s="37"/>
      <c r="K909" s="37"/>
      <c r="L909" s="38"/>
      <c r="M909" s="35"/>
      <c r="N909" s="35"/>
      <c r="O909" s="35"/>
      <c r="P909" s="35"/>
      <c r="Q909" s="35"/>
      <c r="R909" s="35"/>
      <c r="S909" s="35"/>
      <c r="T909" s="35"/>
      <c r="U909" s="35"/>
      <c r="V909" s="35"/>
      <c r="W909" s="35"/>
      <c r="X909" s="35"/>
      <c r="Y909" s="35"/>
    </row>
    <row r="910" spans="1:25" ht="14.25" customHeight="1" x14ac:dyDescent="0.3">
      <c r="A910" s="21"/>
      <c r="B910" s="36"/>
      <c r="C910" s="36"/>
      <c r="D910" s="36"/>
      <c r="E910" s="36"/>
      <c r="F910" s="36"/>
      <c r="G910" s="79"/>
      <c r="H910" s="82"/>
      <c r="I910" s="37"/>
      <c r="J910" s="37"/>
      <c r="K910" s="37"/>
      <c r="L910" s="38"/>
      <c r="M910" s="35"/>
      <c r="N910" s="35"/>
      <c r="O910" s="35"/>
      <c r="P910" s="35"/>
      <c r="Q910" s="35"/>
      <c r="R910" s="35"/>
      <c r="S910" s="35"/>
      <c r="T910" s="35"/>
      <c r="U910" s="35"/>
      <c r="V910" s="35"/>
      <c r="W910" s="35"/>
      <c r="X910" s="35"/>
      <c r="Y910" s="35"/>
    </row>
    <row r="911" spans="1:25" ht="14.25" customHeight="1" x14ac:dyDescent="0.3">
      <c r="A911" s="21"/>
      <c r="B911" s="36"/>
      <c r="C911" s="36"/>
      <c r="D911" s="36"/>
      <c r="E911" s="36"/>
      <c r="F911" s="36"/>
      <c r="G911" s="79"/>
      <c r="H911" s="82"/>
      <c r="I911" s="37"/>
      <c r="J911" s="37"/>
      <c r="K911" s="37"/>
      <c r="L911" s="38"/>
      <c r="M911" s="35"/>
      <c r="N911" s="35"/>
      <c r="O911" s="35"/>
      <c r="P911" s="35"/>
      <c r="Q911" s="35"/>
      <c r="R911" s="35"/>
      <c r="S911" s="35"/>
      <c r="T911" s="35"/>
      <c r="U911" s="35"/>
      <c r="V911" s="35"/>
      <c r="W911" s="35"/>
      <c r="X911" s="35"/>
      <c r="Y911" s="35"/>
    </row>
    <row r="912" spans="1:25" ht="14.25" customHeight="1" x14ac:dyDescent="0.3">
      <c r="A912" s="21"/>
      <c r="B912" s="36"/>
      <c r="C912" s="36"/>
      <c r="D912" s="36"/>
      <c r="E912" s="36"/>
      <c r="F912" s="36"/>
      <c r="G912" s="79"/>
      <c r="H912" s="82"/>
      <c r="I912" s="37"/>
      <c r="J912" s="37"/>
      <c r="K912" s="37"/>
      <c r="L912" s="38"/>
      <c r="M912" s="35"/>
      <c r="N912" s="35"/>
      <c r="O912" s="35"/>
      <c r="P912" s="35"/>
      <c r="Q912" s="35"/>
      <c r="R912" s="35"/>
      <c r="S912" s="35"/>
      <c r="T912" s="35"/>
      <c r="U912" s="35"/>
      <c r="V912" s="35"/>
      <c r="W912" s="35"/>
      <c r="X912" s="35"/>
      <c r="Y912" s="35"/>
    </row>
    <row r="913" spans="1:25" ht="14.25" customHeight="1" x14ac:dyDescent="0.3">
      <c r="A913" s="21"/>
      <c r="B913" s="36"/>
      <c r="C913" s="36"/>
      <c r="D913" s="36"/>
      <c r="E913" s="36"/>
      <c r="F913" s="36"/>
      <c r="G913" s="79"/>
      <c r="H913" s="82"/>
      <c r="I913" s="37"/>
      <c r="J913" s="37"/>
      <c r="K913" s="37"/>
      <c r="L913" s="38"/>
      <c r="M913" s="35"/>
      <c r="N913" s="35"/>
      <c r="O913" s="35"/>
      <c r="P913" s="35"/>
      <c r="Q913" s="35"/>
      <c r="R913" s="35"/>
      <c r="S913" s="35"/>
      <c r="T913" s="35"/>
      <c r="U913" s="35"/>
      <c r="V913" s="35"/>
      <c r="W913" s="35"/>
      <c r="X913" s="35"/>
      <c r="Y913" s="35"/>
    </row>
    <row r="914" spans="1:25" ht="14.25" customHeight="1" x14ac:dyDescent="0.3">
      <c r="A914" s="21"/>
      <c r="B914" s="36"/>
      <c r="C914" s="36"/>
      <c r="D914" s="36"/>
      <c r="E914" s="36"/>
      <c r="F914" s="36"/>
      <c r="G914" s="79"/>
      <c r="H914" s="82"/>
      <c r="I914" s="37"/>
      <c r="J914" s="37"/>
      <c r="K914" s="37"/>
      <c r="L914" s="38"/>
      <c r="M914" s="35"/>
      <c r="N914" s="35"/>
      <c r="O914" s="35"/>
      <c r="P914" s="35"/>
      <c r="Q914" s="35"/>
      <c r="R914" s="35"/>
      <c r="S914" s="35"/>
      <c r="T914" s="35"/>
      <c r="U914" s="35"/>
      <c r="V914" s="35"/>
      <c r="W914" s="35"/>
      <c r="X914" s="35"/>
      <c r="Y914" s="35"/>
    </row>
    <row r="915" spans="1:25" ht="14.25" customHeight="1" x14ac:dyDescent="0.3">
      <c r="A915" s="21"/>
      <c r="B915" s="36"/>
      <c r="C915" s="36"/>
      <c r="D915" s="36"/>
      <c r="E915" s="36"/>
      <c r="F915" s="36"/>
      <c r="G915" s="79"/>
      <c r="H915" s="82"/>
      <c r="I915" s="37"/>
      <c r="J915" s="37"/>
      <c r="K915" s="37"/>
      <c r="L915" s="38"/>
      <c r="M915" s="35"/>
      <c r="N915" s="35"/>
      <c r="O915" s="35"/>
      <c r="P915" s="35"/>
      <c r="Q915" s="35"/>
      <c r="R915" s="35"/>
      <c r="S915" s="35"/>
      <c r="T915" s="35"/>
      <c r="U915" s="35"/>
      <c r="V915" s="35"/>
      <c r="W915" s="35"/>
      <c r="X915" s="35"/>
      <c r="Y915" s="35"/>
    </row>
    <row r="916" spans="1:25" ht="14.25" customHeight="1" x14ac:dyDescent="0.3">
      <c r="A916" s="21"/>
      <c r="B916" s="36"/>
      <c r="C916" s="36"/>
      <c r="D916" s="36"/>
      <c r="E916" s="36"/>
      <c r="F916" s="36"/>
      <c r="G916" s="79"/>
      <c r="H916" s="82"/>
      <c r="I916" s="37"/>
      <c r="J916" s="37"/>
      <c r="K916" s="37"/>
      <c r="L916" s="38"/>
      <c r="M916" s="35"/>
      <c r="N916" s="35"/>
      <c r="O916" s="35"/>
      <c r="P916" s="35"/>
      <c r="Q916" s="35"/>
      <c r="R916" s="35"/>
      <c r="S916" s="35"/>
      <c r="T916" s="35"/>
      <c r="U916" s="35"/>
      <c r="V916" s="35"/>
      <c r="W916" s="35"/>
      <c r="X916" s="35"/>
      <c r="Y916" s="35"/>
    </row>
    <row r="917" spans="1:25" ht="14.25" customHeight="1" x14ac:dyDescent="0.3">
      <c r="A917" s="21"/>
      <c r="B917" s="36"/>
      <c r="C917" s="36"/>
      <c r="D917" s="36"/>
      <c r="E917" s="36"/>
      <c r="F917" s="36"/>
      <c r="G917" s="79"/>
      <c r="H917" s="82"/>
      <c r="I917" s="37"/>
      <c r="J917" s="37"/>
      <c r="K917" s="37"/>
      <c r="L917" s="38"/>
      <c r="M917" s="35"/>
      <c r="N917" s="35"/>
      <c r="O917" s="35"/>
      <c r="P917" s="35"/>
      <c r="Q917" s="35"/>
      <c r="R917" s="35"/>
      <c r="S917" s="35"/>
      <c r="T917" s="35"/>
      <c r="U917" s="35"/>
      <c r="V917" s="35"/>
      <c r="W917" s="35"/>
      <c r="X917" s="35"/>
      <c r="Y917" s="35"/>
    </row>
    <row r="918" spans="1:25" ht="14.25" customHeight="1" x14ac:dyDescent="0.3">
      <c r="A918" s="21"/>
      <c r="B918" s="36"/>
      <c r="C918" s="36"/>
      <c r="D918" s="36"/>
      <c r="E918" s="36"/>
      <c r="F918" s="36"/>
      <c r="G918" s="79"/>
      <c r="H918" s="82"/>
      <c r="I918" s="37"/>
      <c r="J918" s="37"/>
      <c r="K918" s="37"/>
      <c r="L918" s="38"/>
      <c r="M918" s="35"/>
      <c r="N918" s="35"/>
      <c r="O918" s="35"/>
      <c r="P918" s="35"/>
      <c r="Q918" s="35"/>
      <c r="R918" s="35"/>
      <c r="S918" s="35"/>
      <c r="T918" s="35"/>
      <c r="U918" s="35"/>
      <c r="V918" s="35"/>
      <c r="W918" s="35"/>
      <c r="X918" s="35"/>
      <c r="Y918" s="35"/>
    </row>
    <row r="919" spans="1:25" ht="14.25" customHeight="1" x14ac:dyDescent="0.3">
      <c r="A919" s="21"/>
      <c r="B919" s="36"/>
      <c r="C919" s="36"/>
      <c r="D919" s="36"/>
      <c r="E919" s="36"/>
      <c r="F919" s="36"/>
      <c r="G919" s="79"/>
      <c r="H919" s="82"/>
      <c r="I919" s="37"/>
      <c r="J919" s="37"/>
      <c r="K919" s="37"/>
      <c r="L919" s="38"/>
      <c r="M919" s="35"/>
      <c r="N919" s="35"/>
      <c r="O919" s="35"/>
      <c r="P919" s="35"/>
      <c r="Q919" s="35"/>
      <c r="R919" s="35"/>
      <c r="S919" s="35"/>
      <c r="T919" s="35"/>
      <c r="U919" s="35"/>
      <c r="V919" s="35"/>
      <c r="W919" s="35"/>
      <c r="X919" s="35"/>
      <c r="Y919" s="35"/>
    </row>
    <row r="920" spans="1:25" ht="14.25" customHeight="1" x14ac:dyDescent="0.3">
      <c r="A920" s="21"/>
      <c r="B920" s="36"/>
      <c r="C920" s="36"/>
      <c r="D920" s="36"/>
      <c r="E920" s="36"/>
      <c r="F920" s="36"/>
      <c r="G920" s="79"/>
      <c r="H920" s="82"/>
      <c r="I920" s="37"/>
      <c r="J920" s="37"/>
      <c r="K920" s="37"/>
      <c r="L920" s="38"/>
      <c r="M920" s="35"/>
      <c r="N920" s="35"/>
      <c r="O920" s="35"/>
      <c r="P920" s="35"/>
      <c r="Q920" s="35"/>
      <c r="R920" s="35"/>
      <c r="S920" s="35"/>
      <c r="T920" s="35"/>
      <c r="U920" s="35"/>
      <c r="V920" s="35"/>
      <c r="W920" s="35"/>
      <c r="X920" s="35"/>
      <c r="Y920" s="35"/>
    </row>
    <row r="921" spans="1:25" ht="14.25" customHeight="1" x14ac:dyDescent="0.3">
      <c r="A921" s="21"/>
      <c r="B921" s="36"/>
      <c r="C921" s="36"/>
      <c r="D921" s="36"/>
      <c r="E921" s="36"/>
      <c r="F921" s="36"/>
      <c r="G921" s="79"/>
      <c r="H921" s="82"/>
      <c r="I921" s="37"/>
      <c r="J921" s="37"/>
      <c r="K921" s="37"/>
      <c r="L921" s="38"/>
      <c r="M921" s="35"/>
      <c r="N921" s="35"/>
      <c r="O921" s="35"/>
      <c r="P921" s="35"/>
      <c r="Q921" s="35"/>
      <c r="R921" s="35"/>
      <c r="S921" s="35"/>
      <c r="T921" s="35"/>
      <c r="U921" s="35"/>
      <c r="V921" s="35"/>
      <c r="W921" s="35"/>
      <c r="X921" s="35"/>
      <c r="Y921" s="35"/>
    </row>
    <row r="922" spans="1:25" ht="14.25" customHeight="1" x14ac:dyDescent="0.3">
      <c r="A922" s="21"/>
      <c r="B922" s="36"/>
      <c r="C922" s="36"/>
      <c r="D922" s="36"/>
      <c r="E922" s="36"/>
      <c r="F922" s="36"/>
      <c r="G922" s="79"/>
      <c r="H922" s="82"/>
      <c r="I922" s="37"/>
      <c r="J922" s="37"/>
      <c r="K922" s="37"/>
      <c r="L922" s="38"/>
      <c r="M922" s="35"/>
      <c r="N922" s="35"/>
      <c r="O922" s="35"/>
      <c r="P922" s="35"/>
      <c r="Q922" s="35"/>
      <c r="R922" s="35"/>
      <c r="S922" s="35"/>
      <c r="T922" s="35"/>
      <c r="U922" s="35"/>
      <c r="V922" s="35"/>
      <c r="W922" s="35"/>
      <c r="X922" s="35"/>
      <c r="Y922" s="35"/>
    </row>
    <row r="923" spans="1:25" ht="14.25" customHeight="1" x14ac:dyDescent="0.3">
      <c r="A923" s="21"/>
      <c r="B923" s="36"/>
      <c r="C923" s="36"/>
      <c r="D923" s="36"/>
      <c r="E923" s="36"/>
      <c r="F923" s="36"/>
      <c r="G923" s="79"/>
      <c r="H923" s="82"/>
      <c r="I923" s="37"/>
      <c r="J923" s="37"/>
      <c r="K923" s="37"/>
      <c r="L923" s="38"/>
      <c r="M923" s="35"/>
      <c r="N923" s="35"/>
      <c r="O923" s="35"/>
      <c r="P923" s="35"/>
      <c r="Q923" s="35"/>
      <c r="R923" s="35"/>
      <c r="S923" s="35"/>
      <c r="T923" s="35"/>
      <c r="U923" s="35"/>
      <c r="V923" s="35"/>
      <c r="W923" s="35"/>
      <c r="X923" s="35"/>
      <c r="Y923" s="35"/>
    </row>
    <row r="924" spans="1:25" ht="14.25" customHeight="1" x14ac:dyDescent="0.3">
      <c r="A924" s="21"/>
      <c r="B924" s="36"/>
      <c r="C924" s="36"/>
      <c r="D924" s="36"/>
      <c r="E924" s="36"/>
      <c r="F924" s="36"/>
      <c r="G924" s="79"/>
      <c r="H924" s="82"/>
      <c r="I924" s="37"/>
      <c r="J924" s="37"/>
      <c r="K924" s="37"/>
      <c r="L924" s="38"/>
      <c r="M924" s="35"/>
      <c r="N924" s="35"/>
      <c r="O924" s="35"/>
      <c r="P924" s="35"/>
      <c r="Q924" s="35"/>
      <c r="R924" s="35"/>
      <c r="S924" s="35"/>
      <c r="T924" s="35"/>
      <c r="U924" s="35"/>
      <c r="V924" s="35"/>
      <c r="W924" s="35"/>
      <c r="X924" s="35"/>
      <c r="Y924" s="35"/>
    </row>
    <row r="925" spans="1:25" ht="14.25" customHeight="1" x14ac:dyDescent="0.3">
      <c r="A925" s="21"/>
      <c r="B925" s="36"/>
      <c r="C925" s="36"/>
      <c r="D925" s="36"/>
      <c r="E925" s="36"/>
      <c r="F925" s="36"/>
      <c r="G925" s="79"/>
      <c r="H925" s="82"/>
      <c r="I925" s="37"/>
      <c r="J925" s="37"/>
      <c r="K925" s="37"/>
      <c r="L925" s="38"/>
      <c r="M925" s="35"/>
      <c r="N925" s="35"/>
      <c r="O925" s="35"/>
      <c r="P925" s="35"/>
      <c r="Q925" s="35"/>
      <c r="R925" s="35"/>
      <c r="S925" s="35"/>
      <c r="T925" s="35"/>
      <c r="U925" s="35"/>
      <c r="V925" s="35"/>
      <c r="W925" s="35"/>
      <c r="X925" s="35"/>
      <c r="Y925" s="35"/>
    </row>
    <row r="926" spans="1:25" ht="14.25" customHeight="1" x14ac:dyDescent="0.3">
      <c r="A926" s="21"/>
      <c r="B926" s="36"/>
      <c r="C926" s="36"/>
      <c r="D926" s="36"/>
      <c r="E926" s="36"/>
      <c r="F926" s="36"/>
      <c r="G926" s="79"/>
      <c r="H926" s="82"/>
      <c r="I926" s="37"/>
      <c r="J926" s="37"/>
      <c r="K926" s="37"/>
      <c r="L926" s="38"/>
      <c r="M926" s="35"/>
      <c r="N926" s="35"/>
      <c r="O926" s="35"/>
      <c r="P926" s="35"/>
      <c r="Q926" s="35"/>
      <c r="R926" s="35"/>
      <c r="S926" s="35"/>
      <c r="T926" s="35"/>
      <c r="U926" s="35"/>
      <c r="V926" s="35"/>
      <c r="W926" s="35"/>
      <c r="X926" s="35"/>
      <c r="Y926" s="35"/>
    </row>
    <row r="927" spans="1:25" ht="14.25" customHeight="1" x14ac:dyDescent="0.3">
      <c r="A927" s="21"/>
      <c r="B927" s="36"/>
      <c r="C927" s="36"/>
      <c r="D927" s="36"/>
      <c r="E927" s="36"/>
      <c r="F927" s="36"/>
      <c r="G927" s="79"/>
      <c r="H927" s="82"/>
      <c r="I927" s="37"/>
      <c r="J927" s="37"/>
      <c r="K927" s="37"/>
      <c r="L927" s="38"/>
      <c r="M927" s="35"/>
      <c r="N927" s="35"/>
      <c r="O927" s="35"/>
      <c r="P927" s="35"/>
      <c r="Q927" s="35"/>
      <c r="R927" s="35"/>
      <c r="S927" s="35"/>
      <c r="T927" s="35"/>
      <c r="U927" s="35"/>
      <c r="V927" s="35"/>
      <c r="W927" s="35"/>
      <c r="X927" s="35"/>
      <c r="Y927" s="35"/>
    </row>
    <row r="928" spans="1:25" ht="14.25" customHeight="1" x14ac:dyDescent="0.3">
      <c r="A928" s="21"/>
      <c r="B928" s="36"/>
      <c r="C928" s="36"/>
      <c r="D928" s="36"/>
      <c r="E928" s="36"/>
      <c r="F928" s="36"/>
      <c r="G928" s="79"/>
      <c r="H928" s="82"/>
      <c r="I928" s="37"/>
      <c r="J928" s="37"/>
      <c r="K928" s="37"/>
      <c r="L928" s="38"/>
      <c r="M928" s="35"/>
      <c r="N928" s="35"/>
      <c r="O928" s="35"/>
      <c r="P928" s="35"/>
      <c r="Q928" s="35"/>
      <c r="R928" s="35"/>
      <c r="S928" s="35"/>
      <c r="T928" s="35"/>
      <c r="U928" s="35"/>
      <c r="V928" s="35"/>
      <c r="W928" s="35"/>
      <c r="X928" s="35"/>
      <c r="Y928" s="35"/>
    </row>
    <row r="929" spans="1:25" ht="14.25" customHeight="1" x14ac:dyDescent="0.3">
      <c r="A929" s="21"/>
      <c r="B929" s="36"/>
      <c r="C929" s="36"/>
      <c r="D929" s="36"/>
      <c r="E929" s="36"/>
      <c r="F929" s="36"/>
      <c r="G929" s="79"/>
      <c r="H929" s="82"/>
      <c r="I929" s="37"/>
      <c r="J929" s="37"/>
      <c r="K929" s="37"/>
      <c r="L929" s="38"/>
      <c r="M929" s="35"/>
      <c r="N929" s="35"/>
      <c r="O929" s="35"/>
      <c r="P929" s="35"/>
      <c r="Q929" s="35"/>
      <c r="R929" s="35"/>
      <c r="S929" s="35"/>
      <c r="T929" s="35"/>
      <c r="U929" s="35"/>
      <c r="V929" s="35"/>
      <c r="W929" s="35"/>
      <c r="X929" s="35"/>
      <c r="Y929" s="35"/>
    </row>
    <row r="930" spans="1:25" ht="14.25" customHeight="1" x14ac:dyDescent="0.3">
      <c r="A930" s="21"/>
      <c r="B930" s="36"/>
      <c r="C930" s="36"/>
      <c r="D930" s="36"/>
      <c r="E930" s="36"/>
      <c r="F930" s="36"/>
      <c r="G930" s="79"/>
      <c r="H930" s="82"/>
      <c r="I930" s="37"/>
      <c r="J930" s="37"/>
      <c r="K930" s="37"/>
      <c r="L930" s="38"/>
      <c r="M930" s="35"/>
      <c r="N930" s="35"/>
      <c r="O930" s="35"/>
      <c r="P930" s="35"/>
      <c r="Q930" s="35"/>
      <c r="R930" s="35"/>
      <c r="S930" s="35"/>
      <c r="T930" s="35"/>
      <c r="U930" s="35"/>
      <c r="V930" s="35"/>
      <c r="W930" s="35"/>
      <c r="X930" s="35"/>
      <c r="Y930" s="35"/>
    </row>
    <row r="931" spans="1:25" ht="14.25" customHeight="1" x14ac:dyDescent="0.3">
      <c r="A931" s="21"/>
      <c r="B931" s="36"/>
      <c r="C931" s="36"/>
      <c r="D931" s="36"/>
      <c r="E931" s="36"/>
      <c r="F931" s="36"/>
      <c r="G931" s="79"/>
      <c r="H931" s="82"/>
      <c r="I931" s="37"/>
      <c r="J931" s="37"/>
      <c r="K931" s="37"/>
      <c r="L931" s="38"/>
      <c r="M931" s="35"/>
      <c r="N931" s="35"/>
      <c r="O931" s="35"/>
      <c r="P931" s="35"/>
      <c r="Q931" s="35"/>
      <c r="R931" s="35"/>
      <c r="S931" s="35"/>
      <c r="T931" s="35"/>
      <c r="U931" s="35"/>
      <c r="V931" s="35"/>
      <c r="W931" s="35"/>
      <c r="X931" s="35"/>
      <c r="Y931" s="35"/>
    </row>
    <row r="932" spans="1:25" ht="14.25" customHeight="1" x14ac:dyDescent="0.3">
      <c r="A932" s="21"/>
      <c r="B932" s="36"/>
      <c r="C932" s="36"/>
      <c r="D932" s="36"/>
      <c r="E932" s="36"/>
      <c r="F932" s="36"/>
      <c r="G932" s="79"/>
      <c r="H932" s="82"/>
      <c r="I932" s="37"/>
      <c r="J932" s="37"/>
      <c r="K932" s="37"/>
      <c r="L932" s="38"/>
      <c r="M932" s="35"/>
      <c r="N932" s="35"/>
      <c r="O932" s="35"/>
      <c r="P932" s="35"/>
      <c r="Q932" s="35"/>
      <c r="R932" s="35"/>
      <c r="S932" s="35"/>
      <c r="T932" s="35"/>
      <c r="U932" s="35"/>
      <c r="V932" s="35"/>
      <c r="W932" s="35"/>
      <c r="X932" s="35"/>
      <c r="Y932" s="35"/>
    </row>
    <row r="933" spans="1:25" ht="14.25" customHeight="1" x14ac:dyDescent="0.3">
      <c r="A933" s="21"/>
      <c r="B933" s="36"/>
      <c r="C933" s="36"/>
      <c r="D933" s="36"/>
      <c r="E933" s="36"/>
      <c r="F933" s="36"/>
      <c r="G933" s="79"/>
      <c r="H933" s="82"/>
      <c r="I933" s="37"/>
      <c r="J933" s="37"/>
      <c r="K933" s="37"/>
      <c r="L933" s="38"/>
      <c r="M933" s="35"/>
      <c r="N933" s="35"/>
      <c r="O933" s="35"/>
      <c r="P933" s="35"/>
      <c r="Q933" s="35"/>
      <c r="R933" s="35"/>
      <c r="S933" s="35"/>
      <c r="T933" s="35"/>
      <c r="U933" s="35"/>
      <c r="V933" s="35"/>
      <c r="W933" s="35"/>
      <c r="X933" s="35"/>
      <c r="Y933" s="35"/>
    </row>
    <row r="934" spans="1:25" ht="14.25" customHeight="1" x14ac:dyDescent="0.3">
      <c r="A934" s="21"/>
      <c r="B934" s="36"/>
      <c r="C934" s="36"/>
      <c r="D934" s="36"/>
      <c r="E934" s="36"/>
      <c r="F934" s="36"/>
      <c r="G934" s="79"/>
      <c r="H934" s="82"/>
      <c r="I934" s="37"/>
      <c r="J934" s="37"/>
      <c r="K934" s="37"/>
      <c r="L934" s="38"/>
      <c r="M934" s="35"/>
      <c r="N934" s="35"/>
      <c r="O934" s="35"/>
      <c r="P934" s="35"/>
      <c r="Q934" s="35"/>
      <c r="R934" s="35"/>
      <c r="S934" s="35"/>
      <c r="T934" s="35"/>
      <c r="U934" s="35"/>
      <c r="V934" s="35"/>
      <c r="W934" s="35"/>
      <c r="X934" s="35"/>
      <c r="Y934" s="35"/>
    </row>
    <row r="935" spans="1:25" ht="14.25" customHeight="1" x14ac:dyDescent="0.3">
      <c r="A935" s="21"/>
      <c r="B935" s="36"/>
      <c r="C935" s="36"/>
      <c r="D935" s="36"/>
      <c r="E935" s="36"/>
      <c r="F935" s="36"/>
      <c r="G935" s="79"/>
      <c r="H935" s="82"/>
      <c r="I935" s="37"/>
      <c r="J935" s="37"/>
      <c r="K935" s="37"/>
      <c r="L935" s="38"/>
      <c r="M935" s="35"/>
      <c r="N935" s="35"/>
      <c r="O935" s="35"/>
      <c r="P935" s="35"/>
      <c r="Q935" s="35"/>
      <c r="R935" s="35"/>
      <c r="S935" s="35"/>
      <c r="T935" s="35"/>
      <c r="U935" s="35"/>
      <c r="V935" s="35"/>
      <c r="W935" s="35"/>
      <c r="X935" s="35"/>
      <c r="Y935" s="35"/>
    </row>
    <row r="936" spans="1:25" ht="14.25" customHeight="1" x14ac:dyDescent="0.3">
      <c r="A936" s="21"/>
      <c r="B936" s="36"/>
      <c r="C936" s="36"/>
      <c r="D936" s="36"/>
      <c r="E936" s="36"/>
      <c r="F936" s="36"/>
      <c r="G936" s="79"/>
      <c r="H936" s="82"/>
      <c r="I936" s="37"/>
      <c r="J936" s="37"/>
      <c r="K936" s="37"/>
      <c r="L936" s="38"/>
      <c r="M936" s="35"/>
      <c r="N936" s="35"/>
      <c r="O936" s="35"/>
      <c r="P936" s="35"/>
      <c r="Q936" s="35"/>
      <c r="R936" s="35"/>
      <c r="S936" s="35"/>
      <c r="T936" s="35"/>
      <c r="U936" s="35"/>
      <c r="V936" s="35"/>
      <c r="W936" s="35"/>
      <c r="X936" s="35"/>
      <c r="Y936" s="35"/>
    </row>
    <row r="937" spans="1:25" ht="14.25" customHeight="1" x14ac:dyDescent="0.3">
      <c r="A937" s="21"/>
      <c r="B937" s="36"/>
      <c r="C937" s="36"/>
      <c r="D937" s="36"/>
      <c r="E937" s="36"/>
      <c r="F937" s="36"/>
      <c r="G937" s="79"/>
      <c r="H937" s="82"/>
      <c r="I937" s="37"/>
      <c r="J937" s="37"/>
      <c r="K937" s="37"/>
      <c r="L937" s="38"/>
      <c r="M937" s="35"/>
      <c r="N937" s="35"/>
      <c r="O937" s="35"/>
      <c r="P937" s="35"/>
      <c r="Q937" s="35"/>
      <c r="R937" s="35"/>
      <c r="S937" s="35"/>
      <c r="T937" s="35"/>
      <c r="U937" s="35"/>
      <c r="V937" s="35"/>
      <c r="W937" s="35"/>
      <c r="X937" s="35"/>
      <c r="Y937" s="35"/>
    </row>
    <row r="938" spans="1:25" ht="14.25" customHeight="1" x14ac:dyDescent="0.3">
      <c r="A938" s="21"/>
      <c r="B938" s="36"/>
      <c r="C938" s="36"/>
      <c r="D938" s="36"/>
      <c r="E938" s="36"/>
      <c r="F938" s="36"/>
      <c r="G938" s="79"/>
      <c r="H938" s="82"/>
      <c r="I938" s="37"/>
      <c r="J938" s="37"/>
      <c r="K938" s="37"/>
      <c r="L938" s="38"/>
      <c r="M938" s="35"/>
      <c r="N938" s="35"/>
      <c r="O938" s="35"/>
      <c r="P938" s="35"/>
      <c r="Q938" s="35"/>
      <c r="R938" s="35"/>
      <c r="S938" s="35"/>
      <c r="T938" s="35"/>
      <c r="U938" s="35"/>
      <c r="V938" s="35"/>
      <c r="W938" s="35"/>
      <c r="X938" s="35"/>
      <c r="Y938" s="35"/>
    </row>
    <row r="939" spans="1:25" ht="14.25" customHeight="1" x14ac:dyDescent="0.3">
      <c r="A939" s="21"/>
      <c r="B939" s="36"/>
      <c r="C939" s="36"/>
      <c r="D939" s="36"/>
      <c r="E939" s="36"/>
      <c r="F939" s="36"/>
      <c r="G939" s="79"/>
      <c r="H939" s="82"/>
      <c r="I939" s="37"/>
      <c r="J939" s="37"/>
      <c r="K939" s="37"/>
      <c r="L939" s="38"/>
      <c r="M939" s="35"/>
      <c r="N939" s="35"/>
      <c r="O939" s="35"/>
      <c r="P939" s="35"/>
      <c r="Q939" s="35"/>
      <c r="R939" s="35"/>
      <c r="S939" s="35"/>
      <c r="T939" s="35"/>
      <c r="U939" s="35"/>
      <c r="V939" s="35"/>
      <c r="W939" s="35"/>
      <c r="X939" s="35"/>
      <c r="Y939" s="35"/>
    </row>
    <row r="940" spans="1:25" ht="14.25" customHeight="1" x14ac:dyDescent="0.3">
      <c r="A940" s="21"/>
      <c r="B940" s="36"/>
      <c r="C940" s="36"/>
      <c r="D940" s="36"/>
      <c r="E940" s="36"/>
      <c r="F940" s="36"/>
      <c r="G940" s="79"/>
      <c r="H940" s="82"/>
      <c r="I940" s="37"/>
      <c r="J940" s="37"/>
      <c r="K940" s="37"/>
      <c r="L940" s="38"/>
      <c r="M940" s="35"/>
      <c r="N940" s="35"/>
      <c r="O940" s="35"/>
      <c r="P940" s="35"/>
      <c r="Q940" s="35"/>
      <c r="R940" s="35"/>
      <c r="S940" s="35"/>
      <c r="T940" s="35"/>
      <c r="U940" s="35"/>
      <c r="V940" s="35"/>
      <c r="W940" s="35"/>
      <c r="X940" s="35"/>
      <c r="Y940" s="35"/>
    </row>
    <row r="941" spans="1:25" ht="14.25" customHeight="1" x14ac:dyDescent="0.3">
      <c r="A941" s="21"/>
      <c r="B941" s="36"/>
      <c r="C941" s="36"/>
      <c r="D941" s="36"/>
      <c r="E941" s="36"/>
      <c r="F941" s="36"/>
      <c r="G941" s="79"/>
      <c r="H941" s="82"/>
      <c r="I941" s="37"/>
      <c r="J941" s="37"/>
      <c r="K941" s="37"/>
      <c r="L941" s="38"/>
      <c r="M941" s="35"/>
      <c r="N941" s="35"/>
      <c r="O941" s="35"/>
      <c r="P941" s="35"/>
      <c r="Q941" s="35"/>
      <c r="R941" s="35"/>
      <c r="S941" s="35"/>
      <c r="T941" s="35"/>
      <c r="U941" s="35"/>
      <c r="V941" s="35"/>
      <c r="W941" s="35"/>
      <c r="X941" s="35"/>
      <c r="Y941" s="35"/>
    </row>
    <row r="942" spans="1:25" ht="14.25" customHeight="1" x14ac:dyDescent="0.3">
      <c r="A942" s="21"/>
      <c r="B942" s="36"/>
      <c r="C942" s="36"/>
      <c r="D942" s="36"/>
      <c r="E942" s="36"/>
      <c r="F942" s="36"/>
      <c r="G942" s="79"/>
      <c r="H942" s="82"/>
      <c r="I942" s="37"/>
      <c r="J942" s="37"/>
      <c r="K942" s="37"/>
      <c r="L942" s="38"/>
      <c r="M942" s="35"/>
      <c r="N942" s="35"/>
      <c r="O942" s="35"/>
      <c r="P942" s="35"/>
      <c r="Q942" s="35"/>
      <c r="R942" s="35"/>
      <c r="S942" s="35"/>
      <c r="T942" s="35"/>
      <c r="U942" s="35"/>
      <c r="V942" s="35"/>
      <c r="W942" s="35"/>
      <c r="X942" s="35"/>
      <c r="Y942" s="35"/>
    </row>
    <row r="943" spans="1:25" ht="14.25" customHeight="1" x14ac:dyDescent="0.3">
      <c r="A943" s="21"/>
      <c r="B943" s="36"/>
      <c r="C943" s="36"/>
      <c r="D943" s="36"/>
      <c r="E943" s="36"/>
      <c r="F943" s="36"/>
      <c r="G943" s="79"/>
      <c r="H943" s="82"/>
      <c r="I943" s="37"/>
      <c r="J943" s="37"/>
      <c r="K943" s="37"/>
      <c r="L943" s="38"/>
      <c r="M943" s="35"/>
      <c r="N943" s="35"/>
      <c r="O943" s="35"/>
      <c r="P943" s="35"/>
      <c r="Q943" s="35"/>
      <c r="R943" s="35"/>
      <c r="S943" s="35"/>
      <c r="T943" s="35"/>
      <c r="U943" s="35"/>
      <c r="V943" s="35"/>
      <c r="W943" s="35"/>
      <c r="X943" s="35"/>
      <c r="Y943" s="35"/>
    </row>
    <row r="944" spans="1:25" ht="14.25" customHeight="1" x14ac:dyDescent="0.3">
      <c r="A944" s="21"/>
      <c r="B944" s="36"/>
      <c r="C944" s="36"/>
      <c r="D944" s="36"/>
      <c r="E944" s="36"/>
      <c r="F944" s="36"/>
      <c r="G944" s="79"/>
      <c r="H944" s="82"/>
      <c r="I944" s="37"/>
      <c r="J944" s="37"/>
      <c r="K944" s="37"/>
      <c r="L944" s="38"/>
      <c r="M944" s="35"/>
      <c r="N944" s="35"/>
      <c r="O944" s="35"/>
      <c r="P944" s="35"/>
      <c r="Q944" s="35"/>
      <c r="R944" s="35"/>
      <c r="S944" s="35"/>
      <c r="T944" s="35"/>
      <c r="U944" s="35"/>
      <c r="V944" s="35"/>
      <c r="W944" s="35"/>
      <c r="X944" s="35"/>
      <c r="Y944" s="35"/>
    </row>
    <row r="945" spans="1:25" ht="14.25" customHeight="1" x14ac:dyDescent="0.3">
      <c r="A945" s="21"/>
      <c r="B945" s="36"/>
      <c r="C945" s="36"/>
      <c r="D945" s="36"/>
      <c r="E945" s="36"/>
      <c r="F945" s="36"/>
      <c r="G945" s="79"/>
      <c r="H945" s="82"/>
      <c r="I945" s="37"/>
      <c r="J945" s="37"/>
      <c r="K945" s="37"/>
      <c r="L945" s="38"/>
      <c r="M945" s="35"/>
      <c r="N945" s="35"/>
      <c r="O945" s="35"/>
      <c r="P945" s="35"/>
      <c r="Q945" s="35"/>
      <c r="R945" s="35"/>
      <c r="S945" s="35"/>
      <c r="T945" s="35"/>
      <c r="U945" s="35"/>
      <c r="V945" s="35"/>
      <c r="W945" s="35"/>
      <c r="X945" s="35"/>
      <c r="Y945" s="35"/>
    </row>
    <row r="946" spans="1:25" ht="14.25" customHeight="1" x14ac:dyDescent="0.3">
      <c r="A946" s="21"/>
      <c r="B946" s="36"/>
      <c r="C946" s="36"/>
      <c r="D946" s="36"/>
      <c r="E946" s="36"/>
      <c r="F946" s="36"/>
      <c r="G946" s="79"/>
      <c r="H946" s="82"/>
      <c r="I946" s="37"/>
      <c r="J946" s="37"/>
      <c r="K946" s="37"/>
      <c r="L946" s="38"/>
      <c r="M946" s="35"/>
      <c r="N946" s="35"/>
      <c r="O946" s="35"/>
      <c r="P946" s="35"/>
      <c r="Q946" s="35"/>
      <c r="R946" s="35"/>
      <c r="S946" s="35"/>
      <c r="T946" s="35"/>
      <c r="U946" s="35"/>
      <c r="V946" s="35"/>
      <c r="W946" s="35"/>
      <c r="X946" s="35"/>
      <c r="Y946" s="35"/>
    </row>
    <row r="947" spans="1:25" ht="14.25" customHeight="1" x14ac:dyDescent="0.3">
      <c r="A947" s="21"/>
      <c r="B947" s="36"/>
      <c r="C947" s="36"/>
      <c r="D947" s="36"/>
      <c r="E947" s="36"/>
      <c r="F947" s="36"/>
      <c r="G947" s="79"/>
      <c r="H947" s="82"/>
      <c r="I947" s="37"/>
      <c r="J947" s="37"/>
      <c r="K947" s="37"/>
      <c r="L947" s="38"/>
      <c r="M947" s="35"/>
      <c r="N947" s="35"/>
      <c r="O947" s="35"/>
      <c r="P947" s="35"/>
      <c r="Q947" s="35"/>
      <c r="R947" s="35"/>
      <c r="S947" s="35"/>
      <c r="T947" s="35"/>
      <c r="U947" s="35"/>
      <c r="V947" s="35"/>
      <c r="W947" s="35"/>
      <c r="X947" s="35"/>
      <c r="Y947" s="35"/>
    </row>
    <row r="948" spans="1:25" ht="14.25" customHeight="1" x14ac:dyDescent="0.3">
      <c r="A948" s="21"/>
      <c r="B948" s="36"/>
      <c r="C948" s="36"/>
      <c r="D948" s="36"/>
      <c r="E948" s="36"/>
      <c r="F948" s="36"/>
      <c r="G948" s="79"/>
      <c r="H948" s="82"/>
      <c r="I948" s="37"/>
      <c r="J948" s="37"/>
      <c r="K948" s="37"/>
      <c r="L948" s="38"/>
      <c r="M948" s="35"/>
      <c r="N948" s="35"/>
      <c r="O948" s="35"/>
      <c r="P948" s="35"/>
      <c r="Q948" s="35"/>
      <c r="R948" s="35"/>
      <c r="S948" s="35"/>
      <c r="T948" s="35"/>
      <c r="U948" s="35"/>
      <c r="V948" s="35"/>
      <c r="W948" s="35"/>
      <c r="X948" s="35"/>
      <c r="Y948" s="35"/>
    </row>
    <row r="949" spans="1:25" ht="14.25" customHeight="1" x14ac:dyDescent="0.3">
      <c r="A949" s="21"/>
      <c r="B949" s="36"/>
      <c r="C949" s="36"/>
      <c r="D949" s="36"/>
      <c r="E949" s="36"/>
      <c r="F949" s="36"/>
      <c r="G949" s="79"/>
      <c r="H949" s="82"/>
      <c r="I949" s="37"/>
      <c r="J949" s="37"/>
      <c r="K949" s="37"/>
      <c r="L949" s="38"/>
      <c r="M949" s="35"/>
      <c r="N949" s="35"/>
      <c r="O949" s="35"/>
      <c r="P949" s="35"/>
      <c r="Q949" s="35"/>
      <c r="R949" s="35"/>
      <c r="S949" s="35"/>
      <c r="T949" s="35"/>
      <c r="U949" s="35"/>
      <c r="V949" s="35"/>
      <c r="W949" s="35"/>
      <c r="X949" s="35"/>
      <c r="Y949" s="35"/>
    </row>
    <row r="950" spans="1:25" ht="14.25" customHeight="1" x14ac:dyDescent="0.3">
      <c r="A950" s="21"/>
      <c r="B950" s="36"/>
      <c r="C950" s="36"/>
      <c r="D950" s="36"/>
      <c r="E950" s="36"/>
      <c r="F950" s="36"/>
      <c r="G950" s="79"/>
      <c r="H950" s="82"/>
      <c r="I950" s="37"/>
      <c r="J950" s="37"/>
      <c r="K950" s="37"/>
      <c r="L950" s="38"/>
      <c r="M950" s="35"/>
      <c r="N950" s="35"/>
      <c r="O950" s="35"/>
      <c r="P950" s="35"/>
      <c r="Q950" s="35"/>
      <c r="R950" s="35"/>
      <c r="S950" s="35"/>
      <c r="T950" s="35"/>
      <c r="U950" s="35"/>
      <c r="V950" s="35"/>
      <c r="W950" s="35"/>
      <c r="X950" s="35"/>
      <c r="Y950" s="35"/>
    </row>
    <row r="951" spans="1:25" ht="14.25" customHeight="1" x14ac:dyDescent="0.3">
      <c r="A951" s="21"/>
      <c r="B951" s="36"/>
      <c r="C951" s="36"/>
      <c r="D951" s="36"/>
      <c r="E951" s="36"/>
      <c r="F951" s="36"/>
      <c r="G951" s="79"/>
      <c r="H951" s="82"/>
      <c r="I951" s="37"/>
      <c r="J951" s="37"/>
      <c r="K951" s="37"/>
      <c r="L951" s="38"/>
      <c r="M951" s="35"/>
      <c r="N951" s="35"/>
      <c r="O951" s="35"/>
      <c r="P951" s="35"/>
      <c r="Q951" s="35"/>
      <c r="R951" s="35"/>
      <c r="S951" s="35"/>
      <c r="T951" s="35"/>
      <c r="U951" s="35"/>
      <c r="V951" s="35"/>
      <c r="W951" s="35"/>
      <c r="X951" s="35"/>
      <c r="Y951" s="35"/>
    </row>
    <row r="952" spans="1:25" ht="14.25" customHeight="1" x14ac:dyDescent="0.3">
      <c r="A952" s="21"/>
      <c r="B952" s="36"/>
      <c r="C952" s="36"/>
      <c r="D952" s="36"/>
      <c r="E952" s="36"/>
      <c r="F952" s="36"/>
      <c r="G952" s="79"/>
      <c r="H952" s="82"/>
      <c r="I952" s="37"/>
      <c r="J952" s="37"/>
      <c r="K952" s="37"/>
      <c r="L952" s="38"/>
      <c r="M952" s="35"/>
      <c r="N952" s="35"/>
      <c r="O952" s="35"/>
      <c r="P952" s="35"/>
      <c r="Q952" s="35"/>
      <c r="R952" s="35"/>
      <c r="S952" s="35"/>
      <c r="T952" s="35"/>
      <c r="U952" s="35"/>
      <c r="V952" s="35"/>
      <c r="W952" s="35"/>
      <c r="X952" s="35"/>
      <c r="Y952" s="35"/>
    </row>
    <row r="953" spans="1:25" ht="14.25" customHeight="1" x14ac:dyDescent="0.3">
      <c r="A953" s="21"/>
      <c r="B953" s="36"/>
      <c r="C953" s="36"/>
      <c r="D953" s="36"/>
      <c r="E953" s="36"/>
      <c r="F953" s="36"/>
      <c r="G953" s="79"/>
      <c r="H953" s="82"/>
      <c r="I953" s="37"/>
      <c r="J953" s="37"/>
      <c r="K953" s="37"/>
      <c r="L953" s="38"/>
      <c r="M953" s="35"/>
      <c r="N953" s="35"/>
      <c r="O953" s="35"/>
      <c r="P953" s="35"/>
      <c r="Q953" s="35"/>
      <c r="R953" s="35"/>
      <c r="S953" s="35"/>
      <c r="T953" s="35"/>
      <c r="U953" s="35"/>
      <c r="V953" s="35"/>
      <c r="W953" s="35"/>
      <c r="X953" s="35"/>
      <c r="Y953" s="35"/>
    </row>
    <row r="954" spans="1:25" ht="14.25" customHeight="1" x14ac:dyDescent="0.3">
      <c r="A954" s="21"/>
      <c r="B954" s="36"/>
      <c r="C954" s="36"/>
      <c r="D954" s="36"/>
      <c r="E954" s="36"/>
      <c r="F954" s="36"/>
      <c r="G954" s="79"/>
      <c r="H954" s="82"/>
      <c r="I954" s="37"/>
      <c r="J954" s="37"/>
      <c r="K954" s="37"/>
      <c r="L954" s="38"/>
      <c r="M954" s="35"/>
      <c r="N954" s="35"/>
      <c r="O954" s="35"/>
      <c r="P954" s="35"/>
      <c r="Q954" s="35"/>
      <c r="R954" s="35"/>
      <c r="S954" s="35"/>
      <c r="T954" s="35"/>
      <c r="U954" s="35"/>
      <c r="V954" s="35"/>
      <c r="W954" s="35"/>
      <c r="X954" s="35"/>
      <c r="Y954" s="35"/>
    </row>
    <row r="955" spans="1:25" ht="14.25" customHeight="1" x14ac:dyDescent="0.3">
      <c r="A955" s="21"/>
      <c r="B955" s="36"/>
      <c r="C955" s="36"/>
      <c r="D955" s="36"/>
      <c r="E955" s="36"/>
      <c r="F955" s="36"/>
      <c r="G955" s="79"/>
      <c r="H955" s="82"/>
      <c r="I955" s="37"/>
      <c r="J955" s="37"/>
      <c r="K955" s="37"/>
      <c r="L955" s="38"/>
      <c r="M955" s="35"/>
      <c r="N955" s="35"/>
      <c r="O955" s="35"/>
      <c r="P955" s="35"/>
      <c r="Q955" s="35"/>
      <c r="R955" s="35"/>
      <c r="S955" s="35"/>
      <c r="T955" s="35"/>
      <c r="U955" s="35"/>
      <c r="V955" s="35"/>
      <c r="W955" s="35"/>
      <c r="X955" s="35"/>
      <c r="Y955" s="35"/>
    </row>
    <row r="956" spans="1:25" ht="14.25" customHeight="1" x14ac:dyDescent="0.3">
      <c r="A956" s="21"/>
      <c r="B956" s="36"/>
      <c r="C956" s="36"/>
      <c r="D956" s="36"/>
      <c r="E956" s="36"/>
      <c r="F956" s="36"/>
      <c r="G956" s="79"/>
      <c r="H956" s="82"/>
      <c r="I956" s="37"/>
      <c r="J956" s="37"/>
      <c r="K956" s="37"/>
      <c r="L956" s="38"/>
      <c r="M956" s="35"/>
      <c r="N956" s="35"/>
      <c r="O956" s="35"/>
      <c r="P956" s="35"/>
      <c r="Q956" s="35"/>
      <c r="R956" s="35"/>
      <c r="S956" s="35"/>
      <c r="T956" s="35"/>
      <c r="U956" s="35"/>
      <c r="V956" s="35"/>
      <c r="W956" s="35"/>
      <c r="X956" s="35"/>
      <c r="Y956" s="35"/>
    </row>
    <row r="957" spans="1:25" ht="14.25" customHeight="1" x14ac:dyDescent="0.3">
      <c r="A957" s="21"/>
      <c r="B957" s="36"/>
      <c r="C957" s="36"/>
      <c r="D957" s="36"/>
      <c r="E957" s="36"/>
      <c r="F957" s="36"/>
      <c r="G957" s="79"/>
      <c r="H957" s="82"/>
      <c r="I957" s="37"/>
      <c r="J957" s="37"/>
      <c r="K957" s="37"/>
      <c r="L957" s="38"/>
      <c r="M957" s="35"/>
      <c r="N957" s="35"/>
      <c r="O957" s="35"/>
      <c r="P957" s="35"/>
      <c r="Q957" s="35"/>
      <c r="R957" s="35"/>
      <c r="S957" s="35"/>
      <c r="T957" s="35"/>
      <c r="U957" s="35"/>
      <c r="V957" s="35"/>
      <c r="W957" s="35"/>
      <c r="X957" s="35"/>
      <c r="Y957" s="35"/>
    </row>
    <row r="958" spans="1:25" ht="14.25" customHeight="1" x14ac:dyDescent="0.3">
      <c r="A958" s="21"/>
      <c r="B958" s="36"/>
      <c r="C958" s="36"/>
      <c r="D958" s="36"/>
      <c r="E958" s="36"/>
      <c r="F958" s="36"/>
      <c r="G958" s="79"/>
      <c r="H958" s="82"/>
      <c r="I958" s="37"/>
      <c r="J958" s="37"/>
      <c r="K958" s="37"/>
      <c r="L958" s="38"/>
      <c r="M958" s="35"/>
      <c r="N958" s="35"/>
      <c r="O958" s="35"/>
      <c r="P958" s="35"/>
      <c r="Q958" s="35"/>
      <c r="R958" s="35"/>
      <c r="S958" s="35"/>
      <c r="T958" s="35"/>
      <c r="U958" s="35"/>
      <c r="V958" s="35"/>
      <c r="W958" s="35"/>
      <c r="X958" s="35"/>
      <c r="Y958" s="35"/>
    </row>
    <row r="959" spans="1:25" ht="14.25" customHeight="1" x14ac:dyDescent="0.3">
      <c r="A959" s="21"/>
      <c r="B959" s="36"/>
      <c r="C959" s="36"/>
      <c r="D959" s="36"/>
      <c r="E959" s="36"/>
      <c r="F959" s="36"/>
      <c r="G959" s="79"/>
      <c r="H959" s="82"/>
      <c r="I959" s="37"/>
      <c r="J959" s="37"/>
      <c r="K959" s="37"/>
      <c r="L959" s="38"/>
      <c r="M959" s="35"/>
      <c r="N959" s="35"/>
      <c r="O959" s="35"/>
      <c r="P959" s="35"/>
      <c r="Q959" s="35"/>
      <c r="R959" s="35"/>
      <c r="S959" s="35"/>
      <c r="T959" s="35"/>
      <c r="U959" s="35"/>
      <c r="V959" s="35"/>
      <c r="W959" s="35"/>
      <c r="X959" s="35"/>
      <c r="Y959" s="35"/>
    </row>
    <row r="960" spans="1:25" ht="14.25" customHeight="1" x14ac:dyDescent="0.3">
      <c r="A960" s="21"/>
      <c r="B960" s="36"/>
      <c r="C960" s="36"/>
      <c r="D960" s="36"/>
      <c r="E960" s="36"/>
      <c r="F960" s="36"/>
      <c r="G960" s="79"/>
      <c r="H960" s="82"/>
      <c r="I960" s="37"/>
      <c r="J960" s="37"/>
      <c r="K960" s="37"/>
      <c r="L960" s="38"/>
      <c r="M960" s="35"/>
      <c r="N960" s="35"/>
      <c r="O960" s="35"/>
      <c r="P960" s="35"/>
      <c r="Q960" s="35"/>
      <c r="R960" s="35"/>
      <c r="S960" s="35"/>
      <c r="T960" s="35"/>
      <c r="U960" s="35"/>
      <c r="V960" s="35"/>
      <c r="W960" s="35"/>
      <c r="X960" s="35"/>
      <c r="Y960" s="35"/>
    </row>
    <row r="961" spans="1:25" ht="14.25" customHeight="1" x14ac:dyDescent="0.3">
      <c r="A961" s="21"/>
      <c r="B961" s="36"/>
      <c r="C961" s="36"/>
      <c r="D961" s="36"/>
      <c r="E961" s="36"/>
      <c r="F961" s="36"/>
      <c r="G961" s="79"/>
      <c r="H961" s="82"/>
      <c r="I961" s="37"/>
      <c r="J961" s="37"/>
      <c r="K961" s="37"/>
      <c r="L961" s="38"/>
      <c r="M961" s="35"/>
      <c r="N961" s="35"/>
      <c r="O961" s="35"/>
      <c r="P961" s="35"/>
      <c r="Q961" s="35"/>
      <c r="R961" s="35"/>
      <c r="S961" s="35"/>
      <c r="T961" s="35"/>
      <c r="U961" s="35"/>
      <c r="V961" s="35"/>
      <c r="W961" s="35"/>
      <c r="X961" s="35"/>
      <c r="Y961" s="35"/>
    </row>
    <row r="962" spans="1:25" ht="14.25" customHeight="1" x14ac:dyDescent="0.3">
      <c r="A962" s="21"/>
      <c r="B962" s="36"/>
      <c r="C962" s="36"/>
      <c r="D962" s="36"/>
      <c r="E962" s="36"/>
      <c r="F962" s="36"/>
      <c r="G962" s="79"/>
      <c r="H962" s="82"/>
      <c r="I962" s="37"/>
      <c r="J962" s="37"/>
      <c r="K962" s="37"/>
      <c r="L962" s="38"/>
      <c r="M962" s="35"/>
      <c r="N962" s="35"/>
      <c r="O962" s="35"/>
      <c r="P962" s="35"/>
      <c r="Q962" s="35"/>
      <c r="R962" s="35"/>
      <c r="S962" s="35"/>
      <c r="T962" s="35"/>
      <c r="U962" s="35"/>
      <c r="V962" s="35"/>
      <c r="W962" s="35"/>
      <c r="X962" s="35"/>
      <c r="Y962" s="35"/>
    </row>
    <row r="963" spans="1:25" ht="14.25" customHeight="1" x14ac:dyDescent="0.3">
      <c r="A963" s="21"/>
      <c r="B963" s="36"/>
      <c r="C963" s="36"/>
      <c r="D963" s="36"/>
      <c r="E963" s="36"/>
      <c r="F963" s="36"/>
      <c r="G963" s="79"/>
      <c r="H963" s="82"/>
      <c r="I963" s="37"/>
      <c r="J963" s="37"/>
      <c r="K963" s="37"/>
      <c r="L963" s="38"/>
      <c r="M963" s="35"/>
      <c r="N963" s="35"/>
      <c r="O963" s="35"/>
      <c r="P963" s="35"/>
      <c r="Q963" s="35"/>
      <c r="R963" s="35"/>
      <c r="S963" s="35"/>
      <c r="T963" s="35"/>
      <c r="U963" s="35"/>
      <c r="V963" s="35"/>
      <c r="W963" s="35"/>
      <c r="X963" s="35"/>
      <c r="Y963" s="35"/>
    </row>
    <row r="964" spans="1:25" ht="14.25" customHeight="1" x14ac:dyDescent="0.3">
      <c r="A964" s="21"/>
      <c r="B964" s="36"/>
      <c r="C964" s="36"/>
      <c r="D964" s="36"/>
      <c r="E964" s="36"/>
      <c r="F964" s="36"/>
      <c r="G964" s="79"/>
      <c r="H964" s="82"/>
      <c r="I964" s="37"/>
      <c r="J964" s="37"/>
      <c r="K964" s="37"/>
      <c r="L964" s="38"/>
      <c r="M964" s="35"/>
      <c r="N964" s="35"/>
      <c r="O964" s="35"/>
      <c r="P964" s="35"/>
      <c r="Q964" s="35"/>
      <c r="R964" s="35"/>
      <c r="S964" s="35"/>
      <c r="T964" s="35"/>
      <c r="U964" s="35"/>
      <c r="V964" s="35"/>
      <c r="W964" s="35"/>
      <c r="X964" s="35"/>
      <c r="Y964" s="35"/>
    </row>
    <row r="965" spans="1:25" ht="14.25" customHeight="1" x14ac:dyDescent="0.3">
      <c r="A965" s="21"/>
      <c r="B965" s="36"/>
      <c r="C965" s="36"/>
      <c r="D965" s="36"/>
      <c r="E965" s="36"/>
      <c r="F965" s="36"/>
      <c r="G965" s="79"/>
      <c r="H965" s="82"/>
      <c r="I965" s="37"/>
      <c r="J965" s="37"/>
      <c r="K965" s="37"/>
      <c r="L965" s="38"/>
      <c r="M965" s="35"/>
      <c r="N965" s="35"/>
      <c r="O965" s="35"/>
      <c r="P965" s="35"/>
      <c r="Q965" s="35"/>
      <c r="R965" s="35"/>
      <c r="S965" s="35"/>
      <c r="T965" s="35"/>
      <c r="U965" s="35"/>
      <c r="V965" s="35"/>
      <c r="W965" s="35"/>
      <c r="X965" s="35"/>
      <c r="Y965" s="35"/>
    </row>
    <row r="966" spans="1:25" ht="14.25" customHeight="1" x14ac:dyDescent="0.3">
      <c r="A966" s="21"/>
      <c r="B966" s="36"/>
      <c r="C966" s="36"/>
      <c r="D966" s="36"/>
      <c r="E966" s="36"/>
      <c r="F966" s="36"/>
      <c r="G966" s="79"/>
      <c r="H966" s="82"/>
      <c r="I966" s="37"/>
      <c r="J966" s="37"/>
      <c r="K966" s="37"/>
      <c r="L966" s="38"/>
      <c r="M966" s="35"/>
      <c r="N966" s="35"/>
      <c r="O966" s="35"/>
      <c r="P966" s="35"/>
      <c r="Q966" s="35"/>
      <c r="R966" s="35"/>
      <c r="S966" s="35"/>
      <c r="T966" s="35"/>
      <c r="U966" s="35"/>
      <c r="V966" s="35"/>
      <c r="W966" s="35"/>
      <c r="X966" s="35"/>
      <c r="Y966" s="35"/>
    </row>
    <row r="967" spans="1:25" ht="14.25" customHeight="1" x14ac:dyDescent="0.3">
      <c r="A967" s="21"/>
      <c r="B967" s="36"/>
      <c r="C967" s="36"/>
      <c r="D967" s="36"/>
      <c r="E967" s="36"/>
      <c r="F967" s="36"/>
      <c r="G967" s="79"/>
      <c r="H967" s="82"/>
      <c r="I967" s="37"/>
      <c r="J967" s="37"/>
      <c r="K967" s="37"/>
      <c r="L967" s="38"/>
      <c r="M967" s="35"/>
      <c r="N967" s="35"/>
      <c r="O967" s="35"/>
      <c r="P967" s="35"/>
      <c r="Q967" s="35"/>
      <c r="R967" s="35"/>
      <c r="S967" s="35"/>
      <c r="T967" s="35"/>
      <c r="U967" s="35"/>
      <c r="V967" s="35"/>
      <c r="W967" s="35"/>
      <c r="X967" s="35"/>
      <c r="Y967" s="35"/>
    </row>
    <row r="968" spans="1:25" ht="14.25" customHeight="1" x14ac:dyDescent="0.3">
      <c r="A968" s="21"/>
      <c r="B968" s="36"/>
      <c r="C968" s="36"/>
      <c r="D968" s="36"/>
      <c r="E968" s="36"/>
      <c r="F968" s="36"/>
      <c r="G968" s="79"/>
      <c r="H968" s="82"/>
      <c r="I968" s="37"/>
      <c r="J968" s="37"/>
      <c r="K968" s="37"/>
      <c r="L968" s="38"/>
      <c r="M968" s="35"/>
      <c r="N968" s="35"/>
      <c r="O968" s="35"/>
      <c r="P968" s="35"/>
      <c r="Q968" s="35"/>
      <c r="R968" s="35"/>
      <c r="S968" s="35"/>
      <c r="T968" s="35"/>
      <c r="U968" s="35"/>
      <c r="V968" s="35"/>
      <c r="W968" s="35"/>
      <c r="X968" s="35"/>
      <c r="Y968" s="35"/>
    </row>
    <row r="969" spans="1:25" ht="14.25" customHeight="1" x14ac:dyDescent="0.3">
      <c r="A969" s="21"/>
      <c r="B969" s="36"/>
      <c r="C969" s="36"/>
      <c r="D969" s="36"/>
      <c r="E969" s="36"/>
      <c r="F969" s="36"/>
      <c r="G969" s="79"/>
      <c r="H969" s="82"/>
      <c r="I969" s="37"/>
      <c r="J969" s="37"/>
      <c r="K969" s="37"/>
      <c r="L969" s="38"/>
      <c r="M969" s="35"/>
      <c r="N969" s="35"/>
      <c r="O969" s="35"/>
      <c r="P969" s="35"/>
      <c r="Q969" s="35"/>
      <c r="R969" s="35"/>
      <c r="S969" s="35"/>
      <c r="T969" s="35"/>
      <c r="U969" s="35"/>
      <c r="V969" s="35"/>
      <c r="W969" s="35"/>
      <c r="X969" s="35"/>
      <c r="Y969" s="35"/>
    </row>
    <row r="970" spans="1:25" ht="14.25" customHeight="1" x14ac:dyDescent="0.3">
      <c r="A970" s="21"/>
      <c r="B970" s="36"/>
      <c r="C970" s="36"/>
      <c r="D970" s="36"/>
      <c r="E970" s="36"/>
      <c r="F970" s="36"/>
      <c r="G970" s="79"/>
      <c r="H970" s="82"/>
      <c r="I970" s="37"/>
      <c r="J970" s="37"/>
      <c r="K970" s="37"/>
      <c r="L970" s="38"/>
      <c r="M970" s="35"/>
      <c r="N970" s="35"/>
      <c r="O970" s="35"/>
      <c r="P970" s="35"/>
      <c r="Q970" s="35"/>
      <c r="R970" s="35"/>
      <c r="S970" s="35"/>
      <c r="T970" s="35"/>
      <c r="U970" s="35"/>
      <c r="V970" s="35"/>
      <c r="W970" s="35"/>
      <c r="X970" s="35"/>
      <c r="Y970" s="35"/>
    </row>
    <row r="971" spans="1:25" ht="14.25" customHeight="1" x14ac:dyDescent="0.3">
      <c r="A971" s="21"/>
      <c r="B971" s="36"/>
      <c r="C971" s="36"/>
      <c r="D971" s="36"/>
      <c r="E971" s="36"/>
      <c r="F971" s="36"/>
      <c r="G971" s="79"/>
      <c r="H971" s="82"/>
      <c r="I971" s="37"/>
      <c r="J971" s="37"/>
      <c r="K971" s="37"/>
      <c r="L971" s="38"/>
      <c r="M971" s="35"/>
      <c r="N971" s="35"/>
      <c r="O971" s="35"/>
      <c r="P971" s="35"/>
      <c r="Q971" s="35"/>
      <c r="R971" s="35"/>
      <c r="S971" s="35"/>
      <c r="T971" s="35"/>
      <c r="U971" s="35"/>
      <c r="V971" s="35"/>
      <c r="W971" s="35"/>
      <c r="X971" s="35"/>
      <c r="Y971" s="35"/>
    </row>
    <row r="972" spans="1:25" ht="14.25" customHeight="1" x14ac:dyDescent="0.3">
      <c r="A972" s="21"/>
      <c r="B972" s="36"/>
      <c r="C972" s="36"/>
      <c r="D972" s="36"/>
      <c r="E972" s="36"/>
      <c r="F972" s="36"/>
      <c r="G972" s="79"/>
      <c r="H972" s="82"/>
      <c r="I972" s="37"/>
      <c r="J972" s="37"/>
      <c r="K972" s="37"/>
      <c r="L972" s="38"/>
      <c r="M972" s="35"/>
      <c r="N972" s="35"/>
      <c r="O972" s="35"/>
      <c r="P972" s="35"/>
      <c r="Q972" s="35"/>
      <c r="R972" s="35"/>
      <c r="S972" s="35"/>
      <c r="T972" s="35"/>
      <c r="U972" s="35"/>
      <c r="V972" s="35"/>
      <c r="W972" s="35"/>
      <c r="X972" s="35"/>
      <c r="Y972" s="35"/>
    </row>
    <row r="973" spans="1:25" ht="14.25" customHeight="1" x14ac:dyDescent="0.3">
      <c r="A973" s="21"/>
      <c r="B973" s="36"/>
      <c r="C973" s="36"/>
      <c r="D973" s="36"/>
      <c r="E973" s="36"/>
      <c r="F973" s="36"/>
      <c r="G973" s="79"/>
      <c r="H973" s="82"/>
      <c r="I973" s="37"/>
      <c r="J973" s="37"/>
      <c r="K973" s="37"/>
      <c r="L973" s="38"/>
      <c r="M973" s="35"/>
      <c r="N973" s="35"/>
      <c r="O973" s="35"/>
      <c r="P973" s="35"/>
      <c r="Q973" s="35"/>
      <c r="R973" s="35"/>
      <c r="S973" s="35"/>
      <c r="T973" s="35"/>
      <c r="U973" s="35"/>
      <c r="V973" s="35"/>
      <c r="W973" s="35"/>
      <c r="X973" s="35"/>
      <c r="Y973" s="35"/>
    </row>
    <row r="974" spans="1:25" ht="14.25" customHeight="1" x14ac:dyDescent="0.3">
      <c r="A974" s="21"/>
      <c r="B974" s="36"/>
      <c r="C974" s="36"/>
      <c r="D974" s="36"/>
      <c r="E974" s="36"/>
      <c r="F974" s="36"/>
      <c r="G974" s="79"/>
      <c r="H974" s="82"/>
      <c r="I974" s="37"/>
      <c r="J974" s="37"/>
      <c r="K974" s="37"/>
      <c r="L974" s="38"/>
      <c r="M974" s="35"/>
      <c r="N974" s="35"/>
      <c r="O974" s="35"/>
      <c r="P974" s="35"/>
      <c r="Q974" s="35"/>
      <c r="R974" s="35"/>
      <c r="S974" s="35"/>
      <c r="T974" s="35"/>
      <c r="U974" s="35"/>
      <c r="V974" s="35"/>
      <c r="W974" s="35"/>
      <c r="X974" s="35"/>
      <c r="Y974" s="35"/>
    </row>
    <row r="975" spans="1:25" ht="14.25" customHeight="1" x14ac:dyDescent="0.3">
      <c r="A975" s="21"/>
      <c r="B975" s="36"/>
      <c r="C975" s="36"/>
      <c r="D975" s="36"/>
      <c r="E975" s="36"/>
      <c r="F975" s="36"/>
      <c r="G975" s="79"/>
      <c r="H975" s="82"/>
      <c r="I975" s="37"/>
      <c r="J975" s="37"/>
      <c r="K975" s="37"/>
      <c r="L975" s="38"/>
      <c r="M975" s="35"/>
      <c r="N975" s="35"/>
      <c r="O975" s="35"/>
      <c r="P975" s="35"/>
      <c r="Q975" s="35"/>
      <c r="R975" s="35"/>
      <c r="S975" s="35"/>
      <c r="T975" s="35"/>
      <c r="U975" s="35"/>
      <c r="V975" s="35"/>
      <c r="W975" s="35"/>
      <c r="X975" s="35"/>
      <c r="Y975" s="35"/>
    </row>
    <row r="976" spans="1:25" ht="14.25" customHeight="1" x14ac:dyDescent="0.3">
      <c r="A976" s="21"/>
      <c r="B976" s="36"/>
      <c r="C976" s="36"/>
      <c r="D976" s="36"/>
      <c r="E976" s="36"/>
      <c r="F976" s="36"/>
      <c r="G976" s="79"/>
      <c r="H976" s="82"/>
      <c r="I976" s="37"/>
      <c r="J976" s="37"/>
      <c r="K976" s="37"/>
      <c r="L976" s="38"/>
      <c r="M976" s="35"/>
      <c r="N976" s="35"/>
      <c r="O976" s="35"/>
      <c r="P976" s="35"/>
      <c r="Q976" s="35"/>
      <c r="R976" s="35"/>
      <c r="S976" s="35"/>
      <c r="T976" s="35"/>
      <c r="U976" s="35"/>
      <c r="V976" s="35"/>
      <c r="W976" s="35"/>
      <c r="X976" s="35"/>
      <c r="Y976" s="35"/>
    </row>
    <row r="977" spans="1:25" ht="14.25" customHeight="1" x14ac:dyDescent="0.3">
      <c r="A977" s="21"/>
      <c r="B977" s="36"/>
      <c r="C977" s="36"/>
      <c r="D977" s="36"/>
      <c r="E977" s="36"/>
      <c r="F977" s="36"/>
      <c r="G977" s="79"/>
      <c r="H977" s="82"/>
      <c r="I977" s="37"/>
      <c r="J977" s="37"/>
      <c r="K977" s="37"/>
      <c r="L977" s="38"/>
      <c r="M977" s="35"/>
      <c r="N977" s="35"/>
      <c r="O977" s="35"/>
      <c r="P977" s="35"/>
      <c r="Q977" s="35"/>
      <c r="R977" s="35"/>
      <c r="S977" s="35"/>
      <c r="T977" s="35"/>
      <c r="U977" s="35"/>
      <c r="V977" s="35"/>
      <c r="W977" s="35"/>
      <c r="X977" s="35"/>
      <c r="Y977" s="35"/>
    </row>
    <row r="978" spans="1:25" ht="14.25" customHeight="1" x14ac:dyDescent="0.3">
      <c r="A978" s="21"/>
      <c r="B978" s="36"/>
      <c r="C978" s="36"/>
      <c r="D978" s="36"/>
      <c r="E978" s="36"/>
      <c r="F978" s="36"/>
      <c r="G978" s="79"/>
      <c r="H978" s="82"/>
      <c r="I978" s="37"/>
      <c r="J978" s="37"/>
      <c r="K978" s="37"/>
      <c r="L978" s="38"/>
      <c r="M978" s="35"/>
      <c r="N978" s="35"/>
      <c r="O978" s="35"/>
      <c r="P978" s="35"/>
      <c r="Q978" s="35"/>
      <c r="R978" s="35"/>
      <c r="S978" s="35"/>
      <c r="T978" s="35"/>
      <c r="U978" s="35"/>
      <c r="V978" s="35"/>
      <c r="W978" s="35"/>
      <c r="X978" s="35"/>
      <c r="Y978" s="35"/>
    </row>
    <row r="979" spans="1:25" ht="14.25" customHeight="1" x14ac:dyDescent="0.3">
      <c r="A979" s="21"/>
      <c r="B979" s="36"/>
      <c r="C979" s="36"/>
      <c r="D979" s="36"/>
      <c r="E979" s="36"/>
      <c r="F979" s="36"/>
      <c r="G979" s="79"/>
      <c r="H979" s="82"/>
      <c r="I979" s="37"/>
      <c r="J979" s="37"/>
      <c r="K979" s="37"/>
      <c r="L979" s="38"/>
      <c r="M979" s="35"/>
      <c r="N979" s="35"/>
      <c r="O979" s="35"/>
      <c r="P979" s="35"/>
      <c r="Q979" s="35"/>
      <c r="R979" s="35"/>
      <c r="S979" s="35"/>
      <c r="T979" s="35"/>
      <c r="U979" s="35"/>
      <c r="V979" s="35"/>
      <c r="W979" s="35"/>
      <c r="X979" s="35"/>
      <c r="Y979" s="35"/>
    </row>
    <row r="980" spans="1:25" ht="14.25" customHeight="1" x14ac:dyDescent="0.3">
      <c r="A980" s="21"/>
      <c r="B980" s="36"/>
      <c r="C980" s="36"/>
      <c r="D980" s="36"/>
      <c r="E980" s="36"/>
      <c r="F980" s="36"/>
      <c r="G980" s="79"/>
      <c r="H980" s="82"/>
      <c r="I980" s="37"/>
      <c r="J980" s="37"/>
      <c r="K980" s="37"/>
      <c r="L980" s="38"/>
      <c r="M980" s="35"/>
      <c r="N980" s="35"/>
      <c r="O980" s="35"/>
      <c r="P980" s="35"/>
      <c r="Q980" s="35"/>
      <c r="R980" s="35"/>
      <c r="S980" s="35"/>
      <c r="T980" s="35"/>
      <c r="U980" s="35"/>
      <c r="V980" s="35"/>
      <c r="W980" s="35"/>
      <c r="X980" s="35"/>
      <c r="Y980" s="35"/>
    </row>
    <row r="981" spans="1:25" ht="14.25" customHeight="1" x14ac:dyDescent="0.3">
      <c r="A981" s="21"/>
      <c r="B981" s="36"/>
      <c r="C981" s="36"/>
      <c r="D981" s="36"/>
      <c r="E981" s="36"/>
      <c r="F981" s="36"/>
      <c r="G981" s="79"/>
      <c r="H981" s="82"/>
      <c r="I981" s="37"/>
      <c r="J981" s="37"/>
      <c r="K981" s="37"/>
      <c r="L981" s="38"/>
      <c r="M981" s="35"/>
      <c r="N981" s="35"/>
      <c r="O981" s="35"/>
      <c r="P981" s="35"/>
      <c r="Q981" s="35"/>
      <c r="R981" s="35"/>
      <c r="S981" s="35"/>
      <c r="T981" s="35"/>
      <c r="U981" s="35"/>
      <c r="V981" s="35"/>
      <c r="W981" s="35"/>
      <c r="X981" s="35"/>
      <c r="Y981" s="35"/>
    </row>
    <row r="982" spans="1:25" ht="14.25" customHeight="1" x14ac:dyDescent="0.3">
      <c r="A982" s="21"/>
      <c r="B982" s="36"/>
      <c r="C982" s="36"/>
      <c r="D982" s="36"/>
      <c r="E982" s="36"/>
      <c r="F982" s="36"/>
      <c r="G982" s="79"/>
      <c r="H982" s="82"/>
      <c r="I982" s="37"/>
      <c r="J982" s="37"/>
      <c r="K982" s="37"/>
      <c r="L982" s="38"/>
      <c r="M982" s="35"/>
      <c r="N982" s="35"/>
      <c r="O982" s="35"/>
      <c r="P982" s="35"/>
      <c r="Q982" s="35"/>
      <c r="R982" s="35"/>
      <c r="S982" s="35"/>
      <c r="T982" s="35"/>
      <c r="U982" s="35"/>
      <c r="V982" s="35"/>
      <c r="W982" s="35"/>
      <c r="X982" s="35"/>
      <c r="Y982" s="35"/>
    </row>
    <row r="983" spans="1:25" ht="14.25" customHeight="1" x14ac:dyDescent="0.3">
      <c r="A983" s="21"/>
      <c r="B983" s="36"/>
      <c r="C983" s="36"/>
      <c r="D983" s="36"/>
      <c r="E983" s="36"/>
      <c r="F983" s="36"/>
      <c r="G983" s="79"/>
      <c r="H983" s="82"/>
      <c r="I983" s="37"/>
      <c r="J983" s="37"/>
      <c r="K983" s="37"/>
      <c r="L983" s="38"/>
      <c r="M983" s="35"/>
      <c r="N983" s="35"/>
      <c r="O983" s="35"/>
      <c r="P983" s="35"/>
      <c r="Q983" s="35"/>
      <c r="R983" s="35"/>
      <c r="S983" s="35"/>
      <c r="T983" s="35"/>
      <c r="U983" s="35"/>
      <c r="V983" s="35"/>
      <c r="W983" s="35"/>
      <c r="X983" s="35"/>
      <c r="Y983" s="35"/>
    </row>
    <row r="984" spans="1:25" ht="14.25" customHeight="1" x14ac:dyDescent="0.3">
      <c r="A984" s="21"/>
      <c r="B984" s="36"/>
      <c r="C984" s="36"/>
      <c r="D984" s="36"/>
      <c r="E984" s="36"/>
      <c r="F984" s="36"/>
      <c r="G984" s="79"/>
      <c r="H984" s="82"/>
      <c r="I984" s="37"/>
      <c r="J984" s="37"/>
      <c r="K984" s="37"/>
      <c r="L984" s="38"/>
      <c r="M984" s="35"/>
      <c r="N984" s="35"/>
      <c r="O984" s="35"/>
      <c r="P984" s="35"/>
      <c r="Q984" s="35"/>
      <c r="R984" s="35"/>
      <c r="S984" s="35"/>
      <c r="T984" s="35"/>
      <c r="U984" s="35"/>
      <c r="V984" s="35"/>
      <c r="W984" s="35"/>
      <c r="X984" s="35"/>
      <c r="Y984" s="35"/>
    </row>
    <row r="985" spans="1:25" ht="14.25" customHeight="1" x14ac:dyDescent="0.3">
      <c r="A985" s="21"/>
      <c r="B985" s="36"/>
      <c r="C985" s="36"/>
      <c r="D985" s="36"/>
      <c r="E985" s="36"/>
      <c r="F985" s="36"/>
      <c r="G985" s="79"/>
      <c r="H985" s="82"/>
      <c r="I985" s="37"/>
      <c r="J985" s="37"/>
      <c r="K985" s="37"/>
      <c r="L985" s="38"/>
      <c r="M985" s="35"/>
      <c r="N985" s="35"/>
      <c r="O985" s="35"/>
      <c r="P985" s="35"/>
      <c r="Q985" s="35"/>
      <c r="R985" s="35"/>
      <c r="S985" s="35"/>
      <c r="T985" s="35"/>
      <c r="U985" s="35"/>
      <c r="V985" s="35"/>
      <c r="W985" s="35"/>
      <c r="X985" s="35"/>
      <c r="Y985" s="35"/>
    </row>
    <row r="986" spans="1:25" ht="14.25" customHeight="1" x14ac:dyDescent="0.3">
      <c r="A986" s="21"/>
      <c r="B986" s="36"/>
      <c r="C986" s="36"/>
      <c r="D986" s="36"/>
      <c r="E986" s="36"/>
      <c r="F986" s="36"/>
      <c r="G986" s="79"/>
      <c r="H986" s="82"/>
      <c r="I986" s="37"/>
      <c r="J986" s="37"/>
      <c r="K986" s="37"/>
      <c r="L986" s="38"/>
      <c r="M986" s="35"/>
      <c r="N986" s="35"/>
      <c r="O986" s="35"/>
      <c r="P986" s="35"/>
      <c r="Q986" s="35"/>
      <c r="R986" s="35"/>
      <c r="S986" s="35"/>
      <c r="T986" s="35"/>
      <c r="U986" s="35"/>
      <c r="V986" s="35"/>
      <c r="W986" s="35"/>
      <c r="X986" s="35"/>
      <c r="Y986" s="35"/>
    </row>
    <row r="987" spans="1:25" ht="14.25" customHeight="1" x14ac:dyDescent="0.3">
      <c r="A987" s="21"/>
      <c r="B987" s="36"/>
      <c r="C987" s="36"/>
      <c r="D987" s="36"/>
      <c r="E987" s="36"/>
      <c r="F987" s="36"/>
      <c r="G987" s="79"/>
      <c r="H987" s="82"/>
      <c r="I987" s="37"/>
      <c r="J987" s="37"/>
      <c r="K987" s="37"/>
      <c r="L987" s="38"/>
      <c r="M987" s="35"/>
      <c r="N987" s="35"/>
      <c r="O987" s="35"/>
      <c r="P987" s="35"/>
      <c r="Q987" s="35"/>
      <c r="R987" s="35"/>
      <c r="S987" s="35"/>
      <c r="T987" s="35"/>
      <c r="U987" s="35"/>
      <c r="V987" s="35"/>
      <c r="W987" s="35"/>
      <c r="X987" s="35"/>
      <c r="Y987" s="35"/>
    </row>
    <row r="988" spans="1:25" ht="14.25" customHeight="1" x14ac:dyDescent="0.3">
      <c r="A988" s="21"/>
      <c r="B988" s="36"/>
      <c r="C988" s="36"/>
      <c r="D988" s="36"/>
      <c r="E988" s="36"/>
      <c r="F988" s="36"/>
      <c r="G988" s="79"/>
      <c r="H988" s="82"/>
      <c r="I988" s="37"/>
      <c r="J988" s="37"/>
      <c r="K988" s="37"/>
      <c r="L988" s="38"/>
      <c r="M988" s="35"/>
      <c r="N988" s="35"/>
      <c r="O988" s="35"/>
      <c r="P988" s="35"/>
      <c r="Q988" s="35"/>
      <c r="R988" s="35"/>
      <c r="S988" s="35"/>
      <c r="T988" s="35"/>
      <c r="U988" s="35"/>
      <c r="V988" s="35"/>
      <c r="W988" s="35"/>
      <c r="X988" s="35"/>
      <c r="Y988" s="35"/>
    </row>
    <row r="989" spans="1:25" ht="14.25" customHeight="1" x14ac:dyDescent="0.3">
      <c r="A989" s="21"/>
      <c r="B989" s="36"/>
      <c r="C989" s="36"/>
      <c r="D989" s="36"/>
      <c r="E989" s="36"/>
      <c r="F989" s="36"/>
      <c r="G989" s="79"/>
      <c r="H989" s="82"/>
      <c r="I989" s="37"/>
      <c r="J989" s="37"/>
      <c r="K989" s="37"/>
      <c r="L989" s="38"/>
      <c r="M989" s="35"/>
      <c r="N989" s="35"/>
      <c r="O989" s="35"/>
      <c r="P989" s="35"/>
      <c r="Q989" s="35"/>
      <c r="R989" s="35"/>
      <c r="S989" s="35"/>
      <c r="T989" s="35"/>
      <c r="U989" s="35"/>
      <c r="V989" s="35"/>
      <c r="W989" s="35"/>
      <c r="X989" s="35"/>
      <c r="Y989" s="35"/>
    </row>
    <row r="990" spans="1:25" ht="14.25" customHeight="1" x14ac:dyDescent="0.3">
      <c r="A990" s="21"/>
      <c r="B990" s="36"/>
      <c r="C990" s="36"/>
      <c r="D990" s="36"/>
      <c r="E990" s="36"/>
      <c r="F990" s="36"/>
      <c r="G990" s="79"/>
      <c r="H990" s="82"/>
      <c r="I990" s="37"/>
      <c r="J990" s="37"/>
      <c r="K990" s="37"/>
      <c r="L990" s="38"/>
      <c r="M990" s="35"/>
      <c r="N990" s="35"/>
      <c r="O990" s="35"/>
      <c r="P990" s="35"/>
      <c r="Q990" s="35"/>
      <c r="R990" s="35"/>
      <c r="S990" s="35"/>
      <c r="T990" s="35"/>
      <c r="U990" s="35"/>
      <c r="V990" s="35"/>
      <c r="W990" s="35"/>
      <c r="X990" s="35"/>
      <c r="Y990" s="35"/>
    </row>
    <row r="991" spans="1:25" ht="14.25" customHeight="1" x14ac:dyDescent="0.3">
      <c r="A991" s="21"/>
      <c r="B991" s="36"/>
      <c r="C991" s="36"/>
      <c r="D991" s="36"/>
      <c r="E991" s="36"/>
      <c r="F991" s="36"/>
      <c r="G991" s="79"/>
      <c r="H991" s="82"/>
      <c r="I991" s="37"/>
      <c r="J991" s="37"/>
      <c r="K991" s="37"/>
      <c r="L991" s="38"/>
      <c r="M991" s="35"/>
      <c r="N991" s="35"/>
      <c r="O991" s="35"/>
      <c r="P991" s="35"/>
      <c r="Q991" s="35"/>
      <c r="R991" s="35"/>
      <c r="S991" s="35"/>
      <c r="T991" s="35"/>
      <c r="U991" s="35"/>
      <c r="V991" s="35"/>
      <c r="W991" s="35"/>
      <c r="X991" s="35"/>
      <c r="Y991" s="35"/>
    </row>
    <row r="992" spans="1:25" ht="14.25" customHeight="1" x14ac:dyDescent="0.3">
      <c r="A992" s="21"/>
      <c r="B992" s="36"/>
      <c r="C992" s="36"/>
      <c r="D992" s="36"/>
      <c r="E992" s="36"/>
      <c r="F992" s="36"/>
      <c r="G992" s="79"/>
      <c r="H992" s="82"/>
      <c r="I992" s="37"/>
      <c r="J992" s="37"/>
      <c r="K992" s="37"/>
      <c r="L992" s="38"/>
      <c r="M992" s="35"/>
      <c r="N992" s="35"/>
      <c r="O992" s="35"/>
      <c r="P992" s="35"/>
      <c r="Q992" s="35"/>
      <c r="R992" s="35"/>
      <c r="S992" s="35"/>
      <c r="T992" s="35"/>
      <c r="U992" s="35"/>
      <c r="V992" s="35"/>
      <c r="W992" s="35"/>
      <c r="X992" s="35"/>
      <c r="Y992" s="35"/>
    </row>
    <row r="993" spans="1:25" ht="14.25" customHeight="1" x14ac:dyDescent="0.3">
      <c r="A993" s="21"/>
      <c r="B993" s="36"/>
      <c r="C993" s="36"/>
      <c r="D993" s="36"/>
      <c r="E993" s="36"/>
      <c r="F993" s="36"/>
      <c r="G993" s="79"/>
      <c r="H993" s="82"/>
      <c r="I993" s="37"/>
      <c r="J993" s="37"/>
      <c r="K993" s="37"/>
      <c r="L993" s="38"/>
      <c r="M993" s="35"/>
      <c r="N993" s="35"/>
      <c r="O993" s="35"/>
      <c r="P993" s="35"/>
      <c r="Q993" s="35"/>
      <c r="R993" s="35"/>
      <c r="S993" s="35"/>
      <c r="T993" s="35"/>
      <c r="U993" s="35"/>
      <c r="V993" s="35"/>
      <c r="W993" s="35"/>
      <c r="X993" s="35"/>
      <c r="Y993" s="35"/>
    </row>
    <row r="994" spans="1:25" ht="14.25" customHeight="1" x14ac:dyDescent="0.3">
      <c r="A994" s="21"/>
      <c r="B994" s="36"/>
      <c r="C994" s="36"/>
      <c r="D994" s="36"/>
      <c r="E994" s="36"/>
      <c r="F994" s="36"/>
      <c r="G994" s="79"/>
      <c r="H994" s="82"/>
      <c r="I994" s="37"/>
      <c r="J994" s="37"/>
      <c r="K994" s="37"/>
      <c r="L994" s="38"/>
      <c r="M994" s="35"/>
      <c r="N994" s="35"/>
      <c r="O994" s="35"/>
      <c r="P994" s="35"/>
      <c r="Q994" s="35"/>
      <c r="R994" s="35"/>
      <c r="S994" s="35"/>
      <c r="T994" s="35"/>
      <c r="U994" s="35"/>
      <c r="V994" s="35"/>
      <c r="W994" s="35"/>
      <c r="X994" s="35"/>
      <c r="Y994" s="35"/>
    </row>
    <row r="995" spans="1:25" ht="14.25" customHeight="1" x14ac:dyDescent="0.3">
      <c r="A995" s="21"/>
      <c r="B995" s="36"/>
      <c r="C995" s="36"/>
      <c r="D995" s="36"/>
      <c r="E995" s="36"/>
      <c r="F995" s="36"/>
      <c r="G995" s="79"/>
      <c r="H995" s="82"/>
      <c r="I995" s="37"/>
      <c r="J995" s="37"/>
      <c r="K995" s="37"/>
      <c r="L995" s="38"/>
      <c r="M995" s="35"/>
      <c r="N995" s="35"/>
      <c r="O995" s="35"/>
      <c r="P995" s="35"/>
      <c r="Q995" s="35"/>
      <c r="R995" s="35"/>
      <c r="S995" s="35"/>
      <c r="T995" s="35"/>
      <c r="U995" s="35"/>
      <c r="V995" s="35"/>
      <c r="W995" s="35"/>
      <c r="X995" s="35"/>
      <c r="Y995" s="35"/>
    </row>
    <row r="996" spans="1:25" ht="14.25" customHeight="1" x14ac:dyDescent="0.3">
      <c r="A996" s="21"/>
      <c r="B996" s="36"/>
      <c r="C996" s="36"/>
      <c r="D996" s="36"/>
      <c r="E996" s="36"/>
      <c r="F996" s="36"/>
      <c r="G996" s="79"/>
      <c r="H996" s="82"/>
      <c r="I996" s="37"/>
      <c r="J996" s="37"/>
      <c r="K996" s="37"/>
      <c r="L996" s="38"/>
      <c r="M996" s="35"/>
      <c r="N996" s="35"/>
      <c r="O996" s="35"/>
      <c r="P996" s="35"/>
      <c r="Q996" s="35"/>
      <c r="R996" s="35"/>
      <c r="S996" s="35"/>
      <c r="T996" s="35"/>
      <c r="U996" s="35"/>
      <c r="V996" s="35"/>
      <c r="W996" s="35"/>
      <c r="X996" s="35"/>
      <c r="Y996" s="35"/>
    </row>
    <row r="997" spans="1:25" ht="14.25" customHeight="1" x14ac:dyDescent="0.3">
      <c r="A997" s="21"/>
      <c r="B997" s="36"/>
      <c r="C997" s="36"/>
      <c r="D997" s="36"/>
      <c r="E997" s="36"/>
      <c r="F997" s="36"/>
      <c r="G997" s="79"/>
      <c r="H997" s="82"/>
      <c r="I997" s="37"/>
      <c r="J997" s="37"/>
      <c r="K997" s="37"/>
      <c r="L997" s="38"/>
      <c r="M997" s="35"/>
      <c r="N997" s="35"/>
      <c r="O997" s="35"/>
      <c r="P997" s="35"/>
      <c r="Q997" s="35"/>
      <c r="R997" s="35"/>
      <c r="S997" s="35"/>
      <c r="T997" s="35"/>
      <c r="U997" s="35"/>
      <c r="V997" s="35"/>
      <c r="W997" s="35"/>
      <c r="X997" s="35"/>
      <c r="Y997" s="35"/>
    </row>
    <row r="998" spans="1:25" ht="14.25" customHeight="1" x14ac:dyDescent="0.3">
      <c r="A998" s="21"/>
      <c r="B998" s="36"/>
      <c r="C998" s="36"/>
      <c r="D998" s="36"/>
      <c r="E998" s="36"/>
      <c r="F998" s="36"/>
      <c r="G998" s="79"/>
      <c r="H998" s="82"/>
      <c r="I998" s="37"/>
      <c r="J998" s="37"/>
      <c r="K998" s="37"/>
      <c r="L998" s="38"/>
      <c r="M998" s="35"/>
      <c r="N998" s="35"/>
      <c r="O998" s="35"/>
      <c r="P998" s="35"/>
      <c r="Q998" s="35"/>
      <c r="R998" s="35"/>
      <c r="S998" s="35"/>
      <c r="T998" s="35"/>
      <c r="U998" s="35"/>
      <c r="V998" s="35"/>
      <c r="W998" s="35"/>
      <c r="X998" s="35"/>
      <c r="Y998" s="35"/>
    </row>
    <row r="999" spans="1:25" ht="14.25" customHeight="1" x14ac:dyDescent="0.3">
      <c r="A999" s="21"/>
      <c r="B999" s="36"/>
      <c r="C999" s="36"/>
      <c r="D999" s="36"/>
      <c r="E999" s="36"/>
      <c r="F999" s="36"/>
      <c r="G999" s="79"/>
      <c r="H999" s="82"/>
      <c r="I999" s="37"/>
      <c r="J999" s="37"/>
      <c r="K999" s="37"/>
      <c r="L999" s="38"/>
      <c r="M999" s="35"/>
      <c r="N999" s="35"/>
      <c r="O999" s="35"/>
      <c r="P999" s="35"/>
      <c r="Q999" s="35"/>
      <c r="R999" s="35"/>
      <c r="S999" s="35"/>
      <c r="T999" s="35"/>
      <c r="U999" s="35"/>
      <c r="V999" s="35"/>
      <c r="W999" s="35"/>
      <c r="X999" s="35"/>
      <c r="Y999" s="35"/>
    </row>
    <row r="1000" spans="1:25" ht="14.25" customHeight="1" x14ac:dyDescent="0.3">
      <c r="A1000" s="21"/>
      <c r="B1000" s="36"/>
      <c r="C1000" s="36"/>
      <c r="D1000" s="36"/>
      <c r="E1000" s="36"/>
      <c r="F1000" s="36"/>
      <c r="G1000" s="79"/>
      <c r="H1000" s="82"/>
      <c r="I1000" s="37"/>
      <c r="J1000" s="37"/>
      <c r="K1000" s="37"/>
      <c r="L1000" s="38"/>
      <c r="M1000" s="35"/>
      <c r="N1000" s="35"/>
      <c r="O1000" s="35"/>
      <c r="P1000" s="35"/>
      <c r="Q1000" s="35"/>
      <c r="R1000" s="35"/>
      <c r="S1000" s="35"/>
      <c r="T1000" s="35"/>
      <c r="U1000" s="35"/>
      <c r="V1000" s="35"/>
      <c r="W1000" s="35"/>
      <c r="X1000" s="35"/>
      <c r="Y1000" s="35"/>
    </row>
  </sheetData>
  <sheetProtection algorithmName="SHA-512" hashValue="hqjaeTvR9kxJKlUGZgLZu4DzRPKPTC9+A9eABeKc7mAa657wiunosZoORGfBOJaAQwsdes056iAw5m51+WAAXA==" saltValue="MHzlOyk4pg9xb/rJZPjoYw==" spinCount="100000" sheet="1" objects="1" scenarios="1"/>
  <mergeCells count="1">
    <mergeCell ref="A1:M1"/>
  </mergeCells>
  <printOptions horizontalCentered="1"/>
  <pageMargins left="0.7" right="0.7" top="0.75" bottom="0.75" header="0" footer="0"/>
  <pageSetup scale="82"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election activeCell="F30" sqref="F30"/>
    </sheetView>
  </sheetViews>
  <sheetFormatPr defaultColWidth="14.44140625" defaultRowHeight="15.05" customHeight="1" x14ac:dyDescent="0.3"/>
  <cols>
    <col min="1" max="1" width="23.33203125" customWidth="1"/>
    <col min="2" max="2" width="12" customWidth="1"/>
    <col min="3" max="3" width="12.5546875" customWidth="1"/>
    <col min="4" max="4" width="9.5546875" customWidth="1"/>
    <col min="5" max="5" width="14.109375" customWidth="1"/>
    <col min="6" max="6" width="12.33203125" customWidth="1"/>
    <col min="7" max="7" width="9.6640625" customWidth="1"/>
    <col min="8" max="8" width="16.109375" customWidth="1"/>
    <col min="9" max="9" width="7.33203125" customWidth="1"/>
    <col min="10" max="26" width="9.109375" customWidth="1"/>
  </cols>
  <sheetData>
    <row r="1" spans="1:26" ht="14.25" customHeight="1" x14ac:dyDescent="0.3">
      <c r="A1" s="140" t="s">
        <v>49</v>
      </c>
      <c r="B1" s="141"/>
      <c r="C1" s="141"/>
      <c r="D1" s="141"/>
      <c r="E1" s="141"/>
      <c r="F1" s="141"/>
      <c r="G1" s="141"/>
      <c r="H1" s="141"/>
      <c r="I1" s="142"/>
      <c r="J1" s="21"/>
      <c r="K1" s="21"/>
      <c r="L1" s="21"/>
      <c r="M1" s="21"/>
      <c r="N1" s="21"/>
      <c r="O1" s="21"/>
      <c r="P1" s="21"/>
      <c r="Q1" s="21"/>
      <c r="R1" s="21"/>
      <c r="S1" s="21"/>
      <c r="T1" s="21"/>
      <c r="U1" s="21"/>
      <c r="V1" s="21"/>
      <c r="W1" s="21"/>
      <c r="X1" s="21"/>
      <c r="Y1" s="21"/>
      <c r="Z1" s="21"/>
    </row>
    <row r="2" spans="1:26" ht="14.25" customHeight="1" x14ac:dyDescent="0.3">
      <c r="A2" s="51" t="s">
        <v>22</v>
      </c>
      <c r="B2" s="51" t="s">
        <v>38</v>
      </c>
      <c r="C2" s="52" t="s">
        <v>50</v>
      </c>
      <c r="D2" s="52" t="s">
        <v>51</v>
      </c>
      <c r="E2" s="52" t="s">
        <v>26</v>
      </c>
      <c r="F2" s="22" t="s">
        <v>32</v>
      </c>
      <c r="G2" s="51" t="s">
        <v>42</v>
      </c>
      <c r="H2" s="25" t="s">
        <v>41</v>
      </c>
      <c r="I2" s="51" t="s">
        <v>17</v>
      </c>
      <c r="J2" s="28"/>
      <c r="K2" s="28"/>
      <c r="L2" s="28"/>
      <c r="M2" s="28"/>
      <c r="N2" s="28"/>
      <c r="O2" s="28"/>
      <c r="P2" s="28"/>
      <c r="Q2" s="28"/>
      <c r="R2" s="28"/>
      <c r="S2" s="28"/>
      <c r="T2" s="28"/>
      <c r="U2" s="28"/>
      <c r="V2" s="28"/>
      <c r="W2" s="28"/>
      <c r="X2" s="28"/>
      <c r="Y2" s="28"/>
      <c r="Z2" s="28"/>
    </row>
    <row r="3" spans="1:26" ht="14.25" customHeight="1" x14ac:dyDescent="0.3">
      <c r="A3" s="50">
        <f>FSR!L14</f>
        <v>0</v>
      </c>
      <c r="B3" s="50" t="e">
        <f>VLOOKUP(A3,MASTER!D$1:K$127,3,FALSE)</f>
        <v>#N/A</v>
      </c>
      <c r="C3" s="29" t="e">
        <f>VLOOKUP(A3,MASTER!D$1:K$127,5,FALSE)</f>
        <v>#N/A</v>
      </c>
      <c r="D3" s="44" t="e">
        <f>VLOOKUP(A3,MASTER!D$1:K$127,6,FALSE)</f>
        <v>#N/A</v>
      </c>
      <c r="E3" s="50">
        <f>FSR!M14</f>
        <v>0</v>
      </c>
      <c r="F3" s="29">
        <f>FSR!$D$5</f>
        <v>0</v>
      </c>
      <c r="G3" s="44" t="e">
        <f>VLOOKUP(A3,MASTER!D$1:K$127,7,FALSE)</f>
        <v>#N/A</v>
      </c>
      <c r="H3" s="32">
        <f>FSR!E14</f>
        <v>0</v>
      </c>
      <c r="I3" s="33">
        <f>FSR!N14</f>
        <v>0</v>
      </c>
      <c r="J3" s="35"/>
      <c r="K3" s="35"/>
      <c r="L3" s="35"/>
      <c r="M3" s="35"/>
      <c r="N3" s="35"/>
      <c r="O3" s="35"/>
      <c r="P3" s="35"/>
      <c r="Q3" s="35"/>
      <c r="R3" s="35"/>
      <c r="S3" s="35"/>
      <c r="T3" s="35"/>
      <c r="U3" s="35"/>
      <c r="V3" s="35"/>
      <c r="W3" s="35"/>
      <c r="X3" s="35"/>
      <c r="Y3" s="35"/>
      <c r="Z3" s="35"/>
    </row>
    <row r="4" spans="1:26" ht="14.25" customHeight="1" x14ac:dyDescent="0.3">
      <c r="A4" s="50">
        <f>FSR!L15</f>
        <v>0</v>
      </c>
      <c r="B4" s="50" t="e">
        <f>VLOOKUP(A4,MASTER!D$1:K$127,3,FALSE)</f>
        <v>#N/A</v>
      </c>
      <c r="C4" s="29" t="e">
        <f>VLOOKUP(A4,MASTER!D$1:K$127,5,FALSE)</f>
        <v>#N/A</v>
      </c>
      <c r="D4" s="44" t="e">
        <f>VLOOKUP(A4,MASTER!D$1:K$127,6,FALSE)</f>
        <v>#N/A</v>
      </c>
      <c r="E4" s="50">
        <f>FSR!M15</f>
        <v>0</v>
      </c>
      <c r="F4" s="29">
        <f>FSR!$D$5</f>
        <v>0</v>
      </c>
      <c r="G4" s="44" t="e">
        <f>VLOOKUP(A4,MASTER!D$1:K$127,7,FALSE)</f>
        <v>#N/A</v>
      </c>
      <c r="H4" s="32">
        <f>FSR!E15</f>
        <v>0</v>
      </c>
      <c r="I4" s="33">
        <f>FSR!N15</f>
        <v>0</v>
      </c>
      <c r="J4" s="35"/>
      <c r="K4" s="35"/>
      <c r="L4" s="35"/>
      <c r="M4" s="35"/>
      <c r="N4" s="35"/>
      <c r="O4" s="35"/>
      <c r="P4" s="35"/>
      <c r="Q4" s="35"/>
      <c r="R4" s="35"/>
      <c r="S4" s="35"/>
      <c r="T4" s="35"/>
      <c r="U4" s="35"/>
      <c r="V4" s="35"/>
      <c r="W4" s="35"/>
      <c r="X4" s="35"/>
      <c r="Y4" s="35"/>
      <c r="Z4" s="35"/>
    </row>
    <row r="5" spans="1:26" ht="14.25" customHeight="1" x14ac:dyDescent="0.3">
      <c r="A5" s="50">
        <f>FSR!L16</f>
        <v>0</v>
      </c>
      <c r="B5" s="50" t="e">
        <f>VLOOKUP(A5,MASTER!D$1:K$127,3,FALSE)</f>
        <v>#N/A</v>
      </c>
      <c r="C5" s="29" t="e">
        <f>VLOOKUP(A5,MASTER!D$1:K$127,5,FALSE)</f>
        <v>#N/A</v>
      </c>
      <c r="D5" s="44" t="e">
        <f>VLOOKUP(A5,MASTER!D$1:K$127,6,FALSE)</f>
        <v>#N/A</v>
      </c>
      <c r="E5" s="50">
        <f>FSR!M16</f>
        <v>0</v>
      </c>
      <c r="F5" s="29">
        <f>FSR!$D$5</f>
        <v>0</v>
      </c>
      <c r="G5" s="44" t="e">
        <f>VLOOKUP(A5,MASTER!D$1:K$127,7,FALSE)</f>
        <v>#N/A</v>
      </c>
      <c r="H5" s="32">
        <f>FSR!E16</f>
        <v>0</v>
      </c>
      <c r="I5" s="33">
        <f>FSR!N16</f>
        <v>0</v>
      </c>
      <c r="J5" s="35"/>
      <c r="K5" s="35"/>
      <c r="L5" s="35"/>
      <c r="M5" s="35"/>
      <c r="N5" s="35"/>
      <c r="O5" s="35"/>
      <c r="P5" s="35"/>
      <c r="Q5" s="35"/>
      <c r="R5" s="35"/>
      <c r="S5" s="35"/>
      <c r="T5" s="35"/>
      <c r="U5" s="35"/>
      <c r="V5" s="35"/>
      <c r="W5" s="35"/>
      <c r="X5" s="35"/>
      <c r="Y5" s="35"/>
      <c r="Z5" s="35"/>
    </row>
    <row r="6" spans="1:26" ht="14.25" customHeight="1" x14ac:dyDescent="0.3">
      <c r="A6" s="50">
        <f>FSR!L17</f>
        <v>0</v>
      </c>
      <c r="B6" s="50" t="e">
        <f>VLOOKUP(A6,MASTER!D$1:K$127,3,FALSE)</f>
        <v>#N/A</v>
      </c>
      <c r="C6" s="29" t="e">
        <f>VLOOKUP(A6,MASTER!D$1:K$127,5,FALSE)</f>
        <v>#N/A</v>
      </c>
      <c r="D6" s="44" t="e">
        <f>VLOOKUP(A6,MASTER!D$1:K$127,6,FALSE)</f>
        <v>#N/A</v>
      </c>
      <c r="E6" s="50">
        <f>FSR!M17</f>
        <v>0</v>
      </c>
      <c r="F6" s="29">
        <f>FSR!$D$5</f>
        <v>0</v>
      </c>
      <c r="G6" s="44" t="e">
        <f>VLOOKUP(A6,MASTER!D$1:K$127,7,FALSE)</f>
        <v>#N/A</v>
      </c>
      <c r="H6" s="32">
        <f>FSR!E17</f>
        <v>0</v>
      </c>
      <c r="I6" s="33">
        <f>FSR!N17</f>
        <v>0</v>
      </c>
      <c r="J6" s="35"/>
      <c r="K6" s="35"/>
      <c r="L6" s="35"/>
      <c r="M6" s="35"/>
      <c r="N6" s="35"/>
      <c r="O6" s="35"/>
      <c r="P6" s="35"/>
      <c r="Q6" s="35"/>
      <c r="R6" s="35"/>
      <c r="S6" s="35"/>
      <c r="T6" s="35"/>
      <c r="U6" s="35"/>
      <c r="V6" s="35"/>
      <c r="W6" s="35"/>
      <c r="X6" s="35"/>
      <c r="Y6" s="35"/>
      <c r="Z6" s="35"/>
    </row>
    <row r="7" spans="1:26" ht="14.25" customHeight="1" x14ac:dyDescent="0.3">
      <c r="A7" s="50">
        <f>FSR!L18</f>
        <v>0</v>
      </c>
      <c r="B7" s="50" t="e">
        <f>VLOOKUP(A7,MASTER!D$1:K$127,3,FALSE)</f>
        <v>#N/A</v>
      </c>
      <c r="C7" s="29" t="e">
        <f>VLOOKUP(A7,MASTER!D$1:K$127,5,FALSE)</f>
        <v>#N/A</v>
      </c>
      <c r="D7" s="44" t="e">
        <f>VLOOKUP(A7,MASTER!D$1:K$127,6,FALSE)</f>
        <v>#N/A</v>
      </c>
      <c r="E7" s="50">
        <f>FSR!M18</f>
        <v>0</v>
      </c>
      <c r="F7" s="29">
        <f>FSR!$D$5</f>
        <v>0</v>
      </c>
      <c r="G7" s="44" t="e">
        <f>VLOOKUP(A7,MASTER!D$1:K$127,7,FALSE)</f>
        <v>#N/A</v>
      </c>
      <c r="H7" s="32">
        <f>FSR!E18</f>
        <v>0</v>
      </c>
      <c r="I7" s="33">
        <f>FSR!N18</f>
        <v>0</v>
      </c>
      <c r="J7" s="35"/>
      <c r="K7" s="35"/>
      <c r="L7" s="35"/>
      <c r="M7" s="35"/>
      <c r="N7" s="35"/>
      <c r="O7" s="35"/>
      <c r="P7" s="35"/>
      <c r="Q7" s="35"/>
      <c r="R7" s="35"/>
      <c r="S7" s="35"/>
      <c r="T7" s="35"/>
      <c r="U7" s="35"/>
      <c r="V7" s="35"/>
      <c r="W7" s="35"/>
      <c r="X7" s="35"/>
      <c r="Y7" s="35"/>
      <c r="Z7" s="35"/>
    </row>
    <row r="8" spans="1:26" ht="14.25" customHeight="1" x14ac:dyDescent="0.3">
      <c r="A8" s="50">
        <f>FSR!L19</f>
        <v>0</v>
      </c>
      <c r="B8" s="50" t="e">
        <f>VLOOKUP(A8,MASTER!D$1:K$127,3,FALSE)</f>
        <v>#N/A</v>
      </c>
      <c r="C8" s="29" t="e">
        <f>VLOOKUP(A8,MASTER!D$1:K$127,5,FALSE)</f>
        <v>#N/A</v>
      </c>
      <c r="D8" s="44" t="e">
        <f>VLOOKUP(A8,MASTER!D$1:K$127,6,FALSE)</f>
        <v>#N/A</v>
      </c>
      <c r="E8" s="50">
        <f>FSR!M19</f>
        <v>0</v>
      </c>
      <c r="F8" s="29">
        <f>FSR!$D$5</f>
        <v>0</v>
      </c>
      <c r="G8" s="44" t="e">
        <f>VLOOKUP(A8,MASTER!D$1:K$127,7,FALSE)</f>
        <v>#N/A</v>
      </c>
      <c r="H8" s="32">
        <f>FSR!E19</f>
        <v>0</v>
      </c>
      <c r="I8" s="33">
        <f>FSR!N19</f>
        <v>0</v>
      </c>
      <c r="J8" s="35"/>
      <c r="K8" s="35"/>
      <c r="L8" s="35"/>
      <c r="M8" s="35"/>
      <c r="N8" s="35"/>
      <c r="O8" s="35"/>
      <c r="P8" s="35"/>
      <c r="Q8" s="35"/>
      <c r="R8" s="35"/>
      <c r="S8" s="35"/>
      <c r="T8" s="35"/>
      <c r="U8" s="35"/>
      <c r="V8" s="35"/>
      <c r="W8" s="35"/>
      <c r="X8" s="35"/>
      <c r="Y8" s="35"/>
      <c r="Z8" s="35"/>
    </row>
    <row r="9" spans="1:26" ht="14.25" customHeight="1" x14ac:dyDescent="0.3">
      <c r="A9" s="50">
        <f>FSR!L20</f>
        <v>0</v>
      </c>
      <c r="B9" s="50" t="e">
        <f>VLOOKUP(A9,MASTER!D$1:K$127,3,FALSE)</f>
        <v>#N/A</v>
      </c>
      <c r="C9" s="29" t="e">
        <f>VLOOKUP(A9,MASTER!D$1:K$127,5,FALSE)</f>
        <v>#N/A</v>
      </c>
      <c r="D9" s="44" t="e">
        <f>VLOOKUP(A9,MASTER!D$1:K$127,6,FALSE)</f>
        <v>#N/A</v>
      </c>
      <c r="E9" s="50">
        <f>FSR!M20</f>
        <v>0</v>
      </c>
      <c r="F9" s="29">
        <f>FSR!$D$5</f>
        <v>0</v>
      </c>
      <c r="G9" s="44" t="e">
        <f>VLOOKUP(A9,MASTER!D$1:K$127,7,FALSE)</f>
        <v>#N/A</v>
      </c>
      <c r="H9" s="32">
        <f>FSR!E20</f>
        <v>0</v>
      </c>
      <c r="I9" s="33">
        <f>FSR!N20</f>
        <v>0</v>
      </c>
      <c r="J9" s="35"/>
      <c r="K9" s="35"/>
      <c r="L9" s="35"/>
      <c r="M9" s="35"/>
      <c r="N9" s="35"/>
      <c r="O9" s="35"/>
      <c r="P9" s="35"/>
      <c r="Q9" s="35"/>
      <c r="R9" s="35"/>
      <c r="S9" s="35"/>
      <c r="T9" s="35"/>
      <c r="U9" s="35"/>
      <c r="V9" s="35"/>
      <c r="W9" s="35"/>
      <c r="X9" s="35"/>
      <c r="Y9" s="35"/>
      <c r="Z9" s="35"/>
    </row>
    <row r="10" spans="1:26" ht="14.25" customHeight="1" x14ac:dyDescent="0.3">
      <c r="A10" s="50">
        <f>FSR!L21</f>
        <v>0</v>
      </c>
      <c r="B10" s="50" t="e">
        <f>VLOOKUP(A10,MASTER!D$1:K$127,3,FALSE)</f>
        <v>#N/A</v>
      </c>
      <c r="C10" s="29" t="e">
        <f>VLOOKUP(A10,MASTER!D$1:K$127,5,FALSE)</f>
        <v>#N/A</v>
      </c>
      <c r="D10" s="44" t="e">
        <f>VLOOKUP(A10,MASTER!D$1:K$127,6,FALSE)</f>
        <v>#N/A</v>
      </c>
      <c r="E10" s="50">
        <f>FSR!M21</f>
        <v>0</v>
      </c>
      <c r="F10" s="29">
        <f>FSR!$D$5</f>
        <v>0</v>
      </c>
      <c r="G10" s="44" t="e">
        <f>VLOOKUP(A10,MASTER!D$1:K$127,7,FALSE)</f>
        <v>#N/A</v>
      </c>
      <c r="H10" s="32">
        <f>FSR!E21</f>
        <v>0</v>
      </c>
      <c r="I10" s="33">
        <f>FSR!N21</f>
        <v>0</v>
      </c>
      <c r="J10" s="35"/>
      <c r="K10" s="35"/>
      <c r="L10" s="35"/>
      <c r="M10" s="35"/>
      <c r="N10" s="35"/>
      <c r="O10" s="35"/>
      <c r="P10" s="35"/>
      <c r="Q10" s="35"/>
      <c r="R10" s="35"/>
      <c r="S10" s="35"/>
      <c r="T10" s="35"/>
      <c r="U10" s="35"/>
      <c r="V10" s="35"/>
      <c r="W10" s="35"/>
      <c r="X10" s="35"/>
      <c r="Y10" s="35"/>
      <c r="Z10" s="35"/>
    </row>
    <row r="11" spans="1:26" ht="14.25" customHeight="1" x14ac:dyDescent="0.3">
      <c r="A11" s="50">
        <f>FSR!L22</f>
        <v>0</v>
      </c>
      <c r="B11" s="50" t="e">
        <f>VLOOKUP(A11,MASTER!D$1:K$127,3,FALSE)</f>
        <v>#N/A</v>
      </c>
      <c r="C11" s="29" t="e">
        <f>VLOOKUP(A11,MASTER!D$1:K$127,5,FALSE)</f>
        <v>#N/A</v>
      </c>
      <c r="D11" s="44" t="e">
        <f>VLOOKUP(A11,MASTER!D$1:K$127,6,FALSE)</f>
        <v>#N/A</v>
      </c>
      <c r="E11" s="50">
        <f>FSR!M22</f>
        <v>0</v>
      </c>
      <c r="F11" s="29">
        <f>FSR!$D$5</f>
        <v>0</v>
      </c>
      <c r="G11" s="44" t="e">
        <f>VLOOKUP(A11,MASTER!D$1:K$127,7,FALSE)</f>
        <v>#N/A</v>
      </c>
      <c r="H11" s="32">
        <f>FSR!E22</f>
        <v>0</v>
      </c>
      <c r="I11" s="33">
        <f>FSR!N22</f>
        <v>0</v>
      </c>
      <c r="J11" s="35"/>
      <c r="K11" s="35"/>
      <c r="L11" s="35"/>
      <c r="M11" s="35"/>
      <c r="N11" s="35"/>
      <c r="O11" s="35"/>
      <c r="P11" s="35"/>
      <c r="Q11" s="35"/>
      <c r="R11" s="35"/>
      <c r="S11" s="35"/>
      <c r="T11" s="35"/>
      <c r="U11" s="35"/>
      <c r="V11" s="35"/>
      <c r="W11" s="35"/>
      <c r="X11" s="35"/>
      <c r="Y11" s="35"/>
      <c r="Z11" s="35"/>
    </row>
    <row r="12" spans="1:26" ht="14.25" customHeight="1" x14ac:dyDescent="0.3">
      <c r="A12" s="50">
        <f>FSR!L23</f>
        <v>0</v>
      </c>
      <c r="B12" s="50" t="e">
        <f>VLOOKUP(A12,MASTER!D$1:K$127,3,FALSE)</f>
        <v>#N/A</v>
      </c>
      <c r="C12" s="29" t="e">
        <f>VLOOKUP(A12,MASTER!D$1:K$127,5,FALSE)</f>
        <v>#N/A</v>
      </c>
      <c r="D12" s="44" t="e">
        <f>VLOOKUP(A12,MASTER!D$1:K$127,6,FALSE)</f>
        <v>#N/A</v>
      </c>
      <c r="E12" s="50">
        <f>FSR!M23</f>
        <v>0</v>
      </c>
      <c r="F12" s="29">
        <f>FSR!$D$5</f>
        <v>0</v>
      </c>
      <c r="G12" s="44" t="e">
        <f>VLOOKUP(A12,MASTER!D$1:K$127,7,FALSE)</f>
        <v>#N/A</v>
      </c>
      <c r="H12" s="32">
        <f>FSR!E23</f>
        <v>0</v>
      </c>
      <c r="I12" s="33">
        <f>FSR!N23</f>
        <v>0</v>
      </c>
      <c r="J12" s="35"/>
      <c r="K12" s="35"/>
      <c r="L12" s="35"/>
      <c r="M12" s="35"/>
      <c r="N12" s="35"/>
      <c r="O12" s="35"/>
      <c r="P12" s="35"/>
      <c r="Q12" s="35"/>
      <c r="R12" s="35"/>
      <c r="S12" s="35"/>
      <c r="T12" s="35"/>
      <c r="U12" s="35"/>
      <c r="V12" s="35"/>
      <c r="W12" s="35"/>
      <c r="X12" s="35"/>
      <c r="Y12" s="35"/>
      <c r="Z12" s="35"/>
    </row>
    <row r="13" spans="1:26" ht="14.25" customHeight="1" x14ac:dyDescent="0.3">
      <c r="A13" s="50">
        <f>FSR!L24</f>
        <v>0</v>
      </c>
      <c r="B13" s="50" t="e">
        <f>VLOOKUP(A13,MASTER!D$1:K$127,3,FALSE)</f>
        <v>#N/A</v>
      </c>
      <c r="C13" s="29" t="e">
        <f>VLOOKUP(A13,MASTER!D$1:K$127,5,FALSE)</f>
        <v>#N/A</v>
      </c>
      <c r="D13" s="44" t="e">
        <f>VLOOKUP(A13,MASTER!D$1:K$127,6,FALSE)</f>
        <v>#N/A</v>
      </c>
      <c r="E13" s="50">
        <f>FSR!M24</f>
        <v>0</v>
      </c>
      <c r="F13" s="29">
        <f>FSR!$D$5</f>
        <v>0</v>
      </c>
      <c r="G13" s="44" t="e">
        <f>VLOOKUP(A13,MASTER!D$1:K$127,7,FALSE)</f>
        <v>#N/A</v>
      </c>
      <c r="H13" s="32">
        <f>FSR!E24</f>
        <v>0</v>
      </c>
      <c r="I13" s="33">
        <f>FSR!N24</f>
        <v>0</v>
      </c>
      <c r="J13" s="35"/>
      <c r="K13" s="35"/>
      <c r="L13" s="35"/>
      <c r="M13" s="35"/>
      <c r="N13" s="35"/>
      <c r="O13" s="35"/>
      <c r="P13" s="35"/>
      <c r="Q13" s="35"/>
      <c r="R13" s="35"/>
      <c r="S13" s="35"/>
      <c r="T13" s="35"/>
      <c r="U13" s="35"/>
      <c r="V13" s="35"/>
      <c r="W13" s="35"/>
      <c r="X13" s="35"/>
      <c r="Y13" s="35"/>
      <c r="Z13" s="35"/>
    </row>
    <row r="14" spans="1:26" ht="14.25" customHeight="1" x14ac:dyDescent="0.3">
      <c r="A14" s="50">
        <f>FSR!L25</f>
        <v>0</v>
      </c>
      <c r="B14" s="50" t="e">
        <f>VLOOKUP(A14,MASTER!D$1:K$127,3,FALSE)</f>
        <v>#N/A</v>
      </c>
      <c r="C14" s="29" t="e">
        <f>VLOOKUP(A14,MASTER!D$1:K$127,5,FALSE)</f>
        <v>#N/A</v>
      </c>
      <c r="D14" s="44" t="e">
        <f>VLOOKUP(A14,MASTER!D$1:K$127,6,FALSE)</f>
        <v>#N/A</v>
      </c>
      <c r="E14" s="50">
        <f>FSR!M25</f>
        <v>0</v>
      </c>
      <c r="F14" s="29">
        <f>FSR!$D$5</f>
        <v>0</v>
      </c>
      <c r="G14" s="44" t="e">
        <f>VLOOKUP(A14,MASTER!D$1:K$127,7,FALSE)</f>
        <v>#N/A</v>
      </c>
      <c r="H14" s="32">
        <f>FSR!E25</f>
        <v>0</v>
      </c>
      <c r="I14" s="33">
        <f>FSR!N25</f>
        <v>0</v>
      </c>
      <c r="J14" s="35"/>
      <c r="K14" s="35"/>
      <c r="L14" s="35"/>
      <c r="M14" s="35"/>
      <c r="N14" s="35"/>
      <c r="O14" s="35"/>
      <c r="P14" s="35"/>
      <c r="Q14" s="35"/>
      <c r="R14" s="35"/>
      <c r="S14" s="35"/>
      <c r="T14" s="35"/>
      <c r="U14" s="35"/>
      <c r="V14" s="35"/>
      <c r="W14" s="35"/>
      <c r="X14" s="35"/>
      <c r="Y14" s="35"/>
      <c r="Z14" s="35"/>
    </row>
    <row r="15" spans="1:26" ht="14.25" customHeight="1" x14ac:dyDescent="0.3">
      <c r="A15" s="50">
        <f>FSR!L26</f>
        <v>0</v>
      </c>
      <c r="B15" s="50" t="e">
        <f>VLOOKUP(A15,MASTER!D$1:K$127,3,FALSE)</f>
        <v>#N/A</v>
      </c>
      <c r="C15" s="29" t="e">
        <f>VLOOKUP(A15,MASTER!D$1:K$127,5,FALSE)</f>
        <v>#N/A</v>
      </c>
      <c r="D15" s="44" t="e">
        <f>VLOOKUP(A15,MASTER!D$1:K$127,6,FALSE)</f>
        <v>#N/A</v>
      </c>
      <c r="E15" s="50">
        <f>FSR!M26</f>
        <v>0</v>
      </c>
      <c r="F15" s="29">
        <f>FSR!$D$5</f>
        <v>0</v>
      </c>
      <c r="G15" s="44" t="e">
        <f>VLOOKUP(A15,MASTER!D$1:K$127,7,FALSE)</f>
        <v>#N/A</v>
      </c>
      <c r="H15" s="32">
        <f>FSR!E26</f>
        <v>0</v>
      </c>
      <c r="I15" s="33">
        <f>FSR!N26</f>
        <v>0</v>
      </c>
      <c r="J15" s="35"/>
      <c r="K15" s="35"/>
      <c r="L15" s="35"/>
      <c r="M15" s="35"/>
      <c r="N15" s="35"/>
      <c r="O15" s="35"/>
      <c r="P15" s="35"/>
      <c r="Q15" s="35"/>
      <c r="R15" s="35"/>
      <c r="S15" s="35"/>
      <c r="T15" s="35"/>
      <c r="U15" s="35"/>
      <c r="V15" s="35"/>
      <c r="W15" s="35"/>
      <c r="X15" s="35"/>
      <c r="Y15" s="35"/>
      <c r="Z15" s="35"/>
    </row>
    <row r="16" spans="1:26" ht="14.25" customHeight="1" x14ac:dyDescent="0.3">
      <c r="A16" s="50">
        <f>FSR!L27</f>
        <v>0</v>
      </c>
      <c r="B16" s="50" t="e">
        <f>VLOOKUP(A16,MASTER!D$1:K$127,3,FALSE)</f>
        <v>#N/A</v>
      </c>
      <c r="C16" s="29" t="e">
        <f>VLOOKUP(A16,MASTER!D$1:K$127,5,FALSE)</f>
        <v>#N/A</v>
      </c>
      <c r="D16" s="44" t="e">
        <f>VLOOKUP(A16,MASTER!D$1:K$127,6,FALSE)</f>
        <v>#N/A</v>
      </c>
      <c r="E16" s="50">
        <f>FSR!M27</f>
        <v>0</v>
      </c>
      <c r="F16" s="29">
        <f>FSR!$D$5</f>
        <v>0</v>
      </c>
      <c r="G16" s="44" t="e">
        <f>VLOOKUP(A16,MASTER!D$1:K$127,7,FALSE)</f>
        <v>#N/A</v>
      </c>
      <c r="H16" s="32">
        <f>FSR!E27</f>
        <v>0</v>
      </c>
      <c r="I16" s="33">
        <f>FSR!N27</f>
        <v>0</v>
      </c>
      <c r="J16" s="35"/>
      <c r="K16" s="35"/>
      <c r="L16" s="35"/>
      <c r="M16" s="35"/>
      <c r="N16" s="35"/>
      <c r="O16" s="35"/>
      <c r="P16" s="35"/>
      <c r="Q16" s="35"/>
      <c r="R16" s="35"/>
      <c r="S16" s="35"/>
      <c r="T16" s="35"/>
      <c r="U16" s="35"/>
      <c r="V16" s="35"/>
      <c r="W16" s="35"/>
      <c r="X16" s="35"/>
      <c r="Y16" s="35"/>
      <c r="Z16" s="35"/>
    </row>
    <row r="17" spans="1:26" ht="14.25" customHeight="1" x14ac:dyDescent="0.3">
      <c r="A17" s="50">
        <f>FSR!L28</f>
        <v>0</v>
      </c>
      <c r="B17" s="50" t="e">
        <f>VLOOKUP(A17,MASTER!D$1:K$127,3,FALSE)</f>
        <v>#N/A</v>
      </c>
      <c r="C17" s="29" t="e">
        <f>VLOOKUP(A17,MASTER!D$1:K$127,5,FALSE)</f>
        <v>#N/A</v>
      </c>
      <c r="D17" s="44" t="e">
        <f>VLOOKUP(A17,MASTER!D$1:K$127,6,FALSE)</f>
        <v>#N/A</v>
      </c>
      <c r="E17" s="50">
        <f>FSR!M28</f>
        <v>0</v>
      </c>
      <c r="F17" s="29">
        <f>FSR!$D$5</f>
        <v>0</v>
      </c>
      <c r="G17" s="44" t="e">
        <f>VLOOKUP(A17,MASTER!D$1:K$127,7,FALSE)</f>
        <v>#N/A</v>
      </c>
      <c r="H17" s="32">
        <f>FSR!E28</f>
        <v>0</v>
      </c>
      <c r="I17" s="33">
        <f>FSR!N28</f>
        <v>0</v>
      </c>
      <c r="J17" s="35"/>
      <c r="K17" s="35"/>
      <c r="L17" s="35"/>
      <c r="M17" s="35"/>
      <c r="N17" s="35"/>
      <c r="O17" s="35"/>
      <c r="P17" s="35"/>
      <c r="Q17" s="35"/>
      <c r="R17" s="35"/>
      <c r="S17" s="35"/>
      <c r="T17" s="35"/>
      <c r="U17" s="35"/>
      <c r="V17" s="35"/>
      <c r="W17" s="35"/>
      <c r="X17" s="35"/>
      <c r="Y17" s="35"/>
      <c r="Z17" s="35"/>
    </row>
    <row r="18" spans="1:26" ht="14.25" customHeight="1" x14ac:dyDescent="0.3">
      <c r="A18" s="50">
        <f>FSR!L29</f>
        <v>0</v>
      </c>
      <c r="B18" s="50" t="e">
        <f>VLOOKUP(A18,MASTER!D$1:K$127,3,FALSE)</f>
        <v>#N/A</v>
      </c>
      <c r="C18" s="29" t="e">
        <f>VLOOKUP(A18,MASTER!D$1:K$127,5,FALSE)</f>
        <v>#N/A</v>
      </c>
      <c r="D18" s="44" t="e">
        <f>VLOOKUP(A18,MASTER!D$1:K$127,6,FALSE)</f>
        <v>#N/A</v>
      </c>
      <c r="E18" s="50">
        <f>FSR!M29</f>
        <v>0</v>
      </c>
      <c r="F18" s="29">
        <f>FSR!$D$5</f>
        <v>0</v>
      </c>
      <c r="G18" s="44" t="e">
        <f>VLOOKUP(A18,MASTER!D$1:K$127,7,FALSE)</f>
        <v>#N/A</v>
      </c>
      <c r="H18" s="32">
        <f>FSR!E29</f>
        <v>0</v>
      </c>
      <c r="I18" s="33">
        <f>FSR!N29</f>
        <v>0</v>
      </c>
      <c r="J18" s="35"/>
      <c r="K18" s="35"/>
      <c r="L18" s="35"/>
      <c r="M18" s="35"/>
      <c r="N18" s="35"/>
      <c r="O18" s="35"/>
      <c r="P18" s="35"/>
      <c r="Q18" s="35"/>
      <c r="R18" s="35"/>
      <c r="S18" s="35"/>
      <c r="T18" s="35"/>
      <c r="U18" s="35"/>
      <c r="V18" s="35"/>
      <c r="W18" s="35"/>
      <c r="X18" s="35"/>
      <c r="Y18" s="35"/>
      <c r="Z18" s="35"/>
    </row>
    <row r="19" spans="1:26" ht="14.25" customHeight="1" x14ac:dyDescent="0.3">
      <c r="A19" s="50">
        <f>FSR!L30</f>
        <v>0</v>
      </c>
      <c r="B19" s="50" t="e">
        <f>VLOOKUP(A19,MASTER!D$1:K$127,3,FALSE)</f>
        <v>#N/A</v>
      </c>
      <c r="C19" s="29" t="e">
        <f>VLOOKUP(A19,MASTER!D$1:K$127,5,FALSE)</f>
        <v>#N/A</v>
      </c>
      <c r="D19" s="44" t="e">
        <f>VLOOKUP(A19,MASTER!D$1:K$127,6,FALSE)</f>
        <v>#N/A</v>
      </c>
      <c r="E19" s="50">
        <f>FSR!M30</f>
        <v>0</v>
      </c>
      <c r="F19" s="29">
        <f>FSR!$D$5</f>
        <v>0</v>
      </c>
      <c r="G19" s="44" t="e">
        <f>VLOOKUP(A19,MASTER!D$1:K$127,7,FALSE)</f>
        <v>#N/A</v>
      </c>
      <c r="H19" s="32">
        <f>FSR!E30</f>
        <v>0</v>
      </c>
      <c r="I19" s="33">
        <f>FSR!N30</f>
        <v>0</v>
      </c>
      <c r="J19" s="35"/>
      <c r="K19" s="35"/>
      <c r="L19" s="35"/>
      <c r="M19" s="35"/>
      <c r="N19" s="35"/>
      <c r="O19" s="35"/>
      <c r="P19" s="35"/>
      <c r="Q19" s="35"/>
      <c r="R19" s="35"/>
      <c r="S19" s="35"/>
      <c r="T19" s="35"/>
      <c r="U19" s="35"/>
      <c r="V19" s="35"/>
      <c r="W19" s="35"/>
      <c r="X19" s="35"/>
      <c r="Y19" s="35"/>
      <c r="Z19" s="35"/>
    </row>
    <row r="20" spans="1:26" ht="14.25" customHeight="1" x14ac:dyDescent="0.3">
      <c r="A20" s="50">
        <f>FSR!L31</f>
        <v>0</v>
      </c>
      <c r="B20" s="50" t="e">
        <f>VLOOKUP(A20,MASTER!D$1:K$127,3,FALSE)</f>
        <v>#N/A</v>
      </c>
      <c r="C20" s="29" t="e">
        <f>VLOOKUP(A20,MASTER!D$1:K$127,5,FALSE)</f>
        <v>#N/A</v>
      </c>
      <c r="D20" s="44" t="e">
        <f>VLOOKUP(A20,MASTER!D$1:K$127,6,FALSE)</f>
        <v>#N/A</v>
      </c>
      <c r="E20" s="50">
        <f>FSR!M31</f>
        <v>0</v>
      </c>
      <c r="F20" s="29">
        <f>FSR!$D$5</f>
        <v>0</v>
      </c>
      <c r="G20" s="44" t="e">
        <f>VLOOKUP(A20,MASTER!D$1:K$127,7,FALSE)</f>
        <v>#N/A</v>
      </c>
      <c r="H20" s="32">
        <f>FSR!E31</f>
        <v>0</v>
      </c>
      <c r="I20" s="33">
        <f>FSR!N31</f>
        <v>0</v>
      </c>
      <c r="J20" s="35"/>
      <c r="K20" s="35"/>
      <c r="L20" s="35"/>
      <c r="M20" s="35"/>
      <c r="N20" s="35"/>
      <c r="O20" s="35"/>
      <c r="P20" s="35"/>
      <c r="Q20" s="35"/>
      <c r="R20" s="35"/>
      <c r="S20" s="35"/>
      <c r="T20" s="35"/>
      <c r="U20" s="35"/>
      <c r="V20" s="35"/>
      <c r="W20" s="35"/>
      <c r="X20" s="35"/>
      <c r="Y20" s="35"/>
      <c r="Z20" s="35"/>
    </row>
    <row r="21" spans="1:26" ht="14.25" customHeight="1" x14ac:dyDescent="0.3">
      <c r="A21" s="50">
        <f>FSR!L32</f>
        <v>0</v>
      </c>
      <c r="B21" s="50" t="e">
        <f>VLOOKUP(A21,MASTER!D$1:K$127,3,FALSE)</f>
        <v>#N/A</v>
      </c>
      <c r="C21" s="29" t="e">
        <f>VLOOKUP(A21,MASTER!D$1:K$127,5,FALSE)</f>
        <v>#N/A</v>
      </c>
      <c r="D21" s="44" t="e">
        <f>VLOOKUP(A21,MASTER!D$1:K$127,6,FALSE)</f>
        <v>#N/A</v>
      </c>
      <c r="E21" s="50">
        <f>FSR!M32</f>
        <v>0</v>
      </c>
      <c r="F21" s="29">
        <f>FSR!$D$5</f>
        <v>0</v>
      </c>
      <c r="G21" s="44" t="e">
        <f>VLOOKUP(A21,MASTER!D$1:K$127,7,FALSE)</f>
        <v>#N/A</v>
      </c>
      <c r="H21" s="32">
        <f>FSR!E32</f>
        <v>0</v>
      </c>
      <c r="I21" s="33">
        <f>FSR!N32</f>
        <v>0</v>
      </c>
      <c r="J21" s="35"/>
      <c r="K21" s="35"/>
      <c r="L21" s="35"/>
      <c r="M21" s="35"/>
      <c r="N21" s="35"/>
      <c r="O21" s="35"/>
      <c r="P21" s="35"/>
      <c r="Q21" s="35"/>
      <c r="R21" s="35"/>
      <c r="S21" s="35"/>
      <c r="T21" s="35"/>
      <c r="U21" s="35"/>
      <c r="V21" s="35"/>
      <c r="W21" s="35"/>
      <c r="X21" s="35"/>
      <c r="Y21" s="35"/>
      <c r="Z21" s="35"/>
    </row>
    <row r="22" spans="1:26" ht="14.25" customHeight="1" x14ac:dyDescent="0.3">
      <c r="A22" s="50">
        <f>FSR!L33</f>
        <v>0</v>
      </c>
      <c r="B22" s="50" t="e">
        <f>VLOOKUP(A22,MASTER!D$1:K$127,3,FALSE)</f>
        <v>#N/A</v>
      </c>
      <c r="C22" s="29" t="e">
        <f>VLOOKUP(A22,MASTER!D$1:K$127,5,FALSE)</f>
        <v>#N/A</v>
      </c>
      <c r="D22" s="44" t="e">
        <f>VLOOKUP(A22,MASTER!D$1:K$127,6,FALSE)</f>
        <v>#N/A</v>
      </c>
      <c r="E22" s="50">
        <f>FSR!M33</f>
        <v>0</v>
      </c>
      <c r="F22" s="29">
        <f>FSR!$D$5</f>
        <v>0</v>
      </c>
      <c r="G22" s="44" t="e">
        <f>VLOOKUP(A22,MASTER!D$1:K$127,7,FALSE)</f>
        <v>#N/A</v>
      </c>
      <c r="H22" s="32">
        <f>FSR!E33</f>
        <v>0</v>
      </c>
      <c r="I22" s="33">
        <f>FSR!N33</f>
        <v>0</v>
      </c>
      <c r="J22" s="35"/>
      <c r="K22" s="35"/>
      <c r="L22" s="35"/>
      <c r="M22" s="35"/>
      <c r="N22" s="35"/>
      <c r="O22" s="35"/>
      <c r="P22" s="35"/>
      <c r="Q22" s="35"/>
      <c r="R22" s="35"/>
      <c r="S22" s="35"/>
      <c r="T22" s="35"/>
      <c r="U22" s="35"/>
      <c r="V22" s="35"/>
      <c r="W22" s="35"/>
      <c r="X22" s="35"/>
      <c r="Y22" s="35"/>
      <c r="Z22" s="35"/>
    </row>
    <row r="23" spans="1:26" ht="14.25" customHeight="1" x14ac:dyDescent="0.3">
      <c r="A23" s="50">
        <f>FSR!L34</f>
        <v>0</v>
      </c>
      <c r="B23" s="50" t="e">
        <f>VLOOKUP(A23,MASTER!D$1:K$127,3,FALSE)</f>
        <v>#N/A</v>
      </c>
      <c r="C23" s="29" t="e">
        <f>VLOOKUP(A23,MASTER!D$1:K$127,5,FALSE)</f>
        <v>#N/A</v>
      </c>
      <c r="D23" s="44" t="e">
        <f>VLOOKUP(A23,MASTER!D$1:K$127,6,FALSE)</f>
        <v>#N/A</v>
      </c>
      <c r="E23" s="50">
        <f>FSR!M34</f>
        <v>0</v>
      </c>
      <c r="F23" s="29">
        <f>FSR!$D$5</f>
        <v>0</v>
      </c>
      <c r="G23" s="44" t="e">
        <f>VLOOKUP(A23,MASTER!D$1:K$127,7,FALSE)</f>
        <v>#N/A</v>
      </c>
      <c r="H23" s="32">
        <f>FSR!E34</f>
        <v>0</v>
      </c>
      <c r="I23" s="33">
        <f>FSR!N34</f>
        <v>0</v>
      </c>
      <c r="J23" s="35"/>
      <c r="K23" s="35"/>
      <c r="L23" s="35"/>
      <c r="M23" s="35"/>
      <c r="N23" s="35"/>
      <c r="O23" s="35"/>
      <c r="P23" s="35"/>
      <c r="Q23" s="35"/>
      <c r="R23" s="35"/>
      <c r="S23" s="35"/>
      <c r="T23" s="35"/>
      <c r="U23" s="35"/>
      <c r="V23" s="35"/>
      <c r="W23" s="35"/>
      <c r="X23" s="35"/>
      <c r="Y23" s="35"/>
      <c r="Z23" s="35"/>
    </row>
    <row r="24" spans="1:26" ht="14.25" customHeight="1" x14ac:dyDescent="0.3">
      <c r="A24" s="50">
        <f>FSR!L35</f>
        <v>0</v>
      </c>
      <c r="B24" s="50" t="e">
        <f>VLOOKUP(A24,MASTER!D$1:K$127,3,FALSE)</f>
        <v>#N/A</v>
      </c>
      <c r="C24" s="29" t="e">
        <f>VLOOKUP(A24,MASTER!D$1:K$127,5,FALSE)</f>
        <v>#N/A</v>
      </c>
      <c r="D24" s="44" t="e">
        <f>VLOOKUP(A24,MASTER!D$1:K$127,6,FALSE)</f>
        <v>#N/A</v>
      </c>
      <c r="E24" s="50">
        <f>FSR!M35</f>
        <v>0</v>
      </c>
      <c r="F24" s="29">
        <f>FSR!$D$5</f>
        <v>0</v>
      </c>
      <c r="G24" s="44" t="e">
        <f>VLOOKUP(A24,MASTER!D$1:K$127,7,FALSE)</f>
        <v>#N/A</v>
      </c>
      <c r="H24" s="32">
        <f>FSR!E35</f>
        <v>0</v>
      </c>
      <c r="I24" s="33">
        <f>FSR!N35</f>
        <v>0</v>
      </c>
      <c r="J24" s="35"/>
      <c r="K24" s="35"/>
      <c r="L24" s="35"/>
      <c r="M24" s="35"/>
      <c r="N24" s="35"/>
      <c r="O24" s="35"/>
      <c r="P24" s="35"/>
      <c r="Q24" s="35"/>
      <c r="R24" s="35"/>
      <c r="S24" s="35"/>
      <c r="T24" s="35"/>
      <c r="U24" s="35"/>
      <c r="V24" s="35"/>
      <c r="W24" s="35"/>
      <c r="X24" s="35"/>
      <c r="Y24" s="35"/>
      <c r="Z24" s="35"/>
    </row>
    <row r="25" spans="1:26" ht="14.25" customHeight="1" x14ac:dyDescent="0.3">
      <c r="A25" s="50">
        <f>FSR!L36</f>
        <v>0</v>
      </c>
      <c r="B25" s="50" t="e">
        <f>VLOOKUP(A25,MASTER!D$1:K$127,3,FALSE)</f>
        <v>#N/A</v>
      </c>
      <c r="C25" s="29" t="e">
        <f>VLOOKUP(A25,MASTER!D$1:K$127,5,FALSE)</f>
        <v>#N/A</v>
      </c>
      <c r="D25" s="44" t="e">
        <f>VLOOKUP(A25,MASTER!D$1:K$127,6,FALSE)</f>
        <v>#N/A</v>
      </c>
      <c r="E25" s="50">
        <f>FSR!M36</f>
        <v>0</v>
      </c>
      <c r="F25" s="29">
        <f>FSR!$D$5</f>
        <v>0</v>
      </c>
      <c r="G25" s="44" t="e">
        <f>VLOOKUP(A25,MASTER!D$1:K$127,7,FALSE)</f>
        <v>#N/A</v>
      </c>
      <c r="H25" s="32">
        <f>FSR!E36</f>
        <v>0</v>
      </c>
      <c r="I25" s="33">
        <f>FSR!N36</f>
        <v>0</v>
      </c>
      <c r="J25" s="35"/>
      <c r="K25" s="35"/>
      <c r="L25" s="35"/>
      <c r="M25" s="35"/>
      <c r="N25" s="35"/>
      <c r="O25" s="35"/>
      <c r="P25" s="35"/>
      <c r="Q25" s="35"/>
      <c r="R25" s="35"/>
      <c r="S25" s="35"/>
      <c r="T25" s="35"/>
      <c r="U25" s="35"/>
      <c r="V25" s="35"/>
      <c r="W25" s="35"/>
      <c r="X25" s="35"/>
      <c r="Y25" s="35"/>
      <c r="Z25" s="35"/>
    </row>
    <row r="26" spans="1:26" ht="14.25" customHeight="1" x14ac:dyDescent="0.3">
      <c r="A26" s="50">
        <f>FSR!L37</f>
        <v>0</v>
      </c>
      <c r="B26" s="50" t="e">
        <f>VLOOKUP(A26,MASTER!D$1:K$127,3,FALSE)</f>
        <v>#N/A</v>
      </c>
      <c r="C26" s="29" t="e">
        <f>VLOOKUP(A26,MASTER!D$1:K$127,5,FALSE)</f>
        <v>#N/A</v>
      </c>
      <c r="D26" s="44" t="e">
        <f>VLOOKUP(A26,MASTER!D$1:K$127,6,FALSE)</f>
        <v>#N/A</v>
      </c>
      <c r="E26" s="50">
        <f>FSR!M37</f>
        <v>0</v>
      </c>
      <c r="F26" s="29">
        <f>FSR!$D$5</f>
        <v>0</v>
      </c>
      <c r="G26" s="44" t="e">
        <f>VLOOKUP(A26,MASTER!D$1:K$127,7,FALSE)</f>
        <v>#N/A</v>
      </c>
      <c r="H26" s="32">
        <f>FSR!E37</f>
        <v>0</v>
      </c>
      <c r="I26" s="33">
        <f>FSR!N37</f>
        <v>0</v>
      </c>
      <c r="J26" s="35"/>
      <c r="K26" s="35"/>
      <c r="L26" s="35"/>
      <c r="M26" s="35"/>
      <c r="N26" s="35"/>
      <c r="O26" s="35"/>
      <c r="P26" s="35"/>
      <c r="Q26" s="35"/>
      <c r="R26" s="35"/>
      <c r="S26" s="35"/>
      <c r="T26" s="35"/>
      <c r="U26" s="35"/>
      <c r="V26" s="35"/>
      <c r="W26" s="35"/>
      <c r="X26" s="35"/>
      <c r="Y26" s="35"/>
      <c r="Z26" s="35"/>
    </row>
    <row r="27" spans="1:26" ht="14.25" customHeight="1" x14ac:dyDescent="0.3">
      <c r="A27" s="50">
        <f>FSR!L38</f>
        <v>0</v>
      </c>
      <c r="B27" s="50" t="e">
        <f>VLOOKUP(A27,MASTER!D$1:K$127,3,FALSE)</f>
        <v>#N/A</v>
      </c>
      <c r="C27" s="29" t="e">
        <f>VLOOKUP(A27,MASTER!D$1:K$127,5,FALSE)</f>
        <v>#N/A</v>
      </c>
      <c r="D27" s="44" t="e">
        <f>VLOOKUP(A27,MASTER!D$1:K$127,6,FALSE)</f>
        <v>#N/A</v>
      </c>
      <c r="E27" s="50">
        <f>FSR!M38</f>
        <v>0</v>
      </c>
      <c r="F27" s="29">
        <f>FSR!$D$5</f>
        <v>0</v>
      </c>
      <c r="G27" s="44" t="e">
        <f>VLOOKUP(A27,MASTER!D$1:K$127,7,FALSE)</f>
        <v>#N/A</v>
      </c>
      <c r="H27" s="32">
        <f>FSR!E38</f>
        <v>0</v>
      </c>
      <c r="I27" s="33">
        <f>FSR!N38</f>
        <v>0</v>
      </c>
      <c r="J27" s="35"/>
      <c r="K27" s="35"/>
      <c r="L27" s="35"/>
      <c r="M27" s="35"/>
      <c r="N27" s="35"/>
      <c r="O27" s="35"/>
      <c r="P27" s="35"/>
      <c r="Q27" s="35"/>
      <c r="R27" s="35"/>
      <c r="S27" s="35"/>
      <c r="T27" s="35"/>
      <c r="U27" s="35"/>
      <c r="V27" s="35"/>
      <c r="W27" s="35"/>
      <c r="X27" s="35"/>
      <c r="Y27" s="35"/>
      <c r="Z27" s="35"/>
    </row>
    <row r="28" spans="1:26" ht="14.25" customHeight="1" x14ac:dyDescent="0.3">
      <c r="A28" s="50">
        <f>FSR!L39</f>
        <v>0</v>
      </c>
      <c r="B28" s="50" t="e">
        <f>VLOOKUP(A28,MASTER!D$1:K$127,3,FALSE)</f>
        <v>#N/A</v>
      </c>
      <c r="C28" s="29" t="e">
        <f>VLOOKUP(A28,MASTER!D$1:K$127,5,FALSE)</f>
        <v>#N/A</v>
      </c>
      <c r="D28" s="44" t="e">
        <f>VLOOKUP(A28,MASTER!D$1:K$127,6,FALSE)</f>
        <v>#N/A</v>
      </c>
      <c r="E28" s="50">
        <f>FSR!M39</f>
        <v>0</v>
      </c>
      <c r="F28" s="29">
        <f>FSR!$D$5</f>
        <v>0</v>
      </c>
      <c r="G28" s="44" t="e">
        <f>VLOOKUP(A28,MASTER!D$1:K$127,7,FALSE)</f>
        <v>#N/A</v>
      </c>
      <c r="H28" s="32">
        <f>FSR!E39</f>
        <v>0</v>
      </c>
      <c r="I28" s="33">
        <f>FSR!N39</f>
        <v>0</v>
      </c>
      <c r="J28" s="35"/>
      <c r="K28" s="35"/>
      <c r="L28" s="35"/>
      <c r="M28" s="35"/>
      <c r="N28" s="35"/>
      <c r="O28" s="35"/>
      <c r="P28" s="35"/>
      <c r="Q28" s="35"/>
      <c r="R28" s="35"/>
      <c r="S28" s="35"/>
      <c r="T28" s="35"/>
      <c r="U28" s="35"/>
      <c r="V28" s="35"/>
      <c r="W28" s="35"/>
      <c r="X28" s="35"/>
      <c r="Y28" s="35"/>
      <c r="Z28" s="35"/>
    </row>
    <row r="29" spans="1:26" ht="14.25" customHeight="1" x14ac:dyDescent="0.3">
      <c r="A29" s="50">
        <f>FSR!L40</f>
        <v>0</v>
      </c>
      <c r="B29" s="50" t="e">
        <f>VLOOKUP(A29,MASTER!D$1:K$127,3,FALSE)</f>
        <v>#N/A</v>
      </c>
      <c r="C29" s="29" t="e">
        <f>VLOOKUP(A29,MASTER!D$1:K$127,5,FALSE)</f>
        <v>#N/A</v>
      </c>
      <c r="D29" s="44" t="e">
        <f>VLOOKUP(A29,MASTER!D$1:K$127,6,FALSE)</f>
        <v>#N/A</v>
      </c>
      <c r="E29" s="50">
        <f>FSR!M40</f>
        <v>0</v>
      </c>
      <c r="F29" s="29">
        <f>FSR!$D$5</f>
        <v>0</v>
      </c>
      <c r="G29" s="44" t="e">
        <f>VLOOKUP(A29,MASTER!D$1:K$127,7,FALSE)</f>
        <v>#N/A</v>
      </c>
      <c r="H29" s="32">
        <f>FSR!E40</f>
        <v>0</v>
      </c>
      <c r="I29" s="33">
        <f>FSR!N40</f>
        <v>0</v>
      </c>
      <c r="J29" s="35"/>
      <c r="K29" s="35"/>
      <c r="L29" s="35"/>
      <c r="M29" s="35"/>
      <c r="N29" s="35"/>
      <c r="O29" s="35"/>
      <c r="P29" s="35"/>
      <c r="Q29" s="35"/>
      <c r="R29" s="35"/>
      <c r="S29" s="35"/>
      <c r="T29" s="35"/>
      <c r="U29" s="35"/>
      <c r="V29" s="35"/>
      <c r="W29" s="35"/>
      <c r="X29" s="35"/>
      <c r="Y29" s="35"/>
      <c r="Z29" s="35"/>
    </row>
    <row r="30" spans="1:26" ht="14.25" customHeight="1" x14ac:dyDescent="0.3">
      <c r="A30" s="50">
        <f>FSR!L41</f>
        <v>0</v>
      </c>
      <c r="B30" s="50" t="e">
        <f>VLOOKUP(A30,MASTER!D$1:K$127,3,FALSE)</f>
        <v>#N/A</v>
      </c>
      <c r="C30" s="29" t="e">
        <f>VLOOKUP(A30,MASTER!D$1:K$127,5,FALSE)</f>
        <v>#N/A</v>
      </c>
      <c r="D30" s="44" t="e">
        <f>VLOOKUP(A30,MASTER!D$1:K$127,6,FALSE)</f>
        <v>#N/A</v>
      </c>
      <c r="E30" s="50">
        <f>FSR!M41</f>
        <v>0</v>
      </c>
      <c r="F30" s="29">
        <f>FSR!$D$5</f>
        <v>0</v>
      </c>
      <c r="G30" s="44" t="e">
        <f>VLOOKUP(A30,MASTER!D$1:K$127,7,FALSE)</f>
        <v>#N/A</v>
      </c>
      <c r="H30" s="32">
        <f>FSR!E41</f>
        <v>0</v>
      </c>
      <c r="I30" s="33">
        <f>FSR!N41</f>
        <v>0</v>
      </c>
      <c r="J30" s="35"/>
      <c r="K30" s="35"/>
      <c r="L30" s="35"/>
      <c r="M30" s="35"/>
      <c r="N30" s="35"/>
      <c r="O30" s="35"/>
      <c r="P30" s="35"/>
      <c r="Q30" s="35"/>
      <c r="R30" s="35"/>
      <c r="S30" s="35"/>
      <c r="T30" s="35"/>
      <c r="U30" s="35"/>
      <c r="V30" s="35"/>
      <c r="W30" s="35"/>
      <c r="X30" s="35"/>
      <c r="Y30" s="35"/>
      <c r="Z30" s="35"/>
    </row>
    <row r="31" spans="1:26" ht="14.25" customHeight="1" x14ac:dyDescent="0.3">
      <c r="A31" s="50">
        <f>FSR!L42</f>
        <v>0</v>
      </c>
      <c r="B31" s="50" t="e">
        <f>VLOOKUP(A31,MASTER!D$1:K$127,3,FALSE)</f>
        <v>#N/A</v>
      </c>
      <c r="C31" s="29" t="e">
        <f>VLOOKUP(A31,MASTER!D$1:K$127,5,FALSE)</f>
        <v>#N/A</v>
      </c>
      <c r="D31" s="44" t="e">
        <f>VLOOKUP(A31,MASTER!D$1:K$127,6,FALSE)</f>
        <v>#N/A</v>
      </c>
      <c r="E31" s="50">
        <f>FSR!M42</f>
        <v>0</v>
      </c>
      <c r="F31" s="29">
        <f>FSR!$D$5</f>
        <v>0</v>
      </c>
      <c r="G31" s="44" t="e">
        <f>VLOOKUP(A31,MASTER!D$1:K$127,7,FALSE)</f>
        <v>#N/A</v>
      </c>
      <c r="H31" s="32">
        <f>FSR!E42</f>
        <v>0</v>
      </c>
      <c r="I31" s="33">
        <f>FSR!N42</f>
        <v>0</v>
      </c>
      <c r="J31" s="35"/>
      <c r="K31" s="35"/>
      <c r="L31" s="35"/>
      <c r="M31" s="35"/>
      <c r="N31" s="35"/>
      <c r="O31" s="35"/>
      <c r="P31" s="35"/>
      <c r="Q31" s="35"/>
      <c r="R31" s="35"/>
      <c r="S31" s="35"/>
      <c r="T31" s="35"/>
      <c r="U31" s="35"/>
      <c r="V31" s="35"/>
      <c r="W31" s="35"/>
      <c r="X31" s="35"/>
      <c r="Y31" s="35"/>
      <c r="Z31" s="35"/>
    </row>
    <row r="32" spans="1:26" ht="14.25" customHeight="1" x14ac:dyDescent="0.3">
      <c r="A32" s="50">
        <f>FSR!L43</f>
        <v>0</v>
      </c>
      <c r="B32" s="50" t="e">
        <f>VLOOKUP(A32,MASTER!D$1:K$127,3,FALSE)</f>
        <v>#N/A</v>
      </c>
      <c r="C32" s="29" t="e">
        <f>VLOOKUP(A32,MASTER!D$1:K$127,5,FALSE)</f>
        <v>#N/A</v>
      </c>
      <c r="D32" s="44" t="e">
        <f>VLOOKUP(A32,MASTER!D$1:K$127,6,FALSE)</f>
        <v>#N/A</v>
      </c>
      <c r="E32" s="50">
        <f>FSR!M43</f>
        <v>0</v>
      </c>
      <c r="F32" s="29">
        <f>FSR!$D$5</f>
        <v>0</v>
      </c>
      <c r="G32" s="44" t="e">
        <f>VLOOKUP(A32,MASTER!D$1:K$127,7,FALSE)</f>
        <v>#N/A</v>
      </c>
      <c r="H32" s="32">
        <f>FSR!E43</f>
        <v>0</v>
      </c>
      <c r="I32" s="33">
        <f>FSR!N43</f>
        <v>0</v>
      </c>
      <c r="J32" s="35"/>
      <c r="K32" s="35"/>
      <c r="L32" s="35"/>
      <c r="M32" s="35"/>
      <c r="N32" s="35"/>
      <c r="O32" s="35"/>
      <c r="P32" s="35"/>
      <c r="Q32" s="35"/>
      <c r="R32" s="35"/>
      <c r="S32" s="35"/>
      <c r="T32" s="35"/>
      <c r="U32" s="35"/>
      <c r="V32" s="35"/>
      <c r="W32" s="35"/>
      <c r="X32" s="35"/>
      <c r="Y32" s="35"/>
      <c r="Z32" s="35"/>
    </row>
    <row r="33" spans="1:26" ht="14.25" customHeight="1" x14ac:dyDescent="0.3">
      <c r="A33" s="50">
        <f>FSR!L44</f>
        <v>0</v>
      </c>
      <c r="B33" s="50" t="e">
        <f>VLOOKUP(A33,MASTER!D$1:K$127,3,FALSE)</f>
        <v>#N/A</v>
      </c>
      <c r="C33" s="29" t="e">
        <f>VLOOKUP(A33,MASTER!D$1:K$127,5,FALSE)</f>
        <v>#N/A</v>
      </c>
      <c r="D33" s="44" t="e">
        <f>VLOOKUP(A33,MASTER!D$1:K$127,6,FALSE)</f>
        <v>#N/A</v>
      </c>
      <c r="E33" s="50">
        <f>FSR!M44</f>
        <v>0</v>
      </c>
      <c r="F33" s="29">
        <f>FSR!$D$5</f>
        <v>0</v>
      </c>
      <c r="G33" s="44" t="e">
        <f>VLOOKUP(A33,MASTER!D$1:K$127,7,FALSE)</f>
        <v>#N/A</v>
      </c>
      <c r="H33" s="32">
        <f>FSR!E44</f>
        <v>0</v>
      </c>
      <c r="I33" s="33">
        <f>FSR!N44</f>
        <v>0</v>
      </c>
      <c r="J33" s="35"/>
      <c r="K33" s="35"/>
      <c r="L33" s="35"/>
      <c r="M33" s="35"/>
      <c r="N33" s="35"/>
      <c r="O33" s="35"/>
      <c r="P33" s="35"/>
      <c r="Q33" s="35"/>
      <c r="R33" s="35"/>
      <c r="S33" s="35"/>
      <c r="T33" s="35"/>
      <c r="U33" s="35"/>
      <c r="V33" s="35"/>
      <c r="W33" s="35"/>
      <c r="X33" s="35"/>
      <c r="Y33" s="35"/>
      <c r="Z33" s="35"/>
    </row>
    <row r="34" spans="1:26" ht="14.25" customHeight="1" x14ac:dyDescent="0.3">
      <c r="A34" s="50">
        <f>FSR!L45</f>
        <v>0</v>
      </c>
      <c r="B34" s="50" t="e">
        <f>VLOOKUP(A34,MASTER!D$1:K$127,3,FALSE)</f>
        <v>#N/A</v>
      </c>
      <c r="C34" s="29" t="e">
        <f>VLOOKUP(A34,MASTER!D$1:K$127,5,FALSE)</f>
        <v>#N/A</v>
      </c>
      <c r="D34" s="44" t="e">
        <f>VLOOKUP(A34,MASTER!D$1:K$127,6,FALSE)</f>
        <v>#N/A</v>
      </c>
      <c r="E34" s="50">
        <f>FSR!M45</f>
        <v>0</v>
      </c>
      <c r="F34" s="29">
        <f>FSR!$D$5</f>
        <v>0</v>
      </c>
      <c r="G34" s="44" t="e">
        <f>VLOOKUP(A34,MASTER!D$1:K$127,7,FALSE)</f>
        <v>#N/A</v>
      </c>
      <c r="H34" s="32">
        <f>FSR!E45</f>
        <v>0</v>
      </c>
      <c r="I34" s="33">
        <f>FSR!N45</f>
        <v>0</v>
      </c>
      <c r="J34" s="35"/>
      <c r="K34" s="35"/>
      <c r="L34" s="35"/>
      <c r="M34" s="35"/>
      <c r="N34" s="35"/>
      <c r="O34" s="35"/>
      <c r="P34" s="35"/>
      <c r="Q34" s="35"/>
      <c r="R34" s="35"/>
      <c r="S34" s="35"/>
      <c r="T34" s="35"/>
      <c r="U34" s="35"/>
      <c r="V34" s="35"/>
      <c r="W34" s="35"/>
      <c r="X34" s="35"/>
      <c r="Y34" s="35"/>
      <c r="Z34" s="35"/>
    </row>
    <row r="35" spans="1:26" ht="14.25" customHeight="1" x14ac:dyDescent="0.3">
      <c r="A35" s="50">
        <f>FSR!L46</f>
        <v>0</v>
      </c>
      <c r="B35" s="50" t="e">
        <f>VLOOKUP(A35,MASTER!D$1:K$127,3,FALSE)</f>
        <v>#N/A</v>
      </c>
      <c r="C35" s="29" t="e">
        <f>VLOOKUP(A35,MASTER!D$1:K$127,5,FALSE)</f>
        <v>#N/A</v>
      </c>
      <c r="D35" s="44" t="e">
        <f>VLOOKUP(A35,MASTER!D$1:K$127,6,FALSE)</f>
        <v>#N/A</v>
      </c>
      <c r="E35" s="50">
        <f>FSR!M46</f>
        <v>0</v>
      </c>
      <c r="F35" s="29">
        <f>FSR!$D$5</f>
        <v>0</v>
      </c>
      <c r="G35" s="44" t="e">
        <f>VLOOKUP(A35,MASTER!D$1:K$127,7,FALSE)</f>
        <v>#N/A</v>
      </c>
      <c r="H35" s="32">
        <f>FSR!E46</f>
        <v>0</v>
      </c>
      <c r="I35" s="33">
        <f>FSR!N46</f>
        <v>0</v>
      </c>
      <c r="J35" s="35"/>
      <c r="K35" s="35"/>
      <c r="L35" s="35"/>
      <c r="M35" s="35"/>
      <c r="N35" s="35"/>
      <c r="O35" s="35"/>
      <c r="P35" s="35"/>
      <c r="Q35" s="35"/>
      <c r="R35" s="35"/>
      <c r="S35" s="35"/>
      <c r="T35" s="35"/>
      <c r="U35" s="35"/>
      <c r="V35" s="35"/>
      <c r="W35" s="35"/>
      <c r="X35" s="35"/>
      <c r="Y35" s="35"/>
      <c r="Z35" s="35"/>
    </row>
    <row r="36" spans="1:26" ht="14.25" customHeight="1" x14ac:dyDescent="0.3">
      <c r="A36" s="50">
        <f>FSR!L47</f>
        <v>0</v>
      </c>
      <c r="B36" s="50" t="e">
        <f>VLOOKUP(A36,MASTER!D$1:K$127,3,FALSE)</f>
        <v>#N/A</v>
      </c>
      <c r="C36" s="29" t="e">
        <f>VLOOKUP(A36,MASTER!D$1:K$127,5,FALSE)</f>
        <v>#N/A</v>
      </c>
      <c r="D36" s="44" t="e">
        <f>VLOOKUP(A36,MASTER!D$1:K$127,6,FALSE)</f>
        <v>#N/A</v>
      </c>
      <c r="E36" s="50">
        <f>FSR!M47</f>
        <v>0</v>
      </c>
      <c r="F36" s="29">
        <f>FSR!$D$5</f>
        <v>0</v>
      </c>
      <c r="G36" s="44" t="e">
        <f>VLOOKUP(A36,MASTER!D$1:K$127,7,FALSE)</f>
        <v>#N/A</v>
      </c>
      <c r="H36" s="32">
        <f>FSR!E47</f>
        <v>0</v>
      </c>
      <c r="I36" s="33">
        <f>FSR!N47</f>
        <v>0</v>
      </c>
      <c r="J36" s="35"/>
      <c r="K36" s="35"/>
      <c r="L36" s="35"/>
      <c r="M36" s="35"/>
      <c r="N36" s="35"/>
      <c r="O36" s="35"/>
      <c r="P36" s="35"/>
      <c r="Q36" s="35"/>
      <c r="R36" s="35"/>
      <c r="S36" s="35"/>
      <c r="T36" s="35"/>
      <c r="U36" s="35"/>
      <c r="V36" s="35"/>
      <c r="W36" s="35"/>
      <c r="X36" s="35"/>
      <c r="Y36" s="35"/>
      <c r="Z36" s="35"/>
    </row>
    <row r="37" spans="1:26" ht="14.25" customHeight="1" x14ac:dyDescent="0.3">
      <c r="A37" s="50">
        <f>FSR!L48</f>
        <v>0</v>
      </c>
      <c r="B37" s="50" t="e">
        <f>VLOOKUP(A37,MASTER!D$1:K$127,3,FALSE)</f>
        <v>#N/A</v>
      </c>
      <c r="C37" s="29" t="e">
        <f>VLOOKUP(A37,MASTER!D$1:K$127,5,FALSE)</f>
        <v>#N/A</v>
      </c>
      <c r="D37" s="44" t="e">
        <f>VLOOKUP(A37,MASTER!D$1:K$127,6,FALSE)</f>
        <v>#N/A</v>
      </c>
      <c r="E37" s="50">
        <f>FSR!M48</f>
        <v>0</v>
      </c>
      <c r="F37" s="29">
        <f>FSR!$D$5</f>
        <v>0</v>
      </c>
      <c r="G37" s="44" t="e">
        <f>VLOOKUP(A37,MASTER!D$1:K$127,7,FALSE)</f>
        <v>#N/A</v>
      </c>
      <c r="H37" s="32">
        <f>FSR!E48</f>
        <v>0</v>
      </c>
      <c r="I37" s="33">
        <f>FSR!N48</f>
        <v>0</v>
      </c>
      <c r="J37" s="35"/>
      <c r="K37" s="35"/>
      <c r="L37" s="35"/>
      <c r="M37" s="35"/>
      <c r="N37" s="35"/>
      <c r="O37" s="35"/>
      <c r="P37" s="35"/>
      <c r="Q37" s="35"/>
      <c r="R37" s="35"/>
      <c r="S37" s="35"/>
      <c r="T37" s="35"/>
      <c r="U37" s="35"/>
      <c r="V37" s="35"/>
      <c r="W37" s="35"/>
      <c r="X37" s="35"/>
      <c r="Y37" s="35"/>
      <c r="Z37" s="35"/>
    </row>
    <row r="38" spans="1:26" ht="14.25" customHeight="1" x14ac:dyDescent="0.3">
      <c r="A38" s="50">
        <f>FSR!L49</f>
        <v>0</v>
      </c>
      <c r="B38" s="50" t="e">
        <f>VLOOKUP(A38,MASTER!D$1:K$127,3,FALSE)</f>
        <v>#N/A</v>
      </c>
      <c r="C38" s="29" t="e">
        <f>VLOOKUP(A38,MASTER!D$1:K$127,5,FALSE)</f>
        <v>#N/A</v>
      </c>
      <c r="D38" s="44" t="e">
        <f>VLOOKUP(A38,MASTER!D$1:K$127,6,FALSE)</f>
        <v>#N/A</v>
      </c>
      <c r="E38" s="50">
        <f>FSR!M49</f>
        <v>0</v>
      </c>
      <c r="F38" s="29">
        <f>FSR!$D$5</f>
        <v>0</v>
      </c>
      <c r="G38" s="44" t="e">
        <f>VLOOKUP(A38,MASTER!D$1:K$127,7,FALSE)</f>
        <v>#N/A</v>
      </c>
      <c r="H38" s="32">
        <f>FSR!E49</f>
        <v>0</v>
      </c>
      <c r="I38" s="33">
        <f>FSR!N49</f>
        <v>0</v>
      </c>
      <c r="J38" s="35"/>
      <c r="K38" s="35"/>
      <c r="L38" s="35"/>
      <c r="M38" s="35"/>
      <c r="N38" s="35"/>
      <c r="O38" s="35"/>
      <c r="P38" s="35"/>
      <c r="Q38" s="35"/>
      <c r="R38" s="35"/>
      <c r="S38" s="35"/>
      <c r="T38" s="35"/>
      <c r="U38" s="35"/>
      <c r="V38" s="35"/>
      <c r="W38" s="35"/>
      <c r="X38" s="35"/>
      <c r="Y38" s="35"/>
      <c r="Z38" s="35"/>
    </row>
    <row r="39" spans="1:26" ht="14.25" customHeight="1" x14ac:dyDescent="0.3">
      <c r="A39" s="50">
        <f>FSR!L50</f>
        <v>0</v>
      </c>
      <c r="B39" s="50" t="e">
        <f>VLOOKUP(A39,MASTER!D$1:K$127,3,FALSE)</f>
        <v>#N/A</v>
      </c>
      <c r="C39" s="29" t="e">
        <f>VLOOKUP(A39,MASTER!D$1:K$127,5,FALSE)</f>
        <v>#N/A</v>
      </c>
      <c r="D39" s="44" t="e">
        <f>VLOOKUP(A39,MASTER!D$1:K$127,6,FALSE)</f>
        <v>#N/A</v>
      </c>
      <c r="E39" s="50">
        <f>FSR!M50</f>
        <v>0</v>
      </c>
      <c r="F39" s="29">
        <f>FSR!$D$5</f>
        <v>0</v>
      </c>
      <c r="G39" s="44" t="e">
        <f>VLOOKUP(A39,MASTER!D$1:K$127,7,FALSE)</f>
        <v>#N/A</v>
      </c>
      <c r="H39" s="32">
        <f>FSR!E50</f>
        <v>0</v>
      </c>
      <c r="I39" s="33">
        <f>FSR!N50</f>
        <v>0</v>
      </c>
      <c r="J39" s="35"/>
      <c r="K39" s="35"/>
      <c r="L39" s="35"/>
      <c r="M39" s="35"/>
      <c r="N39" s="35"/>
      <c r="O39" s="35"/>
      <c r="P39" s="35"/>
      <c r="Q39" s="35"/>
      <c r="R39" s="35"/>
      <c r="S39" s="35"/>
      <c r="T39" s="35"/>
      <c r="U39" s="35"/>
      <c r="V39" s="35"/>
      <c r="W39" s="35"/>
      <c r="X39" s="35"/>
      <c r="Y39" s="35"/>
      <c r="Z39" s="35"/>
    </row>
    <row r="40" spans="1:26" ht="14.25" customHeight="1" x14ac:dyDescent="0.3">
      <c r="A40" s="50">
        <f>FSR!L51</f>
        <v>0</v>
      </c>
      <c r="B40" s="50" t="e">
        <f>VLOOKUP(A40,MASTER!D$1:K$127,3,FALSE)</f>
        <v>#N/A</v>
      </c>
      <c r="C40" s="29" t="e">
        <f>VLOOKUP(A40,MASTER!D$1:K$127,5,FALSE)</f>
        <v>#N/A</v>
      </c>
      <c r="D40" s="44" t="e">
        <f>VLOOKUP(A40,MASTER!D$1:K$127,6,FALSE)</f>
        <v>#N/A</v>
      </c>
      <c r="E40" s="50">
        <f>FSR!M51</f>
        <v>0</v>
      </c>
      <c r="F40" s="29">
        <f>FSR!$D$5</f>
        <v>0</v>
      </c>
      <c r="G40" s="44" t="e">
        <f>VLOOKUP(A40,MASTER!D$1:K$127,7,FALSE)</f>
        <v>#N/A</v>
      </c>
      <c r="H40" s="32">
        <f>FSR!E51</f>
        <v>0</v>
      </c>
      <c r="I40" s="33">
        <f>FSR!N51</f>
        <v>0</v>
      </c>
      <c r="J40" s="35"/>
      <c r="K40" s="35"/>
      <c r="L40" s="35"/>
      <c r="M40" s="35"/>
      <c r="N40" s="35"/>
      <c r="O40" s="35"/>
      <c r="P40" s="35"/>
      <c r="Q40" s="35"/>
      <c r="R40" s="35"/>
      <c r="S40" s="35"/>
      <c r="T40" s="35"/>
      <c r="U40" s="35"/>
      <c r="V40" s="35"/>
      <c r="W40" s="35"/>
      <c r="X40" s="35"/>
      <c r="Y40" s="35"/>
      <c r="Z40" s="35"/>
    </row>
    <row r="41" spans="1:26" ht="14.25" customHeight="1" x14ac:dyDescent="0.3">
      <c r="A41" s="50">
        <f>FSR!L52</f>
        <v>0</v>
      </c>
      <c r="B41" s="50" t="e">
        <f>VLOOKUP(A41,MASTER!D$1:K$127,3,FALSE)</f>
        <v>#N/A</v>
      </c>
      <c r="C41" s="29" t="e">
        <f>VLOOKUP(A41,MASTER!D$1:K$127,5,FALSE)</f>
        <v>#N/A</v>
      </c>
      <c r="D41" s="44" t="e">
        <f>VLOOKUP(A41,MASTER!D$1:K$127,6,FALSE)</f>
        <v>#N/A</v>
      </c>
      <c r="E41" s="50">
        <f>FSR!M52</f>
        <v>0</v>
      </c>
      <c r="F41" s="29">
        <f>FSR!$D$5</f>
        <v>0</v>
      </c>
      <c r="G41" s="44" t="e">
        <f>VLOOKUP(A41,MASTER!D$1:K$127,7,FALSE)</f>
        <v>#N/A</v>
      </c>
      <c r="H41" s="32">
        <f>FSR!E52</f>
        <v>0</v>
      </c>
      <c r="I41" s="33">
        <f>FSR!N52</f>
        <v>0</v>
      </c>
      <c r="J41" s="35"/>
      <c r="K41" s="35"/>
      <c r="L41" s="35"/>
      <c r="M41" s="35"/>
      <c r="N41" s="35"/>
      <c r="O41" s="35"/>
      <c r="P41" s="35"/>
      <c r="Q41" s="35"/>
      <c r="R41" s="35"/>
      <c r="S41" s="35"/>
      <c r="T41" s="35"/>
      <c r="U41" s="35"/>
      <c r="V41" s="35"/>
      <c r="W41" s="35"/>
      <c r="X41" s="35"/>
      <c r="Y41" s="35"/>
      <c r="Z41" s="35"/>
    </row>
    <row r="42" spans="1:26" ht="14.25" customHeight="1" x14ac:dyDescent="0.3">
      <c r="A42" s="50">
        <f>FSR!L53</f>
        <v>0</v>
      </c>
      <c r="B42" s="50" t="e">
        <f>VLOOKUP(A42,MASTER!D$1:K$127,3,FALSE)</f>
        <v>#N/A</v>
      </c>
      <c r="C42" s="29" t="e">
        <f>VLOOKUP(A42,MASTER!D$1:K$127,5,FALSE)</f>
        <v>#N/A</v>
      </c>
      <c r="D42" s="44" t="e">
        <f>VLOOKUP(A42,MASTER!D$1:K$127,6,FALSE)</f>
        <v>#N/A</v>
      </c>
      <c r="E42" s="50">
        <f>FSR!M53</f>
        <v>0</v>
      </c>
      <c r="F42" s="29">
        <f>FSR!$D$5</f>
        <v>0</v>
      </c>
      <c r="G42" s="44" t="e">
        <f>VLOOKUP(A42,MASTER!D$1:K$127,7,FALSE)</f>
        <v>#N/A</v>
      </c>
      <c r="H42" s="32">
        <f>FSR!E53</f>
        <v>0</v>
      </c>
      <c r="I42" s="33">
        <f>FSR!N53</f>
        <v>0</v>
      </c>
      <c r="J42" s="35"/>
      <c r="K42" s="35"/>
      <c r="L42" s="35"/>
      <c r="M42" s="35"/>
      <c r="N42" s="35"/>
      <c r="O42" s="35"/>
      <c r="P42" s="35"/>
      <c r="Q42" s="35"/>
      <c r="R42" s="35"/>
      <c r="S42" s="35"/>
      <c r="T42" s="35"/>
      <c r="U42" s="35"/>
      <c r="V42" s="35"/>
      <c r="W42" s="35"/>
      <c r="X42" s="35"/>
      <c r="Y42" s="35"/>
      <c r="Z42" s="35"/>
    </row>
    <row r="43" spans="1:26" ht="14.25" customHeight="1" x14ac:dyDescent="0.3">
      <c r="A43" s="50">
        <f>FSR!L54</f>
        <v>0</v>
      </c>
      <c r="B43" s="50" t="e">
        <f>VLOOKUP(A43,MASTER!D$1:K$127,3,FALSE)</f>
        <v>#N/A</v>
      </c>
      <c r="C43" s="29" t="e">
        <f>VLOOKUP(A43,MASTER!D$1:K$127,5,FALSE)</f>
        <v>#N/A</v>
      </c>
      <c r="D43" s="44" t="e">
        <f>VLOOKUP(A43,MASTER!D$1:K$127,6,FALSE)</f>
        <v>#N/A</v>
      </c>
      <c r="E43" s="50">
        <f>FSR!M54</f>
        <v>0</v>
      </c>
      <c r="F43" s="29">
        <f>FSR!$D$5</f>
        <v>0</v>
      </c>
      <c r="G43" s="44" t="e">
        <f>VLOOKUP(A43,MASTER!D$1:K$127,7,FALSE)</f>
        <v>#N/A</v>
      </c>
      <c r="H43" s="32">
        <f>FSR!E54</f>
        <v>0</v>
      </c>
      <c r="I43" s="33">
        <f>FSR!N54</f>
        <v>0</v>
      </c>
      <c r="J43" s="35"/>
      <c r="K43" s="35"/>
      <c r="L43" s="35"/>
      <c r="M43" s="35"/>
      <c r="N43" s="35"/>
      <c r="O43" s="35"/>
      <c r="P43" s="35"/>
      <c r="Q43" s="35"/>
      <c r="R43" s="35"/>
      <c r="S43" s="35"/>
      <c r="T43" s="35"/>
      <c r="U43" s="35"/>
      <c r="V43" s="35"/>
      <c r="W43" s="35"/>
      <c r="X43" s="35"/>
      <c r="Y43" s="35"/>
      <c r="Z43" s="35"/>
    </row>
    <row r="44" spans="1:26" ht="14.25" customHeight="1" x14ac:dyDescent="0.3">
      <c r="A44" s="50">
        <f>FSR!L55</f>
        <v>0</v>
      </c>
      <c r="B44" s="50" t="e">
        <f>VLOOKUP(A44,MASTER!D$1:K$127,3,FALSE)</f>
        <v>#N/A</v>
      </c>
      <c r="C44" s="29" t="e">
        <f>VLOOKUP(A44,MASTER!D$1:K$127,5,FALSE)</f>
        <v>#N/A</v>
      </c>
      <c r="D44" s="44" t="e">
        <f>VLOOKUP(A44,MASTER!D$1:K$127,6,FALSE)</f>
        <v>#N/A</v>
      </c>
      <c r="E44" s="50">
        <f>FSR!M55</f>
        <v>0</v>
      </c>
      <c r="F44" s="29">
        <f>FSR!$D$5</f>
        <v>0</v>
      </c>
      <c r="G44" s="44" t="e">
        <f>VLOOKUP(A44,MASTER!D$1:K$127,7,FALSE)</f>
        <v>#N/A</v>
      </c>
      <c r="H44" s="32">
        <f>FSR!E55</f>
        <v>0</v>
      </c>
      <c r="I44" s="33">
        <f>FSR!N55</f>
        <v>0</v>
      </c>
      <c r="J44" s="35"/>
      <c r="K44" s="35"/>
      <c r="L44" s="35"/>
      <c r="M44" s="35"/>
      <c r="N44" s="35"/>
      <c r="O44" s="35"/>
      <c r="P44" s="35"/>
      <c r="Q44" s="35"/>
      <c r="R44" s="35"/>
      <c r="S44" s="35"/>
      <c r="T44" s="35"/>
      <c r="U44" s="35"/>
      <c r="V44" s="35"/>
      <c r="W44" s="35"/>
      <c r="X44" s="35"/>
      <c r="Y44" s="35"/>
      <c r="Z44" s="35"/>
    </row>
    <row r="45" spans="1:26" ht="14.25" customHeight="1" x14ac:dyDescent="0.3">
      <c r="A45" s="50">
        <f>FSR!L56</f>
        <v>0</v>
      </c>
      <c r="B45" s="50" t="e">
        <f>VLOOKUP(A45,MASTER!D$1:K$127,3,FALSE)</f>
        <v>#N/A</v>
      </c>
      <c r="C45" s="29" t="e">
        <f>VLOOKUP(A45,MASTER!D$1:K$127,5,FALSE)</f>
        <v>#N/A</v>
      </c>
      <c r="D45" s="44" t="e">
        <f>VLOOKUP(A45,MASTER!D$1:K$127,6,FALSE)</f>
        <v>#N/A</v>
      </c>
      <c r="E45" s="50">
        <f>FSR!M56</f>
        <v>0</v>
      </c>
      <c r="F45" s="29">
        <f>FSR!$D$5</f>
        <v>0</v>
      </c>
      <c r="G45" s="44" t="e">
        <f>VLOOKUP(A45,MASTER!D$1:K$127,7,FALSE)</f>
        <v>#N/A</v>
      </c>
      <c r="H45" s="32">
        <f>FSR!E56</f>
        <v>0</v>
      </c>
      <c r="I45" s="33">
        <f>FSR!N56</f>
        <v>0</v>
      </c>
      <c r="J45" s="35"/>
      <c r="K45" s="35"/>
      <c r="L45" s="35"/>
      <c r="M45" s="35"/>
      <c r="N45" s="35"/>
      <c r="O45" s="35"/>
      <c r="P45" s="35"/>
      <c r="Q45" s="35"/>
      <c r="R45" s="35"/>
      <c r="S45" s="35"/>
      <c r="T45" s="35"/>
      <c r="U45" s="35"/>
      <c r="V45" s="35"/>
      <c r="W45" s="35"/>
      <c r="X45" s="35"/>
      <c r="Y45" s="35"/>
      <c r="Z45" s="35"/>
    </row>
    <row r="46" spans="1:26" ht="14.25" customHeight="1" x14ac:dyDescent="0.3">
      <c r="A46" s="50">
        <f>FSR!L57</f>
        <v>0</v>
      </c>
      <c r="B46" s="50" t="e">
        <f>VLOOKUP(A46,MASTER!D$1:K$127,3,FALSE)</f>
        <v>#N/A</v>
      </c>
      <c r="C46" s="29" t="e">
        <f>VLOOKUP(A46,MASTER!D$1:K$127,5,FALSE)</f>
        <v>#N/A</v>
      </c>
      <c r="D46" s="44" t="e">
        <f>VLOOKUP(A46,MASTER!D$1:K$127,6,FALSE)</f>
        <v>#N/A</v>
      </c>
      <c r="E46" s="50">
        <f>FSR!M57</f>
        <v>0</v>
      </c>
      <c r="F46" s="29">
        <f>FSR!$D$5</f>
        <v>0</v>
      </c>
      <c r="G46" s="44" t="e">
        <f>VLOOKUP(A46,MASTER!D$1:K$127,7,FALSE)</f>
        <v>#N/A</v>
      </c>
      <c r="H46" s="32">
        <f>FSR!E57</f>
        <v>0</v>
      </c>
      <c r="I46" s="33">
        <f>FSR!N57</f>
        <v>0</v>
      </c>
      <c r="J46" s="35"/>
      <c r="K46" s="35"/>
      <c r="L46" s="35"/>
      <c r="M46" s="35"/>
      <c r="N46" s="35"/>
      <c r="O46" s="35"/>
      <c r="P46" s="35"/>
      <c r="Q46" s="35"/>
      <c r="R46" s="35"/>
      <c r="S46" s="35"/>
      <c r="T46" s="35"/>
      <c r="U46" s="35"/>
      <c r="V46" s="35"/>
      <c r="W46" s="35"/>
      <c r="X46" s="35"/>
      <c r="Y46" s="35"/>
      <c r="Z46" s="35"/>
    </row>
    <row r="47" spans="1:26" ht="14.25" customHeight="1" x14ac:dyDescent="0.3">
      <c r="A47" s="50">
        <f>FSR!L58</f>
        <v>0</v>
      </c>
      <c r="B47" s="50" t="e">
        <f>VLOOKUP(A47,MASTER!D$1:K$127,3,FALSE)</f>
        <v>#N/A</v>
      </c>
      <c r="C47" s="29" t="e">
        <f>VLOOKUP(A47,MASTER!D$1:K$127,5,FALSE)</f>
        <v>#N/A</v>
      </c>
      <c r="D47" s="44" t="e">
        <f>VLOOKUP(A47,MASTER!D$1:K$127,6,FALSE)</f>
        <v>#N/A</v>
      </c>
      <c r="E47" s="50">
        <f>FSR!M58</f>
        <v>0</v>
      </c>
      <c r="F47" s="29">
        <f>FSR!$D$5</f>
        <v>0</v>
      </c>
      <c r="G47" s="44" t="e">
        <f>VLOOKUP(A47,MASTER!D$1:K$127,7,FALSE)</f>
        <v>#N/A</v>
      </c>
      <c r="H47" s="32">
        <f>FSR!E58</f>
        <v>0</v>
      </c>
      <c r="I47" s="33">
        <f>FSR!N58</f>
        <v>0</v>
      </c>
      <c r="J47" s="35"/>
      <c r="K47" s="35"/>
      <c r="L47" s="35"/>
      <c r="M47" s="35"/>
      <c r="N47" s="35"/>
      <c r="O47" s="35"/>
      <c r="P47" s="35"/>
      <c r="Q47" s="35"/>
      <c r="R47" s="35"/>
      <c r="S47" s="35"/>
      <c r="T47" s="35"/>
      <c r="U47" s="35"/>
      <c r="V47" s="35"/>
      <c r="W47" s="35"/>
      <c r="X47" s="35"/>
      <c r="Y47" s="35"/>
      <c r="Z47" s="35"/>
    </row>
    <row r="48" spans="1:26" ht="14.25" customHeight="1" x14ac:dyDescent="0.3">
      <c r="A48" s="50">
        <f>FSR!L59</f>
        <v>0</v>
      </c>
      <c r="B48" s="50" t="e">
        <f>VLOOKUP(A48,MASTER!D$1:K$127,3,FALSE)</f>
        <v>#N/A</v>
      </c>
      <c r="C48" s="29" t="e">
        <f>VLOOKUP(A48,MASTER!D$1:K$127,5,FALSE)</f>
        <v>#N/A</v>
      </c>
      <c r="D48" s="44" t="e">
        <f>VLOOKUP(A48,MASTER!D$1:K$127,6,FALSE)</f>
        <v>#N/A</v>
      </c>
      <c r="E48" s="50">
        <f>FSR!M59</f>
        <v>0</v>
      </c>
      <c r="F48" s="29">
        <f>FSR!$D$5</f>
        <v>0</v>
      </c>
      <c r="G48" s="44" t="e">
        <f>VLOOKUP(A48,MASTER!D$1:K$127,7,FALSE)</f>
        <v>#N/A</v>
      </c>
      <c r="H48" s="32">
        <f>FSR!E59</f>
        <v>0</v>
      </c>
      <c r="I48" s="33">
        <f>FSR!N59</f>
        <v>0</v>
      </c>
      <c r="J48" s="35"/>
      <c r="K48" s="35"/>
      <c r="L48" s="35"/>
      <c r="M48" s="35"/>
      <c r="N48" s="35"/>
      <c r="O48" s="35"/>
      <c r="P48" s="35"/>
      <c r="Q48" s="35"/>
      <c r="R48" s="35"/>
      <c r="S48" s="35"/>
      <c r="T48" s="35"/>
      <c r="U48" s="35"/>
      <c r="V48" s="35"/>
      <c r="W48" s="35"/>
      <c r="X48" s="35"/>
      <c r="Y48" s="35"/>
      <c r="Z48" s="35"/>
    </row>
    <row r="49" spans="1:26" ht="14.25" customHeight="1" x14ac:dyDescent="0.3">
      <c r="A49" s="50">
        <f>FSR!L60</f>
        <v>0</v>
      </c>
      <c r="B49" s="50" t="e">
        <f>VLOOKUP(A49,MASTER!D$1:K$127,3,FALSE)</f>
        <v>#N/A</v>
      </c>
      <c r="C49" s="29" t="e">
        <f>VLOOKUP(A49,MASTER!D$1:K$127,5,FALSE)</f>
        <v>#N/A</v>
      </c>
      <c r="D49" s="44" t="e">
        <f>VLOOKUP(A49,MASTER!D$1:K$127,6,FALSE)</f>
        <v>#N/A</v>
      </c>
      <c r="E49" s="50">
        <f>FSR!M60</f>
        <v>0</v>
      </c>
      <c r="F49" s="29">
        <f>FSR!$D$5</f>
        <v>0</v>
      </c>
      <c r="G49" s="44" t="e">
        <f>VLOOKUP(A49,MASTER!D$1:K$127,7,FALSE)</f>
        <v>#N/A</v>
      </c>
      <c r="H49" s="32">
        <f>FSR!E60</f>
        <v>0</v>
      </c>
      <c r="I49" s="33">
        <f>FSR!N60</f>
        <v>0</v>
      </c>
      <c r="J49" s="35"/>
      <c r="K49" s="35"/>
      <c r="L49" s="35"/>
      <c r="M49" s="35"/>
      <c r="N49" s="35"/>
      <c r="O49" s="35"/>
      <c r="P49" s="35"/>
      <c r="Q49" s="35"/>
      <c r="R49" s="35"/>
      <c r="S49" s="35"/>
      <c r="T49" s="35"/>
      <c r="U49" s="35"/>
      <c r="V49" s="35"/>
      <c r="W49" s="35"/>
      <c r="X49" s="35"/>
      <c r="Y49" s="35"/>
      <c r="Z49" s="35"/>
    </row>
    <row r="50" spans="1:26" ht="14.25" customHeight="1" x14ac:dyDescent="0.3">
      <c r="A50" s="50">
        <f>FSR!L61</f>
        <v>0</v>
      </c>
      <c r="B50" s="50" t="e">
        <f>VLOOKUP(A50,MASTER!D$1:K$127,3,FALSE)</f>
        <v>#N/A</v>
      </c>
      <c r="C50" s="29" t="e">
        <f>VLOOKUP(A50,MASTER!D$1:K$127,5,FALSE)</f>
        <v>#N/A</v>
      </c>
      <c r="D50" s="44" t="e">
        <f>VLOOKUP(A50,MASTER!D$1:K$127,6,FALSE)</f>
        <v>#N/A</v>
      </c>
      <c r="E50" s="50">
        <f>FSR!M61</f>
        <v>0</v>
      </c>
      <c r="F50" s="29">
        <f>FSR!$D$5</f>
        <v>0</v>
      </c>
      <c r="G50" s="44" t="e">
        <f>VLOOKUP(A50,MASTER!D$1:K$127,7,FALSE)</f>
        <v>#N/A</v>
      </c>
      <c r="H50" s="32">
        <f>FSR!E61</f>
        <v>0</v>
      </c>
      <c r="I50" s="33">
        <f>FSR!N61</f>
        <v>0</v>
      </c>
      <c r="J50" s="35"/>
      <c r="K50" s="35"/>
      <c r="L50" s="35"/>
      <c r="M50" s="35"/>
      <c r="N50" s="35"/>
      <c r="O50" s="35"/>
      <c r="P50" s="35"/>
      <c r="Q50" s="35"/>
      <c r="R50" s="35"/>
      <c r="S50" s="35"/>
      <c r="T50" s="35"/>
      <c r="U50" s="35"/>
      <c r="V50" s="35"/>
      <c r="W50" s="35"/>
      <c r="X50" s="35"/>
      <c r="Y50" s="35"/>
      <c r="Z50" s="35"/>
    </row>
    <row r="51" spans="1:26" ht="14.25" customHeight="1" x14ac:dyDescent="0.3">
      <c r="A51" s="50">
        <f>FSR!L62</f>
        <v>0</v>
      </c>
      <c r="B51" s="50" t="e">
        <f>VLOOKUP(A51,MASTER!D$1:K$127,3,FALSE)</f>
        <v>#N/A</v>
      </c>
      <c r="C51" s="29" t="e">
        <f>VLOOKUP(A51,MASTER!D$1:K$127,5,FALSE)</f>
        <v>#N/A</v>
      </c>
      <c r="D51" s="44" t="e">
        <f>VLOOKUP(A51,MASTER!D$1:K$127,6,FALSE)</f>
        <v>#N/A</v>
      </c>
      <c r="E51" s="50">
        <f>FSR!M62</f>
        <v>0</v>
      </c>
      <c r="F51" s="29">
        <f>FSR!$D$5</f>
        <v>0</v>
      </c>
      <c r="G51" s="44" t="e">
        <f>VLOOKUP(A51,MASTER!D$1:K$127,7,FALSE)</f>
        <v>#N/A</v>
      </c>
      <c r="H51" s="32">
        <f>FSR!E62</f>
        <v>0</v>
      </c>
      <c r="I51" s="33">
        <f>FSR!N62</f>
        <v>0</v>
      </c>
      <c r="J51" s="35"/>
      <c r="K51" s="35"/>
      <c r="L51" s="35"/>
      <c r="M51" s="35"/>
      <c r="N51" s="35"/>
      <c r="O51" s="35"/>
      <c r="P51" s="35"/>
      <c r="Q51" s="35"/>
      <c r="R51" s="35"/>
      <c r="S51" s="35"/>
      <c r="T51" s="35"/>
      <c r="U51" s="35"/>
      <c r="V51" s="35"/>
      <c r="W51" s="35"/>
      <c r="X51" s="35"/>
      <c r="Y51" s="35"/>
      <c r="Z51" s="35"/>
    </row>
    <row r="52" spans="1:26" ht="14.25" customHeight="1" x14ac:dyDescent="0.3">
      <c r="A52" s="50">
        <f>FSR!L63</f>
        <v>0</v>
      </c>
      <c r="B52" s="50" t="e">
        <f>VLOOKUP(A52,MASTER!D$1:K$127,3,FALSE)</f>
        <v>#N/A</v>
      </c>
      <c r="C52" s="29" t="e">
        <f>VLOOKUP(A52,MASTER!D$1:K$127,5,FALSE)</f>
        <v>#N/A</v>
      </c>
      <c r="D52" s="44" t="e">
        <f>VLOOKUP(A52,MASTER!D$1:K$127,6,FALSE)</f>
        <v>#N/A</v>
      </c>
      <c r="E52" s="50">
        <f>FSR!M63</f>
        <v>0</v>
      </c>
      <c r="F52" s="29">
        <f>FSR!$D$5</f>
        <v>0</v>
      </c>
      <c r="G52" s="44" t="e">
        <f>VLOOKUP(A52,MASTER!D$1:K$127,7,FALSE)</f>
        <v>#N/A</v>
      </c>
      <c r="H52" s="32">
        <f>FSR!E63</f>
        <v>0</v>
      </c>
      <c r="I52" s="33">
        <f>FSR!N63</f>
        <v>0</v>
      </c>
      <c r="J52" s="35"/>
      <c r="K52" s="35"/>
      <c r="L52" s="35"/>
      <c r="M52" s="35"/>
      <c r="N52" s="35"/>
      <c r="O52" s="35"/>
      <c r="P52" s="35"/>
      <c r="Q52" s="35"/>
      <c r="R52" s="35"/>
      <c r="S52" s="35"/>
      <c r="T52" s="35"/>
      <c r="U52" s="35"/>
      <c r="V52" s="35"/>
      <c r="W52" s="35"/>
      <c r="X52" s="35"/>
      <c r="Y52" s="35"/>
      <c r="Z52" s="35"/>
    </row>
    <row r="53" spans="1:26" ht="14.25" customHeight="1" x14ac:dyDescent="0.3">
      <c r="A53" s="50">
        <f>FSR!L64</f>
        <v>0</v>
      </c>
      <c r="B53" s="50" t="e">
        <f>VLOOKUP(A53,MASTER!D$1:K$127,3,FALSE)</f>
        <v>#N/A</v>
      </c>
      <c r="C53" s="29" t="e">
        <f>VLOOKUP(A53,MASTER!D$1:K$127,5,FALSE)</f>
        <v>#N/A</v>
      </c>
      <c r="D53" s="44" t="e">
        <f>VLOOKUP(A53,MASTER!D$1:K$127,6,FALSE)</f>
        <v>#N/A</v>
      </c>
      <c r="E53" s="50">
        <f>FSR!M64</f>
        <v>0</v>
      </c>
      <c r="F53" s="29">
        <f>FSR!$D$5</f>
        <v>0</v>
      </c>
      <c r="G53" s="44" t="e">
        <f>VLOOKUP(A53,MASTER!D$1:K$127,7,FALSE)</f>
        <v>#N/A</v>
      </c>
      <c r="H53" s="32">
        <f>FSR!E64</f>
        <v>0</v>
      </c>
      <c r="I53" s="33">
        <f>FSR!N64</f>
        <v>0</v>
      </c>
      <c r="J53" s="35"/>
      <c r="K53" s="35"/>
      <c r="L53" s="35"/>
      <c r="M53" s="35"/>
      <c r="N53" s="35"/>
      <c r="O53" s="35"/>
      <c r="P53" s="35"/>
      <c r="Q53" s="35"/>
      <c r="R53" s="35"/>
      <c r="S53" s="35"/>
      <c r="T53" s="35"/>
      <c r="U53" s="35"/>
      <c r="V53" s="35"/>
      <c r="W53" s="35"/>
      <c r="X53" s="35"/>
      <c r="Y53" s="35"/>
      <c r="Z53" s="35"/>
    </row>
    <row r="54" spans="1:26" ht="14.25" customHeight="1" x14ac:dyDescent="0.3">
      <c r="A54" s="50">
        <f>FSR!L65</f>
        <v>0</v>
      </c>
      <c r="B54" s="50" t="e">
        <f>VLOOKUP(A54,MASTER!D$1:K$127,3,FALSE)</f>
        <v>#N/A</v>
      </c>
      <c r="C54" s="29" t="e">
        <f>VLOOKUP(A54,MASTER!D$1:K$127,5,FALSE)</f>
        <v>#N/A</v>
      </c>
      <c r="D54" s="44" t="e">
        <f>VLOOKUP(A54,MASTER!D$1:K$127,6,FALSE)</f>
        <v>#N/A</v>
      </c>
      <c r="E54" s="50">
        <f>FSR!M65</f>
        <v>0</v>
      </c>
      <c r="F54" s="29">
        <f>FSR!$D$5</f>
        <v>0</v>
      </c>
      <c r="G54" s="44" t="e">
        <f>VLOOKUP(A54,MASTER!D$1:K$127,7,FALSE)</f>
        <v>#N/A</v>
      </c>
      <c r="H54" s="32">
        <f>FSR!E65</f>
        <v>0</v>
      </c>
      <c r="I54" s="33">
        <f>FSR!N65</f>
        <v>0</v>
      </c>
      <c r="J54" s="35"/>
      <c r="K54" s="35"/>
      <c r="L54" s="35"/>
      <c r="M54" s="35"/>
      <c r="N54" s="35"/>
      <c r="O54" s="35"/>
      <c r="P54" s="35"/>
      <c r="Q54" s="35"/>
      <c r="R54" s="35"/>
      <c r="S54" s="35"/>
      <c r="T54" s="35"/>
      <c r="U54" s="35"/>
      <c r="V54" s="35"/>
      <c r="W54" s="35"/>
      <c r="X54" s="35"/>
      <c r="Y54" s="35"/>
      <c r="Z54" s="35"/>
    </row>
    <row r="55" spans="1:26" ht="14.25" customHeight="1" x14ac:dyDescent="0.3">
      <c r="A55" s="50">
        <f>FSR!L66</f>
        <v>0</v>
      </c>
      <c r="B55" s="50" t="e">
        <f>VLOOKUP(A55,MASTER!D$1:K$127,3,FALSE)</f>
        <v>#N/A</v>
      </c>
      <c r="C55" s="29" t="e">
        <f>VLOOKUP(A55,MASTER!D$1:K$127,5,FALSE)</f>
        <v>#N/A</v>
      </c>
      <c r="D55" s="44" t="e">
        <f>VLOOKUP(A55,MASTER!D$1:K$127,6,FALSE)</f>
        <v>#N/A</v>
      </c>
      <c r="E55" s="50">
        <f>FSR!M66</f>
        <v>0</v>
      </c>
      <c r="F55" s="29">
        <f>FSR!$D$5</f>
        <v>0</v>
      </c>
      <c r="G55" s="44" t="e">
        <f>VLOOKUP(A55,MASTER!D$1:K$127,7,FALSE)</f>
        <v>#N/A</v>
      </c>
      <c r="H55" s="32">
        <f>FSR!E66</f>
        <v>0</v>
      </c>
      <c r="I55" s="33">
        <f>FSR!N66</f>
        <v>0</v>
      </c>
      <c r="J55" s="35"/>
      <c r="K55" s="35"/>
      <c r="L55" s="35"/>
      <c r="M55" s="35"/>
      <c r="N55" s="35"/>
      <c r="O55" s="35"/>
      <c r="P55" s="35"/>
      <c r="Q55" s="35"/>
      <c r="R55" s="35"/>
      <c r="S55" s="35"/>
      <c r="T55" s="35"/>
      <c r="U55" s="35"/>
      <c r="V55" s="35"/>
      <c r="W55" s="35"/>
      <c r="X55" s="35"/>
      <c r="Y55" s="35"/>
      <c r="Z55" s="35"/>
    </row>
    <row r="56" spans="1:26" ht="14.25" customHeight="1" x14ac:dyDescent="0.3">
      <c r="A56" s="50">
        <f>FSR!L67</f>
        <v>0</v>
      </c>
      <c r="B56" s="50" t="e">
        <f>VLOOKUP(A56,MASTER!D$1:K$127,3,FALSE)</f>
        <v>#N/A</v>
      </c>
      <c r="C56" s="29" t="e">
        <f>VLOOKUP(A56,MASTER!D$1:K$127,5,FALSE)</f>
        <v>#N/A</v>
      </c>
      <c r="D56" s="44" t="e">
        <f>VLOOKUP(A56,MASTER!D$1:K$127,6,FALSE)</f>
        <v>#N/A</v>
      </c>
      <c r="E56" s="50">
        <f>FSR!M67</f>
        <v>0</v>
      </c>
      <c r="F56" s="29">
        <f>FSR!$D$5</f>
        <v>0</v>
      </c>
      <c r="G56" s="44" t="e">
        <f>VLOOKUP(A56,MASTER!D$1:K$127,7,FALSE)</f>
        <v>#N/A</v>
      </c>
      <c r="H56" s="32">
        <f>FSR!E67</f>
        <v>0</v>
      </c>
      <c r="I56" s="33">
        <f>FSR!N67</f>
        <v>0</v>
      </c>
      <c r="J56" s="35"/>
      <c r="K56" s="35"/>
      <c r="L56" s="35"/>
      <c r="M56" s="35"/>
      <c r="N56" s="35"/>
      <c r="O56" s="35"/>
      <c r="P56" s="35"/>
      <c r="Q56" s="35"/>
      <c r="R56" s="35"/>
      <c r="S56" s="35"/>
      <c r="T56" s="35"/>
      <c r="U56" s="35"/>
      <c r="V56" s="35"/>
      <c r="W56" s="35"/>
      <c r="X56" s="35"/>
      <c r="Y56" s="35"/>
      <c r="Z56" s="35"/>
    </row>
    <row r="57" spans="1:26" ht="14.25" customHeight="1" x14ac:dyDescent="0.3">
      <c r="A57" s="50">
        <f>FSR!L68</f>
        <v>0</v>
      </c>
      <c r="B57" s="50" t="e">
        <f>VLOOKUP(A57,MASTER!D$1:K$127,3,FALSE)</f>
        <v>#N/A</v>
      </c>
      <c r="C57" s="29" t="e">
        <f>VLOOKUP(A57,MASTER!D$1:K$127,5,FALSE)</f>
        <v>#N/A</v>
      </c>
      <c r="D57" s="44" t="e">
        <f>VLOOKUP(A57,MASTER!D$1:K$127,6,FALSE)</f>
        <v>#N/A</v>
      </c>
      <c r="E57" s="50">
        <f>FSR!M68</f>
        <v>0</v>
      </c>
      <c r="F57" s="29">
        <f>FSR!$D$5</f>
        <v>0</v>
      </c>
      <c r="G57" s="44" t="e">
        <f>VLOOKUP(A57,MASTER!D$1:K$127,7,FALSE)</f>
        <v>#N/A</v>
      </c>
      <c r="H57" s="32">
        <f>FSR!E68</f>
        <v>0</v>
      </c>
      <c r="I57" s="33">
        <f>FSR!N68</f>
        <v>0</v>
      </c>
      <c r="J57" s="35"/>
      <c r="K57" s="35"/>
      <c r="L57" s="35"/>
      <c r="M57" s="35"/>
      <c r="N57" s="35"/>
      <c r="O57" s="35"/>
      <c r="P57" s="35"/>
      <c r="Q57" s="35"/>
      <c r="R57" s="35"/>
      <c r="S57" s="35"/>
      <c r="T57" s="35"/>
      <c r="U57" s="35"/>
      <c r="V57" s="35"/>
      <c r="W57" s="35"/>
      <c r="X57" s="35"/>
      <c r="Y57" s="35"/>
      <c r="Z57" s="35"/>
    </row>
    <row r="58" spans="1:26" ht="14.25" customHeight="1" x14ac:dyDescent="0.3">
      <c r="A58" s="50">
        <f>FSR!L69</f>
        <v>0</v>
      </c>
      <c r="B58" s="50" t="e">
        <f>VLOOKUP(A58,MASTER!D$1:K$127,3,FALSE)</f>
        <v>#N/A</v>
      </c>
      <c r="C58" s="29" t="e">
        <f>VLOOKUP(A58,MASTER!D$1:K$127,5,FALSE)</f>
        <v>#N/A</v>
      </c>
      <c r="D58" s="44" t="e">
        <f>VLOOKUP(A58,MASTER!D$1:K$127,6,FALSE)</f>
        <v>#N/A</v>
      </c>
      <c r="E58" s="50">
        <f>FSR!M69</f>
        <v>0</v>
      </c>
      <c r="F58" s="29">
        <f>FSR!$D$5</f>
        <v>0</v>
      </c>
      <c r="G58" s="44" t="e">
        <f>VLOOKUP(A58,MASTER!D$1:K$127,7,FALSE)</f>
        <v>#N/A</v>
      </c>
      <c r="H58" s="32">
        <f>FSR!E69</f>
        <v>0</v>
      </c>
      <c r="I58" s="33">
        <f>FSR!N69</f>
        <v>0</v>
      </c>
      <c r="J58" s="35"/>
      <c r="K58" s="35"/>
      <c r="L58" s="35"/>
      <c r="M58" s="35"/>
      <c r="N58" s="35"/>
      <c r="O58" s="35"/>
      <c r="P58" s="35"/>
      <c r="Q58" s="35"/>
      <c r="R58" s="35"/>
      <c r="S58" s="35"/>
      <c r="T58" s="35"/>
      <c r="U58" s="35"/>
      <c r="V58" s="35"/>
      <c r="W58" s="35"/>
      <c r="X58" s="35"/>
      <c r="Y58" s="35"/>
      <c r="Z58" s="35"/>
    </row>
    <row r="59" spans="1:26" ht="14.25" customHeight="1" x14ac:dyDescent="0.3">
      <c r="A59" s="50">
        <f>FSR!L70</f>
        <v>0</v>
      </c>
      <c r="B59" s="50" t="e">
        <f>VLOOKUP(A59,MASTER!D$1:K$127,3,FALSE)</f>
        <v>#N/A</v>
      </c>
      <c r="C59" s="29" t="e">
        <f>VLOOKUP(A59,MASTER!D$1:K$127,5,FALSE)</f>
        <v>#N/A</v>
      </c>
      <c r="D59" s="44" t="e">
        <f>VLOOKUP(A59,MASTER!D$1:K$127,6,FALSE)</f>
        <v>#N/A</v>
      </c>
      <c r="E59" s="50">
        <f>FSR!M70</f>
        <v>0</v>
      </c>
      <c r="F59" s="29">
        <f>FSR!$D$5</f>
        <v>0</v>
      </c>
      <c r="G59" s="44" t="e">
        <f>VLOOKUP(A59,MASTER!D$1:K$127,7,FALSE)</f>
        <v>#N/A</v>
      </c>
      <c r="H59" s="32">
        <f>FSR!E70</f>
        <v>0</v>
      </c>
      <c r="I59" s="33">
        <f>FSR!N70</f>
        <v>0</v>
      </c>
      <c r="J59" s="35"/>
      <c r="K59" s="35"/>
      <c r="L59" s="35"/>
      <c r="M59" s="35"/>
      <c r="N59" s="35"/>
      <c r="O59" s="35"/>
      <c r="P59" s="35"/>
      <c r="Q59" s="35"/>
      <c r="R59" s="35"/>
      <c r="S59" s="35"/>
      <c r="T59" s="35"/>
      <c r="U59" s="35"/>
      <c r="V59" s="35"/>
      <c r="W59" s="35"/>
      <c r="X59" s="35"/>
      <c r="Y59" s="35"/>
      <c r="Z59" s="35"/>
    </row>
    <row r="60" spans="1:26" ht="14.25" customHeight="1" x14ac:dyDescent="0.3">
      <c r="A60" s="50">
        <f>FSR!L71</f>
        <v>0</v>
      </c>
      <c r="B60" s="50" t="e">
        <f>VLOOKUP(A60,MASTER!D$1:K$127,3,FALSE)</f>
        <v>#N/A</v>
      </c>
      <c r="C60" s="29" t="e">
        <f>VLOOKUP(A60,MASTER!D$1:K$127,5,FALSE)</f>
        <v>#N/A</v>
      </c>
      <c r="D60" s="44" t="e">
        <f>VLOOKUP(A60,MASTER!D$1:K$127,6,FALSE)</f>
        <v>#N/A</v>
      </c>
      <c r="E60" s="50">
        <f>FSR!M71</f>
        <v>0</v>
      </c>
      <c r="F60" s="29">
        <f>FSR!$D$5</f>
        <v>0</v>
      </c>
      <c r="G60" s="44" t="e">
        <f>VLOOKUP(A60,MASTER!D$1:K$127,7,FALSE)</f>
        <v>#N/A</v>
      </c>
      <c r="H60" s="32">
        <f>FSR!E71</f>
        <v>0</v>
      </c>
      <c r="I60" s="33">
        <f>FSR!N71</f>
        <v>0</v>
      </c>
      <c r="J60" s="35"/>
      <c r="K60" s="35"/>
      <c r="L60" s="35"/>
      <c r="M60" s="35"/>
      <c r="N60" s="35"/>
      <c r="O60" s="35"/>
      <c r="P60" s="35"/>
      <c r="Q60" s="35"/>
      <c r="R60" s="35"/>
      <c r="S60" s="35"/>
      <c r="T60" s="35"/>
      <c r="U60" s="35"/>
      <c r="V60" s="35"/>
      <c r="W60" s="35"/>
      <c r="X60" s="35"/>
      <c r="Y60" s="35"/>
      <c r="Z60" s="35"/>
    </row>
    <row r="61" spans="1:26" ht="14.25" customHeight="1" x14ac:dyDescent="0.3">
      <c r="A61" s="50">
        <f>FSR!L72</f>
        <v>0</v>
      </c>
      <c r="B61" s="50" t="e">
        <f>VLOOKUP(A61,MASTER!D$1:K$127,3,FALSE)</f>
        <v>#N/A</v>
      </c>
      <c r="C61" s="29" t="e">
        <f>VLOOKUP(A61,MASTER!D$1:K$127,5,FALSE)</f>
        <v>#N/A</v>
      </c>
      <c r="D61" s="44" t="e">
        <f>VLOOKUP(A61,MASTER!D$1:K$127,6,FALSE)</f>
        <v>#N/A</v>
      </c>
      <c r="E61" s="50">
        <f>FSR!M72</f>
        <v>0</v>
      </c>
      <c r="F61" s="29">
        <f>FSR!$D$5</f>
        <v>0</v>
      </c>
      <c r="G61" s="44" t="e">
        <f>VLOOKUP(A61,MASTER!D$1:K$127,7,FALSE)</f>
        <v>#N/A</v>
      </c>
      <c r="H61" s="32">
        <f>FSR!E72</f>
        <v>0</v>
      </c>
      <c r="I61" s="33">
        <f>FSR!N72</f>
        <v>0</v>
      </c>
      <c r="J61" s="35"/>
      <c r="K61" s="35"/>
      <c r="L61" s="35"/>
      <c r="M61" s="35"/>
      <c r="N61" s="35"/>
      <c r="O61" s="35"/>
      <c r="P61" s="35"/>
      <c r="Q61" s="35"/>
      <c r="R61" s="35"/>
      <c r="S61" s="35"/>
      <c r="T61" s="35"/>
      <c r="U61" s="35"/>
      <c r="V61" s="35"/>
      <c r="W61" s="35"/>
      <c r="X61" s="35"/>
      <c r="Y61" s="35"/>
      <c r="Z61" s="35"/>
    </row>
    <row r="62" spans="1:26" ht="14.25" customHeight="1" x14ac:dyDescent="0.3">
      <c r="A62" s="50">
        <f>FSR!L73</f>
        <v>0</v>
      </c>
      <c r="B62" s="50" t="e">
        <f>VLOOKUP(A62,MASTER!D$1:K$127,3,FALSE)</f>
        <v>#N/A</v>
      </c>
      <c r="C62" s="29" t="e">
        <f>VLOOKUP(A62,MASTER!D$1:K$127,5,FALSE)</f>
        <v>#N/A</v>
      </c>
      <c r="D62" s="44" t="e">
        <f>VLOOKUP(A62,MASTER!D$1:K$127,6,FALSE)</f>
        <v>#N/A</v>
      </c>
      <c r="E62" s="50">
        <f>FSR!M73</f>
        <v>0</v>
      </c>
      <c r="F62" s="29">
        <f>FSR!$D$5</f>
        <v>0</v>
      </c>
      <c r="G62" s="44" t="e">
        <f>VLOOKUP(A62,MASTER!D$1:K$127,7,FALSE)</f>
        <v>#N/A</v>
      </c>
      <c r="H62" s="32">
        <f>FSR!E73</f>
        <v>0</v>
      </c>
      <c r="I62" s="33">
        <f>FSR!N73</f>
        <v>0</v>
      </c>
      <c r="J62" s="35"/>
      <c r="K62" s="35"/>
      <c r="L62" s="35"/>
      <c r="M62" s="35"/>
      <c r="N62" s="35"/>
      <c r="O62" s="35"/>
      <c r="P62" s="35"/>
      <c r="Q62" s="35"/>
      <c r="R62" s="35"/>
      <c r="S62" s="35"/>
      <c r="T62" s="35"/>
      <c r="U62" s="35"/>
      <c r="V62" s="35"/>
      <c r="W62" s="35"/>
      <c r="X62" s="35"/>
      <c r="Y62" s="35"/>
      <c r="Z62" s="35"/>
    </row>
    <row r="63" spans="1:26" ht="14.25" customHeight="1" x14ac:dyDescent="0.3">
      <c r="A63" s="50">
        <f>FSR!L74</f>
        <v>0</v>
      </c>
      <c r="B63" s="50" t="e">
        <f>VLOOKUP(A63,MASTER!D$1:K$127,3,FALSE)</f>
        <v>#N/A</v>
      </c>
      <c r="C63" s="29" t="e">
        <f>VLOOKUP(A63,MASTER!D$1:K$127,5,FALSE)</f>
        <v>#N/A</v>
      </c>
      <c r="D63" s="44" t="e">
        <f>VLOOKUP(A63,MASTER!D$1:K$127,6,FALSE)</f>
        <v>#N/A</v>
      </c>
      <c r="E63" s="50">
        <f>FSR!M74</f>
        <v>0</v>
      </c>
      <c r="F63" s="29">
        <f>FSR!$D$5</f>
        <v>0</v>
      </c>
      <c r="G63" s="44" t="e">
        <f>VLOOKUP(A63,MASTER!D$1:K$127,7,FALSE)</f>
        <v>#N/A</v>
      </c>
      <c r="H63" s="32">
        <f>FSR!E74</f>
        <v>0</v>
      </c>
      <c r="I63" s="33">
        <f>FSR!N74</f>
        <v>0</v>
      </c>
      <c r="J63" s="35"/>
      <c r="K63" s="35"/>
      <c r="L63" s="35"/>
      <c r="M63" s="35"/>
      <c r="N63" s="35"/>
      <c r="O63" s="35"/>
      <c r="P63" s="35"/>
      <c r="Q63" s="35"/>
      <c r="R63" s="35"/>
      <c r="S63" s="35"/>
      <c r="T63" s="35"/>
      <c r="U63" s="35"/>
      <c r="V63" s="35"/>
      <c r="W63" s="35"/>
      <c r="X63" s="35"/>
      <c r="Y63" s="35"/>
      <c r="Z63" s="35"/>
    </row>
    <row r="64" spans="1:26" ht="14.25" customHeight="1" x14ac:dyDescent="0.3">
      <c r="A64" s="50">
        <f>FSR!L75</f>
        <v>0</v>
      </c>
      <c r="B64" s="50" t="e">
        <f>VLOOKUP(A64,MASTER!D$1:K$127,3,FALSE)</f>
        <v>#N/A</v>
      </c>
      <c r="C64" s="29" t="e">
        <f>VLOOKUP(A64,MASTER!D$1:K$127,5,FALSE)</f>
        <v>#N/A</v>
      </c>
      <c r="D64" s="44" t="e">
        <f>VLOOKUP(A64,MASTER!D$1:K$127,6,FALSE)</f>
        <v>#N/A</v>
      </c>
      <c r="E64" s="50">
        <f>FSR!M75</f>
        <v>0</v>
      </c>
      <c r="F64" s="29">
        <f>FSR!$D$5</f>
        <v>0</v>
      </c>
      <c r="G64" s="44" t="e">
        <f>VLOOKUP(A64,MASTER!D$1:K$127,7,FALSE)</f>
        <v>#N/A</v>
      </c>
      <c r="H64" s="32">
        <f>FSR!E75</f>
        <v>0</v>
      </c>
      <c r="I64" s="33">
        <f>FSR!N75</f>
        <v>0</v>
      </c>
      <c r="J64" s="35"/>
      <c r="K64" s="35"/>
      <c r="L64" s="35"/>
      <c r="M64" s="35"/>
      <c r="N64" s="35"/>
      <c r="O64" s="35"/>
      <c r="P64" s="35"/>
      <c r="Q64" s="35"/>
      <c r="R64" s="35"/>
      <c r="S64" s="35"/>
      <c r="T64" s="35"/>
      <c r="U64" s="35"/>
      <c r="V64" s="35"/>
      <c r="W64" s="35"/>
      <c r="X64" s="35"/>
      <c r="Y64" s="35"/>
      <c r="Z64" s="35"/>
    </row>
    <row r="65" spans="1:26" ht="14.25" customHeight="1" x14ac:dyDescent="0.3">
      <c r="A65" s="50">
        <f>FSR!L76</f>
        <v>0</v>
      </c>
      <c r="B65" s="50" t="e">
        <f>VLOOKUP(A65,MASTER!D$1:K$127,3,FALSE)</f>
        <v>#N/A</v>
      </c>
      <c r="C65" s="29" t="e">
        <f>VLOOKUP(A65,MASTER!D$1:K$127,5,FALSE)</f>
        <v>#N/A</v>
      </c>
      <c r="D65" s="44" t="e">
        <f>VLOOKUP(A65,MASTER!D$1:K$127,6,FALSE)</f>
        <v>#N/A</v>
      </c>
      <c r="E65" s="50">
        <f>FSR!M76</f>
        <v>0</v>
      </c>
      <c r="F65" s="29">
        <f>FSR!$D$5</f>
        <v>0</v>
      </c>
      <c r="G65" s="44" t="e">
        <f>VLOOKUP(A65,MASTER!D$1:K$127,7,FALSE)</f>
        <v>#N/A</v>
      </c>
      <c r="H65" s="32">
        <f>FSR!E76</f>
        <v>0</v>
      </c>
      <c r="I65" s="33">
        <f>FSR!N76</f>
        <v>0</v>
      </c>
      <c r="J65" s="35"/>
      <c r="K65" s="35"/>
      <c r="L65" s="35"/>
      <c r="M65" s="35"/>
      <c r="N65" s="35"/>
      <c r="O65" s="35"/>
      <c r="P65" s="35"/>
      <c r="Q65" s="35"/>
      <c r="R65" s="35"/>
      <c r="S65" s="35"/>
      <c r="T65" s="35"/>
      <c r="U65" s="35"/>
      <c r="V65" s="35"/>
      <c r="W65" s="35"/>
      <c r="X65" s="35"/>
      <c r="Y65" s="35"/>
      <c r="Z65" s="35"/>
    </row>
    <row r="66" spans="1:26" ht="14.25" customHeight="1" x14ac:dyDescent="0.3">
      <c r="A66" s="50">
        <f>FSR!L77</f>
        <v>0</v>
      </c>
      <c r="B66" s="50" t="e">
        <f>VLOOKUP(A66,MASTER!D$1:K$127,3,FALSE)</f>
        <v>#N/A</v>
      </c>
      <c r="C66" s="29" t="e">
        <f>VLOOKUP(A66,MASTER!D$1:K$127,5,FALSE)</f>
        <v>#N/A</v>
      </c>
      <c r="D66" s="44" t="e">
        <f>VLOOKUP(A66,MASTER!D$1:K$127,6,FALSE)</f>
        <v>#N/A</v>
      </c>
      <c r="E66" s="50">
        <f>FSR!M77</f>
        <v>0</v>
      </c>
      <c r="F66" s="29">
        <f>FSR!$D$5</f>
        <v>0</v>
      </c>
      <c r="G66" s="44" t="e">
        <f>VLOOKUP(A66,MASTER!D$1:K$127,7,FALSE)</f>
        <v>#N/A</v>
      </c>
      <c r="H66" s="32">
        <f>FSR!E77</f>
        <v>0</v>
      </c>
      <c r="I66" s="33">
        <f>FSR!N77</f>
        <v>0</v>
      </c>
      <c r="J66" s="35"/>
      <c r="K66" s="35"/>
      <c r="L66" s="35"/>
      <c r="M66" s="35"/>
      <c r="N66" s="35"/>
      <c r="O66" s="35"/>
      <c r="P66" s="35"/>
      <c r="Q66" s="35"/>
      <c r="R66" s="35"/>
      <c r="S66" s="35"/>
      <c r="T66" s="35"/>
      <c r="U66" s="35"/>
      <c r="V66" s="35"/>
      <c r="W66" s="35"/>
      <c r="X66" s="35"/>
      <c r="Y66" s="35"/>
      <c r="Z66" s="35"/>
    </row>
    <row r="67" spans="1:26" ht="14.25" customHeight="1" x14ac:dyDescent="0.3">
      <c r="A67" s="50">
        <f>FSR!L78</f>
        <v>0</v>
      </c>
      <c r="B67" s="50" t="e">
        <f>VLOOKUP(A67,MASTER!D$1:K$127,3,FALSE)</f>
        <v>#N/A</v>
      </c>
      <c r="C67" s="29" t="e">
        <f>VLOOKUP(A67,MASTER!D$1:K$127,5,FALSE)</f>
        <v>#N/A</v>
      </c>
      <c r="D67" s="44" t="e">
        <f>VLOOKUP(A67,MASTER!D$1:K$127,6,FALSE)</f>
        <v>#N/A</v>
      </c>
      <c r="E67" s="50">
        <f>FSR!M78</f>
        <v>0</v>
      </c>
      <c r="F67" s="29">
        <f>FSR!$D$5</f>
        <v>0</v>
      </c>
      <c r="G67" s="44" t="e">
        <f>VLOOKUP(A67,MASTER!D$1:K$127,7,FALSE)</f>
        <v>#N/A</v>
      </c>
      <c r="H67" s="32">
        <f>FSR!E78</f>
        <v>0</v>
      </c>
      <c r="I67" s="33">
        <f>FSR!N78</f>
        <v>0</v>
      </c>
      <c r="J67" s="35"/>
      <c r="K67" s="35"/>
      <c r="L67" s="35"/>
      <c r="M67" s="35"/>
      <c r="N67" s="35"/>
      <c r="O67" s="35"/>
      <c r="P67" s="35"/>
      <c r="Q67" s="35"/>
      <c r="R67" s="35"/>
      <c r="S67" s="35"/>
      <c r="T67" s="35"/>
      <c r="U67" s="35"/>
      <c r="V67" s="35"/>
      <c r="W67" s="35"/>
      <c r="X67" s="35"/>
      <c r="Y67" s="35"/>
      <c r="Z67" s="35"/>
    </row>
    <row r="68" spans="1:26" ht="14.25" customHeight="1" x14ac:dyDescent="0.3">
      <c r="A68" s="50">
        <f>FSR!L79</f>
        <v>0</v>
      </c>
      <c r="B68" s="50" t="e">
        <f>VLOOKUP(A68,MASTER!D$1:K$127,3,FALSE)</f>
        <v>#N/A</v>
      </c>
      <c r="C68" s="29" t="e">
        <f>VLOOKUP(A68,MASTER!D$1:K$127,5,FALSE)</f>
        <v>#N/A</v>
      </c>
      <c r="D68" s="44" t="e">
        <f>VLOOKUP(A68,MASTER!D$1:K$127,6,FALSE)</f>
        <v>#N/A</v>
      </c>
      <c r="E68" s="50">
        <f>FSR!M79</f>
        <v>0</v>
      </c>
      <c r="F68" s="29">
        <f>FSR!$D$5</f>
        <v>0</v>
      </c>
      <c r="G68" s="44" t="e">
        <f>VLOOKUP(A68,MASTER!D$1:K$127,7,FALSE)</f>
        <v>#N/A</v>
      </c>
      <c r="H68" s="32">
        <f>FSR!E79</f>
        <v>0</v>
      </c>
      <c r="I68" s="33">
        <f>FSR!N79</f>
        <v>0</v>
      </c>
      <c r="J68" s="35"/>
      <c r="K68" s="35"/>
      <c r="L68" s="35"/>
      <c r="M68" s="35"/>
      <c r="N68" s="35"/>
      <c r="O68" s="35"/>
      <c r="P68" s="35"/>
      <c r="Q68" s="35"/>
      <c r="R68" s="35"/>
      <c r="S68" s="35"/>
      <c r="T68" s="35"/>
      <c r="U68" s="35"/>
      <c r="V68" s="35"/>
      <c r="W68" s="35"/>
      <c r="X68" s="35"/>
      <c r="Y68" s="35"/>
      <c r="Z68" s="35"/>
    </row>
    <row r="69" spans="1:26" ht="14.25" customHeight="1" x14ac:dyDescent="0.3">
      <c r="A69" s="50">
        <f>FSR!L80</f>
        <v>0</v>
      </c>
      <c r="B69" s="50" t="e">
        <f>VLOOKUP(A69,MASTER!D$1:K$127,3,FALSE)</f>
        <v>#N/A</v>
      </c>
      <c r="C69" s="29" t="e">
        <f>VLOOKUP(A69,MASTER!D$1:K$127,5,FALSE)</f>
        <v>#N/A</v>
      </c>
      <c r="D69" s="44" t="e">
        <f>VLOOKUP(A69,MASTER!D$1:K$127,6,FALSE)</f>
        <v>#N/A</v>
      </c>
      <c r="E69" s="50">
        <f>FSR!M80</f>
        <v>0</v>
      </c>
      <c r="F69" s="29">
        <f>FSR!$D$5</f>
        <v>0</v>
      </c>
      <c r="G69" s="44" t="e">
        <f>VLOOKUP(A69,MASTER!D$1:K$127,7,FALSE)</f>
        <v>#N/A</v>
      </c>
      <c r="H69" s="32">
        <f>FSR!E80</f>
        <v>0</v>
      </c>
      <c r="I69" s="33">
        <f>FSR!N80</f>
        <v>0</v>
      </c>
      <c r="J69" s="35"/>
      <c r="K69" s="35"/>
      <c r="L69" s="35"/>
      <c r="M69" s="35"/>
      <c r="N69" s="35"/>
      <c r="O69" s="35"/>
      <c r="P69" s="35"/>
      <c r="Q69" s="35"/>
      <c r="R69" s="35"/>
      <c r="S69" s="35"/>
      <c r="T69" s="35"/>
      <c r="U69" s="35"/>
      <c r="V69" s="35"/>
      <c r="W69" s="35"/>
      <c r="X69" s="35"/>
      <c r="Y69" s="35"/>
      <c r="Z69" s="35"/>
    </row>
    <row r="70" spans="1:26" ht="14.25" customHeight="1" x14ac:dyDescent="0.3">
      <c r="A70" s="50">
        <f>FSR!L81</f>
        <v>0</v>
      </c>
      <c r="B70" s="50" t="e">
        <f>VLOOKUP(A70,MASTER!D$1:K$127,3,FALSE)</f>
        <v>#N/A</v>
      </c>
      <c r="C70" s="29" t="e">
        <f>VLOOKUP(A70,MASTER!D$1:K$127,5,FALSE)</f>
        <v>#N/A</v>
      </c>
      <c r="D70" s="44" t="e">
        <f>VLOOKUP(A70,MASTER!D$1:K$127,6,FALSE)</f>
        <v>#N/A</v>
      </c>
      <c r="E70" s="50">
        <f>FSR!M81</f>
        <v>0</v>
      </c>
      <c r="F70" s="29">
        <f>FSR!$D$5</f>
        <v>0</v>
      </c>
      <c r="G70" s="44" t="e">
        <f>VLOOKUP(A70,MASTER!D$1:K$127,7,FALSE)</f>
        <v>#N/A</v>
      </c>
      <c r="H70" s="32">
        <f>FSR!E81</f>
        <v>0</v>
      </c>
      <c r="I70" s="33">
        <f>FSR!N81</f>
        <v>0</v>
      </c>
      <c r="J70" s="35"/>
      <c r="K70" s="35"/>
      <c r="L70" s="35"/>
      <c r="M70" s="35"/>
      <c r="N70" s="35"/>
      <c r="O70" s="35"/>
      <c r="P70" s="35"/>
      <c r="Q70" s="35"/>
      <c r="R70" s="35"/>
      <c r="S70" s="35"/>
      <c r="T70" s="35"/>
      <c r="U70" s="35"/>
      <c r="V70" s="35"/>
      <c r="W70" s="35"/>
      <c r="X70" s="35"/>
      <c r="Y70" s="35"/>
      <c r="Z70" s="35"/>
    </row>
    <row r="71" spans="1:26" ht="14.25" customHeight="1" x14ac:dyDescent="0.3">
      <c r="A71" s="50">
        <f>FSR!L82</f>
        <v>0</v>
      </c>
      <c r="B71" s="50" t="e">
        <f>VLOOKUP(A71,MASTER!D$1:K$127,3,FALSE)</f>
        <v>#N/A</v>
      </c>
      <c r="C71" s="29" t="e">
        <f>VLOOKUP(A71,MASTER!D$1:K$127,5,FALSE)</f>
        <v>#N/A</v>
      </c>
      <c r="D71" s="44" t="e">
        <f>VLOOKUP(A71,MASTER!D$1:K$127,6,FALSE)</f>
        <v>#N/A</v>
      </c>
      <c r="E71" s="50">
        <f>FSR!M82</f>
        <v>0</v>
      </c>
      <c r="F71" s="29">
        <f>FSR!$D$5</f>
        <v>0</v>
      </c>
      <c r="G71" s="44" t="e">
        <f>VLOOKUP(A71,MASTER!D$1:K$127,7,FALSE)</f>
        <v>#N/A</v>
      </c>
      <c r="H71" s="32">
        <f>FSR!E82</f>
        <v>0</v>
      </c>
      <c r="I71" s="33">
        <f>FSR!N82</f>
        <v>0</v>
      </c>
      <c r="J71" s="35"/>
      <c r="K71" s="35"/>
      <c r="L71" s="35"/>
      <c r="M71" s="35"/>
      <c r="N71" s="35"/>
      <c r="O71" s="35"/>
      <c r="P71" s="35"/>
      <c r="Q71" s="35"/>
      <c r="R71" s="35"/>
      <c r="S71" s="35"/>
      <c r="T71" s="35"/>
      <c r="U71" s="35"/>
      <c r="V71" s="35"/>
      <c r="W71" s="35"/>
      <c r="X71" s="35"/>
      <c r="Y71" s="35"/>
      <c r="Z71" s="35"/>
    </row>
    <row r="72" spans="1:26" ht="14.25" customHeight="1" x14ac:dyDescent="0.3">
      <c r="A72" s="50">
        <f>FSR!L83</f>
        <v>0</v>
      </c>
      <c r="B72" s="50" t="e">
        <f>VLOOKUP(A72,MASTER!D$1:K$127,3,FALSE)</f>
        <v>#N/A</v>
      </c>
      <c r="C72" s="29" t="e">
        <f>VLOOKUP(A72,MASTER!D$1:K$127,5,FALSE)</f>
        <v>#N/A</v>
      </c>
      <c r="D72" s="44" t="e">
        <f>VLOOKUP(A72,MASTER!D$1:K$127,6,FALSE)</f>
        <v>#N/A</v>
      </c>
      <c r="E72" s="50">
        <f>FSR!M83</f>
        <v>0</v>
      </c>
      <c r="F72" s="29">
        <f>FSR!$D$5</f>
        <v>0</v>
      </c>
      <c r="G72" s="44" t="e">
        <f>VLOOKUP(A72,MASTER!D$1:K$127,7,FALSE)</f>
        <v>#N/A</v>
      </c>
      <c r="H72" s="32">
        <f>FSR!E83</f>
        <v>0</v>
      </c>
      <c r="I72" s="33">
        <f>FSR!N83</f>
        <v>0</v>
      </c>
      <c r="J72" s="35"/>
      <c r="K72" s="35"/>
      <c r="L72" s="35"/>
      <c r="M72" s="35"/>
      <c r="N72" s="35"/>
      <c r="O72" s="35"/>
      <c r="P72" s="35"/>
      <c r="Q72" s="35"/>
      <c r="R72" s="35"/>
      <c r="S72" s="35"/>
      <c r="T72" s="35"/>
      <c r="U72" s="35"/>
      <c r="V72" s="35"/>
      <c r="W72" s="35"/>
      <c r="X72" s="35"/>
      <c r="Y72" s="35"/>
      <c r="Z72" s="35"/>
    </row>
    <row r="73" spans="1:26" ht="14.25" customHeight="1" x14ac:dyDescent="0.3">
      <c r="A73" s="50">
        <f>FSR!L84</f>
        <v>0</v>
      </c>
      <c r="B73" s="50" t="e">
        <f>VLOOKUP(A73,MASTER!D$1:K$127,3,FALSE)</f>
        <v>#N/A</v>
      </c>
      <c r="C73" s="29" t="e">
        <f>VLOOKUP(A73,MASTER!D$1:K$127,5,FALSE)</f>
        <v>#N/A</v>
      </c>
      <c r="D73" s="44" t="e">
        <f>VLOOKUP(A73,MASTER!D$1:K$127,6,FALSE)</f>
        <v>#N/A</v>
      </c>
      <c r="E73" s="50">
        <f>FSR!M84</f>
        <v>0</v>
      </c>
      <c r="F73" s="29">
        <f>FSR!$D$5</f>
        <v>0</v>
      </c>
      <c r="G73" s="44" t="e">
        <f>VLOOKUP(A73,MASTER!D$1:K$127,7,FALSE)</f>
        <v>#N/A</v>
      </c>
      <c r="H73" s="32">
        <f>FSR!E84</f>
        <v>0</v>
      </c>
      <c r="I73" s="33">
        <f>FSR!N84</f>
        <v>0</v>
      </c>
      <c r="J73" s="35"/>
      <c r="K73" s="35"/>
      <c r="L73" s="35"/>
      <c r="M73" s="35"/>
      <c r="N73" s="35"/>
      <c r="O73" s="35"/>
      <c r="P73" s="35"/>
      <c r="Q73" s="35"/>
      <c r="R73" s="35"/>
      <c r="S73" s="35"/>
      <c r="T73" s="35"/>
      <c r="U73" s="35"/>
      <c r="V73" s="35"/>
      <c r="W73" s="35"/>
      <c r="X73" s="35"/>
      <c r="Y73" s="35"/>
      <c r="Z73" s="35"/>
    </row>
    <row r="74" spans="1:26" ht="14.25" customHeight="1" x14ac:dyDescent="0.3">
      <c r="A74" s="50">
        <f>FSR!L85</f>
        <v>0</v>
      </c>
      <c r="B74" s="50" t="e">
        <f>VLOOKUP(A74,MASTER!D$1:K$127,3,FALSE)</f>
        <v>#N/A</v>
      </c>
      <c r="C74" s="29" t="e">
        <f>VLOOKUP(A74,MASTER!D$1:K$127,5,FALSE)</f>
        <v>#N/A</v>
      </c>
      <c r="D74" s="44" t="e">
        <f>VLOOKUP(A74,MASTER!D$1:K$127,6,FALSE)</f>
        <v>#N/A</v>
      </c>
      <c r="E74" s="50">
        <f>FSR!M85</f>
        <v>0</v>
      </c>
      <c r="F74" s="29">
        <f>FSR!$D$5</f>
        <v>0</v>
      </c>
      <c r="G74" s="44" t="e">
        <f>VLOOKUP(A74,MASTER!D$1:K$127,7,FALSE)</f>
        <v>#N/A</v>
      </c>
      <c r="H74" s="32">
        <f>FSR!E85</f>
        <v>0</v>
      </c>
      <c r="I74" s="33">
        <f>FSR!N85</f>
        <v>0</v>
      </c>
      <c r="J74" s="35"/>
      <c r="K74" s="35"/>
      <c r="L74" s="35"/>
      <c r="M74" s="35"/>
      <c r="N74" s="35"/>
      <c r="O74" s="35"/>
      <c r="P74" s="35"/>
      <c r="Q74" s="35"/>
      <c r="R74" s="35"/>
      <c r="S74" s="35"/>
      <c r="T74" s="35"/>
      <c r="U74" s="35"/>
      <c r="V74" s="35"/>
      <c r="W74" s="35"/>
      <c r="X74" s="35"/>
      <c r="Y74" s="35"/>
      <c r="Z74" s="35"/>
    </row>
    <row r="75" spans="1:26" ht="14.25" customHeight="1" x14ac:dyDescent="0.3">
      <c r="A75" s="50">
        <f>FSR!L86</f>
        <v>0</v>
      </c>
      <c r="B75" s="50" t="e">
        <f>VLOOKUP(A75,MASTER!D$1:K$127,3,FALSE)</f>
        <v>#N/A</v>
      </c>
      <c r="C75" s="29" t="e">
        <f>VLOOKUP(A75,MASTER!D$1:K$127,5,FALSE)</f>
        <v>#N/A</v>
      </c>
      <c r="D75" s="44" t="e">
        <f>VLOOKUP(A75,MASTER!D$1:K$127,6,FALSE)</f>
        <v>#N/A</v>
      </c>
      <c r="E75" s="50">
        <f>FSR!M86</f>
        <v>0</v>
      </c>
      <c r="F75" s="29">
        <f>FSR!$D$5</f>
        <v>0</v>
      </c>
      <c r="G75" s="44" t="e">
        <f>VLOOKUP(A75,MASTER!D$1:K$127,7,FALSE)</f>
        <v>#N/A</v>
      </c>
      <c r="H75" s="32">
        <f>FSR!E86</f>
        <v>0</v>
      </c>
      <c r="I75" s="33">
        <f>FSR!N86</f>
        <v>0</v>
      </c>
      <c r="J75" s="35"/>
      <c r="K75" s="35"/>
      <c r="L75" s="35"/>
      <c r="M75" s="35"/>
      <c r="N75" s="35"/>
      <c r="O75" s="35"/>
      <c r="P75" s="35"/>
      <c r="Q75" s="35"/>
      <c r="R75" s="35"/>
      <c r="S75" s="35"/>
      <c r="T75" s="35"/>
      <c r="U75" s="35"/>
      <c r="V75" s="35"/>
      <c r="W75" s="35"/>
      <c r="X75" s="35"/>
      <c r="Y75" s="35"/>
      <c r="Z75" s="35"/>
    </row>
    <row r="76" spans="1:26" ht="14.25" customHeight="1" x14ac:dyDescent="0.3">
      <c r="A76" s="50">
        <f>FSR!L87</f>
        <v>0</v>
      </c>
      <c r="B76" s="50" t="e">
        <f>VLOOKUP(A76,MASTER!D$1:K$127,3,FALSE)</f>
        <v>#N/A</v>
      </c>
      <c r="C76" s="29" t="e">
        <f>VLOOKUP(A76,MASTER!D$1:K$127,5,FALSE)</f>
        <v>#N/A</v>
      </c>
      <c r="D76" s="44" t="e">
        <f>VLOOKUP(A76,MASTER!D$1:K$127,6,FALSE)</f>
        <v>#N/A</v>
      </c>
      <c r="E76" s="50">
        <f>FSR!M87</f>
        <v>0</v>
      </c>
      <c r="F76" s="29">
        <f>FSR!$D$5</f>
        <v>0</v>
      </c>
      <c r="G76" s="44" t="e">
        <f>VLOOKUP(A76,MASTER!D$1:K$127,7,FALSE)</f>
        <v>#N/A</v>
      </c>
      <c r="H76" s="32">
        <f>FSR!E87</f>
        <v>0</v>
      </c>
      <c r="I76" s="33">
        <f>FSR!N87</f>
        <v>0</v>
      </c>
      <c r="J76" s="35"/>
      <c r="K76" s="35"/>
      <c r="L76" s="35"/>
      <c r="M76" s="35"/>
      <c r="N76" s="35"/>
      <c r="O76" s="35"/>
      <c r="P76" s="35"/>
      <c r="Q76" s="35"/>
      <c r="R76" s="35"/>
      <c r="S76" s="35"/>
      <c r="T76" s="35"/>
      <c r="U76" s="35"/>
      <c r="V76" s="35"/>
      <c r="W76" s="35"/>
      <c r="X76" s="35"/>
      <c r="Y76" s="35"/>
      <c r="Z76" s="35"/>
    </row>
    <row r="77" spans="1:26" ht="14.25" customHeight="1" x14ac:dyDescent="0.3">
      <c r="A77" s="50">
        <f>FSR!L88</f>
        <v>0</v>
      </c>
      <c r="B77" s="50" t="e">
        <f>VLOOKUP(A77,MASTER!D$1:K$127,3,FALSE)</f>
        <v>#N/A</v>
      </c>
      <c r="C77" s="29" t="e">
        <f>VLOOKUP(A77,MASTER!D$1:K$127,5,FALSE)</f>
        <v>#N/A</v>
      </c>
      <c r="D77" s="44" t="e">
        <f>VLOOKUP(A77,MASTER!D$1:K$127,6,FALSE)</f>
        <v>#N/A</v>
      </c>
      <c r="E77" s="50">
        <f>FSR!M88</f>
        <v>0</v>
      </c>
      <c r="F77" s="29">
        <f>FSR!$D$5</f>
        <v>0</v>
      </c>
      <c r="G77" s="44" t="e">
        <f>VLOOKUP(A77,MASTER!D$1:K$127,7,FALSE)</f>
        <v>#N/A</v>
      </c>
      <c r="H77" s="32">
        <f>FSR!E88</f>
        <v>0</v>
      </c>
      <c r="I77" s="33">
        <f>FSR!N88</f>
        <v>0</v>
      </c>
      <c r="J77" s="35"/>
      <c r="K77" s="35"/>
      <c r="L77" s="35"/>
      <c r="M77" s="35"/>
      <c r="N77" s="35"/>
      <c r="O77" s="35"/>
      <c r="P77" s="35"/>
      <c r="Q77" s="35"/>
      <c r="R77" s="35"/>
      <c r="S77" s="35"/>
      <c r="T77" s="35"/>
      <c r="U77" s="35"/>
      <c r="V77" s="35"/>
      <c r="W77" s="35"/>
      <c r="X77" s="35"/>
      <c r="Y77" s="35"/>
      <c r="Z77" s="35"/>
    </row>
    <row r="78" spans="1:26" ht="14.25" customHeight="1" x14ac:dyDescent="0.3">
      <c r="A78" s="50">
        <f>FSR!L89</f>
        <v>0</v>
      </c>
      <c r="B78" s="50" t="e">
        <f>VLOOKUP(A78,MASTER!D$1:K$127,3,FALSE)</f>
        <v>#N/A</v>
      </c>
      <c r="C78" s="29" t="e">
        <f>VLOOKUP(A78,MASTER!D$1:K$127,5,FALSE)</f>
        <v>#N/A</v>
      </c>
      <c r="D78" s="44" t="e">
        <f>VLOOKUP(A78,MASTER!D$1:K$127,6,FALSE)</f>
        <v>#N/A</v>
      </c>
      <c r="E78" s="50">
        <f>FSR!M89</f>
        <v>0</v>
      </c>
      <c r="F78" s="29">
        <f>FSR!$D$5</f>
        <v>0</v>
      </c>
      <c r="G78" s="44" t="e">
        <f>VLOOKUP(A78,MASTER!D$1:K$127,7,FALSE)</f>
        <v>#N/A</v>
      </c>
      <c r="H78" s="32">
        <f>FSR!E89</f>
        <v>0</v>
      </c>
      <c r="I78" s="33">
        <f>FSR!N89</f>
        <v>0</v>
      </c>
      <c r="J78" s="35"/>
      <c r="K78" s="35"/>
      <c r="L78" s="35"/>
      <c r="M78" s="35"/>
      <c r="N78" s="35"/>
      <c r="O78" s="35"/>
      <c r="P78" s="35"/>
      <c r="Q78" s="35"/>
      <c r="R78" s="35"/>
      <c r="S78" s="35"/>
      <c r="T78" s="35"/>
      <c r="U78" s="35"/>
      <c r="V78" s="35"/>
      <c r="W78" s="35"/>
      <c r="X78" s="35"/>
      <c r="Y78" s="35"/>
      <c r="Z78" s="35"/>
    </row>
    <row r="79" spans="1:26" ht="14.25" customHeight="1" x14ac:dyDescent="0.3">
      <c r="A79" s="50">
        <f>FSR!L90</f>
        <v>0</v>
      </c>
      <c r="B79" s="50" t="e">
        <f>VLOOKUP(A79,MASTER!D$1:K$127,3,FALSE)</f>
        <v>#N/A</v>
      </c>
      <c r="C79" s="29" t="e">
        <f>VLOOKUP(A79,MASTER!D$1:K$127,5,FALSE)</f>
        <v>#N/A</v>
      </c>
      <c r="D79" s="44" t="e">
        <f>VLOOKUP(A79,MASTER!D$1:K$127,6,FALSE)</f>
        <v>#N/A</v>
      </c>
      <c r="E79" s="50">
        <f>FSR!M90</f>
        <v>0</v>
      </c>
      <c r="F79" s="29">
        <f>FSR!$D$5</f>
        <v>0</v>
      </c>
      <c r="G79" s="44" t="e">
        <f>VLOOKUP(A79,MASTER!D$1:K$127,7,FALSE)</f>
        <v>#N/A</v>
      </c>
      <c r="H79" s="32">
        <f>FSR!E90</f>
        <v>0</v>
      </c>
      <c r="I79" s="33">
        <f>FSR!N90</f>
        <v>0</v>
      </c>
      <c r="J79" s="35"/>
      <c r="K79" s="35"/>
      <c r="L79" s="35"/>
      <c r="M79" s="35"/>
      <c r="N79" s="35"/>
      <c r="O79" s="35"/>
      <c r="P79" s="35"/>
      <c r="Q79" s="35"/>
      <c r="R79" s="35"/>
      <c r="S79" s="35"/>
      <c r="T79" s="35"/>
      <c r="U79" s="35"/>
      <c r="V79" s="35"/>
      <c r="W79" s="35"/>
      <c r="X79" s="35"/>
      <c r="Y79" s="35"/>
      <c r="Z79" s="35"/>
    </row>
    <row r="80" spans="1:26" ht="14.25" customHeight="1" x14ac:dyDescent="0.3">
      <c r="A80" s="50">
        <f>FSR!L91</f>
        <v>0</v>
      </c>
      <c r="B80" s="50" t="e">
        <f>VLOOKUP(A80,MASTER!D$1:K$127,3,FALSE)</f>
        <v>#N/A</v>
      </c>
      <c r="C80" s="29" t="e">
        <f>VLOOKUP(A80,MASTER!D$1:K$127,5,FALSE)</f>
        <v>#N/A</v>
      </c>
      <c r="D80" s="44" t="e">
        <f>VLOOKUP(A80,MASTER!D$1:K$127,6,FALSE)</f>
        <v>#N/A</v>
      </c>
      <c r="E80" s="50">
        <f>FSR!M91</f>
        <v>0</v>
      </c>
      <c r="F80" s="29">
        <f>FSR!$D$5</f>
        <v>0</v>
      </c>
      <c r="G80" s="44" t="e">
        <f>VLOOKUP(A80,MASTER!D$1:K$127,7,FALSE)</f>
        <v>#N/A</v>
      </c>
      <c r="H80" s="32">
        <f>FSR!E91</f>
        <v>0</v>
      </c>
      <c r="I80" s="33">
        <f>FSR!N91</f>
        <v>0</v>
      </c>
      <c r="J80" s="35"/>
      <c r="K80" s="35"/>
      <c r="L80" s="35"/>
      <c r="M80" s="35"/>
      <c r="N80" s="35"/>
      <c r="O80" s="35"/>
      <c r="P80" s="35"/>
      <c r="Q80" s="35"/>
      <c r="R80" s="35"/>
      <c r="S80" s="35"/>
      <c r="T80" s="35"/>
      <c r="U80" s="35"/>
      <c r="V80" s="35"/>
      <c r="W80" s="35"/>
      <c r="X80" s="35"/>
      <c r="Y80" s="35"/>
      <c r="Z80" s="35"/>
    </row>
    <row r="81" spans="1:26" ht="14.25" customHeight="1" x14ac:dyDescent="0.3">
      <c r="A81" s="35"/>
      <c r="B81" s="35"/>
      <c r="C81" s="21"/>
      <c r="D81" s="37"/>
      <c r="E81" s="35"/>
      <c r="F81" s="21"/>
      <c r="G81" s="37"/>
      <c r="H81" s="37"/>
      <c r="I81" s="37"/>
      <c r="J81" s="35"/>
      <c r="K81" s="35"/>
      <c r="L81" s="35"/>
      <c r="M81" s="35"/>
      <c r="N81" s="35"/>
      <c r="O81" s="35"/>
      <c r="P81" s="35"/>
      <c r="Q81" s="35"/>
      <c r="R81" s="35"/>
      <c r="S81" s="35"/>
      <c r="T81" s="35"/>
      <c r="U81" s="35"/>
      <c r="V81" s="35"/>
      <c r="W81" s="35"/>
      <c r="X81" s="35"/>
      <c r="Y81" s="35"/>
      <c r="Z81" s="35"/>
    </row>
    <row r="82" spans="1:26" ht="14.25" customHeight="1" x14ac:dyDescent="0.3">
      <c r="A82" s="35"/>
      <c r="B82" s="35"/>
      <c r="C82" s="21"/>
      <c r="D82" s="37"/>
      <c r="E82" s="35"/>
      <c r="F82" s="21"/>
      <c r="G82" s="37"/>
      <c r="H82" s="37"/>
      <c r="I82" s="37"/>
      <c r="J82" s="35"/>
      <c r="K82" s="35"/>
      <c r="L82" s="35"/>
      <c r="M82" s="35"/>
      <c r="N82" s="35"/>
      <c r="O82" s="35"/>
      <c r="P82" s="35"/>
      <c r="Q82" s="35"/>
      <c r="R82" s="35"/>
      <c r="S82" s="35"/>
      <c r="T82" s="35"/>
      <c r="U82" s="35"/>
      <c r="V82" s="35"/>
      <c r="W82" s="35"/>
      <c r="X82" s="35"/>
      <c r="Y82" s="35"/>
      <c r="Z82" s="35"/>
    </row>
    <row r="83" spans="1:26" ht="14.25" customHeight="1" x14ac:dyDescent="0.3">
      <c r="A83" s="35"/>
      <c r="B83" s="35"/>
      <c r="C83" s="21"/>
      <c r="D83" s="37"/>
      <c r="E83" s="35"/>
      <c r="F83" s="21"/>
      <c r="G83" s="37"/>
      <c r="H83" s="37"/>
      <c r="I83" s="37"/>
      <c r="J83" s="35"/>
      <c r="K83" s="35"/>
      <c r="L83" s="35"/>
      <c r="M83" s="35"/>
      <c r="N83" s="35"/>
      <c r="O83" s="35"/>
      <c r="P83" s="35"/>
      <c r="Q83" s="35"/>
      <c r="R83" s="35"/>
      <c r="S83" s="35"/>
      <c r="T83" s="35"/>
      <c r="U83" s="35"/>
      <c r="V83" s="35"/>
      <c r="W83" s="35"/>
      <c r="X83" s="35"/>
      <c r="Y83" s="35"/>
      <c r="Z83" s="35"/>
    </row>
    <row r="84" spans="1:26" ht="14.25" customHeight="1" x14ac:dyDescent="0.3">
      <c r="A84" s="35"/>
      <c r="B84" s="35"/>
      <c r="C84" s="21"/>
      <c r="D84" s="37"/>
      <c r="E84" s="35"/>
      <c r="F84" s="21"/>
      <c r="G84" s="37"/>
      <c r="H84" s="37"/>
      <c r="I84" s="37"/>
      <c r="J84" s="35"/>
      <c r="K84" s="35"/>
      <c r="L84" s="35"/>
      <c r="M84" s="35"/>
      <c r="N84" s="35"/>
      <c r="O84" s="35"/>
      <c r="P84" s="35"/>
      <c r="Q84" s="35"/>
      <c r="R84" s="35"/>
      <c r="S84" s="35"/>
      <c r="T84" s="35"/>
      <c r="U84" s="35"/>
      <c r="V84" s="35"/>
      <c r="W84" s="35"/>
      <c r="X84" s="35"/>
      <c r="Y84" s="35"/>
      <c r="Z84" s="35"/>
    </row>
    <row r="85" spans="1:26" ht="14.25" customHeight="1" x14ac:dyDescent="0.3">
      <c r="A85" s="35"/>
      <c r="B85" s="35"/>
      <c r="C85" s="21"/>
      <c r="D85" s="37"/>
      <c r="E85" s="35"/>
      <c r="F85" s="21"/>
      <c r="G85" s="37"/>
      <c r="H85" s="37"/>
      <c r="I85" s="37"/>
      <c r="J85" s="35"/>
      <c r="K85" s="35"/>
      <c r="L85" s="35"/>
      <c r="M85" s="35"/>
      <c r="N85" s="35"/>
      <c r="O85" s="35"/>
      <c r="P85" s="35"/>
      <c r="Q85" s="35"/>
      <c r="R85" s="35"/>
      <c r="S85" s="35"/>
      <c r="T85" s="35"/>
      <c r="U85" s="35"/>
      <c r="V85" s="35"/>
      <c r="W85" s="35"/>
      <c r="X85" s="35"/>
      <c r="Y85" s="35"/>
      <c r="Z85" s="35"/>
    </row>
    <row r="86" spans="1:26" ht="14.25" customHeight="1" x14ac:dyDescent="0.3">
      <c r="A86" s="35"/>
      <c r="B86" s="35"/>
      <c r="C86" s="21"/>
      <c r="D86" s="37"/>
      <c r="E86" s="35"/>
      <c r="F86" s="21"/>
      <c r="G86" s="37"/>
      <c r="H86" s="37"/>
      <c r="I86" s="37"/>
      <c r="J86" s="35"/>
      <c r="K86" s="35"/>
      <c r="L86" s="35"/>
      <c r="M86" s="35"/>
      <c r="N86" s="35"/>
      <c r="O86" s="35"/>
      <c r="P86" s="35"/>
      <c r="Q86" s="35"/>
      <c r="R86" s="35"/>
      <c r="S86" s="35"/>
      <c r="T86" s="35"/>
      <c r="U86" s="35"/>
      <c r="V86" s="35"/>
      <c r="W86" s="35"/>
      <c r="X86" s="35"/>
      <c r="Y86" s="35"/>
      <c r="Z86" s="35"/>
    </row>
    <row r="87" spans="1:26" ht="14.25" customHeight="1" x14ac:dyDescent="0.3">
      <c r="A87" s="35"/>
      <c r="B87" s="35"/>
      <c r="C87" s="21"/>
      <c r="D87" s="37"/>
      <c r="E87" s="35"/>
      <c r="F87" s="21"/>
      <c r="G87" s="37"/>
      <c r="H87" s="37"/>
      <c r="I87" s="37"/>
      <c r="J87" s="35"/>
      <c r="K87" s="35"/>
      <c r="L87" s="35"/>
      <c r="M87" s="35"/>
      <c r="N87" s="35"/>
      <c r="O87" s="35"/>
      <c r="P87" s="35"/>
      <c r="Q87" s="35"/>
      <c r="R87" s="35"/>
      <c r="S87" s="35"/>
      <c r="T87" s="35"/>
      <c r="U87" s="35"/>
      <c r="V87" s="35"/>
      <c r="W87" s="35"/>
      <c r="X87" s="35"/>
      <c r="Y87" s="35"/>
      <c r="Z87" s="35"/>
    </row>
    <row r="88" spans="1:26" ht="14.25" customHeight="1" x14ac:dyDescent="0.3">
      <c r="A88" s="35"/>
      <c r="B88" s="35"/>
      <c r="C88" s="21"/>
      <c r="D88" s="37"/>
      <c r="E88" s="35"/>
      <c r="F88" s="21"/>
      <c r="G88" s="37"/>
      <c r="H88" s="37"/>
      <c r="I88" s="37"/>
      <c r="J88" s="35"/>
      <c r="K88" s="35"/>
      <c r="L88" s="35"/>
      <c r="M88" s="35"/>
      <c r="N88" s="35"/>
      <c r="O88" s="35"/>
      <c r="P88" s="35"/>
      <c r="Q88" s="35"/>
      <c r="R88" s="35"/>
      <c r="S88" s="35"/>
      <c r="T88" s="35"/>
      <c r="U88" s="35"/>
      <c r="V88" s="35"/>
      <c r="W88" s="35"/>
      <c r="X88" s="35"/>
      <c r="Y88" s="35"/>
      <c r="Z88" s="35"/>
    </row>
    <row r="89" spans="1:26" ht="14.25" customHeight="1" x14ac:dyDescent="0.3">
      <c r="A89" s="35"/>
      <c r="B89" s="35"/>
      <c r="C89" s="21"/>
      <c r="D89" s="37"/>
      <c r="E89" s="35"/>
      <c r="F89" s="21"/>
      <c r="G89" s="37"/>
      <c r="H89" s="37"/>
      <c r="I89" s="37"/>
      <c r="J89" s="35"/>
      <c r="K89" s="35"/>
      <c r="L89" s="35"/>
      <c r="M89" s="35"/>
      <c r="N89" s="35"/>
      <c r="O89" s="35"/>
      <c r="P89" s="35"/>
      <c r="Q89" s="35"/>
      <c r="R89" s="35"/>
      <c r="S89" s="35"/>
      <c r="T89" s="35"/>
      <c r="U89" s="35"/>
      <c r="V89" s="35"/>
      <c r="W89" s="35"/>
      <c r="X89" s="35"/>
      <c r="Y89" s="35"/>
      <c r="Z89" s="35"/>
    </row>
    <row r="90" spans="1:26" ht="14.25" customHeight="1" x14ac:dyDescent="0.3">
      <c r="A90" s="35"/>
      <c r="B90" s="35"/>
      <c r="C90" s="21"/>
      <c r="D90" s="37"/>
      <c r="E90" s="35"/>
      <c r="F90" s="21"/>
      <c r="G90" s="37"/>
      <c r="H90" s="37"/>
      <c r="I90" s="37"/>
      <c r="J90" s="35"/>
      <c r="K90" s="35"/>
      <c r="L90" s="35"/>
      <c r="M90" s="35"/>
      <c r="N90" s="35"/>
      <c r="O90" s="35"/>
      <c r="P90" s="35"/>
      <c r="Q90" s="35"/>
      <c r="R90" s="35"/>
      <c r="S90" s="35"/>
      <c r="T90" s="35"/>
      <c r="U90" s="35"/>
      <c r="V90" s="35"/>
      <c r="W90" s="35"/>
      <c r="X90" s="35"/>
      <c r="Y90" s="35"/>
      <c r="Z90" s="35"/>
    </row>
    <row r="91" spans="1:26" ht="14.25" customHeight="1" x14ac:dyDescent="0.3">
      <c r="A91" s="35"/>
      <c r="B91" s="35"/>
      <c r="C91" s="21"/>
      <c r="D91" s="37"/>
      <c r="E91" s="35"/>
      <c r="F91" s="21"/>
      <c r="G91" s="37"/>
      <c r="H91" s="37"/>
      <c r="I91" s="37"/>
      <c r="J91" s="35"/>
      <c r="K91" s="35"/>
      <c r="L91" s="35"/>
      <c r="M91" s="35"/>
      <c r="N91" s="35"/>
      <c r="O91" s="35"/>
      <c r="P91" s="35"/>
      <c r="Q91" s="35"/>
      <c r="R91" s="35"/>
      <c r="S91" s="35"/>
      <c r="T91" s="35"/>
      <c r="U91" s="35"/>
      <c r="V91" s="35"/>
      <c r="W91" s="35"/>
      <c r="X91" s="35"/>
      <c r="Y91" s="35"/>
      <c r="Z91" s="35"/>
    </row>
    <row r="92" spans="1:26" ht="14.25" customHeight="1" x14ac:dyDescent="0.3">
      <c r="A92" s="35"/>
      <c r="B92" s="35"/>
      <c r="C92" s="21"/>
      <c r="D92" s="37"/>
      <c r="E92" s="35"/>
      <c r="F92" s="21"/>
      <c r="G92" s="37"/>
      <c r="H92" s="37"/>
      <c r="I92" s="37"/>
      <c r="J92" s="35"/>
      <c r="K92" s="35"/>
      <c r="L92" s="35"/>
      <c r="M92" s="35"/>
      <c r="N92" s="35"/>
      <c r="O92" s="35"/>
      <c r="P92" s="35"/>
      <c r="Q92" s="35"/>
      <c r="R92" s="35"/>
      <c r="S92" s="35"/>
      <c r="T92" s="35"/>
      <c r="U92" s="35"/>
      <c r="V92" s="35"/>
      <c r="W92" s="35"/>
      <c r="X92" s="35"/>
      <c r="Y92" s="35"/>
      <c r="Z92" s="35"/>
    </row>
    <row r="93" spans="1:26" ht="14.25" customHeight="1" x14ac:dyDescent="0.3">
      <c r="A93" s="35"/>
      <c r="B93" s="35"/>
      <c r="C93" s="21"/>
      <c r="D93" s="37"/>
      <c r="E93" s="35"/>
      <c r="F93" s="21"/>
      <c r="G93" s="37"/>
      <c r="H93" s="37"/>
      <c r="I93" s="37"/>
      <c r="J93" s="35"/>
      <c r="K93" s="35"/>
      <c r="L93" s="35"/>
      <c r="M93" s="35"/>
      <c r="N93" s="35"/>
      <c r="O93" s="35"/>
      <c r="P93" s="35"/>
      <c r="Q93" s="35"/>
      <c r="R93" s="35"/>
      <c r="S93" s="35"/>
      <c r="T93" s="35"/>
      <c r="U93" s="35"/>
      <c r="V93" s="35"/>
      <c r="W93" s="35"/>
      <c r="X93" s="35"/>
      <c r="Y93" s="35"/>
      <c r="Z93" s="35"/>
    </row>
    <row r="94" spans="1:26" ht="14.25" customHeight="1" x14ac:dyDescent="0.3">
      <c r="A94" s="35"/>
      <c r="B94" s="35"/>
      <c r="C94" s="21"/>
      <c r="D94" s="37"/>
      <c r="E94" s="35"/>
      <c r="F94" s="21"/>
      <c r="G94" s="37"/>
      <c r="H94" s="37"/>
      <c r="I94" s="37"/>
      <c r="J94" s="35"/>
      <c r="K94" s="35"/>
      <c r="L94" s="35"/>
      <c r="M94" s="35"/>
      <c r="N94" s="35"/>
      <c r="O94" s="35"/>
      <c r="P94" s="35"/>
      <c r="Q94" s="35"/>
      <c r="R94" s="35"/>
      <c r="S94" s="35"/>
      <c r="T94" s="35"/>
      <c r="U94" s="35"/>
      <c r="V94" s="35"/>
      <c r="W94" s="35"/>
      <c r="X94" s="35"/>
      <c r="Y94" s="35"/>
      <c r="Z94" s="35"/>
    </row>
    <row r="95" spans="1:26" ht="14.25" customHeight="1" x14ac:dyDescent="0.3">
      <c r="A95" s="35"/>
      <c r="B95" s="35"/>
      <c r="C95" s="21"/>
      <c r="D95" s="37"/>
      <c r="E95" s="35"/>
      <c r="F95" s="21"/>
      <c r="G95" s="37"/>
      <c r="H95" s="37"/>
      <c r="I95" s="37"/>
      <c r="J95" s="35"/>
      <c r="K95" s="35"/>
      <c r="L95" s="35"/>
      <c r="M95" s="35"/>
      <c r="N95" s="35"/>
      <c r="O95" s="35"/>
      <c r="P95" s="35"/>
      <c r="Q95" s="35"/>
      <c r="R95" s="35"/>
      <c r="S95" s="35"/>
      <c r="T95" s="35"/>
      <c r="U95" s="35"/>
      <c r="V95" s="35"/>
      <c r="W95" s="35"/>
      <c r="X95" s="35"/>
      <c r="Y95" s="35"/>
      <c r="Z95" s="35"/>
    </row>
    <row r="96" spans="1:26" ht="14.25" customHeight="1" x14ac:dyDescent="0.3">
      <c r="A96" s="35"/>
      <c r="B96" s="35"/>
      <c r="C96" s="21"/>
      <c r="D96" s="37"/>
      <c r="E96" s="35"/>
      <c r="F96" s="21"/>
      <c r="G96" s="37"/>
      <c r="H96" s="37"/>
      <c r="I96" s="37"/>
      <c r="J96" s="35"/>
      <c r="K96" s="35"/>
      <c r="L96" s="35"/>
      <c r="M96" s="35"/>
      <c r="N96" s="35"/>
      <c r="O96" s="35"/>
      <c r="P96" s="35"/>
      <c r="Q96" s="35"/>
      <c r="R96" s="35"/>
      <c r="S96" s="35"/>
      <c r="T96" s="35"/>
      <c r="U96" s="35"/>
      <c r="V96" s="35"/>
      <c r="W96" s="35"/>
      <c r="X96" s="35"/>
      <c r="Y96" s="35"/>
      <c r="Z96" s="35"/>
    </row>
    <row r="97" spans="1:26" ht="14.25" customHeight="1" x14ac:dyDescent="0.3">
      <c r="A97" s="35"/>
      <c r="B97" s="35"/>
      <c r="C97" s="21"/>
      <c r="D97" s="37"/>
      <c r="E97" s="35"/>
      <c r="F97" s="21"/>
      <c r="G97" s="37"/>
      <c r="H97" s="37"/>
      <c r="I97" s="37"/>
      <c r="J97" s="35"/>
      <c r="K97" s="35"/>
      <c r="L97" s="35"/>
      <c r="M97" s="35"/>
      <c r="N97" s="35"/>
      <c r="O97" s="35"/>
      <c r="P97" s="35"/>
      <c r="Q97" s="35"/>
      <c r="R97" s="35"/>
      <c r="S97" s="35"/>
      <c r="T97" s="35"/>
      <c r="U97" s="35"/>
      <c r="V97" s="35"/>
      <c r="W97" s="35"/>
      <c r="X97" s="35"/>
      <c r="Y97" s="35"/>
      <c r="Z97" s="35"/>
    </row>
    <row r="98" spans="1:26" ht="14.25" customHeight="1" x14ac:dyDescent="0.3">
      <c r="A98" s="35"/>
      <c r="B98" s="35"/>
      <c r="C98" s="21"/>
      <c r="D98" s="37"/>
      <c r="E98" s="35"/>
      <c r="F98" s="21"/>
      <c r="G98" s="37"/>
      <c r="H98" s="37"/>
      <c r="I98" s="37"/>
      <c r="J98" s="35"/>
      <c r="K98" s="35"/>
      <c r="L98" s="35"/>
      <c r="M98" s="35"/>
      <c r="N98" s="35"/>
      <c r="O98" s="35"/>
      <c r="P98" s="35"/>
      <c r="Q98" s="35"/>
      <c r="R98" s="35"/>
      <c r="S98" s="35"/>
      <c r="T98" s="35"/>
      <c r="U98" s="35"/>
      <c r="V98" s="35"/>
      <c r="W98" s="35"/>
      <c r="X98" s="35"/>
      <c r="Y98" s="35"/>
      <c r="Z98" s="35"/>
    </row>
    <row r="99" spans="1:26" ht="14.25" customHeight="1" x14ac:dyDescent="0.3">
      <c r="A99" s="35"/>
      <c r="B99" s="35"/>
      <c r="C99" s="21"/>
      <c r="D99" s="37"/>
      <c r="E99" s="35"/>
      <c r="F99" s="21"/>
      <c r="G99" s="37"/>
      <c r="H99" s="37"/>
      <c r="I99" s="37"/>
      <c r="J99" s="35"/>
      <c r="K99" s="35"/>
      <c r="L99" s="35"/>
      <c r="M99" s="35"/>
      <c r="N99" s="35"/>
      <c r="O99" s="35"/>
      <c r="P99" s="35"/>
      <c r="Q99" s="35"/>
      <c r="R99" s="35"/>
      <c r="S99" s="35"/>
      <c r="T99" s="35"/>
      <c r="U99" s="35"/>
      <c r="V99" s="35"/>
      <c r="W99" s="35"/>
      <c r="X99" s="35"/>
      <c r="Y99" s="35"/>
      <c r="Z99" s="35"/>
    </row>
    <row r="100" spans="1:26" ht="14.25" customHeight="1" x14ac:dyDescent="0.3">
      <c r="A100" s="35"/>
      <c r="B100" s="35"/>
      <c r="C100" s="21"/>
      <c r="D100" s="37"/>
      <c r="E100" s="35"/>
      <c r="F100" s="21"/>
      <c r="G100" s="37"/>
      <c r="H100" s="37"/>
      <c r="I100" s="37"/>
      <c r="J100" s="35"/>
      <c r="K100" s="35"/>
      <c r="L100" s="35"/>
      <c r="M100" s="35"/>
      <c r="N100" s="35"/>
      <c r="O100" s="35"/>
      <c r="P100" s="35"/>
      <c r="Q100" s="35"/>
      <c r="R100" s="35"/>
      <c r="S100" s="35"/>
      <c r="T100" s="35"/>
      <c r="U100" s="35"/>
      <c r="V100" s="35"/>
      <c r="W100" s="35"/>
      <c r="X100" s="35"/>
      <c r="Y100" s="35"/>
      <c r="Z100" s="35"/>
    </row>
    <row r="101" spans="1:26" ht="14.25" customHeight="1" x14ac:dyDescent="0.3">
      <c r="A101" s="35"/>
      <c r="B101" s="35"/>
      <c r="C101" s="21"/>
      <c r="D101" s="37"/>
      <c r="E101" s="35"/>
      <c r="F101" s="21"/>
      <c r="G101" s="37"/>
      <c r="H101" s="37"/>
      <c r="I101" s="37"/>
      <c r="J101" s="35"/>
      <c r="K101" s="35"/>
      <c r="L101" s="35"/>
      <c r="M101" s="35"/>
      <c r="N101" s="35"/>
      <c r="O101" s="35"/>
      <c r="P101" s="35"/>
      <c r="Q101" s="35"/>
      <c r="R101" s="35"/>
      <c r="S101" s="35"/>
      <c r="T101" s="35"/>
      <c r="U101" s="35"/>
      <c r="V101" s="35"/>
      <c r="W101" s="35"/>
      <c r="X101" s="35"/>
      <c r="Y101" s="35"/>
      <c r="Z101" s="35"/>
    </row>
    <row r="102" spans="1:26" ht="14.25" customHeight="1" x14ac:dyDescent="0.3">
      <c r="A102" s="35"/>
      <c r="B102" s="35"/>
      <c r="C102" s="21"/>
      <c r="D102" s="37"/>
      <c r="E102" s="35"/>
      <c r="F102" s="21"/>
      <c r="G102" s="37"/>
      <c r="H102" s="37"/>
      <c r="I102" s="37"/>
      <c r="J102" s="35"/>
      <c r="K102" s="35"/>
      <c r="L102" s="35"/>
      <c r="M102" s="35"/>
      <c r="N102" s="35"/>
      <c r="O102" s="35"/>
      <c r="P102" s="35"/>
      <c r="Q102" s="35"/>
      <c r="R102" s="35"/>
      <c r="S102" s="35"/>
      <c r="T102" s="35"/>
      <c r="U102" s="35"/>
      <c r="V102" s="35"/>
      <c r="W102" s="35"/>
      <c r="X102" s="35"/>
      <c r="Y102" s="35"/>
      <c r="Z102" s="35"/>
    </row>
    <row r="103" spans="1:26" ht="14.25" customHeight="1" x14ac:dyDescent="0.3">
      <c r="A103" s="35"/>
      <c r="B103" s="35"/>
      <c r="C103" s="21"/>
      <c r="D103" s="37"/>
      <c r="E103" s="35"/>
      <c r="F103" s="21"/>
      <c r="G103" s="37"/>
      <c r="H103" s="37"/>
      <c r="I103" s="37"/>
      <c r="J103" s="35"/>
      <c r="K103" s="35"/>
      <c r="L103" s="35"/>
      <c r="M103" s="35"/>
      <c r="N103" s="35"/>
      <c r="O103" s="35"/>
      <c r="P103" s="35"/>
      <c r="Q103" s="35"/>
      <c r="R103" s="35"/>
      <c r="S103" s="35"/>
      <c r="T103" s="35"/>
      <c r="U103" s="35"/>
      <c r="V103" s="35"/>
      <c r="W103" s="35"/>
      <c r="X103" s="35"/>
      <c r="Y103" s="35"/>
      <c r="Z103" s="35"/>
    </row>
    <row r="104" spans="1:26" ht="14.25" customHeight="1" x14ac:dyDescent="0.3">
      <c r="A104" s="35"/>
      <c r="B104" s="35"/>
      <c r="C104" s="21"/>
      <c r="D104" s="37"/>
      <c r="E104" s="35"/>
      <c r="F104" s="21"/>
      <c r="G104" s="37"/>
      <c r="H104" s="37"/>
      <c r="I104" s="37"/>
      <c r="J104" s="35"/>
      <c r="K104" s="35"/>
      <c r="L104" s="35"/>
      <c r="M104" s="35"/>
      <c r="N104" s="35"/>
      <c r="O104" s="35"/>
      <c r="P104" s="35"/>
      <c r="Q104" s="35"/>
      <c r="R104" s="35"/>
      <c r="S104" s="35"/>
      <c r="T104" s="35"/>
      <c r="U104" s="35"/>
      <c r="V104" s="35"/>
      <c r="W104" s="35"/>
      <c r="X104" s="35"/>
      <c r="Y104" s="35"/>
      <c r="Z104" s="35"/>
    </row>
    <row r="105" spans="1:26" ht="14.25" customHeight="1" x14ac:dyDescent="0.3">
      <c r="A105" s="35"/>
      <c r="B105" s="35"/>
      <c r="C105" s="21"/>
      <c r="D105" s="37"/>
      <c r="E105" s="35"/>
      <c r="F105" s="21"/>
      <c r="G105" s="37"/>
      <c r="H105" s="37"/>
      <c r="I105" s="37"/>
      <c r="J105" s="35"/>
      <c r="K105" s="35"/>
      <c r="L105" s="35"/>
      <c r="M105" s="35"/>
      <c r="N105" s="35"/>
      <c r="O105" s="35"/>
      <c r="P105" s="35"/>
      <c r="Q105" s="35"/>
      <c r="R105" s="35"/>
      <c r="S105" s="35"/>
      <c r="T105" s="35"/>
      <c r="U105" s="35"/>
      <c r="V105" s="35"/>
      <c r="W105" s="35"/>
      <c r="X105" s="35"/>
      <c r="Y105" s="35"/>
      <c r="Z105" s="35"/>
    </row>
    <row r="106" spans="1:26" ht="14.25" customHeight="1" x14ac:dyDescent="0.3">
      <c r="A106" s="35"/>
      <c r="B106" s="35"/>
      <c r="C106" s="21"/>
      <c r="D106" s="37"/>
      <c r="E106" s="35"/>
      <c r="F106" s="21"/>
      <c r="G106" s="37"/>
      <c r="H106" s="37"/>
      <c r="I106" s="37"/>
      <c r="J106" s="35"/>
      <c r="K106" s="35"/>
      <c r="L106" s="35"/>
      <c r="M106" s="35"/>
      <c r="N106" s="35"/>
      <c r="O106" s="35"/>
      <c r="P106" s="35"/>
      <c r="Q106" s="35"/>
      <c r="R106" s="35"/>
      <c r="S106" s="35"/>
      <c r="T106" s="35"/>
      <c r="U106" s="35"/>
      <c r="V106" s="35"/>
      <c r="W106" s="35"/>
      <c r="X106" s="35"/>
      <c r="Y106" s="35"/>
      <c r="Z106" s="35"/>
    </row>
    <row r="107" spans="1:26" ht="14.25" customHeight="1" x14ac:dyDescent="0.3">
      <c r="A107" s="35"/>
      <c r="B107" s="35"/>
      <c r="C107" s="21"/>
      <c r="D107" s="37"/>
      <c r="E107" s="35"/>
      <c r="F107" s="21"/>
      <c r="G107" s="37"/>
      <c r="H107" s="37"/>
      <c r="I107" s="37"/>
      <c r="J107" s="35"/>
      <c r="K107" s="35"/>
      <c r="L107" s="35"/>
      <c r="M107" s="35"/>
      <c r="N107" s="35"/>
      <c r="O107" s="35"/>
      <c r="P107" s="35"/>
      <c r="Q107" s="35"/>
      <c r="R107" s="35"/>
      <c r="S107" s="35"/>
      <c r="T107" s="35"/>
      <c r="U107" s="35"/>
      <c r="V107" s="35"/>
      <c r="W107" s="35"/>
      <c r="X107" s="35"/>
      <c r="Y107" s="35"/>
      <c r="Z107" s="35"/>
    </row>
    <row r="108" spans="1:26" ht="14.25" customHeight="1" x14ac:dyDescent="0.3">
      <c r="A108" s="35"/>
      <c r="B108" s="35"/>
      <c r="C108" s="21"/>
      <c r="D108" s="37"/>
      <c r="E108" s="35"/>
      <c r="F108" s="21"/>
      <c r="G108" s="37"/>
      <c r="H108" s="37"/>
      <c r="I108" s="37"/>
      <c r="J108" s="35"/>
      <c r="K108" s="35"/>
      <c r="L108" s="35"/>
      <c r="M108" s="35"/>
      <c r="N108" s="35"/>
      <c r="O108" s="35"/>
      <c r="P108" s="35"/>
      <c r="Q108" s="35"/>
      <c r="R108" s="35"/>
      <c r="S108" s="35"/>
      <c r="T108" s="35"/>
      <c r="U108" s="35"/>
      <c r="V108" s="35"/>
      <c r="W108" s="35"/>
      <c r="X108" s="35"/>
      <c r="Y108" s="35"/>
      <c r="Z108" s="35"/>
    </row>
    <row r="109" spans="1:26" ht="14.25" customHeight="1" x14ac:dyDescent="0.3">
      <c r="A109" s="35"/>
      <c r="B109" s="35"/>
      <c r="C109" s="21"/>
      <c r="D109" s="37"/>
      <c r="E109" s="35"/>
      <c r="F109" s="21"/>
      <c r="G109" s="37"/>
      <c r="H109" s="37"/>
      <c r="I109" s="37"/>
      <c r="J109" s="35"/>
      <c r="K109" s="35"/>
      <c r="L109" s="35"/>
      <c r="M109" s="35"/>
      <c r="N109" s="35"/>
      <c r="O109" s="35"/>
      <c r="P109" s="35"/>
      <c r="Q109" s="35"/>
      <c r="R109" s="35"/>
      <c r="S109" s="35"/>
      <c r="T109" s="35"/>
      <c r="U109" s="35"/>
      <c r="V109" s="35"/>
      <c r="W109" s="35"/>
      <c r="X109" s="35"/>
      <c r="Y109" s="35"/>
      <c r="Z109" s="35"/>
    </row>
    <row r="110" spans="1:26" ht="14.25" customHeight="1" x14ac:dyDescent="0.3">
      <c r="A110" s="35"/>
      <c r="B110" s="35"/>
      <c r="C110" s="21"/>
      <c r="D110" s="37"/>
      <c r="E110" s="35"/>
      <c r="F110" s="21"/>
      <c r="G110" s="37"/>
      <c r="H110" s="37"/>
      <c r="I110" s="37"/>
      <c r="J110" s="35"/>
      <c r="K110" s="35"/>
      <c r="L110" s="35"/>
      <c r="M110" s="35"/>
      <c r="N110" s="35"/>
      <c r="O110" s="35"/>
      <c r="P110" s="35"/>
      <c r="Q110" s="35"/>
      <c r="R110" s="35"/>
      <c r="S110" s="35"/>
      <c r="T110" s="35"/>
      <c r="U110" s="35"/>
      <c r="V110" s="35"/>
      <c r="W110" s="35"/>
      <c r="X110" s="35"/>
      <c r="Y110" s="35"/>
      <c r="Z110" s="35"/>
    </row>
    <row r="111" spans="1:26" ht="14.25" customHeight="1" x14ac:dyDescent="0.3">
      <c r="A111" s="35"/>
      <c r="B111" s="35"/>
      <c r="C111" s="21"/>
      <c r="D111" s="37"/>
      <c r="E111" s="35"/>
      <c r="F111" s="21"/>
      <c r="G111" s="37"/>
      <c r="H111" s="37"/>
      <c r="I111" s="37"/>
      <c r="J111" s="35"/>
      <c r="K111" s="35"/>
      <c r="L111" s="35"/>
      <c r="M111" s="35"/>
      <c r="N111" s="35"/>
      <c r="O111" s="35"/>
      <c r="P111" s="35"/>
      <c r="Q111" s="35"/>
      <c r="R111" s="35"/>
      <c r="S111" s="35"/>
      <c r="T111" s="35"/>
      <c r="U111" s="35"/>
      <c r="V111" s="35"/>
      <c r="W111" s="35"/>
      <c r="X111" s="35"/>
      <c r="Y111" s="35"/>
      <c r="Z111" s="35"/>
    </row>
    <row r="112" spans="1:26" ht="14.25" customHeight="1" x14ac:dyDescent="0.3">
      <c r="A112" s="35"/>
      <c r="B112" s="35"/>
      <c r="C112" s="21"/>
      <c r="D112" s="37"/>
      <c r="E112" s="35"/>
      <c r="F112" s="21"/>
      <c r="G112" s="37"/>
      <c r="H112" s="37"/>
      <c r="I112" s="37"/>
      <c r="J112" s="35"/>
      <c r="K112" s="35"/>
      <c r="L112" s="35"/>
      <c r="M112" s="35"/>
      <c r="N112" s="35"/>
      <c r="O112" s="35"/>
      <c r="P112" s="35"/>
      <c r="Q112" s="35"/>
      <c r="R112" s="35"/>
      <c r="S112" s="35"/>
      <c r="T112" s="35"/>
      <c r="U112" s="35"/>
      <c r="V112" s="35"/>
      <c r="W112" s="35"/>
      <c r="X112" s="35"/>
      <c r="Y112" s="35"/>
      <c r="Z112" s="35"/>
    </row>
    <row r="113" spans="1:26" ht="14.25" customHeight="1" x14ac:dyDescent="0.3">
      <c r="A113" s="35"/>
      <c r="B113" s="35"/>
      <c r="C113" s="21"/>
      <c r="D113" s="37"/>
      <c r="E113" s="35"/>
      <c r="F113" s="21"/>
      <c r="G113" s="37"/>
      <c r="H113" s="37"/>
      <c r="I113" s="37"/>
      <c r="J113" s="35"/>
      <c r="K113" s="35"/>
      <c r="L113" s="35"/>
      <c r="M113" s="35"/>
      <c r="N113" s="35"/>
      <c r="O113" s="35"/>
      <c r="P113" s="35"/>
      <c r="Q113" s="35"/>
      <c r="R113" s="35"/>
      <c r="S113" s="35"/>
      <c r="T113" s="35"/>
      <c r="U113" s="35"/>
      <c r="V113" s="35"/>
      <c r="W113" s="35"/>
      <c r="X113" s="35"/>
      <c r="Y113" s="35"/>
      <c r="Z113" s="35"/>
    </row>
    <row r="114" spans="1:26" ht="14.25" customHeight="1" x14ac:dyDescent="0.3">
      <c r="A114" s="35"/>
      <c r="B114" s="35"/>
      <c r="C114" s="21"/>
      <c r="D114" s="37"/>
      <c r="E114" s="35"/>
      <c r="F114" s="21"/>
      <c r="G114" s="37"/>
      <c r="H114" s="37"/>
      <c r="I114" s="37"/>
      <c r="J114" s="35"/>
      <c r="K114" s="35"/>
      <c r="L114" s="35"/>
      <c r="M114" s="35"/>
      <c r="N114" s="35"/>
      <c r="O114" s="35"/>
      <c r="P114" s="35"/>
      <c r="Q114" s="35"/>
      <c r="R114" s="35"/>
      <c r="S114" s="35"/>
      <c r="T114" s="35"/>
      <c r="U114" s="35"/>
      <c r="V114" s="35"/>
      <c r="W114" s="35"/>
      <c r="X114" s="35"/>
      <c r="Y114" s="35"/>
      <c r="Z114" s="35"/>
    </row>
    <row r="115" spans="1:26" ht="14.25" customHeight="1" x14ac:dyDescent="0.3">
      <c r="A115" s="35"/>
      <c r="B115" s="35"/>
      <c r="C115" s="21"/>
      <c r="D115" s="37"/>
      <c r="E115" s="35"/>
      <c r="F115" s="21"/>
      <c r="G115" s="37"/>
      <c r="H115" s="37"/>
      <c r="I115" s="37"/>
      <c r="J115" s="35"/>
      <c r="K115" s="35"/>
      <c r="L115" s="35"/>
      <c r="M115" s="35"/>
      <c r="N115" s="35"/>
      <c r="O115" s="35"/>
      <c r="P115" s="35"/>
      <c r="Q115" s="35"/>
      <c r="R115" s="35"/>
      <c r="S115" s="35"/>
      <c r="T115" s="35"/>
      <c r="U115" s="35"/>
      <c r="V115" s="35"/>
      <c r="W115" s="35"/>
      <c r="X115" s="35"/>
      <c r="Y115" s="35"/>
      <c r="Z115" s="35"/>
    </row>
    <row r="116" spans="1:26" ht="14.25" customHeight="1" x14ac:dyDescent="0.3">
      <c r="A116" s="35"/>
      <c r="B116" s="35"/>
      <c r="C116" s="21"/>
      <c r="D116" s="37"/>
      <c r="E116" s="35"/>
      <c r="F116" s="21"/>
      <c r="G116" s="37"/>
      <c r="H116" s="37"/>
      <c r="I116" s="37"/>
      <c r="J116" s="35"/>
      <c r="K116" s="35"/>
      <c r="L116" s="35"/>
      <c r="M116" s="35"/>
      <c r="N116" s="35"/>
      <c r="O116" s="35"/>
      <c r="P116" s="35"/>
      <c r="Q116" s="35"/>
      <c r="R116" s="35"/>
      <c r="S116" s="35"/>
      <c r="T116" s="35"/>
      <c r="U116" s="35"/>
      <c r="V116" s="35"/>
      <c r="W116" s="35"/>
      <c r="X116" s="35"/>
      <c r="Y116" s="35"/>
      <c r="Z116" s="35"/>
    </row>
    <row r="117" spans="1:26" ht="14.25" customHeight="1" x14ac:dyDescent="0.3">
      <c r="A117" s="35"/>
      <c r="B117" s="35"/>
      <c r="C117" s="21"/>
      <c r="D117" s="37"/>
      <c r="E117" s="35"/>
      <c r="F117" s="21"/>
      <c r="G117" s="37"/>
      <c r="H117" s="37"/>
      <c r="I117" s="37"/>
      <c r="J117" s="35"/>
      <c r="K117" s="35"/>
      <c r="L117" s="35"/>
      <c r="M117" s="35"/>
      <c r="N117" s="35"/>
      <c r="O117" s="35"/>
      <c r="P117" s="35"/>
      <c r="Q117" s="35"/>
      <c r="R117" s="35"/>
      <c r="S117" s="35"/>
      <c r="T117" s="35"/>
      <c r="U117" s="35"/>
      <c r="V117" s="35"/>
      <c r="W117" s="35"/>
      <c r="X117" s="35"/>
      <c r="Y117" s="35"/>
      <c r="Z117" s="35"/>
    </row>
    <row r="118" spans="1:26" ht="14.25" customHeight="1" x14ac:dyDescent="0.3">
      <c r="A118" s="35"/>
      <c r="B118" s="35"/>
      <c r="C118" s="21"/>
      <c r="D118" s="37"/>
      <c r="E118" s="35"/>
      <c r="F118" s="21"/>
      <c r="G118" s="37"/>
      <c r="H118" s="37"/>
      <c r="I118" s="37"/>
      <c r="J118" s="35"/>
      <c r="K118" s="35"/>
      <c r="L118" s="35"/>
      <c r="M118" s="35"/>
      <c r="N118" s="35"/>
      <c r="O118" s="35"/>
      <c r="P118" s="35"/>
      <c r="Q118" s="35"/>
      <c r="R118" s="35"/>
      <c r="S118" s="35"/>
      <c r="T118" s="35"/>
      <c r="U118" s="35"/>
      <c r="V118" s="35"/>
      <c r="W118" s="35"/>
      <c r="X118" s="35"/>
      <c r="Y118" s="35"/>
      <c r="Z118" s="35"/>
    </row>
    <row r="119" spans="1:26" ht="14.25" customHeight="1" x14ac:dyDescent="0.3">
      <c r="A119" s="35"/>
      <c r="B119" s="35"/>
      <c r="C119" s="21"/>
      <c r="D119" s="37"/>
      <c r="E119" s="35"/>
      <c r="F119" s="21"/>
      <c r="G119" s="37"/>
      <c r="H119" s="37"/>
      <c r="I119" s="37"/>
      <c r="J119" s="35"/>
      <c r="K119" s="35"/>
      <c r="L119" s="35"/>
      <c r="M119" s="35"/>
      <c r="N119" s="35"/>
      <c r="O119" s="35"/>
      <c r="P119" s="35"/>
      <c r="Q119" s="35"/>
      <c r="R119" s="35"/>
      <c r="S119" s="35"/>
      <c r="T119" s="35"/>
      <c r="U119" s="35"/>
      <c r="V119" s="35"/>
      <c r="W119" s="35"/>
      <c r="X119" s="35"/>
      <c r="Y119" s="35"/>
      <c r="Z119" s="35"/>
    </row>
    <row r="120" spans="1:26" ht="14.25" customHeight="1" x14ac:dyDescent="0.3">
      <c r="A120" s="35"/>
      <c r="B120" s="35"/>
      <c r="C120" s="21"/>
      <c r="D120" s="37"/>
      <c r="E120" s="35"/>
      <c r="F120" s="21"/>
      <c r="G120" s="37"/>
      <c r="H120" s="37"/>
      <c r="I120" s="37"/>
      <c r="J120" s="35"/>
      <c r="K120" s="35"/>
      <c r="L120" s="35"/>
      <c r="M120" s="35"/>
      <c r="N120" s="35"/>
      <c r="O120" s="35"/>
      <c r="P120" s="35"/>
      <c r="Q120" s="35"/>
      <c r="R120" s="35"/>
      <c r="S120" s="35"/>
      <c r="T120" s="35"/>
      <c r="U120" s="35"/>
      <c r="V120" s="35"/>
      <c r="W120" s="35"/>
      <c r="X120" s="35"/>
      <c r="Y120" s="35"/>
      <c r="Z120" s="35"/>
    </row>
    <row r="121" spans="1:26" ht="14.25" customHeight="1" x14ac:dyDescent="0.3">
      <c r="A121" s="35"/>
      <c r="B121" s="35"/>
      <c r="C121" s="21"/>
      <c r="D121" s="37"/>
      <c r="E121" s="35"/>
      <c r="F121" s="21"/>
      <c r="G121" s="37"/>
      <c r="H121" s="37"/>
      <c r="I121" s="37"/>
      <c r="J121" s="35"/>
      <c r="K121" s="35"/>
      <c r="L121" s="35"/>
      <c r="M121" s="35"/>
      <c r="N121" s="35"/>
      <c r="O121" s="35"/>
      <c r="P121" s="35"/>
      <c r="Q121" s="35"/>
      <c r="R121" s="35"/>
      <c r="S121" s="35"/>
      <c r="T121" s="35"/>
      <c r="U121" s="35"/>
      <c r="V121" s="35"/>
      <c r="W121" s="35"/>
      <c r="X121" s="35"/>
      <c r="Y121" s="35"/>
      <c r="Z121" s="35"/>
    </row>
    <row r="122" spans="1:26" ht="14.25" customHeight="1" x14ac:dyDescent="0.3">
      <c r="A122" s="35"/>
      <c r="B122" s="35"/>
      <c r="C122" s="21"/>
      <c r="D122" s="37"/>
      <c r="E122" s="35"/>
      <c r="F122" s="21"/>
      <c r="G122" s="37"/>
      <c r="H122" s="37"/>
      <c r="I122" s="37"/>
      <c r="J122" s="35"/>
      <c r="K122" s="35"/>
      <c r="L122" s="35"/>
      <c r="M122" s="35"/>
      <c r="N122" s="35"/>
      <c r="O122" s="35"/>
      <c r="P122" s="35"/>
      <c r="Q122" s="35"/>
      <c r="R122" s="35"/>
      <c r="S122" s="35"/>
      <c r="T122" s="35"/>
      <c r="U122" s="35"/>
      <c r="V122" s="35"/>
      <c r="W122" s="35"/>
      <c r="X122" s="35"/>
      <c r="Y122" s="35"/>
      <c r="Z122" s="35"/>
    </row>
    <row r="123" spans="1:26" ht="14.25" customHeight="1" x14ac:dyDescent="0.3">
      <c r="A123" s="35"/>
      <c r="B123" s="35"/>
      <c r="C123" s="21"/>
      <c r="D123" s="37"/>
      <c r="E123" s="35"/>
      <c r="F123" s="21"/>
      <c r="G123" s="37"/>
      <c r="H123" s="37"/>
      <c r="I123" s="37"/>
      <c r="J123" s="35"/>
      <c r="K123" s="35"/>
      <c r="L123" s="35"/>
      <c r="M123" s="35"/>
      <c r="N123" s="35"/>
      <c r="O123" s="35"/>
      <c r="P123" s="35"/>
      <c r="Q123" s="35"/>
      <c r="R123" s="35"/>
      <c r="S123" s="35"/>
      <c r="T123" s="35"/>
      <c r="U123" s="35"/>
      <c r="V123" s="35"/>
      <c r="W123" s="35"/>
      <c r="X123" s="35"/>
      <c r="Y123" s="35"/>
      <c r="Z123" s="35"/>
    </row>
    <row r="124" spans="1:26" ht="14.25" customHeight="1" x14ac:dyDescent="0.3">
      <c r="A124" s="35"/>
      <c r="B124" s="35"/>
      <c r="C124" s="21"/>
      <c r="D124" s="37"/>
      <c r="E124" s="35"/>
      <c r="F124" s="21"/>
      <c r="G124" s="37"/>
      <c r="H124" s="37"/>
      <c r="I124" s="37"/>
      <c r="J124" s="35"/>
      <c r="K124" s="35"/>
      <c r="L124" s="35"/>
      <c r="M124" s="35"/>
      <c r="N124" s="35"/>
      <c r="O124" s="35"/>
      <c r="P124" s="35"/>
      <c r="Q124" s="35"/>
      <c r="R124" s="35"/>
      <c r="S124" s="35"/>
      <c r="T124" s="35"/>
      <c r="U124" s="35"/>
      <c r="V124" s="35"/>
      <c r="W124" s="35"/>
      <c r="X124" s="35"/>
      <c r="Y124" s="35"/>
      <c r="Z124" s="35"/>
    </row>
    <row r="125" spans="1:26" ht="14.25" customHeight="1" x14ac:dyDescent="0.3">
      <c r="A125" s="35"/>
      <c r="B125" s="35"/>
      <c r="C125" s="21"/>
      <c r="D125" s="37"/>
      <c r="E125" s="35"/>
      <c r="F125" s="21"/>
      <c r="G125" s="37"/>
      <c r="H125" s="37"/>
      <c r="I125" s="37"/>
      <c r="J125" s="35"/>
      <c r="K125" s="35"/>
      <c r="L125" s="35"/>
      <c r="M125" s="35"/>
      <c r="N125" s="35"/>
      <c r="O125" s="35"/>
      <c r="P125" s="35"/>
      <c r="Q125" s="35"/>
      <c r="R125" s="35"/>
      <c r="S125" s="35"/>
      <c r="T125" s="35"/>
      <c r="U125" s="35"/>
      <c r="V125" s="35"/>
      <c r="W125" s="35"/>
      <c r="X125" s="35"/>
      <c r="Y125" s="35"/>
      <c r="Z125" s="35"/>
    </row>
    <row r="126" spans="1:26" ht="14.25" customHeight="1" x14ac:dyDescent="0.3">
      <c r="A126" s="35"/>
      <c r="B126" s="35"/>
      <c r="C126" s="21"/>
      <c r="D126" s="37"/>
      <c r="E126" s="35"/>
      <c r="F126" s="21"/>
      <c r="G126" s="37"/>
      <c r="H126" s="37"/>
      <c r="I126" s="37"/>
      <c r="J126" s="35"/>
      <c r="K126" s="35"/>
      <c r="L126" s="35"/>
      <c r="M126" s="35"/>
      <c r="N126" s="35"/>
      <c r="O126" s="35"/>
      <c r="P126" s="35"/>
      <c r="Q126" s="35"/>
      <c r="R126" s="35"/>
      <c r="S126" s="35"/>
      <c r="T126" s="35"/>
      <c r="U126" s="35"/>
      <c r="V126" s="35"/>
      <c r="W126" s="35"/>
      <c r="X126" s="35"/>
      <c r="Y126" s="35"/>
      <c r="Z126" s="35"/>
    </row>
    <row r="127" spans="1:26" ht="14.25" customHeight="1" x14ac:dyDescent="0.3">
      <c r="A127" s="35"/>
      <c r="B127" s="35"/>
      <c r="C127" s="21"/>
      <c r="D127" s="37"/>
      <c r="E127" s="35"/>
      <c r="F127" s="21"/>
      <c r="G127" s="37"/>
      <c r="H127" s="37"/>
      <c r="I127" s="37"/>
      <c r="J127" s="35"/>
      <c r="K127" s="35"/>
      <c r="L127" s="35"/>
      <c r="M127" s="35"/>
      <c r="N127" s="35"/>
      <c r="O127" s="35"/>
      <c r="P127" s="35"/>
      <c r="Q127" s="35"/>
      <c r="R127" s="35"/>
      <c r="S127" s="35"/>
      <c r="T127" s="35"/>
      <c r="U127" s="35"/>
      <c r="V127" s="35"/>
      <c r="W127" s="35"/>
      <c r="X127" s="35"/>
      <c r="Y127" s="35"/>
      <c r="Z127" s="35"/>
    </row>
    <row r="128" spans="1:26" ht="14.25" customHeight="1" x14ac:dyDescent="0.3">
      <c r="A128" s="35"/>
      <c r="B128" s="35"/>
      <c r="C128" s="21"/>
      <c r="D128" s="37"/>
      <c r="E128" s="35"/>
      <c r="F128" s="21"/>
      <c r="G128" s="37"/>
      <c r="H128" s="37"/>
      <c r="I128" s="37"/>
      <c r="J128" s="35"/>
      <c r="K128" s="35"/>
      <c r="L128" s="35"/>
      <c r="M128" s="35"/>
      <c r="N128" s="35"/>
      <c r="O128" s="35"/>
      <c r="P128" s="35"/>
      <c r="Q128" s="35"/>
      <c r="R128" s="35"/>
      <c r="S128" s="35"/>
      <c r="T128" s="35"/>
      <c r="U128" s="35"/>
      <c r="V128" s="35"/>
      <c r="W128" s="35"/>
      <c r="X128" s="35"/>
      <c r="Y128" s="35"/>
      <c r="Z128" s="35"/>
    </row>
    <row r="129" spans="1:26" ht="14.25" customHeight="1" x14ac:dyDescent="0.3">
      <c r="A129" s="35"/>
      <c r="B129" s="35"/>
      <c r="C129" s="21"/>
      <c r="D129" s="37"/>
      <c r="E129" s="35"/>
      <c r="F129" s="21"/>
      <c r="G129" s="37"/>
      <c r="H129" s="37"/>
      <c r="I129" s="37"/>
      <c r="J129" s="35"/>
      <c r="K129" s="35"/>
      <c r="L129" s="35"/>
      <c r="M129" s="35"/>
      <c r="N129" s="35"/>
      <c r="O129" s="35"/>
      <c r="P129" s="35"/>
      <c r="Q129" s="35"/>
      <c r="R129" s="35"/>
      <c r="S129" s="35"/>
      <c r="T129" s="35"/>
      <c r="U129" s="35"/>
      <c r="V129" s="35"/>
      <c r="W129" s="35"/>
      <c r="X129" s="35"/>
      <c r="Y129" s="35"/>
      <c r="Z129" s="35"/>
    </row>
    <row r="130" spans="1:26" ht="14.25" customHeight="1" x14ac:dyDescent="0.3">
      <c r="A130" s="35"/>
      <c r="B130" s="35"/>
      <c r="C130" s="21"/>
      <c r="D130" s="37"/>
      <c r="E130" s="35"/>
      <c r="F130" s="21"/>
      <c r="G130" s="37"/>
      <c r="H130" s="37"/>
      <c r="I130" s="37"/>
      <c r="J130" s="35"/>
      <c r="K130" s="35"/>
      <c r="L130" s="35"/>
      <c r="M130" s="35"/>
      <c r="N130" s="35"/>
      <c r="O130" s="35"/>
      <c r="P130" s="35"/>
      <c r="Q130" s="35"/>
      <c r="R130" s="35"/>
      <c r="S130" s="35"/>
      <c r="T130" s="35"/>
      <c r="U130" s="35"/>
      <c r="V130" s="35"/>
      <c r="W130" s="35"/>
      <c r="X130" s="35"/>
      <c r="Y130" s="35"/>
      <c r="Z130" s="35"/>
    </row>
    <row r="131" spans="1:26" ht="14.25" customHeight="1" x14ac:dyDescent="0.3">
      <c r="A131" s="35"/>
      <c r="B131" s="35"/>
      <c r="C131" s="21"/>
      <c r="D131" s="37"/>
      <c r="E131" s="35"/>
      <c r="F131" s="21"/>
      <c r="G131" s="37"/>
      <c r="H131" s="37"/>
      <c r="I131" s="37"/>
      <c r="J131" s="35"/>
      <c r="K131" s="35"/>
      <c r="L131" s="35"/>
      <c r="M131" s="35"/>
      <c r="N131" s="35"/>
      <c r="O131" s="35"/>
      <c r="P131" s="35"/>
      <c r="Q131" s="35"/>
      <c r="R131" s="35"/>
      <c r="S131" s="35"/>
      <c r="T131" s="35"/>
      <c r="U131" s="35"/>
      <c r="V131" s="35"/>
      <c r="W131" s="35"/>
      <c r="X131" s="35"/>
      <c r="Y131" s="35"/>
      <c r="Z131" s="35"/>
    </row>
    <row r="132" spans="1:26" ht="14.25" customHeight="1" x14ac:dyDescent="0.3">
      <c r="A132" s="35"/>
      <c r="B132" s="35"/>
      <c r="C132" s="21"/>
      <c r="D132" s="37"/>
      <c r="E132" s="35"/>
      <c r="F132" s="21"/>
      <c r="G132" s="37"/>
      <c r="H132" s="37"/>
      <c r="I132" s="37"/>
      <c r="J132" s="35"/>
      <c r="K132" s="35"/>
      <c r="L132" s="35"/>
      <c r="M132" s="35"/>
      <c r="N132" s="35"/>
      <c r="O132" s="35"/>
      <c r="P132" s="35"/>
      <c r="Q132" s="35"/>
      <c r="R132" s="35"/>
      <c r="S132" s="35"/>
      <c r="T132" s="35"/>
      <c r="U132" s="35"/>
      <c r="V132" s="35"/>
      <c r="W132" s="35"/>
      <c r="X132" s="35"/>
      <c r="Y132" s="35"/>
      <c r="Z132" s="35"/>
    </row>
    <row r="133" spans="1:26" ht="14.25" customHeight="1" x14ac:dyDescent="0.3">
      <c r="A133" s="35"/>
      <c r="B133" s="35"/>
      <c r="C133" s="21"/>
      <c r="D133" s="37"/>
      <c r="E133" s="35"/>
      <c r="F133" s="21"/>
      <c r="G133" s="37"/>
      <c r="H133" s="37"/>
      <c r="I133" s="37"/>
      <c r="J133" s="35"/>
      <c r="K133" s="35"/>
      <c r="L133" s="35"/>
      <c r="M133" s="35"/>
      <c r="N133" s="35"/>
      <c r="O133" s="35"/>
      <c r="P133" s="35"/>
      <c r="Q133" s="35"/>
      <c r="R133" s="35"/>
      <c r="S133" s="35"/>
      <c r="T133" s="35"/>
      <c r="U133" s="35"/>
      <c r="V133" s="35"/>
      <c r="W133" s="35"/>
      <c r="X133" s="35"/>
      <c r="Y133" s="35"/>
      <c r="Z133" s="35"/>
    </row>
    <row r="134" spans="1:26" ht="14.25" customHeight="1" x14ac:dyDescent="0.3">
      <c r="A134" s="35"/>
      <c r="B134" s="35"/>
      <c r="C134" s="21"/>
      <c r="D134" s="37"/>
      <c r="E134" s="35"/>
      <c r="F134" s="21"/>
      <c r="G134" s="37"/>
      <c r="H134" s="37"/>
      <c r="I134" s="37"/>
      <c r="J134" s="35"/>
      <c r="K134" s="35"/>
      <c r="L134" s="35"/>
      <c r="M134" s="35"/>
      <c r="N134" s="35"/>
      <c r="O134" s="35"/>
      <c r="P134" s="35"/>
      <c r="Q134" s="35"/>
      <c r="R134" s="35"/>
      <c r="S134" s="35"/>
      <c r="T134" s="35"/>
      <c r="U134" s="35"/>
      <c r="V134" s="35"/>
      <c r="W134" s="35"/>
      <c r="X134" s="35"/>
      <c r="Y134" s="35"/>
      <c r="Z134" s="35"/>
    </row>
    <row r="135" spans="1:26" ht="14.25" customHeight="1" x14ac:dyDescent="0.3">
      <c r="A135" s="35"/>
      <c r="B135" s="35"/>
      <c r="C135" s="21"/>
      <c r="D135" s="37"/>
      <c r="E135" s="35"/>
      <c r="F135" s="21"/>
      <c r="G135" s="37"/>
      <c r="H135" s="37"/>
      <c r="I135" s="37"/>
      <c r="J135" s="35"/>
      <c r="K135" s="35"/>
      <c r="L135" s="35"/>
      <c r="M135" s="35"/>
      <c r="N135" s="35"/>
      <c r="O135" s="35"/>
      <c r="P135" s="35"/>
      <c r="Q135" s="35"/>
      <c r="R135" s="35"/>
      <c r="S135" s="35"/>
      <c r="T135" s="35"/>
      <c r="U135" s="35"/>
      <c r="V135" s="35"/>
      <c r="W135" s="35"/>
      <c r="X135" s="35"/>
      <c r="Y135" s="35"/>
      <c r="Z135" s="35"/>
    </row>
    <row r="136" spans="1:26" ht="14.25" customHeight="1" x14ac:dyDescent="0.3">
      <c r="A136" s="35"/>
      <c r="B136" s="35"/>
      <c r="C136" s="21"/>
      <c r="D136" s="37"/>
      <c r="E136" s="35"/>
      <c r="F136" s="21"/>
      <c r="G136" s="37"/>
      <c r="H136" s="37"/>
      <c r="I136" s="37"/>
      <c r="J136" s="35"/>
      <c r="K136" s="35"/>
      <c r="L136" s="35"/>
      <c r="M136" s="35"/>
      <c r="N136" s="35"/>
      <c r="O136" s="35"/>
      <c r="P136" s="35"/>
      <c r="Q136" s="35"/>
      <c r="R136" s="35"/>
      <c r="S136" s="35"/>
      <c r="T136" s="35"/>
      <c r="U136" s="35"/>
      <c r="V136" s="35"/>
      <c r="W136" s="35"/>
      <c r="X136" s="35"/>
      <c r="Y136" s="35"/>
      <c r="Z136" s="35"/>
    </row>
    <row r="137" spans="1:26" ht="14.25" customHeight="1" x14ac:dyDescent="0.3">
      <c r="A137" s="35"/>
      <c r="B137" s="35"/>
      <c r="C137" s="21"/>
      <c r="D137" s="37"/>
      <c r="E137" s="35"/>
      <c r="F137" s="21"/>
      <c r="G137" s="37"/>
      <c r="H137" s="37"/>
      <c r="I137" s="37"/>
      <c r="J137" s="35"/>
      <c r="K137" s="35"/>
      <c r="L137" s="35"/>
      <c r="M137" s="35"/>
      <c r="N137" s="35"/>
      <c r="O137" s="35"/>
      <c r="P137" s="35"/>
      <c r="Q137" s="35"/>
      <c r="R137" s="35"/>
      <c r="S137" s="35"/>
      <c r="T137" s="35"/>
      <c r="U137" s="35"/>
      <c r="V137" s="35"/>
      <c r="W137" s="35"/>
      <c r="X137" s="35"/>
      <c r="Y137" s="35"/>
      <c r="Z137" s="35"/>
    </row>
    <row r="138" spans="1:26" ht="14.25" customHeight="1" x14ac:dyDescent="0.3">
      <c r="A138" s="35"/>
      <c r="B138" s="35"/>
      <c r="C138" s="21"/>
      <c r="D138" s="37"/>
      <c r="E138" s="35"/>
      <c r="F138" s="21"/>
      <c r="G138" s="37"/>
      <c r="H138" s="37"/>
      <c r="I138" s="37"/>
      <c r="J138" s="35"/>
      <c r="K138" s="35"/>
      <c r="L138" s="35"/>
      <c r="M138" s="35"/>
      <c r="N138" s="35"/>
      <c r="O138" s="35"/>
      <c r="P138" s="35"/>
      <c r="Q138" s="35"/>
      <c r="R138" s="35"/>
      <c r="S138" s="35"/>
      <c r="T138" s="35"/>
      <c r="U138" s="35"/>
      <c r="V138" s="35"/>
      <c r="W138" s="35"/>
      <c r="X138" s="35"/>
      <c r="Y138" s="35"/>
      <c r="Z138" s="35"/>
    </row>
    <row r="139" spans="1:26" ht="14.25" customHeight="1" x14ac:dyDescent="0.3">
      <c r="A139" s="35"/>
      <c r="B139" s="35"/>
      <c r="C139" s="21"/>
      <c r="D139" s="37"/>
      <c r="E139" s="35"/>
      <c r="F139" s="21"/>
      <c r="G139" s="37"/>
      <c r="H139" s="37"/>
      <c r="I139" s="37"/>
      <c r="J139" s="35"/>
      <c r="K139" s="35"/>
      <c r="L139" s="35"/>
      <c r="M139" s="35"/>
      <c r="N139" s="35"/>
      <c r="O139" s="35"/>
      <c r="P139" s="35"/>
      <c r="Q139" s="35"/>
      <c r="R139" s="35"/>
      <c r="S139" s="35"/>
      <c r="T139" s="35"/>
      <c r="U139" s="35"/>
      <c r="V139" s="35"/>
      <c r="W139" s="35"/>
      <c r="X139" s="35"/>
      <c r="Y139" s="35"/>
      <c r="Z139" s="35"/>
    </row>
    <row r="140" spans="1:26" ht="14.25" customHeight="1" x14ac:dyDescent="0.3">
      <c r="A140" s="35"/>
      <c r="B140" s="35"/>
      <c r="C140" s="21"/>
      <c r="D140" s="37"/>
      <c r="E140" s="35"/>
      <c r="F140" s="21"/>
      <c r="G140" s="37"/>
      <c r="H140" s="37"/>
      <c r="I140" s="37"/>
      <c r="J140" s="35"/>
      <c r="K140" s="35"/>
      <c r="L140" s="35"/>
      <c r="M140" s="35"/>
      <c r="N140" s="35"/>
      <c r="O140" s="35"/>
      <c r="P140" s="35"/>
      <c r="Q140" s="35"/>
      <c r="R140" s="35"/>
      <c r="S140" s="35"/>
      <c r="T140" s="35"/>
      <c r="U140" s="35"/>
      <c r="V140" s="35"/>
      <c r="W140" s="35"/>
      <c r="X140" s="35"/>
      <c r="Y140" s="35"/>
      <c r="Z140" s="35"/>
    </row>
    <row r="141" spans="1:26" ht="14.25" customHeight="1" x14ac:dyDescent="0.3">
      <c r="A141" s="35"/>
      <c r="B141" s="35"/>
      <c r="C141" s="21"/>
      <c r="D141" s="37"/>
      <c r="E141" s="35"/>
      <c r="F141" s="21"/>
      <c r="G141" s="37"/>
      <c r="H141" s="37"/>
      <c r="I141" s="37"/>
      <c r="J141" s="35"/>
      <c r="K141" s="35"/>
      <c r="L141" s="35"/>
      <c r="M141" s="35"/>
      <c r="N141" s="35"/>
      <c r="O141" s="35"/>
      <c r="P141" s="35"/>
      <c r="Q141" s="35"/>
      <c r="R141" s="35"/>
      <c r="S141" s="35"/>
      <c r="T141" s="35"/>
      <c r="U141" s="35"/>
      <c r="V141" s="35"/>
      <c r="W141" s="35"/>
      <c r="X141" s="35"/>
      <c r="Y141" s="35"/>
      <c r="Z141" s="35"/>
    </row>
    <row r="142" spans="1:26" ht="14.25" customHeight="1" x14ac:dyDescent="0.3">
      <c r="A142" s="35"/>
      <c r="B142" s="35"/>
      <c r="C142" s="21"/>
      <c r="D142" s="37"/>
      <c r="E142" s="35"/>
      <c r="F142" s="21"/>
      <c r="G142" s="37"/>
      <c r="H142" s="37"/>
      <c r="I142" s="37"/>
      <c r="J142" s="35"/>
      <c r="K142" s="35"/>
      <c r="L142" s="35"/>
      <c r="M142" s="35"/>
      <c r="N142" s="35"/>
      <c r="O142" s="35"/>
      <c r="P142" s="35"/>
      <c r="Q142" s="35"/>
      <c r="R142" s="35"/>
      <c r="S142" s="35"/>
      <c r="T142" s="35"/>
      <c r="U142" s="35"/>
      <c r="V142" s="35"/>
      <c r="W142" s="35"/>
      <c r="X142" s="35"/>
      <c r="Y142" s="35"/>
      <c r="Z142" s="35"/>
    </row>
    <row r="143" spans="1:26" ht="14.25" customHeight="1" x14ac:dyDescent="0.3">
      <c r="A143" s="35"/>
      <c r="B143" s="35"/>
      <c r="C143" s="21"/>
      <c r="D143" s="37"/>
      <c r="E143" s="35"/>
      <c r="F143" s="21"/>
      <c r="G143" s="37"/>
      <c r="H143" s="37"/>
      <c r="I143" s="37"/>
      <c r="J143" s="35"/>
      <c r="K143" s="35"/>
      <c r="L143" s="35"/>
      <c r="M143" s="35"/>
      <c r="N143" s="35"/>
      <c r="O143" s="35"/>
      <c r="P143" s="35"/>
      <c r="Q143" s="35"/>
      <c r="R143" s="35"/>
      <c r="S143" s="35"/>
      <c r="T143" s="35"/>
      <c r="U143" s="35"/>
      <c r="V143" s="35"/>
      <c r="W143" s="35"/>
      <c r="X143" s="35"/>
      <c r="Y143" s="35"/>
      <c r="Z143" s="35"/>
    </row>
    <row r="144" spans="1:26" ht="14.25" customHeight="1" x14ac:dyDescent="0.3">
      <c r="A144" s="35"/>
      <c r="B144" s="35"/>
      <c r="C144" s="21"/>
      <c r="D144" s="37"/>
      <c r="E144" s="35"/>
      <c r="F144" s="21"/>
      <c r="G144" s="37"/>
      <c r="H144" s="37"/>
      <c r="I144" s="37"/>
      <c r="J144" s="35"/>
      <c r="K144" s="35"/>
      <c r="L144" s="35"/>
      <c r="M144" s="35"/>
      <c r="N144" s="35"/>
      <c r="O144" s="35"/>
      <c r="P144" s="35"/>
      <c r="Q144" s="35"/>
      <c r="R144" s="35"/>
      <c r="S144" s="35"/>
      <c r="T144" s="35"/>
      <c r="U144" s="35"/>
      <c r="V144" s="35"/>
      <c r="W144" s="35"/>
      <c r="X144" s="35"/>
      <c r="Y144" s="35"/>
      <c r="Z144" s="35"/>
    </row>
    <row r="145" spans="1:26" ht="14.25" customHeight="1" x14ac:dyDescent="0.3">
      <c r="A145" s="35"/>
      <c r="B145" s="35"/>
      <c r="C145" s="21"/>
      <c r="D145" s="37"/>
      <c r="E145" s="35"/>
      <c r="F145" s="21"/>
      <c r="G145" s="37"/>
      <c r="H145" s="37"/>
      <c r="I145" s="37"/>
      <c r="J145" s="35"/>
      <c r="K145" s="35"/>
      <c r="L145" s="35"/>
      <c r="M145" s="35"/>
      <c r="N145" s="35"/>
      <c r="O145" s="35"/>
      <c r="P145" s="35"/>
      <c r="Q145" s="35"/>
      <c r="R145" s="35"/>
      <c r="S145" s="35"/>
      <c r="T145" s="35"/>
      <c r="U145" s="35"/>
      <c r="V145" s="35"/>
      <c r="W145" s="35"/>
      <c r="X145" s="35"/>
      <c r="Y145" s="35"/>
      <c r="Z145" s="35"/>
    </row>
    <row r="146" spans="1:26" ht="14.25" customHeight="1" x14ac:dyDescent="0.3">
      <c r="A146" s="35"/>
      <c r="B146" s="35"/>
      <c r="C146" s="21"/>
      <c r="D146" s="37"/>
      <c r="E146" s="35"/>
      <c r="F146" s="21"/>
      <c r="G146" s="37"/>
      <c r="H146" s="37"/>
      <c r="I146" s="37"/>
      <c r="J146" s="35"/>
      <c r="K146" s="35"/>
      <c r="L146" s="35"/>
      <c r="M146" s="35"/>
      <c r="N146" s="35"/>
      <c r="O146" s="35"/>
      <c r="P146" s="35"/>
      <c r="Q146" s="35"/>
      <c r="R146" s="35"/>
      <c r="S146" s="35"/>
      <c r="T146" s="35"/>
      <c r="U146" s="35"/>
      <c r="V146" s="35"/>
      <c r="W146" s="35"/>
      <c r="X146" s="35"/>
      <c r="Y146" s="35"/>
      <c r="Z146" s="35"/>
    </row>
    <row r="147" spans="1:26" ht="14.25" customHeight="1" x14ac:dyDescent="0.3">
      <c r="A147" s="35"/>
      <c r="B147" s="35"/>
      <c r="C147" s="21"/>
      <c r="D147" s="37"/>
      <c r="E147" s="35"/>
      <c r="F147" s="21"/>
      <c r="G147" s="37"/>
      <c r="H147" s="37"/>
      <c r="I147" s="37"/>
      <c r="J147" s="35"/>
      <c r="K147" s="35"/>
      <c r="L147" s="35"/>
      <c r="M147" s="35"/>
      <c r="N147" s="35"/>
      <c r="O147" s="35"/>
      <c r="P147" s="35"/>
      <c r="Q147" s="35"/>
      <c r="R147" s="35"/>
      <c r="S147" s="35"/>
      <c r="T147" s="35"/>
      <c r="U147" s="35"/>
      <c r="V147" s="35"/>
      <c r="W147" s="35"/>
      <c r="X147" s="35"/>
      <c r="Y147" s="35"/>
      <c r="Z147" s="35"/>
    </row>
    <row r="148" spans="1:26" ht="14.25" customHeight="1" x14ac:dyDescent="0.3">
      <c r="A148" s="35"/>
      <c r="B148" s="35"/>
      <c r="C148" s="21"/>
      <c r="D148" s="37"/>
      <c r="E148" s="35"/>
      <c r="F148" s="21"/>
      <c r="G148" s="37"/>
      <c r="H148" s="37"/>
      <c r="I148" s="37"/>
      <c r="J148" s="35"/>
      <c r="K148" s="35"/>
      <c r="L148" s="35"/>
      <c r="M148" s="35"/>
      <c r="N148" s="35"/>
      <c r="O148" s="35"/>
      <c r="P148" s="35"/>
      <c r="Q148" s="35"/>
      <c r="R148" s="35"/>
      <c r="S148" s="35"/>
      <c r="T148" s="35"/>
      <c r="U148" s="35"/>
      <c r="V148" s="35"/>
      <c r="W148" s="35"/>
      <c r="X148" s="35"/>
      <c r="Y148" s="35"/>
      <c r="Z148" s="35"/>
    </row>
    <row r="149" spans="1:26" ht="14.25" customHeight="1" x14ac:dyDescent="0.3">
      <c r="A149" s="35"/>
      <c r="B149" s="35"/>
      <c r="C149" s="21"/>
      <c r="D149" s="37"/>
      <c r="E149" s="35"/>
      <c r="F149" s="21"/>
      <c r="G149" s="37"/>
      <c r="H149" s="37"/>
      <c r="I149" s="37"/>
      <c r="J149" s="35"/>
      <c r="K149" s="35"/>
      <c r="L149" s="35"/>
      <c r="M149" s="35"/>
      <c r="N149" s="35"/>
      <c r="O149" s="35"/>
      <c r="P149" s="35"/>
      <c r="Q149" s="35"/>
      <c r="R149" s="35"/>
      <c r="S149" s="35"/>
      <c r="T149" s="35"/>
      <c r="U149" s="35"/>
      <c r="V149" s="35"/>
      <c r="W149" s="35"/>
      <c r="X149" s="35"/>
      <c r="Y149" s="35"/>
      <c r="Z149" s="35"/>
    </row>
    <row r="150" spans="1:26" ht="14.25" customHeight="1" x14ac:dyDescent="0.3">
      <c r="A150" s="35"/>
      <c r="B150" s="35"/>
      <c r="C150" s="21"/>
      <c r="D150" s="37"/>
      <c r="E150" s="35"/>
      <c r="F150" s="21"/>
      <c r="G150" s="37"/>
      <c r="H150" s="37"/>
      <c r="I150" s="37"/>
      <c r="J150" s="35"/>
      <c r="K150" s="35"/>
      <c r="L150" s="35"/>
      <c r="M150" s="35"/>
      <c r="N150" s="35"/>
      <c r="O150" s="35"/>
      <c r="P150" s="35"/>
      <c r="Q150" s="35"/>
      <c r="R150" s="35"/>
      <c r="S150" s="35"/>
      <c r="T150" s="35"/>
      <c r="U150" s="35"/>
      <c r="V150" s="35"/>
      <c r="W150" s="35"/>
      <c r="X150" s="35"/>
      <c r="Y150" s="35"/>
      <c r="Z150" s="35"/>
    </row>
    <row r="151" spans="1:26" ht="14.25" customHeight="1" x14ac:dyDescent="0.3">
      <c r="A151" s="35"/>
      <c r="B151" s="35"/>
      <c r="C151" s="21"/>
      <c r="D151" s="37"/>
      <c r="E151" s="35"/>
      <c r="F151" s="21"/>
      <c r="G151" s="37"/>
      <c r="H151" s="37"/>
      <c r="I151" s="37"/>
      <c r="J151" s="35"/>
      <c r="K151" s="35"/>
      <c r="L151" s="35"/>
      <c r="M151" s="35"/>
      <c r="N151" s="35"/>
      <c r="O151" s="35"/>
      <c r="P151" s="35"/>
      <c r="Q151" s="35"/>
      <c r="R151" s="35"/>
      <c r="S151" s="35"/>
      <c r="T151" s="35"/>
      <c r="U151" s="35"/>
      <c r="V151" s="35"/>
      <c r="W151" s="35"/>
      <c r="X151" s="35"/>
      <c r="Y151" s="35"/>
      <c r="Z151" s="35"/>
    </row>
    <row r="152" spans="1:26" ht="14.25" customHeight="1" x14ac:dyDescent="0.3">
      <c r="A152" s="35"/>
      <c r="B152" s="35"/>
      <c r="C152" s="21"/>
      <c r="D152" s="37"/>
      <c r="E152" s="35"/>
      <c r="F152" s="21"/>
      <c r="G152" s="37"/>
      <c r="H152" s="37"/>
      <c r="I152" s="37"/>
      <c r="J152" s="35"/>
      <c r="K152" s="35"/>
      <c r="L152" s="35"/>
      <c r="M152" s="35"/>
      <c r="N152" s="35"/>
      <c r="O152" s="35"/>
      <c r="P152" s="35"/>
      <c r="Q152" s="35"/>
      <c r="R152" s="35"/>
      <c r="S152" s="35"/>
      <c r="T152" s="35"/>
      <c r="U152" s="35"/>
      <c r="V152" s="35"/>
      <c r="W152" s="35"/>
      <c r="X152" s="35"/>
      <c r="Y152" s="35"/>
      <c r="Z152" s="35"/>
    </row>
    <row r="153" spans="1:26" ht="14.25" customHeight="1" x14ac:dyDescent="0.3">
      <c r="A153" s="35"/>
      <c r="B153" s="35"/>
      <c r="C153" s="21"/>
      <c r="D153" s="37"/>
      <c r="E153" s="35"/>
      <c r="F153" s="21"/>
      <c r="G153" s="37"/>
      <c r="H153" s="37"/>
      <c r="I153" s="37"/>
      <c r="J153" s="35"/>
      <c r="K153" s="35"/>
      <c r="L153" s="35"/>
      <c r="M153" s="35"/>
      <c r="N153" s="35"/>
      <c r="O153" s="35"/>
      <c r="P153" s="35"/>
      <c r="Q153" s="35"/>
      <c r="R153" s="35"/>
      <c r="S153" s="35"/>
      <c r="T153" s="35"/>
      <c r="U153" s="35"/>
      <c r="V153" s="35"/>
      <c r="W153" s="35"/>
      <c r="X153" s="35"/>
      <c r="Y153" s="35"/>
      <c r="Z153" s="35"/>
    </row>
    <row r="154" spans="1:26" ht="14.25" customHeight="1" x14ac:dyDescent="0.3">
      <c r="A154" s="35"/>
      <c r="B154" s="35"/>
      <c r="C154" s="21"/>
      <c r="D154" s="37"/>
      <c r="E154" s="35"/>
      <c r="F154" s="21"/>
      <c r="G154" s="37"/>
      <c r="H154" s="37"/>
      <c r="I154" s="37"/>
      <c r="J154" s="35"/>
      <c r="K154" s="35"/>
      <c r="L154" s="35"/>
      <c r="M154" s="35"/>
      <c r="N154" s="35"/>
      <c r="O154" s="35"/>
      <c r="P154" s="35"/>
      <c r="Q154" s="35"/>
      <c r="R154" s="35"/>
      <c r="S154" s="35"/>
      <c r="T154" s="35"/>
      <c r="U154" s="35"/>
      <c r="V154" s="35"/>
      <c r="W154" s="35"/>
      <c r="X154" s="35"/>
      <c r="Y154" s="35"/>
      <c r="Z154" s="35"/>
    </row>
    <row r="155" spans="1:26" ht="14.25" customHeight="1" x14ac:dyDescent="0.3">
      <c r="A155" s="35"/>
      <c r="B155" s="35"/>
      <c r="C155" s="21"/>
      <c r="D155" s="37"/>
      <c r="E155" s="35"/>
      <c r="F155" s="21"/>
      <c r="G155" s="37"/>
      <c r="H155" s="37"/>
      <c r="I155" s="37"/>
      <c r="J155" s="35"/>
      <c r="K155" s="35"/>
      <c r="L155" s="35"/>
      <c r="M155" s="35"/>
      <c r="N155" s="35"/>
      <c r="O155" s="35"/>
      <c r="P155" s="35"/>
      <c r="Q155" s="35"/>
      <c r="R155" s="35"/>
      <c r="S155" s="35"/>
      <c r="T155" s="35"/>
      <c r="U155" s="35"/>
      <c r="V155" s="35"/>
      <c r="W155" s="35"/>
      <c r="X155" s="35"/>
      <c r="Y155" s="35"/>
      <c r="Z155" s="35"/>
    </row>
    <row r="156" spans="1:26" ht="14.25" customHeight="1" x14ac:dyDescent="0.3">
      <c r="A156" s="35"/>
      <c r="B156" s="35"/>
      <c r="C156" s="21"/>
      <c r="D156" s="37"/>
      <c r="E156" s="35"/>
      <c r="F156" s="21"/>
      <c r="G156" s="37"/>
      <c r="H156" s="37"/>
      <c r="I156" s="37"/>
      <c r="J156" s="35"/>
      <c r="K156" s="35"/>
      <c r="L156" s="35"/>
      <c r="M156" s="35"/>
      <c r="N156" s="35"/>
      <c r="O156" s="35"/>
      <c r="P156" s="35"/>
      <c r="Q156" s="35"/>
      <c r="R156" s="35"/>
      <c r="S156" s="35"/>
      <c r="T156" s="35"/>
      <c r="U156" s="35"/>
      <c r="V156" s="35"/>
      <c r="W156" s="35"/>
      <c r="X156" s="35"/>
      <c r="Y156" s="35"/>
      <c r="Z156" s="35"/>
    </row>
    <row r="157" spans="1:26" ht="14.25" customHeight="1" x14ac:dyDescent="0.3">
      <c r="A157" s="35"/>
      <c r="B157" s="35"/>
      <c r="C157" s="21"/>
      <c r="D157" s="37"/>
      <c r="E157" s="35"/>
      <c r="F157" s="21"/>
      <c r="G157" s="37"/>
      <c r="H157" s="37"/>
      <c r="I157" s="37"/>
      <c r="J157" s="35"/>
      <c r="K157" s="35"/>
      <c r="L157" s="35"/>
      <c r="M157" s="35"/>
      <c r="N157" s="35"/>
      <c r="O157" s="35"/>
      <c r="P157" s="35"/>
      <c r="Q157" s="35"/>
      <c r="R157" s="35"/>
      <c r="S157" s="35"/>
      <c r="T157" s="35"/>
      <c r="U157" s="35"/>
      <c r="V157" s="35"/>
      <c r="W157" s="35"/>
      <c r="X157" s="35"/>
      <c r="Y157" s="35"/>
      <c r="Z157" s="35"/>
    </row>
    <row r="158" spans="1:26" ht="14.25" customHeight="1" x14ac:dyDescent="0.3">
      <c r="A158" s="35"/>
      <c r="B158" s="35"/>
      <c r="C158" s="21"/>
      <c r="D158" s="37"/>
      <c r="E158" s="35"/>
      <c r="F158" s="21"/>
      <c r="G158" s="37"/>
      <c r="H158" s="37"/>
      <c r="I158" s="37"/>
      <c r="J158" s="35"/>
      <c r="K158" s="35"/>
      <c r="L158" s="35"/>
      <c r="M158" s="35"/>
      <c r="N158" s="35"/>
      <c r="O158" s="35"/>
      <c r="P158" s="35"/>
      <c r="Q158" s="35"/>
      <c r="R158" s="35"/>
      <c r="S158" s="35"/>
      <c r="T158" s="35"/>
      <c r="U158" s="35"/>
      <c r="V158" s="35"/>
      <c r="W158" s="35"/>
      <c r="X158" s="35"/>
      <c r="Y158" s="35"/>
      <c r="Z158" s="35"/>
    </row>
    <row r="159" spans="1:26" ht="14.25" customHeight="1" x14ac:dyDescent="0.3">
      <c r="A159" s="35"/>
      <c r="B159" s="35"/>
      <c r="C159" s="21"/>
      <c r="D159" s="37"/>
      <c r="E159" s="35"/>
      <c r="F159" s="21"/>
      <c r="G159" s="37"/>
      <c r="H159" s="37"/>
      <c r="I159" s="37"/>
      <c r="J159" s="35"/>
      <c r="K159" s="35"/>
      <c r="L159" s="35"/>
      <c r="M159" s="35"/>
      <c r="N159" s="35"/>
      <c r="O159" s="35"/>
      <c r="P159" s="35"/>
      <c r="Q159" s="35"/>
      <c r="R159" s="35"/>
      <c r="S159" s="35"/>
      <c r="T159" s="35"/>
      <c r="U159" s="35"/>
      <c r="V159" s="35"/>
      <c r="W159" s="35"/>
      <c r="X159" s="35"/>
      <c r="Y159" s="35"/>
      <c r="Z159" s="35"/>
    </row>
    <row r="160" spans="1:26" ht="14.25" customHeight="1" x14ac:dyDescent="0.3">
      <c r="A160" s="35"/>
      <c r="B160" s="35"/>
      <c r="C160" s="21"/>
      <c r="D160" s="37"/>
      <c r="E160" s="35"/>
      <c r="F160" s="21"/>
      <c r="G160" s="37"/>
      <c r="H160" s="37"/>
      <c r="I160" s="37"/>
      <c r="J160" s="35"/>
      <c r="K160" s="35"/>
      <c r="L160" s="35"/>
      <c r="M160" s="35"/>
      <c r="N160" s="35"/>
      <c r="O160" s="35"/>
      <c r="P160" s="35"/>
      <c r="Q160" s="35"/>
      <c r="R160" s="35"/>
      <c r="S160" s="35"/>
      <c r="T160" s="35"/>
      <c r="U160" s="35"/>
      <c r="V160" s="35"/>
      <c r="W160" s="35"/>
      <c r="X160" s="35"/>
      <c r="Y160" s="35"/>
      <c r="Z160" s="35"/>
    </row>
    <row r="161" spans="1:26" ht="14.25" customHeight="1" x14ac:dyDescent="0.3">
      <c r="A161" s="35"/>
      <c r="B161" s="35"/>
      <c r="C161" s="21"/>
      <c r="D161" s="37"/>
      <c r="E161" s="35"/>
      <c r="F161" s="21"/>
      <c r="G161" s="37"/>
      <c r="H161" s="37"/>
      <c r="I161" s="37"/>
      <c r="J161" s="35"/>
      <c r="K161" s="35"/>
      <c r="L161" s="35"/>
      <c r="M161" s="35"/>
      <c r="N161" s="35"/>
      <c r="O161" s="35"/>
      <c r="P161" s="35"/>
      <c r="Q161" s="35"/>
      <c r="R161" s="35"/>
      <c r="S161" s="35"/>
      <c r="T161" s="35"/>
      <c r="U161" s="35"/>
      <c r="V161" s="35"/>
      <c r="W161" s="35"/>
      <c r="X161" s="35"/>
      <c r="Y161" s="35"/>
      <c r="Z161" s="35"/>
    </row>
    <row r="162" spans="1:26" ht="14.25" customHeight="1" x14ac:dyDescent="0.3">
      <c r="A162" s="35"/>
      <c r="B162" s="35"/>
      <c r="C162" s="21"/>
      <c r="D162" s="37"/>
      <c r="E162" s="35"/>
      <c r="F162" s="21"/>
      <c r="G162" s="37"/>
      <c r="H162" s="37"/>
      <c r="I162" s="37"/>
      <c r="J162" s="35"/>
      <c r="K162" s="35"/>
      <c r="L162" s="35"/>
      <c r="M162" s="35"/>
      <c r="N162" s="35"/>
      <c r="O162" s="35"/>
      <c r="P162" s="35"/>
      <c r="Q162" s="35"/>
      <c r="R162" s="35"/>
      <c r="S162" s="35"/>
      <c r="T162" s="35"/>
      <c r="U162" s="35"/>
      <c r="V162" s="35"/>
      <c r="W162" s="35"/>
      <c r="X162" s="35"/>
      <c r="Y162" s="35"/>
      <c r="Z162" s="35"/>
    </row>
    <row r="163" spans="1:26" ht="14.25" customHeight="1" x14ac:dyDescent="0.3">
      <c r="A163" s="35"/>
      <c r="B163" s="35"/>
      <c r="C163" s="21"/>
      <c r="D163" s="37"/>
      <c r="E163" s="35"/>
      <c r="F163" s="21"/>
      <c r="G163" s="37"/>
      <c r="H163" s="37"/>
      <c r="I163" s="37"/>
      <c r="J163" s="35"/>
      <c r="K163" s="35"/>
      <c r="L163" s="35"/>
      <c r="M163" s="35"/>
      <c r="N163" s="35"/>
      <c r="O163" s="35"/>
      <c r="P163" s="35"/>
      <c r="Q163" s="35"/>
      <c r="R163" s="35"/>
      <c r="S163" s="35"/>
      <c r="T163" s="35"/>
      <c r="U163" s="35"/>
      <c r="V163" s="35"/>
      <c r="W163" s="35"/>
      <c r="X163" s="35"/>
      <c r="Y163" s="35"/>
      <c r="Z163" s="35"/>
    </row>
    <row r="164" spans="1:26" ht="14.25" customHeight="1" x14ac:dyDescent="0.3">
      <c r="A164" s="35"/>
      <c r="B164" s="35"/>
      <c r="C164" s="21"/>
      <c r="D164" s="37"/>
      <c r="E164" s="35"/>
      <c r="F164" s="21"/>
      <c r="G164" s="37"/>
      <c r="H164" s="37"/>
      <c r="I164" s="37"/>
      <c r="J164" s="35"/>
      <c r="K164" s="35"/>
      <c r="L164" s="35"/>
      <c r="M164" s="35"/>
      <c r="N164" s="35"/>
      <c r="O164" s="35"/>
      <c r="P164" s="35"/>
      <c r="Q164" s="35"/>
      <c r="R164" s="35"/>
      <c r="S164" s="35"/>
      <c r="T164" s="35"/>
      <c r="U164" s="35"/>
      <c r="V164" s="35"/>
      <c r="W164" s="35"/>
      <c r="X164" s="35"/>
      <c r="Y164" s="35"/>
      <c r="Z164" s="35"/>
    </row>
    <row r="165" spans="1:26" ht="14.25" customHeight="1" x14ac:dyDescent="0.3">
      <c r="A165" s="35"/>
      <c r="B165" s="35"/>
      <c r="C165" s="21"/>
      <c r="D165" s="37"/>
      <c r="E165" s="35"/>
      <c r="F165" s="21"/>
      <c r="G165" s="37"/>
      <c r="H165" s="37"/>
      <c r="I165" s="37"/>
      <c r="J165" s="35"/>
      <c r="K165" s="35"/>
      <c r="L165" s="35"/>
      <c r="M165" s="35"/>
      <c r="N165" s="35"/>
      <c r="O165" s="35"/>
      <c r="P165" s="35"/>
      <c r="Q165" s="35"/>
      <c r="R165" s="35"/>
      <c r="S165" s="35"/>
      <c r="T165" s="35"/>
      <c r="U165" s="35"/>
      <c r="V165" s="35"/>
      <c r="W165" s="35"/>
      <c r="X165" s="35"/>
      <c r="Y165" s="35"/>
      <c r="Z165" s="35"/>
    </row>
    <row r="166" spans="1:26" ht="14.25" customHeight="1" x14ac:dyDescent="0.3">
      <c r="A166" s="35"/>
      <c r="B166" s="35"/>
      <c r="C166" s="21"/>
      <c r="D166" s="37"/>
      <c r="E166" s="35"/>
      <c r="F166" s="21"/>
      <c r="G166" s="37"/>
      <c r="H166" s="37"/>
      <c r="I166" s="37"/>
      <c r="J166" s="35"/>
      <c r="K166" s="35"/>
      <c r="L166" s="35"/>
      <c r="M166" s="35"/>
      <c r="N166" s="35"/>
      <c r="O166" s="35"/>
      <c r="P166" s="35"/>
      <c r="Q166" s="35"/>
      <c r="R166" s="35"/>
      <c r="S166" s="35"/>
      <c r="T166" s="35"/>
      <c r="U166" s="35"/>
      <c r="V166" s="35"/>
      <c r="W166" s="35"/>
      <c r="X166" s="35"/>
      <c r="Y166" s="35"/>
      <c r="Z166" s="35"/>
    </row>
    <row r="167" spans="1:26" ht="14.25" customHeight="1" x14ac:dyDescent="0.3">
      <c r="A167" s="35"/>
      <c r="B167" s="35"/>
      <c r="C167" s="21"/>
      <c r="D167" s="37"/>
      <c r="E167" s="35"/>
      <c r="F167" s="21"/>
      <c r="G167" s="37"/>
      <c r="H167" s="37"/>
      <c r="I167" s="37"/>
      <c r="J167" s="35"/>
      <c r="K167" s="35"/>
      <c r="L167" s="35"/>
      <c r="M167" s="35"/>
      <c r="N167" s="35"/>
      <c r="O167" s="35"/>
      <c r="P167" s="35"/>
      <c r="Q167" s="35"/>
      <c r="R167" s="35"/>
      <c r="S167" s="35"/>
      <c r="T167" s="35"/>
      <c r="U167" s="35"/>
      <c r="V167" s="35"/>
      <c r="W167" s="35"/>
      <c r="X167" s="35"/>
      <c r="Y167" s="35"/>
      <c r="Z167" s="35"/>
    </row>
    <row r="168" spans="1:26" ht="14.25" customHeight="1" x14ac:dyDescent="0.3">
      <c r="A168" s="35"/>
      <c r="B168" s="35"/>
      <c r="C168" s="21"/>
      <c r="D168" s="37"/>
      <c r="E168" s="35"/>
      <c r="F168" s="21"/>
      <c r="G168" s="37"/>
      <c r="H168" s="37"/>
      <c r="I168" s="37"/>
      <c r="J168" s="35"/>
      <c r="K168" s="35"/>
      <c r="L168" s="35"/>
      <c r="M168" s="35"/>
      <c r="N168" s="35"/>
      <c r="O168" s="35"/>
      <c r="P168" s="35"/>
      <c r="Q168" s="35"/>
      <c r="R168" s="35"/>
      <c r="S168" s="35"/>
      <c r="T168" s="35"/>
      <c r="U168" s="35"/>
      <c r="V168" s="35"/>
      <c r="W168" s="35"/>
      <c r="X168" s="35"/>
      <c r="Y168" s="35"/>
      <c r="Z168" s="35"/>
    </row>
    <row r="169" spans="1:26" ht="14.25" customHeight="1" x14ac:dyDescent="0.3">
      <c r="A169" s="35"/>
      <c r="B169" s="35"/>
      <c r="C169" s="21"/>
      <c r="D169" s="37"/>
      <c r="E169" s="35"/>
      <c r="F169" s="21"/>
      <c r="G169" s="37"/>
      <c r="H169" s="37"/>
      <c r="I169" s="37"/>
      <c r="J169" s="35"/>
      <c r="K169" s="35"/>
      <c r="L169" s="35"/>
      <c r="M169" s="35"/>
      <c r="N169" s="35"/>
      <c r="O169" s="35"/>
      <c r="P169" s="35"/>
      <c r="Q169" s="35"/>
      <c r="R169" s="35"/>
      <c r="S169" s="35"/>
      <c r="T169" s="35"/>
      <c r="U169" s="35"/>
      <c r="V169" s="35"/>
      <c r="W169" s="35"/>
      <c r="X169" s="35"/>
      <c r="Y169" s="35"/>
      <c r="Z169" s="35"/>
    </row>
    <row r="170" spans="1:26" ht="14.25" customHeight="1" x14ac:dyDescent="0.3">
      <c r="A170" s="35"/>
      <c r="B170" s="35"/>
      <c r="C170" s="21"/>
      <c r="D170" s="37"/>
      <c r="E170" s="35"/>
      <c r="F170" s="21"/>
      <c r="G170" s="37"/>
      <c r="H170" s="37"/>
      <c r="I170" s="37"/>
      <c r="J170" s="35"/>
      <c r="K170" s="35"/>
      <c r="L170" s="35"/>
      <c r="M170" s="35"/>
      <c r="N170" s="35"/>
      <c r="O170" s="35"/>
      <c r="P170" s="35"/>
      <c r="Q170" s="35"/>
      <c r="R170" s="35"/>
      <c r="S170" s="35"/>
      <c r="T170" s="35"/>
      <c r="U170" s="35"/>
      <c r="V170" s="35"/>
      <c r="W170" s="35"/>
      <c r="X170" s="35"/>
      <c r="Y170" s="35"/>
      <c r="Z170" s="35"/>
    </row>
    <row r="171" spans="1:26" ht="14.25" customHeight="1" x14ac:dyDescent="0.3">
      <c r="A171" s="35"/>
      <c r="B171" s="35"/>
      <c r="C171" s="21"/>
      <c r="D171" s="37"/>
      <c r="E171" s="35"/>
      <c r="F171" s="21"/>
      <c r="G171" s="37"/>
      <c r="H171" s="37"/>
      <c r="I171" s="37"/>
      <c r="J171" s="35"/>
      <c r="K171" s="35"/>
      <c r="L171" s="35"/>
      <c r="M171" s="35"/>
      <c r="N171" s="35"/>
      <c r="O171" s="35"/>
      <c r="P171" s="35"/>
      <c r="Q171" s="35"/>
      <c r="R171" s="35"/>
      <c r="S171" s="35"/>
      <c r="T171" s="35"/>
      <c r="U171" s="35"/>
      <c r="V171" s="35"/>
      <c r="W171" s="35"/>
      <c r="X171" s="35"/>
      <c r="Y171" s="35"/>
      <c r="Z171" s="35"/>
    </row>
    <row r="172" spans="1:26" ht="14.25" customHeight="1" x14ac:dyDescent="0.3">
      <c r="A172" s="35"/>
      <c r="B172" s="35"/>
      <c r="C172" s="21"/>
      <c r="D172" s="37"/>
      <c r="E172" s="35"/>
      <c r="F172" s="21"/>
      <c r="G172" s="37"/>
      <c r="H172" s="37"/>
      <c r="I172" s="37"/>
      <c r="J172" s="35"/>
      <c r="K172" s="35"/>
      <c r="L172" s="35"/>
      <c r="M172" s="35"/>
      <c r="N172" s="35"/>
      <c r="O172" s="35"/>
      <c r="P172" s="35"/>
      <c r="Q172" s="35"/>
      <c r="R172" s="35"/>
      <c r="S172" s="35"/>
      <c r="T172" s="35"/>
      <c r="U172" s="35"/>
      <c r="V172" s="35"/>
      <c r="W172" s="35"/>
      <c r="X172" s="35"/>
      <c r="Y172" s="35"/>
      <c r="Z172" s="35"/>
    </row>
    <row r="173" spans="1:26" ht="14.25" customHeight="1" x14ac:dyDescent="0.3">
      <c r="A173" s="35"/>
      <c r="B173" s="35"/>
      <c r="C173" s="21"/>
      <c r="D173" s="37"/>
      <c r="E173" s="35"/>
      <c r="F173" s="21"/>
      <c r="G173" s="37"/>
      <c r="H173" s="37"/>
      <c r="I173" s="37"/>
      <c r="J173" s="35"/>
      <c r="K173" s="35"/>
      <c r="L173" s="35"/>
      <c r="M173" s="35"/>
      <c r="N173" s="35"/>
      <c r="O173" s="35"/>
      <c r="P173" s="35"/>
      <c r="Q173" s="35"/>
      <c r="R173" s="35"/>
      <c r="S173" s="35"/>
      <c r="T173" s="35"/>
      <c r="U173" s="35"/>
      <c r="V173" s="35"/>
      <c r="W173" s="35"/>
      <c r="X173" s="35"/>
      <c r="Y173" s="35"/>
      <c r="Z173" s="35"/>
    </row>
    <row r="174" spans="1:26" ht="14.25" customHeight="1" x14ac:dyDescent="0.3">
      <c r="A174" s="35"/>
      <c r="B174" s="35"/>
      <c r="C174" s="21"/>
      <c r="D174" s="37"/>
      <c r="E174" s="35"/>
      <c r="F174" s="21"/>
      <c r="G174" s="37"/>
      <c r="H174" s="37"/>
      <c r="I174" s="37"/>
      <c r="J174" s="35"/>
      <c r="K174" s="35"/>
      <c r="L174" s="35"/>
      <c r="M174" s="35"/>
      <c r="N174" s="35"/>
      <c r="O174" s="35"/>
      <c r="P174" s="35"/>
      <c r="Q174" s="35"/>
      <c r="R174" s="35"/>
      <c r="S174" s="35"/>
      <c r="T174" s="35"/>
      <c r="U174" s="35"/>
      <c r="V174" s="35"/>
      <c r="W174" s="35"/>
      <c r="X174" s="35"/>
      <c r="Y174" s="35"/>
      <c r="Z174" s="35"/>
    </row>
    <row r="175" spans="1:26" ht="14.25" customHeight="1" x14ac:dyDescent="0.3">
      <c r="A175" s="35"/>
      <c r="B175" s="35"/>
      <c r="C175" s="21"/>
      <c r="D175" s="37"/>
      <c r="E175" s="35"/>
      <c r="F175" s="21"/>
      <c r="G175" s="37"/>
      <c r="H175" s="37"/>
      <c r="I175" s="37"/>
      <c r="J175" s="35"/>
      <c r="K175" s="35"/>
      <c r="L175" s="35"/>
      <c r="M175" s="35"/>
      <c r="N175" s="35"/>
      <c r="O175" s="35"/>
      <c r="P175" s="35"/>
      <c r="Q175" s="35"/>
      <c r="R175" s="35"/>
      <c r="S175" s="35"/>
      <c r="T175" s="35"/>
      <c r="U175" s="35"/>
      <c r="V175" s="35"/>
      <c r="W175" s="35"/>
      <c r="X175" s="35"/>
      <c r="Y175" s="35"/>
      <c r="Z175" s="35"/>
    </row>
    <row r="176" spans="1:26" ht="14.25" customHeight="1" x14ac:dyDescent="0.3">
      <c r="A176" s="35"/>
      <c r="B176" s="35"/>
      <c r="C176" s="21"/>
      <c r="D176" s="37"/>
      <c r="E176" s="35"/>
      <c r="F176" s="21"/>
      <c r="G176" s="37"/>
      <c r="H176" s="37"/>
      <c r="I176" s="37"/>
      <c r="J176" s="35"/>
      <c r="K176" s="35"/>
      <c r="L176" s="35"/>
      <c r="M176" s="35"/>
      <c r="N176" s="35"/>
      <c r="O176" s="35"/>
      <c r="P176" s="35"/>
      <c r="Q176" s="35"/>
      <c r="R176" s="35"/>
      <c r="S176" s="35"/>
      <c r="T176" s="35"/>
      <c r="U176" s="35"/>
      <c r="V176" s="35"/>
      <c r="W176" s="35"/>
      <c r="X176" s="35"/>
      <c r="Y176" s="35"/>
      <c r="Z176" s="35"/>
    </row>
    <row r="177" spans="1:26" ht="14.25" customHeight="1" x14ac:dyDescent="0.3">
      <c r="A177" s="35"/>
      <c r="B177" s="35"/>
      <c r="C177" s="21"/>
      <c r="D177" s="37"/>
      <c r="E177" s="35"/>
      <c r="F177" s="21"/>
      <c r="G177" s="37"/>
      <c r="H177" s="37"/>
      <c r="I177" s="37"/>
      <c r="J177" s="35"/>
      <c r="K177" s="35"/>
      <c r="L177" s="35"/>
      <c r="M177" s="35"/>
      <c r="N177" s="35"/>
      <c r="O177" s="35"/>
      <c r="P177" s="35"/>
      <c r="Q177" s="35"/>
      <c r="R177" s="35"/>
      <c r="S177" s="35"/>
      <c r="T177" s="35"/>
      <c r="U177" s="35"/>
      <c r="V177" s="35"/>
      <c r="W177" s="35"/>
      <c r="X177" s="35"/>
      <c r="Y177" s="35"/>
      <c r="Z177" s="35"/>
    </row>
    <row r="178" spans="1:26" ht="14.25" customHeight="1" x14ac:dyDescent="0.3">
      <c r="A178" s="35"/>
      <c r="B178" s="35"/>
      <c r="C178" s="21"/>
      <c r="D178" s="37"/>
      <c r="E178" s="35"/>
      <c r="F178" s="21"/>
      <c r="G178" s="37"/>
      <c r="H178" s="37"/>
      <c r="I178" s="37"/>
      <c r="J178" s="35"/>
      <c r="K178" s="35"/>
      <c r="L178" s="35"/>
      <c r="M178" s="35"/>
      <c r="N178" s="35"/>
      <c r="O178" s="35"/>
      <c r="P178" s="35"/>
      <c r="Q178" s="35"/>
      <c r="R178" s="35"/>
      <c r="S178" s="35"/>
      <c r="T178" s="35"/>
      <c r="U178" s="35"/>
      <c r="V178" s="35"/>
      <c r="W178" s="35"/>
      <c r="X178" s="35"/>
      <c r="Y178" s="35"/>
      <c r="Z178" s="35"/>
    </row>
    <row r="179" spans="1:26" ht="14.25" customHeight="1" x14ac:dyDescent="0.3">
      <c r="A179" s="35"/>
      <c r="B179" s="35"/>
      <c r="C179" s="21"/>
      <c r="D179" s="37"/>
      <c r="E179" s="35"/>
      <c r="F179" s="21"/>
      <c r="G179" s="37"/>
      <c r="H179" s="37"/>
      <c r="I179" s="37"/>
      <c r="J179" s="35"/>
      <c r="K179" s="35"/>
      <c r="L179" s="35"/>
      <c r="M179" s="35"/>
      <c r="N179" s="35"/>
      <c r="O179" s="35"/>
      <c r="P179" s="35"/>
      <c r="Q179" s="35"/>
      <c r="R179" s="35"/>
      <c r="S179" s="35"/>
      <c r="T179" s="35"/>
      <c r="U179" s="35"/>
      <c r="V179" s="35"/>
      <c r="W179" s="35"/>
      <c r="X179" s="35"/>
      <c r="Y179" s="35"/>
      <c r="Z179" s="35"/>
    </row>
    <row r="180" spans="1:26" ht="14.25" customHeight="1" x14ac:dyDescent="0.3">
      <c r="A180" s="35"/>
      <c r="B180" s="35"/>
      <c r="C180" s="21"/>
      <c r="D180" s="37"/>
      <c r="E180" s="35"/>
      <c r="F180" s="21"/>
      <c r="G180" s="37"/>
      <c r="H180" s="37"/>
      <c r="I180" s="37"/>
      <c r="J180" s="35"/>
      <c r="K180" s="35"/>
      <c r="L180" s="35"/>
      <c r="M180" s="35"/>
      <c r="N180" s="35"/>
      <c r="O180" s="35"/>
      <c r="P180" s="35"/>
      <c r="Q180" s="35"/>
      <c r="R180" s="35"/>
      <c r="S180" s="35"/>
      <c r="T180" s="35"/>
      <c r="U180" s="35"/>
      <c r="V180" s="35"/>
      <c r="W180" s="35"/>
      <c r="X180" s="35"/>
      <c r="Y180" s="35"/>
      <c r="Z180" s="35"/>
    </row>
    <row r="181" spans="1:26" ht="14.25" customHeight="1" x14ac:dyDescent="0.3">
      <c r="A181" s="35"/>
      <c r="B181" s="35"/>
      <c r="C181" s="21"/>
      <c r="D181" s="37"/>
      <c r="E181" s="35"/>
      <c r="F181" s="21"/>
      <c r="G181" s="37"/>
      <c r="H181" s="37"/>
      <c r="I181" s="37"/>
      <c r="J181" s="35"/>
      <c r="K181" s="35"/>
      <c r="L181" s="35"/>
      <c r="M181" s="35"/>
      <c r="N181" s="35"/>
      <c r="O181" s="35"/>
      <c r="P181" s="35"/>
      <c r="Q181" s="35"/>
      <c r="R181" s="35"/>
      <c r="S181" s="35"/>
      <c r="T181" s="35"/>
      <c r="U181" s="35"/>
      <c r="V181" s="35"/>
      <c r="W181" s="35"/>
      <c r="X181" s="35"/>
      <c r="Y181" s="35"/>
      <c r="Z181" s="35"/>
    </row>
    <row r="182" spans="1:26" ht="14.25" customHeight="1" x14ac:dyDescent="0.3">
      <c r="A182" s="35"/>
      <c r="B182" s="35"/>
      <c r="C182" s="21"/>
      <c r="D182" s="37"/>
      <c r="E182" s="35"/>
      <c r="F182" s="21"/>
      <c r="G182" s="37"/>
      <c r="H182" s="37"/>
      <c r="I182" s="37"/>
      <c r="J182" s="35"/>
      <c r="K182" s="35"/>
      <c r="L182" s="35"/>
      <c r="M182" s="35"/>
      <c r="N182" s="35"/>
      <c r="O182" s="35"/>
      <c r="P182" s="35"/>
      <c r="Q182" s="35"/>
      <c r="R182" s="35"/>
      <c r="S182" s="35"/>
      <c r="T182" s="35"/>
      <c r="U182" s="35"/>
      <c r="V182" s="35"/>
      <c r="W182" s="35"/>
      <c r="X182" s="35"/>
      <c r="Y182" s="35"/>
      <c r="Z182" s="35"/>
    </row>
    <row r="183" spans="1:26" ht="14.25" customHeight="1" x14ac:dyDescent="0.3">
      <c r="A183" s="35"/>
      <c r="B183" s="35"/>
      <c r="C183" s="21"/>
      <c r="D183" s="37"/>
      <c r="E183" s="35"/>
      <c r="F183" s="21"/>
      <c r="G183" s="37"/>
      <c r="H183" s="37"/>
      <c r="I183" s="37"/>
      <c r="J183" s="35"/>
      <c r="K183" s="35"/>
      <c r="L183" s="35"/>
      <c r="M183" s="35"/>
      <c r="N183" s="35"/>
      <c r="O183" s="35"/>
      <c r="P183" s="35"/>
      <c r="Q183" s="35"/>
      <c r="R183" s="35"/>
      <c r="S183" s="35"/>
      <c r="T183" s="35"/>
      <c r="U183" s="35"/>
      <c r="V183" s="35"/>
      <c r="W183" s="35"/>
      <c r="X183" s="35"/>
      <c r="Y183" s="35"/>
      <c r="Z183" s="35"/>
    </row>
    <row r="184" spans="1:26" ht="14.25" customHeight="1" x14ac:dyDescent="0.3">
      <c r="A184" s="35"/>
      <c r="B184" s="35"/>
      <c r="C184" s="21"/>
      <c r="D184" s="37"/>
      <c r="E184" s="35"/>
      <c r="F184" s="21"/>
      <c r="G184" s="37"/>
      <c r="H184" s="37"/>
      <c r="I184" s="37"/>
      <c r="J184" s="35"/>
      <c r="K184" s="35"/>
      <c r="L184" s="35"/>
      <c r="M184" s="35"/>
      <c r="N184" s="35"/>
      <c r="O184" s="35"/>
      <c r="P184" s="35"/>
      <c r="Q184" s="35"/>
      <c r="R184" s="35"/>
      <c r="S184" s="35"/>
      <c r="T184" s="35"/>
      <c r="U184" s="35"/>
      <c r="V184" s="35"/>
      <c r="W184" s="35"/>
      <c r="X184" s="35"/>
      <c r="Y184" s="35"/>
      <c r="Z184" s="35"/>
    </row>
    <row r="185" spans="1:26" ht="14.25" customHeight="1" x14ac:dyDescent="0.3">
      <c r="A185" s="35"/>
      <c r="B185" s="35"/>
      <c r="C185" s="21"/>
      <c r="D185" s="37"/>
      <c r="E185" s="35"/>
      <c r="F185" s="21"/>
      <c r="G185" s="37"/>
      <c r="H185" s="37"/>
      <c r="I185" s="37"/>
      <c r="J185" s="35"/>
      <c r="K185" s="35"/>
      <c r="L185" s="35"/>
      <c r="M185" s="35"/>
      <c r="N185" s="35"/>
      <c r="O185" s="35"/>
      <c r="P185" s="35"/>
      <c r="Q185" s="35"/>
      <c r="R185" s="35"/>
      <c r="S185" s="35"/>
      <c r="T185" s="35"/>
      <c r="U185" s="35"/>
      <c r="V185" s="35"/>
      <c r="W185" s="35"/>
      <c r="X185" s="35"/>
      <c r="Y185" s="35"/>
      <c r="Z185" s="35"/>
    </row>
    <row r="186" spans="1:26" ht="14.25" customHeight="1" x14ac:dyDescent="0.3">
      <c r="A186" s="35"/>
      <c r="B186" s="35"/>
      <c r="C186" s="21"/>
      <c r="D186" s="37"/>
      <c r="E186" s="35"/>
      <c r="F186" s="21"/>
      <c r="G186" s="37"/>
      <c r="H186" s="37"/>
      <c r="I186" s="37"/>
      <c r="J186" s="35"/>
      <c r="K186" s="35"/>
      <c r="L186" s="35"/>
      <c r="M186" s="35"/>
      <c r="N186" s="35"/>
      <c r="O186" s="35"/>
      <c r="P186" s="35"/>
      <c r="Q186" s="35"/>
      <c r="R186" s="35"/>
      <c r="S186" s="35"/>
      <c r="T186" s="35"/>
      <c r="U186" s="35"/>
      <c r="V186" s="35"/>
      <c r="W186" s="35"/>
      <c r="X186" s="35"/>
      <c r="Y186" s="35"/>
      <c r="Z186" s="35"/>
    </row>
    <row r="187" spans="1:26" ht="14.25" customHeight="1" x14ac:dyDescent="0.3">
      <c r="A187" s="35"/>
      <c r="B187" s="35"/>
      <c r="C187" s="21"/>
      <c r="D187" s="37"/>
      <c r="E187" s="35"/>
      <c r="F187" s="21"/>
      <c r="G187" s="37"/>
      <c r="H187" s="37"/>
      <c r="I187" s="37"/>
      <c r="J187" s="35"/>
      <c r="K187" s="35"/>
      <c r="L187" s="35"/>
      <c r="M187" s="35"/>
      <c r="N187" s="35"/>
      <c r="O187" s="35"/>
      <c r="P187" s="35"/>
      <c r="Q187" s="35"/>
      <c r="R187" s="35"/>
      <c r="S187" s="35"/>
      <c r="T187" s="35"/>
      <c r="U187" s="35"/>
      <c r="V187" s="35"/>
      <c r="W187" s="35"/>
      <c r="X187" s="35"/>
      <c r="Y187" s="35"/>
      <c r="Z187" s="35"/>
    </row>
    <row r="188" spans="1:26" ht="14.25" customHeight="1" x14ac:dyDescent="0.3">
      <c r="A188" s="35"/>
      <c r="B188" s="35"/>
      <c r="C188" s="21"/>
      <c r="D188" s="37"/>
      <c r="E188" s="35"/>
      <c r="F188" s="21"/>
      <c r="G188" s="37"/>
      <c r="H188" s="37"/>
      <c r="I188" s="37"/>
      <c r="J188" s="35"/>
      <c r="K188" s="35"/>
      <c r="L188" s="35"/>
      <c r="M188" s="35"/>
      <c r="N188" s="35"/>
      <c r="O188" s="35"/>
      <c r="P188" s="35"/>
      <c r="Q188" s="35"/>
      <c r="R188" s="35"/>
      <c r="S188" s="35"/>
      <c r="T188" s="35"/>
      <c r="U188" s="35"/>
      <c r="V188" s="35"/>
      <c r="W188" s="35"/>
      <c r="X188" s="35"/>
      <c r="Y188" s="35"/>
      <c r="Z188" s="35"/>
    </row>
    <row r="189" spans="1:26" ht="14.25" customHeight="1" x14ac:dyDescent="0.3">
      <c r="A189" s="35"/>
      <c r="B189" s="35"/>
      <c r="C189" s="21"/>
      <c r="D189" s="37"/>
      <c r="E189" s="35"/>
      <c r="F189" s="21"/>
      <c r="G189" s="37"/>
      <c r="H189" s="37"/>
      <c r="I189" s="37"/>
      <c r="J189" s="35"/>
      <c r="K189" s="35"/>
      <c r="L189" s="35"/>
      <c r="M189" s="35"/>
      <c r="N189" s="35"/>
      <c r="O189" s="35"/>
      <c r="P189" s="35"/>
      <c r="Q189" s="35"/>
      <c r="R189" s="35"/>
      <c r="S189" s="35"/>
      <c r="T189" s="35"/>
      <c r="U189" s="35"/>
      <c r="V189" s="35"/>
      <c r="W189" s="35"/>
      <c r="X189" s="35"/>
      <c r="Y189" s="35"/>
      <c r="Z189" s="35"/>
    </row>
    <row r="190" spans="1:26" ht="14.25" customHeight="1" x14ac:dyDescent="0.3">
      <c r="A190" s="35"/>
      <c r="B190" s="35"/>
      <c r="C190" s="21"/>
      <c r="D190" s="37"/>
      <c r="E190" s="35"/>
      <c r="F190" s="21"/>
      <c r="G190" s="37"/>
      <c r="H190" s="37"/>
      <c r="I190" s="37"/>
      <c r="J190" s="35"/>
      <c r="K190" s="35"/>
      <c r="L190" s="35"/>
      <c r="M190" s="35"/>
      <c r="N190" s="35"/>
      <c r="O190" s="35"/>
      <c r="P190" s="35"/>
      <c r="Q190" s="35"/>
      <c r="R190" s="35"/>
      <c r="S190" s="35"/>
      <c r="T190" s="35"/>
      <c r="U190" s="35"/>
      <c r="V190" s="35"/>
      <c r="W190" s="35"/>
      <c r="X190" s="35"/>
      <c r="Y190" s="35"/>
      <c r="Z190" s="35"/>
    </row>
    <row r="191" spans="1:26" ht="14.25" customHeight="1" x14ac:dyDescent="0.3">
      <c r="A191" s="35"/>
      <c r="B191" s="35"/>
      <c r="C191" s="21"/>
      <c r="D191" s="37"/>
      <c r="E191" s="35"/>
      <c r="F191" s="21"/>
      <c r="G191" s="37"/>
      <c r="H191" s="37"/>
      <c r="I191" s="37"/>
      <c r="J191" s="35"/>
      <c r="K191" s="35"/>
      <c r="L191" s="35"/>
      <c r="M191" s="35"/>
      <c r="N191" s="35"/>
      <c r="O191" s="35"/>
      <c r="P191" s="35"/>
      <c r="Q191" s="35"/>
      <c r="R191" s="35"/>
      <c r="S191" s="35"/>
      <c r="T191" s="35"/>
      <c r="U191" s="35"/>
      <c r="V191" s="35"/>
      <c r="W191" s="35"/>
      <c r="X191" s="35"/>
      <c r="Y191" s="35"/>
      <c r="Z191" s="35"/>
    </row>
    <row r="192" spans="1:26" ht="14.25" customHeight="1" x14ac:dyDescent="0.3">
      <c r="A192" s="35"/>
      <c r="B192" s="35"/>
      <c r="C192" s="21"/>
      <c r="D192" s="37"/>
      <c r="E192" s="35"/>
      <c r="F192" s="21"/>
      <c r="G192" s="37"/>
      <c r="H192" s="37"/>
      <c r="I192" s="37"/>
      <c r="J192" s="35"/>
      <c r="K192" s="35"/>
      <c r="L192" s="35"/>
      <c r="M192" s="35"/>
      <c r="N192" s="35"/>
      <c r="O192" s="35"/>
      <c r="P192" s="35"/>
      <c r="Q192" s="35"/>
      <c r="R192" s="35"/>
      <c r="S192" s="35"/>
      <c r="T192" s="35"/>
      <c r="U192" s="35"/>
      <c r="V192" s="35"/>
      <c r="W192" s="35"/>
      <c r="X192" s="35"/>
      <c r="Y192" s="35"/>
      <c r="Z192" s="35"/>
    </row>
    <row r="193" spans="1:26" ht="14.25" customHeight="1" x14ac:dyDescent="0.3">
      <c r="A193" s="35"/>
      <c r="B193" s="35"/>
      <c r="C193" s="21"/>
      <c r="D193" s="37"/>
      <c r="E193" s="35"/>
      <c r="F193" s="21"/>
      <c r="G193" s="37"/>
      <c r="H193" s="37"/>
      <c r="I193" s="37"/>
      <c r="J193" s="35"/>
      <c r="K193" s="35"/>
      <c r="L193" s="35"/>
      <c r="M193" s="35"/>
      <c r="N193" s="35"/>
      <c r="O193" s="35"/>
      <c r="P193" s="35"/>
      <c r="Q193" s="35"/>
      <c r="R193" s="35"/>
      <c r="S193" s="35"/>
      <c r="T193" s="35"/>
      <c r="U193" s="35"/>
      <c r="V193" s="35"/>
      <c r="W193" s="35"/>
      <c r="X193" s="35"/>
      <c r="Y193" s="35"/>
      <c r="Z193" s="35"/>
    </row>
    <row r="194" spans="1:26" ht="14.25" customHeight="1" x14ac:dyDescent="0.3">
      <c r="A194" s="35"/>
      <c r="B194" s="35"/>
      <c r="C194" s="21"/>
      <c r="D194" s="37"/>
      <c r="E194" s="35"/>
      <c r="F194" s="21"/>
      <c r="G194" s="37"/>
      <c r="H194" s="37"/>
      <c r="I194" s="37"/>
      <c r="J194" s="35"/>
      <c r="K194" s="35"/>
      <c r="L194" s="35"/>
      <c r="M194" s="35"/>
      <c r="N194" s="35"/>
      <c r="O194" s="35"/>
      <c r="P194" s="35"/>
      <c r="Q194" s="35"/>
      <c r="R194" s="35"/>
      <c r="S194" s="35"/>
      <c r="T194" s="35"/>
      <c r="U194" s="35"/>
      <c r="V194" s="35"/>
      <c r="W194" s="35"/>
      <c r="X194" s="35"/>
      <c r="Y194" s="35"/>
      <c r="Z194" s="35"/>
    </row>
    <row r="195" spans="1:26" ht="14.25" customHeight="1" x14ac:dyDescent="0.3">
      <c r="A195" s="35"/>
      <c r="B195" s="35"/>
      <c r="C195" s="21"/>
      <c r="D195" s="37"/>
      <c r="E195" s="35"/>
      <c r="F195" s="21"/>
      <c r="G195" s="37"/>
      <c r="H195" s="37"/>
      <c r="I195" s="37"/>
      <c r="J195" s="35"/>
      <c r="K195" s="35"/>
      <c r="L195" s="35"/>
      <c r="M195" s="35"/>
      <c r="N195" s="35"/>
      <c r="O195" s="35"/>
      <c r="P195" s="35"/>
      <c r="Q195" s="35"/>
      <c r="R195" s="35"/>
      <c r="S195" s="35"/>
      <c r="T195" s="35"/>
      <c r="U195" s="35"/>
      <c r="V195" s="35"/>
      <c r="W195" s="35"/>
      <c r="X195" s="35"/>
      <c r="Y195" s="35"/>
      <c r="Z195" s="35"/>
    </row>
    <row r="196" spans="1:26" ht="14.25" customHeight="1" x14ac:dyDescent="0.3">
      <c r="A196" s="35"/>
      <c r="B196" s="35"/>
      <c r="C196" s="21"/>
      <c r="D196" s="37"/>
      <c r="E196" s="35"/>
      <c r="F196" s="21"/>
      <c r="G196" s="37"/>
      <c r="H196" s="37"/>
      <c r="I196" s="37"/>
      <c r="J196" s="35"/>
      <c r="K196" s="35"/>
      <c r="L196" s="35"/>
      <c r="M196" s="35"/>
      <c r="N196" s="35"/>
      <c r="O196" s="35"/>
      <c r="P196" s="35"/>
      <c r="Q196" s="35"/>
      <c r="R196" s="35"/>
      <c r="S196" s="35"/>
      <c r="T196" s="35"/>
      <c r="U196" s="35"/>
      <c r="V196" s="35"/>
      <c r="W196" s="35"/>
      <c r="X196" s="35"/>
      <c r="Y196" s="35"/>
      <c r="Z196" s="35"/>
    </row>
    <row r="197" spans="1:26" ht="14.25" customHeight="1" x14ac:dyDescent="0.3">
      <c r="A197" s="35"/>
      <c r="B197" s="35"/>
      <c r="C197" s="21"/>
      <c r="D197" s="37"/>
      <c r="E197" s="35"/>
      <c r="F197" s="21"/>
      <c r="G197" s="37"/>
      <c r="H197" s="37"/>
      <c r="I197" s="37"/>
      <c r="J197" s="35"/>
      <c r="K197" s="35"/>
      <c r="L197" s="35"/>
      <c r="M197" s="35"/>
      <c r="N197" s="35"/>
      <c r="O197" s="35"/>
      <c r="P197" s="35"/>
      <c r="Q197" s="35"/>
      <c r="R197" s="35"/>
      <c r="S197" s="35"/>
      <c r="T197" s="35"/>
      <c r="U197" s="35"/>
      <c r="V197" s="35"/>
      <c r="W197" s="35"/>
      <c r="X197" s="35"/>
      <c r="Y197" s="35"/>
      <c r="Z197" s="35"/>
    </row>
    <row r="198" spans="1:26" ht="14.25" customHeight="1" x14ac:dyDescent="0.3">
      <c r="A198" s="35"/>
      <c r="B198" s="35"/>
      <c r="C198" s="21"/>
      <c r="D198" s="37"/>
      <c r="E198" s="35"/>
      <c r="F198" s="21"/>
      <c r="G198" s="37"/>
      <c r="H198" s="37"/>
      <c r="I198" s="37"/>
      <c r="J198" s="35"/>
      <c r="K198" s="35"/>
      <c r="L198" s="35"/>
      <c r="M198" s="35"/>
      <c r="N198" s="35"/>
      <c r="O198" s="35"/>
      <c r="P198" s="35"/>
      <c r="Q198" s="35"/>
      <c r="R198" s="35"/>
      <c r="S198" s="35"/>
      <c r="T198" s="35"/>
      <c r="U198" s="35"/>
      <c r="V198" s="35"/>
      <c r="W198" s="35"/>
      <c r="X198" s="35"/>
      <c r="Y198" s="35"/>
      <c r="Z198" s="35"/>
    </row>
    <row r="199" spans="1:26" ht="14.25" customHeight="1" x14ac:dyDescent="0.3">
      <c r="A199" s="35"/>
      <c r="B199" s="35"/>
      <c r="C199" s="21"/>
      <c r="D199" s="37"/>
      <c r="E199" s="35"/>
      <c r="F199" s="21"/>
      <c r="G199" s="37"/>
      <c r="H199" s="37"/>
      <c r="I199" s="37"/>
      <c r="J199" s="35"/>
      <c r="K199" s="35"/>
      <c r="L199" s="35"/>
      <c r="M199" s="35"/>
      <c r="N199" s="35"/>
      <c r="O199" s="35"/>
      <c r="P199" s="35"/>
      <c r="Q199" s="35"/>
      <c r="R199" s="35"/>
      <c r="S199" s="35"/>
      <c r="T199" s="35"/>
      <c r="U199" s="35"/>
      <c r="V199" s="35"/>
      <c r="W199" s="35"/>
      <c r="X199" s="35"/>
      <c r="Y199" s="35"/>
      <c r="Z199" s="35"/>
    </row>
    <row r="200" spans="1:26" ht="14.25" customHeight="1" x14ac:dyDescent="0.3">
      <c r="A200" s="35"/>
      <c r="B200" s="35"/>
      <c r="C200" s="21"/>
      <c r="D200" s="37"/>
      <c r="E200" s="35"/>
      <c r="F200" s="21"/>
      <c r="G200" s="37"/>
      <c r="H200" s="37"/>
      <c r="I200" s="37"/>
      <c r="J200" s="35"/>
      <c r="K200" s="35"/>
      <c r="L200" s="35"/>
      <c r="M200" s="35"/>
      <c r="N200" s="35"/>
      <c r="O200" s="35"/>
      <c r="P200" s="35"/>
      <c r="Q200" s="35"/>
      <c r="R200" s="35"/>
      <c r="S200" s="35"/>
      <c r="T200" s="35"/>
      <c r="U200" s="35"/>
      <c r="V200" s="35"/>
      <c r="W200" s="35"/>
      <c r="X200" s="35"/>
      <c r="Y200" s="35"/>
      <c r="Z200" s="35"/>
    </row>
    <row r="201" spans="1:26" ht="14.25" customHeight="1" x14ac:dyDescent="0.3">
      <c r="A201" s="35"/>
      <c r="B201" s="35"/>
      <c r="C201" s="21"/>
      <c r="D201" s="37"/>
      <c r="E201" s="35"/>
      <c r="F201" s="21"/>
      <c r="G201" s="37"/>
      <c r="H201" s="37"/>
      <c r="I201" s="37"/>
      <c r="J201" s="35"/>
      <c r="K201" s="35"/>
      <c r="L201" s="35"/>
      <c r="M201" s="35"/>
      <c r="N201" s="35"/>
      <c r="O201" s="35"/>
      <c r="P201" s="35"/>
      <c r="Q201" s="35"/>
      <c r="R201" s="35"/>
      <c r="S201" s="35"/>
      <c r="T201" s="35"/>
      <c r="U201" s="35"/>
      <c r="V201" s="35"/>
      <c r="W201" s="35"/>
      <c r="X201" s="35"/>
      <c r="Y201" s="35"/>
      <c r="Z201" s="35"/>
    </row>
    <row r="202" spans="1:26" ht="14.25" customHeight="1" x14ac:dyDescent="0.3">
      <c r="A202" s="35"/>
      <c r="B202" s="35"/>
      <c r="C202" s="21"/>
      <c r="D202" s="37"/>
      <c r="E202" s="35"/>
      <c r="F202" s="21"/>
      <c r="G202" s="37"/>
      <c r="H202" s="37"/>
      <c r="I202" s="37"/>
      <c r="J202" s="35"/>
      <c r="K202" s="35"/>
      <c r="L202" s="35"/>
      <c r="M202" s="35"/>
      <c r="N202" s="35"/>
      <c r="O202" s="35"/>
      <c r="P202" s="35"/>
      <c r="Q202" s="35"/>
      <c r="R202" s="35"/>
      <c r="S202" s="35"/>
      <c r="T202" s="35"/>
      <c r="U202" s="35"/>
      <c r="V202" s="35"/>
      <c r="W202" s="35"/>
      <c r="X202" s="35"/>
      <c r="Y202" s="35"/>
      <c r="Z202" s="35"/>
    </row>
    <row r="203" spans="1:26" ht="14.25" customHeight="1" x14ac:dyDescent="0.3">
      <c r="A203" s="35"/>
      <c r="B203" s="35"/>
      <c r="C203" s="21"/>
      <c r="D203" s="37"/>
      <c r="E203" s="35"/>
      <c r="F203" s="21"/>
      <c r="G203" s="37"/>
      <c r="H203" s="37"/>
      <c r="I203" s="37"/>
      <c r="J203" s="35"/>
      <c r="K203" s="35"/>
      <c r="L203" s="35"/>
      <c r="M203" s="35"/>
      <c r="N203" s="35"/>
      <c r="O203" s="35"/>
      <c r="P203" s="35"/>
      <c r="Q203" s="35"/>
      <c r="R203" s="35"/>
      <c r="S203" s="35"/>
      <c r="T203" s="35"/>
      <c r="U203" s="35"/>
      <c r="V203" s="35"/>
      <c r="W203" s="35"/>
      <c r="X203" s="35"/>
      <c r="Y203" s="35"/>
      <c r="Z203" s="35"/>
    </row>
    <row r="204" spans="1:26" ht="14.25" customHeight="1" x14ac:dyDescent="0.3">
      <c r="A204" s="35"/>
      <c r="B204" s="35"/>
      <c r="C204" s="21"/>
      <c r="D204" s="37"/>
      <c r="E204" s="35"/>
      <c r="F204" s="21"/>
      <c r="G204" s="37"/>
      <c r="H204" s="37"/>
      <c r="I204" s="37"/>
      <c r="J204" s="35"/>
      <c r="K204" s="35"/>
      <c r="L204" s="35"/>
      <c r="M204" s="35"/>
      <c r="N204" s="35"/>
      <c r="O204" s="35"/>
      <c r="P204" s="35"/>
      <c r="Q204" s="35"/>
      <c r="R204" s="35"/>
      <c r="S204" s="35"/>
      <c r="T204" s="35"/>
      <c r="U204" s="35"/>
      <c r="V204" s="35"/>
      <c r="W204" s="35"/>
      <c r="X204" s="35"/>
      <c r="Y204" s="35"/>
      <c r="Z204" s="35"/>
    </row>
    <row r="205" spans="1:26" ht="14.25" customHeight="1" x14ac:dyDescent="0.3">
      <c r="A205" s="35"/>
      <c r="B205" s="35"/>
      <c r="C205" s="21"/>
      <c r="D205" s="37"/>
      <c r="E205" s="35"/>
      <c r="F205" s="21"/>
      <c r="G205" s="37"/>
      <c r="H205" s="37"/>
      <c r="I205" s="37"/>
      <c r="J205" s="35"/>
      <c r="K205" s="35"/>
      <c r="L205" s="35"/>
      <c r="M205" s="35"/>
      <c r="N205" s="35"/>
      <c r="O205" s="35"/>
      <c r="P205" s="35"/>
      <c r="Q205" s="35"/>
      <c r="R205" s="35"/>
      <c r="S205" s="35"/>
      <c r="T205" s="35"/>
      <c r="U205" s="35"/>
      <c r="V205" s="35"/>
      <c r="W205" s="35"/>
      <c r="X205" s="35"/>
      <c r="Y205" s="35"/>
      <c r="Z205" s="35"/>
    </row>
    <row r="206" spans="1:26" ht="14.25" customHeight="1" x14ac:dyDescent="0.3">
      <c r="A206" s="35"/>
      <c r="B206" s="35"/>
      <c r="C206" s="21"/>
      <c r="D206" s="37"/>
      <c r="E206" s="35"/>
      <c r="F206" s="21"/>
      <c r="G206" s="37"/>
      <c r="H206" s="37"/>
      <c r="I206" s="37"/>
      <c r="J206" s="35"/>
      <c r="K206" s="35"/>
      <c r="L206" s="35"/>
      <c r="M206" s="35"/>
      <c r="N206" s="35"/>
      <c r="O206" s="35"/>
      <c r="P206" s="35"/>
      <c r="Q206" s="35"/>
      <c r="R206" s="35"/>
      <c r="S206" s="35"/>
      <c r="T206" s="35"/>
      <c r="U206" s="35"/>
      <c r="V206" s="35"/>
      <c r="W206" s="35"/>
      <c r="X206" s="35"/>
      <c r="Y206" s="35"/>
      <c r="Z206" s="35"/>
    </row>
    <row r="207" spans="1:26" ht="14.25" customHeight="1" x14ac:dyDescent="0.3">
      <c r="A207" s="35"/>
      <c r="B207" s="35"/>
      <c r="C207" s="21"/>
      <c r="D207" s="37"/>
      <c r="E207" s="35"/>
      <c r="F207" s="21"/>
      <c r="G207" s="37"/>
      <c r="H207" s="37"/>
      <c r="I207" s="37"/>
      <c r="J207" s="35"/>
      <c r="K207" s="35"/>
      <c r="L207" s="35"/>
      <c r="M207" s="35"/>
      <c r="N207" s="35"/>
      <c r="O207" s="35"/>
      <c r="P207" s="35"/>
      <c r="Q207" s="35"/>
      <c r="R207" s="35"/>
      <c r="S207" s="35"/>
      <c r="T207" s="35"/>
      <c r="U207" s="35"/>
      <c r="V207" s="35"/>
      <c r="W207" s="35"/>
      <c r="X207" s="35"/>
      <c r="Y207" s="35"/>
      <c r="Z207" s="35"/>
    </row>
    <row r="208" spans="1:26" ht="14.25" customHeight="1" x14ac:dyDescent="0.3">
      <c r="A208" s="35"/>
      <c r="B208" s="35"/>
      <c r="C208" s="21"/>
      <c r="D208" s="37"/>
      <c r="E208" s="35"/>
      <c r="F208" s="21"/>
      <c r="G208" s="37"/>
      <c r="H208" s="37"/>
      <c r="I208" s="37"/>
      <c r="J208" s="35"/>
      <c r="K208" s="35"/>
      <c r="L208" s="35"/>
      <c r="M208" s="35"/>
      <c r="N208" s="35"/>
      <c r="O208" s="35"/>
      <c r="P208" s="35"/>
      <c r="Q208" s="35"/>
      <c r="R208" s="35"/>
      <c r="S208" s="35"/>
      <c r="T208" s="35"/>
      <c r="U208" s="35"/>
      <c r="V208" s="35"/>
      <c r="W208" s="35"/>
      <c r="X208" s="35"/>
      <c r="Y208" s="35"/>
      <c r="Z208" s="35"/>
    </row>
    <row r="209" spans="1:26" ht="14.25" customHeight="1" x14ac:dyDescent="0.3">
      <c r="A209" s="35"/>
      <c r="B209" s="35"/>
      <c r="C209" s="21"/>
      <c r="D209" s="37"/>
      <c r="E209" s="35"/>
      <c r="F209" s="21"/>
      <c r="G209" s="37"/>
      <c r="H209" s="37"/>
      <c r="I209" s="37"/>
      <c r="J209" s="35"/>
      <c r="K209" s="35"/>
      <c r="L209" s="35"/>
      <c r="M209" s="35"/>
      <c r="N209" s="35"/>
      <c r="O209" s="35"/>
      <c r="P209" s="35"/>
      <c r="Q209" s="35"/>
      <c r="R209" s="35"/>
      <c r="S209" s="35"/>
      <c r="T209" s="35"/>
      <c r="U209" s="35"/>
      <c r="V209" s="35"/>
      <c r="W209" s="35"/>
      <c r="X209" s="35"/>
      <c r="Y209" s="35"/>
      <c r="Z209" s="35"/>
    </row>
    <row r="210" spans="1:26" ht="14.25" customHeight="1" x14ac:dyDescent="0.3">
      <c r="A210" s="35"/>
      <c r="B210" s="35"/>
      <c r="C210" s="21"/>
      <c r="D210" s="37"/>
      <c r="E210" s="35"/>
      <c r="F210" s="21"/>
      <c r="G210" s="37"/>
      <c r="H210" s="37"/>
      <c r="I210" s="37"/>
      <c r="J210" s="35"/>
      <c r="K210" s="35"/>
      <c r="L210" s="35"/>
      <c r="M210" s="35"/>
      <c r="N210" s="35"/>
      <c r="O210" s="35"/>
      <c r="P210" s="35"/>
      <c r="Q210" s="35"/>
      <c r="R210" s="35"/>
      <c r="S210" s="35"/>
      <c r="T210" s="35"/>
      <c r="U210" s="35"/>
      <c r="V210" s="35"/>
      <c r="W210" s="35"/>
      <c r="X210" s="35"/>
      <c r="Y210" s="35"/>
      <c r="Z210" s="35"/>
    </row>
    <row r="211" spans="1:26" ht="14.25" customHeight="1" x14ac:dyDescent="0.3">
      <c r="A211" s="35"/>
      <c r="B211" s="35"/>
      <c r="C211" s="21"/>
      <c r="D211" s="37"/>
      <c r="E211" s="35"/>
      <c r="F211" s="21"/>
      <c r="G211" s="37"/>
      <c r="H211" s="37"/>
      <c r="I211" s="37"/>
      <c r="J211" s="35"/>
      <c r="K211" s="35"/>
      <c r="L211" s="35"/>
      <c r="M211" s="35"/>
      <c r="N211" s="35"/>
      <c r="O211" s="35"/>
      <c r="P211" s="35"/>
      <c r="Q211" s="35"/>
      <c r="R211" s="35"/>
      <c r="S211" s="35"/>
      <c r="T211" s="35"/>
      <c r="U211" s="35"/>
      <c r="V211" s="35"/>
      <c r="W211" s="35"/>
      <c r="X211" s="35"/>
      <c r="Y211" s="35"/>
      <c r="Z211" s="35"/>
    </row>
    <row r="212" spans="1:26" ht="14.25" customHeight="1" x14ac:dyDescent="0.3">
      <c r="A212" s="35"/>
      <c r="B212" s="35"/>
      <c r="C212" s="21"/>
      <c r="D212" s="37"/>
      <c r="E212" s="35"/>
      <c r="F212" s="21"/>
      <c r="G212" s="37"/>
      <c r="H212" s="37"/>
      <c r="I212" s="37"/>
      <c r="J212" s="35"/>
      <c r="K212" s="35"/>
      <c r="L212" s="35"/>
      <c r="M212" s="35"/>
      <c r="N212" s="35"/>
      <c r="O212" s="35"/>
      <c r="P212" s="35"/>
      <c r="Q212" s="35"/>
      <c r="R212" s="35"/>
      <c r="S212" s="35"/>
      <c r="T212" s="35"/>
      <c r="U212" s="35"/>
      <c r="V212" s="35"/>
      <c r="W212" s="35"/>
      <c r="X212" s="35"/>
      <c r="Y212" s="35"/>
      <c r="Z212" s="35"/>
    </row>
    <row r="213" spans="1:26" ht="14.25" customHeight="1" x14ac:dyDescent="0.3">
      <c r="A213" s="35"/>
      <c r="B213" s="35"/>
      <c r="C213" s="21"/>
      <c r="D213" s="37"/>
      <c r="E213" s="35"/>
      <c r="F213" s="21"/>
      <c r="G213" s="37"/>
      <c r="H213" s="37"/>
      <c r="I213" s="37"/>
      <c r="J213" s="35"/>
      <c r="K213" s="35"/>
      <c r="L213" s="35"/>
      <c r="M213" s="35"/>
      <c r="N213" s="35"/>
      <c r="O213" s="35"/>
      <c r="P213" s="35"/>
      <c r="Q213" s="35"/>
      <c r="R213" s="35"/>
      <c r="S213" s="35"/>
      <c r="T213" s="35"/>
      <c r="U213" s="35"/>
      <c r="V213" s="35"/>
      <c r="W213" s="35"/>
      <c r="X213" s="35"/>
      <c r="Y213" s="35"/>
      <c r="Z213" s="35"/>
    </row>
    <row r="214" spans="1:26" ht="14.25" customHeight="1" x14ac:dyDescent="0.3">
      <c r="A214" s="35"/>
      <c r="B214" s="35"/>
      <c r="C214" s="21"/>
      <c r="D214" s="37"/>
      <c r="E214" s="35"/>
      <c r="F214" s="21"/>
      <c r="G214" s="37"/>
      <c r="H214" s="37"/>
      <c r="I214" s="37"/>
      <c r="J214" s="35"/>
      <c r="K214" s="35"/>
      <c r="L214" s="35"/>
      <c r="M214" s="35"/>
      <c r="N214" s="35"/>
      <c r="O214" s="35"/>
      <c r="P214" s="35"/>
      <c r="Q214" s="35"/>
      <c r="R214" s="35"/>
      <c r="S214" s="35"/>
      <c r="T214" s="35"/>
      <c r="U214" s="35"/>
      <c r="V214" s="35"/>
      <c r="W214" s="35"/>
      <c r="X214" s="35"/>
      <c r="Y214" s="35"/>
      <c r="Z214" s="35"/>
    </row>
    <row r="215" spans="1:26" ht="14.25" customHeight="1" x14ac:dyDescent="0.3">
      <c r="A215" s="35"/>
      <c r="B215" s="35"/>
      <c r="C215" s="21"/>
      <c r="D215" s="37"/>
      <c r="E215" s="35"/>
      <c r="F215" s="21"/>
      <c r="G215" s="37"/>
      <c r="H215" s="37"/>
      <c r="I215" s="37"/>
      <c r="J215" s="35"/>
      <c r="K215" s="35"/>
      <c r="L215" s="35"/>
      <c r="M215" s="35"/>
      <c r="N215" s="35"/>
      <c r="O215" s="35"/>
      <c r="P215" s="35"/>
      <c r="Q215" s="35"/>
      <c r="R215" s="35"/>
      <c r="S215" s="35"/>
      <c r="T215" s="35"/>
      <c r="U215" s="35"/>
      <c r="V215" s="35"/>
      <c r="W215" s="35"/>
      <c r="X215" s="35"/>
      <c r="Y215" s="35"/>
      <c r="Z215" s="35"/>
    </row>
    <row r="216" spans="1:26" ht="14.25" customHeight="1" x14ac:dyDescent="0.3">
      <c r="A216" s="35"/>
      <c r="B216" s="35"/>
      <c r="C216" s="21"/>
      <c r="D216" s="37"/>
      <c r="E216" s="35"/>
      <c r="F216" s="21"/>
      <c r="G216" s="37"/>
      <c r="H216" s="37"/>
      <c r="I216" s="37"/>
      <c r="J216" s="35"/>
      <c r="K216" s="35"/>
      <c r="L216" s="35"/>
      <c r="M216" s="35"/>
      <c r="N216" s="35"/>
      <c r="O216" s="35"/>
      <c r="P216" s="35"/>
      <c r="Q216" s="35"/>
      <c r="R216" s="35"/>
      <c r="S216" s="35"/>
      <c r="T216" s="35"/>
      <c r="U216" s="35"/>
      <c r="V216" s="35"/>
      <c r="W216" s="35"/>
      <c r="X216" s="35"/>
      <c r="Y216" s="35"/>
      <c r="Z216" s="35"/>
    </row>
    <row r="217" spans="1:26" ht="14.25" customHeight="1" x14ac:dyDescent="0.3">
      <c r="A217" s="35"/>
      <c r="B217" s="35"/>
      <c r="C217" s="21"/>
      <c r="D217" s="37"/>
      <c r="E217" s="35"/>
      <c r="F217" s="21"/>
      <c r="G217" s="37"/>
      <c r="H217" s="37"/>
      <c r="I217" s="37"/>
      <c r="J217" s="35"/>
      <c r="K217" s="35"/>
      <c r="L217" s="35"/>
      <c r="M217" s="35"/>
      <c r="N217" s="35"/>
      <c r="O217" s="35"/>
      <c r="P217" s="35"/>
      <c r="Q217" s="35"/>
      <c r="R217" s="35"/>
      <c r="S217" s="35"/>
      <c r="T217" s="35"/>
      <c r="U217" s="35"/>
      <c r="V217" s="35"/>
      <c r="W217" s="35"/>
      <c r="X217" s="35"/>
      <c r="Y217" s="35"/>
      <c r="Z217" s="35"/>
    </row>
    <row r="218" spans="1:26" ht="14.25" customHeight="1" x14ac:dyDescent="0.3">
      <c r="A218" s="35"/>
      <c r="B218" s="35"/>
      <c r="C218" s="21"/>
      <c r="D218" s="37"/>
      <c r="E218" s="35"/>
      <c r="F218" s="21"/>
      <c r="G218" s="37"/>
      <c r="H218" s="37"/>
      <c r="I218" s="37"/>
      <c r="J218" s="35"/>
      <c r="K218" s="35"/>
      <c r="L218" s="35"/>
      <c r="M218" s="35"/>
      <c r="N218" s="35"/>
      <c r="O218" s="35"/>
      <c r="P218" s="35"/>
      <c r="Q218" s="35"/>
      <c r="R218" s="35"/>
      <c r="S218" s="35"/>
      <c r="T218" s="35"/>
      <c r="U218" s="35"/>
      <c r="V218" s="35"/>
      <c r="W218" s="35"/>
      <c r="X218" s="35"/>
      <c r="Y218" s="35"/>
      <c r="Z218" s="35"/>
    </row>
    <row r="219" spans="1:26" ht="14.25" customHeight="1" x14ac:dyDescent="0.3">
      <c r="A219" s="35"/>
      <c r="B219" s="35"/>
      <c r="C219" s="21"/>
      <c r="D219" s="37"/>
      <c r="E219" s="35"/>
      <c r="F219" s="21"/>
      <c r="G219" s="37"/>
      <c r="H219" s="37"/>
      <c r="I219" s="37"/>
      <c r="J219" s="35"/>
      <c r="K219" s="35"/>
      <c r="L219" s="35"/>
      <c r="M219" s="35"/>
      <c r="N219" s="35"/>
      <c r="O219" s="35"/>
      <c r="P219" s="35"/>
      <c r="Q219" s="35"/>
      <c r="R219" s="35"/>
      <c r="S219" s="35"/>
      <c r="T219" s="35"/>
      <c r="U219" s="35"/>
      <c r="V219" s="35"/>
      <c r="W219" s="35"/>
      <c r="X219" s="35"/>
      <c r="Y219" s="35"/>
      <c r="Z219" s="35"/>
    </row>
    <row r="220" spans="1:26" ht="14.25" customHeight="1" x14ac:dyDescent="0.3">
      <c r="A220" s="35"/>
      <c r="B220" s="35"/>
      <c r="C220" s="21"/>
      <c r="D220" s="37"/>
      <c r="E220" s="35"/>
      <c r="F220" s="21"/>
      <c r="G220" s="37"/>
      <c r="H220" s="37"/>
      <c r="I220" s="37"/>
      <c r="J220" s="35"/>
      <c r="K220" s="35"/>
      <c r="L220" s="35"/>
      <c r="M220" s="35"/>
      <c r="N220" s="35"/>
      <c r="O220" s="35"/>
      <c r="P220" s="35"/>
      <c r="Q220" s="35"/>
      <c r="R220" s="35"/>
      <c r="S220" s="35"/>
      <c r="T220" s="35"/>
      <c r="U220" s="35"/>
      <c r="V220" s="35"/>
      <c r="W220" s="35"/>
      <c r="X220" s="35"/>
      <c r="Y220" s="35"/>
      <c r="Z220" s="35"/>
    </row>
    <row r="221" spans="1:26" ht="14.25" customHeight="1" x14ac:dyDescent="0.3">
      <c r="A221" s="35"/>
      <c r="B221" s="35"/>
      <c r="C221" s="21"/>
      <c r="D221" s="37"/>
      <c r="E221" s="35"/>
      <c r="F221" s="21"/>
      <c r="G221" s="37"/>
      <c r="H221" s="37"/>
      <c r="I221" s="37"/>
      <c r="J221" s="35"/>
      <c r="K221" s="35"/>
      <c r="L221" s="35"/>
      <c r="M221" s="35"/>
      <c r="N221" s="35"/>
      <c r="O221" s="35"/>
      <c r="P221" s="35"/>
      <c r="Q221" s="35"/>
      <c r="R221" s="35"/>
      <c r="S221" s="35"/>
      <c r="T221" s="35"/>
      <c r="U221" s="35"/>
      <c r="V221" s="35"/>
      <c r="W221" s="35"/>
      <c r="X221" s="35"/>
      <c r="Y221" s="35"/>
      <c r="Z221" s="35"/>
    </row>
    <row r="222" spans="1:26" ht="14.25" customHeight="1" x14ac:dyDescent="0.3">
      <c r="A222" s="35"/>
      <c r="B222" s="35"/>
      <c r="C222" s="21"/>
      <c r="D222" s="37"/>
      <c r="E222" s="35"/>
      <c r="F222" s="21"/>
      <c r="G222" s="37"/>
      <c r="H222" s="37"/>
      <c r="I222" s="37"/>
      <c r="J222" s="35"/>
      <c r="K222" s="35"/>
      <c r="L222" s="35"/>
      <c r="M222" s="35"/>
      <c r="N222" s="35"/>
      <c r="O222" s="35"/>
      <c r="P222" s="35"/>
      <c r="Q222" s="35"/>
      <c r="R222" s="35"/>
      <c r="S222" s="35"/>
      <c r="T222" s="35"/>
      <c r="U222" s="35"/>
      <c r="V222" s="35"/>
      <c r="W222" s="35"/>
      <c r="X222" s="35"/>
      <c r="Y222" s="35"/>
      <c r="Z222" s="35"/>
    </row>
    <row r="223" spans="1:26" ht="14.25" customHeight="1" x14ac:dyDescent="0.3">
      <c r="A223" s="35"/>
      <c r="B223" s="35"/>
      <c r="C223" s="21"/>
      <c r="D223" s="37"/>
      <c r="E223" s="35"/>
      <c r="F223" s="21"/>
      <c r="G223" s="37"/>
      <c r="H223" s="37"/>
      <c r="I223" s="37"/>
      <c r="J223" s="35"/>
      <c r="K223" s="35"/>
      <c r="L223" s="35"/>
      <c r="M223" s="35"/>
      <c r="N223" s="35"/>
      <c r="O223" s="35"/>
      <c r="P223" s="35"/>
      <c r="Q223" s="35"/>
      <c r="R223" s="35"/>
      <c r="S223" s="35"/>
      <c r="T223" s="35"/>
      <c r="U223" s="35"/>
      <c r="V223" s="35"/>
      <c r="W223" s="35"/>
      <c r="X223" s="35"/>
      <c r="Y223" s="35"/>
      <c r="Z223" s="35"/>
    </row>
    <row r="224" spans="1:26" ht="14.25" customHeight="1" x14ac:dyDescent="0.3">
      <c r="A224" s="35"/>
      <c r="B224" s="35"/>
      <c r="C224" s="21"/>
      <c r="D224" s="37"/>
      <c r="E224" s="35"/>
      <c r="F224" s="21"/>
      <c r="G224" s="37"/>
      <c r="H224" s="37"/>
      <c r="I224" s="37"/>
      <c r="J224" s="35"/>
      <c r="K224" s="35"/>
      <c r="L224" s="35"/>
      <c r="M224" s="35"/>
      <c r="N224" s="35"/>
      <c r="O224" s="35"/>
      <c r="P224" s="35"/>
      <c r="Q224" s="35"/>
      <c r="R224" s="35"/>
      <c r="S224" s="35"/>
      <c r="T224" s="35"/>
      <c r="U224" s="35"/>
      <c r="V224" s="35"/>
      <c r="W224" s="35"/>
      <c r="X224" s="35"/>
      <c r="Y224" s="35"/>
      <c r="Z224" s="35"/>
    </row>
    <row r="225" spans="1:26" ht="14.25" customHeight="1" x14ac:dyDescent="0.3">
      <c r="A225" s="35"/>
      <c r="B225" s="35"/>
      <c r="C225" s="21"/>
      <c r="D225" s="37"/>
      <c r="E225" s="35"/>
      <c r="F225" s="21"/>
      <c r="G225" s="37"/>
      <c r="H225" s="37"/>
      <c r="I225" s="37"/>
      <c r="J225" s="35"/>
      <c r="K225" s="35"/>
      <c r="L225" s="35"/>
      <c r="M225" s="35"/>
      <c r="N225" s="35"/>
      <c r="O225" s="35"/>
      <c r="P225" s="35"/>
      <c r="Q225" s="35"/>
      <c r="R225" s="35"/>
      <c r="S225" s="35"/>
      <c r="T225" s="35"/>
      <c r="U225" s="35"/>
      <c r="V225" s="35"/>
      <c r="W225" s="35"/>
      <c r="X225" s="35"/>
      <c r="Y225" s="35"/>
      <c r="Z225" s="35"/>
    </row>
    <row r="226" spans="1:26" ht="14.25" customHeight="1" x14ac:dyDescent="0.3">
      <c r="A226" s="35"/>
      <c r="B226" s="35"/>
      <c r="C226" s="21"/>
      <c r="D226" s="37"/>
      <c r="E226" s="35"/>
      <c r="F226" s="21"/>
      <c r="G226" s="37"/>
      <c r="H226" s="37"/>
      <c r="I226" s="37"/>
      <c r="J226" s="35"/>
      <c r="K226" s="35"/>
      <c r="L226" s="35"/>
      <c r="M226" s="35"/>
      <c r="N226" s="35"/>
      <c r="O226" s="35"/>
      <c r="P226" s="35"/>
      <c r="Q226" s="35"/>
      <c r="R226" s="35"/>
      <c r="S226" s="35"/>
      <c r="T226" s="35"/>
      <c r="U226" s="35"/>
      <c r="V226" s="35"/>
      <c r="W226" s="35"/>
      <c r="X226" s="35"/>
      <c r="Y226" s="35"/>
      <c r="Z226" s="35"/>
    </row>
    <row r="227" spans="1:26" ht="14.25" customHeight="1" x14ac:dyDescent="0.3">
      <c r="A227" s="35"/>
      <c r="B227" s="35"/>
      <c r="C227" s="21"/>
      <c r="D227" s="37"/>
      <c r="E227" s="35"/>
      <c r="F227" s="21"/>
      <c r="G227" s="37"/>
      <c r="H227" s="37"/>
      <c r="I227" s="37"/>
      <c r="J227" s="35"/>
      <c r="K227" s="35"/>
      <c r="L227" s="35"/>
      <c r="M227" s="35"/>
      <c r="N227" s="35"/>
      <c r="O227" s="35"/>
      <c r="P227" s="35"/>
      <c r="Q227" s="35"/>
      <c r="R227" s="35"/>
      <c r="S227" s="35"/>
      <c r="T227" s="35"/>
      <c r="U227" s="35"/>
      <c r="V227" s="35"/>
      <c r="W227" s="35"/>
      <c r="X227" s="35"/>
      <c r="Y227" s="35"/>
      <c r="Z227" s="35"/>
    </row>
    <row r="228" spans="1:26" ht="14.25" customHeight="1" x14ac:dyDescent="0.3">
      <c r="A228" s="35"/>
      <c r="B228" s="35"/>
      <c r="C228" s="21"/>
      <c r="D228" s="37"/>
      <c r="E228" s="35"/>
      <c r="F228" s="21"/>
      <c r="G228" s="37"/>
      <c r="H228" s="37"/>
      <c r="I228" s="37"/>
      <c r="J228" s="35"/>
      <c r="K228" s="35"/>
      <c r="L228" s="35"/>
      <c r="M228" s="35"/>
      <c r="N228" s="35"/>
      <c r="O228" s="35"/>
      <c r="P228" s="35"/>
      <c r="Q228" s="35"/>
      <c r="R228" s="35"/>
      <c r="S228" s="35"/>
      <c r="T228" s="35"/>
      <c r="U228" s="35"/>
      <c r="V228" s="35"/>
      <c r="W228" s="35"/>
      <c r="X228" s="35"/>
      <c r="Y228" s="35"/>
      <c r="Z228" s="35"/>
    </row>
    <row r="229" spans="1:26" ht="14.25" customHeight="1" x14ac:dyDescent="0.3">
      <c r="A229" s="35"/>
      <c r="B229" s="35"/>
      <c r="C229" s="21"/>
      <c r="D229" s="37"/>
      <c r="E229" s="35"/>
      <c r="F229" s="21"/>
      <c r="G229" s="37"/>
      <c r="H229" s="37"/>
      <c r="I229" s="37"/>
      <c r="J229" s="35"/>
      <c r="K229" s="35"/>
      <c r="L229" s="35"/>
      <c r="M229" s="35"/>
      <c r="N229" s="35"/>
      <c r="O229" s="35"/>
      <c r="P229" s="35"/>
      <c r="Q229" s="35"/>
      <c r="R229" s="35"/>
      <c r="S229" s="35"/>
      <c r="T229" s="35"/>
      <c r="U229" s="35"/>
      <c r="V229" s="35"/>
      <c r="W229" s="35"/>
      <c r="X229" s="35"/>
      <c r="Y229" s="35"/>
      <c r="Z229" s="35"/>
    </row>
    <row r="230" spans="1:26" ht="14.25" customHeight="1" x14ac:dyDescent="0.3">
      <c r="A230" s="35"/>
      <c r="B230" s="35"/>
      <c r="C230" s="21"/>
      <c r="D230" s="37"/>
      <c r="E230" s="35"/>
      <c r="F230" s="21"/>
      <c r="G230" s="37"/>
      <c r="H230" s="37"/>
      <c r="I230" s="37"/>
      <c r="J230" s="35"/>
      <c r="K230" s="35"/>
      <c r="L230" s="35"/>
      <c r="M230" s="35"/>
      <c r="N230" s="35"/>
      <c r="O230" s="35"/>
      <c r="P230" s="35"/>
      <c r="Q230" s="35"/>
      <c r="R230" s="35"/>
      <c r="S230" s="35"/>
      <c r="T230" s="35"/>
      <c r="U230" s="35"/>
      <c r="V230" s="35"/>
      <c r="W230" s="35"/>
      <c r="X230" s="35"/>
      <c r="Y230" s="35"/>
      <c r="Z230" s="35"/>
    </row>
    <row r="231" spans="1:26" ht="14.25" customHeight="1" x14ac:dyDescent="0.3">
      <c r="A231" s="35"/>
      <c r="B231" s="35"/>
      <c r="C231" s="21"/>
      <c r="D231" s="37"/>
      <c r="E231" s="35"/>
      <c r="F231" s="21"/>
      <c r="G231" s="37"/>
      <c r="H231" s="37"/>
      <c r="I231" s="37"/>
      <c r="J231" s="35"/>
      <c r="K231" s="35"/>
      <c r="L231" s="35"/>
      <c r="M231" s="35"/>
      <c r="N231" s="35"/>
      <c r="O231" s="35"/>
      <c r="P231" s="35"/>
      <c r="Q231" s="35"/>
      <c r="R231" s="35"/>
      <c r="S231" s="35"/>
      <c r="T231" s="35"/>
      <c r="U231" s="35"/>
      <c r="V231" s="35"/>
      <c r="W231" s="35"/>
      <c r="X231" s="35"/>
      <c r="Y231" s="35"/>
      <c r="Z231" s="35"/>
    </row>
    <row r="232" spans="1:26" ht="14.25" customHeight="1" x14ac:dyDescent="0.3">
      <c r="A232" s="35"/>
      <c r="B232" s="35"/>
      <c r="C232" s="21"/>
      <c r="D232" s="37"/>
      <c r="E232" s="35"/>
      <c r="F232" s="21"/>
      <c r="G232" s="37"/>
      <c r="H232" s="37"/>
      <c r="I232" s="37"/>
      <c r="J232" s="35"/>
      <c r="K232" s="35"/>
      <c r="L232" s="35"/>
      <c r="M232" s="35"/>
      <c r="N232" s="35"/>
      <c r="O232" s="35"/>
      <c r="P232" s="35"/>
      <c r="Q232" s="35"/>
      <c r="R232" s="35"/>
      <c r="S232" s="35"/>
      <c r="T232" s="35"/>
      <c r="U232" s="35"/>
      <c r="V232" s="35"/>
      <c r="W232" s="35"/>
      <c r="X232" s="35"/>
      <c r="Y232" s="35"/>
      <c r="Z232" s="35"/>
    </row>
    <row r="233" spans="1:26" ht="14.25" customHeight="1" x14ac:dyDescent="0.3">
      <c r="A233" s="35"/>
      <c r="B233" s="35"/>
      <c r="C233" s="21"/>
      <c r="D233" s="37"/>
      <c r="E233" s="35"/>
      <c r="F233" s="21"/>
      <c r="G233" s="37"/>
      <c r="H233" s="37"/>
      <c r="I233" s="37"/>
      <c r="J233" s="35"/>
      <c r="K233" s="35"/>
      <c r="L233" s="35"/>
      <c r="M233" s="35"/>
      <c r="N233" s="35"/>
      <c r="O233" s="35"/>
      <c r="P233" s="35"/>
      <c r="Q233" s="35"/>
      <c r="R233" s="35"/>
      <c r="S233" s="35"/>
      <c r="T233" s="35"/>
      <c r="U233" s="35"/>
      <c r="V233" s="35"/>
      <c r="W233" s="35"/>
      <c r="X233" s="35"/>
      <c r="Y233" s="35"/>
      <c r="Z233" s="35"/>
    </row>
    <row r="234" spans="1:26" ht="14.25" customHeight="1" x14ac:dyDescent="0.3">
      <c r="A234" s="35"/>
      <c r="B234" s="35"/>
      <c r="C234" s="21"/>
      <c r="D234" s="37"/>
      <c r="E234" s="35"/>
      <c r="F234" s="21"/>
      <c r="G234" s="37"/>
      <c r="H234" s="37"/>
      <c r="I234" s="37"/>
      <c r="J234" s="35"/>
      <c r="K234" s="35"/>
      <c r="L234" s="35"/>
      <c r="M234" s="35"/>
      <c r="N234" s="35"/>
      <c r="O234" s="35"/>
      <c r="P234" s="35"/>
      <c r="Q234" s="35"/>
      <c r="R234" s="35"/>
      <c r="S234" s="35"/>
      <c r="T234" s="35"/>
      <c r="U234" s="35"/>
      <c r="V234" s="35"/>
      <c r="W234" s="35"/>
      <c r="X234" s="35"/>
      <c r="Y234" s="35"/>
      <c r="Z234" s="35"/>
    </row>
    <row r="235" spans="1:26" ht="14.25" customHeight="1" x14ac:dyDescent="0.3">
      <c r="A235" s="35"/>
      <c r="B235" s="35"/>
      <c r="C235" s="21"/>
      <c r="D235" s="37"/>
      <c r="E235" s="35"/>
      <c r="F235" s="21"/>
      <c r="G235" s="37"/>
      <c r="H235" s="37"/>
      <c r="I235" s="37"/>
      <c r="J235" s="35"/>
      <c r="K235" s="35"/>
      <c r="L235" s="35"/>
      <c r="M235" s="35"/>
      <c r="N235" s="35"/>
      <c r="O235" s="35"/>
      <c r="P235" s="35"/>
      <c r="Q235" s="35"/>
      <c r="R235" s="35"/>
      <c r="S235" s="35"/>
      <c r="T235" s="35"/>
      <c r="U235" s="35"/>
      <c r="V235" s="35"/>
      <c r="W235" s="35"/>
      <c r="X235" s="35"/>
      <c r="Y235" s="35"/>
      <c r="Z235" s="35"/>
    </row>
    <row r="236" spans="1:26" ht="14.25" customHeight="1" x14ac:dyDescent="0.3">
      <c r="A236" s="35"/>
      <c r="B236" s="35"/>
      <c r="C236" s="21"/>
      <c r="D236" s="37"/>
      <c r="E236" s="35"/>
      <c r="F236" s="21"/>
      <c r="G236" s="37"/>
      <c r="H236" s="37"/>
      <c r="I236" s="37"/>
      <c r="J236" s="35"/>
      <c r="K236" s="35"/>
      <c r="L236" s="35"/>
      <c r="M236" s="35"/>
      <c r="N236" s="35"/>
      <c r="O236" s="35"/>
      <c r="P236" s="35"/>
      <c r="Q236" s="35"/>
      <c r="R236" s="35"/>
      <c r="S236" s="35"/>
      <c r="T236" s="35"/>
      <c r="U236" s="35"/>
      <c r="V236" s="35"/>
      <c r="W236" s="35"/>
      <c r="X236" s="35"/>
      <c r="Y236" s="35"/>
      <c r="Z236" s="35"/>
    </row>
    <row r="237" spans="1:26" ht="14.25" customHeight="1" x14ac:dyDescent="0.3">
      <c r="A237" s="35"/>
      <c r="B237" s="35"/>
      <c r="C237" s="21"/>
      <c r="D237" s="37"/>
      <c r="E237" s="35"/>
      <c r="F237" s="21"/>
      <c r="G237" s="37"/>
      <c r="H237" s="37"/>
      <c r="I237" s="37"/>
      <c r="J237" s="35"/>
      <c r="K237" s="35"/>
      <c r="L237" s="35"/>
      <c r="M237" s="35"/>
      <c r="N237" s="35"/>
      <c r="O237" s="35"/>
      <c r="P237" s="35"/>
      <c r="Q237" s="35"/>
      <c r="R237" s="35"/>
      <c r="S237" s="35"/>
      <c r="T237" s="35"/>
      <c r="U237" s="35"/>
      <c r="V237" s="35"/>
      <c r="W237" s="35"/>
      <c r="X237" s="35"/>
      <c r="Y237" s="35"/>
      <c r="Z237" s="35"/>
    </row>
    <row r="238" spans="1:26" ht="14.25" customHeight="1" x14ac:dyDescent="0.3">
      <c r="A238" s="35"/>
      <c r="B238" s="35"/>
      <c r="C238" s="21"/>
      <c r="D238" s="37"/>
      <c r="E238" s="35"/>
      <c r="F238" s="21"/>
      <c r="G238" s="37"/>
      <c r="H238" s="37"/>
      <c r="I238" s="37"/>
      <c r="J238" s="35"/>
      <c r="K238" s="35"/>
      <c r="L238" s="35"/>
      <c r="M238" s="35"/>
      <c r="N238" s="35"/>
      <c r="O238" s="35"/>
      <c r="P238" s="35"/>
      <c r="Q238" s="35"/>
      <c r="R238" s="35"/>
      <c r="S238" s="35"/>
      <c r="T238" s="35"/>
      <c r="U238" s="35"/>
      <c r="V238" s="35"/>
      <c r="W238" s="35"/>
      <c r="X238" s="35"/>
      <c r="Y238" s="35"/>
      <c r="Z238" s="35"/>
    </row>
    <row r="239" spans="1:26" ht="14.25" customHeight="1" x14ac:dyDescent="0.3">
      <c r="A239" s="35"/>
      <c r="B239" s="35"/>
      <c r="C239" s="21"/>
      <c r="D239" s="37"/>
      <c r="E239" s="35"/>
      <c r="F239" s="21"/>
      <c r="G239" s="37"/>
      <c r="H239" s="37"/>
      <c r="I239" s="37"/>
      <c r="J239" s="35"/>
      <c r="K239" s="35"/>
      <c r="L239" s="35"/>
      <c r="M239" s="35"/>
      <c r="N239" s="35"/>
      <c r="O239" s="35"/>
      <c r="P239" s="35"/>
      <c r="Q239" s="35"/>
      <c r="R239" s="35"/>
      <c r="S239" s="35"/>
      <c r="T239" s="35"/>
      <c r="U239" s="35"/>
      <c r="V239" s="35"/>
      <c r="W239" s="35"/>
      <c r="X239" s="35"/>
      <c r="Y239" s="35"/>
      <c r="Z239" s="35"/>
    </row>
    <row r="240" spans="1:26" ht="14.25" customHeight="1" x14ac:dyDescent="0.3">
      <c r="A240" s="35"/>
      <c r="B240" s="35"/>
      <c r="C240" s="21"/>
      <c r="D240" s="37"/>
      <c r="E240" s="35"/>
      <c r="F240" s="21"/>
      <c r="G240" s="37"/>
      <c r="H240" s="37"/>
      <c r="I240" s="37"/>
      <c r="J240" s="35"/>
      <c r="K240" s="35"/>
      <c r="L240" s="35"/>
      <c r="M240" s="35"/>
      <c r="N240" s="35"/>
      <c r="O240" s="35"/>
      <c r="P240" s="35"/>
      <c r="Q240" s="35"/>
      <c r="R240" s="35"/>
      <c r="S240" s="35"/>
      <c r="T240" s="35"/>
      <c r="U240" s="35"/>
      <c r="V240" s="35"/>
      <c r="W240" s="35"/>
      <c r="X240" s="35"/>
      <c r="Y240" s="35"/>
      <c r="Z240" s="35"/>
    </row>
    <row r="241" spans="1:26" ht="14.25" customHeight="1" x14ac:dyDescent="0.3">
      <c r="A241" s="35"/>
      <c r="B241" s="35"/>
      <c r="C241" s="21"/>
      <c r="D241" s="37"/>
      <c r="E241" s="35"/>
      <c r="F241" s="21"/>
      <c r="G241" s="37"/>
      <c r="H241" s="37"/>
      <c r="I241" s="37"/>
      <c r="J241" s="35"/>
      <c r="K241" s="35"/>
      <c r="L241" s="35"/>
      <c r="M241" s="35"/>
      <c r="N241" s="35"/>
      <c r="O241" s="35"/>
      <c r="P241" s="35"/>
      <c r="Q241" s="35"/>
      <c r="R241" s="35"/>
      <c r="S241" s="35"/>
      <c r="T241" s="35"/>
      <c r="U241" s="35"/>
      <c r="V241" s="35"/>
      <c r="W241" s="35"/>
      <c r="X241" s="35"/>
      <c r="Y241" s="35"/>
      <c r="Z241" s="35"/>
    </row>
    <row r="242" spans="1:26" ht="14.25" customHeight="1" x14ac:dyDescent="0.3">
      <c r="A242" s="35"/>
      <c r="B242" s="35"/>
      <c r="C242" s="21"/>
      <c r="D242" s="37"/>
      <c r="E242" s="35"/>
      <c r="F242" s="21"/>
      <c r="G242" s="37"/>
      <c r="H242" s="37"/>
      <c r="I242" s="37"/>
      <c r="J242" s="35"/>
      <c r="K242" s="35"/>
      <c r="L242" s="35"/>
      <c r="M242" s="35"/>
      <c r="N242" s="35"/>
      <c r="O242" s="35"/>
      <c r="P242" s="35"/>
      <c r="Q242" s="35"/>
      <c r="R242" s="35"/>
      <c r="S242" s="35"/>
      <c r="T242" s="35"/>
      <c r="U242" s="35"/>
      <c r="V242" s="35"/>
      <c r="W242" s="35"/>
      <c r="X242" s="35"/>
      <c r="Y242" s="35"/>
      <c r="Z242" s="35"/>
    </row>
    <row r="243" spans="1:26" ht="14.25" customHeight="1" x14ac:dyDescent="0.3">
      <c r="A243" s="35"/>
      <c r="B243" s="35"/>
      <c r="C243" s="21"/>
      <c r="D243" s="37"/>
      <c r="E243" s="35"/>
      <c r="F243" s="21"/>
      <c r="G243" s="37"/>
      <c r="H243" s="37"/>
      <c r="I243" s="37"/>
      <c r="J243" s="35"/>
      <c r="K243" s="35"/>
      <c r="L243" s="35"/>
      <c r="M243" s="35"/>
      <c r="N243" s="35"/>
      <c r="O243" s="35"/>
      <c r="P243" s="35"/>
      <c r="Q243" s="35"/>
      <c r="R243" s="35"/>
      <c r="S243" s="35"/>
      <c r="T243" s="35"/>
      <c r="U243" s="35"/>
      <c r="V243" s="35"/>
      <c r="W243" s="35"/>
      <c r="X243" s="35"/>
      <c r="Y243" s="35"/>
      <c r="Z243" s="35"/>
    </row>
    <row r="244" spans="1:26" ht="14.25" customHeight="1" x14ac:dyDescent="0.3">
      <c r="A244" s="35"/>
      <c r="B244" s="35"/>
      <c r="C244" s="21"/>
      <c r="D244" s="37"/>
      <c r="E244" s="35"/>
      <c r="F244" s="21"/>
      <c r="G244" s="37"/>
      <c r="H244" s="37"/>
      <c r="I244" s="37"/>
      <c r="J244" s="35"/>
      <c r="K244" s="35"/>
      <c r="L244" s="35"/>
      <c r="M244" s="35"/>
      <c r="N244" s="35"/>
      <c r="O244" s="35"/>
      <c r="P244" s="35"/>
      <c r="Q244" s="35"/>
      <c r="R244" s="35"/>
      <c r="S244" s="35"/>
      <c r="T244" s="35"/>
      <c r="U244" s="35"/>
      <c r="V244" s="35"/>
      <c r="W244" s="35"/>
      <c r="X244" s="35"/>
      <c r="Y244" s="35"/>
      <c r="Z244" s="35"/>
    </row>
    <row r="245" spans="1:26" ht="14.25" customHeight="1" x14ac:dyDescent="0.3">
      <c r="A245" s="35"/>
      <c r="B245" s="35"/>
      <c r="C245" s="21"/>
      <c r="D245" s="37"/>
      <c r="E245" s="35"/>
      <c r="F245" s="21"/>
      <c r="G245" s="37"/>
      <c r="H245" s="37"/>
      <c r="I245" s="37"/>
      <c r="J245" s="35"/>
      <c r="K245" s="35"/>
      <c r="L245" s="35"/>
      <c r="M245" s="35"/>
      <c r="N245" s="35"/>
      <c r="O245" s="35"/>
      <c r="P245" s="35"/>
      <c r="Q245" s="35"/>
      <c r="R245" s="35"/>
      <c r="S245" s="35"/>
      <c r="T245" s="35"/>
      <c r="U245" s="35"/>
      <c r="V245" s="35"/>
      <c r="W245" s="35"/>
      <c r="X245" s="35"/>
      <c r="Y245" s="35"/>
      <c r="Z245" s="35"/>
    </row>
    <row r="246" spans="1:26" ht="14.25" customHeight="1" x14ac:dyDescent="0.3">
      <c r="A246" s="35"/>
      <c r="B246" s="35"/>
      <c r="C246" s="21"/>
      <c r="D246" s="37"/>
      <c r="E246" s="35"/>
      <c r="F246" s="21"/>
      <c r="G246" s="37"/>
      <c r="H246" s="37"/>
      <c r="I246" s="37"/>
      <c r="J246" s="35"/>
      <c r="K246" s="35"/>
      <c r="L246" s="35"/>
      <c r="M246" s="35"/>
      <c r="N246" s="35"/>
      <c r="O246" s="35"/>
      <c r="P246" s="35"/>
      <c r="Q246" s="35"/>
      <c r="R246" s="35"/>
      <c r="S246" s="35"/>
      <c r="T246" s="35"/>
      <c r="U246" s="35"/>
      <c r="V246" s="35"/>
      <c r="W246" s="35"/>
      <c r="X246" s="35"/>
      <c r="Y246" s="35"/>
      <c r="Z246" s="35"/>
    </row>
    <row r="247" spans="1:26" ht="14.25" customHeight="1" x14ac:dyDescent="0.3">
      <c r="A247" s="35"/>
      <c r="B247" s="35"/>
      <c r="C247" s="21"/>
      <c r="D247" s="37"/>
      <c r="E247" s="35"/>
      <c r="F247" s="21"/>
      <c r="G247" s="37"/>
      <c r="H247" s="37"/>
      <c r="I247" s="37"/>
      <c r="J247" s="35"/>
      <c r="K247" s="35"/>
      <c r="L247" s="35"/>
      <c r="M247" s="35"/>
      <c r="N247" s="35"/>
      <c r="O247" s="35"/>
      <c r="P247" s="35"/>
      <c r="Q247" s="35"/>
      <c r="R247" s="35"/>
      <c r="S247" s="35"/>
      <c r="T247" s="35"/>
      <c r="U247" s="35"/>
      <c r="V247" s="35"/>
      <c r="W247" s="35"/>
      <c r="X247" s="35"/>
      <c r="Y247" s="35"/>
      <c r="Z247" s="35"/>
    </row>
    <row r="248" spans="1:26" ht="14.25" customHeight="1" x14ac:dyDescent="0.3">
      <c r="A248" s="35"/>
      <c r="B248" s="35"/>
      <c r="C248" s="21"/>
      <c r="D248" s="37"/>
      <c r="E248" s="35"/>
      <c r="F248" s="21"/>
      <c r="G248" s="37"/>
      <c r="H248" s="37"/>
      <c r="I248" s="37"/>
      <c r="J248" s="35"/>
      <c r="K248" s="35"/>
      <c r="L248" s="35"/>
      <c r="M248" s="35"/>
      <c r="N248" s="35"/>
      <c r="O248" s="35"/>
      <c r="P248" s="35"/>
      <c r="Q248" s="35"/>
      <c r="R248" s="35"/>
      <c r="S248" s="35"/>
      <c r="T248" s="35"/>
      <c r="U248" s="35"/>
      <c r="V248" s="35"/>
      <c r="W248" s="35"/>
      <c r="X248" s="35"/>
      <c r="Y248" s="35"/>
      <c r="Z248" s="35"/>
    </row>
    <row r="249" spans="1:26" ht="14.25" customHeight="1" x14ac:dyDescent="0.3">
      <c r="A249" s="35"/>
      <c r="B249" s="35"/>
      <c r="C249" s="21"/>
      <c r="D249" s="37"/>
      <c r="E249" s="35"/>
      <c r="F249" s="21"/>
      <c r="G249" s="37"/>
      <c r="H249" s="37"/>
      <c r="I249" s="37"/>
      <c r="J249" s="35"/>
      <c r="K249" s="35"/>
      <c r="L249" s="35"/>
      <c r="M249" s="35"/>
      <c r="N249" s="35"/>
      <c r="O249" s="35"/>
      <c r="P249" s="35"/>
      <c r="Q249" s="35"/>
      <c r="R249" s="35"/>
      <c r="S249" s="35"/>
      <c r="T249" s="35"/>
      <c r="U249" s="35"/>
      <c r="V249" s="35"/>
      <c r="W249" s="35"/>
      <c r="X249" s="35"/>
      <c r="Y249" s="35"/>
      <c r="Z249" s="35"/>
    </row>
    <row r="250" spans="1:26" ht="14.25" customHeight="1" x14ac:dyDescent="0.3">
      <c r="A250" s="35"/>
      <c r="B250" s="35"/>
      <c r="C250" s="21"/>
      <c r="D250" s="37"/>
      <c r="E250" s="35"/>
      <c r="F250" s="21"/>
      <c r="G250" s="37"/>
      <c r="H250" s="37"/>
      <c r="I250" s="37"/>
      <c r="J250" s="35"/>
      <c r="K250" s="35"/>
      <c r="L250" s="35"/>
      <c r="M250" s="35"/>
      <c r="N250" s="35"/>
      <c r="O250" s="35"/>
      <c r="P250" s="35"/>
      <c r="Q250" s="35"/>
      <c r="R250" s="35"/>
      <c r="S250" s="35"/>
      <c r="T250" s="35"/>
      <c r="U250" s="35"/>
      <c r="V250" s="35"/>
      <c r="W250" s="35"/>
      <c r="X250" s="35"/>
      <c r="Y250" s="35"/>
      <c r="Z250" s="35"/>
    </row>
    <row r="251" spans="1:26" ht="14.25" customHeight="1" x14ac:dyDescent="0.3">
      <c r="A251" s="35"/>
      <c r="B251" s="35"/>
      <c r="C251" s="21"/>
      <c r="D251" s="37"/>
      <c r="E251" s="35"/>
      <c r="F251" s="21"/>
      <c r="G251" s="37"/>
      <c r="H251" s="37"/>
      <c r="I251" s="37"/>
      <c r="J251" s="35"/>
      <c r="K251" s="35"/>
      <c r="L251" s="35"/>
      <c r="M251" s="35"/>
      <c r="N251" s="35"/>
      <c r="O251" s="35"/>
      <c r="P251" s="35"/>
      <c r="Q251" s="35"/>
      <c r="R251" s="35"/>
      <c r="S251" s="35"/>
      <c r="T251" s="35"/>
      <c r="U251" s="35"/>
      <c r="V251" s="35"/>
      <c r="W251" s="35"/>
      <c r="X251" s="35"/>
      <c r="Y251" s="35"/>
      <c r="Z251" s="35"/>
    </row>
    <row r="252" spans="1:26" ht="14.25" customHeight="1" x14ac:dyDescent="0.3">
      <c r="A252" s="35"/>
      <c r="B252" s="35"/>
      <c r="C252" s="21"/>
      <c r="D252" s="37"/>
      <c r="E252" s="35"/>
      <c r="F252" s="21"/>
      <c r="G252" s="37"/>
      <c r="H252" s="37"/>
      <c r="I252" s="37"/>
      <c r="J252" s="35"/>
      <c r="K252" s="35"/>
      <c r="L252" s="35"/>
      <c r="M252" s="35"/>
      <c r="N252" s="35"/>
      <c r="O252" s="35"/>
      <c r="P252" s="35"/>
      <c r="Q252" s="35"/>
      <c r="R252" s="35"/>
      <c r="S252" s="35"/>
      <c r="T252" s="35"/>
      <c r="U252" s="35"/>
      <c r="V252" s="35"/>
      <c r="W252" s="35"/>
      <c r="X252" s="35"/>
      <c r="Y252" s="35"/>
      <c r="Z252" s="35"/>
    </row>
    <row r="253" spans="1:26" ht="14.25" customHeight="1" x14ac:dyDescent="0.3">
      <c r="A253" s="35"/>
      <c r="B253" s="35"/>
      <c r="C253" s="21"/>
      <c r="D253" s="37"/>
      <c r="E253" s="35"/>
      <c r="F253" s="21"/>
      <c r="G253" s="37"/>
      <c r="H253" s="37"/>
      <c r="I253" s="37"/>
      <c r="J253" s="35"/>
      <c r="K253" s="35"/>
      <c r="L253" s="35"/>
      <c r="M253" s="35"/>
      <c r="N253" s="35"/>
      <c r="O253" s="35"/>
      <c r="P253" s="35"/>
      <c r="Q253" s="35"/>
      <c r="R253" s="35"/>
      <c r="S253" s="35"/>
      <c r="T253" s="35"/>
      <c r="U253" s="35"/>
      <c r="V253" s="35"/>
      <c r="W253" s="35"/>
      <c r="X253" s="35"/>
      <c r="Y253" s="35"/>
      <c r="Z253" s="35"/>
    </row>
    <row r="254" spans="1:26" ht="14.25" customHeight="1" x14ac:dyDescent="0.3">
      <c r="A254" s="35"/>
      <c r="B254" s="35"/>
      <c r="C254" s="21"/>
      <c r="D254" s="37"/>
      <c r="E254" s="35"/>
      <c r="F254" s="21"/>
      <c r="G254" s="37"/>
      <c r="H254" s="37"/>
      <c r="I254" s="37"/>
      <c r="J254" s="35"/>
      <c r="K254" s="35"/>
      <c r="L254" s="35"/>
      <c r="M254" s="35"/>
      <c r="N254" s="35"/>
      <c r="O254" s="35"/>
      <c r="P254" s="35"/>
      <c r="Q254" s="35"/>
      <c r="R254" s="35"/>
      <c r="S254" s="35"/>
      <c r="T254" s="35"/>
      <c r="U254" s="35"/>
      <c r="V254" s="35"/>
      <c r="W254" s="35"/>
      <c r="X254" s="35"/>
      <c r="Y254" s="35"/>
      <c r="Z254" s="35"/>
    </row>
    <row r="255" spans="1:26" ht="14.25" customHeight="1" x14ac:dyDescent="0.3">
      <c r="A255" s="35"/>
      <c r="B255" s="35"/>
      <c r="C255" s="21"/>
      <c r="D255" s="37"/>
      <c r="E255" s="35"/>
      <c r="F255" s="21"/>
      <c r="G255" s="37"/>
      <c r="H255" s="37"/>
      <c r="I255" s="37"/>
      <c r="J255" s="35"/>
      <c r="K255" s="35"/>
      <c r="L255" s="35"/>
      <c r="M255" s="35"/>
      <c r="N255" s="35"/>
      <c r="O255" s="35"/>
      <c r="P255" s="35"/>
      <c r="Q255" s="35"/>
      <c r="R255" s="35"/>
      <c r="S255" s="35"/>
      <c r="T255" s="35"/>
      <c r="U255" s="35"/>
      <c r="V255" s="35"/>
      <c r="W255" s="35"/>
      <c r="X255" s="35"/>
      <c r="Y255" s="35"/>
      <c r="Z255" s="35"/>
    </row>
    <row r="256" spans="1:26" ht="14.25" customHeight="1" x14ac:dyDescent="0.3">
      <c r="A256" s="35"/>
      <c r="B256" s="35"/>
      <c r="C256" s="21"/>
      <c r="D256" s="37"/>
      <c r="E256" s="35"/>
      <c r="F256" s="21"/>
      <c r="G256" s="37"/>
      <c r="H256" s="37"/>
      <c r="I256" s="37"/>
      <c r="J256" s="35"/>
      <c r="K256" s="35"/>
      <c r="L256" s="35"/>
      <c r="M256" s="35"/>
      <c r="N256" s="35"/>
      <c r="O256" s="35"/>
      <c r="P256" s="35"/>
      <c r="Q256" s="35"/>
      <c r="R256" s="35"/>
      <c r="S256" s="35"/>
      <c r="T256" s="35"/>
      <c r="U256" s="35"/>
      <c r="V256" s="35"/>
      <c r="W256" s="35"/>
      <c r="X256" s="35"/>
      <c r="Y256" s="35"/>
      <c r="Z256" s="35"/>
    </row>
    <row r="257" spans="1:26" ht="14.25" customHeight="1" x14ac:dyDescent="0.3">
      <c r="A257" s="35"/>
      <c r="B257" s="35"/>
      <c r="C257" s="21"/>
      <c r="D257" s="37"/>
      <c r="E257" s="35"/>
      <c r="F257" s="21"/>
      <c r="G257" s="37"/>
      <c r="H257" s="37"/>
      <c r="I257" s="37"/>
      <c r="J257" s="35"/>
      <c r="K257" s="35"/>
      <c r="L257" s="35"/>
      <c r="M257" s="35"/>
      <c r="N257" s="35"/>
      <c r="O257" s="35"/>
      <c r="P257" s="35"/>
      <c r="Q257" s="35"/>
      <c r="R257" s="35"/>
      <c r="S257" s="35"/>
      <c r="T257" s="35"/>
      <c r="U257" s="35"/>
      <c r="V257" s="35"/>
      <c r="W257" s="35"/>
      <c r="X257" s="35"/>
      <c r="Y257" s="35"/>
      <c r="Z257" s="35"/>
    </row>
    <row r="258" spans="1:26" ht="14.25" customHeight="1" x14ac:dyDescent="0.3">
      <c r="A258" s="35"/>
      <c r="B258" s="35"/>
      <c r="C258" s="21"/>
      <c r="D258" s="37"/>
      <c r="E258" s="35"/>
      <c r="F258" s="21"/>
      <c r="G258" s="37"/>
      <c r="H258" s="37"/>
      <c r="I258" s="37"/>
      <c r="J258" s="35"/>
      <c r="K258" s="35"/>
      <c r="L258" s="35"/>
      <c r="M258" s="35"/>
      <c r="N258" s="35"/>
      <c r="O258" s="35"/>
      <c r="P258" s="35"/>
      <c r="Q258" s="35"/>
      <c r="R258" s="35"/>
      <c r="S258" s="35"/>
      <c r="T258" s="35"/>
      <c r="U258" s="35"/>
      <c r="V258" s="35"/>
      <c r="W258" s="35"/>
      <c r="X258" s="35"/>
      <c r="Y258" s="35"/>
      <c r="Z258" s="35"/>
    </row>
    <row r="259" spans="1:26" ht="14.25" customHeight="1" x14ac:dyDescent="0.3">
      <c r="A259" s="35"/>
      <c r="B259" s="35"/>
      <c r="C259" s="21"/>
      <c r="D259" s="37"/>
      <c r="E259" s="35"/>
      <c r="F259" s="21"/>
      <c r="G259" s="37"/>
      <c r="H259" s="37"/>
      <c r="I259" s="37"/>
      <c r="J259" s="35"/>
      <c r="K259" s="35"/>
      <c r="L259" s="35"/>
      <c r="M259" s="35"/>
      <c r="N259" s="35"/>
      <c r="O259" s="35"/>
      <c r="P259" s="35"/>
      <c r="Q259" s="35"/>
      <c r="R259" s="35"/>
      <c r="S259" s="35"/>
      <c r="T259" s="35"/>
      <c r="U259" s="35"/>
      <c r="V259" s="35"/>
      <c r="W259" s="35"/>
      <c r="X259" s="35"/>
      <c r="Y259" s="35"/>
      <c r="Z259" s="35"/>
    </row>
    <row r="260" spans="1:26" ht="14.25" customHeight="1" x14ac:dyDescent="0.3">
      <c r="A260" s="35"/>
      <c r="B260" s="35"/>
      <c r="C260" s="21"/>
      <c r="D260" s="37"/>
      <c r="E260" s="35"/>
      <c r="F260" s="21"/>
      <c r="G260" s="37"/>
      <c r="H260" s="37"/>
      <c r="I260" s="37"/>
      <c r="J260" s="35"/>
      <c r="K260" s="35"/>
      <c r="L260" s="35"/>
      <c r="M260" s="35"/>
      <c r="N260" s="35"/>
      <c r="O260" s="35"/>
      <c r="P260" s="35"/>
      <c r="Q260" s="35"/>
      <c r="R260" s="35"/>
      <c r="S260" s="35"/>
      <c r="T260" s="35"/>
      <c r="U260" s="35"/>
      <c r="V260" s="35"/>
      <c r="W260" s="35"/>
      <c r="X260" s="35"/>
      <c r="Y260" s="35"/>
      <c r="Z260" s="35"/>
    </row>
    <row r="261" spans="1:26" ht="14.25" customHeight="1" x14ac:dyDescent="0.3">
      <c r="A261" s="35"/>
      <c r="B261" s="35"/>
      <c r="C261" s="21"/>
      <c r="D261" s="37"/>
      <c r="E261" s="35"/>
      <c r="F261" s="21"/>
      <c r="G261" s="37"/>
      <c r="H261" s="37"/>
      <c r="I261" s="37"/>
      <c r="J261" s="35"/>
      <c r="K261" s="35"/>
      <c r="L261" s="35"/>
      <c r="M261" s="35"/>
      <c r="N261" s="35"/>
      <c r="O261" s="35"/>
      <c r="P261" s="35"/>
      <c r="Q261" s="35"/>
      <c r="R261" s="35"/>
      <c r="S261" s="35"/>
      <c r="T261" s="35"/>
      <c r="U261" s="35"/>
      <c r="V261" s="35"/>
      <c r="W261" s="35"/>
      <c r="X261" s="35"/>
      <c r="Y261" s="35"/>
      <c r="Z261" s="35"/>
    </row>
    <row r="262" spans="1:26" ht="14.25" customHeight="1" x14ac:dyDescent="0.3">
      <c r="A262" s="35"/>
      <c r="B262" s="35"/>
      <c r="C262" s="21"/>
      <c r="D262" s="37"/>
      <c r="E262" s="35"/>
      <c r="F262" s="21"/>
      <c r="G262" s="37"/>
      <c r="H262" s="37"/>
      <c r="I262" s="37"/>
      <c r="J262" s="35"/>
      <c r="K262" s="35"/>
      <c r="L262" s="35"/>
      <c r="M262" s="35"/>
      <c r="N262" s="35"/>
      <c r="O262" s="35"/>
      <c r="P262" s="35"/>
      <c r="Q262" s="35"/>
      <c r="R262" s="35"/>
      <c r="S262" s="35"/>
      <c r="T262" s="35"/>
      <c r="U262" s="35"/>
      <c r="V262" s="35"/>
      <c r="W262" s="35"/>
      <c r="X262" s="35"/>
      <c r="Y262" s="35"/>
      <c r="Z262" s="35"/>
    </row>
    <row r="263" spans="1:26" ht="14.25" customHeight="1" x14ac:dyDescent="0.3">
      <c r="A263" s="35"/>
      <c r="B263" s="35"/>
      <c r="C263" s="21"/>
      <c r="D263" s="37"/>
      <c r="E263" s="35"/>
      <c r="F263" s="21"/>
      <c r="G263" s="37"/>
      <c r="H263" s="37"/>
      <c r="I263" s="37"/>
      <c r="J263" s="35"/>
      <c r="K263" s="35"/>
      <c r="L263" s="35"/>
      <c r="M263" s="35"/>
      <c r="N263" s="35"/>
      <c r="O263" s="35"/>
      <c r="P263" s="35"/>
      <c r="Q263" s="35"/>
      <c r="R263" s="35"/>
      <c r="S263" s="35"/>
      <c r="T263" s="35"/>
      <c r="U263" s="35"/>
      <c r="V263" s="35"/>
      <c r="W263" s="35"/>
      <c r="X263" s="35"/>
      <c r="Y263" s="35"/>
      <c r="Z263" s="35"/>
    </row>
    <row r="264" spans="1:26" ht="14.25" customHeight="1" x14ac:dyDescent="0.3">
      <c r="A264" s="35"/>
      <c r="B264" s="35"/>
      <c r="C264" s="21"/>
      <c r="D264" s="37"/>
      <c r="E264" s="35"/>
      <c r="F264" s="21"/>
      <c r="G264" s="37"/>
      <c r="H264" s="37"/>
      <c r="I264" s="37"/>
      <c r="J264" s="35"/>
      <c r="K264" s="35"/>
      <c r="L264" s="35"/>
      <c r="M264" s="35"/>
      <c r="N264" s="35"/>
      <c r="O264" s="35"/>
      <c r="P264" s="35"/>
      <c r="Q264" s="35"/>
      <c r="R264" s="35"/>
      <c r="S264" s="35"/>
      <c r="T264" s="35"/>
      <c r="U264" s="35"/>
      <c r="V264" s="35"/>
      <c r="W264" s="35"/>
      <c r="X264" s="35"/>
      <c r="Y264" s="35"/>
      <c r="Z264" s="35"/>
    </row>
    <row r="265" spans="1:26" ht="14.25" customHeight="1" x14ac:dyDescent="0.3">
      <c r="A265" s="35"/>
      <c r="B265" s="35"/>
      <c r="C265" s="21"/>
      <c r="D265" s="37"/>
      <c r="E265" s="35"/>
      <c r="F265" s="21"/>
      <c r="G265" s="37"/>
      <c r="H265" s="37"/>
      <c r="I265" s="37"/>
      <c r="J265" s="35"/>
      <c r="K265" s="35"/>
      <c r="L265" s="35"/>
      <c r="M265" s="35"/>
      <c r="N265" s="35"/>
      <c r="O265" s="35"/>
      <c r="P265" s="35"/>
      <c r="Q265" s="35"/>
      <c r="R265" s="35"/>
      <c r="S265" s="35"/>
      <c r="T265" s="35"/>
      <c r="U265" s="35"/>
      <c r="V265" s="35"/>
      <c r="W265" s="35"/>
      <c r="X265" s="35"/>
      <c r="Y265" s="35"/>
      <c r="Z265" s="35"/>
    </row>
    <row r="266" spans="1:26" ht="14.25" customHeight="1" x14ac:dyDescent="0.3">
      <c r="A266" s="35"/>
      <c r="B266" s="35"/>
      <c r="C266" s="21"/>
      <c r="D266" s="37"/>
      <c r="E266" s="35"/>
      <c r="F266" s="21"/>
      <c r="G266" s="37"/>
      <c r="H266" s="37"/>
      <c r="I266" s="37"/>
      <c r="J266" s="35"/>
      <c r="K266" s="35"/>
      <c r="L266" s="35"/>
      <c r="M266" s="35"/>
      <c r="N266" s="35"/>
      <c r="O266" s="35"/>
      <c r="P266" s="35"/>
      <c r="Q266" s="35"/>
      <c r="R266" s="35"/>
      <c r="S266" s="35"/>
      <c r="T266" s="35"/>
      <c r="U266" s="35"/>
      <c r="V266" s="35"/>
      <c r="W266" s="35"/>
      <c r="X266" s="35"/>
      <c r="Y266" s="35"/>
      <c r="Z266" s="35"/>
    </row>
    <row r="267" spans="1:26" ht="14.25" customHeight="1" x14ac:dyDescent="0.3">
      <c r="A267" s="35"/>
      <c r="B267" s="35"/>
      <c r="C267" s="21"/>
      <c r="D267" s="37"/>
      <c r="E267" s="35"/>
      <c r="F267" s="21"/>
      <c r="G267" s="37"/>
      <c r="H267" s="37"/>
      <c r="I267" s="37"/>
      <c r="J267" s="35"/>
      <c r="K267" s="35"/>
      <c r="L267" s="35"/>
      <c r="M267" s="35"/>
      <c r="N267" s="35"/>
      <c r="O267" s="35"/>
      <c r="P267" s="35"/>
      <c r="Q267" s="35"/>
      <c r="R267" s="35"/>
      <c r="S267" s="35"/>
      <c r="T267" s="35"/>
      <c r="U267" s="35"/>
      <c r="V267" s="35"/>
      <c r="W267" s="35"/>
      <c r="X267" s="35"/>
      <c r="Y267" s="35"/>
      <c r="Z267" s="35"/>
    </row>
    <row r="268" spans="1:26" ht="14.25" customHeight="1" x14ac:dyDescent="0.3">
      <c r="A268" s="35"/>
      <c r="B268" s="35"/>
      <c r="C268" s="21"/>
      <c r="D268" s="37"/>
      <c r="E268" s="35"/>
      <c r="F268" s="21"/>
      <c r="G268" s="37"/>
      <c r="H268" s="37"/>
      <c r="I268" s="37"/>
      <c r="J268" s="35"/>
      <c r="K268" s="35"/>
      <c r="L268" s="35"/>
      <c r="M268" s="35"/>
      <c r="N268" s="35"/>
      <c r="O268" s="35"/>
      <c r="P268" s="35"/>
      <c r="Q268" s="35"/>
      <c r="R268" s="35"/>
      <c r="S268" s="35"/>
      <c r="T268" s="35"/>
      <c r="U268" s="35"/>
      <c r="V268" s="35"/>
      <c r="W268" s="35"/>
      <c r="X268" s="35"/>
      <c r="Y268" s="35"/>
      <c r="Z268" s="35"/>
    </row>
    <row r="269" spans="1:26" ht="14.25" customHeight="1" x14ac:dyDescent="0.3">
      <c r="A269" s="35"/>
      <c r="B269" s="35"/>
      <c r="C269" s="21"/>
      <c r="D269" s="37"/>
      <c r="E269" s="35"/>
      <c r="F269" s="21"/>
      <c r="G269" s="37"/>
      <c r="H269" s="37"/>
      <c r="I269" s="37"/>
      <c r="J269" s="35"/>
      <c r="K269" s="35"/>
      <c r="L269" s="35"/>
      <c r="M269" s="35"/>
      <c r="N269" s="35"/>
      <c r="O269" s="35"/>
      <c r="P269" s="35"/>
      <c r="Q269" s="35"/>
      <c r="R269" s="35"/>
      <c r="S269" s="35"/>
      <c r="T269" s="35"/>
      <c r="U269" s="35"/>
      <c r="V269" s="35"/>
      <c r="W269" s="35"/>
      <c r="X269" s="35"/>
      <c r="Y269" s="35"/>
      <c r="Z269" s="35"/>
    </row>
    <row r="270" spans="1:26" ht="14.25" customHeight="1" x14ac:dyDescent="0.3">
      <c r="A270" s="35"/>
      <c r="B270" s="35"/>
      <c r="C270" s="21"/>
      <c r="D270" s="37"/>
      <c r="E270" s="35"/>
      <c r="F270" s="21"/>
      <c r="G270" s="37"/>
      <c r="H270" s="37"/>
      <c r="I270" s="37"/>
      <c r="J270" s="35"/>
      <c r="K270" s="35"/>
      <c r="L270" s="35"/>
      <c r="M270" s="35"/>
      <c r="N270" s="35"/>
      <c r="O270" s="35"/>
      <c r="P270" s="35"/>
      <c r="Q270" s="35"/>
      <c r="R270" s="35"/>
      <c r="S270" s="35"/>
      <c r="T270" s="35"/>
      <c r="U270" s="35"/>
      <c r="V270" s="35"/>
      <c r="W270" s="35"/>
      <c r="X270" s="35"/>
      <c r="Y270" s="35"/>
      <c r="Z270" s="35"/>
    </row>
    <row r="271" spans="1:26" ht="14.25" customHeight="1" x14ac:dyDescent="0.3">
      <c r="A271" s="35"/>
      <c r="B271" s="35"/>
      <c r="C271" s="21"/>
      <c r="D271" s="37"/>
      <c r="E271" s="35"/>
      <c r="F271" s="21"/>
      <c r="G271" s="37"/>
      <c r="H271" s="37"/>
      <c r="I271" s="37"/>
      <c r="J271" s="35"/>
      <c r="K271" s="35"/>
      <c r="L271" s="35"/>
      <c r="M271" s="35"/>
      <c r="N271" s="35"/>
      <c r="O271" s="35"/>
      <c r="P271" s="35"/>
      <c r="Q271" s="35"/>
      <c r="R271" s="35"/>
      <c r="S271" s="35"/>
      <c r="T271" s="35"/>
      <c r="U271" s="35"/>
      <c r="V271" s="35"/>
      <c r="W271" s="35"/>
      <c r="X271" s="35"/>
      <c r="Y271" s="35"/>
      <c r="Z271" s="35"/>
    </row>
    <row r="272" spans="1:26" ht="14.25" customHeight="1" x14ac:dyDescent="0.3">
      <c r="A272" s="35"/>
      <c r="B272" s="35"/>
      <c r="C272" s="21"/>
      <c r="D272" s="37"/>
      <c r="E272" s="35"/>
      <c r="F272" s="21"/>
      <c r="G272" s="37"/>
      <c r="H272" s="37"/>
      <c r="I272" s="37"/>
      <c r="J272" s="35"/>
      <c r="K272" s="35"/>
      <c r="L272" s="35"/>
      <c r="M272" s="35"/>
      <c r="N272" s="35"/>
      <c r="O272" s="35"/>
      <c r="P272" s="35"/>
      <c r="Q272" s="35"/>
      <c r="R272" s="35"/>
      <c r="S272" s="35"/>
      <c r="T272" s="35"/>
      <c r="U272" s="35"/>
      <c r="V272" s="35"/>
      <c r="W272" s="35"/>
      <c r="X272" s="35"/>
      <c r="Y272" s="35"/>
      <c r="Z272" s="35"/>
    </row>
    <row r="273" spans="1:26" ht="14.25" customHeight="1" x14ac:dyDescent="0.3">
      <c r="A273" s="35"/>
      <c r="B273" s="35"/>
      <c r="C273" s="21"/>
      <c r="D273" s="37"/>
      <c r="E273" s="35"/>
      <c r="F273" s="21"/>
      <c r="G273" s="37"/>
      <c r="H273" s="37"/>
      <c r="I273" s="37"/>
      <c r="J273" s="35"/>
      <c r="K273" s="35"/>
      <c r="L273" s="35"/>
      <c r="M273" s="35"/>
      <c r="N273" s="35"/>
      <c r="O273" s="35"/>
      <c r="P273" s="35"/>
      <c r="Q273" s="35"/>
      <c r="R273" s="35"/>
      <c r="S273" s="35"/>
      <c r="T273" s="35"/>
      <c r="U273" s="35"/>
      <c r="V273" s="35"/>
      <c r="W273" s="35"/>
      <c r="X273" s="35"/>
      <c r="Y273" s="35"/>
      <c r="Z273" s="35"/>
    </row>
    <row r="274" spans="1:26" ht="14.25" customHeight="1" x14ac:dyDescent="0.3">
      <c r="A274" s="35"/>
      <c r="B274" s="35"/>
      <c r="C274" s="21"/>
      <c r="D274" s="37"/>
      <c r="E274" s="35"/>
      <c r="F274" s="21"/>
      <c r="G274" s="37"/>
      <c r="H274" s="37"/>
      <c r="I274" s="37"/>
      <c r="J274" s="35"/>
      <c r="K274" s="35"/>
      <c r="L274" s="35"/>
      <c r="M274" s="35"/>
      <c r="N274" s="35"/>
      <c r="O274" s="35"/>
      <c r="P274" s="35"/>
      <c r="Q274" s="35"/>
      <c r="R274" s="35"/>
      <c r="S274" s="35"/>
      <c r="T274" s="35"/>
      <c r="U274" s="35"/>
      <c r="V274" s="35"/>
      <c r="W274" s="35"/>
      <c r="X274" s="35"/>
      <c r="Y274" s="35"/>
      <c r="Z274" s="35"/>
    </row>
    <row r="275" spans="1:26" ht="14.25" customHeight="1" x14ac:dyDescent="0.3">
      <c r="A275" s="35"/>
      <c r="B275" s="35"/>
      <c r="C275" s="21"/>
      <c r="D275" s="37"/>
      <c r="E275" s="35"/>
      <c r="F275" s="21"/>
      <c r="G275" s="37"/>
      <c r="H275" s="37"/>
      <c r="I275" s="37"/>
      <c r="J275" s="35"/>
      <c r="K275" s="35"/>
      <c r="L275" s="35"/>
      <c r="M275" s="35"/>
      <c r="N275" s="35"/>
      <c r="O275" s="35"/>
      <c r="P275" s="35"/>
      <c r="Q275" s="35"/>
      <c r="R275" s="35"/>
      <c r="S275" s="35"/>
      <c r="T275" s="35"/>
      <c r="U275" s="35"/>
      <c r="V275" s="35"/>
      <c r="W275" s="35"/>
      <c r="X275" s="35"/>
      <c r="Y275" s="35"/>
      <c r="Z275" s="35"/>
    </row>
    <row r="276" spans="1:26" ht="14.25" customHeight="1" x14ac:dyDescent="0.3">
      <c r="A276" s="35"/>
      <c r="B276" s="35"/>
      <c r="C276" s="21"/>
      <c r="D276" s="37"/>
      <c r="E276" s="35"/>
      <c r="F276" s="21"/>
      <c r="G276" s="37"/>
      <c r="H276" s="37"/>
      <c r="I276" s="37"/>
      <c r="J276" s="35"/>
      <c r="K276" s="35"/>
      <c r="L276" s="35"/>
      <c r="M276" s="35"/>
      <c r="N276" s="35"/>
      <c r="O276" s="35"/>
      <c r="P276" s="35"/>
      <c r="Q276" s="35"/>
      <c r="R276" s="35"/>
      <c r="S276" s="35"/>
      <c r="T276" s="35"/>
      <c r="U276" s="35"/>
      <c r="V276" s="35"/>
      <c r="W276" s="35"/>
      <c r="X276" s="35"/>
      <c r="Y276" s="35"/>
      <c r="Z276" s="35"/>
    </row>
    <row r="277" spans="1:26" ht="14.25" customHeight="1" x14ac:dyDescent="0.3">
      <c r="A277" s="35"/>
      <c r="B277" s="35"/>
      <c r="C277" s="21"/>
      <c r="D277" s="37"/>
      <c r="E277" s="35"/>
      <c r="F277" s="21"/>
      <c r="G277" s="37"/>
      <c r="H277" s="37"/>
      <c r="I277" s="37"/>
      <c r="J277" s="35"/>
      <c r="K277" s="35"/>
      <c r="L277" s="35"/>
      <c r="M277" s="35"/>
      <c r="N277" s="35"/>
      <c r="O277" s="35"/>
      <c r="P277" s="35"/>
      <c r="Q277" s="35"/>
      <c r="R277" s="35"/>
      <c r="S277" s="35"/>
      <c r="T277" s="35"/>
      <c r="U277" s="35"/>
      <c r="V277" s="35"/>
      <c r="W277" s="35"/>
      <c r="X277" s="35"/>
      <c r="Y277" s="35"/>
      <c r="Z277" s="35"/>
    </row>
    <row r="278" spans="1:26" ht="14.25" customHeight="1" x14ac:dyDescent="0.3">
      <c r="A278" s="35"/>
      <c r="B278" s="35"/>
      <c r="C278" s="21"/>
      <c r="D278" s="37"/>
      <c r="E278" s="35"/>
      <c r="F278" s="21"/>
      <c r="G278" s="37"/>
      <c r="H278" s="37"/>
      <c r="I278" s="37"/>
      <c r="J278" s="35"/>
      <c r="K278" s="35"/>
      <c r="L278" s="35"/>
      <c r="M278" s="35"/>
      <c r="N278" s="35"/>
      <c r="O278" s="35"/>
      <c r="P278" s="35"/>
      <c r="Q278" s="35"/>
      <c r="R278" s="35"/>
      <c r="S278" s="35"/>
      <c r="T278" s="35"/>
      <c r="U278" s="35"/>
      <c r="V278" s="35"/>
      <c r="W278" s="35"/>
      <c r="X278" s="35"/>
      <c r="Y278" s="35"/>
      <c r="Z278" s="35"/>
    </row>
    <row r="279" spans="1:26" ht="14.25" customHeight="1" x14ac:dyDescent="0.3">
      <c r="A279" s="35"/>
      <c r="B279" s="35"/>
      <c r="C279" s="21"/>
      <c r="D279" s="37"/>
      <c r="E279" s="35"/>
      <c r="F279" s="21"/>
      <c r="G279" s="37"/>
      <c r="H279" s="37"/>
      <c r="I279" s="37"/>
      <c r="J279" s="35"/>
      <c r="K279" s="35"/>
      <c r="L279" s="35"/>
      <c r="M279" s="35"/>
      <c r="N279" s="35"/>
      <c r="O279" s="35"/>
      <c r="P279" s="35"/>
      <c r="Q279" s="35"/>
      <c r="R279" s="35"/>
      <c r="S279" s="35"/>
      <c r="T279" s="35"/>
      <c r="U279" s="35"/>
      <c r="V279" s="35"/>
      <c r="W279" s="35"/>
      <c r="X279" s="35"/>
      <c r="Y279" s="35"/>
      <c r="Z279" s="35"/>
    </row>
    <row r="280" spans="1:26" ht="14.25" customHeight="1" x14ac:dyDescent="0.3">
      <c r="A280" s="35"/>
      <c r="B280" s="35"/>
      <c r="C280" s="21"/>
      <c r="D280" s="37"/>
      <c r="E280" s="35"/>
      <c r="F280" s="21"/>
      <c r="G280" s="37"/>
      <c r="H280" s="37"/>
      <c r="I280" s="37"/>
      <c r="J280" s="35"/>
      <c r="K280" s="35"/>
      <c r="L280" s="35"/>
      <c r="M280" s="35"/>
      <c r="N280" s="35"/>
      <c r="O280" s="35"/>
      <c r="P280" s="35"/>
      <c r="Q280" s="35"/>
      <c r="R280" s="35"/>
      <c r="S280" s="35"/>
      <c r="T280" s="35"/>
      <c r="U280" s="35"/>
      <c r="V280" s="35"/>
      <c r="W280" s="35"/>
      <c r="X280" s="35"/>
      <c r="Y280" s="35"/>
      <c r="Z280" s="35"/>
    </row>
    <row r="281" spans="1:26" ht="14.25" customHeight="1" x14ac:dyDescent="0.3">
      <c r="A281" s="35"/>
      <c r="B281" s="35"/>
      <c r="C281" s="21"/>
      <c r="D281" s="37"/>
      <c r="E281" s="35"/>
      <c r="F281" s="21"/>
      <c r="G281" s="37"/>
      <c r="H281" s="37"/>
      <c r="I281" s="37"/>
      <c r="J281" s="35"/>
      <c r="K281" s="35"/>
      <c r="L281" s="35"/>
      <c r="M281" s="35"/>
      <c r="N281" s="35"/>
      <c r="O281" s="35"/>
      <c r="P281" s="35"/>
      <c r="Q281" s="35"/>
      <c r="R281" s="35"/>
      <c r="S281" s="35"/>
      <c r="T281" s="35"/>
      <c r="U281" s="35"/>
      <c r="V281" s="35"/>
      <c r="W281" s="35"/>
      <c r="X281" s="35"/>
      <c r="Y281" s="35"/>
      <c r="Z281" s="35"/>
    </row>
    <row r="282" spans="1:26" ht="14.25" customHeight="1" x14ac:dyDescent="0.3">
      <c r="A282" s="35"/>
      <c r="B282" s="35"/>
      <c r="C282" s="21"/>
      <c r="D282" s="37"/>
      <c r="E282" s="35"/>
      <c r="F282" s="21"/>
      <c r="G282" s="37"/>
      <c r="H282" s="37"/>
      <c r="I282" s="37"/>
      <c r="J282" s="35"/>
      <c r="K282" s="35"/>
      <c r="L282" s="35"/>
      <c r="M282" s="35"/>
      <c r="N282" s="35"/>
      <c r="O282" s="35"/>
      <c r="P282" s="35"/>
      <c r="Q282" s="35"/>
      <c r="R282" s="35"/>
      <c r="S282" s="35"/>
      <c r="T282" s="35"/>
      <c r="U282" s="35"/>
      <c r="V282" s="35"/>
      <c r="W282" s="35"/>
      <c r="X282" s="35"/>
      <c r="Y282" s="35"/>
      <c r="Z282" s="35"/>
    </row>
    <row r="283" spans="1:26" ht="14.25" customHeight="1" x14ac:dyDescent="0.3">
      <c r="A283" s="35"/>
      <c r="B283" s="35"/>
      <c r="C283" s="21"/>
      <c r="D283" s="37"/>
      <c r="E283" s="35"/>
      <c r="F283" s="21"/>
      <c r="G283" s="37"/>
      <c r="H283" s="37"/>
      <c r="I283" s="37"/>
      <c r="J283" s="35"/>
      <c r="K283" s="35"/>
      <c r="L283" s="35"/>
      <c r="M283" s="35"/>
      <c r="N283" s="35"/>
      <c r="O283" s="35"/>
      <c r="P283" s="35"/>
      <c r="Q283" s="35"/>
      <c r="R283" s="35"/>
      <c r="S283" s="35"/>
      <c r="T283" s="35"/>
      <c r="U283" s="35"/>
      <c r="V283" s="35"/>
      <c r="W283" s="35"/>
      <c r="X283" s="35"/>
      <c r="Y283" s="35"/>
      <c r="Z283" s="35"/>
    </row>
    <row r="284" spans="1:26" ht="14.25" customHeight="1" x14ac:dyDescent="0.3">
      <c r="A284" s="35"/>
      <c r="B284" s="35"/>
      <c r="C284" s="21"/>
      <c r="D284" s="37"/>
      <c r="E284" s="35"/>
      <c r="F284" s="21"/>
      <c r="G284" s="37"/>
      <c r="H284" s="37"/>
      <c r="I284" s="37"/>
      <c r="J284" s="35"/>
      <c r="K284" s="35"/>
      <c r="L284" s="35"/>
      <c r="M284" s="35"/>
      <c r="N284" s="35"/>
      <c r="O284" s="35"/>
      <c r="P284" s="35"/>
      <c r="Q284" s="35"/>
      <c r="R284" s="35"/>
      <c r="S284" s="35"/>
      <c r="T284" s="35"/>
      <c r="U284" s="35"/>
      <c r="V284" s="35"/>
      <c r="W284" s="35"/>
      <c r="X284" s="35"/>
      <c r="Y284" s="35"/>
      <c r="Z284" s="35"/>
    </row>
    <row r="285" spans="1:26" ht="14.25" customHeight="1" x14ac:dyDescent="0.3">
      <c r="A285" s="35"/>
      <c r="B285" s="35"/>
      <c r="C285" s="21"/>
      <c r="D285" s="37"/>
      <c r="E285" s="35"/>
      <c r="F285" s="21"/>
      <c r="G285" s="37"/>
      <c r="H285" s="37"/>
      <c r="I285" s="37"/>
      <c r="J285" s="35"/>
      <c r="K285" s="35"/>
      <c r="L285" s="35"/>
      <c r="M285" s="35"/>
      <c r="N285" s="35"/>
      <c r="O285" s="35"/>
      <c r="P285" s="35"/>
      <c r="Q285" s="35"/>
      <c r="R285" s="35"/>
      <c r="S285" s="35"/>
      <c r="T285" s="35"/>
      <c r="U285" s="35"/>
      <c r="V285" s="35"/>
      <c r="W285" s="35"/>
      <c r="X285" s="35"/>
      <c r="Y285" s="35"/>
      <c r="Z285" s="35"/>
    </row>
    <row r="286" spans="1:26" ht="14.25" customHeight="1" x14ac:dyDescent="0.3">
      <c r="A286" s="35"/>
      <c r="B286" s="35"/>
      <c r="C286" s="21"/>
      <c r="D286" s="37"/>
      <c r="E286" s="35"/>
      <c r="F286" s="21"/>
      <c r="G286" s="37"/>
      <c r="H286" s="37"/>
      <c r="I286" s="37"/>
      <c r="J286" s="35"/>
      <c r="K286" s="35"/>
      <c r="L286" s="35"/>
      <c r="M286" s="35"/>
      <c r="N286" s="35"/>
      <c r="O286" s="35"/>
      <c r="P286" s="35"/>
      <c r="Q286" s="35"/>
      <c r="R286" s="35"/>
      <c r="S286" s="35"/>
      <c r="T286" s="35"/>
      <c r="U286" s="35"/>
      <c r="V286" s="35"/>
      <c r="W286" s="35"/>
      <c r="X286" s="35"/>
      <c r="Y286" s="35"/>
      <c r="Z286" s="35"/>
    </row>
    <row r="287" spans="1:26" ht="14.25" customHeight="1" x14ac:dyDescent="0.3">
      <c r="A287" s="35"/>
      <c r="B287" s="35"/>
      <c r="C287" s="21"/>
      <c r="D287" s="37"/>
      <c r="E287" s="35"/>
      <c r="F287" s="21"/>
      <c r="G287" s="37"/>
      <c r="H287" s="37"/>
      <c r="I287" s="37"/>
      <c r="J287" s="35"/>
      <c r="K287" s="35"/>
      <c r="L287" s="35"/>
      <c r="M287" s="35"/>
      <c r="N287" s="35"/>
      <c r="O287" s="35"/>
      <c r="P287" s="35"/>
      <c r="Q287" s="35"/>
      <c r="R287" s="35"/>
      <c r="S287" s="35"/>
      <c r="T287" s="35"/>
      <c r="U287" s="35"/>
      <c r="V287" s="35"/>
      <c r="W287" s="35"/>
      <c r="X287" s="35"/>
      <c r="Y287" s="35"/>
      <c r="Z287" s="35"/>
    </row>
    <row r="288" spans="1:26" ht="14.25" customHeight="1" x14ac:dyDescent="0.3">
      <c r="A288" s="35"/>
      <c r="B288" s="35"/>
      <c r="C288" s="21"/>
      <c r="D288" s="37"/>
      <c r="E288" s="35"/>
      <c r="F288" s="21"/>
      <c r="G288" s="37"/>
      <c r="H288" s="37"/>
      <c r="I288" s="37"/>
      <c r="J288" s="35"/>
      <c r="K288" s="35"/>
      <c r="L288" s="35"/>
      <c r="M288" s="35"/>
      <c r="N288" s="35"/>
      <c r="O288" s="35"/>
      <c r="P288" s="35"/>
      <c r="Q288" s="35"/>
      <c r="R288" s="35"/>
      <c r="S288" s="35"/>
      <c r="T288" s="35"/>
      <c r="U288" s="35"/>
      <c r="V288" s="35"/>
      <c r="W288" s="35"/>
      <c r="X288" s="35"/>
      <c r="Y288" s="35"/>
      <c r="Z288" s="35"/>
    </row>
    <row r="289" spans="1:26" ht="14.25" customHeight="1" x14ac:dyDescent="0.3">
      <c r="A289" s="35"/>
      <c r="B289" s="35"/>
      <c r="C289" s="21"/>
      <c r="D289" s="37"/>
      <c r="E289" s="35"/>
      <c r="F289" s="21"/>
      <c r="G289" s="37"/>
      <c r="H289" s="37"/>
      <c r="I289" s="37"/>
      <c r="J289" s="35"/>
      <c r="K289" s="35"/>
      <c r="L289" s="35"/>
      <c r="M289" s="35"/>
      <c r="N289" s="35"/>
      <c r="O289" s="35"/>
      <c r="P289" s="35"/>
      <c r="Q289" s="35"/>
      <c r="R289" s="35"/>
      <c r="S289" s="35"/>
      <c r="T289" s="35"/>
      <c r="U289" s="35"/>
      <c r="V289" s="35"/>
      <c r="W289" s="35"/>
      <c r="X289" s="35"/>
      <c r="Y289" s="35"/>
      <c r="Z289" s="35"/>
    </row>
    <row r="290" spans="1:26" ht="14.25" customHeight="1" x14ac:dyDescent="0.3">
      <c r="A290" s="35"/>
      <c r="B290" s="35"/>
      <c r="C290" s="21"/>
      <c r="D290" s="37"/>
      <c r="E290" s="35"/>
      <c r="F290" s="21"/>
      <c r="G290" s="37"/>
      <c r="H290" s="37"/>
      <c r="I290" s="37"/>
      <c r="J290" s="35"/>
      <c r="K290" s="35"/>
      <c r="L290" s="35"/>
      <c r="M290" s="35"/>
      <c r="N290" s="35"/>
      <c r="O290" s="35"/>
      <c r="P290" s="35"/>
      <c r="Q290" s="35"/>
      <c r="R290" s="35"/>
      <c r="S290" s="35"/>
      <c r="T290" s="35"/>
      <c r="U290" s="35"/>
      <c r="V290" s="35"/>
      <c r="W290" s="35"/>
      <c r="X290" s="35"/>
      <c r="Y290" s="35"/>
      <c r="Z290" s="35"/>
    </row>
    <row r="291" spans="1:26" ht="14.25" customHeight="1" x14ac:dyDescent="0.3">
      <c r="A291" s="35"/>
      <c r="B291" s="35"/>
      <c r="C291" s="21"/>
      <c r="D291" s="37"/>
      <c r="E291" s="35"/>
      <c r="F291" s="21"/>
      <c r="G291" s="37"/>
      <c r="H291" s="37"/>
      <c r="I291" s="37"/>
      <c r="J291" s="35"/>
      <c r="K291" s="35"/>
      <c r="L291" s="35"/>
      <c r="M291" s="35"/>
      <c r="N291" s="35"/>
      <c r="O291" s="35"/>
      <c r="P291" s="35"/>
      <c r="Q291" s="35"/>
      <c r="R291" s="35"/>
      <c r="S291" s="35"/>
      <c r="T291" s="35"/>
      <c r="U291" s="35"/>
      <c r="V291" s="35"/>
      <c r="W291" s="35"/>
      <c r="X291" s="35"/>
      <c r="Y291" s="35"/>
      <c r="Z291" s="35"/>
    </row>
    <row r="292" spans="1:26" ht="14.25" customHeight="1" x14ac:dyDescent="0.3">
      <c r="A292" s="35"/>
      <c r="B292" s="35"/>
      <c r="C292" s="21"/>
      <c r="D292" s="37"/>
      <c r="E292" s="35"/>
      <c r="F292" s="21"/>
      <c r="G292" s="37"/>
      <c r="H292" s="37"/>
      <c r="I292" s="37"/>
      <c r="J292" s="35"/>
      <c r="K292" s="35"/>
      <c r="L292" s="35"/>
      <c r="M292" s="35"/>
      <c r="N292" s="35"/>
      <c r="O292" s="35"/>
      <c r="P292" s="35"/>
      <c r="Q292" s="35"/>
      <c r="R292" s="35"/>
      <c r="S292" s="35"/>
      <c r="T292" s="35"/>
      <c r="U292" s="35"/>
      <c r="V292" s="35"/>
      <c r="W292" s="35"/>
      <c r="X292" s="35"/>
      <c r="Y292" s="35"/>
      <c r="Z292" s="35"/>
    </row>
    <row r="293" spans="1:26" ht="14.25" customHeight="1" x14ac:dyDescent="0.3">
      <c r="A293" s="35"/>
      <c r="B293" s="35"/>
      <c r="C293" s="21"/>
      <c r="D293" s="37"/>
      <c r="E293" s="35"/>
      <c r="F293" s="21"/>
      <c r="G293" s="37"/>
      <c r="H293" s="37"/>
      <c r="I293" s="37"/>
      <c r="J293" s="35"/>
      <c r="K293" s="35"/>
      <c r="L293" s="35"/>
      <c r="M293" s="35"/>
      <c r="N293" s="35"/>
      <c r="O293" s="35"/>
      <c r="P293" s="35"/>
      <c r="Q293" s="35"/>
      <c r="R293" s="35"/>
      <c r="S293" s="35"/>
      <c r="T293" s="35"/>
      <c r="U293" s="35"/>
      <c r="V293" s="35"/>
      <c r="W293" s="35"/>
      <c r="X293" s="35"/>
      <c r="Y293" s="35"/>
      <c r="Z293" s="35"/>
    </row>
    <row r="294" spans="1:26" ht="14.25" customHeight="1" x14ac:dyDescent="0.3">
      <c r="A294" s="35"/>
      <c r="B294" s="35"/>
      <c r="C294" s="21"/>
      <c r="D294" s="37"/>
      <c r="E294" s="35"/>
      <c r="F294" s="21"/>
      <c r="G294" s="37"/>
      <c r="H294" s="37"/>
      <c r="I294" s="37"/>
      <c r="J294" s="35"/>
      <c r="K294" s="35"/>
      <c r="L294" s="35"/>
      <c r="M294" s="35"/>
      <c r="N294" s="35"/>
      <c r="O294" s="35"/>
      <c r="P294" s="35"/>
      <c r="Q294" s="35"/>
      <c r="R294" s="35"/>
      <c r="S294" s="35"/>
      <c r="T294" s="35"/>
      <c r="U294" s="35"/>
      <c r="V294" s="35"/>
      <c r="W294" s="35"/>
      <c r="X294" s="35"/>
      <c r="Y294" s="35"/>
      <c r="Z294" s="35"/>
    </row>
    <row r="295" spans="1:26" ht="14.25" customHeight="1" x14ac:dyDescent="0.3">
      <c r="A295" s="35"/>
      <c r="B295" s="35"/>
      <c r="C295" s="21"/>
      <c r="D295" s="37"/>
      <c r="E295" s="35"/>
      <c r="F295" s="21"/>
      <c r="G295" s="37"/>
      <c r="H295" s="37"/>
      <c r="I295" s="37"/>
      <c r="J295" s="35"/>
      <c r="K295" s="35"/>
      <c r="L295" s="35"/>
      <c r="M295" s="35"/>
      <c r="N295" s="35"/>
      <c r="O295" s="35"/>
      <c r="P295" s="35"/>
      <c r="Q295" s="35"/>
      <c r="R295" s="35"/>
      <c r="S295" s="35"/>
      <c r="T295" s="35"/>
      <c r="U295" s="35"/>
      <c r="V295" s="35"/>
      <c r="W295" s="35"/>
      <c r="X295" s="35"/>
      <c r="Y295" s="35"/>
      <c r="Z295" s="35"/>
    </row>
    <row r="296" spans="1:26" ht="14.25" customHeight="1" x14ac:dyDescent="0.3">
      <c r="A296" s="35"/>
      <c r="B296" s="35"/>
      <c r="C296" s="21"/>
      <c r="D296" s="37"/>
      <c r="E296" s="35"/>
      <c r="F296" s="21"/>
      <c r="G296" s="37"/>
      <c r="H296" s="37"/>
      <c r="I296" s="37"/>
      <c r="J296" s="35"/>
      <c r="K296" s="35"/>
      <c r="L296" s="35"/>
      <c r="M296" s="35"/>
      <c r="N296" s="35"/>
      <c r="O296" s="35"/>
      <c r="P296" s="35"/>
      <c r="Q296" s="35"/>
      <c r="R296" s="35"/>
      <c r="S296" s="35"/>
      <c r="T296" s="35"/>
      <c r="U296" s="35"/>
      <c r="V296" s="35"/>
      <c r="W296" s="35"/>
      <c r="X296" s="35"/>
      <c r="Y296" s="35"/>
      <c r="Z296" s="35"/>
    </row>
    <row r="297" spans="1:26" ht="14.25" customHeight="1" x14ac:dyDescent="0.3">
      <c r="A297" s="35"/>
      <c r="B297" s="35"/>
      <c r="C297" s="21"/>
      <c r="D297" s="37"/>
      <c r="E297" s="35"/>
      <c r="F297" s="21"/>
      <c r="G297" s="37"/>
      <c r="H297" s="37"/>
      <c r="I297" s="37"/>
      <c r="J297" s="35"/>
      <c r="K297" s="35"/>
      <c r="L297" s="35"/>
      <c r="M297" s="35"/>
      <c r="N297" s="35"/>
      <c r="O297" s="35"/>
      <c r="P297" s="35"/>
      <c r="Q297" s="35"/>
      <c r="R297" s="35"/>
      <c r="S297" s="35"/>
      <c r="T297" s="35"/>
      <c r="U297" s="35"/>
      <c r="V297" s="35"/>
      <c r="W297" s="35"/>
      <c r="X297" s="35"/>
      <c r="Y297" s="35"/>
      <c r="Z297" s="35"/>
    </row>
    <row r="298" spans="1:26" ht="14.25" customHeight="1" x14ac:dyDescent="0.3">
      <c r="A298" s="35"/>
      <c r="B298" s="35"/>
      <c r="C298" s="21"/>
      <c r="D298" s="37"/>
      <c r="E298" s="35"/>
      <c r="F298" s="21"/>
      <c r="G298" s="37"/>
      <c r="H298" s="37"/>
      <c r="I298" s="37"/>
      <c r="J298" s="35"/>
      <c r="K298" s="35"/>
      <c r="L298" s="35"/>
      <c r="M298" s="35"/>
      <c r="N298" s="35"/>
      <c r="O298" s="35"/>
      <c r="P298" s="35"/>
      <c r="Q298" s="35"/>
      <c r="R298" s="35"/>
      <c r="S298" s="35"/>
      <c r="T298" s="35"/>
      <c r="U298" s="35"/>
      <c r="V298" s="35"/>
      <c r="W298" s="35"/>
      <c r="X298" s="35"/>
      <c r="Y298" s="35"/>
      <c r="Z298" s="35"/>
    </row>
    <row r="299" spans="1:26" ht="14.25" customHeight="1" x14ac:dyDescent="0.3">
      <c r="A299" s="35"/>
      <c r="B299" s="35"/>
      <c r="C299" s="21"/>
      <c r="D299" s="37"/>
      <c r="E299" s="35"/>
      <c r="F299" s="21"/>
      <c r="G299" s="37"/>
      <c r="H299" s="37"/>
      <c r="I299" s="37"/>
      <c r="J299" s="35"/>
      <c r="K299" s="35"/>
      <c r="L299" s="35"/>
      <c r="M299" s="35"/>
      <c r="N299" s="35"/>
      <c r="O299" s="35"/>
      <c r="P299" s="35"/>
      <c r="Q299" s="35"/>
      <c r="R299" s="35"/>
      <c r="S299" s="35"/>
      <c r="T299" s="35"/>
      <c r="U299" s="35"/>
      <c r="V299" s="35"/>
      <c r="W299" s="35"/>
      <c r="X299" s="35"/>
      <c r="Y299" s="35"/>
      <c r="Z299" s="35"/>
    </row>
    <row r="300" spans="1:26" ht="14.25" customHeight="1" x14ac:dyDescent="0.3">
      <c r="A300" s="35"/>
      <c r="B300" s="35"/>
      <c r="C300" s="21"/>
      <c r="D300" s="37"/>
      <c r="E300" s="35"/>
      <c r="F300" s="21"/>
      <c r="G300" s="37"/>
      <c r="H300" s="37"/>
      <c r="I300" s="37"/>
      <c r="J300" s="35"/>
      <c r="K300" s="35"/>
      <c r="L300" s="35"/>
      <c r="M300" s="35"/>
      <c r="N300" s="35"/>
      <c r="O300" s="35"/>
      <c r="P300" s="35"/>
      <c r="Q300" s="35"/>
      <c r="R300" s="35"/>
      <c r="S300" s="35"/>
      <c r="T300" s="35"/>
      <c r="U300" s="35"/>
      <c r="V300" s="35"/>
      <c r="W300" s="35"/>
      <c r="X300" s="35"/>
      <c r="Y300" s="35"/>
      <c r="Z300" s="35"/>
    </row>
    <row r="301" spans="1:26" ht="14.25" customHeight="1" x14ac:dyDescent="0.3">
      <c r="A301" s="35"/>
      <c r="B301" s="35"/>
      <c r="C301" s="21"/>
      <c r="D301" s="37"/>
      <c r="E301" s="35"/>
      <c r="F301" s="21"/>
      <c r="G301" s="37"/>
      <c r="H301" s="37"/>
      <c r="I301" s="37"/>
      <c r="J301" s="35"/>
      <c r="K301" s="35"/>
      <c r="L301" s="35"/>
      <c r="M301" s="35"/>
      <c r="N301" s="35"/>
      <c r="O301" s="35"/>
      <c r="P301" s="35"/>
      <c r="Q301" s="35"/>
      <c r="R301" s="35"/>
      <c r="S301" s="35"/>
      <c r="T301" s="35"/>
      <c r="U301" s="35"/>
      <c r="V301" s="35"/>
      <c r="W301" s="35"/>
      <c r="X301" s="35"/>
      <c r="Y301" s="35"/>
      <c r="Z301" s="35"/>
    </row>
    <row r="302" spans="1:26" ht="14.25" customHeight="1" x14ac:dyDescent="0.3">
      <c r="A302" s="35"/>
      <c r="B302" s="35"/>
      <c r="C302" s="21"/>
      <c r="D302" s="37"/>
      <c r="E302" s="35"/>
      <c r="F302" s="21"/>
      <c r="G302" s="37"/>
      <c r="H302" s="37"/>
      <c r="I302" s="37"/>
      <c r="J302" s="35"/>
      <c r="K302" s="35"/>
      <c r="L302" s="35"/>
      <c r="M302" s="35"/>
      <c r="N302" s="35"/>
      <c r="O302" s="35"/>
      <c r="P302" s="35"/>
      <c r="Q302" s="35"/>
      <c r="R302" s="35"/>
      <c r="S302" s="35"/>
      <c r="T302" s="35"/>
      <c r="U302" s="35"/>
      <c r="V302" s="35"/>
      <c r="W302" s="35"/>
      <c r="X302" s="35"/>
      <c r="Y302" s="35"/>
      <c r="Z302" s="35"/>
    </row>
    <row r="303" spans="1:26" ht="14.25" customHeight="1" x14ac:dyDescent="0.3">
      <c r="A303" s="35"/>
      <c r="B303" s="35"/>
      <c r="C303" s="21"/>
      <c r="D303" s="37"/>
      <c r="E303" s="35"/>
      <c r="F303" s="21"/>
      <c r="G303" s="37"/>
      <c r="H303" s="37"/>
      <c r="I303" s="37"/>
      <c r="J303" s="35"/>
      <c r="K303" s="35"/>
      <c r="L303" s="35"/>
      <c r="M303" s="35"/>
      <c r="N303" s="35"/>
      <c r="O303" s="35"/>
      <c r="P303" s="35"/>
      <c r="Q303" s="35"/>
      <c r="R303" s="35"/>
      <c r="S303" s="35"/>
      <c r="T303" s="35"/>
      <c r="U303" s="35"/>
      <c r="V303" s="35"/>
      <c r="W303" s="35"/>
      <c r="X303" s="35"/>
      <c r="Y303" s="35"/>
      <c r="Z303" s="35"/>
    </row>
    <row r="304" spans="1:26" ht="14.25" customHeight="1" x14ac:dyDescent="0.3">
      <c r="A304" s="35"/>
      <c r="B304" s="35"/>
      <c r="C304" s="21"/>
      <c r="D304" s="37"/>
      <c r="E304" s="35"/>
      <c r="F304" s="21"/>
      <c r="G304" s="37"/>
      <c r="H304" s="37"/>
      <c r="I304" s="37"/>
      <c r="J304" s="35"/>
      <c r="K304" s="35"/>
      <c r="L304" s="35"/>
      <c r="M304" s="35"/>
      <c r="N304" s="35"/>
      <c r="O304" s="35"/>
      <c r="P304" s="35"/>
      <c r="Q304" s="35"/>
      <c r="R304" s="35"/>
      <c r="S304" s="35"/>
      <c r="T304" s="35"/>
      <c r="U304" s="35"/>
      <c r="V304" s="35"/>
      <c r="W304" s="35"/>
      <c r="X304" s="35"/>
      <c r="Y304" s="35"/>
      <c r="Z304" s="35"/>
    </row>
    <row r="305" spans="1:26" ht="14.25" customHeight="1" x14ac:dyDescent="0.3">
      <c r="A305" s="35"/>
      <c r="B305" s="35"/>
      <c r="C305" s="21"/>
      <c r="D305" s="37"/>
      <c r="E305" s="35"/>
      <c r="F305" s="21"/>
      <c r="G305" s="37"/>
      <c r="H305" s="37"/>
      <c r="I305" s="37"/>
      <c r="J305" s="35"/>
      <c r="K305" s="35"/>
      <c r="L305" s="35"/>
      <c r="M305" s="35"/>
      <c r="N305" s="35"/>
      <c r="O305" s="35"/>
      <c r="P305" s="35"/>
      <c r="Q305" s="35"/>
      <c r="R305" s="35"/>
      <c r="S305" s="35"/>
      <c r="T305" s="35"/>
      <c r="U305" s="35"/>
      <c r="V305" s="35"/>
      <c r="W305" s="35"/>
      <c r="X305" s="35"/>
      <c r="Y305" s="35"/>
      <c r="Z305" s="35"/>
    </row>
    <row r="306" spans="1:26" ht="14.25" customHeight="1" x14ac:dyDescent="0.3">
      <c r="A306" s="35"/>
      <c r="B306" s="35"/>
      <c r="C306" s="21"/>
      <c r="D306" s="37"/>
      <c r="E306" s="35"/>
      <c r="F306" s="21"/>
      <c r="G306" s="37"/>
      <c r="H306" s="37"/>
      <c r="I306" s="37"/>
      <c r="J306" s="35"/>
      <c r="K306" s="35"/>
      <c r="L306" s="35"/>
      <c r="M306" s="35"/>
      <c r="N306" s="35"/>
      <c r="O306" s="35"/>
      <c r="P306" s="35"/>
      <c r="Q306" s="35"/>
      <c r="R306" s="35"/>
      <c r="S306" s="35"/>
      <c r="T306" s="35"/>
      <c r="U306" s="35"/>
      <c r="V306" s="35"/>
      <c r="W306" s="35"/>
      <c r="X306" s="35"/>
      <c r="Y306" s="35"/>
      <c r="Z306" s="35"/>
    </row>
    <row r="307" spans="1:26" ht="14.25" customHeight="1" x14ac:dyDescent="0.3">
      <c r="A307" s="35"/>
      <c r="B307" s="35"/>
      <c r="C307" s="21"/>
      <c r="D307" s="37"/>
      <c r="E307" s="35"/>
      <c r="F307" s="21"/>
      <c r="G307" s="37"/>
      <c r="H307" s="37"/>
      <c r="I307" s="37"/>
      <c r="J307" s="35"/>
      <c r="K307" s="35"/>
      <c r="L307" s="35"/>
      <c r="M307" s="35"/>
      <c r="N307" s="35"/>
      <c r="O307" s="35"/>
      <c r="P307" s="35"/>
      <c r="Q307" s="35"/>
      <c r="R307" s="35"/>
      <c r="S307" s="35"/>
      <c r="T307" s="35"/>
      <c r="U307" s="35"/>
      <c r="V307" s="35"/>
      <c r="W307" s="35"/>
      <c r="X307" s="35"/>
      <c r="Y307" s="35"/>
      <c r="Z307" s="35"/>
    </row>
    <row r="308" spans="1:26" ht="14.25" customHeight="1" x14ac:dyDescent="0.3">
      <c r="A308" s="35"/>
      <c r="B308" s="35"/>
      <c r="C308" s="21"/>
      <c r="D308" s="37"/>
      <c r="E308" s="35"/>
      <c r="F308" s="21"/>
      <c r="G308" s="37"/>
      <c r="H308" s="37"/>
      <c r="I308" s="37"/>
      <c r="J308" s="35"/>
      <c r="K308" s="35"/>
      <c r="L308" s="35"/>
      <c r="M308" s="35"/>
      <c r="N308" s="35"/>
      <c r="O308" s="35"/>
      <c r="P308" s="35"/>
      <c r="Q308" s="35"/>
      <c r="R308" s="35"/>
      <c r="S308" s="35"/>
      <c r="T308" s="35"/>
      <c r="U308" s="35"/>
      <c r="V308" s="35"/>
      <c r="W308" s="35"/>
      <c r="X308" s="35"/>
      <c r="Y308" s="35"/>
      <c r="Z308" s="35"/>
    </row>
    <row r="309" spans="1:26" ht="14.25" customHeight="1" x14ac:dyDescent="0.3">
      <c r="A309" s="35"/>
      <c r="B309" s="35"/>
      <c r="C309" s="21"/>
      <c r="D309" s="37"/>
      <c r="E309" s="35"/>
      <c r="F309" s="21"/>
      <c r="G309" s="37"/>
      <c r="H309" s="37"/>
      <c r="I309" s="37"/>
      <c r="J309" s="35"/>
      <c r="K309" s="35"/>
      <c r="L309" s="35"/>
      <c r="M309" s="35"/>
      <c r="N309" s="35"/>
      <c r="O309" s="35"/>
      <c r="P309" s="35"/>
      <c r="Q309" s="35"/>
      <c r="R309" s="35"/>
      <c r="S309" s="35"/>
      <c r="T309" s="35"/>
      <c r="U309" s="35"/>
      <c r="V309" s="35"/>
      <c r="W309" s="35"/>
      <c r="X309" s="35"/>
      <c r="Y309" s="35"/>
      <c r="Z309" s="35"/>
    </row>
    <row r="310" spans="1:26" ht="14.25" customHeight="1" x14ac:dyDescent="0.3">
      <c r="A310" s="35"/>
      <c r="B310" s="35"/>
      <c r="C310" s="21"/>
      <c r="D310" s="37"/>
      <c r="E310" s="35"/>
      <c r="F310" s="21"/>
      <c r="G310" s="37"/>
      <c r="H310" s="37"/>
      <c r="I310" s="37"/>
      <c r="J310" s="35"/>
      <c r="K310" s="35"/>
      <c r="L310" s="35"/>
      <c r="M310" s="35"/>
      <c r="N310" s="35"/>
      <c r="O310" s="35"/>
      <c r="P310" s="35"/>
      <c r="Q310" s="35"/>
      <c r="R310" s="35"/>
      <c r="S310" s="35"/>
      <c r="T310" s="35"/>
      <c r="U310" s="35"/>
      <c r="V310" s="35"/>
      <c r="W310" s="35"/>
      <c r="X310" s="35"/>
      <c r="Y310" s="35"/>
      <c r="Z310" s="35"/>
    </row>
    <row r="311" spans="1:26" ht="14.25" customHeight="1" x14ac:dyDescent="0.3">
      <c r="A311" s="35"/>
      <c r="B311" s="35"/>
      <c r="C311" s="21"/>
      <c r="D311" s="37"/>
      <c r="E311" s="35"/>
      <c r="F311" s="21"/>
      <c r="G311" s="37"/>
      <c r="H311" s="37"/>
      <c r="I311" s="37"/>
      <c r="J311" s="35"/>
      <c r="K311" s="35"/>
      <c r="L311" s="35"/>
      <c r="M311" s="35"/>
      <c r="N311" s="35"/>
      <c r="O311" s="35"/>
      <c r="P311" s="35"/>
      <c r="Q311" s="35"/>
      <c r="R311" s="35"/>
      <c r="S311" s="35"/>
      <c r="T311" s="35"/>
      <c r="U311" s="35"/>
      <c r="V311" s="35"/>
      <c r="W311" s="35"/>
      <c r="X311" s="35"/>
      <c r="Y311" s="35"/>
      <c r="Z311" s="35"/>
    </row>
    <row r="312" spans="1:26" ht="14.25" customHeight="1" x14ac:dyDescent="0.3">
      <c r="A312" s="35"/>
      <c r="B312" s="35"/>
      <c r="C312" s="21"/>
      <c r="D312" s="37"/>
      <c r="E312" s="35"/>
      <c r="F312" s="21"/>
      <c r="G312" s="37"/>
      <c r="H312" s="37"/>
      <c r="I312" s="37"/>
      <c r="J312" s="35"/>
      <c r="K312" s="35"/>
      <c r="L312" s="35"/>
      <c r="M312" s="35"/>
      <c r="N312" s="35"/>
      <c r="O312" s="35"/>
      <c r="P312" s="35"/>
      <c r="Q312" s="35"/>
      <c r="R312" s="35"/>
      <c r="S312" s="35"/>
      <c r="T312" s="35"/>
      <c r="U312" s="35"/>
      <c r="V312" s="35"/>
      <c r="W312" s="35"/>
      <c r="X312" s="35"/>
      <c r="Y312" s="35"/>
      <c r="Z312" s="35"/>
    </row>
    <row r="313" spans="1:26" ht="14.25" customHeight="1" x14ac:dyDescent="0.3">
      <c r="A313" s="35"/>
      <c r="B313" s="35"/>
      <c r="C313" s="21"/>
      <c r="D313" s="37"/>
      <c r="E313" s="35"/>
      <c r="F313" s="21"/>
      <c r="G313" s="37"/>
      <c r="H313" s="37"/>
      <c r="I313" s="37"/>
      <c r="J313" s="35"/>
      <c r="K313" s="35"/>
      <c r="L313" s="35"/>
      <c r="M313" s="35"/>
      <c r="N313" s="35"/>
      <c r="O313" s="35"/>
      <c r="P313" s="35"/>
      <c r="Q313" s="35"/>
      <c r="R313" s="35"/>
      <c r="S313" s="35"/>
      <c r="T313" s="35"/>
      <c r="U313" s="35"/>
      <c r="V313" s="35"/>
      <c r="W313" s="35"/>
      <c r="X313" s="35"/>
      <c r="Y313" s="35"/>
      <c r="Z313" s="35"/>
    </row>
    <row r="314" spans="1:26" ht="14.25" customHeight="1" x14ac:dyDescent="0.3">
      <c r="A314" s="35"/>
      <c r="B314" s="35"/>
      <c r="C314" s="21"/>
      <c r="D314" s="37"/>
      <c r="E314" s="35"/>
      <c r="F314" s="21"/>
      <c r="G314" s="37"/>
      <c r="H314" s="37"/>
      <c r="I314" s="37"/>
      <c r="J314" s="35"/>
      <c r="K314" s="35"/>
      <c r="L314" s="35"/>
      <c r="M314" s="35"/>
      <c r="N314" s="35"/>
      <c r="O314" s="35"/>
      <c r="P314" s="35"/>
      <c r="Q314" s="35"/>
      <c r="R314" s="35"/>
      <c r="S314" s="35"/>
      <c r="T314" s="35"/>
      <c r="U314" s="35"/>
      <c r="V314" s="35"/>
      <c r="W314" s="35"/>
      <c r="X314" s="35"/>
      <c r="Y314" s="35"/>
      <c r="Z314" s="35"/>
    </row>
    <row r="315" spans="1:26" ht="14.25" customHeight="1" x14ac:dyDescent="0.3">
      <c r="A315" s="35"/>
      <c r="B315" s="35"/>
      <c r="C315" s="21"/>
      <c r="D315" s="37"/>
      <c r="E315" s="35"/>
      <c r="F315" s="21"/>
      <c r="G315" s="37"/>
      <c r="H315" s="37"/>
      <c r="I315" s="37"/>
      <c r="J315" s="35"/>
      <c r="K315" s="35"/>
      <c r="L315" s="35"/>
      <c r="M315" s="35"/>
      <c r="N315" s="35"/>
      <c r="O315" s="35"/>
      <c r="P315" s="35"/>
      <c r="Q315" s="35"/>
      <c r="R315" s="35"/>
      <c r="S315" s="35"/>
      <c r="T315" s="35"/>
      <c r="U315" s="35"/>
      <c r="V315" s="35"/>
      <c r="W315" s="35"/>
      <c r="X315" s="35"/>
      <c r="Y315" s="35"/>
      <c r="Z315" s="35"/>
    </row>
    <row r="316" spans="1:26" ht="14.25" customHeight="1" x14ac:dyDescent="0.3">
      <c r="A316" s="35"/>
      <c r="B316" s="35"/>
      <c r="C316" s="21"/>
      <c r="D316" s="37"/>
      <c r="E316" s="35"/>
      <c r="F316" s="21"/>
      <c r="G316" s="37"/>
      <c r="H316" s="37"/>
      <c r="I316" s="37"/>
      <c r="J316" s="35"/>
      <c r="K316" s="35"/>
      <c r="L316" s="35"/>
      <c r="M316" s="35"/>
      <c r="N316" s="35"/>
      <c r="O316" s="35"/>
      <c r="P316" s="35"/>
      <c r="Q316" s="35"/>
      <c r="R316" s="35"/>
      <c r="S316" s="35"/>
      <c r="T316" s="35"/>
      <c r="U316" s="35"/>
      <c r="V316" s="35"/>
      <c r="W316" s="35"/>
      <c r="X316" s="35"/>
      <c r="Y316" s="35"/>
      <c r="Z316" s="35"/>
    </row>
    <row r="317" spans="1:26" ht="14.25" customHeight="1" x14ac:dyDescent="0.3">
      <c r="A317" s="35"/>
      <c r="B317" s="35"/>
      <c r="C317" s="21"/>
      <c r="D317" s="37"/>
      <c r="E317" s="35"/>
      <c r="F317" s="21"/>
      <c r="G317" s="37"/>
      <c r="H317" s="37"/>
      <c r="I317" s="37"/>
      <c r="J317" s="35"/>
      <c r="K317" s="35"/>
      <c r="L317" s="35"/>
      <c r="M317" s="35"/>
      <c r="N317" s="35"/>
      <c r="O317" s="35"/>
      <c r="P317" s="35"/>
      <c r="Q317" s="35"/>
      <c r="R317" s="35"/>
      <c r="S317" s="35"/>
      <c r="T317" s="35"/>
      <c r="U317" s="35"/>
      <c r="V317" s="35"/>
      <c r="W317" s="35"/>
      <c r="X317" s="35"/>
      <c r="Y317" s="35"/>
      <c r="Z317" s="35"/>
    </row>
    <row r="318" spans="1:26" ht="14.25" customHeight="1" x14ac:dyDescent="0.3">
      <c r="A318" s="35"/>
      <c r="B318" s="35"/>
      <c r="C318" s="21"/>
      <c r="D318" s="37"/>
      <c r="E318" s="35"/>
      <c r="F318" s="21"/>
      <c r="G318" s="37"/>
      <c r="H318" s="37"/>
      <c r="I318" s="37"/>
      <c r="J318" s="35"/>
      <c r="K318" s="35"/>
      <c r="L318" s="35"/>
      <c r="M318" s="35"/>
      <c r="N318" s="35"/>
      <c r="O318" s="35"/>
      <c r="P318" s="35"/>
      <c r="Q318" s="35"/>
      <c r="R318" s="35"/>
      <c r="S318" s="35"/>
      <c r="T318" s="35"/>
      <c r="U318" s="35"/>
      <c r="V318" s="35"/>
      <c r="W318" s="35"/>
      <c r="X318" s="35"/>
      <c r="Y318" s="35"/>
      <c r="Z318" s="35"/>
    </row>
    <row r="319" spans="1:26" ht="14.25" customHeight="1" x14ac:dyDescent="0.3">
      <c r="A319" s="35"/>
      <c r="B319" s="35"/>
      <c r="C319" s="21"/>
      <c r="D319" s="37"/>
      <c r="E319" s="35"/>
      <c r="F319" s="21"/>
      <c r="G319" s="37"/>
      <c r="H319" s="37"/>
      <c r="I319" s="37"/>
      <c r="J319" s="35"/>
      <c r="K319" s="35"/>
      <c r="L319" s="35"/>
      <c r="M319" s="35"/>
      <c r="N319" s="35"/>
      <c r="O319" s="35"/>
      <c r="P319" s="35"/>
      <c r="Q319" s="35"/>
      <c r="R319" s="35"/>
      <c r="S319" s="35"/>
      <c r="T319" s="35"/>
      <c r="U319" s="35"/>
      <c r="V319" s="35"/>
      <c r="W319" s="35"/>
      <c r="X319" s="35"/>
      <c r="Y319" s="35"/>
      <c r="Z319" s="35"/>
    </row>
    <row r="320" spans="1:26" ht="14.25" customHeight="1" x14ac:dyDescent="0.3">
      <c r="A320" s="35"/>
      <c r="B320" s="35"/>
      <c r="C320" s="21"/>
      <c r="D320" s="37"/>
      <c r="E320" s="35"/>
      <c r="F320" s="21"/>
      <c r="G320" s="37"/>
      <c r="H320" s="37"/>
      <c r="I320" s="37"/>
      <c r="J320" s="35"/>
      <c r="K320" s="35"/>
      <c r="L320" s="35"/>
      <c r="M320" s="35"/>
      <c r="N320" s="35"/>
      <c r="O320" s="35"/>
      <c r="P320" s="35"/>
      <c r="Q320" s="35"/>
      <c r="R320" s="35"/>
      <c r="S320" s="35"/>
      <c r="T320" s="35"/>
      <c r="U320" s="35"/>
      <c r="V320" s="35"/>
      <c r="W320" s="35"/>
      <c r="X320" s="35"/>
      <c r="Y320" s="35"/>
      <c r="Z320" s="35"/>
    </row>
    <row r="321" spans="1:26" ht="14.25" customHeight="1" x14ac:dyDescent="0.3">
      <c r="A321" s="35"/>
      <c r="B321" s="35"/>
      <c r="C321" s="21"/>
      <c r="D321" s="37"/>
      <c r="E321" s="35"/>
      <c r="F321" s="21"/>
      <c r="G321" s="37"/>
      <c r="H321" s="37"/>
      <c r="I321" s="37"/>
      <c r="J321" s="35"/>
      <c r="K321" s="35"/>
      <c r="L321" s="35"/>
      <c r="M321" s="35"/>
      <c r="N321" s="35"/>
      <c r="O321" s="35"/>
      <c r="P321" s="35"/>
      <c r="Q321" s="35"/>
      <c r="R321" s="35"/>
      <c r="S321" s="35"/>
      <c r="T321" s="35"/>
      <c r="U321" s="35"/>
      <c r="V321" s="35"/>
      <c r="W321" s="35"/>
      <c r="X321" s="35"/>
      <c r="Y321" s="35"/>
      <c r="Z321" s="35"/>
    </row>
    <row r="322" spans="1:26" ht="14.25" customHeight="1" x14ac:dyDescent="0.3">
      <c r="A322" s="35"/>
      <c r="B322" s="35"/>
      <c r="C322" s="21"/>
      <c r="D322" s="37"/>
      <c r="E322" s="35"/>
      <c r="F322" s="21"/>
      <c r="G322" s="37"/>
      <c r="H322" s="37"/>
      <c r="I322" s="37"/>
      <c r="J322" s="35"/>
      <c r="K322" s="35"/>
      <c r="L322" s="35"/>
      <c r="M322" s="35"/>
      <c r="N322" s="35"/>
      <c r="O322" s="35"/>
      <c r="P322" s="35"/>
      <c r="Q322" s="35"/>
      <c r="R322" s="35"/>
      <c r="S322" s="35"/>
      <c r="T322" s="35"/>
      <c r="U322" s="35"/>
      <c r="V322" s="35"/>
      <c r="W322" s="35"/>
      <c r="X322" s="35"/>
      <c r="Y322" s="35"/>
      <c r="Z322" s="35"/>
    </row>
    <row r="323" spans="1:26" ht="14.25" customHeight="1" x14ac:dyDescent="0.3">
      <c r="A323" s="35"/>
      <c r="B323" s="35"/>
      <c r="C323" s="21"/>
      <c r="D323" s="37"/>
      <c r="E323" s="35"/>
      <c r="F323" s="21"/>
      <c r="G323" s="37"/>
      <c r="H323" s="37"/>
      <c r="I323" s="37"/>
      <c r="J323" s="35"/>
      <c r="K323" s="35"/>
      <c r="L323" s="35"/>
      <c r="M323" s="35"/>
      <c r="N323" s="35"/>
      <c r="O323" s="35"/>
      <c r="P323" s="35"/>
      <c r="Q323" s="35"/>
      <c r="R323" s="35"/>
      <c r="S323" s="35"/>
      <c r="T323" s="35"/>
      <c r="U323" s="35"/>
      <c r="V323" s="35"/>
      <c r="W323" s="35"/>
      <c r="X323" s="35"/>
      <c r="Y323" s="35"/>
      <c r="Z323" s="35"/>
    </row>
    <row r="324" spans="1:26" ht="14.25" customHeight="1" x14ac:dyDescent="0.3">
      <c r="A324" s="35"/>
      <c r="B324" s="35"/>
      <c r="C324" s="21"/>
      <c r="D324" s="37"/>
      <c r="E324" s="35"/>
      <c r="F324" s="21"/>
      <c r="G324" s="37"/>
      <c r="H324" s="37"/>
      <c r="I324" s="37"/>
      <c r="J324" s="35"/>
      <c r="K324" s="35"/>
      <c r="L324" s="35"/>
      <c r="M324" s="35"/>
      <c r="N324" s="35"/>
      <c r="O324" s="35"/>
      <c r="P324" s="35"/>
      <c r="Q324" s="35"/>
      <c r="R324" s="35"/>
      <c r="S324" s="35"/>
      <c r="T324" s="35"/>
      <c r="U324" s="35"/>
      <c r="V324" s="35"/>
      <c r="W324" s="35"/>
      <c r="X324" s="35"/>
      <c r="Y324" s="35"/>
      <c r="Z324" s="35"/>
    </row>
    <row r="325" spans="1:26" ht="14.25" customHeight="1" x14ac:dyDescent="0.3">
      <c r="A325" s="35"/>
      <c r="B325" s="35"/>
      <c r="C325" s="21"/>
      <c r="D325" s="37"/>
      <c r="E325" s="35"/>
      <c r="F325" s="21"/>
      <c r="G325" s="37"/>
      <c r="H325" s="37"/>
      <c r="I325" s="37"/>
      <c r="J325" s="35"/>
      <c r="K325" s="35"/>
      <c r="L325" s="35"/>
      <c r="M325" s="35"/>
      <c r="N325" s="35"/>
      <c r="O325" s="35"/>
      <c r="P325" s="35"/>
      <c r="Q325" s="35"/>
      <c r="R325" s="35"/>
      <c r="S325" s="35"/>
      <c r="T325" s="35"/>
      <c r="U325" s="35"/>
      <c r="V325" s="35"/>
      <c r="W325" s="35"/>
      <c r="X325" s="35"/>
      <c r="Y325" s="35"/>
      <c r="Z325" s="35"/>
    </row>
    <row r="326" spans="1:26" ht="14.25" customHeight="1" x14ac:dyDescent="0.3">
      <c r="A326" s="35"/>
      <c r="B326" s="35"/>
      <c r="C326" s="21"/>
      <c r="D326" s="37"/>
      <c r="E326" s="35"/>
      <c r="F326" s="21"/>
      <c r="G326" s="37"/>
      <c r="H326" s="37"/>
      <c r="I326" s="37"/>
      <c r="J326" s="35"/>
      <c r="K326" s="35"/>
      <c r="L326" s="35"/>
      <c r="M326" s="35"/>
      <c r="N326" s="35"/>
      <c r="O326" s="35"/>
      <c r="P326" s="35"/>
      <c r="Q326" s="35"/>
      <c r="R326" s="35"/>
      <c r="S326" s="35"/>
      <c r="T326" s="35"/>
      <c r="U326" s="35"/>
      <c r="V326" s="35"/>
      <c r="W326" s="35"/>
      <c r="X326" s="35"/>
      <c r="Y326" s="35"/>
      <c r="Z326" s="35"/>
    </row>
    <row r="327" spans="1:26" ht="14.25" customHeight="1" x14ac:dyDescent="0.3">
      <c r="A327" s="35"/>
      <c r="B327" s="35"/>
      <c r="C327" s="21"/>
      <c r="D327" s="37"/>
      <c r="E327" s="35"/>
      <c r="F327" s="21"/>
      <c r="G327" s="37"/>
      <c r="H327" s="37"/>
      <c r="I327" s="37"/>
      <c r="J327" s="35"/>
      <c r="K327" s="35"/>
      <c r="L327" s="35"/>
      <c r="M327" s="35"/>
      <c r="N327" s="35"/>
      <c r="O327" s="35"/>
      <c r="P327" s="35"/>
      <c r="Q327" s="35"/>
      <c r="R327" s="35"/>
      <c r="S327" s="35"/>
      <c r="T327" s="35"/>
      <c r="U327" s="35"/>
      <c r="V327" s="35"/>
      <c r="W327" s="35"/>
      <c r="X327" s="35"/>
      <c r="Y327" s="35"/>
      <c r="Z327" s="35"/>
    </row>
    <row r="328" spans="1:26" ht="14.25" customHeight="1" x14ac:dyDescent="0.3">
      <c r="A328" s="35"/>
      <c r="B328" s="35"/>
      <c r="C328" s="21"/>
      <c r="D328" s="37"/>
      <c r="E328" s="35"/>
      <c r="F328" s="21"/>
      <c r="G328" s="37"/>
      <c r="H328" s="37"/>
      <c r="I328" s="37"/>
      <c r="J328" s="35"/>
      <c r="K328" s="35"/>
      <c r="L328" s="35"/>
      <c r="M328" s="35"/>
      <c r="N328" s="35"/>
      <c r="O328" s="35"/>
      <c r="P328" s="35"/>
      <c r="Q328" s="35"/>
      <c r="R328" s="35"/>
      <c r="S328" s="35"/>
      <c r="T328" s="35"/>
      <c r="U328" s="35"/>
      <c r="V328" s="35"/>
      <c r="W328" s="35"/>
      <c r="X328" s="35"/>
      <c r="Y328" s="35"/>
      <c r="Z328" s="35"/>
    </row>
    <row r="329" spans="1:26" ht="14.25" customHeight="1" x14ac:dyDescent="0.3">
      <c r="A329" s="35"/>
      <c r="B329" s="35"/>
      <c r="C329" s="21"/>
      <c r="D329" s="37"/>
      <c r="E329" s="35"/>
      <c r="F329" s="21"/>
      <c r="G329" s="37"/>
      <c r="H329" s="37"/>
      <c r="I329" s="37"/>
      <c r="J329" s="35"/>
      <c r="K329" s="35"/>
      <c r="L329" s="35"/>
      <c r="M329" s="35"/>
      <c r="N329" s="35"/>
      <c r="O329" s="35"/>
      <c r="P329" s="35"/>
      <c r="Q329" s="35"/>
      <c r="R329" s="35"/>
      <c r="S329" s="35"/>
      <c r="T329" s="35"/>
      <c r="U329" s="35"/>
      <c r="V329" s="35"/>
      <c r="W329" s="35"/>
      <c r="X329" s="35"/>
      <c r="Y329" s="35"/>
      <c r="Z329" s="35"/>
    </row>
    <row r="330" spans="1:26" ht="14.25" customHeight="1" x14ac:dyDescent="0.3">
      <c r="A330" s="35"/>
      <c r="B330" s="35"/>
      <c r="C330" s="21"/>
      <c r="D330" s="37"/>
      <c r="E330" s="35"/>
      <c r="F330" s="21"/>
      <c r="G330" s="37"/>
      <c r="H330" s="37"/>
      <c r="I330" s="37"/>
      <c r="J330" s="35"/>
      <c r="K330" s="35"/>
      <c r="L330" s="35"/>
      <c r="M330" s="35"/>
      <c r="N330" s="35"/>
      <c r="O330" s="35"/>
      <c r="P330" s="35"/>
      <c r="Q330" s="35"/>
      <c r="R330" s="35"/>
      <c r="S330" s="35"/>
      <c r="T330" s="35"/>
      <c r="U330" s="35"/>
      <c r="V330" s="35"/>
      <c r="W330" s="35"/>
      <c r="X330" s="35"/>
      <c r="Y330" s="35"/>
      <c r="Z330" s="35"/>
    </row>
    <row r="331" spans="1:26" ht="14.25" customHeight="1" x14ac:dyDescent="0.3">
      <c r="A331" s="35"/>
      <c r="B331" s="35"/>
      <c r="C331" s="21"/>
      <c r="D331" s="37"/>
      <c r="E331" s="35"/>
      <c r="F331" s="21"/>
      <c r="G331" s="37"/>
      <c r="H331" s="37"/>
      <c r="I331" s="37"/>
      <c r="J331" s="35"/>
      <c r="K331" s="35"/>
      <c r="L331" s="35"/>
      <c r="M331" s="35"/>
      <c r="N331" s="35"/>
      <c r="O331" s="35"/>
      <c r="P331" s="35"/>
      <c r="Q331" s="35"/>
      <c r="R331" s="35"/>
      <c r="S331" s="35"/>
      <c r="T331" s="35"/>
      <c r="U331" s="35"/>
      <c r="V331" s="35"/>
      <c r="W331" s="35"/>
      <c r="X331" s="35"/>
      <c r="Y331" s="35"/>
      <c r="Z331" s="35"/>
    </row>
    <row r="332" spans="1:26" ht="14.25" customHeight="1" x14ac:dyDescent="0.3">
      <c r="A332" s="35"/>
      <c r="B332" s="35"/>
      <c r="C332" s="21"/>
      <c r="D332" s="37"/>
      <c r="E332" s="35"/>
      <c r="F332" s="21"/>
      <c r="G332" s="37"/>
      <c r="H332" s="37"/>
      <c r="I332" s="37"/>
      <c r="J332" s="35"/>
      <c r="K332" s="35"/>
      <c r="L332" s="35"/>
      <c r="M332" s="35"/>
      <c r="N332" s="35"/>
      <c r="O332" s="35"/>
      <c r="P332" s="35"/>
      <c r="Q332" s="35"/>
      <c r="R332" s="35"/>
      <c r="S332" s="35"/>
      <c r="T332" s="35"/>
      <c r="U332" s="35"/>
      <c r="V332" s="35"/>
      <c r="W332" s="35"/>
      <c r="X332" s="35"/>
      <c r="Y332" s="35"/>
      <c r="Z332" s="35"/>
    </row>
    <row r="333" spans="1:26" ht="14.25" customHeight="1" x14ac:dyDescent="0.3">
      <c r="A333" s="35"/>
      <c r="B333" s="35"/>
      <c r="C333" s="21"/>
      <c r="D333" s="37"/>
      <c r="E333" s="35"/>
      <c r="F333" s="21"/>
      <c r="G333" s="37"/>
      <c r="H333" s="37"/>
      <c r="I333" s="37"/>
      <c r="J333" s="35"/>
      <c r="K333" s="35"/>
      <c r="L333" s="35"/>
      <c r="M333" s="35"/>
      <c r="N333" s="35"/>
      <c r="O333" s="35"/>
      <c r="P333" s="35"/>
      <c r="Q333" s="35"/>
      <c r="R333" s="35"/>
      <c r="S333" s="35"/>
      <c r="T333" s="35"/>
      <c r="U333" s="35"/>
      <c r="V333" s="35"/>
      <c r="W333" s="35"/>
      <c r="X333" s="35"/>
      <c r="Y333" s="35"/>
      <c r="Z333" s="35"/>
    </row>
    <row r="334" spans="1:26" ht="14.25" customHeight="1" x14ac:dyDescent="0.3">
      <c r="A334" s="35"/>
      <c r="B334" s="35"/>
      <c r="C334" s="21"/>
      <c r="D334" s="37"/>
      <c r="E334" s="35"/>
      <c r="F334" s="21"/>
      <c r="G334" s="37"/>
      <c r="H334" s="37"/>
      <c r="I334" s="37"/>
      <c r="J334" s="35"/>
      <c r="K334" s="35"/>
      <c r="L334" s="35"/>
      <c r="M334" s="35"/>
      <c r="N334" s="35"/>
      <c r="O334" s="35"/>
      <c r="P334" s="35"/>
      <c r="Q334" s="35"/>
      <c r="R334" s="35"/>
      <c r="S334" s="35"/>
      <c r="T334" s="35"/>
      <c r="U334" s="35"/>
      <c r="V334" s="35"/>
      <c r="W334" s="35"/>
      <c r="X334" s="35"/>
      <c r="Y334" s="35"/>
      <c r="Z334" s="35"/>
    </row>
    <row r="335" spans="1:26" ht="14.25" customHeight="1" x14ac:dyDescent="0.3">
      <c r="A335" s="35"/>
      <c r="B335" s="35"/>
      <c r="C335" s="21"/>
      <c r="D335" s="37"/>
      <c r="E335" s="35"/>
      <c r="F335" s="21"/>
      <c r="G335" s="37"/>
      <c r="H335" s="37"/>
      <c r="I335" s="37"/>
      <c r="J335" s="35"/>
      <c r="K335" s="35"/>
      <c r="L335" s="35"/>
      <c r="M335" s="35"/>
      <c r="N335" s="35"/>
      <c r="O335" s="35"/>
      <c r="P335" s="35"/>
      <c r="Q335" s="35"/>
      <c r="R335" s="35"/>
      <c r="S335" s="35"/>
      <c r="T335" s="35"/>
      <c r="U335" s="35"/>
      <c r="V335" s="35"/>
      <c r="W335" s="35"/>
      <c r="X335" s="35"/>
      <c r="Y335" s="35"/>
      <c r="Z335" s="35"/>
    </row>
    <row r="336" spans="1:26" ht="14.25" customHeight="1" x14ac:dyDescent="0.3">
      <c r="A336" s="35"/>
      <c r="B336" s="35"/>
      <c r="C336" s="21"/>
      <c r="D336" s="37"/>
      <c r="E336" s="35"/>
      <c r="F336" s="21"/>
      <c r="G336" s="37"/>
      <c r="H336" s="37"/>
      <c r="I336" s="37"/>
      <c r="J336" s="35"/>
      <c r="K336" s="35"/>
      <c r="L336" s="35"/>
      <c r="M336" s="35"/>
      <c r="N336" s="35"/>
      <c r="O336" s="35"/>
      <c r="P336" s="35"/>
      <c r="Q336" s="35"/>
      <c r="R336" s="35"/>
      <c r="S336" s="35"/>
      <c r="T336" s="35"/>
      <c r="U336" s="35"/>
      <c r="V336" s="35"/>
      <c r="W336" s="35"/>
      <c r="X336" s="35"/>
      <c r="Y336" s="35"/>
      <c r="Z336" s="35"/>
    </row>
    <row r="337" spans="1:26" ht="14.25" customHeight="1" x14ac:dyDescent="0.3">
      <c r="A337" s="35"/>
      <c r="B337" s="35"/>
      <c r="C337" s="21"/>
      <c r="D337" s="37"/>
      <c r="E337" s="35"/>
      <c r="F337" s="21"/>
      <c r="G337" s="37"/>
      <c r="H337" s="37"/>
      <c r="I337" s="37"/>
      <c r="J337" s="35"/>
      <c r="K337" s="35"/>
      <c r="L337" s="35"/>
      <c r="M337" s="35"/>
      <c r="N337" s="35"/>
      <c r="O337" s="35"/>
      <c r="P337" s="35"/>
      <c r="Q337" s="35"/>
      <c r="R337" s="35"/>
      <c r="S337" s="35"/>
      <c r="T337" s="35"/>
      <c r="U337" s="35"/>
      <c r="V337" s="35"/>
      <c r="W337" s="35"/>
      <c r="X337" s="35"/>
      <c r="Y337" s="35"/>
      <c r="Z337" s="35"/>
    </row>
    <row r="338" spans="1:26" ht="14.25" customHeight="1" x14ac:dyDescent="0.3">
      <c r="A338" s="35"/>
      <c r="B338" s="35"/>
      <c r="C338" s="21"/>
      <c r="D338" s="37"/>
      <c r="E338" s="35"/>
      <c r="F338" s="21"/>
      <c r="G338" s="37"/>
      <c r="H338" s="37"/>
      <c r="I338" s="37"/>
      <c r="J338" s="35"/>
      <c r="K338" s="35"/>
      <c r="L338" s="35"/>
      <c r="M338" s="35"/>
      <c r="N338" s="35"/>
      <c r="O338" s="35"/>
      <c r="P338" s="35"/>
      <c r="Q338" s="35"/>
      <c r="R338" s="35"/>
      <c r="S338" s="35"/>
      <c r="T338" s="35"/>
      <c r="U338" s="35"/>
      <c r="V338" s="35"/>
      <c r="W338" s="35"/>
      <c r="X338" s="35"/>
      <c r="Y338" s="35"/>
      <c r="Z338" s="35"/>
    </row>
    <row r="339" spans="1:26" ht="14.25" customHeight="1" x14ac:dyDescent="0.3">
      <c r="A339" s="35"/>
      <c r="B339" s="35"/>
      <c r="C339" s="21"/>
      <c r="D339" s="37"/>
      <c r="E339" s="35"/>
      <c r="F339" s="21"/>
      <c r="G339" s="37"/>
      <c r="H339" s="37"/>
      <c r="I339" s="37"/>
      <c r="J339" s="35"/>
      <c r="K339" s="35"/>
      <c r="L339" s="35"/>
      <c r="M339" s="35"/>
      <c r="N339" s="35"/>
      <c r="O339" s="35"/>
      <c r="P339" s="35"/>
      <c r="Q339" s="35"/>
      <c r="R339" s="35"/>
      <c r="S339" s="35"/>
      <c r="T339" s="35"/>
      <c r="U339" s="35"/>
      <c r="V339" s="35"/>
      <c r="W339" s="35"/>
      <c r="X339" s="35"/>
      <c r="Y339" s="35"/>
      <c r="Z339" s="35"/>
    </row>
    <row r="340" spans="1:26" ht="14.25" customHeight="1" x14ac:dyDescent="0.3">
      <c r="A340" s="35"/>
      <c r="B340" s="35"/>
      <c r="C340" s="21"/>
      <c r="D340" s="37"/>
      <c r="E340" s="35"/>
      <c r="F340" s="21"/>
      <c r="G340" s="37"/>
      <c r="H340" s="37"/>
      <c r="I340" s="37"/>
      <c r="J340" s="35"/>
      <c r="K340" s="35"/>
      <c r="L340" s="35"/>
      <c r="M340" s="35"/>
      <c r="N340" s="35"/>
      <c r="O340" s="35"/>
      <c r="P340" s="35"/>
      <c r="Q340" s="35"/>
      <c r="R340" s="35"/>
      <c r="S340" s="35"/>
      <c r="T340" s="35"/>
      <c r="U340" s="35"/>
      <c r="V340" s="35"/>
      <c r="W340" s="35"/>
      <c r="X340" s="35"/>
      <c r="Y340" s="35"/>
      <c r="Z340" s="35"/>
    </row>
    <row r="341" spans="1:26" ht="14.25" customHeight="1" x14ac:dyDescent="0.3">
      <c r="A341" s="35"/>
      <c r="B341" s="35"/>
      <c r="C341" s="21"/>
      <c r="D341" s="37"/>
      <c r="E341" s="35"/>
      <c r="F341" s="21"/>
      <c r="G341" s="37"/>
      <c r="H341" s="37"/>
      <c r="I341" s="37"/>
      <c r="J341" s="35"/>
      <c r="K341" s="35"/>
      <c r="L341" s="35"/>
      <c r="M341" s="35"/>
      <c r="N341" s="35"/>
      <c r="O341" s="35"/>
      <c r="P341" s="35"/>
      <c r="Q341" s="35"/>
      <c r="R341" s="35"/>
      <c r="S341" s="35"/>
      <c r="T341" s="35"/>
      <c r="U341" s="35"/>
      <c r="V341" s="35"/>
      <c r="W341" s="35"/>
      <c r="X341" s="35"/>
      <c r="Y341" s="35"/>
      <c r="Z341" s="35"/>
    </row>
    <row r="342" spans="1:26" ht="14.25" customHeight="1" x14ac:dyDescent="0.3">
      <c r="A342" s="35"/>
      <c r="B342" s="35"/>
      <c r="C342" s="21"/>
      <c r="D342" s="37"/>
      <c r="E342" s="35"/>
      <c r="F342" s="21"/>
      <c r="G342" s="37"/>
      <c r="H342" s="37"/>
      <c r="I342" s="37"/>
      <c r="J342" s="35"/>
      <c r="K342" s="35"/>
      <c r="L342" s="35"/>
      <c r="M342" s="35"/>
      <c r="N342" s="35"/>
      <c r="O342" s="35"/>
      <c r="P342" s="35"/>
      <c r="Q342" s="35"/>
      <c r="R342" s="35"/>
      <c r="S342" s="35"/>
      <c r="T342" s="35"/>
      <c r="U342" s="35"/>
      <c r="V342" s="35"/>
      <c r="W342" s="35"/>
      <c r="X342" s="35"/>
      <c r="Y342" s="35"/>
      <c r="Z342" s="35"/>
    </row>
    <row r="343" spans="1:26" ht="14.25" customHeight="1" x14ac:dyDescent="0.3">
      <c r="A343" s="35"/>
      <c r="B343" s="35"/>
      <c r="C343" s="21"/>
      <c r="D343" s="37"/>
      <c r="E343" s="35"/>
      <c r="F343" s="21"/>
      <c r="G343" s="37"/>
      <c r="H343" s="37"/>
      <c r="I343" s="37"/>
      <c r="J343" s="35"/>
      <c r="K343" s="35"/>
      <c r="L343" s="35"/>
      <c r="M343" s="35"/>
      <c r="N343" s="35"/>
      <c r="O343" s="35"/>
      <c r="P343" s="35"/>
      <c r="Q343" s="35"/>
      <c r="R343" s="35"/>
      <c r="S343" s="35"/>
      <c r="T343" s="35"/>
      <c r="U343" s="35"/>
      <c r="V343" s="35"/>
      <c r="W343" s="35"/>
      <c r="X343" s="35"/>
      <c r="Y343" s="35"/>
      <c r="Z343" s="35"/>
    </row>
    <row r="344" spans="1:26" ht="14.25" customHeight="1" x14ac:dyDescent="0.3">
      <c r="A344" s="35"/>
      <c r="B344" s="35"/>
      <c r="C344" s="21"/>
      <c r="D344" s="37"/>
      <c r="E344" s="35"/>
      <c r="F344" s="21"/>
      <c r="G344" s="37"/>
      <c r="H344" s="37"/>
      <c r="I344" s="37"/>
      <c r="J344" s="35"/>
      <c r="K344" s="35"/>
      <c r="L344" s="35"/>
      <c r="M344" s="35"/>
      <c r="N344" s="35"/>
      <c r="O344" s="35"/>
      <c r="P344" s="35"/>
      <c r="Q344" s="35"/>
      <c r="R344" s="35"/>
      <c r="S344" s="35"/>
      <c r="T344" s="35"/>
      <c r="U344" s="35"/>
      <c r="V344" s="35"/>
      <c r="W344" s="35"/>
      <c r="X344" s="35"/>
      <c r="Y344" s="35"/>
      <c r="Z344" s="35"/>
    </row>
    <row r="345" spans="1:26" ht="14.25" customHeight="1" x14ac:dyDescent="0.3">
      <c r="A345" s="35"/>
      <c r="B345" s="35"/>
      <c r="C345" s="21"/>
      <c r="D345" s="37"/>
      <c r="E345" s="35"/>
      <c r="F345" s="21"/>
      <c r="G345" s="37"/>
      <c r="H345" s="37"/>
      <c r="I345" s="37"/>
      <c r="J345" s="35"/>
      <c r="K345" s="35"/>
      <c r="L345" s="35"/>
      <c r="M345" s="35"/>
      <c r="N345" s="35"/>
      <c r="O345" s="35"/>
      <c r="P345" s="35"/>
      <c r="Q345" s="35"/>
      <c r="R345" s="35"/>
      <c r="S345" s="35"/>
      <c r="T345" s="35"/>
      <c r="U345" s="35"/>
      <c r="V345" s="35"/>
      <c r="W345" s="35"/>
      <c r="X345" s="35"/>
      <c r="Y345" s="35"/>
      <c r="Z345" s="35"/>
    </row>
    <row r="346" spans="1:26" ht="14.25" customHeight="1" x14ac:dyDescent="0.3">
      <c r="A346" s="35"/>
      <c r="B346" s="35"/>
      <c r="C346" s="21"/>
      <c r="D346" s="37"/>
      <c r="E346" s="35"/>
      <c r="F346" s="21"/>
      <c r="G346" s="37"/>
      <c r="H346" s="37"/>
      <c r="I346" s="37"/>
      <c r="J346" s="35"/>
      <c r="K346" s="35"/>
      <c r="L346" s="35"/>
      <c r="M346" s="35"/>
      <c r="N346" s="35"/>
      <c r="O346" s="35"/>
      <c r="P346" s="35"/>
      <c r="Q346" s="35"/>
      <c r="R346" s="35"/>
      <c r="S346" s="35"/>
      <c r="T346" s="35"/>
      <c r="U346" s="35"/>
      <c r="V346" s="35"/>
      <c r="W346" s="35"/>
      <c r="X346" s="35"/>
      <c r="Y346" s="35"/>
      <c r="Z346" s="35"/>
    </row>
    <row r="347" spans="1:26" ht="14.25" customHeight="1" x14ac:dyDescent="0.3">
      <c r="A347" s="35"/>
      <c r="B347" s="35"/>
      <c r="C347" s="21"/>
      <c r="D347" s="37"/>
      <c r="E347" s="35"/>
      <c r="F347" s="21"/>
      <c r="G347" s="37"/>
      <c r="H347" s="37"/>
      <c r="I347" s="37"/>
      <c r="J347" s="35"/>
      <c r="K347" s="35"/>
      <c r="L347" s="35"/>
      <c r="M347" s="35"/>
      <c r="N347" s="35"/>
      <c r="O347" s="35"/>
      <c r="P347" s="35"/>
      <c r="Q347" s="35"/>
      <c r="R347" s="35"/>
      <c r="S347" s="35"/>
      <c r="T347" s="35"/>
      <c r="U347" s="35"/>
      <c r="V347" s="35"/>
      <c r="W347" s="35"/>
      <c r="X347" s="35"/>
      <c r="Y347" s="35"/>
      <c r="Z347" s="35"/>
    </row>
    <row r="348" spans="1:26" ht="14.25" customHeight="1" x14ac:dyDescent="0.3">
      <c r="A348" s="35"/>
      <c r="B348" s="35"/>
      <c r="C348" s="21"/>
      <c r="D348" s="37"/>
      <c r="E348" s="35"/>
      <c r="F348" s="21"/>
      <c r="G348" s="37"/>
      <c r="H348" s="37"/>
      <c r="I348" s="37"/>
      <c r="J348" s="35"/>
      <c r="K348" s="35"/>
      <c r="L348" s="35"/>
      <c r="M348" s="35"/>
      <c r="N348" s="35"/>
      <c r="O348" s="35"/>
      <c r="P348" s="35"/>
      <c r="Q348" s="35"/>
      <c r="R348" s="35"/>
      <c r="S348" s="35"/>
      <c r="T348" s="35"/>
      <c r="U348" s="35"/>
      <c r="V348" s="35"/>
      <c r="W348" s="35"/>
      <c r="X348" s="35"/>
      <c r="Y348" s="35"/>
      <c r="Z348" s="35"/>
    </row>
    <row r="349" spans="1:26" ht="14.25" customHeight="1" x14ac:dyDescent="0.3">
      <c r="A349" s="35"/>
      <c r="B349" s="35"/>
      <c r="C349" s="21"/>
      <c r="D349" s="37"/>
      <c r="E349" s="35"/>
      <c r="F349" s="21"/>
      <c r="G349" s="37"/>
      <c r="H349" s="37"/>
      <c r="I349" s="37"/>
      <c r="J349" s="35"/>
      <c r="K349" s="35"/>
      <c r="L349" s="35"/>
      <c r="M349" s="35"/>
      <c r="N349" s="35"/>
      <c r="O349" s="35"/>
      <c r="P349" s="35"/>
      <c r="Q349" s="35"/>
      <c r="R349" s="35"/>
      <c r="S349" s="35"/>
      <c r="T349" s="35"/>
      <c r="U349" s="35"/>
      <c r="V349" s="35"/>
      <c r="W349" s="35"/>
      <c r="X349" s="35"/>
      <c r="Y349" s="35"/>
      <c r="Z349" s="35"/>
    </row>
    <row r="350" spans="1:26" ht="14.25" customHeight="1" x14ac:dyDescent="0.3">
      <c r="A350" s="35"/>
      <c r="B350" s="35"/>
      <c r="C350" s="21"/>
      <c r="D350" s="37"/>
      <c r="E350" s="35"/>
      <c r="F350" s="21"/>
      <c r="G350" s="37"/>
      <c r="H350" s="37"/>
      <c r="I350" s="37"/>
      <c r="J350" s="35"/>
      <c r="K350" s="35"/>
      <c r="L350" s="35"/>
      <c r="M350" s="35"/>
      <c r="N350" s="35"/>
      <c r="O350" s="35"/>
      <c r="P350" s="35"/>
      <c r="Q350" s="35"/>
      <c r="R350" s="35"/>
      <c r="S350" s="35"/>
      <c r="T350" s="35"/>
      <c r="U350" s="35"/>
      <c r="V350" s="35"/>
      <c r="W350" s="35"/>
      <c r="X350" s="35"/>
      <c r="Y350" s="35"/>
      <c r="Z350" s="35"/>
    </row>
    <row r="351" spans="1:26" ht="14.25" customHeight="1" x14ac:dyDescent="0.3">
      <c r="A351" s="35"/>
      <c r="B351" s="35"/>
      <c r="C351" s="21"/>
      <c r="D351" s="37"/>
      <c r="E351" s="35"/>
      <c r="F351" s="21"/>
      <c r="G351" s="37"/>
      <c r="H351" s="37"/>
      <c r="I351" s="37"/>
      <c r="J351" s="35"/>
      <c r="K351" s="35"/>
      <c r="L351" s="35"/>
      <c r="M351" s="35"/>
      <c r="N351" s="35"/>
      <c r="O351" s="35"/>
      <c r="P351" s="35"/>
      <c r="Q351" s="35"/>
      <c r="R351" s="35"/>
      <c r="S351" s="35"/>
      <c r="T351" s="35"/>
      <c r="U351" s="35"/>
      <c r="V351" s="35"/>
      <c r="W351" s="35"/>
      <c r="X351" s="35"/>
      <c r="Y351" s="35"/>
      <c r="Z351" s="35"/>
    </row>
    <row r="352" spans="1:26" ht="14.25" customHeight="1" x14ac:dyDescent="0.3">
      <c r="A352" s="35"/>
      <c r="B352" s="35"/>
      <c r="C352" s="21"/>
      <c r="D352" s="37"/>
      <c r="E352" s="35"/>
      <c r="F352" s="21"/>
      <c r="G352" s="37"/>
      <c r="H352" s="37"/>
      <c r="I352" s="37"/>
      <c r="J352" s="35"/>
      <c r="K352" s="35"/>
      <c r="L352" s="35"/>
      <c r="M352" s="35"/>
      <c r="N352" s="35"/>
      <c r="O352" s="35"/>
      <c r="P352" s="35"/>
      <c r="Q352" s="35"/>
      <c r="R352" s="35"/>
      <c r="S352" s="35"/>
      <c r="T352" s="35"/>
      <c r="U352" s="35"/>
      <c r="V352" s="35"/>
      <c r="W352" s="35"/>
      <c r="X352" s="35"/>
      <c r="Y352" s="35"/>
      <c r="Z352" s="35"/>
    </row>
    <row r="353" spans="1:26" ht="14.25" customHeight="1" x14ac:dyDescent="0.3">
      <c r="A353" s="35"/>
      <c r="B353" s="35"/>
      <c r="C353" s="21"/>
      <c r="D353" s="37"/>
      <c r="E353" s="35"/>
      <c r="F353" s="21"/>
      <c r="G353" s="37"/>
      <c r="H353" s="37"/>
      <c r="I353" s="37"/>
      <c r="J353" s="35"/>
      <c r="K353" s="35"/>
      <c r="L353" s="35"/>
      <c r="M353" s="35"/>
      <c r="N353" s="35"/>
      <c r="O353" s="35"/>
      <c r="P353" s="35"/>
      <c r="Q353" s="35"/>
      <c r="R353" s="35"/>
      <c r="S353" s="35"/>
      <c r="T353" s="35"/>
      <c r="U353" s="35"/>
      <c r="V353" s="35"/>
      <c r="W353" s="35"/>
      <c r="X353" s="35"/>
      <c r="Y353" s="35"/>
      <c r="Z353" s="35"/>
    </row>
    <row r="354" spans="1:26" ht="14.25" customHeight="1" x14ac:dyDescent="0.3">
      <c r="A354" s="35"/>
      <c r="B354" s="35"/>
      <c r="C354" s="21"/>
      <c r="D354" s="37"/>
      <c r="E354" s="35"/>
      <c r="F354" s="21"/>
      <c r="G354" s="37"/>
      <c r="H354" s="37"/>
      <c r="I354" s="37"/>
      <c r="J354" s="35"/>
      <c r="K354" s="35"/>
      <c r="L354" s="35"/>
      <c r="M354" s="35"/>
      <c r="N354" s="35"/>
      <c r="O354" s="35"/>
      <c r="P354" s="35"/>
      <c r="Q354" s="35"/>
      <c r="R354" s="35"/>
      <c r="S354" s="35"/>
      <c r="T354" s="35"/>
      <c r="U354" s="35"/>
      <c r="V354" s="35"/>
      <c r="W354" s="35"/>
      <c r="X354" s="35"/>
      <c r="Y354" s="35"/>
      <c r="Z354" s="35"/>
    </row>
    <row r="355" spans="1:26" ht="14.25" customHeight="1" x14ac:dyDescent="0.3">
      <c r="A355" s="35"/>
      <c r="B355" s="35"/>
      <c r="C355" s="21"/>
      <c r="D355" s="37"/>
      <c r="E355" s="35"/>
      <c r="F355" s="21"/>
      <c r="G355" s="37"/>
      <c r="H355" s="37"/>
      <c r="I355" s="37"/>
      <c r="J355" s="35"/>
      <c r="K355" s="35"/>
      <c r="L355" s="35"/>
      <c r="M355" s="35"/>
      <c r="N355" s="35"/>
      <c r="O355" s="35"/>
      <c r="P355" s="35"/>
      <c r="Q355" s="35"/>
      <c r="R355" s="35"/>
      <c r="S355" s="35"/>
      <c r="T355" s="35"/>
      <c r="U355" s="35"/>
      <c r="V355" s="35"/>
      <c r="W355" s="35"/>
      <c r="X355" s="35"/>
      <c r="Y355" s="35"/>
      <c r="Z355" s="35"/>
    </row>
    <row r="356" spans="1:26" ht="14.25" customHeight="1" x14ac:dyDescent="0.3">
      <c r="A356" s="35"/>
      <c r="B356" s="35"/>
      <c r="C356" s="21"/>
      <c r="D356" s="37"/>
      <c r="E356" s="35"/>
      <c r="F356" s="21"/>
      <c r="G356" s="37"/>
      <c r="H356" s="37"/>
      <c r="I356" s="37"/>
      <c r="J356" s="35"/>
      <c r="K356" s="35"/>
      <c r="L356" s="35"/>
      <c r="M356" s="35"/>
      <c r="N356" s="35"/>
      <c r="O356" s="35"/>
      <c r="P356" s="35"/>
      <c r="Q356" s="35"/>
      <c r="R356" s="35"/>
      <c r="S356" s="35"/>
      <c r="T356" s="35"/>
      <c r="U356" s="35"/>
      <c r="V356" s="35"/>
      <c r="W356" s="35"/>
      <c r="X356" s="35"/>
      <c r="Y356" s="35"/>
      <c r="Z356" s="35"/>
    </row>
    <row r="357" spans="1:26" ht="14.25" customHeight="1" x14ac:dyDescent="0.3">
      <c r="A357" s="35"/>
      <c r="B357" s="35"/>
      <c r="C357" s="21"/>
      <c r="D357" s="37"/>
      <c r="E357" s="35"/>
      <c r="F357" s="21"/>
      <c r="G357" s="37"/>
      <c r="H357" s="37"/>
      <c r="I357" s="37"/>
      <c r="J357" s="35"/>
      <c r="K357" s="35"/>
      <c r="L357" s="35"/>
      <c r="M357" s="35"/>
      <c r="N357" s="35"/>
      <c r="O357" s="35"/>
      <c r="P357" s="35"/>
      <c r="Q357" s="35"/>
      <c r="R357" s="35"/>
      <c r="S357" s="35"/>
      <c r="T357" s="35"/>
      <c r="U357" s="35"/>
      <c r="V357" s="35"/>
      <c r="W357" s="35"/>
      <c r="X357" s="35"/>
      <c r="Y357" s="35"/>
      <c r="Z357" s="35"/>
    </row>
    <row r="358" spans="1:26" ht="14.25" customHeight="1" x14ac:dyDescent="0.3">
      <c r="A358" s="35"/>
      <c r="B358" s="35"/>
      <c r="C358" s="21"/>
      <c r="D358" s="37"/>
      <c r="E358" s="35"/>
      <c r="F358" s="21"/>
      <c r="G358" s="37"/>
      <c r="H358" s="37"/>
      <c r="I358" s="37"/>
      <c r="J358" s="35"/>
      <c r="K358" s="35"/>
      <c r="L358" s="35"/>
      <c r="M358" s="35"/>
      <c r="N358" s="35"/>
      <c r="O358" s="35"/>
      <c r="P358" s="35"/>
      <c r="Q358" s="35"/>
      <c r="R358" s="35"/>
      <c r="S358" s="35"/>
      <c r="T358" s="35"/>
      <c r="U358" s="35"/>
      <c r="V358" s="35"/>
      <c r="W358" s="35"/>
      <c r="X358" s="35"/>
      <c r="Y358" s="35"/>
      <c r="Z358" s="35"/>
    </row>
    <row r="359" spans="1:26" ht="14.25" customHeight="1" x14ac:dyDescent="0.3">
      <c r="A359" s="35"/>
      <c r="B359" s="35"/>
      <c r="C359" s="21"/>
      <c r="D359" s="37"/>
      <c r="E359" s="35"/>
      <c r="F359" s="21"/>
      <c r="G359" s="37"/>
      <c r="H359" s="37"/>
      <c r="I359" s="37"/>
      <c r="J359" s="35"/>
      <c r="K359" s="35"/>
      <c r="L359" s="35"/>
      <c r="M359" s="35"/>
      <c r="N359" s="35"/>
      <c r="O359" s="35"/>
      <c r="P359" s="35"/>
      <c r="Q359" s="35"/>
      <c r="R359" s="35"/>
      <c r="S359" s="35"/>
      <c r="T359" s="35"/>
      <c r="U359" s="35"/>
      <c r="V359" s="35"/>
      <c r="W359" s="35"/>
      <c r="X359" s="35"/>
      <c r="Y359" s="35"/>
      <c r="Z359" s="35"/>
    </row>
    <row r="360" spans="1:26" ht="14.25" customHeight="1" x14ac:dyDescent="0.3">
      <c r="A360" s="35"/>
      <c r="B360" s="35"/>
      <c r="C360" s="21"/>
      <c r="D360" s="37"/>
      <c r="E360" s="35"/>
      <c r="F360" s="21"/>
      <c r="G360" s="37"/>
      <c r="H360" s="37"/>
      <c r="I360" s="37"/>
      <c r="J360" s="35"/>
      <c r="K360" s="35"/>
      <c r="L360" s="35"/>
      <c r="M360" s="35"/>
      <c r="N360" s="35"/>
      <c r="O360" s="35"/>
      <c r="P360" s="35"/>
      <c r="Q360" s="35"/>
      <c r="R360" s="35"/>
      <c r="S360" s="35"/>
      <c r="T360" s="35"/>
      <c r="U360" s="35"/>
      <c r="V360" s="35"/>
      <c r="W360" s="35"/>
      <c r="X360" s="35"/>
      <c r="Y360" s="35"/>
      <c r="Z360" s="35"/>
    </row>
    <row r="361" spans="1:26" ht="14.25" customHeight="1" x14ac:dyDescent="0.3">
      <c r="A361" s="35"/>
      <c r="B361" s="35"/>
      <c r="C361" s="21"/>
      <c r="D361" s="37"/>
      <c r="E361" s="35"/>
      <c r="F361" s="21"/>
      <c r="G361" s="37"/>
      <c r="H361" s="37"/>
      <c r="I361" s="37"/>
      <c r="J361" s="35"/>
      <c r="K361" s="35"/>
      <c r="L361" s="35"/>
      <c r="M361" s="35"/>
      <c r="N361" s="35"/>
      <c r="O361" s="35"/>
      <c r="P361" s="35"/>
      <c r="Q361" s="35"/>
      <c r="R361" s="35"/>
      <c r="S361" s="35"/>
      <c r="T361" s="35"/>
      <c r="U361" s="35"/>
      <c r="V361" s="35"/>
      <c r="W361" s="35"/>
      <c r="X361" s="35"/>
      <c r="Y361" s="35"/>
      <c r="Z361" s="35"/>
    </row>
    <row r="362" spans="1:26" ht="14.25" customHeight="1" x14ac:dyDescent="0.3">
      <c r="A362" s="35"/>
      <c r="B362" s="35"/>
      <c r="C362" s="21"/>
      <c r="D362" s="37"/>
      <c r="E362" s="35"/>
      <c r="F362" s="21"/>
      <c r="G362" s="37"/>
      <c r="H362" s="37"/>
      <c r="I362" s="37"/>
      <c r="J362" s="35"/>
      <c r="K362" s="35"/>
      <c r="L362" s="35"/>
      <c r="M362" s="35"/>
      <c r="N362" s="35"/>
      <c r="O362" s="35"/>
      <c r="P362" s="35"/>
      <c r="Q362" s="35"/>
      <c r="R362" s="35"/>
      <c r="S362" s="35"/>
      <c r="T362" s="35"/>
      <c r="U362" s="35"/>
      <c r="V362" s="35"/>
      <c r="W362" s="35"/>
      <c r="X362" s="35"/>
      <c r="Y362" s="35"/>
      <c r="Z362" s="35"/>
    </row>
    <row r="363" spans="1:26" ht="14.25" customHeight="1" x14ac:dyDescent="0.3">
      <c r="A363" s="35"/>
      <c r="B363" s="35"/>
      <c r="C363" s="21"/>
      <c r="D363" s="37"/>
      <c r="E363" s="35"/>
      <c r="F363" s="21"/>
      <c r="G363" s="37"/>
      <c r="H363" s="37"/>
      <c r="I363" s="37"/>
      <c r="J363" s="35"/>
      <c r="K363" s="35"/>
      <c r="L363" s="35"/>
      <c r="M363" s="35"/>
      <c r="N363" s="35"/>
      <c r="O363" s="35"/>
      <c r="P363" s="35"/>
      <c r="Q363" s="35"/>
      <c r="R363" s="35"/>
      <c r="S363" s="35"/>
      <c r="T363" s="35"/>
      <c r="U363" s="35"/>
      <c r="V363" s="35"/>
      <c r="W363" s="35"/>
      <c r="X363" s="35"/>
      <c r="Y363" s="35"/>
      <c r="Z363" s="35"/>
    </row>
    <row r="364" spans="1:26" ht="14.25" customHeight="1" x14ac:dyDescent="0.3">
      <c r="A364" s="35"/>
      <c r="B364" s="35"/>
      <c r="C364" s="21"/>
      <c r="D364" s="37"/>
      <c r="E364" s="35"/>
      <c r="F364" s="21"/>
      <c r="G364" s="37"/>
      <c r="H364" s="37"/>
      <c r="I364" s="37"/>
      <c r="J364" s="35"/>
      <c r="K364" s="35"/>
      <c r="L364" s="35"/>
      <c r="M364" s="35"/>
      <c r="N364" s="35"/>
      <c r="O364" s="35"/>
      <c r="P364" s="35"/>
      <c r="Q364" s="35"/>
      <c r="R364" s="35"/>
      <c r="S364" s="35"/>
      <c r="T364" s="35"/>
      <c r="U364" s="35"/>
      <c r="V364" s="35"/>
      <c r="W364" s="35"/>
      <c r="X364" s="35"/>
      <c r="Y364" s="35"/>
      <c r="Z364" s="35"/>
    </row>
    <row r="365" spans="1:26" ht="14.25" customHeight="1" x14ac:dyDescent="0.3">
      <c r="A365" s="35"/>
      <c r="B365" s="35"/>
      <c r="C365" s="21"/>
      <c r="D365" s="37"/>
      <c r="E365" s="35"/>
      <c r="F365" s="21"/>
      <c r="G365" s="37"/>
      <c r="H365" s="37"/>
      <c r="I365" s="37"/>
      <c r="J365" s="35"/>
      <c r="K365" s="35"/>
      <c r="L365" s="35"/>
      <c r="M365" s="35"/>
      <c r="N365" s="35"/>
      <c r="O365" s="35"/>
      <c r="P365" s="35"/>
      <c r="Q365" s="35"/>
      <c r="R365" s="35"/>
      <c r="S365" s="35"/>
      <c r="T365" s="35"/>
      <c r="U365" s="35"/>
      <c r="V365" s="35"/>
      <c r="W365" s="35"/>
      <c r="X365" s="35"/>
      <c r="Y365" s="35"/>
      <c r="Z365" s="35"/>
    </row>
    <row r="366" spans="1:26" ht="14.25" customHeight="1" x14ac:dyDescent="0.3">
      <c r="A366" s="35"/>
      <c r="B366" s="35"/>
      <c r="C366" s="21"/>
      <c r="D366" s="37"/>
      <c r="E366" s="35"/>
      <c r="F366" s="21"/>
      <c r="G366" s="37"/>
      <c r="H366" s="37"/>
      <c r="I366" s="37"/>
      <c r="J366" s="35"/>
      <c r="K366" s="35"/>
      <c r="L366" s="35"/>
      <c r="M366" s="35"/>
      <c r="N366" s="35"/>
      <c r="O366" s="35"/>
      <c r="P366" s="35"/>
      <c r="Q366" s="35"/>
      <c r="R366" s="35"/>
      <c r="S366" s="35"/>
      <c r="T366" s="35"/>
      <c r="U366" s="35"/>
      <c r="V366" s="35"/>
      <c r="W366" s="35"/>
      <c r="X366" s="35"/>
      <c r="Y366" s="35"/>
      <c r="Z366" s="35"/>
    </row>
    <row r="367" spans="1:26" ht="14.25" customHeight="1" x14ac:dyDescent="0.3">
      <c r="A367" s="35"/>
      <c r="B367" s="35"/>
      <c r="C367" s="21"/>
      <c r="D367" s="37"/>
      <c r="E367" s="35"/>
      <c r="F367" s="21"/>
      <c r="G367" s="37"/>
      <c r="H367" s="37"/>
      <c r="I367" s="37"/>
      <c r="J367" s="35"/>
      <c r="K367" s="35"/>
      <c r="L367" s="35"/>
      <c r="M367" s="35"/>
      <c r="N367" s="35"/>
      <c r="O367" s="35"/>
      <c r="P367" s="35"/>
      <c r="Q367" s="35"/>
      <c r="R367" s="35"/>
      <c r="S367" s="35"/>
      <c r="T367" s="35"/>
      <c r="U367" s="35"/>
      <c r="V367" s="35"/>
      <c r="W367" s="35"/>
      <c r="X367" s="35"/>
      <c r="Y367" s="35"/>
      <c r="Z367" s="35"/>
    </row>
    <row r="368" spans="1:26" ht="14.25" customHeight="1" x14ac:dyDescent="0.3">
      <c r="A368" s="35"/>
      <c r="B368" s="35"/>
      <c r="C368" s="21"/>
      <c r="D368" s="37"/>
      <c r="E368" s="35"/>
      <c r="F368" s="21"/>
      <c r="G368" s="37"/>
      <c r="H368" s="37"/>
      <c r="I368" s="37"/>
      <c r="J368" s="35"/>
      <c r="K368" s="35"/>
      <c r="L368" s="35"/>
      <c r="M368" s="35"/>
      <c r="N368" s="35"/>
      <c r="O368" s="35"/>
      <c r="P368" s="35"/>
      <c r="Q368" s="35"/>
      <c r="R368" s="35"/>
      <c r="S368" s="35"/>
      <c r="T368" s="35"/>
      <c r="U368" s="35"/>
      <c r="V368" s="35"/>
      <c r="W368" s="35"/>
      <c r="X368" s="35"/>
      <c r="Y368" s="35"/>
      <c r="Z368" s="35"/>
    </row>
    <row r="369" spans="1:26" ht="14.25" customHeight="1" x14ac:dyDescent="0.3">
      <c r="A369" s="35"/>
      <c r="B369" s="35"/>
      <c r="C369" s="21"/>
      <c r="D369" s="37"/>
      <c r="E369" s="35"/>
      <c r="F369" s="21"/>
      <c r="G369" s="37"/>
      <c r="H369" s="37"/>
      <c r="I369" s="37"/>
      <c r="J369" s="35"/>
      <c r="K369" s="35"/>
      <c r="L369" s="35"/>
      <c r="M369" s="35"/>
      <c r="N369" s="35"/>
      <c r="O369" s="35"/>
      <c r="P369" s="35"/>
      <c r="Q369" s="35"/>
      <c r="R369" s="35"/>
      <c r="S369" s="35"/>
      <c r="T369" s="35"/>
      <c r="U369" s="35"/>
      <c r="V369" s="35"/>
      <c r="W369" s="35"/>
      <c r="X369" s="35"/>
      <c r="Y369" s="35"/>
      <c r="Z369" s="35"/>
    </row>
    <row r="370" spans="1:26" ht="14.25" customHeight="1" x14ac:dyDescent="0.3">
      <c r="A370" s="35"/>
      <c r="B370" s="35"/>
      <c r="C370" s="21"/>
      <c r="D370" s="37"/>
      <c r="E370" s="35"/>
      <c r="F370" s="21"/>
      <c r="G370" s="37"/>
      <c r="H370" s="37"/>
      <c r="I370" s="37"/>
      <c r="J370" s="35"/>
      <c r="K370" s="35"/>
      <c r="L370" s="35"/>
      <c r="M370" s="35"/>
      <c r="N370" s="35"/>
      <c r="O370" s="35"/>
      <c r="P370" s="35"/>
      <c r="Q370" s="35"/>
      <c r="R370" s="35"/>
      <c r="S370" s="35"/>
      <c r="T370" s="35"/>
      <c r="U370" s="35"/>
      <c r="V370" s="35"/>
      <c r="W370" s="35"/>
      <c r="X370" s="35"/>
      <c r="Y370" s="35"/>
      <c r="Z370" s="35"/>
    </row>
    <row r="371" spans="1:26" ht="14.25" customHeight="1" x14ac:dyDescent="0.3">
      <c r="A371" s="35"/>
      <c r="B371" s="35"/>
      <c r="C371" s="21"/>
      <c r="D371" s="37"/>
      <c r="E371" s="35"/>
      <c r="F371" s="21"/>
      <c r="G371" s="37"/>
      <c r="H371" s="37"/>
      <c r="I371" s="37"/>
      <c r="J371" s="35"/>
      <c r="K371" s="35"/>
      <c r="L371" s="35"/>
      <c r="M371" s="35"/>
      <c r="N371" s="35"/>
      <c r="O371" s="35"/>
      <c r="P371" s="35"/>
      <c r="Q371" s="35"/>
      <c r="R371" s="35"/>
      <c r="S371" s="35"/>
      <c r="T371" s="35"/>
      <c r="U371" s="35"/>
      <c r="V371" s="35"/>
      <c r="W371" s="35"/>
      <c r="X371" s="35"/>
      <c r="Y371" s="35"/>
      <c r="Z371" s="35"/>
    </row>
    <row r="372" spans="1:26" ht="14.25" customHeight="1" x14ac:dyDescent="0.3">
      <c r="A372" s="35"/>
      <c r="B372" s="35"/>
      <c r="C372" s="21"/>
      <c r="D372" s="37"/>
      <c r="E372" s="35"/>
      <c r="F372" s="21"/>
      <c r="G372" s="37"/>
      <c r="H372" s="37"/>
      <c r="I372" s="37"/>
      <c r="J372" s="35"/>
      <c r="K372" s="35"/>
      <c r="L372" s="35"/>
      <c r="M372" s="35"/>
      <c r="N372" s="35"/>
      <c r="O372" s="35"/>
      <c r="P372" s="35"/>
      <c r="Q372" s="35"/>
      <c r="R372" s="35"/>
      <c r="S372" s="35"/>
      <c r="T372" s="35"/>
      <c r="U372" s="35"/>
      <c r="V372" s="35"/>
      <c r="W372" s="35"/>
      <c r="X372" s="35"/>
      <c r="Y372" s="35"/>
      <c r="Z372" s="35"/>
    </row>
    <row r="373" spans="1:26" ht="14.25" customHeight="1" x14ac:dyDescent="0.3">
      <c r="A373" s="35"/>
      <c r="B373" s="35"/>
      <c r="C373" s="21"/>
      <c r="D373" s="37"/>
      <c r="E373" s="35"/>
      <c r="F373" s="21"/>
      <c r="G373" s="37"/>
      <c r="H373" s="37"/>
      <c r="I373" s="37"/>
      <c r="J373" s="35"/>
      <c r="K373" s="35"/>
      <c r="L373" s="35"/>
      <c r="M373" s="35"/>
      <c r="N373" s="35"/>
      <c r="O373" s="35"/>
      <c r="P373" s="35"/>
      <c r="Q373" s="35"/>
      <c r="R373" s="35"/>
      <c r="S373" s="35"/>
      <c r="T373" s="35"/>
      <c r="U373" s="35"/>
      <c r="V373" s="35"/>
      <c r="W373" s="35"/>
      <c r="X373" s="35"/>
      <c r="Y373" s="35"/>
      <c r="Z373" s="35"/>
    </row>
    <row r="374" spans="1:26" ht="14.25" customHeight="1" x14ac:dyDescent="0.3">
      <c r="A374" s="35"/>
      <c r="B374" s="35"/>
      <c r="C374" s="21"/>
      <c r="D374" s="37"/>
      <c r="E374" s="35"/>
      <c r="F374" s="21"/>
      <c r="G374" s="37"/>
      <c r="H374" s="37"/>
      <c r="I374" s="37"/>
      <c r="J374" s="35"/>
      <c r="K374" s="35"/>
      <c r="L374" s="35"/>
      <c r="M374" s="35"/>
      <c r="N374" s="35"/>
      <c r="O374" s="35"/>
      <c r="P374" s="35"/>
      <c r="Q374" s="35"/>
      <c r="R374" s="35"/>
      <c r="S374" s="35"/>
      <c r="T374" s="35"/>
      <c r="U374" s="35"/>
      <c r="V374" s="35"/>
      <c r="W374" s="35"/>
      <c r="X374" s="35"/>
      <c r="Y374" s="35"/>
      <c r="Z374" s="35"/>
    </row>
    <row r="375" spans="1:26" ht="14.25" customHeight="1" x14ac:dyDescent="0.3">
      <c r="A375" s="35"/>
      <c r="B375" s="35"/>
      <c r="C375" s="21"/>
      <c r="D375" s="37"/>
      <c r="E375" s="35"/>
      <c r="F375" s="21"/>
      <c r="G375" s="37"/>
      <c r="H375" s="37"/>
      <c r="I375" s="37"/>
      <c r="J375" s="35"/>
      <c r="K375" s="35"/>
      <c r="L375" s="35"/>
      <c r="M375" s="35"/>
      <c r="N375" s="35"/>
      <c r="O375" s="35"/>
      <c r="P375" s="35"/>
      <c r="Q375" s="35"/>
      <c r="R375" s="35"/>
      <c r="S375" s="35"/>
      <c r="T375" s="35"/>
      <c r="U375" s="35"/>
      <c r="V375" s="35"/>
      <c r="W375" s="35"/>
      <c r="X375" s="35"/>
      <c r="Y375" s="35"/>
      <c r="Z375" s="35"/>
    </row>
    <row r="376" spans="1:26" ht="14.25" customHeight="1" x14ac:dyDescent="0.3">
      <c r="A376" s="35"/>
      <c r="B376" s="35"/>
      <c r="C376" s="21"/>
      <c r="D376" s="37"/>
      <c r="E376" s="35"/>
      <c r="F376" s="21"/>
      <c r="G376" s="37"/>
      <c r="H376" s="37"/>
      <c r="I376" s="37"/>
      <c r="J376" s="35"/>
      <c r="K376" s="35"/>
      <c r="L376" s="35"/>
      <c r="M376" s="35"/>
      <c r="N376" s="35"/>
      <c r="O376" s="35"/>
      <c r="P376" s="35"/>
      <c r="Q376" s="35"/>
      <c r="R376" s="35"/>
      <c r="S376" s="35"/>
      <c r="T376" s="35"/>
      <c r="U376" s="35"/>
      <c r="V376" s="35"/>
      <c r="W376" s="35"/>
      <c r="X376" s="35"/>
      <c r="Y376" s="35"/>
      <c r="Z376" s="35"/>
    </row>
    <row r="377" spans="1:26" ht="14.25" customHeight="1" x14ac:dyDescent="0.3">
      <c r="A377" s="35"/>
      <c r="B377" s="35"/>
      <c r="C377" s="21"/>
      <c r="D377" s="37"/>
      <c r="E377" s="35"/>
      <c r="F377" s="21"/>
      <c r="G377" s="37"/>
      <c r="H377" s="37"/>
      <c r="I377" s="37"/>
      <c r="J377" s="35"/>
      <c r="K377" s="35"/>
      <c r="L377" s="35"/>
      <c r="M377" s="35"/>
      <c r="N377" s="35"/>
      <c r="O377" s="35"/>
      <c r="P377" s="35"/>
      <c r="Q377" s="35"/>
      <c r="R377" s="35"/>
      <c r="S377" s="35"/>
      <c r="T377" s="35"/>
      <c r="U377" s="35"/>
      <c r="V377" s="35"/>
      <c r="W377" s="35"/>
      <c r="X377" s="35"/>
      <c r="Y377" s="35"/>
      <c r="Z377" s="35"/>
    </row>
    <row r="378" spans="1:26" ht="14.25" customHeight="1" x14ac:dyDescent="0.3">
      <c r="A378" s="35"/>
      <c r="B378" s="35"/>
      <c r="C378" s="21"/>
      <c r="D378" s="37"/>
      <c r="E378" s="35"/>
      <c r="F378" s="21"/>
      <c r="G378" s="37"/>
      <c r="H378" s="37"/>
      <c r="I378" s="37"/>
      <c r="J378" s="35"/>
      <c r="K378" s="35"/>
      <c r="L378" s="35"/>
      <c r="M378" s="35"/>
      <c r="N378" s="35"/>
      <c r="O378" s="35"/>
      <c r="P378" s="35"/>
      <c r="Q378" s="35"/>
      <c r="R378" s="35"/>
      <c r="S378" s="35"/>
      <c r="T378" s="35"/>
      <c r="U378" s="35"/>
      <c r="V378" s="35"/>
      <c r="W378" s="35"/>
      <c r="X378" s="35"/>
      <c r="Y378" s="35"/>
      <c r="Z378" s="35"/>
    </row>
    <row r="379" spans="1:26" ht="14.25" customHeight="1" x14ac:dyDescent="0.3">
      <c r="A379" s="35"/>
      <c r="B379" s="35"/>
      <c r="C379" s="21"/>
      <c r="D379" s="37"/>
      <c r="E379" s="35"/>
      <c r="F379" s="21"/>
      <c r="G379" s="37"/>
      <c r="H379" s="37"/>
      <c r="I379" s="37"/>
      <c r="J379" s="35"/>
      <c r="K379" s="35"/>
      <c r="L379" s="35"/>
      <c r="M379" s="35"/>
      <c r="N379" s="35"/>
      <c r="O379" s="35"/>
      <c r="P379" s="35"/>
      <c r="Q379" s="35"/>
      <c r="R379" s="35"/>
      <c r="S379" s="35"/>
      <c r="T379" s="35"/>
      <c r="U379" s="35"/>
      <c r="V379" s="35"/>
      <c r="W379" s="35"/>
      <c r="X379" s="35"/>
      <c r="Y379" s="35"/>
      <c r="Z379" s="35"/>
    </row>
    <row r="380" spans="1:26" ht="14.25" customHeight="1" x14ac:dyDescent="0.3">
      <c r="A380" s="35"/>
      <c r="B380" s="35"/>
      <c r="C380" s="21"/>
      <c r="D380" s="37"/>
      <c r="E380" s="35"/>
      <c r="F380" s="21"/>
      <c r="G380" s="37"/>
      <c r="H380" s="37"/>
      <c r="I380" s="37"/>
      <c r="J380" s="35"/>
      <c r="K380" s="35"/>
      <c r="L380" s="35"/>
      <c r="M380" s="35"/>
      <c r="N380" s="35"/>
      <c r="O380" s="35"/>
      <c r="P380" s="35"/>
      <c r="Q380" s="35"/>
      <c r="R380" s="35"/>
      <c r="S380" s="35"/>
      <c r="T380" s="35"/>
      <c r="U380" s="35"/>
      <c r="V380" s="35"/>
      <c r="W380" s="35"/>
      <c r="X380" s="35"/>
      <c r="Y380" s="35"/>
      <c r="Z380" s="35"/>
    </row>
    <row r="381" spans="1:26" ht="14.25" customHeight="1" x14ac:dyDescent="0.3">
      <c r="A381" s="35"/>
      <c r="B381" s="35"/>
      <c r="C381" s="21"/>
      <c r="D381" s="37"/>
      <c r="E381" s="35"/>
      <c r="F381" s="21"/>
      <c r="G381" s="37"/>
      <c r="H381" s="37"/>
      <c r="I381" s="37"/>
      <c r="J381" s="35"/>
      <c r="K381" s="35"/>
      <c r="L381" s="35"/>
      <c r="M381" s="35"/>
      <c r="N381" s="35"/>
      <c r="O381" s="35"/>
      <c r="P381" s="35"/>
      <c r="Q381" s="35"/>
      <c r="R381" s="35"/>
      <c r="S381" s="35"/>
      <c r="T381" s="35"/>
      <c r="U381" s="35"/>
      <c r="V381" s="35"/>
      <c r="W381" s="35"/>
      <c r="X381" s="35"/>
      <c r="Y381" s="35"/>
      <c r="Z381" s="35"/>
    </row>
    <row r="382" spans="1:26" ht="14.25" customHeight="1" x14ac:dyDescent="0.3">
      <c r="A382" s="35"/>
      <c r="B382" s="35"/>
      <c r="C382" s="21"/>
      <c r="D382" s="37"/>
      <c r="E382" s="35"/>
      <c r="F382" s="21"/>
      <c r="G382" s="37"/>
      <c r="H382" s="37"/>
      <c r="I382" s="37"/>
      <c r="J382" s="35"/>
      <c r="K382" s="35"/>
      <c r="L382" s="35"/>
      <c r="M382" s="35"/>
      <c r="N382" s="35"/>
      <c r="O382" s="35"/>
      <c r="P382" s="35"/>
      <c r="Q382" s="35"/>
      <c r="R382" s="35"/>
      <c r="S382" s="35"/>
      <c r="T382" s="35"/>
      <c r="U382" s="35"/>
      <c r="V382" s="35"/>
      <c r="W382" s="35"/>
      <c r="X382" s="35"/>
      <c r="Y382" s="35"/>
      <c r="Z382" s="35"/>
    </row>
    <row r="383" spans="1:26" ht="14.25" customHeight="1" x14ac:dyDescent="0.3">
      <c r="A383" s="35"/>
      <c r="B383" s="35"/>
      <c r="C383" s="21"/>
      <c r="D383" s="37"/>
      <c r="E383" s="35"/>
      <c r="F383" s="21"/>
      <c r="G383" s="37"/>
      <c r="H383" s="37"/>
      <c r="I383" s="37"/>
      <c r="J383" s="35"/>
      <c r="K383" s="35"/>
      <c r="L383" s="35"/>
      <c r="M383" s="35"/>
      <c r="N383" s="35"/>
      <c r="O383" s="35"/>
      <c r="P383" s="35"/>
      <c r="Q383" s="35"/>
      <c r="R383" s="35"/>
      <c r="S383" s="35"/>
      <c r="T383" s="35"/>
      <c r="U383" s="35"/>
      <c r="V383" s="35"/>
      <c r="W383" s="35"/>
      <c r="X383" s="35"/>
      <c r="Y383" s="35"/>
      <c r="Z383" s="35"/>
    </row>
    <row r="384" spans="1:26" ht="14.25" customHeight="1" x14ac:dyDescent="0.3">
      <c r="A384" s="35"/>
      <c r="B384" s="35"/>
      <c r="C384" s="21"/>
      <c r="D384" s="37"/>
      <c r="E384" s="35"/>
      <c r="F384" s="21"/>
      <c r="G384" s="37"/>
      <c r="H384" s="37"/>
      <c r="I384" s="37"/>
      <c r="J384" s="35"/>
      <c r="K384" s="35"/>
      <c r="L384" s="35"/>
      <c r="M384" s="35"/>
      <c r="N384" s="35"/>
      <c r="O384" s="35"/>
      <c r="P384" s="35"/>
      <c r="Q384" s="35"/>
      <c r="R384" s="35"/>
      <c r="S384" s="35"/>
      <c r="T384" s="35"/>
      <c r="U384" s="35"/>
      <c r="V384" s="35"/>
      <c r="W384" s="35"/>
      <c r="X384" s="35"/>
      <c r="Y384" s="35"/>
      <c r="Z384" s="35"/>
    </row>
    <row r="385" spans="1:26" ht="14.25" customHeight="1" x14ac:dyDescent="0.3">
      <c r="A385" s="35"/>
      <c r="B385" s="35"/>
      <c r="C385" s="21"/>
      <c r="D385" s="37"/>
      <c r="E385" s="35"/>
      <c r="F385" s="21"/>
      <c r="G385" s="37"/>
      <c r="H385" s="37"/>
      <c r="I385" s="37"/>
      <c r="J385" s="35"/>
      <c r="K385" s="35"/>
      <c r="L385" s="35"/>
      <c r="M385" s="35"/>
      <c r="N385" s="35"/>
      <c r="O385" s="35"/>
      <c r="P385" s="35"/>
      <c r="Q385" s="35"/>
      <c r="R385" s="35"/>
      <c r="S385" s="35"/>
      <c r="T385" s="35"/>
      <c r="U385" s="35"/>
      <c r="V385" s="35"/>
      <c r="W385" s="35"/>
      <c r="X385" s="35"/>
      <c r="Y385" s="35"/>
      <c r="Z385" s="35"/>
    </row>
    <row r="386" spans="1:26" ht="14.25" customHeight="1" x14ac:dyDescent="0.3">
      <c r="A386" s="35"/>
      <c r="B386" s="35"/>
      <c r="C386" s="21"/>
      <c r="D386" s="37"/>
      <c r="E386" s="35"/>
      <c r="F386" s="21"/>
      <c r="G386" s="37"/>
      <c r="H386" s="37"/>
      <c r="I386" s="37"/>
      <c r="J386" s="35"/>
      <c r="K386" s="35"/>
      <c r="L386" s="35"/>
      <c r="M386" s="35"/>
      <c r="N386" s="35"/>
      <c r="O386" s="35"/>
      <c r="P386" s="35"/>
      <c r="Q386" s="35"/>
      <c r="R386" s="35"/>
      <c r="S386" s="35"/>
      <c r="T386" s="35"/>
      <c r="U386" s="35"/>
      <c r="V386" s="35"/>
      <c r="W386" s="35"/>
      <c r="X386" s="35"/>
      <c r="Y386" s="35"/>
      <c r="Z386" s="35"/>
    </row>
    <row r="387" spans="1:26" ht="14.25" customHeight="1" x14ac:dyDescent="0.3">
      <c r="A387" s="35"/>
      <c r="B387" s="35"/>
      <c r="C387" s="21"/>
      <c r="D387" s="37"/>
      <c r="E387" s="35"/>
      <c r="F387" s="21"/>
      <c r="G387" s="37"/>
      <c r="H387" s="37"/>
      <c r="I387" s="37"/>
      <c r="J387" s="35"/>
      <c r="K387" s="35"/>
      <c r="L387" s="35"/>
      <c r="M387" s="35"/>
      <c r="N387" s="35"/>
      <c r="O387" s="35"/>
      <c r="P387" s="35"/>
      <c r="Q387" s="35"/>
      <c r="R387" s="35"/>
      <c r="S387" s="35"/>
      <c r="T387" s="35"/>
      <c r="U387" s="35"/>
      <c r="V387" s="35"/>
      <c r="W387" s="35"/>
      <c r="X387" s="35"/>
      <c r="Y387" s="35"/>
      <c r="Z387" s="35"/>
    </row>
    <row r="388" spans="1:26" ht="14.25" customHeight="1" x14ac:dyDescent="0.3">
      <c r="A388" s="35"/>
      <c r="B388" s="35"/>
      <c r="C388" s="21"/>
      <c r="D388" s="37"/>
      <c r="E388" s="35"/>
      <c r="F388" s="21"/>
      <c r="G388" s="37"/>
      <c r="H388" s="37"/>
      <c r="I388" s="37"/>
      <c r="J388" s="35"/>
      <c r="K388" s="35"/>
      <c r="L388" s="35"/>
      <c r="M388" s="35"/>
      <c r="N388" s="35"/>
      <c r="O388" s="35"/>
      <c r="P388" s="35"/>
      <c r="Q388" s="35"/>
      <c r="R388" s="35"/>
      <c r="S388" s="35"/>
      <c r="T388" s="35"/>
      <c r="U388" s="35"/>
      <c r="V388" s="35"/>
      <c r="W388" s="35"/>
      <c r="X388" s="35"/>
      <c r="Y388" s="35"/>
      <c r="Z388" s="35"/>
    </row>
    <row r="389" spans="1:26" ht="14.25" customHeight="1" x14ac:dyDescent="0.3">
      <c r="A389" s="35"/>
      <c r="B389" s="35"/>
      <c r="C389" s="21"/>
      <c r="D389" s="37"/>
      <c r="E389" s="35"/>
      <c r="F389" s="21"/>
      <c r="G389" s="37"/>
      <c r="H389" s="37"/>
      <c r="I389" s="37"/>
      <c r="J389" s="35"/>
      <c r="K389" s="35"/>
      <c r="L389" s="35"/>
      <c r="M389" s="35"/>
      <c r="N389" s="35"/>
      <c r="O389" s="35"/>
      <c r="P389" s="35"/>
      <c r="Q389" s="35"/>
      <c r="R389" s="35"/>
      <c r="S389" s="35"/>
      <c r="T389" s="35"/>
      <c r="U389" s="35"/>
      <c r="V389" s="35"/>
      <c r="W389" s="35"/>
      <c r="X389" s="35"/>
      <c r="Y389" s="35"/>
      <c r="Z389" s="35"/>
    </row>
    <row r="390" spans="1:26" ht="14.25" customHeight="1" x14ac:dyDescent="0.3">
      <c r="A390" s="35"/>
      <c r="B390" s="35"/>
      <c r="C390" s="21"/>
      <c r="D390" s="37"/>
      <c r="E390" s="35"/>
      <c r="F390" s="21"/>
      <c r="G390" s="37"/>
      <c r="H390" s="37"/>
      <c r="I390" s="37"/>
      <c r="J390" s="35"/>
      <c r="K390" s="35"/>
      <c r="L390" s="35"/>
      <c r="M390" s="35"/>
      <c r="N390" s="35"/>
      <c r="O390" s="35"/>
      <c r="P390" s="35"/>
      <c r="Q390" s="35"/>
      <c r="R390" s="35"/>
      <c r="S390" s="35"/>
      <c r="T390" s="35"/>
      <c r="U390" s="35"/>
      <c r="V390" s="35"/>
      <c r="W390" s="35"/>
      <c r="X390" s="35"/>
      <c r="Y390" s="35"/>
      <c r="Z390" s="35"/>
    </row>
    <row r="391" spans="1:26" ht="14.25" customHeight="1" x14ac:dyDescent="0.3">
      <c r="A391" s="35"/>
      <c r="B391" s="35"/>
      <c r="C391" s="21"/>
      <c r="D391" s="37"/>
      <c r="E391" s="35"/>
      <c r="F391" s="21"/>
      <c r="G391" s="37"/>
      <c r="H391" s="37"/>
      <c r="I391" s="37"/>
      <c r="J391" s="35"/>
      <c r="K391" s="35"/>
      <c r="L391" s="35"/>
      <c r="M391" s="35"/>
      <c r="N391" s="35"/>
      <c r="O391" s="35"/>
      <c r="P391" s="35"/>
      <c r="Q391" s="35"/>
      <c r="R391" s="35"/>
      <c r="S391" s="35"/>
      <c r="T391" s="35"/>
      <c r="U391" s="35"/>
      <c r="V391" s="35"/>
      <c r="W391" s="35"/>
      <c r="X391" s="35"/>
      <c r="Y391" s="35"/>
      <c r="Z391" s="35"/>
    </row>
    <row r="392" spans="1:26" ht="14.25" customHeight="1" x14ac:dyDescent="0.3">
      <c r="A392" s="35"/>
      <c r="B392" s="35"/>
      <c r="C392" s="21"/>
      <c r="D392" s="37"/>
      <c r="E392" s="35"/>
      <c r="F392" s="21"/>
      <c r="G392" s="37"/>
      <c r="H392" s="37"/>
      <c r="I392" s="37"/>
      <c r="J392" s="35"/>
      <c r="K392" s="35"/>
      <c r="L392" s="35"/>
      <c r="M392" s="35"/>
      <c r="N392" s="35"/>
      <c r="O392" s="35"/>
      <c r="P392" s="35"/>
      <c r="Q392" s="35"/>
      <c r="R392" s="35"/>
      <c r="S392" s="35"/>
      <c r="T392" s="35"/>
      <c r="U392" s="35"/>
      <c r="V392" s="35"/>
      <c r="W392" s="35"/>
      <c r="X392" s="35"/>
      <c r="Y392" s="35"/>
      <c r="Z392" s="35"/>
    </row>
    <row r="393" spans="1:26" ht="14.25" customHeight="1" x14ac:dyDescent="0.3">
      <c r="A393" s="35"/>
      <c r="B393" s="35"/>
      <c r="C393" s="21"/>
      <c r="D393" s="37"/>
      <c r="E393" s="35"/>
      <c r="F393" s="21"/>
      <c r="G393" s="37"/>
      <c r="H393" s="37"/>
      <c r="I393" s="37"/>
      <c r="J393" s="35"/>
      <c r="K393" s="35"/>
      <c r="L393" s="35"/>
      <c r="M393" s="35"/>
      <c r="N393" s="35"/>
      <c r="O393" s="35"/>
      <c r="P393" s="35"/>
      <c r="Q393" s="35"/>
      <c r="R393" s="35"/>
      <c r="S393" s="35"/>
      <c r="T393" s="35"/>
      <c r="U393" s="35"/>
      <c r="V393" s="35"/>
      <c r="W393" s="35"/>
      <c r="X393" s="35"/>
      <c r="Y393" s="35"/>
      <c r="Z393" s="35"/>
    </row>
    <row r="394" spans="1:26" ht="14.25" customHeight="1" x14ac:dyDescent="0.3">
      <c r="A394" s="35"/>
      <c r="B394" s="35"/>
      <c r="C394" s="21"/>
      <c r="D394" s="37"/>
      <c r="E394" s="35"/>
      <c r="F394" s="21"/>
      <c r="G394" s="37"/>
      <c r="H394" s="37"/>
      <c r="I394" s="37"/>
      <c r="J394" s="35"/>
      <c r="K394" s="35"/>
      <c r="L394" s="35"/>
      <c r="M394" s="35"/>
      <c r="N394" s="35"/>
      <c r="O394" s="35"/>
      <c r="P394" s="35"/>
      <c r="Q394" s="35"/>
      <c r="R394" s="35"/>
      <c r="S394" s="35"/>
      <c r="T394" s="35"/>
      <c r="U394" s="35"/>
      <c r="V394" s="35"/>
      <c r="W394" s="35"/>
      <c r="X394" s="35"/>
      <c r="Y394" s="35"/>
      <c r="Z394" s="35"/>
    </row>
    <row r="395" spans="1:26" ht="14.25" customHeight="1" x14ac:dyDescent="0.3">
      <c r="A395" s="35"/>
      <c r="B395" s="35"/>
      <c r="C395" s="21"/>
      <c r="D395" s="37"/>
      <c r="E395" s="35"/>
      <c r="F395" s="21"/>
      <c r="G395" s="37"/>
      <c r="H395" s="37"/>
      <c r="I395" s="37"/>
      <c r="J395" s="35"/>
      <c r="K395" s="35"/>
      <c r="L395" s="35"/>
      <c r="M395" s="35"/>
      <c r="N395" s="35"/>
      <c r="O395" s="35"/>
      <c r="P395" s="35"/>
      <c r="Q395" s="35"/>
      <c r="R395" s="35"/>
      <c r="S395" s="35"/>
      <c r="T395" s="35"/>
      <c r="U395" s="35"/>
      <c r="V395" s="35"/>
      <c r="W395" s="35"/>
      <c r="X395" s="35"/>
      <c r="Y395" s="35"/>
      <c r="Z395" s="35"/>
    </row>
    <row r="396" spans="1:26" ht="14.25" customHeight="1" x14ac:dyDescent="0.3">
      <c r="A396" s="35"/>
      <c r="B396" s="35"/>
      <c r="C396" s="21"/>
      <c r="D396" s="37"/>
      <c r="E396" s="35"/>
      <c r="F396" s="21"/>
      <c r="G396" s="37"/>
      <c r="H396" s="37"/>
      <c r="I396" s="37"/>
      <c r="J396" s="35"/>
      <c r="K396" s="35"/>
      <c r="L396" s="35"/>
      <c r="M396" s="35"/>
      <c r="N396" s="35"/>
      <c r="O396" s="35"/>
      <c r="P396" s="35"/>
      <c r="Q396" s="35"/>
      <c r="R396" s="35"/>
      <c r="S396" s="35"/>
      <c r="T396" s="35"/>
      <c r="U396" s="35"/>
      <c r="V396" s="35"/>
      <c r="W396" s="35"/>
      <c r="X396" s="35"/>
      <c r="Y396" s="35"/>
      <c r="Z396" s="35"/>
    </row>
    <row r="397" spans="1:26" ht="14.25" customHeight="1" x14ac:dyDescent="0.3">
      <c r="A397" s="35"/>
      <c r="B397" s="35"/>
      <c r="C397" s="21"/>
      <c r="D397" s="37"/>
      <c r="E397" s="35"/>
      <c r="F397" s="21"/>
      <c r="G397" s="37"/>
      <c r="H397" s="37"/>
      <c r="I397" s="37"/>
      <c r="J397" s="35"/>
      <c r="K397" s="35"/>
      <c r="L397" s="35"/>
      <c r="M397" s="35"/>
      <c r="N397" s="35"/>
      <c r="O397" s="35"/>
      <c r="P397" s="35"/>
      <c r="Q397" s="35"/>
      <c r="R397" s="35"/>
      <c r="S397" s="35"/>
      <c r="T397" s="35"/>
      <c r="U397" s="35"/>
      <c r="V397" s="35"/>
      <c r="W397" s="35"/>
      <c r="X397" s="35"/>
      <c r="Y397" s="35"/>
      <c r="Z397" s="35"/>
    </row>
    <row r="398" spans="1:26" ht="14.25" customHeight="1" x14ac:dyDescent="0.3">
      <c r="A398" s="35"/>
      <c r="B398" s="35"/>
      <c r="C398" s="21"/>
      <c r="D398" s="37"/>
      <c r="E398" s="35"/>
      <c r="F398" s="21"/>
      <c r="G398" s="37"/>
      <c r="H398" s="37"/>
      <c r="I398" s="37"/>
      <c r="J398" s="35"/>
      <c r="K398" s="35"/>
      <c r="L398" s="35"/>
      <c r="M398" s="35"/>
      <c r="N398" s="35"/>
      <c r="O398" s="35"/>
      <c r="P398" s="35"/>
      <c r="Q398" s="35"/>
      <c r="R398" s="35"/>
      <c r="S398" s="35"/>
      <c r="T398" s="35"/>
      <c r="U398" s="35"/>
      <c r="V398" s="35"/>
      <c r="W398" s="35"/>
      <c r="X398" s="35"/>
      <c r="Y398" s="35"/>
      <c r="Z398" s="35"/>
    </row>
    <row r="399" spans="1:26" ht="14.25" customHeight="1" x14ac:dyDescent="0.3">
      <c r="A399" s="35"/>
      <c r="B399" s="35"/>
      <c r="C399" s="21"/>
      <c r="D399" s="37"/>
      <c r="E399" s="35"/>
      <c r="F399" s="21"/>
      <c r="G399" s="37"/>
      <c r="H399" s="37"/>
      <c r="I399" s="37"/>
      <c r="J399" s="35"/>
      <c r="K399" s="35"/>
      <c r="L399" s="35"/>
      <c r="M399" s="35"/>
      <c r="N399" s="35"/>
      <c r="O399" s="35"/>
      <c r="P399" s="35"/>
      <c r="Q399" s="35"/>
      <c r="R399" s="35"/>
      <c r="S399" s="35"/>
      <c r="T399" s="35"/>
      <c r="U399" s="35"/>
      <c r="V399" s="35"/>
      <c r="W399" s="35"/>
      <c r="X399" s="35"/>
      <c r="Y399" s="35"/>
      <c r="Z399" s="35"/>
    </row>
    <row r="400" spans="1:26" ht="14.25" customHeight="1" x14ac:dyDescent="0.3">
      <c r="A400" s="35"/>
      <c r="B400" s="35"/>
      <c r="C400" s="21"/>
      <c r="D400" s="37"/>
      <c r="E400" s="35"/>
      <c r="F400" s="21"/>
      <c r="G400" s="37"/>
      <c r="H400" s="37"/>
      <c r="I400" s="37"/>
      <c r="J400" s="35"/>
      <c r="K400" s="35"/>
      <c r="L400" s="35"/>
      <c r="M400" s="35"/>
      <c r="N400" s="35"/>
      <c r="O400" s="35"/>
      <c r="P400" s="35"/>
      <c r="Q400" s="35"/>
      <c r="R400" s="35"/>
      <c r="S400" s="35"/>
      <c r="T400" s="35"/>
      <c r="U400" s="35"/>
      <c r="V400" s="35"/>
      <c r="W400" s="35"/>
      <c r="X400" s="35"/>
      <c r="Y400" s="35"/>
      <c r="Z400" s="35"/>
    </row>
    <row r="401" spans="1:26" ht="14.25" customHeight="1" x14ac:dyDescent="0.3">
      <c r="A401" s="35"/>
      <c r="B401" s="35"/>
      <c r="C401" s="21"/>
      <c r="D401" s="37"/>
      <c r="E401" s="35"/>
      <c r="F401" s="21"/>
      <c r="G401" s="37"/>
      <c r="H401" s="37"/>
      <c r="I401" s="37"/>
      <c r="J401" s="35"/>
      <c r="K401" s="35"/>
      <c r="L401" s="35"/>
      <c r="M401" s="35"/>
      <c r="N401" s="35"/>
      <c r="O401" s="35"/>
      <c r="P401" s="35"/>
      <c r="Q401" s="35"/>
      <c r="R401" s="35"/>
      <c r="S401" s="35"/>
      <c r="T401" s="35"/>
      <c r="U401" s="35"/>
      <c r="V401" s="35"/>
      <c r="W401" s="35"/>
      <c r="X401" s="35"/>
      <c r="Y401" s="35"/>
      <c r="Z401" s="35"/>
    </row>
    <row r="402" spans="1:26" ht="14.25" customHeight="1" x14ac:dyDescent="0.3">
      <c r="A402" s="35"/>
      <c r="B402" s="35"/>
      <c r="C402" s="21"/>
      <c r="D402" s="37"/>
      <c r="E402" s="35"/>
      <c r="F402" s="21"/>
      <c r="G402" s="37"/>
      <c r="H402" s="37"/>
      <c r="I402" s="37"/>
      <c r="J402" s="35"/>
      <c r="K402" s="35"/>
      <c r="L402" s="35"/>
      <c r="M402" s="35"/>
      <c r="N402" s="35"/>
      <c r="O402" s="35"/>
      <c r="P402" s="35"/>
      <c r="Q402" s="35"/>
      <c r="R402" s="35"/>
      <c r="S402" s="35"/>
      <c r="T402" s="35"/>
      <c r="U402" s="35"/>
      <c r="V402" s="35"/>
      <c r="W402" s="35"/>
      <c r="X402" s="35"/>
      <c r="Y402" s="35"/>
      <c r="Z402" s="35"/>
    </row>
    <row r="403" spans="1:26" ht="14.25" customHeight="1" x14ac:dyDescent="0.3">
      <c r="A403" s="35"/>
      <c r="B403" s="35"/>
      <c r="C403" s="21"/>
      <c r="D403" s="37"/>
      <c r="E403" s="35"/>
      <c r="F403" s="21"/>
      <c r="G403" s="37"/>
      <c r="H403" s="37"/>
      <c r="I403" s="37"/>
      <c r="J403" s="35"/>
      <c r="K403" s="35"/>
      <c r="L403" s="35"/>
      <c r="M403" s="35"/>
      <c r="N403" s="35"/>
      <c r="O403" s="35"/>
      <c r="P403" s="35"/>
      <c r="Q403" s="35"/>
      <c r="R403" s="35"/>
      <c r="S403" s="35"/>
      <c r="T403" s="35"/>
      <c r="U403" s="35"/>
      <c r="V403" s="35"/>
      <c r="W403" s="35"/>
      <c r="X403" s="35"/>
      <c r="Y403" s="35"/>
      <c r="Z403" s="35"/>
    </row>
    <row r="404" spans="1:26" ht="14.25" customHeight="1" x14ac:dyDescent="0.3">
      <c r="A404" s="35"/>
      <c r="B404" s="35"/>
      <c r="C404" s="21"/>
      <c r="D404" s="37"/>
      <c r="E404" s="35"/>
      <c r="F404" s="21"/>
      <c r="G404" s="37"/>
      <c r="H404" s="37"/>
      <c r="I404" s="37"/>
      <c r="J404" s="35"/>
      <c r="K404" s="35"/>
      <c r="L404" s="35"/>
      <c r="M404" s="35"/>
      <c r="N404" s="35"/>
      <c r="O404" s="35"/>
      <c r="P404" s="35"/>
      <c r="Q404" s="35"/>
      <c r="R404" s="35"/>
      <c r="S404" s="35"/>
      <c r="T404" s="35"/>
      <c r="U404" s="35"/>
      <c r="V404" s="35"/>
      <c r="W404" s="35"/>
      <c r="X404" s="35"/>
      <c r="Y404" s="35"/>
      <c r="Z404" s="35"/>
    </row>
    <row r="405" spans="1:26" ht="14.25" customHeight="1" x14ac:dyDescent="0.3">
      <c r="A405" s="35"/>
      <c r="B405" s="35"/>
      <c r="C405" s="21"/>
      <c r="D405" s="37"/>
      <c r="E405" s="35"/>
      <c r="F405" s="21"/>
      <c r="G405" s="37"/>
      <c r="H405" s="37"/>
      <c r="I405" s="37"/>
      <c r="J405" s="35"/>
      <c r="K405" s="35"/>
      <c r="L405" s="35"/>
      <c r="M405" s="35"/>
      <c r="N405" s="35"/>
      <c r="O405" s="35"/>
      <c r="P405" s="35"/>
      <c r="Q405" s="35"/>
      <c r="R405" s="35"/>
      <c r="S405" s="35"/>
      <c r="T405" s="35"/>
      <c r="U405" s="35"/>
      <c r="V405" s="35"/>
      <c r="W405" s="35"/>
      <c r="X405" s="35"/>
      <c r="Y405" s="35"/>
      <c r="Z405" s="35"/>
    </row>
    <row r="406" spans="1:26" ht="14.25" customHeight="1" x14ac:dyDescent="0.3">
      <c r="A406" s="35"/>
      <c r="B406" s="35"/>
      <c r="C406" s="21"/>
      <c r="D406" s="37"/>
      <c r="E406" s="35"/>
      <c r="F406" s="21"/>
      <c r="G406" s="37"/>
      <c r="H406" s="37"/>
      <c r="I406" s="37"/>
      <c r="J406" s="35"/>
      <c r="K406" s="35"/>
      <c r="L406" s="35"/>
      <c r="M406" s="35"/>
      <c r="N406" s="35"/>
      <c r="O406" s="35"/>
      <c r="P406" s="35"/>
      <c r="Q406" s="35"/>
      <c r="R406" s="35"/>
      <c r="S406" s="35"/>
      <c r="T406" s="35"/>
      <c r="U406" s="35"/>
      <c r="V406" s="35"/>
      <c r="W406" s="35"/>
      <c r="X406" s="35"/>
      <c r="Y406" s="35"/>
      <c r="Z406" s="35"/>
    </row>
    <row r="407" spans="1:26" ht="14.25" customHeight="1" x14ac:dyDescent="0.3">
      <c r="A407" s="35"/>
      <c r="B407" s="35"/>
      <c r="C407" s="21"/>
      <c r="D407" s="37"/>
      <c r="E407" s="35"/>
      <c r="F407" s="21"/>
      <c r="G407" s="37"/>
      <c r="H407" s="37"/>
      <c r="I407" s="37"/>
      <c r="J407" s="35"/>
      <c r="K407" s="35"/>
      <c r="L407" s="35"/>
      <c r="M407" s="35"/>
      <c r="N407" s="35"/>
      <c r="O407" s="35"/>
      <c r="P407" s="35"/>
      <c r="Q407" s="35"/>
      <c r="R407" s="35"/>
      <c r="S407" s="35"/>
      <c r="T407" s="35"/>
      <c r="U407" s="35"/>
      <c r="V407" s="35"/>
      <c r="W407" s="35"/>
      <c r="X407" s="35"/>
      <c r="Y407" s="35"/>
      <c r="Z407" s="35"/>
    </row>
    <row r="408" spans="1:26" ht="14.25" customHeight="1" x14ac:dyDescent="0.3">
      <c r="A408" s="35"/>
      <c r="B408" s="35"/>
      <c r="C408" s="21"/>
      <c r="D408" s="37"/>
      <c r="E408" s="35"/>
      <c r="F408" s="21"/>
      <c r="G408" s="37"/>
      <c r="H408" s="37"/>
      <c r="I408" s="37"/>
      <c r="J408" s="35"/>
      <c r="K408" s="35"/>
      <c r="L408" s="35"/>
      <c r="M408" s="35"/>
      <c r="N408" s="35"/>
      <c r="O408" s="35"/>
      <c r="P408" s="35"/>
      <c r="Q408" s="35"/>
      <c r="R408" s="35"/>
      <c r="S408" s="35"/>
      <c r="T408" s="35"/>
      <c r="U408" s="35"/>
      <c r="V408" s="35"/>
      <c r="W408" s="35"/>
      <c r="X408" s="35"/>
      <c r="Y408" s="35"/>
      <c r="Z408" s="35"/>
    </row>
    <row r="409" spans="1:26" ht="14.25" customHeight="1" x14ac:dyDescent="0.3">
      <c r="A409" s="35"/>
      <c r="B409" s="35"/>
      <c r="C409" s="21"/>
      <c r="D409" s="37"/>
      <c r="E409" s="35"/>
      <c r="F409" s="21"/>
      <c r="G409" s="37"/>
      <c r="H409" s="37"/>
      <c r="I409" s="37"/>
      <c r="J409" s="35"/>
      <c r="K409" s="35"/>
      <c r="L409" s="35"/>
      <c r="M409" s="35"/>
      <c r="N409" s="35"/>
      <c r="O409" s="35"/>
      <c r="P409" s="35"/>
      <c r="Q409" s="35"/>
      <c r="R409" s="35"/>
      <c r="S409" s="35"/>
      <c r="T409" s="35"/>
      <c r="U409" s="35"/>
      <c r="V409" s="35"/>
      <c r="W409" s="35"/>
      <c r="X409" s="35"/>
      <c r="Y409" s="35"/>
      <c r="Z409" s="35"/>
    </row>
    <row r="410" spans="1:26" ht="14.25" customHeight="1" x14ac:dyDescent="0.3">
      <c r="A410" s="35"/>
      <c r="B410" s="35"/>
      <c r="C410" s="21"/>
      <c r="D410" s="37"/>
      <c r="E410" s="35"/>
      <c r="F410" s="21"/>
      <c r="G410" s="37"/>
      <c r="H410" s="37"/>
      <c r="I410" s="37"/>
      <c r="J410" s="35"/>
      <c r="K410" s="35"/>
      <c r="L410" s="35"/>
      <c r="M410" s="35"/>
      <c r="N410" s="35"/>
      <c r="O410" s="35"/>
      <c r="P410" s="35"/>
      <c r="Q410" s="35"/>
      <c r="R410" s="35"/>
      <c r="S410" s="35"/>
      <c r="T410" s="35"/>
      <c r="U410" s="35"/>
      <c r="V410" s="35"/>
      <c r="W410" s="35"/>
      <c r="X410" s="35"/>
      <c r="Y410" s="35"/>
      <c r="Z410" s="35"/>
    </row>
    <row r="411" spans="1:26" ht="14.25" customHeight="1" x14ac:dyDescent="0.3">
      <c r="A411" s="35"/>
      <c r="B411" s="35"/>
      <c r="C411" s="21"/>
      <c r="D411" s="37"/>
      <c r="E411" s="35"/>
      <c r="F411" s="21"/>
      <c r="G411" s="37"/>
      <c r="H411" s="37"/>
      <c r="I411" s="37"/>
      <c r="J411" s="35"/>
      <c r="K411" s="35"/>
      <c r="L411" s="35"/>
      <c r="M411" s="35"/>
      <c r="N411" s="35"/>
      <c r="O411" s="35"/>
      <c r="P411" s="35"/>
      <c r="Q411" s="35"/>
      <c r="R411" s="35"/>
      <c r="S411" s="35"/>
      <c r="T411" s="35"/>
      <c r="U411" s="35"/>
      <c r="V411" s="35"/>
      <c r="W411" s="35"/>
      <c r="X411" s="35"/>
      <c r="Y411" s="35"/>
      <c r="Z411" s="35"/>
    </row>
    <row r="412" spans="1:26" ht="14.25" customHeight="1" x14ac:dyDescent="0.3">
      <c r="A412" s="35"/>
      <c r="B412" s="35"/>
      <c r="C412" s="21"/>
      <c r="D412" s="37"/>
      <c r="E412" s="35"/>
      <c r="F412" s="21"/>
      <c r="G412" s="37"/>
      <c r="H412" s="37"/>
      <c r="I412" s="37"/>
      <c r="J412" s="35"/>
      <c r="K412" s="35"/>
      <c r="L412" s="35"/>
      <c r="M412" s="35"/>
      <c r="N412" s="35"/>
      <c r="O412" s="35"/>
      <c r="P412" s="35"/>
      <c r="Q412" s="35"/>
      <c r="R412" s="35"/>
      <c r="S412" s="35"/>
      <c r="T412" s="35"/>
      <c r="U412" s="35"/>
      <c r="V412" s="35"/>
      <c r="W412" s="35"/>
      <c r="X412" s="35"/>
      <c r="Y412" s="35"/>
      <c r="Z412" s="35"/>
    </row>
    <row r="413" spans="1:26" ht="14.25" customHeight="1" x14ac:dyDescent="0.3">
      <c r="A413" s="35"/>
      <c r="B413" s="35"/>
      <c r="C413" s="21"/>
      <c r="D413" s="37"/>
      <c r="E413" s="35"/>
      <c r="F413" s="21"/>
      <c r="G413" s="37"/>
      <c r="H413" s="37"/>
      <c r="I413" s="37"/>
      <c r="J413" s="35"/>
      <c r="K413" s="35"/>
      <c r="L413" s="35"/>
      <c r="M413" s="35"/>
      <c r="N413" s="35"/>
      <c r="O413" s="35"/>
      <c r="P413" s="35"/>
      <c r="Q413" s="35"/>
      <c r="R413" s="35"/>
      <c r="S413" s="35"/>
      <c r="T413" s="35"/>
      <c r="U413" s="35"/>
      <c r="V413" s="35"/>
      <c r="W413" s="35"/>
      <c r="X413" s="35"/>
      <c r="Y413" s="35"/>
      <c r="Z413" s="35"/>
    </row>
    <row r="414" spans="1:26" ht="14.25" customHeight="1" x14ac:dyDescent="0.3">
      <c r="A414" s="35"/>
      <c r="B414" s="35"/>
      <c r="C414" s="21"/>
      <c r="D414" s="37"/>
      <c r="E414" s="35"/>
      <c r="F414" s="21"/>
      <c r="G414" s="37"/>
      <c r="H414" s="37"/>
      <c r="I414" s="37"/>
      <c r="J414" s="35"/>
      <c r="K414" s="35"/>
      <c r="L414" s="35"/>
      <c r="M414" s="35"/>
      <c r="N414" s="35"/>
      <c r="O414" s="35"/>
      <c r="P414" s="35"/>
      <c r="Q414" s="35"/>
      <c r="R414" s="35"/>
      <c r="S414" s="35"/>
      <c r="T414" s="35"/>
      <c r="U414" s="35"/>
      <c r="V414" s="35"/>
      <c r="W414" s="35"/>
      <c r="X414" s="35"/>
      <c r="Y414" s="35"/>
      <c r="Z414" s="35"/>
    </row>
    <row r="415" spans="1:26" ht="14.25" customHeight="1" x14ac:dyDescent="0.3">
      <c r="A415" s="35"/>
      <c r="B415" s="35"/>
      <c r="C415" s="21"/>
      <c r="D415" s="37"/>
      <c r="E415" s="35"/>
      <c r="F415" s="21"/>
      <c r="G415" s="37"/>
      <c r="H415" s="37"/>
      <c r="I415" s="37"/>
      <c r="J415" s="35"/>
      <c r="K415" s="35"/>
      <c r="L415" s="35"/>
      <c r="M415" s="35"/>
      <c r="N415" s="35"/>
      <c r="O415" s="35"/>
      <c r="P415" s="35"/>
      <c r="Q415" s="35"/>
      <c r="R415" s="35"/>
      <c r="S415" s="35"/>
      <c r="T415" s="35"/>
      <c r="U415" s="35"/>
      <c r="V415" s="35"/>
      <c r="W415" s="35"/>
      <c r="X415" s="35"/>
      <c r="Y415" s="35"/>
      <c r="Z415" s="35"/>
    </row>
    <row r="416" spans="1:26" ht="14.25" customHeight="1" x14ac:dyDescent="0.3">
      <c r="A416" s="35"/>
      <c r="B416" s="35"/>
      <c r="C416" s="21"/>
      <c r="D416" s="37"/>
      <c r="E416" s="35"/>
      <c r="F416" s="21"/>
      <c r="G416" s="37"/>
      <c r="H416" s="37"/>
      <c r="I416" s="37"/>
      <c r="J416" s="35"/>
      <c r="K416" s="35"/>
      <c r="L416" s="35"/>
      <c r="M416" s="35"/>
      <c r="N416" s="35"/>
      <c r="O416" s="35"/>
      <c r="P416" s="35"/>
      <c r="Q416" s="35"/>
      <c r="R416" s="35"/>
      <c r="S416" s="35"/>
      <c r="T416" s="35"/>
      <c r="U416" s="35"/>
      <c r="V416" s="35"/>
      <c r="W416" s="35"/>
      <c r="X416" s="35"/>
      <c r="Y416" s="35"/>
      <c r="Z416" s="35"/>
    </row>
    <row r="417" spans="1:26" ht="14.25" customHeight="1" x14ac:dyDescent="0.3">
      <c r="A417" s="35"/>
      <c r="B417" s="35"/>
      <c r="C417" s="21"/>
      <c r="D417" s="37"/>
      <c r="E417" s="35"/>
      <c r="F417" s="21"/>
      <c r="G417" s="37"/>
      <c r="H417" s="37"/>
      <c r="I417" s="37"/>
      <c r="J417" s="35"/>
      <c r="K417" s="35"/>
      <c r="L417" s="35"/>
      <c r="M417" s="35"/>
      <c r="N417" s="35"/>
      <c r="O417" s="35"/>
      <c r="P417" s="35"/>
      <c r="Q417" s="35"/>
      <c r="R417" s="35"/>
      <c r="S417" s="35"/>
      <c r="T417" s="35"/>
      <c r="U417" s="35"/>
      <c r="V417" s="35"/>
      <c r="W417" s="35"/>
      <c r="X417" s="35"/>
      <c r="Y417" s="35"/>
      <c r="Z417" s="35"/>
    </row>
    <row r="418" spans="1:26" ht="14.25" customHeight="1" x14ac:dyDescent="0.3">
      <c r="A418" s="35"/>
      <c r="B418" s="35"/>
      <c r="C418" s="21"/>
      <c r="D418" s="37"/>
      <c r="E418" s="35"/>
      <c r="F418" s="21"/>
      <c r="G418" s="37"/>
      <c r="H418" s="37"/>
      <c r="I418" s="37"/>
      <c r="J418" s="35"/>
      <c r="K418" s="35"/>
      <c r="L418" s="35"/>
      <c r="M418" s="35"/>
      <c r="N418" s="35"/>
      <c r="O418" s="35"/>
      <c r="P418" s="35"/>
      <c r="Q418" s="35"/>
      <c r="R418" s="35"/>
      <c r="S418" s="35"/>
      <c r="T418" s="35"/>
      <c r="U418" s="35"/>
      <c r="V418" s="35"/>
      <c r="W418" s="35"/>
      <c r="X418" s="35"/>
      <c r="Y418" s="35"/>
      <c r="Z418" s="35"/>
    </row>
    <row r="419" spans="1:26" ht="14.25" customHeight="1" x14ac:dyDescent="0.3">
      <c r="A419" s="35"/>
      <c r="B419" s="35"/>
      <c r="C419" s="21"/>
      <c r="D419" s="37"/>
      <c r="E419" s="35"/>
      <c r="F419" s="21"/>
      <c r="G419" s="37"/>
      <c r="H419" s="37"/>
      <c r="I419" s="37"/>
      <c r="J419" s="35"/>
      <c r="K419" s="35"/>
      <c r="L419" s="35"/>
      <c r="M419" s="35"/>
      <c r="N419" s="35"/>
      <c r="O419" s="35"/>
      <c r="P419" s="35"/>
      <c r="Q419" s="35"/>
      <c r="R419" s="35"/>
      <c r="S419" s="35"/>
      <c r="T419" s="35"/>
      <c r="U419" s="35"/>
      <c r="V419" s="35"/>
      <c r="W419" s="35"/>
      <c r="X419" s="35"/>
      <c r="Y419" s="35"/>
      <c r="Z419" s="35"/>
    </row>
    <row r="420" spans="1:26" ht="14.25" customHeight="1" x14ac:dyDescent="0.3">
      <c r="A420" s="35"/>
      <c r="B420" s="35"/>
      <c r="C420" s="21"/>
      <c r="D420" s="37"/>
      <c r="E420" s="35"/>
      <c r="F420" s="21"/>
      <c r="G420" s="37"/>
      <c r="H420" s="37"/>
      <c r="I420" s="37"/>
      <c r="J420" s="35"/>
      <c r="K420" s="35"/>
      <c r="L420" s="35"/>
      <c r="M420" s="35"/>
      <c r="N420" s="35"/>
      <c r="O420" s="35"/>
      <c r="P420" s="35"/>
      <c r="Q420" s="35"/>
      <c r="R420" s="35"/>
      <c r="S420" s="35"/>
      <c r="T420" s="35"/>
      <c r="U420" s="35"/>
      <c r="V420" s="35"/>
      <c r="W420" s="35"/>
      <c r="X420" s="35"/>
      <c r="Y420" s="35"/>
      <c r="Z420" s="35"/>
    </row>
    <row r="421" spans="1:26" ht="14.25" customHeight="1" x14ac:dyDescent="0.3">
      <c r="A421" s="35"/>
      <c r="B421" s="35"/>
      <c r="C421" s="21"/>
      <c r="D421" s="37"/>
      <c r="E421" s="35"/>
      <c r="F421" s="21"/>
      <c r="G421" s="37"/>
      <c r="H421" s="37"/>
      <c r="I421" s="37"/>
      <c r="J421" s="35"/>
      <c r="K421" s="35"/>
      <c r="L421" s="35"/>
      <c r="M421" s="35"/>
      <c r="N421" s="35"/>
      <c r="O421" s="35"/>
      <c r="P421" s="35"/>
      <c r="Q421" s="35"/>
      <c r="R421" s="35"/>
      <c r="S421" s="35"/>
      <c r="T421" s="35"/>
      <c r="U421" s="35"/>
      <c r="V421" s="35"/>
      <c r="W421" s="35"/>
      <c r="X421" s="35"/>
      <c r="Y421" s="35"/>
      <c r="Z421" s="35"/>
    </row>
    <row r="422" spans="1:26" ht="14.25" customHeight="1" x14ac:dyDescent="0.3">
      <c r="A422" s="35"/>
      <c r="B422" s="35"/>
      <c r="C422" s="21"/>
      <c r="D422" s="37"/>
      <c r="E422" s="35"/>
      <c r="F422" s="21"/>
      <c r="G422" s="37"/>
      <c r="H422" s="37"/>
      <c r="I422" s="37"/>
      <c r="J422" s="35"/>
      <c r="K422" s="35"/>
      <c r="L422" s="35"/>
      <c r="M422" s="35"/>
      <c r="N422" s="35"/>
      <c r="O422" s="35"/>
      <c r="P422" s="35"/>
      <c r="Q422" s="35"/>
      <c r="R422" s="35"/>
      <c r="S422" s="35"/>
      <c r="T422" s="35"/>
      <c r="U422" s="35"/>
      <c r="V422" s="35"/>
      <c r="W422" s="35"/>
      <c r="X422" s="35"/>
      <c r="Y422" s="35"/>
      <c r="Z422" s="35"/>
    </row>
    <row r="423" spans="1:26" ht="14.25" customHeight="1" x14ac:dyDescent="0.3">
      <c r="A423" s="35"/>
      <c r="B423" s="35"/>
      <c r="C423" s="21"/>
      <c r="D423" s="37"/>
      <c r="E423" s="35"/>
      <c r="F423" s="21"/>
      <c r="G423" s="37"/>
      <c r="H423" s="37"/>
      <c r="I423" s="37"/>
      <c r="J423" s="35"/>
      <c r="K423" s="35"/>
      <c r="L423" s="35"/>
      <c r="M423" s="35"/>
      <c r="N423" s="35"/>
      <c r="O423" s="35"/>
      <c r="P423" s="35"/>
      <c r="Q423" s="35"/>
      <c r="R423" s="35"/>
      <c r="S423" s="35"/>
      <c r="T423" s="35"/>
      <c r="U423" s="35"/>
      <c r="V423" s="35"/>
      <c r="W423" s="35"/>
      <c r="X423" s="35"/>
      <c r="Y423" s="35"/>
      <c r="Z423" s="35"/>
    </row>
    <row r="424" spans="1:26" ht="14.25" customHeight="1" x14ac:dyDescent="0.3">
      <c r="A424" s="35"/>
      <c r="B424" s="35"/>
      <c r="C424" s="21"/>
      <c r="D424" s="37"/>
      <c r="E424" s="35"/>
      <c r="F424" s="21"/>
      <c r="G424" s="37"/>
      <c r="H424" s="37"/>
      <c r="I424" s="37"/>
      <c r="J424" s="35"/>
      <c r="K424" s="35"/>
      <c r="L424" s="35"/>
      <c r="M424" s="35"/>
      <c r="N424" s="35"/>
      <c r="O424" s="35"/>
      <c r="P424" s="35"/>
      <c r="Q424" s="35"/>
      <c r="R424" s="35"/>
      <c r="S424" s="35"/>
      <c r="T424" s="35"/>
      <c r="U424" s="35"/>
      <c r="V424" s="35"/>
      <c r="W424" s="35"/>
      <c r="X424" s="35"/>
      <c r="Y424" s="35"/>
      <c r="Z424" s="35"/>
    </row>
    <row r="425" spans="1:26" ht="14.25" customHeight="1" x14ac:dyDescent="0.3">
      <c r="A425" s="35"/>
      <c r="B425" s="35"/>
      <c r="C425" s="21"/>
      <c r="D425" s="37"/>
      <c r="E425" s="35"/>
      <c r="F425" s="21"/>
      <c r="G425" s="37"/>
      <c r="H425" s="37"/>
      <c r="I425" s="37"/>
      <c r="J425" s="35"/>
      <c r="K425" s="35"/>
      <c r="L425" s="35"/>
      <c r="M425" s="35"/>
      <c r="N425" s="35"/>
      <c r="O425" s="35"/>
      <c r="P425" s="35"/>
      <c r="Q425" s="35"/>
      <c r="R425" s="35"/>
      <c r="S425" s="35"/>
      <c r="T425" s="35"/>
      <c r="U425" s="35"/>
      <c r="V425" s="35"/>
      <c r="W425" s="35"/>
      <c r="X425" s="35"/>
      <c r="Y425" s="35"/>
      <c r="Z425" s="35"/>
    </row>
    <row r="426" spans="1:26" ht="14.25" customHeight="1" x14ac:dyDescent="0.3">
      <c r="A426" s="35"/>
      <c r="B426" s="35"/>
      <c r="C426" s="21"/>
      <c r="D426" s="37"/>
      <c r="E426" s="35"/>
      <c r="F426" s="21"/>
      <c r="G426" s="37"/>
      <c r="H426" s="37"/>
      <c r="I426" s="37"/>
      <c r="J426" s="35"/>
      <c r="K426" s="35"/>
      <c r="L426" s="35"/>
      <c r="M426" s="35"/>
      <c r="N426" s="35"/>
      <c r="O426" s="35"/>
      <c r="P426" s="35"/>
      <c r="Q426" s="35"/>
      <c r="R426" s="35"/>
      <c r="S426" s="35"/>
      <c r="T426" s="35"/>
      <c r="U426" s="35"/>
      <c r="V426" s="35"/>
      <c r="W426" s="35"/>
      <c r="X426" s="35"/>
      <c r="Y426" s="35"/>
      <c r="Z426" s="35"/>
    </row>
    <row r="427" spans="1:26" ht="14.25" customHeight="1" x14ac:dyDescent="0.3">
      <c r="A427" s="35"/>
      <c r="B427" s="35"/>
      <c r="C427" s="21"/>
      <c r="D427" s="37"/>
      <c r="E427" s="35"/>
      <c r="F427" s="21"/>
      <c r="G427" s="37"/>
      <c r="H427" s="37"/>
      <c r="I427" s="37"/>
      <c r="J427" s="35"/>
      <c r="K427" s="35"/>
      <c r="L427" s="35"/>
      <c r="M427" s="35"/>
      <c r="N427" s="35"/>
      <c r="O427" s="35"/>
      <c r="P427" s="35"/>
      <c r="Q427" s="35"/>
      <c r="R427" s="35"/>
      <c r="S427" s="35"/>
      <c r="T427" s="35"/>
      <c r="U427" s="35"/>
      <c r="V427" s="35"/>
      <c r="W427" s="35"/>
      <c r="X427" s="35"/>
      <c r="Y427" s="35"/>
      <c r="Z427" s="35"/>
    </row>
    <row r="428" spans="1:26" ht="14.25" customHeight="1" x14ac:dyDescent="0.3">
      <c r="A428" s="35"/>
      <c r="B428" s="35"/>
      <c r="C428" s="21"/>
      <c r="D428" s="37"/>
      <c r="E428" s="35"/>
      <c r="F428" s="21"/>
      <c r="G428" s="37"/>
      <c r="H428" s="37"/>
      <c r="I428" s="37"/>
      <c r="J428" s="35"/>
      <c r="K428" s="35"/>
      <c r="L428" s="35"/>
      <c r="M428" s="35"/>
      <c r="N428" s="35"/>
      <c r="O428" s="35"/>
      <c r="P428" s="35"/>
      <c r="Q428" s="35"/>
      <c r="R428" s="35"/>
      <c r="S428" s="35"/>
      <c r="T428" s="35"/>
      <c r="U428" s="35"/>
      <c r="V428" s="35"/>
      <c r="W428" s="35"/>
      <c r="X428" s="35"/>
      <c r="Y428" s="35"/>
      <c r="Z428" s="35"/>
    </row>
    <row r="429" spans="1:26" ht="14.25" customHeight="1" x14ac:dyDescent="0.3">
      <c r="A429" s="35"/>
      <c r="B429" s="35"/>
      <c r="C429" s="21"/>
      <c r="D429" s="37"/>
      <c r="E429" s="35"/>
      <c r="F429" s="21"/>
      <c r="G429" s="37"/>
      <c r="H429" s="37"/>
      <c r="I429" s="37"/>
      <c r="J429" s="35"/>
      <c r="K429" s="35"/>
      <c r="L429" s="35"/>
      <c r="M429" s="35"/>
      <c r="N429" s="35"/>
      <c r="O429" s="35"/>
      <c r="P429" s="35"/>
      <c r="Q429" s="35"/>
      <c r="R429" s="35"/>
      <c r="S429" s="35"/>
      <c r="T429" s="35"/>
      <c r="U429" s="35"/>
      <c r="V429" s="35"/>
      <c r="W429" s="35"/>
      <c r="X429" s="35"/>
      <c r="Y429" s="35"/>
      <c r="Z429" s="35"/>
    </row>
    <row r="430" spans="1:26" ht="14.25" customHeight="1" x14ac:dyDescent="0.3">
      <c r="A430" s="35"/>
      <c r="B430" s="35"/>
      <c r="C430" s="21"/>
      <c r="D430" s="37"/>
      <c r="E430" s="35"/>
      <c r="F430" s="21"/>
      <c r="G430" s="37"/>
      <c r="H430" s="37"/>
      <c r="I430" s="37"/>
      <c r="J430" s="35"/>
      <c r="K430" s="35"/>
      <c r="L430" s="35"/>
      <c r="M430" s="35"/>
      <c r="N430" s="35"/>
      <c r="O430" s="35"/>
      <c r="P430" s="35"/>
      <c r="Q430" s="35"/>
      <c r="R430" s="35"/>
      <c r="S430" s="35"/>
      <c r="T430" s="35"/>
      <c r="U430" s="35"/>
      <c r="V430" s="35"/>
      <c r="W430" s="35"/>
      <c r="X430" s="35"/>
      <c r="Y430" s="35"/>
      <c r="Z430" s="35"/>
    </row>
    <row r="431" spans="1:26" ht="14.25" customHeight="1" x14ac:dyDescent="0.3">
      <c r="A431" s="35"/>
      <c r="B431" s="35"/>
      <c r="C431" s="21"/>
      <c r="D431" s="37"/>
      <c r="E431" s="35"/>
      <c r="F431" s="21"/>
      <c r="G431" s="37"/>
      <c r="H431" s="37"/>
      <c r="I431" s="37"/>
      <c r="J431" s="35"/>
      <c r="K431" s="35"/>
      <c r="L431" s="35"/>
      <c r="M431" s="35"/>
      <c r="N431" s="35"/>
      <c r="O431" s="35"/>
      <c r="P431" s="35"/>
      <c r="Q431" s="35"/>
      <c r="R431" s="35"/>
      <c r="S431" s="35"/>
      <c r="T431" s="35"/>
      <c r="U431" s="35"/>
      <c r="V431" s="35"/>
      <c r="W431" s="35"/>
      <c r="X431" s="35"/>
      <c r="Y431" s="35"/>
      <c r="Z431" s="35"/>
    </row>
    <row r="432" spans="1:26" ht="14.25" customHeight="1" x14ac:dyDescent="0.3">
      <c r="A432" s="35"/>
      <c r="B432" s="35"/>
      <c r="C432" s="21"/>
      <c r="D432" s="37"/>
      <c r="E432" s="35"/>
      <c r="F432" s="21"/>
      <c r="G432" s="37"/>
      <c r="H432" s="37"/>
      <c r="I432" s="37"/>
      <c r="J432" s="35"/>
      <c r="K432" s="35"/>
      <c r="L432" s="35"/>
      <c r="M432" s="35"/>
      <c r="N432" s="35"/>
      <c r="O432" s="35"/>
      <c r="P432" s="35"/>
      <c r="Q432" s="35"/>
      <c r="R432" s="35"/>
      <c r="S432" s="35"/>
      <c r="T432" s="35"/>
      <c r="U432" s="35"/>
      <c r="V432" s="35"/>
      <c r="W432" s="35"/>
      <c r="X432" s="35"/>
      <c r="Y432" s="35"/>
      <c r="Z432" s="35"/>
    </row>
    <row r="433" spans="1:26" ht="14.25" customHeight="1" x14ac:dyDescent="0.3">
      <c r="A433" s="35"/>
      <c r="B433" s="35"/>
      <c r="C433" s="21"/>
      <c r="D433" s="37"/>
      <c r="E433" s="35"/>
      <c r="F433" s="21"/>
      <c r="G433" s="37"/>
      <c r="H433" s="37"/>
      <c r="I433" s="37"/>
      <c r="J433" s="35"/>
      <c r="K433" s="35"/>
      <c r="L433" s="35"/>
      <c r="M433" s="35"/>
      <c r="N433" s="35"/>
      <c r="O433" s="35"/>
      <c r="P433" s="35"/>
      <c r="Q433" s="35"/>
      <c r="R433" s="35"/>
      <c r="S433" s="35"/>
      <c r="T433" s="35"/>
      <c r="U433" s="35"/>
      <c r="V433" s="35"/>
      <c r="W433" s="35"/>
      <c r="X433" s="35"/>
      <c r="Y433" s="35"/>
      <c r="Z433" s="35"/>
    </row>
    <row r="434" spans="1:26" ht="14.25" customHeight="1" x14ac:dyDescent="0.3">
      <c r="A434" s="35"/>
      <c r="B434" s="35"/>
      <c r="C434" s="21"/>
      <c r="D434" s="37"/>
      <c r="E434" s="35"/>
      <c r="F434" s="21"/>
      <c r="G434" s="37"/>
      <c r="H434" s="37"/>
      <c r="I434" s="37"/>
      <c r="J434" s="35"/>
      <c r="K434" s="35"/>
      <c r="L434" s="35"/>
      <c r="M434" s="35"/>
      <c r="N434" s="35"/>
      <c r="O434" s="35"/>
      <c r="P434" s="35"/>
      <c r="Q434" s="35"/>
      <c r="R434" s="35"/>
      <c r="S434" s="35"/>
      <c r="T434" s="35"/>
      <c r="U434" s="35"/>
      <c r="V434" s="35"/>
      <c r="W434" s="35"/>
      <c r="X434" s="35"/>
      <c r="Y434" s="35"/>
      <c r="Z434" s="35"/>
    </row>
    <row r="435" spans="1:26" ht="14.25" customHeight="1" x14ac:dyDescent="0.3">
      <c r="A435" s="35"/>
      <c r="B435" s="35"/>
      <c r="C435" s="21"/>
      <c r="D435" s="37"/>
      <c r="E435" s="35"/>
      <c r="F435" s="21"/>
      <c r="G435" s="37"/>
      <c r="H435" s="37"/>
      <c r="I435" s="37"/>
      <c r="J435" s="35"/>
      <c r="K435" s="35"/>
      <c r="L435" s="35"/>
      <c r="M435" s="35"/>
      <c r="N435" s="35"/>
      <c r="O435" s="35"/>
      <c r="P435" s="35"/>
      <c r="Q435" s="35"/>
      <c r="R435" s="35"/>
      <c r="S435" s="35"/>
      <c r="T435" s="35"/>
      <c r="U435" s="35"/>
      <c r="V435" s="35"/>
      <c r="W435" s="35"/>
      <c r="X435" s="35"/>
      <c r="Y435" s="35"/>
      <c r="Z435" s="35"/>
    </row>
    <row r="436" spans="1:26" ht="14.25" customHeight="1" x14ac:dyDescent="0.3">
      <c r="A436" s="35"/>
      <c r="B436" s="35"/>
      <c r="C436" s="21"/>
      <c r="D436" s="37"/>
      <c r="E436" s="35"/>
      <c r="F436" s="21"/>
      <c r="G436" s="37"/>
      <c r="H436" s="37"/>
      <c r="I436" s="37"/>
      <c r="J436" s="35"/>
      <c r="K436" s="35"/>
      <c r="L436" s="35"/>
      <c r="M436" s="35"/>
      <c r="N436" s="35"/>
      <c r="O436" s="35"/>
      <c r="P436" s="35"/>
      <c r="Q436" s="35"/>
      <c r="R436" s="35"/>
      <c r="S436" s="35"/>
      <c r="T436" s="35"/>
      <c r="U436" s="35"/>
      <c r="V436" s="35"/>
      <c r="W436" s="35"/>
      <c r="X436" s="35"/>
      <c r="Y436" s="35"/>
      <c r="Z436" s="35"/>
    </row>
    <row r="437" spans="1:26" ht="14.25" customHeight="1" x14ac:dyDescent="0.3">
      <c r="A437" s="35"/>
      <c r="B437" s="35"/>
      <c r="C437" s="21"/>
      <c r="D437" s="37"/>
      <c r="E437" s="35"/>
      <c r="F437" s="21"/>
      <c r="G437" s="37"/>
      <c r="H437" s="37"/>
      <c r="I437" s="37"/>
      <c r="J437" s="35"/>
      <c r="K437" s="35"/>
      <c r="L437" s="35"/>
      <c r="M437" s="35"/>
      <c r="N437" s="35"/>
      <c r="O437" s="35"/>
      <c r="P437" s="35"/>
      <c r="Q437" s="35"/>
      <c r="R437" s="35"/>
      <c r="S437" s="35"/>
      <c r="T437" s="35"/>
      <c r="U437" s="35"/>
      <c r="V437" s="35"/>
      <c r="W437" s="35"/>
      <c r="X437" s="35"/>
      <c r="Y437" s="35"/>
      <c r="Z437" s="35"/>
    </row>
    <row r="438" spans="1:26" ht="14.25" customHeight="1" x14ac:dyDescent="0.3">
      <c r="A438" s="35"/>
      <c r="B438" s="35"/>
      <c r="C438" s="21"/>
      <c r="D438" s="37"/>
      <c r="E438" s="35"/>
      <c r="F438" s="21"/>
      <c r="G438" s="37"/>
      <c r="H438" s="37"/>
      <c r="I438" s="37"/>
      <c r="J438" s="35"/>
      <c r="K438" s="35"/>
      <c r="L438" s="35"/>
      <c r="M438" s="35"/>
      <c r="N438" s="35"/>
      <c r="O438" s="35"/>
      <c r="P438" s="35"/>
      <c r="Q438" s="35"/>
      <c r="R438" s="35"/>
      <c r="S438" s="35"/>
      <c r="T438" s="35"/>
      <c r="U438" s="35"/>
      <c r="V438" s="35"/>
      <c r="W438" s="35"/>
      <c r="X438" s="35"/>
      <c r="Y438" s="35"/>
      <c r="Z438" s="35"/>
    </row>
    <row r="439" spans="1:26" ht="14.25" customHeight="1" x14ac:dyDescent="0.3">
      <c r="A439" s="35"/>
      <c r="B439" s="35"/>
      <c r="C439" s="21"/>
      <c r="D439" s="37"/>
      <c r="E439" s="35"/>
      <c r="F439" s="21"/>
      <c r="G439" s="37"/>
      <c r="H439" s="37"/>
      <c r="I439" s="37"/>
      <c r="J439" s="35"/>
      <c r="K439" s="35"/>
      <c r="L439" s="35"/>
      <c r="M439" s="35"/>
      <c r="N439" s="35"/>
      <c r="O439" s="35"/>
      <c r="P439" s="35"/>
      <c r="Q439" s="35"/>
      <c r="R439" s="35"/>
      <c r="S439" s="35"/>
      <c r="T439" s="35"/>
      <c r="U439" s="35"/>
      <c r="V439" s="35"/>
      <c r="W439" s="35"/>
      <c r="X439" s="35"/>
      <c r="Y439" s="35"/>
      <c r="Z439" s="35"/>
    </row>
    <row r="440" spans="1:26" ht="14.25" customHeight="1" x14ac:dyDescent="0.3">
      <c r="A440" s="35"/>
      <c r="B440" s="35"/>
      <c r="C440" s="21"/>
      <c r="D440" s="37"/>
      <c r="E440" s="35"/>
      <c r="F440" s="21"/>
      <c r="G440" s="37"/>
      <c r="H440" s="37"/>
      <c r="I440" s="37"/>
      <c r="J440" s="35"/>
      <c r="K440" s="35"/>
      <c r="L440" s="35"/>
      <c r="M440" s="35"/>
      <c r="N440" s="35"/>
      <c r="O440" s="35"/>
      <c r="P440" s="35"/>
      <c r="Q440" s="35"/>
      <c r="R440" s="35"/>
      <c r="S440" s="35"/>
      <c r="T440" s="35"/>
      <c r="U440" s="35"/>
      <c r="V440" s="35"/>
      <c r="W440" s="35"/>
      <c r="X440" s="35"/>
      <c r="Y440" s="35"/>
      <c r="Z440" s="35"/>
    </row>
    <row r="441" spans="1:26" ht="14.25" customHeight="1" x14ac:dyDescent="0.3">
      <c r="A441" s="35"/>
      <c r="B441" s="35"/>
      <c r="C441" s="21"/>
      <c r="D441" s="37"/>
      <c r="E441" s="35"/>
      <c r="F441" s="21"/>
      <c r="G441" s="37"/>
      <c r="H441" s="37"/>
      <c r="I441" s="37"/>
      <c r="J441" s="35"/>
      <c r="K441" s="35"/>
      <c r="L441" s="35"/>
      <c r="M441" s="35"/>
      <c r="N441" s="35"/>
      <c r="O441" s="35"/>
      <c r="P441" s="35"/>
      <c r="Q441" s="35"/>
      <c r="R441" s="35"/>
      <c r="S441" s="35"/>
      <c r="T441" s="35"/>
      <c r="U441" s="35"/>
      <c r="V441" s="35"/>
      <c r="W441" s="35"/>
      <c r="X441" s="35"/>
      <c r="Y441" s="35"/>
      <c r="Z441" s="35"/>
    </row>
    <row r="442" spans="1:26" ht="14.25" customHeight="1" x14ac:dyDescent="0.3">
      <c r="A442" s="35"/>
      <c r="B442" s="35"/>
      <c r="C442" s="21"/>
      <c r="D442" s="37"/>
      <c r="E442" s="35"/>
      <c r="F442" s="21"/>
      <c r="G442" s="37"/>
      <c r="H442" s="37"/>
      <c r="I442" s="37"/>
      <c r="J442" s="35"/>
      <c r="K442" s="35"/>
      <c r="L442" s="35"/>
      <c r="M442" s="35"/>
      <c r="N442" s="35"/>
      <c r="O442" s="35"/>
      <c r="P442" s="35"/>
      <c r="Q442" s="35"/>
      <c r="R442" s="35"/>
      <c r="S442" s="35"/>
      <c r="T442" s="35"/>
      <c r="U442" s="35"/>
      <c r="V442" s="35"/>
      <c r="W442" s="35"/>
      <c r="X442" s="35"/>
      <c r="Y442" s="35"/>
      <c r="Z442" s="35"/>
    </row>
    <row r="443" spans="1:26" ht="14.25" customHeight="1" x14ac:dyDescent="0.3">
      <c r="A443" s="35"/>
      <c r="B443" s="35"/>
      <c r="C443" s="21"/>
      <c r="D443" s="37"/>
      <c r="E443" s="35"/>
      <c r="F443" s="21"/>
      <c r="G443" s="37"/>
      <c r="H443" s="37"/>
      <c r="I443" s="37"/>
      <c r="J443" s="35"/>
      <c r="K443" s="35"/>
      <c r="L443" s="35"/>
      <c r="M443" s="35"/>
      <c r="N443" s="35"/>
      <c r="O443" s="35"/>
      <c r="P443" s="35"/>
      <c r="Q443" s="35"/>
      <c r="R443" s="35"/>
      <c r="S443" s="35"/>
      <c r="T443" s="35"/>
      <c r="U443" s="35"/>
      <c r="V443" s="35"/>
      <c r="W443" s="35"/>
      <c r="X443" s="35"/>
      <c r="Y443" s="35"/>
      <c r="Z443" s="35"/>
    </row>
    <row r="444" spans="1:26" ht="14.25" customHeight="1" x14ac:dyDescent="0.3">
      <c r="A444" s="35"/>
      <c r="B444" s="35"/>
      <c r="C444" s="21"/>
      <c r="D444" s="37"/>
      <c r="E444" s="35"/>
      <c r="F444" s="21"/>
      <c r="G444" s="37"/>
      <c r="H444" s="37"/>
      <c r="I444" s="37"/>
      <c r="J444" s="35"/>
      <c r="K444" s="35"/>
      <c r="L444" s="35"/>
      <c r="M444" s="35"/>
      <c r="N444" s="35"/>
      <c r="O444" s="35"/>
      <c r="P444" s="35"/>
      <c r="Q444" s="35"/>
      <c r="R444" s="35"/>
      <c r="S444" s="35"/>
      <c r="T444" s="35"/>
      <c r="U444" s="35"/>
      <c r="V444" s="35"/>
      <c r="W444" s="35"/>
      <c r="X444" s="35"/>
      <c r="Y444" s="35"/>
      <c r="Z444" s="35"/>
    </row>
    <row r="445" spans="1:26" ht="14.25" customHeight="1" x14ac:dyDescent="0.3">
      <c r="A445" s="35"/>
      <c r="B445" s="35"/>
      <c r="C445" s="21"/>
      <c r="D445" s="37"/>
      <c r="E445" s="35"/>
      <c r="F445" s="21"/>
      <c r="G445" s="37"/>
      <c r="H445" s="37"/>
      <c r="I445" s="37"/>
      <c r="J445" s="35"/>
      <c r="K445" s="35"/>
      <c r="L445" s="35"/>
      <c r="M445" s="35"/>
      <c r="N445" s="35"/>
      <c r="O445" s="35"/>
      <c r="P445" s="35"/>
      <c r="Q445" s="35"/>
      <c r="R445" s="35"/>
      <c r="S445" s="35"/>
      <c r="T445" s="35"/>
      <c r="U445" s="35"/>
      <c r="V445" s="35"/>
      <c r="W445" s="35"/>
      <c r="X445" s="35"/>
      <c r="Y445" s="35"/>
      <c r="Z445" s="35"/>
    </row>
    <row r="446" spans="1:26" ht="14.25" customHeight="1" x14ac:dyDescent="0.3">
      <c r="A446" s="35"/>
      <c r="B446" s="35"/>
      <c r="C446" s="21"/>
      <c r="D446" s="37"/>
      <c r="E446" s="35"/>
      <c r="F446" s="21"/>
      <c r="G446" s="37"/>
      <c r="H446" s="37"/>
      <c r="I446" s="37"/>
      <c r="J446" s="35"/>
      <c r="K446" s="35"/>
      <c r="L446" s="35"/>
      <c r="M446" s="35"/>
      <c r="N446" s="35"/>
      <c r="O446" s="35"/>
      <c r="P446" s="35"/>
      <c r="Q446" s="35"/>
      <c r="R446" s="35"/>
      <c r="S446" s="35"/>
      <c r="T446" s="35"/>
      <c r="U446" s="35"/>
      <c r="V446" s="35"/>
      <c r="W446" s="35"/>
      <c r="X446" s="35"/>
      <c r="Y446" s="35"/>
      <c r="Z446" s="35"/>
    </row>
    <row r="447" spans="1:26" ht="14.25" customHeight="1" x14ac:dyDescent="0.3">
      <c r="A447" s="35"/>
      <c r="B447" s="35"/>
      <c r="C447" s="21"/>
      <c r="D447" s="37"/>
      <c r="E447" s="35"/>
      <c r="F447" s="21"/>
      <c r="G447" s="37"/>
      <c r="H447" s="37"/>
      <c r="I447" s="37"/>
      <c r="J447" s="35"/>
      <c r="K447" s="35"/>
      <c r="L447" s="35"/>
      <c r="M447" s="35"/>
      <c r="N447" s="35"/>
      <c r="O447" s="35"/>
      <c r="P447" s="35"/>
      <c r="Q447" s="35"/>
      <c r="R447" s="35"/>
      <c r="S447" s="35"/>
      <c r="T447" s="35"/>
      <c r="U447" s="35"/>
      <c r="V447" s="35"/>
      <c r="W447" s="35"/>
      <c r="X447" s="35"/>
      <c r="Y447" s="35"/>
      <c r="Z447" s="35"/>
    </row>
    <row r="448" spans="1:26" ht="14.25" customHeight="1" x14ac:dyDescent="0.3">
      <c r="A448" s="35"/>
      <c r="B448" s="35"/>
      <c r="C448" s="21"/>
      <c r="D448" s="37"/>
      <c r="E448" s="35"/>
      <c r="F448" s="21"/>
      <c r="G448" s="37"/>
      <c r="H448" s="37"/>
      <c r="I448" s="37"/>
      <c r="J448" s="35"/>
      <c r="K448" s="35"/>
      <c r="L448" s="35"/>
      <c r="M448" s="35"/>
      <c r="N448" s="35"/>
      <c r="O448" s="35"/>
      <c r="P448" s="35"/>
      <c r="Q448" s="35"/>
      <c r="R448" s="35"/>
      <c r="S448" s="35"/>
      <c r="T448" s="35"/>
      <c r="U448" s="35"/>
      <c r="V448" s="35"/>
      <c r="W448" s="35"/>
      <c r="X448" s="35"/>
      <c r="Y448" s="35"/>
      <c r="Z448" s="35"/>
    </row>
    <row r="449" spans="1:26" ht="14.25" customHeight="1" x14ac:dyDescent="0.3">
      <c r="A449" s="35"/>
      <c r="B449" s="35"/>
      <c r="C449" s="21"/>
      <c r="D449" s="37"/>
      <c r="E449" s="35"/>
      <c r="F449" s="21"/>
      <c r="G449" s="37"/>
      <c r="H449" s="37"/>
      <c r="I449" s="37"/>
      <c r="J449" s="35"/>
      <c r="K449" s="35"/>
      <c r="L449" s="35"/>
      <c r="M449" s="35"/>
      <c r="N449" s="35"/>
      <c r="O449" s="35"/>
      <c r="P449" s="35"/>
      <c r="Q449" s="35"/>
      <c r="R449" s="35"/>
      <c r="S449" s="35"/>
      <c r="T449" s="35"/>
      <c r="U449" s="35"/>
      <c r="V449" s="35"/>
      <c r="W449" s="35"/>
      <c r="X449" s="35"/>
      <c r="Y449" s="35"/>
      <c r="Z449" s="35"/>
    </row>
    <row r="450" spans="1:26" ht="14.25" customHeight="1" x14ac:dyDescent="0.3">
      <c r="A450" s="35"/>
      <c r="B450" s="35"/>
      <c r="C450" s="21"/>
      <c r="D450" s="37"/>
      <c r="E450" s="35"/>
      <c r="F450" s="21"/>
      <c r="G450" s="37"/>
      <c r="H450" s="37"/>
      <c r="I450" s="37"/>
      <c r="J450" s="35"/>
      <c r="K450" s="35"/>
      <c r="L450" s="35"/>
      <c r="M450" s="35"/>
      <c r="N450" s="35"/>
      <c r="O450" s="35"/>
      <c r="P450" s="35"/>
      <c r="Q450" s="35"/>
      <c r="R450" s="35"/>
      <c r="S450" s="35"/>
      <c r="T450" s="35"/>
      <c r="U450" s="35"/>
      <c r="V450" s="35"/>
      <c r="W450" s="35"/>
      <c r="X450" s="35"/>
      <c r="Y450" s="35"/>
      <c r="Z450" s="35"/>
    </row>
    <row r="451" spans="1:26" ht="14.25" customHeight="1" x14ac:dyDescent="0.3">
      <c r="A451" s="35"/>
      <c r="B451" s="35"/>
      <c r="C451" s="21"/>
      <c r="D451" s="37"/>
      <c r="E451" s="35"/>
      <c r="F451" s="21"/>
      <c r="G451" s="37"/>
      <c r="H451" s="37"/>
      <c r="I451" s="37"/>
      <c r="J451" s="35"/>
      <c r="K451" s="35"/>
      <c r="L451" s="35"/>
      <c r="M451" s="35"/>
      <c r="N451" s="35"/>
      <c r="O451" s="35"/>
      <c r="P451" s="35"/>
      <c r="Q451" s="35"/>
      <c r="R451" s="35"/>
      <c r="S451" s="35"/>
      <c r="T451" s="35"/>
      <c r="U451" s="35"/>
      <c r="V451" s="35"/>
      <c r="W451" s="35"/>
      <c r="X451" s="35"/>
      <c r="Y451" s="35"/>
      <c r="Z451" s="35"/>
    </row>
    <row r="452" spans="1:26" ht="14.25" customHeight="1" x14ac:dyDescent="0.3">
      <c r="A452" s="35"/>
      <c r="B452" s="35"/>
      <c r="C452" s="21"/>
      <c r="D452" s="37"/>
      <c r="E452" s="35"/>
      <c r="F452" s="21"/>
      <c r="G452" s="37"/>
      <c r="H452" s="37"/>
      <c r="I452" s="37"/>
      <c r="J452" s="35"/>
      <c r="K452" s="35"/>
      <c r="L452" s="35"/>
      <c r="M452" s="35"/>
      <c r="N452" s="35"/>
      <c r="O452" s="35"/>
      <c r="P452" s="35"/>
      <c r="Q452" s="35"/>
      <c r="R452" s="35"/>
      <c r="S452" s="35"/>
      <c r="T452" s="35"/>
      <c r="U452" s="35"/>
      <c r="V452" s="35"/>
      <c r="W452" s="35"/>
      <c r="X452" s="35"/>
      <c r="Y452" s="35"/>
      <c r="Z452" s="35"/>
    </row>
    <row r="453" spans="1:26" ht="14.25" customHeight="1" x14ac:dyDescent="0.3">
      <c r="A453" s="35"/>
      <c r="B453" s="35"/>
      <c r="C453" s="21"/>
      <c r="D453" s="37"/>
      <c r="E453" s="35"/>
      <c r="F453" s="21"/>
      <c r="G453" s="37"/>
      <c r="H453" s="37"/>
      <c r="I453" s="37"/>
      <c r="J453" s="35"/>
      <c r="K453" s="35"/>
      <c r="L453" s="35"/>
      <c r="M453" s="35"/>
      <c r="N453" s="35"/>
      <c r="O453" s="35"/>
      <c r="P453" s="35"/>
      <c r="Q453" s="35"/>
      <c r="R453" s="35"/>
      <c r="S453" s="35"/>
      <c r="T453" s="35"/>
      <c r="U453" s="35"/>
      <c r="V453" s="35"/>
      <c r="W453" s="35"/>
      <c r="X453" s="35"/>
      <c r="Y453" s="35"/>
      <c r="Z453" s="35"/>
    </row>
    <row r="454" spans="1:26" ht="14.25" customHeight="1" x14ac:dyDescent="0.3">
      <c r="A454" s="35"/>
      <c r="B454" s="35"/>
      <c r="C454" s="21"/>
      <c r="D454" s="37"/>
      <c r="E454" s="35"/>
      <c r="F454" s="21"/>
      <c r="G454" s="37"/>
      <c r="H454" s="37"/>
      <c r="I454" s="37"/>
      <c r="J454" s="35"/>
      <c r="K454" s="35"/>
      <c r="L454" s="35"/>
      <c r="M454" s="35"/>
      <c r="N454" s="35"/>
      <c r="O454" s="35"/>
      <c r="P454" s="35"/>
      <c r="Q454" s="35"/>
      <c r="R454" s="35"/>
      <c r="S454" s="35"/>
      <c r="T454" s="35"/>
      <c r="U454" s="35"/>
      <c r="V454" s="35"/>
      <c r="W454" s="35"/>
      <c r="X454" s="35"/>
      <c r="Y454" s="35"/>
      <c r="Z454" s="35"/>
    </row>
    <row r="455" spans="1:26" ht="14.25" customHeight="1" x14ac:dyDescent="0.3">
      <c r="A455" s="35"/>
      <c r="B455" s="35"/>
      <c r="C455" s="21"/>
      <c r="D455" s="37"/>
      <c r="E455" s="35"/>
      <c r="F455" s="21"/>
      <c r="G455" s="37"/>
      <c r="H455" s="37"/>
      <c r="I455" s="37"/>
      <c r="J455" s="35"/>
      <c r="K455" s="35"/>
      <c r="L455" s="35"/>
      <c r="M455" s="35"/>
      <c r="N455" s="35"/>
      <c r="O455" s="35"/>
      <c r="P455" s="35"/>
      <c r="Q455" s="35"/>
      <c r="R455" s="35"/>
      <c r="S455" s="35"/>
      <c r="T455" s="35"/>
      <c r="U455" s="35"/>
      <c r="V455" s="35"/>
      <c r="W455" s="35"/>
      <c r="X455" s="35"/>
      <c r="Y455" s="35"/>
      <c r="Z455" s="35"/>
    </row>
    <row r="456" spans="1:26" ht="14.25" customHeight="1" x14ac:dyDescent="0.3">
      <c r="A456" s="35"/>
      <c r="B456" s="35"/>
      <c r="C456" s="21"/>
      <c r="D456" s="37"/>
      <c r="E456" s="35"/>
      <c r="F456" s="21"/>
      <c r="G456" s="37"/>
      <c r="H456" s="37"/>
      <c r="I456" s="37"/>
      <c r="J456" s="35"/>
      <c r="K456" s="35"/>
      <c r="L456" s="35"/>
      <c r="M456" s="35"/>
      <c r="N456" s="35"/>
      <c r="O456" s="35"/>
      <c r="P456" s="35"/>
      <c r="Q456" s="35"/>
      <c r="R456" s="35"/>
      <c r="S456" s="35"/>
      <c r="T456" s="35"/>
      <c r="U456" s="35"/>
      <c r="V456" s="35"/>
      <c r="W456" s="35"/>
      <c r="X456" s="35"/>
      <c r="Y456" s="35"/>
      <c r="Z456" s="35"/>
    </row>
    <row r="457" spans="1:26" ht="14.25" customHeight="1" x14ac:dyDescent="0.3">
      <c r="A457" s="35"/>
      <c r="B457" s="35"/>
      <c r="C457" s="21"/>
      <c r="D457" s="37"/>
      <c r="E457" s="35"/>
      <c r="F457" s="21"/>
      <c r="G457" s="37"/>
      <c r="H457" s="37"/>
      <c r="I457" s="37"/>
      <c r="J457" s="35"/>
      <c r="K457" s="35"/>
      <c r="L457" s="35"/>
      <c r="M457" s="35"/>
      <c r="N457" s="35"/>
      <c r="O457" s="35"/>
      <c r="P457" s="35"/>
      <c r="Q457" s="35"/>
      <c r="R457" s="35"/>
      <c r="S457" s="35"/>
      <c r="T457" s="35"/>
      <c r="U457" s="35"/>
      <c r="V457" s="35"/>
      <c r="W457" s="35"/>
      <c r="X457" s="35"/>
      <c r="Y457" s="35"/>
      <c r="Z457" s="35"/>
    </row>
    <row r="458" spans="1:26" ht="14.25" customHeight="1" x14ac:dyDescent="0.3">
      <c r="A458" s="35"/>
      <c r="B458" s="35"/>
      <c r="C458" s="21"/>
      <c r="D458" s="37"/>
      <c r="E458" s="35"/>
      <c r="F458" s="21"/>
      <c r="G458" s="37"/>
      <c r="H458" s="37"/>
      <c r="I458" s="37"/>
      <c r="J458" s="35"/>
      <c r="K458" s="35"/>
      <c r="L458" s="35"/>
      <c r="M458" s="35"/>
      <c r="N458" s="35"/>
      <c r="O458" s="35"/>
      <c r="P458" s="35"/>
      <c r="Q458" s="35"/>
      <c r="R458" s="35"/>
      <c r="S458" s="35"/>
      <c r="T458" s="35"/>
      <c r="U458" s="35"/>
      <c r="V458" s="35"/>
      <c r="W458" s="35"/>
      <c r="X458" s="35"/>
      <c r="Y458" s="35"/>
      <c r="Z458" s="35"/>
    </row>
    <row r="459" spans="1:26" ht="14.25" customHeight="1" x14ac:dyDescent="0.3">
      <c r="A459" s="35"/>
      <c r="B459" s="35"/>
      <c r="C459" s="21"/>
      <c r="D459" s="37"/>
      <c r="E459" s="35"/>
      <c r="F459" s="21"/>
      <c r="G459" s="37"/>
      <c r="H459" s="37"/>
      <c r="I459" s="37"/>
      <c r="J459" s="35"/>
      <c r="K459" s="35"/>
      <c r="L459" s="35"/>
      <c r="M459" s="35"/>
      <c r="N459" s="35"/>
      <c r="O459" s="35"/>
      <c r="P459" s="35"/>
      <c r="Q459" s="35"/>
      <c r="R459" s="35"/>
      <c r="S459" s="35"/>
      <c r="T459" s="35"/>
      <c r="U459" s="35"/>
      <c r="V459" s="35"/>
      <c r="W459" s="35"/>
      <c r="X459" s="35"/>
      <c r="Y459" s="35"/>
      <c r="Z459" s="35"/>
    </row>
    <row r="460" spans="1:26" ht="14.25" customHeight="1" x14ac:dyDescent="0.3">
      <c r="A460" s="35"/>
      <c r="B460" s="35"/>
      <c r="C460" s="21"/>
      <c r="D460" s="37"/>
      <c r="E460" s="35"/>
      <c r="F460" s="21"/>
      <c r="G460" s="37"/>
      <c r="H460" s="37"/>
      <c r="I460" s="37"/>
      <c r="J460" s="35"/>
      <c r="K460" s="35"/>
      <c r="L460" s="35"/>
      <c r="M460" s="35"/>
      <c r="N460" s="35"/>
      <c r="O460" s="35"/>
      <c r="P460" s="35"/>
      <c r="Q460" s="35"/>
      <c r="R460" s="35"/>
      <c r="S460" s="35"/>
      <c r="T460" s="35"/>
      <c r="U460" s="35"/>
      <c r="V460" s="35"/>
      <c r="W460" s="35"/>
      <c r="X460" s="35"/>
      <c r="Y460" s="35"/>
      <c r="Z460" s="35"/>
    </row>
    <row r="461" spans="1:26" ht="14.25" customHeight="1" x14ac:dyDescent="0.3">
      <c r="A461" s="35"/>
      <c r="B461" s="35"/>
      <c r="C461" s="21"/>
      <c r="D461" s="37"/>
      <c r="E461" s="35"/>
      <c r="F461" s="21"/>
      <c r="G461" s="37"/>
      <c r="H461" s="37"/>
      <c r="I461" s="37"/>
      <c r="J461" s="35"/>
      <c r="K461" s="35"/>
      <c r="L461" s="35"/>
      <c r="M461" s="35"/>
      <c r="N461" s="35"/>
      <c r="O461" s="35"/>
      <c r="P461" s="35"/>
      <c r="Q461" s="35"/>
      <c r="R461" s="35"/>
      <c r="S461" s="35"/>
      <c r="T461" s="35"/>
      <c r="U461" s="35"/>
      <c r="V461" s="35"/>
      <c r="W461" s="35"/>
      <c r="X461" s="35"/>
      <c r="Y461" s="35"/>
      <c r="Z461" s="35"/>
    </row>
    <row r="462" spans="1:26" ht="14.25" customHeight="1" x14ac:dyDescent="0.3">
      <c r="A462" s="35"/>
      <c r="B462" s="35"/>
      <c r="C462" s="21"/>
      <c r="D462" s="37"/>
      <c r="E462" s="35"/>
      <c r="F462" s="21"/>
      <c r="G462" s="37"/>
      <c r="H462" s="37"/>
      <c r="I462" s="37"/>
      <c r="J462" s="35"/>
      <c r="K462" s="35"/>
      <c r="L462" s="35"/>
      <c r="M462" s="35"/>
      <c r="N462" s="35"/>
      <c r="O462" s="35"/>
      <c r="P462" s="35"/>
      <c r="Q462" s="35"/>
      <c r="R462" s="35"/>
      <c r="S462" s="35"/>
      <c r="T462" s="35"/>
      <c r="U462" s="35"/>
      <c r="V462" s="35"/>
      <c r="W462" s="35"/>
      <c r="X462" s="35"/>
      <c r="Y462" s="35"/>
      <c r="Z462" s="35"/>
    </row>
    <row r="463" spans="1:26" ht="14.25" customHeight="1" x14ac:dyDescent="0.3">
      <c r="A463" s="35"/>
      <c r="B463" s="35"/>
      <c r="C463" s="21"/>
      <c r="D463" s="37"/>
      <c r="E463" s="35"/>
      <c r="F463" s="21"/>
      <c r="G463" s="37"/>
      <c r="H463" s="37"/>
      <c r="I463" s="37"/>
      <c r="J463" s="35"/>
      <c r="K463" s="35"/>
      <c r="L463" s="35"/>
      <c r="M463" s="35"/>
      <c r="N463" s="35"/>
      <c r="O463" s="35"/>
      <c r="P463" s="35"/>
      <c r="Q463" s="35"/>
      <c r="R463" s="35"/>
      <c r="S463" s="35"/>
      <c r="T463" s="35"/>
      <c r="U463" s="35"/>
      <c r="V463" s="35"/>
      <c r="W463" s="35"/>
      <c r="X463" s="35"/>
      <c r="Y463" s="35"/>
      <c r="Z463" s="35"/>
    </row>
    <row r="464" spans="1:26" ht="14.25" customHeight="1" x14ac:dyDescent="0.3">
      <c r="A464" s="35"/>
      <c r="B464" s="35"/>
      <c r="C464" s="21"/>
      <c r="D464" s="37"/>
      <c r="E464" s="35"/>
      <c r="F464" s="21"/>
      <c r="G464" s="37"/>
      <c r="H464" s="37"/>
      <c r="I464" s="37"/>
      <c r="J464" s="35"/>
      <c r="K464" s="35"/>
      <c r="L464" s="35"/>
      <c r="M464" s="35"/>
      <c r="N464" s="35"/>
      <c r="O464" s="35"/>
      <c r="P464" s="35"/>
      <c r="Q464" s="35"/>
      <c r="R464" s="35"/>
      <c r="S464" s="35"/>
      <c r="T464" s="35"/>
      <c r="U464" s="35"/>
      <c r="V464" s="35"/>
      <c r="W464" s="35"/>
      <c r="X464" s="35"/>
      <c r="Y464" s="35"/>
      <c r="Z464" s="35"/>
    </row>
    <row r="465" spans="1:26" ht="14.25" customHeight="1" x14ac:dyDescent="0.3">
      <c r="A465" s="35"/>
      <c r="B465" s="35"/>
      <c r="C465" s="21"/>
      <c r="D465" s="37"/>
      <c r="E465" s="35"/>
      <c r="F465" s="21"/>
      <c r="G465" s="37"/>
      <c r="H465" s="37"/>
      <c r="I465" s="37"/>
      <c r="J465" s="35"/>
      <c r="K465" s="35"/>
      <c r="L465" s="35"/>
      <c r="M465" s="35"/>
      <c r="N465" s="35"/>
      <c r="O465" s="35"/>
      <c r="P465" s="35"/>
      <c r="Q465" s="35"/>
      <c r="R465" s="35"/>
      <c r="S465" s="35"/>
      <c r="T465" s="35"/>
      <c r="U465" s="35"/>
      <c r="V465" s="35"/>
      <c r="W465" s="35"/>
      <c r="X465" s="35"/>
      <c r="Y465" s="35"/>
      <c r="Z465" s="35"/>
    </row>
    <row r="466" spans="1:26" ht="14.25" customHeight="1" x14ac:dyDescent="0.3">
      <c r="A466" s="35"/>
      <c r="B466" s="35"/>
      <c r="C466" s="21"/>
      <c r="D466" s="37"/>
      <c r="E466" s="35"/>
      <c r="F466" s="21"/>
      <c r="G466" s="37"/>
      <c r="H466" s="37"/>
      <c r="I466" s="37"/>
      <c r="J466" s="35"/>
      <c r="K466" s="35"/>
      <c r="L466" s="35"/>
      <c r="M466" s="35"/>
      <c r="N466" s="35"/>
      <c r="O466" s="35"/>
      <c r="P466" s="35"/>
      <c r="Q466" s="35"/>
      <c r="R466" s="35"/>
      <c r="S466" s="35"/>
      <c r="T466" s="35"/>
      <c r="U466" s="35"/>
      <c r="V466" s="35"/>
      <c r="W466" s="35"/>
      <c r="X466" s="35"/>
      <c r="Y466" s="35"/>
      <c r="Z466" s="35"/>
    </row>
    <row r="467" spans="1:26" ht="14.25" customHeight="1" x14ac:dyDescent="0.3">
      <c r="A467" s="35"/>
      <c r="B467" s="35"/>
      <c r="C467" s="21"/>
      <c r="D467" s="37"/>
      <c r="E467" s="35"/>
      <c r="F467" s="21"/>
      <c r="G467" s="37"/>
      <c r="H467" s="37"/>
      <c r="I467" s="37"/>
      <c r="J467" s="35"/>
      <c r="K467" s="35"/>
      <c r="L467" s="35"/>
      <c r="M467" s="35"/>
      <c r="N467" s="35"/>
      <c r="O467" s="35"/>
      <c r="P467" s="35"/>
      <c r="Q467" s="35"/>
      <c r="R467" s="35"/>
      <c r="S467" s="35"/>
      <c r="T467" s="35"/>
      <c r="U467" s="35"/>
      <c r="V467" s="35"/>
      <c r="W467" s="35"/>
      <c r="X467" s="35"/>
      <c r="Y467" s="35"/>
      <c r="Z467" s="35"/>
    </row>
    <row r="468" spans="1:26" ht="14.25" customHeight="1" x14ac:dyDescent="0.3">
      <c r="A468" s="35"/>
      <c r="B468" s="35"/>
      <c r="C468" s="21"/>
      <c r="D468" s="37"/>
      <c r="E468" s="35"/>
      <c r="F468" s="21"/>
      <c r="G468" s="37"/>
      <c r="H468" s="37"/>
      <c r="I468" s="37"/>
      <c r="J468" s="35"/>
      <c r="K468" s="35"/>
      <c r="L468" s="35"/>
      <c r="M468" s="35"/>
      <c r="N468" s="35"/>
      <c r="O468" s="35"/>
      <c r="P468" s="35"/>
      <c r="Q468" s="35"/>
      <c r="R468" s="35"/>
      <c r="S468" s="35"/>
      <c r="T468" s="35"/>
      <c r="U468" s="35"/>
      <c r="V468" s="35"/>
      <c r="W468" s="35"/>
      <c r="X468" s="35"/>
      <c r="Y468" s="35"/>
      <c r="Z468" s="35"/>
    </row>
    <row r="469" spans="1:26" ht="14.25" customHeight="1" x14ac:dyDescent="0.3">
      <c r="A469" s="35"/>
      <c r="B469" s="35"/>
      <c r="C469" s="21"/>
      <c r="D469" s="37"/>
      <c r="E469" s="35"/>
      <c r="F469" s="21"/>
      <c r="G469" s="37"/>
      <c r="H469" s="37"/>
      <c r="I469" s="37"/>
      <c r="J469" s="35"/>
      <c r="K469" s="35"/>
      <c r="L469" s="35"/>
      <c r="M469" s="35"/>
      <c r="N469" s="35"/>
      <c r="O469" s="35"/>
      <c r="P469" s="35"/>
      <c r="Q469" s="35"/>
      <c r="R469" s="35"/>
      <c r="S469" s="35"/>
      <c r="T469" s="35"/>
      <c r="U469" s="35"/>
      <c r="V469" s="35"/>
      <c r="W469" s="35"/>
      <c r="X469" s="35"/>
      <c r="Y469" s="35"/>
      <c r="Z469" s="35"/>
    </row>
    <row r="470" spans="1:26" ht="14.25" customHeight="1" x14ac:dyDescent="0.3">
      <c r="A470" s="35"/>
      <c r="B470" s="35"/>
      <c r="C470" s="21"/>
      <c r="D470" s="37"/>
      <c r="E470" s="35"/>
      <c r="F470" s="21"/>
      <c r="G470" s="37"/>
      <c r="H470" s="37"/>
      <c r="I470" s="37"/>
      <c r="J470" s="35"/>
      <c r="K470" s="35"/>
      <c r="L470" s="35"/>
      <c r="M470" s="35"/>
      <c r="N470" s="35"/>
      <c r="O470" s="35"/>
      <c r="P470" s="35"/>
      <c r="Q470" s="35"/>
      <c r="R470" s="35"/>
      <c r="S470" s="35"/>
      <c r="T470" s="35"/>
      <c r="U470" s="35"/>
      <c r="V470" s="35"/>
      <c r="W470" s="35"/>
      <c r="X470" s="35"/>
      <c r="Y470" s="35"/>
      <c r="Z470" s="35"/>
    </row>
    <row r="471" spans="1:26" ht="14.25" customHeight="1" x14ac:dyDescent="0.3">
      <c r="A471" s="35"/>
      <c r="B471" s="35"/>
      <c r="C471" s="21"/>
      <c r="D471" s="37"/>
      <c r="E471" s="35"/>
      <c r="F471" s="21"/>
      <c r="G471" s="37"/>
      <c r="H471" s="37"/>
      <c r="I471" s="37"/>
      <c r="J471" s="35"/>
      <c r="K471" s="35"/>
      <c r="L471" s="35"/>
      <c r="M471" s="35"/>
      <c r="N471" s="35"/>
      <c r="O471" s="35"/>
      <c r="P471" s="35"/>
      <c r="Q471" s="35"/>
      <c r="R471" s="35"/>
      <c r="S471" s="35"/>
      <c r="T471" s="35"/>
      <c r="U471" s="35"/>
      <c r="V471" s="35"/>
      <c r="W471" s="35"/>
      <c r="X471" s="35"/>
      <c r="Y471" s="35"/>
      <c r="Z471" s="35"/>
    </row>
    <row r="472" spans="1:26" ht="14.25" customHeight="1" x14ac:dyDescent="0.3">
      <c r="A472" s="35"/>
      <c r="B472" s="35"/>
      <c r="C472" s="21"/>
      <c r="D472" s="37"/>
      <c r="E472" s="35"/>
      <c r="F472" s="21"/>
      <c r="G472" s="37"/>
      <c r="H472" s="37"/>
      <c r="I472" s="37"/>
      <c r="J472" s="35"/>
      <c r="K472" s="35"/>
      <c r="L472" s="35"/>
      <c r="M472" s="35"/>
      <c r="N472" s="35"/>
      <c r="O472" s="35"/>
      <c r="P472" s="35"/>
      <c r="Q472" s="35"/>
      <c r="R472" s="35"/>
      <c r="S472" s="35"/>
      <c r="T472" s="35"/>
      <c r="U472" s="35"/>
      <c r="V472" s="35"/>
      <c r="W472" s="35"/>
      <c r="X472" s="35"/>
      <c r="Y472" s="35"/>
      <c r="Z472" s="35"/>
    </row>
    <row r="473" spans="1:26" ht="14.25" customHeight="1" x14ac:dyDescent="0.3">
      <c r="A473" s="35"/>
      <c r="B473" s="35"/>
      <c r="C473" s="21"/>
      <c r="D473" s="37"/>
      <c r="E473" s="35"/>
      <c r="F473" s="21"/>
      <c r="G473" s="37"/>
      <c r="H473" s="37"/>
      <c r="I473" s="37"/>
      <c r="J473" s="35"/>
      <c r="K473" s="35"/>
      <c r="L473" s="35"/>
      <c r="M473" s="35"/>
      <c r="N473" s="35"/>
      <c r="O473" s="35"/>
      <c r="P473" s="35"/>
      <c r="Q473" s="35"/>
      <c r="R473" s="35"/>
      <c r="S473" s="35"/>
      <c r="T473" s="35"/>
      <c r="U473" s="35"/>
      <c r="V473" s="35"/>
      <c r="W473" s="35"/>
      <c r="X473" s="35"/>
      <c r="Y473" s="35"/>
      <c r="Z473" s="35"/>
    </row>
    <row r="474" spans="1:26" ht="14.25" customHeight="1" x14ac:dyDescent="0.3">
      <c r="A474" s="35"/>
      <c r="B474" s="35"/>
      <c r="C474" s="21"/>
      <c r="D474" s="37"/>
      <c r="E474" s="35"/>
      <c r="F474" s="21"/>
      <c r="G474" s="37"/>
      <c r="H474" s="37"/>
      <c r="I474" s="37"/>
      <c r="J474" s="35"/>
      <c r="K474" s="35"/>
      <c r="L474" s="35"/>
      <c r="M474" s="35"/>
      <c r="N474" s="35"/>
      <c r="O474" s="35"/>
      <c r="P474" s="35"/>
      <c r="Q474" s="35"/>
      <c r="R474" s="35"/>
      <c r="S474" s="35"/>
      <c r="T474" s="35"/>
      <c r="U474" s="35"/>
      <c r="V474" s="35"/>
      <c r="W474" s="35"/>
      <c r="X474" s="35"/>
      <c r="Y474" s="35"/>
      <c r="Z474" s="35"/>
    </row>
    <row r="475" spans="1:26" ht="14.25" customHeight="1" x14ac:dyDescent="0.3">
      <c r="A475" s="35"/>
      <c r="B475" s="35"/>
      <c r="C475" s="21"/>
      <c r="D475" s="37"/>
      <c r="E475" s="35"/>
      <c r="F475" s="21"/>
      <c r="G475" s="37"/>
      <c r="H475" s="37"/>
      <c r="I475" s="37"/>
      <c r="J475" s="35"/>
      <c r="K475" s="35"/>
      <c r="L475" s="35"/>
      <c r="M475" s="35"/>
      <c r="N475" s="35"/>
      <c r="O475" s="35"/>
      <c r="P475" s="35"/>
      <c r="Q475" s="35"/>
      <c r="R475" s="35"/>
      <c r="S475" s="35"/>
      <c r="T475" s="35"/>
      <c r="U475" s="35"/>
      <c r="V475" s="35"/>
      <c r="W475" s="35"/>
      <c r="X475" s="35"/>
      <c r="Y475" s="35"/>
      <c r="Z475" s="35"/>
    </row>
    <row r="476" spans="1:26" ht="14.25" customHeight="1" x14ac:dyDescent="0.3">
      <c r="A476" s="35"/>
      <c r="B476" s="35"/>
      <c r="C476" s="21"/>
      <c r="D476" s="37"/>
      <c r="E476" s="35"/>
      <c r="F476" s="21"/>
      <c r="G476" s="37"/>
      <c r="H476" s="37"/>
      <c r="I476" s="37"/>
      <c r="J476" s="35"/>
      <c r="K476" s="35"/>
      <c r="L476" s="35"/>
      <c r="M476" s="35"/>
      <c r="N476" s="35"/>
      <c r="O476" s="35"/>
      <c r="P476" s="35"/>
      <c r="Q476" s="35"/>
      <c r="R476" s="35"/>
      <c r="S476" s="35"/>
      <c r="T476" s="35"/>
      <c r="U476" s="35"/>
      <c r="V476" s="35"/>
      <c r="W476" s="35"/>
      <c r="X476" s="35"/>
      <c r="Y476" s="35"/>
      <c r="Z476" s="35"/>
    </row>
    <row r="477" spans="1:26" ht="14.25" customHeight="1" x14ac:dyDescent="0.3">
      <c r="A477" s="35"/>
      <c r="B477" s="35"/>
      <c r="C477" s="21"/>
      <c r="D477" s="37"/>
      <c r="E477" s="35"/>
      <c r="F477" s="21"/>
      <c r="G477" s="37"/>
      <c r="H477" s="37"/>
      <c r="I477" s="37"/>
      <c r="J477" s="35"/>
      <c r="K477" s="35"/>
      <c r="L477" s="35"/>
      <c r="M477" s="35"/>
      <c r="N477" s="35"/>
      <c r="O477" s="35"/>
      <c r="P477" s="35"/>
      <c r="Q477" s="35"/>
      <c r="R477" s="35"/>
      <c r="S477" s="35"/>
      <c r="T477" s="35"/>
      <c r="U477" s="35"/>
      <c r="V477" s="35"/>
      <c r="W477" s="35"/>
      <c r="X477" s="35"/>
      <c r="Y477" s="35"/>
      <c r="Z477" s="35"/>
    </row>
    <row r="478" spans="1:26" ht="14.25" customHeight="1" x14ac:dyDescent="0.3">
      <c r="A478" s="35"/>
      <c r="B478" s="35"/>
      <c r="C478" s="21"/>
      <c r="D478" s="37"/>
      <c r="E478" s="35"/>
      <c r="F478" s="21"/>
      <c r="G478" s="37"/>
      <c r="H478" s="37"/>
      <c r="I478" s="37"/>
      <c r="J478" s="35"/>
      <c r="K478" s="35"/>
      <c r="L478" s="35"/>
      <c r="M478" s="35"/>
      <c r="N478" s="35"/>
      <c r="O478" s="35"/>
      <c r="P478" s="35"/>
      <c r="Q478" s="35"/>
      <c r="R478" s="35"/>
      <c r="S478" s="35"/>
      <c r="T478" s="35"/>
      <c r="U478" s="35"/>
      <c r="V478" s="35"/>
      <c r="W478" s="35"/>
      <c r="X478" s="35"/>
      <c r="Y478" s="35"/>
      <c r="Z478" s="35"/>
    </row>
    <row r="479" spans="1:26" ht="14.25" customHeight="1" x14ac:dyDescent="0.3">
      <c r="A479" s="35"/>
      <c r="B479" s="35"/>
      <c r="C479" s="21"/>
      <c r="D479" s="37"/>
      <c r="E479" s="35"/>
      <c r="F479" s="21"/>
      <c r="G479" s="37"/>
      <c r="H479" s="37"/>
      <c r="I479" s="37"/>
      <c r="J479" s="35"/>
      <c r="K479" s="35"/>
      <c r="L479" s="35"/>
      <c r="M479" s="35"/>
      <c r="N479" s="35"/>
      <c r="O479" s="35"/>
      <c r="P479" s="35"/>
      <c r="Q479" s="35"/>
      <c r="R479" s="35"/>
      <c r="S479" s="35"/>
      <c r="T479" s="35"/>
      <c r="U479" s="35"/>
      <c r="V479" s="35"/>
      <c r="W479" s="35"/>
      <c r="X479" s="35"/>
      <c r="Y479" s="35"/>
      <c r="Z479" s="35"/>
    </row>
    <row r="480" spans="1:26" ht="14.25" customHeight="1" x14ac:dyDescent="0.3">
      <c r="A480" s="35"/>
      <c r="B480" s="35"/>
      <c r="C480" s="21"/>
      <c r="D480" s="37"/>
      <c r="E480" s="35"/>
      <c r="F480" s="21"/>
      <c r="G480" s="37"/>
      <c r="H480" s="37"/>
      <c r="I480" s="37"/>
      <c r="J480" s="35"/>
      <c r="K480" s="35"/>
      <c r="L480" s="35"/>
      <c r="M480" s="35"/>
      <c r="N480" s="35"/>
      <c r="O480" s="35"/>
      <c r="P480" s="35"/>
      <c r="Q480" s="35"/>
      <c r="R480" s="35"/>
      <c r="S480" s="35"/>
      <c r="T480" s="35"/>
      <c r="U480" s="35"/>
      <c r="V480" s="35"/>
      <c r="W480" s="35"/>
      <c r="X480" s="35"/>
      <c r="Y480" s="35"/>
      <c r="Z480" s="35"/>
    </row>
    <row r="481" spans="1:26" ht="14.25" customHeight="1" x14ac:dyDescent="0.3">
      <c r="A481" s="35"/>
      <c r="B481" s="35"/>
      <c r="C481" s="21"/>
      <c r="D481" s="37"/>
      <c r="E481" s="35"/>
      <c r="F481" s="21"/>
      <c r="G481" s="37"/>
      <c r="H481" s="37"/>
      <c r="I481" s="37"/>
      <c r="J481" s="35"/>
      <c r="K481" s="35"/>
      <c r="L481" s="35"/>
      <c r="M481" s="35"/>
      <c r="N481" s="35"/>
      <c r="O481" s="35"/>
      <c r="P481" s="35"/>
      <c r="Q481" s="35"/>
      <c r="R481" s="35"/>
      <c r="S481" s="35"/>
      <c r="T481" s="35"/>
      <c r="U481" s="35"/>
      <c r="V481" s="35"/>
      <c r="W481" s="35"/>
      <c r="X481" s="35"/>
      <c r="Y481" s="35"/>
      <c r="Z481" s="35"/>
    </row>
    <row r="482" spans="1:26" ht="14.25" customHeight="1" x14ac:dyDescent="0.3">
      <c r="A482" s="35"/>
      <c r="B482" s="35"/>
      <c r="C482" s="21"/>
      <c r="D482" s="37"/>
      <c r="E482" s="35"/>
      <c r="F482" s="21"/>
      <c r="G482" s="37"/>
      <c r="H482" s="37"/>
      <c r="I482" s="37"/>
      <c r="J482" s="35"/>
      <c r="K482" s="35"/>
      <c r="L482" s="35"/>
      <c r="M482" s="35"/>
      <c r="N482" s="35"/>
      <c r="O482" s="35"/>
      <c r="P482" s="35"/>
      <c r="Q482" s="35"/>
      <c r="R482" s="35"/>
      <c r="S482" s="35"/>
      <c r="T482" s="35"/>
      <c r="U482" s="35"/>
      <c r="V482" s="35"/>
      <c r="W482" s="35"/>
      <c r="X482" s="35"/>
      <c r="Y482" s="35"/>
      <c r="Z482" s="35"/>
    </row>
    <row r="483" spans="1:26" ht="14.25" customHeight="1" x14ac:dyDescent="0.3">
      <c r="A483" s="35"/>
      <c r="B483" s="35"/>
      <c r="C483" s="21"/>
      <c r="D483" s="37"/>
      <c r="E483" s="35"/>
      <c r="F483" s="21"/>
      <c r="G483" s="37"/>
      <c r="H483" s="37"/>
      <c r="I483" s="37"/>
      <c r="J483" s="35"/>
      <c r="K483" s="35"/>
      <c r="L483" s="35"/>
      <c r="M483" s="35"/>
      <c r="N483" s="35"/>
      <c r="O483" s="35"/>
      <c r="P483" s="35"/>
      <c r="Q483" s="35"/>
      <c r="R483" s="35"/>
      <c r="S483" s="35"/>
      <c r="T483" s="35"/>
      <c r="U483" s="35"/>
      <c r="V483" s="35"/>
      <c r="W483" s="35"/>
      <c r="X483" s="35"/>
      <c r="Y483" s="35"/>
      <c r="Z483" s="35"/>
    </row>
    <row r="484" spans="1:26" ht="14.25" customHeight="1" x14ac:dyDescent="0.3">
      <c r="A484" s="35"/>
      <c r="B484" s="35"/>
      <c r="C484" s="21"/>
      <c r="D484" s="37"/>
      <c r="E484" s="35"/>
      <c r="F484" s="21"/>
      <c r="G484" s="37"/>
      <c r="H484" s="37"/>
      <c r="I484" s="37"/>
      <c r="J484" s="35"/>
      <c r="K484" s="35"/>
      <c r="L484" s="35"/>
      <c r="M484" s="35"/>
      <c r="N484" s="35"/>
      <c r="O484" s="35"/>
      <c r="P484" s="35"/>
      <c r="Q484" s="35"/>
      <c r="R484" s="35"/>
      <c r="S484" s="35"/>
      <c r="T484" s="35"/>
      <c r="U484" s="35"/>
      <c r="V484" s="35"/>
      <c r="W484" s="35"/>
      <c r="X484" s="35"/>
      <c r="Y484" s="35"/>
      <c r="Z484" s="35"/>
    </row>
    <row r="485" spans="1:26" ht="14.25" customHeight="1" x14ac:dyDescent="0.3">
      <c r="A485" s="35"/>
      <c r="B485" s="35"/>
      <c r="C485" s="21"/>
      <c r="D485" s="37"/>
      <c r="E485" s="35"/>
      <c r="F485" s="21"/>
      <c r="G485" s="37"/>
      <c r="H485" s="37"/>
      <c r="I485" s="37"/>
      <c r="J485" s="35"/>
      <c r="K485" s="35"/>
      <c r="L485" s="35"/>
      <c r="M485" s="35"/>
      <c r="N485" s="35"/>
      <c r="O485" s="35"/>
      <c r="P485" s="35"/>
      <c r="Q485" s="35"/>
      <c r="R485" s="35"/>
      <c r="S485" s="35"/>
      <c r="T485" s="35"/>
      <c r="U485" s="35"/>
      <c r="V485" s="35"/>
      <c r="W485" s="35"/>
      <c r="X485" s="35"/>
      <c r="Y485" s="35"/>
      <c r="Z485" s="35"/>
    </row>
    <row r="486" spans="1:26" ht="14.25" customHeight="1" x14ac:dyDescent="0.3">
      <c r="A486" s="35"/>
      <c r="B486" s="35"/>
      <c r="C486" s="21"/>
      <c r="D486" s="37"/>
      <c r="E486" s="35"/>
      <c r="F486" s="21"/>
      <c r="G486" s="37"/>
      <c r="H486" s="37"/>
      <c r="I486" s="37"/>
      <c r="J486" s="35"/>
      <c r="K486" s="35"/>
      <c r="L486" s="35"/>
      <c r="M486" s="35"/>
      <c r="N486" s="35"/>
      <c r="O486" s="35"/>
      <c r="P486" s="35"/>
      <c r="Q486" s="35"/>
      <c r="R486" s="35"/>
      <c r="S486" s="35"/>
      <c r="T486" s="35"/>
      <c r="U486" s="35"/>
      <c r="V486" s="35"/>
      <c r="W486" s="35"/>
      <c r="X486" s="35"/>
      <c r="Y486" s="35"/>
      <c r="Z486" s="35"/>
    </row>
    <row r="487" spans="1:26" ht="14.25" customHeight="1" x14ac:dyDescent="0.3">
      <c r="A487" s="35"/>
      <c r="B487" s="35"/>
      <c r="C487" s="21"/>
      <c r="D487" s="37"/>
      <c r="E487" s="35"/>
      <c r="F487" s="21"/>
      <c r="G487" s="37"/>
      <c r="H487" s="37"/>
      <c r="I487" s="37"/>
      <c r="J487" s="35"/>
      <c r="K487" s="35"/>
      <c r="L487" s="35"/>
      <c r="M487" s="35"/>
      <c r="N487" s="35"/>
      <c r="O487" s="35"/>
      <c r="P487" s="35"/>
      <c r="Q487" s="35"/>
      <c r="R487" s="35"/>
      <c r="S487" s="35"/>
      <c r="T487" s="35"/>
      <c r="U487" s="35"/>
      <c r="V487" s="35"/>
      <c r="W487" s="35"/>
      <c r="X487" s="35"/>
      <c r="Y487" s="35"/>
      <c r="Z487" s="35"/>
    </row>
    <row r="488" spans="1:26" ht="14.25" customHeight="1" x14ac:dyDescent="0.3">
      <c r="A488" s="35"/>
      <c r="B488" s="35"/>
      <c r="C488" s="21"/>
      <c r="D488" s="37"/>
      <c r="E488" s="35"/>
      <c r="F488" s="21"/>
      <c r="G488" s="37"/>
      <c r="H488" s="37"/>
      <c r="I488" s="37"/>
      <c r="J488" s="35"/>
      <c r="K488" s="35"/>
      <c r="L488" s="35"/>
      <c r="M488" s="35"/>
      <c r="N488" s="35"/>
      <c r="O488" s="35"/>
      <c r="P488" s="35"/>
      <c r="Q488" s="35"/>
      <c r="R488" s="35"/>
      <c r="S488" s="35"/>
      <c r="T488" s="35"/>
      <c r="U488" s="35"/>
      <c r="V488" s="35"/>
      <c r="W488" s="35"/>
      <c r="X488" s="35"/>
      <c r="Y488" s="35"/>
      <c r="Z488" s="35"/>
    </row>
    <row r="489" spans="1:26" ht="14.25" customHeight="1" x14ac:dyDescent="0.3">
      <c r="A489" s="35"/>
      <c r="B489" s="35"/>
      <c r="C489" s="21"/>
      <c r="D489" s="37"/>
      <c r="E489" s="35"/>
      <c r="F489" s="21"/>
      <c r="G489" s="37"/>
      <c r="H489" s="37"/>
      <c r="I489" s="37"/>
      <c r="J489" s="35"/>
      <c r="K489" s="35"/>
      <c r="L489" s="35"/>
      <c r="M489" s="35"/>
      <c r="N489" s="35"/>
      <c r="O489" s="35"/>
      <c r="P489" s="35"/>
      <c r="Q489" s="35"/>
      <c r="R489" s="35"/>
      <c r="S489" s="35"/>
      <c r="T489" s="35"/>
      <c r="U489" s="35"/>
      <c r="V489" s="35"/>
      <c r="W489" s="35"/>
      <c r="X489" s="35"/>
      <c r="Y489" s="35"/>
      <c r="Z489" s="35"/>
    </row>
    <row r="490" spans="1:26" ht="14.25" customHeight="1" x14ac:dyDescent="0.3">
      <c r="A490" s="35"/>
      <c r="B490" s="35"/>
      <c r="C490" s="21"/>
      <c r="D490" s="37"/>
      <c r="E490" s="35"/>
      <c r="F490" s="21"/>
      <c r="G490" s="37"/>
      <c r="H490" s="37"/>
      <c r="I490" s="37"/>
      <c r="J490" s="35"/>
      <c r="K490" s="35"/>
      <c r="L490" s="35"/>
      <c r="M490" s="35"/>
      <c r="N490" s="35"/>
      <c r="O490" s="35"/>
      <c r="P490" s="35"/>
      <c r="Q490" s="35"/>
      <c r="R490" s="35"/>
      <c r="S490" s="35"/>
      <c r="T490" s="35"/>
      <c r="U490" s="35"/>
      <c r="V490" s="35"/>
      <c r="W490" s="35"/>
      <c r="X490" s="35"/>
      <c r="Y490" s="35"/>
      <c r="Z490" s="35"/>
    </row>
    <row r="491" spans="1:26" ht="14.25" customHeight="1" x14ac:dyDescent="0.3">
      <c r="A491" s="35"/>
      <c r="B491" s="35"/>
      <c r="C491" s="21"/>
      <c r="D491" s="37"/>
      <c r="E491" s="35"/>
      <c r="F491" s="21"/>
      <c r="G491" s="37"/>
      <c r="H491" s="37"/>
      <c r="I491" s="37"/>
      <c r="J491" s="35"/>
      <c r="K491" s="35"/>
      <c r="L491" s="35"/>
      <c r="M491" s="35"/>
      <c r="N491" s="35"/>
      <c r="O491" s="35"/>
      <c r="P491" s="35"/>
      <c r="Q491" s="35"/>
      <c r="R491" s="35"/>
      <c r="S491" s="35"/>
      <c r="T491" s="35"/>
      <c r="U491" s="35"/>
      <c r="V491" s="35"/>
      <c r="W491" s="35"/>
      <c r="X491" s="35"/>
      <c r="Y491" s="35"/>
      <c r="Z491" s="35"/>
    </row>
    <row r="492" spans="1:26" ht="14.25" customHeight="1" x14ac:dyDescent="0.3">
      <c r="A492" s="35"/>
      <c r="B492" s="35"/>
      <c r="C492" s="21"/>
      <c r="D492" s="37"/>
      <c r="E492" s="35"/>
      <c r="F492" s="21"/>
      <c r="G492" s="37"/>
      <c r="H492" s="37"/>
      <c r="I492" s="37"/>
      <c r="J492" s="35"/>
      <c r="K492" s="35"/>
      <c r="L492" s="35"/>
      <c r="M492" s="35"/>
      <c r="N492" s="35"/>
      <c r="O492" s="35"/>
      <c r="P492" s="35"/>
      <c r="Q492" s="35"/>
      <c r="R492" s="35"/>
      <c r="S492" s="35"/>
      <c r="T492" s="35"/>
      <c r="U492" s="35"/>
      <c r="V492" s="35"/>
      <c r="W492" s="35"/>
      <c r="X492" s="35"/>
      <c r="Y492" s="35"/>
      <c r="Z492" s="35"/>
    </row>
    <row r="493" spans="1:26" ht="14.25" customHeight="1" x14ac:dyDescent="0.3">
      <c r="A493" s="35"/>
      <c r="B493" s="35"/>
      <c r="C493" s="21"/>
      <c r="D493" s="37"/>
      <c r="E493" s="35"/>
      <c r="F493" s="21"/>
      <c r="G493" s="37"/>
      <c r="H493" s="37"/>
      <c r="I493" s="37"/>
      <c r="J493" s="35"/>
      <c r="K493" s="35"/>
      <c r="L493" s="35"/>
      <c r="M493" s="35"/>
      <c r="N493" s="35"/>
      <c r="O493" s="35"/>
      <c r="P493" s="35"/>
      <c r="Q493" s="35"/>
      <c r="R493" s="35"/>
      <c r="S493" s="35"/>
      <c r="T493" s="35"/>
      <c r="U493" s="35"/>
      <c r="V493" s="35"/>
      <c r="W493" s="35"/>
      <c r="X493" s="35"/>
      <c r="Y493" s="35"/>
      <c r="Z493" s="35"/>
    </row>
    <row r="494" spans="1:26" ht="14.25" customHeight="1" x14ac:dyDescent="0.3">
      <c r="A494" s="35"/>
      <c r="B494" s="35"/>
      <c r="C494" s="21"/>
      <c r="D494" s="37"/>
      <c r="E494" s="35"/>
      <c r="F494" s="21"/>
      <c r="G494" s="37"/>
      <c r="H494" s="37"/>
      <c r="I494" s="37"/>
      <c r="J494" s="35"/>
      <c r="K494" s="35"/>
      <c r="L494" s="35"/>
      <c r="M494" s="35"/>
      <c r="N494" s="35"/>
      <c r="O494" s="35"/>
      <c r="P494" s="35"/>
      <c r="Q494" s="35"/>
      <c r="R494" s="35"/>
      <c r="S494" s="35"/>
      <c r="T494" s="35"/>
      <c r="U494" s="35"/>
      <c r="V494" s="35"/>
      <c r="W494" s="35"/>
      <c r="X494" s="35"/>
      <c r="Y494" s="35"/>
      <c r="Z494" s="35"/>
    </row>
    <row r="495" spans="1:26" ht="14.25" customHeight="1" x14ac:dyDescent="0.3">
      <c r="A495" s="35"/>
      <c r="B495" s="35"/>
      <c r="C495" s="21"/>
      <c r="D495" s="37"/>
      <c r="E495" s="35"/>
      <c r="F495" s="21"/>
      <c r="G495" s="37"/>
      <c r="H495" s="37"/>
      <c r="I495" s="37"/>
      <c r="J495" s="35"/>
      <c r="K495" s="35"/>
      <c r="L495" s="35"/>
      <c r="M495" s="35"/>
      <c r="N495" s="35"/>
      <c r="O495" s="35"/>
      <c r="P495" s="35"/>
      <c r="Q495" s="35"/>
      <c r="R495" s="35"/>
      <c r="S495" s="35"/>
      <c r="T495" s="35"/>
      <c r="U495" s="35"/>
      <c r="V495" s="35"/>
      <c r="W495" s="35"/>
      <c r="X495" s="35"/>
      <c r="Y495" s="35"/>
      <c r="Z495" s="35"/>
    </row>
    <row r="496" spans="1:26" ht="14.25" customHeight="1" x14ac:dyDescent="0.3">
      <c r="A496" s="35"/>
      <c r="B496" s="35"/>
      <c r="C496" s="21"/>
      <c r="D496" s="37"/>
      <c r="E496" s="35"/>
      <c r="F496" s="21"/>
      <c r="G496" s="37"/>
      <c r="H496" s="37"/>
      <c r="I496" s="37"/>
      <c r="J496" s="35"/>
      <c r="K496" s="35"/>
      <c r="L496" s="35"/>
      <c r="M496" s="35"/>
      <c r="N496" s="35"/>
      <c r="O496" s="35"/>
      <c r="P496" s="35"/>
      <c r="Q496" s="35"/>
      <c r="R496" s="35"/>
      <c r="S496" s="35"/>
      <c r="T496" s="35"/>
      <c r="U496" s="35"/>
      <c r="V496" s="35"/>
      <c r="W496" s="35"/>
      <c r="X496" s="35"/>
      <c r="Y496" s="35"/>
      <c r="Z496" s="35"/>
    </row>
    <row r="497" spans="1:26" ht="14.25" customHeight="1" x14ac:dyDescent="0.3">
      <c r="A497" s="35"/>
      <c r="B497" s="35"/>
      <c r="C497" s="21"/>
      <c r="D497" s="37"/>
      <c r="E497" s="35"/>
      <c r="F497" s="21"/>
      <c r="G497" s="37"/>
      <c r="H497" s="37"/>
      <c r="I497" s="37"/>
      <c r="J497" s="35"/>
      <c r="K497" s="35"/>
      <c r="L497" s="35"/>
      <c r="M497" s="35"/>
      <c r="N497" s="35"/>
      <c r="O497" s="35"/>
      <c r="P497" s="35"/>
      <c r="Q497" s="35"/>
      <c r="R497" s="35"/>
      <c r="S497" s="35"/>
      <c r="T497" s="35"/>
      <c r="U497" s="35"/>
      <c r="V497" s="35"/>
      <c r="W497" s="35"/>
      <c r="X497" s="35"/>
      <c r="Y497" s="35"/>
      <c r="Z497" s="35"/>
    </row>
    <row r="498" spans="1:26" ht="14.25" customHeight="1" x14ac:dyDescent="0.3">
      <c r="A498" s="35"/>
      <c r="B498" s="35"/>
      <c r="C498" s="21"/>
      <c r="D498" s="37"/>
      <c r="E498" s="35"/>
      <c r="F498" s="21"/>
      <c r="G498" s="37"/>
      <c r="H498" s="37"/>
      <c r="I498" s="37"/>
      <c r="J498" s="35"/>
      <c r="K498" s="35"/>
      <c r="L498" s="35"/>
      <c r="M498" s="35"/>
      <c r="N498" s="35"/>
      <c r="O498" s="35"/>
      <c r="P498" s="35"/>
      <c r="Q498" s="35"/>
      <c r="R498" s="35"/>
      <c r="S498" s="35"/>
      <c r="T498" s="35"/>
      <c r="U498" s="35"/>
      <c r="V498" s="35"/>
      <c r="W498" s="35"/>
      <c r="X498" s="35"/>
      <c r="Y498" s="35"/>
      <c r="Z498" s="35"/>
    </row>
    <row r="499" spans="1:26" ht="14.25" customHeight="1" x14ac:dyDescent="0.3">
      <c r="A499" s="35"/>
      <c r="B499" s="35"/>
      <c r="C499" s="21"/>
      <c r="D499" s="37"/>
      <c r="E499" s="35"/>
      <c r="F499" s="21"/>
      <c r="G499" s="37"/>
      <c r="H499" s="37"/>
      <c r="I499" s="37"/>
      <c r="J499" s="35"/>
      <c r="K499" s="35"/>
      <c r="L499" s="35"/>
      <c r="M499" s="35"/>
      <c r="N499" s="35"/>
      <c r="O499" s="35"/>
      <c r="P499" s="35"/>
      <c r="Q499" s="35"/>
      <c r="R499" s="35"/>
      <c r="S499" s="35"/>
      <c r="T499" s="35"/>
      <c r="U499" s="35"/>
      <c r="V499" s="35"/>
      <c r="W499" s="35"/>
      <c r="X499" s="35"/>
      <c r="Y499" s="35"/>
      <c r="Z499" s="35"/>
    </row>
    <row r="500" spans="1:26" ht="14.25" customHeight="1" x14ac:dyDescent="0.3">
      <c r="A500" s="35"/>
      <c r="B500" s="35"/>
      <c r="C500" s="21"/>
      <c r="D500" s="37"/>
      <c r="E500" s="35"/>
      <c r="F500" s="21"/>
      <c r="G500" s="37"/>
      <c r="H500" s="37"/>
      <c r="I500" s="37"/>
      <c r="J500" s="35"/>
      <c r="K500" s="35"/>
      <c r="L500" s="35"/>
      <c r="M500" s="35"/>
      <c r="N500" s="35"/>
      <c r="O500" s="35"/>
      <c r="P500" s="35"/>
      <c r="Q500" s="35"/>
      <c r="R500" s="35"/>
      <c r="S500" s="35"/>
      <c r="T500" s="35"/>
      <c r="U500" s="35"/>
      <c r="V500" s="35"/>
      <c r="W500" s="35"/>
      <c r="X500" s="35"/>
      <c r="Y500" s="35"/>
      <c r="Z500" s="35"/>
    </row>
    <row r="501" spans="1:26" ht="14.25" customHeight="1" x14ac:dyDescent="0.3">
      <c r="A501" s="35"/>
      <c r="B501" s="35"/>
      <c r="C501" s="21"/>
      <c r="D501" s="37"/>
      <c r="E501" s="35"/>
      <c r="F501" s="21"/>
      <c r="G501" s="37"/>
      <c r="H501" s="37"/>
      <c r="I501" s="37"/>
      <c r="J501" s="35"/>
      <c r="K501" s="35"/>
      <c r="L501" s="35"/>
      <c r="M501" s="35"/>
      <c r="N501" s="35"/>
      <c r="O501" s="35"/>
      <c r="P501" s="35"/>
      <c r="Q501" s="35"/>
      <c r="R501" s="35"/>
      <c r="S501" s="35"/>
      <c r="T501" s="35"/>
      <c r="U501" s="35"/>
      <c r="V501" s="35"/>
      <c r="W501" s="35"/>
      <c r="X501" s="35"/>
      <c r="Y501" s="35"/>
      <c r="Z501" s="35"/>
    </row>
    <row r="502" spans="1:26" ht="14.25" customHeight="1" x14ac:dyDescent="0.3">
      <c r="A502" s="35"/>
      <c r="B502" s="35"/>
      <c r="C502" s="21"/>
      <c r="D502" s="37"/>
      <c r="E502" s="35"/>
      <c r="F502" s="21"/>
      <c r="G502" s="37"/>
      <c r="H502" s="37"/>
      <c r="I502" s="37"/>
      <c r="J502" s="35"/>
      <c r="K502" s="35"/>
      <c r="L502" s="35"/>
      <c r="M502" s="35"/>
      <c r="N502" s="35"/>
      <c r="O502" s="35"/>
      <c r="P502" s="35"/>
      <c r="Q502" s="35"/>
      <c r="R502" s="35"/>
      <c r="S502" s="35"/>
      <c r="T502" s="35"/>
      <c r="U502" s="35"/>
      <c r="V502" s="35"/>
      <c r="W502" s="35"/>
      <c r="X502" s="35"/>
      <c r="Y502" s="35"/>
      <c r="Z502" s="35"/>
    </row>
    <row r="503" spans="1:26" ht="14.25" customHeight="1" x14ac:dyDescent="0.3">
      <c r="A503" s="35"/>
      <c r="B503" s="35"/>
      <c r="C503" s="21"/>
      <c r="D503" s="37"/>
      <c r="E503" s="35"/>
      <c r="F503" s="21"/>
      <c r="G503" s="37"/>
      <c r="H503" s="37"/>
      <c r="I503" s="37"/>
      <c r="J503" s="35"/>
      <c r="K503" s="35"/>
      <c r="L503" s="35"/>
      <c r="M503" s="35"/>
      <c r="N503" s="35"/>
      <c r="O503" s="35"/>
      <c r="P503" s="35"/>
      <c r="Q503" s="35"/>
      <c r="R503" s="35"/>
      <c r="S503" s="35"/>
      <c r="T503" s="35"/>
      <c r="U503" s="35"/>
      <c r="V503" s="35"/>
      <c r="W503" s="35"/>
      <c r="X503" s="35"/>
      <c r="Y503" s="35"/>
      <c r="Z503" s="35"/>
    </row>
    <row r="504" spans="1:26" ht="14.25" customHeight="1" x14ac:dyDescent="0.3">
      <c r="A504" s="35"/>
      <c r="B504" s="35"/>
      <c r="C504" s="21"/>
      <c r="D504" s="37"/>
      <c r="E504" s="35"/>
      <c r="F504" s="21"/>
      <c r="G504" s="37"/>
      <c r="H504" s="37"/>
      <c r="I504" s="37"/>
      <c r="J504" s="35"/>
      <c r="K504" s="35"/>
      <c r="L504" s="35"/>
      <c r="M504" s="35"/>
      <c r="N504" s="35"/>
      <c r="O504" s="35"/>
      <c r="P504" s="35"/>
      <c r="Q504" s="35"/>
      <c r="R504" s="35"/>
      <c r="S504" s="35"/>
      <c r="T504" s="35"/>
      <c r="U504" s="35"/>
      <c r="V504" s="35"/>
      <c r="W504" s="35"/>
      <c r="X504" s="35"/>
      <c r="Y504" s="35"/>
      <c r="Z504" s="35"/>
    </row>
    <row r="505" spans="1:26" ht="14.25" customHeight="1" x14ac:dyDescent="0.3">
      <c r="A505" s="35"/>
      <c r="B505" s="35"/>
      <c r="C505" s="21"/>
      <c r="D505" s="37"/>
      <c r="E505" s="35"/>
      <c r="F505" s="21"/>
      <c r="G505" s="37"/>
      <c r="H505" s="37"/>
      <c r="I505" s="37"/>
      <c r="J505" s="35"/>
      <c r="K505" s="35"/>
      <c r="L505" s="35"/>
      <c r="M505" s="35"/>
      <c r="N505" s="35"/>
      <c r="O505" s="35"/>
      <c r="P505" s="35"/>
      <c r="Q505" s="35"/>
      <c r="R505" s="35"/>
      <c r="S505" s="35"/>
      <c r="T505" s="35"/>
      <c r="U505" s="35"/>
      <c r="V505" s="35"/>
      <c r="W505" s="35"/>
      <c r="X505" s="35"/>
      <c r="Y505" s="35"/>
      <c r="Z505" s="35"/>
    </row>
    <row r="506" spans="1:26" ht="14.25" customHeight="1" x14ac:dyDescent="0.3">
      <c r="A506" s="35"/>
      <c r="B506" s="35"/>
      <c r="C506" s="21"/>
      <c r="D506" s="37"/>
      <c r="E506" s="35"/>
      <c r="F506" s="21"/>
      <c r="G506" s="37"/>
      <c r="H506" s="37"/>
      <c r="I506" s="37"/>
      <c r="J506" s="35"/>
      <c r="K506" s="35"/>
      <c r="L506" s="35"/>
      <c r="M506" s="35"/>
      <c r="N506" s="35"/>
      <c r="O506" s="35"/>
      <c r="P506" s="35"/>
      <c r="Q506" s="35"/>
      <c r="R506" s="35"/>
      <c r="S506" s="35"/>
      <c r="T506" s="35"/>
      <c r="U506" s="35"/>
      <c r="V506" s="35"/>
      <c r="W506" s="35"/>
      <c r="X506" s="35"/>
      <c r="Y506" s="35"/>
      <c r="Z506" s="35"/>
    </row>
    <row r="507" spans="1:26" ht="14.25" customHeight="1" x14ac:dyDescent="0.3">
      <c r="A507" s="35"/>
      <c r="B507" s="35"/>
      <c r="C507" s="21"/>
      <c r="D507" s="37"/>
      <c r="E507" s="35"/>
      <c r="F507" s="21"/>
      <c r="G507" s="37"/>
      <c r="H507" s="37"/>
      <c r="I507" s="37"/>
      <c r="J507" s="35"/>
      <c r="K507" s="35"/>
      <c r="L507" s="35"/>
      <c r="M507" s="35"/>
      <c r="N507" s="35"/>
      <c r="O507" s="35"/>
      <c r="P507" s="35"/>
      <c r="Q507" s="35"/>
      <c r="R507" s="35"/>
      <c r="S507" s="35"/>
      <c r="T507" s="35"/>
      <c r="U507" s="35"/>
      <c r="V507" s="35"/>
      <c r="W507" s="35"/>
      <c r="X507" s="35"/>
      <c r="Y507" s="35"/>
      <c r="Z507" s="35"/>
    </row>
    <row r="508" spans="1:26" ht="14.25" customHeight="1" x14ac:dyDescent="0.3">
      <c r="A508" s="35"/>
      <c r="B508" s="35"/>
      <c r="C508" s="21"/>
      <c r="D508" s="37"/>
      <c r="E508" s="35"/>
      <c r="F508" s="21"/>
      <c r="G508" s="37"/>
      <c r="H508" s="37"/>
      <c r="I508" s="37"/>
      <c r="J508" s="35"/>
      <c r="K508" s="35"/>
      <c r="L508" s="35"/>
      <c r="M508" s="35"/>
      <c r="N508" s="35"/>
      <c r="O508" s="35"/>
      <c r="P508" s="35"/>
      <c r="Q508" s="35"/>
      <c r="R508" s="35"/>
      <c r="S508" s="35"/>
      <c r="T508" s="35"/>
      <c r="U508" s="35"/>
      <c r="V508" s="35"/>
      <c r="W508" s="35"/>
      <c r="X508" s="35"/>
      <c r="Y508" s="35"/>
      <c r="Z508" s="35"/>
    </row>
    <row r="509" spans="1:26" ht="14.25" customHeight="1" x14ac:dyDescent="0.3">
      <c r="A509" s="35"/>
      <c r="B509" s="35"/>
      <c r="C509" s="21"/>
      <c r="D509" s="37"/>
      <c r="E509" s="35"/>
      <c r="F509" s="21"/>
      <c r="G509" s="37"/>
      <c r="H509" s="37"/>
      <c r="I509" s="37"/>
      <c r="J509" s="35"/>
      <c r="K509" s="35"/>
      <c r="L509" s="35"/>
      <c r="M509" s="35"/>
      <c r="N509" s="35"/>
      <c r="O509" s="35"/>
      <c r="P509" s="35"/>
      <c r="Q509" s="35"/>
      <c r="R509" s="35"/>
      <c r="S509" s="35"/>
      <c r="T509" s="35"/>
      <c r="U509" s="35"/>
      <c r="V509" s="35"/>
      <c r="W509" s="35"/>
      <c r="X509" s="35"/>
      <c r="Y509" s="35"/>
      <c r="Z509" s="35"/>
    </row>
    <row r="510" spans="1:26" ht="14.25" customHeight="1" x14ac:dyDescent="0.3">
      <c r="A510" s="35"/>
      <c r="B510" s="35"/>
      <c r="C510" s="21"/>
      <c r="D510" s="37"/>
      <c r="E510" s="35"/>
      <c r="F510" s="21"/>
      <c r="G510" s="37"/>
      <c r="H510" s="37"/>
      <c r="I510" s="37"/>
      <c r="J510" s="35"/>
      <c r="K510" s="35"/>
      <c r="L510" s="35"/>
      <c r="M510" s="35"/>
      <c r="N510" s="35"/>
      <c r="O510" s="35"/>
      <c r="P510" s="35"/>
      <c r="Q510" s="35"/>
      <c r="R510" s="35"/>
      <c r="S510" s="35"/>
      <c r="T510" s="35"/>
      <c r="U510" s="35"/>
      <c r="V510" s="35"/>
      <c r="W510" s="35"/>
      <c r="X510" s="35"/>
      <c r="Y510" s="35"/>
      <c r="Z510" s="35"/>
    </row>
    <row r="511" spans="1:26" ht="14.25" customHeight="1" x14ac:dyDescent="0.3">
      <c r="A511" s="35"/>
      <c r="B511" s="35"/>
      <c r="C511" s="21"/>
      <c r="D511" s="37"/>
      <c r="E511" s="35"/>
      <c r="F511" s="21"/>
      <c r="G511" s="37"/>
      <c r="H511" s="37"/>
      <c r="I511" s="37"/>
      <c r="J511" s="35"/>
      <c r="K511" s="35"/>
      <c r="L511" s="35"/>
      <c r="M511" s="35"/>
      <c r="N511" s="35"/>
      <c r="O511" s="35"/>
      <c r="P511" s="35"/>
      <c r="Q511" s="35"/>
      <c r="R511" s="35"/>
      <c r="S511" s="35"/>
      <c r="T511" s="35"/>
      <c r="U511" s="35"/>
      <c r="V511" s="35"/>
      <c r="W511" s="35"/>
      <c r="X511" s="35"/>
      <c r="Y511" s="35"/>
      <c r="Z511" s="35"/>
    </row>
    <row r="512" spans="1:26" ht="14.25" customHeight="1" x14ac:dyDescent="0.3">
      <c r="A512" s="35"/>
      <c r="B512" s="35"/>
      <c r="C512" s="21"/>
      <c r="D512" s="37"/>
      <c r="E512" s="35"/>
      <c r="F512" s="21"/>
      <c r="G512" s="37"/>
      <c r="H512" s="37"/>
      <c r="I512" s="37"/>
      <c r="J512" s="35"/>
      <c r="K512" s="35"/>
      <c r="L512" s="35"/>
      <c r="M512" s="35"/>
      <c r="N512" s="35"/>
      <c r="O512" s="35"/>
      <c r="P512" s="35"/>
      <c r="Q512" s="35"/>
      <c r="R512" s="35"/>
      <c r="S512" s="35"/>
      <c r="T512" s="35"/>
      <c r="U512" s="35"/>
      <c r="V512" s="35"/>
      <c r="W512" s="35"/>
      <c r="X512" s="35"/>
      <c r="Y512" s="35"/>
      <c r="Z512" s="35"/>
    </row>
    <row r="513" spans="1:26" ht="14.25" customHeight="1" x14ac:dyDescent="0.3">
      <c r="A513" s="35"/>
      <c r="B513" s="35"/>
      <c r="C513" s="21"/>
      <c r="D513" s="37"/>
      <c r="E513" s="35"/>
      <c r="F513" s="21"/>
      <c r="G513" s="37"/>
      <c r="H513" s="37"/>
      <c r="I513" s="37"/>
      <c r="J513" s="35"/>
      <c r="K513" s="35"/>
      <c r="L513" s="35"/>
      <c r="M513" s="35"/>
      <c r="N513" s="35"/>
      <c r="O513" s="35"/>
      <c r="P513" s="35"/>
      <c r="Q513" s="35"/>
      <c r="R513" s="35"/>
      <c r="S513" s="35"/>
      <c r="T513" s="35"/>
      <c r="U513" s="35"/>
      <c r="V513" s="35"/>
      <c r="W513" s="35"/>
      <c r="X513" s="35"/>
      <c r="Y513" s="35"/>
      <c r="Z513" s="35"/>
    </row>
    <row r="514" spans="1:26" ht="14.25" customHeight="1" x14ac:dyDescent="0.3">
      <c r="A514" s="35"/>
      <c r="B514" s="35"/>
      <c r="C514" s="21"/>
      <c r="D514" s="37"/>
      <c r="E514" s="35"/>
      <c r="F514" s="21"/>
      <c r="G514" s="37"/>
      <c r="H514" s="37"/>
      <c r="I514" s="37"/>
      <c r="J514" s="35"/>
      <c r="K514" s="35"/>
      <c r="L514" s="35"/>
      <c r="M514" s="35"/>
      <c r="N514" s="35"/>
      <c r="O514" s="35"/>
      <c r="P514" s="35"/>
      <c r="Q514" s="35"/>
      <c r="R514" s="35"/>
      <c r="S514" s="35"/>
      <c r="T514" s="35"/>
      <c r="U514" s="35"/>
      <c r="V514" s="35"/>
      <c r="W514" s="35"/>
      <c r="X514" s="35"/>
      <c r="Y514" s="35"/>
      <c r="Z514" s="35"/>
    </row>
    <row r="515" spans="1:26" ht="14.25" customHeight="1" x14ac:dyDescent="0.3">
      <c r="A515" s="35"/>
      <c r="B515" s="35"/>
      <c r="C515" s="21"/>
      <c r="D515" s="37"/>
      <c r="E515" s="35"/>
      <c r="F515" s="21"/>
      <c r="G515" s="37"/>
      <c r="H515" s="37"/>
      <c r="I515" s="37"/>
      <c r="J515" s="35"/>
      <c r="K515" s="35"/>
      <c r="L515" s="35"/>
      <c r="M515" s="35"/>
      <c r="N515" s="35"/>
      <c r="O515" s="35"/>
      <c r="P515" s="35"/>
      <c r="Q515" s="35"/>
      <c r="R515" s="35"/>
      <c r="S515" s="35"/>
      <c r="T515" s="35"/>
      <c r="U515" s="35"/>
      <c r="V515" s="35"/>
      <c r="W515" s="35"/>
      <c r="X515" s="35"/>
      <c r="Y515" s="35"/>
      <c r="Z515" s="35"/>
    </row>
    <row r="516" spans="1:26" ht="14.25" customHeight="1" x14ac:dyDescent="0.3">
      <c r="A516" s="35"/>
      <c r="B516" s="35"/>
      <c r="C516" s="21"/>
      <c r="D516" s="37"/>
      <c r="E516" s="35"/>
      <c r="F516" s="21"/>
      <c r="G516" s="37"/>
      <c r="H516" s="37"/>
      <c r="I516" s="37"/>
      <c r="J516" s="35"/>
      <c r="K516" s="35"/>
      <c r="L516" s="35"/>
      <c r="M516" s="35"/>
      <c r="N516" s="35"/>
      <c r="O516" s="35"/>
      <c r="P516" s="35"/>
      <c r="Q516" s="35"/>
      <c r="R516" s="35"/>
      <c r="S516" s="35"/>
      <c r="T516" s="35"/>
      <c r="U516" s="35"/>
      <c r="V516" s="35"/>
      <c r="W516" s="35"/>
      <c r="X516" s="35"/>
      <c r="Y516" s="35"/>
      <c r="Z516" s="35"/>
    </row>
    <row r="517" spans="1:26" ht="14.25" customHeight="1" x14ac:dyDescent="0.3">
      <c r="A517" s="35"/>
      <c r="B517" s="35"/>
      <c r="C517" s="21"/>
      <c r="D517" s="37"/>
      <c r="E517" s="35"/>
      <c r="F517" s="21"/>
      <c r="G517" s="37"/>
      <c r="H517" s="37"/>
      <c r="I517" s="37"/>
      <c r="J517" s="35"/>
      <c r="K517" s="35"/>
      <c r="L517" s="35"/>
      <c r="M517" s="35"/>
      <c r="N517" s="35"/>
      <c r="O517" s="35"/>
      <c r="P517" s="35"/>
      <c r="Q517" s="35"/>
      <c r="R517" s="35"/>
      <c r="S517" s="35"/>
      <c r="T517" s="35"/>
      <c r="U517" s="35"/>
      <c r="V517" s="35"/>
      <c r="W517" s="35"/>
      <c r="X517" s="35"/>
      <c r="Y517" s="35"/>
      <c r="Z517" s="35"/>
    </row>
    <row r="518" spans="1:26" ht="14.25" customHeight="1" x14ac:dyDescent="0.3">
      <c r="A518" s="35"/>
      <c r="B518" s="35"/>
      <c r="C518" s="21"/>
      <c r="D518" s="37"/>
      <c r="E518" s="35"/>
      <c r="F518" s="21"/>
      <c r="G518" s="37"/>
      <c r="H518" s="37"/>
      <c r="I518" s="37"/>
      <c r="J518" s="35"/>
      <c r="K518" s="35"/>
      <c r="L518" s="35"/>
      <c r="M518" s="35"/>
      <c r="N518" s="35"/>
      <c r="O518" s="35"/>
      <c r="P518" s="35"/>
      <c r="Q518" s="35"/>
      <c r="R518" s="35"/>
      <c r="S518" s="35"/>
      <c r="T518" s="35"/>
      <c r="U518" s="35"/>
      <c r="V518" s="35"/>
      <c r="W518" s="35"/>
      <c r="X518" s="35"/>
      <c r="Y518" s="35"/>
      <c r="Z518" s="35"/>
    </row>
    <row r="519" spans="1:26" ht="14.25" customHeight="1" x14ac:dyDescent="0.3">
      <c r="A519" s="35"/>
      <c r="B519" s="35"/>
      <c r="C519" s="21"/>
      <c r="D519" s="37"/>
      <c r="E519" s="35"/>
      <c r="F519" s="21"/>
      <c r="G519" s="37"/>
      <c r="H519" s="37"/>
      <c r="I519" s="37"/>
      <c r="J519" s="35"/>
      <c r="K519" s="35"/>
      <c r="L519" s="35"/>
      <c r="M519" s="35"/>
      <c r="N519" s="35"/>
      <c r="O519" s="35"/>
      <c r="P519" s="35"/>
      <c r="Q519" s="35"/>
      <c r="R519" s="35"/>
      <c r="S519" s="35"/>
      <c r="T519" s="35"/>
      <c r="U519" s="35"/>
      <c r="V519" s="35"/>
      <c r="W519" s="35"/>
      <c r="X519" s="35"/>
      <c r="Y519" s="35"/>
      <c r="Z519" s="35"/>
    </row>
    <row r="520" spans="1:26" ht="14.25" customHeight="1" x14ac:dyDescent="0.3">
      <c r="A520" s="35"/>
      <c r="B520" s="35"/>
      <c r="C520" s="21"/>
      <c r="D520" s="37"/>
      <c r="E520" s="35"/>
      <c r="F520" s="21"/>
      <c r="G520" s="37"/>
      <c r="H520" s="37"/>
      <c r="I520" s="37"/>
      <c r="J520" s="35"/>
      <c r="K520" s="35"/>
      <c r="L520" s="35"/>
      <c r="M520" s="35"/>
      <c r="N520" s="35"/>
      <c r="O520" s="35"/>
      <c r="P520" s="35"/>
      <c r="Q520" s="35"/>
      <c r="R520" s="35"/>
      <c r="S520" s="35"/>
      <c r="T520" s="35"/>
      <c r="U520" s="35"/>
      <c r="V520" s="35"/>
      <c r="W520" s="35"/>
      <c r="X520" s="35"/>
      <c r="Y520" s="35"/>
      <c r="Z520" s="35"/>
    </row>
    <row r="521" spans="1:26" ht="14.25" customHeight="1" x14ac:dyDescent="0.3">
      <c r="A521" s="35"/>
      <c r="B521" s="35"/>
      <c r="C521" s="21"/>
      <c r="D521" s="37"/>
      <c r="E521" s="35"/>
      <c r="F521" s="21"/>
      <c r="G521" s="37"/>
      <c r="H521" s="37"/>
      <c r="I521" s="37"/>
      <c r="J521" s="35"/>
      <c r="K521" s="35"/>
      <c r="L521" s="35"/>
      <c r="M521" s="35"/>
      <c r="N521" s="35"/>
      <c r="O521" s="35"/>
      <c r="P521" s="35"/>
      <c r="Q521" s="35"/>
      <c r="R521" s="35"/>
      <c r="S521" s="35"/>
      <c r="T521" s="35"/>
      <c r="U521" s="35"/>
      <c r="V521" s="35"/>
      <c r="W521" s="35"/>
      <c r="X521" s="35"/>
      <c r="Y521" s="35"/>
      <c r="Z521" s="35"/>
    </row>
    <row r="522" spans="1:26" ht="14.25" customHeight="1" x14ac:dyDescent="0.3">
      <c r="A522" s="35"/>
      <c r="B522" s="35"/>
      <c r="C522" s="21"/>
      <c r="D522" s="37"/>
      <c r="E522" s="35"/>
      <c r="F522" s="21"/>
      <c r="G522" s="37"/>
      <c r="H522" s="37"/>
      <c r="I522" s="37"/>
      <c r="J522" s="35"/>
      <c r="K522" s="35"/>
      <c r="L522" s="35"/>
      <c r="M522" s="35"/>
      <c r="N522" s="35"/>
      <c r="O522" s="35"/>
      <c r="P522" s="35"/>
      <c r="Q522" s="35"/>
      <c r="R522" s="35"/>
      <c r="S522" s="35"/>
      <c r="T522" s="35"/>
      <c r="U522" s="35"/>
      <c r="V522" s="35"/>
      <c r="W522" s="35"/>
      <c r="X522" s="35"/>
      <c r="Y522" s="35"/>
      <c r="Z522" s="35"/>
    </row>
    <row r="523" spans="1:26" ht="14.25" customHeight="1" x14ac:dyDescent="0.3">
      <c r="A523" s="35"/>
      <c r="B523" s="35"/>
      <c r="C523" s="21"/>
      <c r="D523" s="37"/>
      <c r="E523" s="35"/>
      <c r="F523" s="21"/>
      <c r="G523" s="37"/>
      <c r="H523" s="37"/>
      <c r="I523" s="37"/>
      <c r="J523" s="35"/>
      <c r="K523" s="35"/>
      <c r="L523" s="35"/>
      <c r="M523" s="35"/>
      <c r="N523" s="35"/>
      <c r="O523" s="35"/>
      <c r="P523" s="35"/>
      <c r="Q523" s="35"/>
      <c r="R523" s="35"/>
      <c r="S523" s="35"/>
      <c r="T523" s="35"/>
      <c r="U523" s="35"/>
      <c r="V523" s="35"/>
      <c r="W523" s="35"/>
      <c r="X523" s="35"/>
      <c r="Y523" s="35"/>
      <c r="Z523" s="35"/>
    </row>
    <row r="524" spans="1:26" ht="14.25" customHeight="1" x14ac:dyDescent="0.3">
      <c r="A524" s="35"/>
      <c r="B524" s="35"/>
      <c r="C524" s="21"/>
      <c r="D524" s="37"/>
      <c r="E524" s="35"/>
      <c r="F524" s="21"/>
      <c r="G524" s="37"/>
      <c r="H524" s="37"/>
      <c r="I524" s="37"/>
      <c r="J524" s="35"/>
      <c r="K524" s="35"/>
      <c r="L524" s="35"/>
      <c r="M524" s="35"/>
      <c r="N524" s="35"/>
      <c r="O524" s="35"/>
      <c r="P524" s="35"/>
      <c r="Q524" s="35"/>
      <c r="R524" s="35"/>
      <c r="S524" s="35"/>
      <c r="T524" s="35"/>
      <c r="U524" s="35"/>
      <c r="V524" s="35"/>
      <c r="W524" s="35"/>
      <c r="X524" s="35"/>
      <c r="Y524" s="35"/>
      <c r="Z524" s="35"/>
    </row>
    <row r="525" spans="1:26" ht="14.25" customHeight="1" x14ac:dyDescent="0.3">
      <c r="A525" s="35"/>
      <c r="B525" s="35"/>
      <c r="C525" s="21"/>
      <c r="D525" s="37"/>
      <c r="E525" s="35"/>
      <c r="F525" s="21"/>
      <c r="G525" s="37"/>
      <c r="H525" s="37"/>
      <c r="I525" s="37"/>
      <c r="J525" s="35"/>
      <c r="K525" s="35"/>
      <c r="L525" s="35"/>
      <c r="M525" s="35"/>
      <c r="N525" s="35"/>
      <c r="O525" s="35"/>
      <c r="P525" s="35"/>
      <c r="Q525" s="35"/>
      <c r="R525" s="35"/>
      <c r="S525" s="35"/>
      <c r="T525" s="35"/>
      <c r="U525" s="35"/>
      <c r="V525" s="35"/>
      <c r="W525" s="35"/>
      <c r="X525" s="35"/>
      <c r="Y525" s="35"/>
      <c r="Z525" s="35"/>
    </row>
    <row r="526" spans="1:26" ht="14.25" customHeight="1" x14ac:dyDescent="0.3">
      <c r="A526" s="35"/>
      <c r="B526" s="35"/>
      <c r="C526" s="21"/>
      <c r="D526" s="37"/>
      <c r="E526" s="35"/>
      <c r="F526" s="21"/>
      <c r="G526" s="37"/>
      <c r="H526" s="37"/>
      <c r="I526" s="37"/>
      <c r="J526" s="35"/>
      <c r="K526" s="35"/>
      <c r="L526" s="35"/>
      <c r="M526" s="35"/>
      <c r="N526" s="35"/>
      <c r="O526" s="35"/>
      <c r="P526" s="35"/>
      <c r="Q526" s="35"/>
      <c r="R526" s="35"/>
      <c r="S526" s="35"/>
      <c r="T526" s="35"/>
      <c r="U526" s="35"/>
      <c r="V526" s="35"/>
      <c r="W526" s="35"/>
      <c r="X526" s="35"/>
      <c r="Y526" s="35"/>
      <c r="Z526" s="35"/>
    </row>
    <row r="527" spans="1:26" ht="14.25" customHeight="1" x14ac:dyDescent="0.3">
      <c r="A527" s="35"/>
      <c r="B527" s="35"/>
      <c r="C527" s="21"/>
      <c r="D527" s="37"/>
      <c r="E527" s="35"/>
      <c r="F527" s="21"/>
      <c r="G527" s="37"/>
      <c r="H527" s="37"/>
      <c r="I527" s="37"/>
      <c r="J527" s="35"/>
      <c r="K527" s="35"/>
      <c r="L527" s="35"/>
      <c r="M527" s="35"/>
      <c r="N527" s="35"/>
      <c r="O527" s="35"/>
      <c r="P527" s="35"/>
      <c r="Q527" s="35"/>
      <c r="R527" s="35"/>
      <c r="S527" s="35"/>
      <c r="T527" s="35"/>
      <c r="U527" s="35"/>
      <c r="V527" s="35"/>
      <c r="W527" s="35"/>
      <c r="X527" s="35"/>
      <c r="Y527" s="35"/>
      <c r="Z527" s="35"/>
    </row>
    <row r="528" spans="1:26" ht="14.25" customHeight="1" x14ac:dyDescent="0.3">
      <c r="A528" s="35"/>
      <c r="B528" s="35"/>
      <c r="C528" s="21"/>
      <c r="D528" s="37"/>
      <c r="E528" s="35"/>
      <c r="F528" s="21"/>
      <c r="G528" s="37"/>
      <c r="H528" s="37"/>
      <c r="I528" s="37"/>
      <c r="J528" s="35"/>
      <c r="K528" s="35"/>
      <c r="L528" s="35"/>
      <c r="M528" s="35"/>
      <c r="N528" s="35"/>
      <c r="O528" s="35"/>
      <c r="P528" s="35"/>
      <c r="Q528" s="35"/>
      <c r="R528" s="35"/>
      <c r="S528" s="35"/>
      <c r="T528" s="35"/>
      <c r="U528" s="35"/>
      <c r="V528" s="35"/>
      <c r="W528" s="35"/>
      <c r="X528" s="35"/>
      <c r="Y528" s="35"/>
      <c r="Z528" s="35"/>
    </row>
    <row r="529" spans="1:26" ht="14.25" customHeight="1" x14ac:dyDescent="0.3">
      <c r="A529" s="35"/>
      <c r="B529" s="35"/>
      <c r="C529" s="21"/>
      <c r="D529" s="37"/>
      <c r="E529" s="35"/>
      <c r="F529" s="21"/>
      <c r="G529" s="37"/>
      <c r="H529" s="37"/>
      <c r="I529" s="37"/>
      <c r="J529" s="35"/>
      <c r="K529" s="35"/>
      <c r="L529" s="35"/>
      <c r="M529" s="35"/>
      <c r="N529" s="35"/>
      <c r="O529" s="35"/>
      <c r="P529" s="35"/>
      <c r="Q529" s="35"/>
      <c r="R529" s="35"/>
      <c r="S529" s="35"/>
      <c r="T529" s="35"/>
      <c r="U529" s="35"/>
      <c r="V529" s="35"/>
      <c r="W529" s="35"/>
      <c r="X529" s="35"/>
      <c r="Y529" s="35"/>
      <c r="Z529" s="35"/>
    </row>
    <row r="530" spans="1:26" ht="14.25" customHeight="1" x14ac:dyDescent="0.3">
      <c r="A530" s="35"/>
      <c r="B530" s="35"/>
      <c r="C530" s="21"/>
      <c r="D530" s="37"/>
      <c r="E530" s="35"/>
      <c r="F530" s="21"/>
      <c r="G530" s="37"/>
      <c r="H530" s="37"/>
      <c r="I530" s="37"/>
      <c r="J530" s="35"/>
      <c r="K530" s="35"/>
      <c r="L530" s="35"/>
      <c r="M530" s="35"/>
      <c r="N530" s="35"/>
      <c r="O530" s="35"/>
      <c r="P530" s="35"/>
      <c r="Q530" s="35"/>
      <c r="R530" s="35"/>
      <c r="S530" s="35"/>
      <c r="T530" s="35"/>
      <c r="U530" s="35"/>
      <c r="V530" s="35"/>
      <c r="W530" s="35"/>
      <c r="X530" s="35"/>
      <c r="Y530" s="35"/>
      <c r="Z530" s="35"/>
    </row>
    <row r="531" spans="1:26" ht="14.25" customHeight="1" x14ac:dyDescent="0.3">
      <c r="A531" s="35"/>
      <c r="B531" s="35"/>
      <c r="C531" s="21"/>
      <c r="D531" s="37"/>
      <c r="E531" s="35"/>
      <c r="F531" s="21"/>
      <c r="G531" s="37"/>
      <c r="H531" s="37"/>
      <c r="I531" s="37"/>
      <c r="J531" s="35"/>
      <c r="K531" s="35"/>
      <c r="L531" s="35"/>
      <c r="M531" s="35"/>
      <c r="N531" s="35"/>
      <c r="O531" s="35"/>
      <c r="P531" s="35"/>
      <c r="Q531" s="35"/>
      <c r="R531" s="35"/>
      <c r="S531" s="35"/>
      <c r="T531" s="35"/>
      <c r="U531" s="35"/>
      <c r="V531" s="35"/>
      <c r="W531" s="35"/>
      <c r="X531" s="35"/>
      <c r="Y531" s="35"/>
      <c r="Z531" s="35"/>
    </row>
    <row r="532" spans="1:26" ht="14.25" customHeight="1" x14ac:dyDescent="0.3">
      <c r="A532" s="35"/>
      <c r="B532" s="35"/>
      <c r="C532" s="21"/>
      <c r="D532" s="37"/>
      <c r="E532" s="35"/>
      <c r="F532" s="21"/>
      <c r="G532" s="37"/>
      <c r="H532" s="37"/>
      <c r="I532" s="37"/>
      <c r="J532" s="35"/>
      <c r="K532" s="35"/>
      <c r="L532" s="35"/>
      <c r="M532" s="35"/>
      <c r="N532" s="35"/>
      <c r="O532" s="35"/>
      <c r="P532" s="35"/>
      <c r="Q532" s="35"/>
      <c r="R532" s="35"/>
      <c r="S532" s="35"/>
      <c r="T532" s="35"/>
      <c r="U532" s="35"/>
      <c r="V532" s="35"/>
      <c r="W532" s="35"/>
      <c r="X532" s="35"/>
      <c r="Y532" s="35"/>
      <c r="Z532" s="35"/>
    </row>
    <row r="533" spans="1:26" ht="14.25" customHeight="1" x14ac:dyDescent="0.3">
      <c r="A533" s="35"/>
      <c r="B533" s="35"/>
      <c r="C533" s="21"/>
      <c r="D533" s="37"/>
      <c r="E533" s="35"/>
      <c r="F533" s="21"/>
      <c r="G533" s="37"/>
      <c r="H533" s="37"/>
      <c r="I533" s="37"/>
      <c r="J533" s="35"/>
      <c r="K533" s="35"/>
      <c r="L533" s="35"/>
      <c r="M533" s="35"/>
      <c r="N533" s="35"/>
      <c r="O533" s="35"/>
      <c r="P533" s="35"/>
      <c r="Q533" s="35"/>
      <c r="R533" s="35"/>
      <c r="S533" s="35"/>
      <c r="T533" s="35"/>
      <c r="U533" s="35"/>
      <c r="V533" s="35"/>
      <c r="W533" s="35"/>
      <c r="X533" s="35"/>
      <c r="Y533" s="35"/>
      <c r="Z533" s="35"/>
    </row>
    <row r="534" spans="1:26" ht="14.25" customHeight="1" x14ac:dyDescent="0.3">
      <c r="A534" s="35"/>
      <c r="B534" s="35"/>
      <c r="C534" s="21"/>
      <c r="D534" s="37"/>
      <c r="E534" s="35"/>
      <c r="F534" s="21"/>
      <c r="G534" s="37"/>
      <c r="H534" s="37"/>
      <c r="I534" s="37"/>
      <c r="J534" s="35"/>
      <c r="K534" s="35"/>
      <c r="L534" s="35"/>
      <c r="M534" s="35"/>
      <c r="N534" s="35"/>
      <c r="O534" s="35"/>
      <c r="P534" s="35"/>
      <c r="Q534" s="35"/>
      <c r="R534" s="35"/>
      <c r="S534" s="35"/>
      <c r="T534" s="35"/>
      <c r="U534" s="35"/>
      <c r="V534" s="35"/>
      <c r="W534" s="35"/>
      <c r="X534" s="35"/>
      <c r="Y534" s="35"/>
      <c r="Z534" s="35"/>
    </row>
    <row r="535" spans="1:26" ht="14.25" customHeight="1" x14ac:dyDescent="0.3">
      <c r="A535" s="35"/>
      <c r="B535" s="35"/>
      <c r="C535" s="21"/>
      <c r="D535" s="37"/>
      <c r="E535" s="35"/>
      <c r="F535" s="21"/>
      <c r="G535" s="37"/>
      <c r="H535" s="37"/>
      <c r="I535" s="37"/>
      <c r="J535" s="35"/>
      <c r="K535" s="35"/>
      <c r="L535" s="35"/>
      <c r="M535" s="35"/>
      <c r="N535" s="35"/>
      <c r="O535" s="35"/>
      <c r="P535" s="35"/>
      <c r="Q535" s="35"/>
      <c r="R535" s="35"/>
      <c r="S535" s="35"/>
      <c r="T535" s="35"/>
      <c r="U535" s="35"/>
      <c r="V535" s="35"/>
      <c r="W535" s="35"/>
      <c r="X535" s="35"/>
      <c r="Y535" s="35"/>
      <c r="Z535" s="35"/>
    </row>
    <row r="536" spans="1:26" ht="14.25" customHeight="1" x14ac:dyDescent="0.3">
      <c r="A536" s="35"/>
      <c r="B536" s="35"/>
      <c r="C536" s="21"/>
      <c r="D536" s="37"/>
      <c r="E536" s="35"/>
      <c r="F536" s="21"/>
      <c r="G536" s="37"/>
      <c r="H536" s="37"/>
      <c r="I536" s="37"/>
      <c r="J536" s="35"/>
      <c r="K536" s="35"/>
      <c r="L536" s="35"/>
      <c r="M536" s="35"/>
      <c r="N536" s="35"/>
      <c r="O536" s="35"/>
      <c r="P536" s="35"/>
      <c r="Q536" s="35"/>
      <c r="R536" s="35"/>
      <c r="S536" s="35"/>
      <c r="T536" s="35"/>
      <c r="U536" s="35"/>
      <c r="V536" s="35"/>
      <c r="W536" s="35"/>
      <c r="X536" s="35"/>
      <c r="Y536" s="35"/>
      <c r="Z536" s="35"/>
    </row>
    <row r="537" spans="1:26" ht="14.25" customHeight="1" x14ac:dyDescent="0.3">
      <c r="A537" s="35"/>
      <c r="B537" s="35"/>
      <c r="C537" s="21"/>
      <c r="D537" s="37"/>
      <c r="E537" s="35"/>
      <c r="F537" s="21"/>
      <c r="G537" s="37"/>
      <c r="H537" s="37"/>
      <c r="I537" s="37"/>
      <c r="J537" s="35"/>
      <c r="K537" s="35"/>
      <c r="L537" s="35"/>
      <c r="M537" s="35"/>
      <c r="N537" s="35"/>
      <c r="O537" s="35"/>
      <c r="P537" s="35"/>
      <c r="Q537" s="35"/>
      <c r="R537" s="35"/>
      <c r="S537" s="35"/>
      <c r="T537" s="35"/>
      <c r="U537" s="35"/>
      <c r="V537" s="35"/>
      <c r="W537" s="35"/>
      <c r="X537" s="35"/>
      <c r="Y537" s="35"/>
      <c r="Z537" s="35"/>
    </row>
    <row r="538" spans="1:26" ht="14.25" customHeight="1" x14ac:dyDescent="0.3">
      <c r="A538" s="35"/>
      <c r="B538" s="35"/>
      <c r="C538" s="21"/>
      <c r="D538" s="37"/>
      <c r="E538" s="35"/>
      <c r="F538" s="21"/>
      <c r="G538" s="37"/>
      <c r="H538" s="37"/>
      <c r="I538" s="37"/>
      <c r="J538" s="35"/>
      <c r="K538" s="35"/>
      <c r="L538" s="35"/>
      <c r="M538" s="35"/>
      <c r="N538" s="35"/>
      <c r="O538" s="35"/>
      <c r="P538" s="35"/>
      <c r="Q538" s="35"/>
      <c r="R538" s="35"/>
      <c r="S538" s="35"/>
      <c r="T538" s="35"/>
      <c r="U538" s="35"/>
      <c r="V538" s="35"/>
      <c r="W538" s="35"/>
      <c r="X538" s="35"/>
      <c r="Y538" s="35"/>
      <c r="Z538" s="35"/>
    </row>
    <row r="539" spans="1:26" ht="14.25" customHeight="1" x14ac:dyDescent="0.3">
      <c r="A539" s="35"/>
      <c r="B539" s="35"/>
      <c r="C539" s="21"/>
      <c r="D539" s="37"/>
      <c r="E539" s="35"/>
      <c r="F539" s="21"/>
      <c r="G539" s="37"/>
      <c r="H539" s="37"/>
      <c r="I539" s="37"/>
      <c r="J539" s="35"/>
      <c r="K539" s="35"/>
      <c r="L539" s="35"/>
      <c r="M539" s="35"/>
      <c r="N539" s="35"/>
      <c r="O539" s="35"/>
      <c r="P539" s="35"/>
      <c r="Q539" s="35"/>
      <c r="R539" s="35"/>
      <c r="S539" s="35"/>
      <c r="T539" s="35"/>
      <c r="U539" s="35"/>
      <c r="V539" s="35"/>
      <c r="W539" s="35"/>
      <c r="X539" s="35"/>
      <c r="Y539" s="35"/>
      <c r="Z539" s="35"/>
    </row>
    <row r="540" spans="1:26" ht="14.25" customHeight="1" x14ac:dyDescent="0.3">
      <c r="A540" s="35"/>
      <c r="B540" s="35"/>
      <c r="C540" s="21"/>
      <c r="D540" s="37"/>
      <c r="E540" s="35"/>
      <c r="F540" s="21"/>
      <c r="G540" s="37"/>
      <c r="H540" s="37"/>
      <c r="I540" s="37"/>
      <c r="J540" s="35"/>
      <c r="K540" s="35"/>
      <c r="L540" s="35"/>
      <c r="M540" s="35"/>
      <c r="N540" s="35"/>
      <c r="O540" s="35"/>
      <c r="P540" s="35"/>
      <c r="Q540" s="35"/>
      <c r="R540" s="35"/>
      <c r="S540" s="35"/>
      <c r="T540" s="35"/>
      <c r="U540" s="35"/>
      <c r="V540" s="35"/>
      <c r="W540" s="35"/>
      <c r="X540" s="35"/>
      <c r="Y540" s="35"/>
      <c r="Z540" s="35"/>
    </row>
    <row r="541" spans="1:26" ht="14.25" customHeight="1" x14ac:dyDescent="0.3">
      <c r="A541" s="35"/>
      <c r="B541" s="35"/>
      <c r="C541" s="21"/>
      <c r="D541" s="37"/>
      <c r="E541" s="35"/>
      <c r="F541" s="21"/>
      <c r="G541" s="37"/>
      <c r="H541" s="37"/>
      <c r="I541" s="37"/>
      <c r="J541" s="35"/>
      <c r="K541" s="35"/>
      <c r="L541" s="35"/>
      <c r="M541" s="35"/>
      <c r="N541" s="35"/>
      <c r="O541" s="35"/>
      <c r="P541" s="35"/>
      <c r="Q541" s="35"/>
      <c r="R541" s="35"/>
      <c r="S541" s="35"/>
      <c r="T541" s="35"/>
      <c r="U541" s="35"/>
      <c r="V541" s="35"/>
      <c r="W541" s="35"/>
      <c r="X541" s="35"/>
      <c r="Y541" s="35"/>
      <c r="Z541" s="35"/>
    </row>
    <row r="542" spans="1:26" ht="14.25" customHeight="1" x14ac:dyDescent="0.3">
      <c r="A542" s="35"/>
      <c r="B542" s="35"/>
      <c r="C542" s="21"/>
      <c r="D542" s="37"/>
      <c r="E542" s="35"/>
      <c r="F542" s="21"/>
      <c r="G542" s="37"/>
      <c r="H542" s="37"/>
      <c r="I542" s="37"/>
      <c r="J542" s="35"/>
      <c r="K542" s="35"/>
      <c r="L542" s="35"/>
      <c r="M542" s="35"/>
      <c r="N542" s="35"/>
      <c r="O542" s="35"/>
      <c r="P542" s="35"/>
      <c r="Q542" s="35"/>
      <c r="R542" s="35"/>
      <c r="S542" s="35"/>
      <c r="T542" s="35"/>
      <c r="U542" s="35"/>
      <c r="V542" s="35"/>
      <c r="W542" s="35"/>
      <c r="X542" s="35"/>
      <c r="Y542" s="35"/>
      <c r="Z542" s="35"/>
    </row>
    <row r="543" spans="1:26" ht="14.25" customHeight="1" x14ac:dyDescent="0.3">
      <c r="A543" s="35"/>
      <c r="B543" s="35"/>
      <c r="C543" s="21"/>
      <c r="D543" s="37"/>
      <c r="E543" s="35"/>
      <c r="F543" s="21"/>
      <c r="G543" s="37"/>
      <c r="H543" s="37"/>
      <c r="I543" s="37"/>
      <c r="J543" s="35"/>
      <c r="K543" s="35"/>
      <c r="L543" s="35"/>
      <c r="M543" s="35"/>
      <c r="N543" s="35"/>
      <c r="O543" s="35"/>
      <c r="P543" s="35"/>
      <c r="Q543" s="35"/>
      <c r="R543" s="35"/>
      <c r="S543" s="35"/>
      <c r="T543" s="35"/>
      <c r="U543" s="35"/>
      <c r="V543" s="35"/>
      <c r="W543" s="35"/>
      <c r="X543" s="35"/>
      <c r="Y543" s="35"/>
      <c r="Z543" s="35"/>
    </row>
    <row r="544" spans="1:26" ht="14.25" customHeight="1" x14ac:dyDescent="0.3">
      <c r="A544" s="35"/>
      <c r="B544" s="35"/>
      <c r="C544" s="21"/>
      <c r="D544" s="37"/>
      <c r="E544" s="35"/>
      <c r="F544" s="21"/>
      <c r="G544" s="37"/>
      <c r="H544" s="37"/>
      <c r="I544" s="37"/>
      <c r="J544" s="35"/>
      <c r="K544" s="35"/>
      <c r="L544" s="35"/>
      <c r="M544" s="35"/>
      <c r="N544" s="35"/>
      <c r="O544" s="35"/>
      <c r="P544" s="35"/>
      <c r="Q544" s="35"/>
      <c r="R544" s="35"/>
      <c r="S544" s="35"/>
      <c r="T544" s="35"/>
      <c r="U544" s="35"/>
      <c r="V544" s="35"/>
      <c r="W544" s="35"/>
      <c r="X544" s="35"/>
      <c r="Y544" s="35"/>
      <c r="Z544" s="35"/>
    </row>
    <row r="545" spans="1:26" ht="14.25" customHeight="1" x14ac:dyDescent="0.3">
      <c r="A545" s="35"/>
      <c r="B545" s="35"/>
      <c r="C545" s="21"/>
      <c r="D545" s="37"/>
      <c r="E545" s="35"/>
      <c r="F545" s="21"/>
      <c r="G545" s="37"/>
      <c r="H545" s="37"/>
      <c r="I545" s="37"/>
      <c r="J545" s="35"/>
      <c r="K545" s="35"/>
      <c r="L545" s="35"/>
      <c r="M545" s="35"/>
      <c r="N545" s="35"/>
      <c r="O545" s="35"/>
      <c r="P545" s="35"/>
      <c r="Q545" s="35"/>
      <c r="R545" s="35"/>
      <c r="S545" s="35"/>
      <c r="T545" s="35"/>
      <c r="U545" s="35"/>
      <c r="V545" s="35"/>
      <c r="W545" s="35"/>
      <c r="X545" s="35"/>
      <c r="Y545" s="35"/>
      <c r="Z545" s="35"/>
    </row>
    <row r="546" spans="1:26" ht="14.25" customHeight="1" x14ac:dyDescent="0.3">
      <c r="A546" s="35"/>
      <c r="B546" s="35"/>
      <c r="C546" s="21"/>
      <c r="D546" s="37"/>
      <c r="E546" s="35"/>
      <c r="F546" s="21"/>
      <c r="G546" s="37"/>
      <c r="H546" s="37"/>
      <c r="I546" s="37"/>
      <c r="J546" s="35"/>
      <c r="K546" s="35"/>
      <c r="L546" s="35"/>
      <c r="M546" s="35"/>
      <c r="N546" s="35"/>
      <c r="O546" s="35"/>
      <c r="P546" s="35"/>
      <c r="Q546" s="35"/>
      <c r="R546" s="35"/>
      <c r="S546" s="35"/>
      <c r="T546" s="35"/>
      <c r="U546" s="35"/>
      <c r="V546" s="35"/>
      <c r="W546" s="35"/>
      <c r="X546" s="35"/>
      <c r="Y546" s="35"/>
      <c r="Z546" s="35"/>
    </row>
    <row r="547" spans="1:26" ht="14.25" customHeight="1" x14ac:dyDescent="0.3">
      <c r="A547" s="35"/>
      <c r="B547" s="35"/>
      <c r="C547" s="21"/>
      <c r="D547" s="37"/>
      <c r="E547" s="35"/>
      <c r="F547" s="21"/>
      <c r="G547" s="37"/>
      <c r="H547" s="37"/>
      <c r="I547" s="37"/>
      <c r="J547" s="35"/>
      <c r="K547" s="35"/>
      <c r="L547" s="35"/>
      <c r="M547" s="35"/>
      <c r="N547" s="35"/>
      <c r="O547" s="35"/>
      <c r="P547" s="35"/>
      <c r="Q547" s="35"/>
      <c r="R547" s="35"/>
      <c r="S547" s="35"/>
      <c r="T547" s="35"/>
      <c r="U547" s="35"/>
      <c r="V547" s="35"/>
      <c r="W547" s="35"/>
      <c r="X547" s="35"/>
      <c r="Y547" s="35"/>
      <c r="Z547" s="35"/>
    </row>
    <row r="548" spans="1:26" ht="14.25" customHeight="1" x14ac:dyDescent="0.3">
      <c r="A548" s="35"/>
      <c r="B548" s="35"/>
      <c r="C548" s="21"/>
      <c r="D548" s="37"/>
      <c r="E548" s="35"/>
      <c r="F548" s="21"/>
      <c r="G548" s="37"/>
      <c r="H548" s="37"/>
      <c r="I548" s="37"/>
      <c r="J548" s="35"/>
      <c r="K548" s="35"/>
      <c r="L548" s="35"/>
      <c r="M548" s="35"/>
      <c r="N548" s="35"/>
      <c r="O548" s="35"/>
      <c r="P548" s="35"/>
      <c r="Q548" s="35"/>
      <c r="R548" s="35"/>
      <c r="S548" s="35"/>
      <c r="T548" s="35"/>
      <c r="U548" s="35"/>
      <c r="V548" s="35"/>
      <c r="W548" s="35"/>
      <c r="X548" s="35"/>
      <c r="Y548" s="35"/>
      <c r="Z548" s="35"/>
    </row>
    <row r="549" spans="1:26" ht="14.25" customHeight="1" x14ac:dyDescent="0.3">
      <c r="A549" s="35"/>
      <c r="B549" s="35"/>
      <c r="C549" s="21"/>
      <c r="D549" s="37"/>
      <c r="E549" s="35"/>
      <c r="F549" s="21"/>
      <c r="G549" s="37"/>
      <c r="H549" s="37"/>
      <c r="I549" s="37"/>
      <c r="J549" s="35"/>
      <c r="K549" s="35"/>
      <c r="L549" s="35"/>
      <c r="M549" s="35"/>
      <c r="N549" s="35"/>
      <c r="O549" s="35"/>
      <c r="P549" s="35"/>
      <c r="Q549" s="35"/>
      <c r="R549" s="35"/>
      <c r="S549" s="35"/>
      <c r="T549" s="35"/>
      <c r="U549" s="35"/>
      <c r="V549" s="35"/>
      <c r="W549" s="35"/>
      <c r="X549" s="35"/>
      <c r="Y549" s="35"/>
      <c r="Z549" s="35"/>
    </row>
    <row r="550" spans="1:26" ht="14.25" customHeight="1" x14ac:dyDescent="0.3">
      <c r="A550" s="35"/>
      <c r="B550" s="35"/>
      <c r="C550" s="21"/>
      <c r="D550" s="37"/>
      <c r="E550" s="35"/>
      <c r="F550" s="21"/>
      <c r="G550" s="37"/>
      <c r="H550" s="37"/>
      <c r="I550" s="37"/>
      <c r="J550" s="35"/>
      <c r="K550" s="35"/>
      <c r="L550" s="35"/>
      <c r="M550" s="35"/>
      <c r="N550" s="35"/>
      <c r="O550" s="35"/>
      <c r="P550" s="35"/>
      <c r="Q550" s="35"/>
      <c r="R550" s="35"/>
      <c r="S550" s="35"/>
      <c r="T550" s="35"/>
      <c r="U550" s="35"/>
      <c r="V550" s="35"/>
      <c r="W550" s="35"/>
      <c r="X550" s="35"/>
      <c r="Y550" s="35"/>
      <c r="Z550" s="35"/>
    </row>
    <row r="551" spans="1:26" ht="14.25" customHeight="1" x14ac:dyDescent="0.3">
      <c r="A551" s="35"/>
      <c r="B551" s="35"/>
      <c r="C551" s="21"/>
      <c r="D551" s="37"/>
      <c r="E551" s="35"/>
      <c r="F551" s="21"/>
      <c r="G551" s="37"/>
      <c r="H551" s="37"/>
      <c r="I551" s="37"/>
      <c r="J551" s="35"/>
      <c r="K551" s="35"/>
      <c r="L551" s="35"/>
      <c r="M551" s="35"/>
      <c r="N551" s="35"/>
      <c r="O551" s="35"/>
      <c r="P551" s="35"/>
      <c r="Q551" s="35"/>
      <c r="R551" s="35"/>
      <c r="S551" s="35"/>
      <c r="T551" s="35"/>
      <c r="U551" s="35"/>
      <c r="V551" s="35"/>
      <c r="W551" s="35"/>
      <c r="X551" s="35"/>
      <c r="Y551" s="35"/>
      <c r="Z551" s="35"/>
    </row>
    <row r="552" spans="1:26" ht="14.25" customHeight="1" x14ac:dyDescent="0.3">
      <c r="A552" s="35"/>
      <c r="B552" s="35"/>
      <c r="C552" s="21"/>
      <c r="D552" s="37"/>
      <c r="E552" s="35"/>
      <c r="F552" s="21"/>
      <c r="G552" s="37"/>
      <c r="H552" s="37"/>
      <c r="I552" s="37"/>
      <c r="J552" s="35"/>
      <c r="K552" s="35"/>
      <c r="L552" s="35"/>
      <c r="M552" s="35"/>
      <c r="N552" s="35"/>
      <c r="O552" s="35"/>
      <c r="P552" s="35"/>
      <c r="Q552" s="35"/>
      <c r="R552" s="35"/>
      <c r="S552" s="35"/>
      <c r="T552" s="35"/>
      <c r="U552" s="35"/>
      <c r="V552" s="35"/>
      <c r="W552" s="35"/>
      <c r="X552" s="35"/>
      <c r="Y552" s="35"/>
      <c r="Z552" s="35"/>
    </row>
    <row r="553" spans="1:26" ht="14.25" customHeight="1" x14ac:dyDescent="0.3">
      <c r="A553" s="35"/>
      <c r="B553" s="35"/>
      <c r="C553" s="21"/>
      <c r="D553" s="37"/>
      <c r="E553" s="35"/>
      <c r="F553" s="21"/>
      <c r="G553" s="37"/>
      <c r="H553" s="37"/>
      <c r="I553" s="37"/>
      <c r="J553" s="35"/>
      <c r="K553" s="35"/>
      <c r="L553" s="35"/>
      <c r="M553" s="35"/>
      <c r="N553" s="35"/>
      <c r="O553" s="35"/>
      <c r="P553" s="35"/>
      <c r="Q553" s="35"/>
      <c r="R553" s="35"/>
      <c r="S553" s="35"/>
      <c r="T553" s="35"/>
      <c r="U553" s="35"/>
      <c r="V553" s="35"/>
      <c r="W553" s="35"/>
      <c r="X553" s="35"/>
      <c r="Y553" s="35"/>
      <c r="Z553" s="35"/>
    </row>
    <row r="554" spans="1:26" ht="14.25" customHeight="1" x14ac:dyDescent="0.3">
      <c r="A554" s="35"/>
      <c r="B554" s="35"/>
      <c r="C554" s="21"/>
      <c r="D554" s="37"/>
      <c r="E554" s="35"/>
      <c r="F554" s="21"/>
      <c r="G554" s="37"/>
      <c r="H554" s="37"/>
      <c r="I554" s="37"/>
      <c r="J554" s="35"/>
      <c r="K554" s="35"/>
      <c r="L554" s="35"/>
      <c r="M554" s="35"/>
      <c r="N554" s="35"/>
      <c r="O554" s="35"/>
      <c r="P554" s="35"/>
      <c r="Q554" s="35"/>
      <c r="R554" s="35"/>
      <c r="S554" s="35"/>
      <c r="T554" s="35"/>
      <c r="U554" s="35"/>
      <c r="V554" s="35"/>
      <c r="W554" s="35"/>
      <c r="X554" s="35"/>
      <c r="Y554" s="35"/>
      <c r="Z554" s="35"/>
    </row>
    <row r="555" spans="1:26" ht="14.25" customHeight="1" x14ac:dyDescent="0.3">
      <c r="A555" s="35"/>
      <c r="B555" s="35"/>
      <c r="C555" s="21"/>
      <c r="D555" s="37"/>
      <c r="E555" s="35"/>
      <c r="F555" s="21"/>
      <c r="G555" s="37"/>
      <c r="H555" s="37"/>
      <c r="I555" s="37"/>
      <c r="J555" s="35"/>
      <c r="K555" s="35"/>
      <c r="L555" s="35"/>
      <c r="M555" s="35"/>
      <c r="N555" s="35"/>
      <c r="O555" s="35"/>
      <c r="P555" s="35"/>
      <c r="Q555" s="35"/>
      <c r="R555" s="35"/>
      <c r="S555" s="35"/>
      <c r="T555" s="35"/>
      <c r="U555" s="35"/>
      <c r="V555" s="35"/>
      <c r="W555" s="35"/>
      <c r="X555" s="35"/>
      <c r="Y555" s="35"/>
      <c r="Z555" s="35"/>
    </row>
    <row r="556" spans="1:26" ht="14.25" customHeight="1" x14ac:dyDescent="0.3">
      <c r="A556" s="35"/>
      <c r="B556" s="35"/>
      <c r="C556" s="21"/>
      <c r="D556" s="37"/>
      <c r="E556" s="35"/>
      <c r="F556" s="21"/>
      <c r="G556" s="37"/>
      <c r="H556" s="37"/>
      <c r="I556" s="37"/>
      <c r="J556" s="35"/>
      <c r="K556" s="35"/>
      <c r="L556" s="35"/>
      <c r="M556" s="35"/>
      <c r="N556" s="35"/>
      <c r="O556" s="35"/>
      <c r="P556" s="35"/>
      <c r="Q556" s="35"/>
      <c r="R556" s="35"/>
      <c r="S556" s="35"/>
      <c r="T556" s="35"/>
      <c r="U556" s="35"/>
      <c r="V556" s="35"/>
      <c r="W556" s="35"/>
      <c r="X556" s="35"/>
      <c r="Y556" s="35"/>
      <c r="Z556" s="35"/>
    </row>
    <row r="557" spans="1:26" ht="14.25" customHeight="1" x14ac:dyDescent="0.3">
      <c r="A557" s="35"/>
      <c r="B557" s="35"/>
      <c r="C557" s="21"/>
      <c r="D557" s="37"/>
      <c r="E557" s="35"/>
      <c r="F557" s="21"/>
      <c r="G557" s="37"/>
      <c r="H557" s="37"/>
      <c r="I557" s="37"/>
      <c r="J557" s="35"/>
      <c r="K557" s="35"/>
      <c r="L557" s="35"/>
      <c r="M557" s="35"/>
      <c r="N557" s="35"/>
      <c r="O557" s="35"/>
      <c r="P557" s="35"/>
      <c r="Q557" s="35"/>
      <c r="R557" s="35"/>
      <c r="S557" s="35"/>
      <c r="T557" s="35"/>
      <c r="U557" s="35"/>
      <c r="V557" s="35"/>
      <c r="W557" s="35"/>
      <c r="X557" s="35"/>
      <c r="Y557" s="35"/>
      <c r="Z557" s="35"/>
    </row>
    <row r="558" spans="1:26" ht="14.25" customHeight="1" x14ac:dyDescent="0.3">
      <c r="A558" s="35"/>
      <c r="B558" s="35"/>
      <c r="C558" s="21"/>
      <c r="D558" s="37"/>
      <c r="E558" s="35"/>
      <c r="F558" s="21"/>
      <c r="G558" s="37"/>
      <c r="H558" s="37"/>
      <c r="I558" s="37"/>
      <c r="J558" s="35"/>
      <c r="K558" s="35"/>
      <c r="L558" s="35"/>
      <c r="M558" s="35"/>
      <c r="N558" s="35"/>
      <c r="O558" s="35"/>
      <c r="P558" s="35"/>
      <c r="Q558" s="35"/>
      <c r="R558" s="35"/>
      <c r="S558" s="35"/>
      <c r="T558" s="35"/>
      <c r="U558" s="35"/>
      <c r="V558" s="35"/>
      <c r="W558" s="35"/>
      <c r="X558" s="35"/>
      <c r="Y558" s="35"/>
      <c r="Z558" s="35"/>
    </row>
    <row r="559" spans="1:26" ht="14.25" customHeight="1" x14ac:dyDescent="0.3">
      <c r="A559" s="35"/>
      <c r="B559" s="35"/>
      <c r="C559" s="21"/>
      <c r="D559" s="37"/>
      <c r="E559" s="35"/>
      <c r="F559" s="21"/>
      <c r="G559" s="37"/>
      <c r="H559" s="37"/>
      <c r="I559" s="37"/>
      <c r="J559" s="35"/>
      <c r="K559" s="35"/>
      <c r="L559" s="35"/>
      <c r="M559" s="35"/>
      <c r="N559" s="35"/>
      <c r="O559" s="35"/>
      <c r="P559" s="35"/>
      <c r="Q559" s="35"/>
      <c r="R559" s="35"/>
      <c r="S559" s="35"/>
      <c r="T559" s="35"/>
      <c r="U559" s="35"/>
      <c r="V559" s="35"/>
      <c r="W559" s="35"/>
      <c r="X559" s="35"/>
      <c r="Y559" s="35"/>
      <c r="Z559" s="35"/>
    </row>
    <row r="560" spans="1:26" ht="14.25" customHeight="1" x14ac:dyDescent="0.3">
      <c r="A560" s="35"/>
      <c r="B560" s="35"/>
      <c r="C560" s="21"/>
      <c r="D560" s="37"/>
      <c r="E560" s="35"/>
      <c r="F560" s="21"/>
      <c r="G560" s="37"/>
      <c r="H560" s="37"/>
      <c r="I560" s="37"/>
      <c r="J560" s="35"/>
      <c r="K560" s="35"/>
      <c r="L560" s="35"/>
      <c r="M560" s="35"/>
      <c r="N560" s="35"/>
      <c r="O560" s="35"/>
      <c r="P560" s="35"/>
      <c r="Q560" s="35"/>
      <c r="R560" s="35"/>
      <c r="S560" s="35"/>
      <c r="T560" s="35"/>
      <c r="U560" s="35"/>
      <c r="V560" s="35"/>
      <c r="W560" s="35"/>
      <c r="X560" s="35"/>
      <c r="Y560" s="35"/>
      <c r="Z560" s="35"/>
    </row>
    <row r="561" spans="1:26" ht="14.25" customHeight="1" x14ac:dyDescent="0.3">
      <c r="A561" s="35"/>
      <c r="B561" s="35"/>
      <c r="C561" s="21"/>
      <c r="D561" s="37"/>
      <c r="E561" s="35"/>
      <c r="F561" s="21"/>
      <c r="G561" s="37"/>
      <c r="H561" s="37"/>
      <c r="I561" s="37"/>
      <c r="J561" s="35"/>
      <c r="K561" s="35"/>
      <c r="L561" s="35"/>
      <c r="M561" s="35"/>
      <c r="N561" s="35"/>
      <c r="O561" s="35"/>
      <c r="P561" s="35"/>
      <c r="Q561" s="35"/>
      <c r="R561" s="35"/>
      <c r="S561" s="35"/>
      <c r="T561" s="35"/>
      <c r="U561" s="35"/>
      <c r="V561" s="35"/>
      <c r="W561" s="35"/>
      <c r="X561" s="35"/>
      <c r="Y561" s="35"/>
      <c r="Z561" s="35"/>
    </row>
    <row r="562" spans="1:26" ht="14.25" customHeight="1" x14ac:dyDescent="0.3">
      <c r="A562" s="35"/>
      <c r="B562" s="35"/>
      <c r="C562" s="21"/>
      <c r="D562" s="37"/>
      <c r="E562" s="35"/>
      <c r="F562" s="21"/>
      <c r="G562" s="37"/>
      <c r="H562" s="37"/>
      <c r="I562" s="37"/>
      <c r="J562" s="35"/>
      <c r="K562" s="35"/>
      <c r="L562" s="35"/>
      <c r="M562" s="35"/>
      <c r="N562" s="35"/>
      <c r="O562" s="35"/>
      <c r="P562" s="35"/>
      <c r="Q562" s="35"/>
      <c r="R562" s="35"/>
      <c r="S562" s="35"/>
      <c r="T562" s="35"/>
      <c r="U562" s="35"/>
      <c r="V562" s="35"/>
      <c r="W562" s="35"/>
      <c r="X562" s="35"/>
      <c r="Y562" s="35"/>
      <c r="Z562" s="35"/>
    </row>
    <row r="563" spans="1:26" ht="14.25" customHeight="1" x14ac:dyDescent="0.3">
      <c r="A563" s="35"/>
      <c r="B563" s="35"/>
      <c r="C563" s="21"/>
      <c r="D563" s="37"/>
      <c r="E563" s="35"/>
      <c r="F563" s="21"/>
      <c r="G563" s="37"/>
      <c r="H563" s="37"/>
      <c r="I563" s="37"/>
      <c r="J563" s="35"/>
      <c r="K563" s="35"/>
      <c r="L563" s="35"/>
      <c r="M563" s="35"/>
      <c r="N563" s="35"/>
      <c r="O563" s="35"/>
      <c r="P563" s="35"/>
      <c r="Q563" s="35"/>
      <c r="R563" s="35"/>
      <c r="S563" s="35"/>
      <c r="T563" s="35"/>
      <c r="U563" s="35"/>
      <c r="V563" s="35"/>
      <c r="W563" s="35"/>
      <c r="X563" s="35"/>
      <c r="Y563" s="35"/>
      <c r="Z563" s="35"/>
    </row>
    <row r="564" spans="1:26" ht="14.25" customHeight="1" x14ac:dyDescent="0.3">
      <c r="A564" s="35"/>
      <c r="B564" s="35"/>
      <c r="C564" s="21"/>
      <c r="D564" s="37"/>
      <c r="E564" s="35"/>
      <c r="F564" s="21"/>
      <c r="G564" s="37"/>
      <c r="H564" s="37"/>
      <c r="I564" s="37"/>
      <c r="J564" s="35"/>
      <c r="K564" s="35"/>
      <c r="L564" s="35"/>
      <c r="M564" s="35"/>
      <c r="N564" s="35"/>
      <c r="O564" s="35"/>
      <c r="P564" s="35"/>
      <c r="Q564" s="35"/>
      <c r="R564" s="35"/>
      <c r="S564" s="35"/>
      <c r="T564" s="35"/>
      <c r="U564" s="35"/>
      <c r="V564" s="35"/>
      <c r="W564" s="35"/>
      <c r="X564" s="35"/>
      <c r="Y564" s="35"/>
      <c r="Z564" s="35"/>
    </row>
    <row r="565" spans="1:26" ht="14.25" customHeight="1" x14ac:dyDescent="0.3">
      <c r="A565" s="35"/>
      <c r="B565" s="35"/>
      <c r="C565" s="21"/>
      <c r="D565" s="37"/>
      <c r="E565" s="35"/>
      <c r="F565" s="21"/>
      <c r="G565" s="37"/>
      <c r="H565" s="37"/>
      <c r="I565" s="37"/>
      <c r="J565" s="35"/>
      <c r="K565" s="35"/>
      <c r="L565" s="35"/>
      <c r="M565" s="35"/>
      <c r="N565" s="35"/>
      <c r="O565" s="35"/>
      <c r="P565" s="35"/>
      <c r="Q565" s="35"/>
      <c r="R565" s="35"/>
      <c r="S565" s="35"/>
      <c r="T565" s="35"/>
      <c r="U565" s="35"/>
      <c r="V565" s="35"/>
      <c r="W565" s="35"/>
      <c r="X565" s="35"/>
      <c r="Y565" s="35"/>
      <c r="Z565" s="35"/>
    </row>
    <row r="566" spans="1:26" ht="14.25" customHeight="1" x14ac:dyDescent="0.3">
      <c r="A566" s="35"/>
      <c r="B566" s="35"/>
      <c r="C566" s="21"/>
      <c r="D566" s="37"/>
      <c r="E566" s="35"/>
      <c r="F566" s="21"/>
      <c r="G566" s="37"/>
      <c r="H566" s="37"/>
      <c r="I566" s="37"/>
      <c r="J566" s="35"/>
      <c r="K566" s="35"/>
      <c r="L566" s="35"/>
      <c r="M566" s="35"/>
      <c r="N566" s="35"/>
      <c r="O566" s="35"/>
      <c r="P566" s="35"/>
      <c r="Q566" s="35"/>
      <c r="R566" s="35"/>
      <c r="S566" s="35"/>
      <c r="T566" s="35"/>
      <c r="U566" s="35"/>
      <c r="V566" s="35"/>
      <c r="W566" s="35"/>
      <c r="X566" s="35"/>
      <c r="Y566" s="35"/>
      <c r="Z566" s="35"/>
    </row>
    <row r="567" spans="1:26" ht="14.25" customHeight="1" x14ac:dyDescent="0.3">
      <c r="A567" s="35"/>
      <c r="B567" s="35"/>
      <c r="C567" s="21"/>
      <c r="D567" s="37"/>
      <c r="E567" s="35"/>
      <c r="F567" s="21"/>
      <c r="G567" s="37"/>
      <c r="H567" s="37"/>
      <c r="I567" s="37"/>
      <c r="J567" s="35"/>
      <c r="K567" s="35"/>
      <c r="L567" s="35"/>
      <c r="M567" s="35"/>
      <c r="N567" s="35"/>
      <c r="O567" s="35"/>
      <c r="P567" s="35"/>
      <c r="Q567" s="35"/>
      <c r="R567" s="35"/>
      <c r="S567" s="35"/>
      <c r="T567" s="35"/>
      <c r="U567" s="35"/>
      <c r="V567" s="35"/>
      <c r="W567" s="35"/>
      <c r="X567" s="35"/>
      <c r="Y567" s="35"/>
      <c r="Z567" s="35"/>
    </row>
    <row r="568" spans="1:26" ht="14.25" customHeight="1" x14ac:dyDescent="0.3">
      <c r="A568" s="35"/>
      <c r="B568" s="35"/>
      <c r="C568" s="21"/>
      <c r="D568" s="37"/>
      <c r="E568" s="35"/>
      <c r="F568" s="21"/>
      <c r="G568" s="37"/>
      <c r="H568" s="37"/>
      <c r="I568" s="37"/>
      <c r="J568" s="35"/>
      <c r="K568" s="35"/>
      <c r="L568" s="35"/>
      <c r="M568" s="35"/>
      <c r="N568" s="35"/>
      <c r="O568" s="35"/>
      <c r="P568" s="35"/>
      <c r="Q568" s="35"/>
      <c r="R568" s="35"/>
      <c r="S568" s="35"/>
      <c r="T568" s="35"/>
      <c r="U568" s="35"/>
      <c r="V568" s="35"/>
      <c r="W568" s="35"/>
      <c r="X568" s="35"/>
      <c r="Y568" s="35"/>
      <c r="Z568" s="35"/>
    </row>
    <row r="569" spans="1:26" ht="14.25" customHeight="1" x14ac:dyDescent="0.3">
      <c r="A569" s="35"/>
      <c r="B569" s="35"/>
      <c r="C569" s="21"/>
      <c r="D569" s="37"/>
      <c r="E569" s="35"/>
      <c r="F569" s="21"/>
      <c r="G569" s="37"/>
      <c r="H569" s="37"/>
      <c r="I569" s="37"/>
      <c r="J569" s="35"/>
      <c r="K569" s="35"/>
      <c r="L569" s="35"/>
      <c r="M569" s="35"/>
      <c r="N569" s="35"/>
      <c r="O569" s="35"/>
      <c r="P569" s="35"/>
      <c r="Q569" s="35"/>
      <c r="R569" s="35"/>
      <c r="S569" s="35"/>
      <c r="T569" s="35"/>
      <c r="U569" s="35"/>
      <c r="V569" s="35"/>
      <c r="W569" s="35"/>
      <c r="X569" s="35"/>
      <c r="Y569" s="35"/>
      <c r="Z569" s="35"/>
    </row>
    <row r="570" spans="1:26" ht="14.25" customHeight="1" x14ac:dyDescent="0.3">
      <c r="A570" s="35"/>
      <c r="B570" s="35"/>
      <c r="C570" s="21"/>
      <c r="D570" s="37"/>
      <c r="E570" s="35"/>
      <c r="F570" s="21"/>
      <c r="G570" s="37"/>
      <c r="H570" s="37"/>
      <c r="I570" s="37"/>
      <c r="J570" s="35"/>
      <c r="K570" s="35"/>
      <c r="L570" s="35"/>
      <c r="M570" s="35"/>
      <c r="N570" s="35"/>
      <c r="O570" s="35"/>
      <c r="P570" s="35"/>
      <c r="Q570" s="35"/>
      <c r="R570" s="35"/>
      <c r="S570" s="35"/>
      <c r="T570" s="35"/>
      <c r="U570" s="35"/>
      <c r="V570" s="35"/>
      <c r="W570" s="35"/>
      <c r="X570" s="35"/>
      <c r="Y570" s="35"/>
      <c r="Z570" s="35"/>
    </row>
    <row r="571" spans="1:26" ht="14.25" customHeight="1" x14ac:dyDescent="0.3">
      <c r="A571" s="35"/>
      <c r="B571" s="35"/>
      <c r="C571" s="21"/>
      <c r="D571" s="37"/>
      <c r="E571" s="35"/>
      <c r="F571" s="21"/>
      <c r="G571" s="37"/>
      <c r="H571" s="37"/>
      <c r="I571" s="37"/>
      <c r="J571" s="35"/>
      <c r="K571" s="35"/>
      <c r="L571" s="35"/>
      <c r="M571" s="35"/>
      <c r="N571" s="35"/>
      <c r="O571" s="35"/>
      <c r="P571" s="35"/>
      <c r="Q571" s="35"/>
      <c r="R571" s="35"/>
      <c r="S571" s="35"/>
      <c r="T571" s="35"/>
      <c r="U571" s="35"/>
      <c r="V571" s="35"/>
      <c r="W571" s="35"/>
      <c r="X571" s="35"/>
      <c r="Y571" s="35"/>
      <c r="Z571" s="35"/>
    </row>
    <row r="572" spans="1:26" ht="14.25" customHeight="1" x14ac:dyDescent="0.3">
      <c r="A572" s="35"/>
      <c r="B572" s="35"/>
      <c r="C572" s="21"/>
      <c r="D572" s="37"/>
      <c r="E572" s="35"/>
      <c r="F572" s="21"/>
      <c r="G572" s="37"/>
      <c r="H572" s="37"/>
      <c r="I572" s="37"/>
      <c r="J572" s="35"/>
      <c r="K572" s="35"/>
      <c r="L572" s="35"/>
      <c r="M572" s="35"/>
      <c r="N572" s="35"/>
      <c r="O572" s="35"/>
      <c r="P572" s="35"/>
      <c r="Q572" s="35"/>
      <c r="R572" s="35"/>
      <c r="S572" s="35"/>
      <c r="T572" s="35"/>
      <c r="U572" s="35"/>
      <c r="V572" s="35"/>
      <c r="W572" s="35"/>
      <c r="X572" s="35"/>
      <c r="Y572" s="35"/>
      <c r="Z572" s="35"/>
    </row>
    <row r="573" spans="1:26" ht="14.25" customHeight="1" x14ac:dyDescent="0.3">
      <c r="A573" s="35"/>
      <c r="B573" s="35"/>
      <c r="C573" s="21"/>
      <c r="D573" s="37"/>
      <c r="E573" s="35"/>
      <c r="F573" s="21"/>
      <c r="G573" s="37"/>
      <c r="H573" s="37"/>
      <c r="I573" s="37"/>
      <c r="J573" s="35"/>
      <c r="K573" s="35"/>
      <c r="L573" s="35"/>
      <c r="M573" s="35"/>
      <c r="N573" s="35"/>
      <c r="O573" s="35"/>
      <c r="P573" s="35"/>
      <c r="Q573" s="35"/>
      <c r="R573" s="35"/>
      <c r="S573" s="35"/>
      <c r="T573" s="35"/>
      <c r="U573" s="35"/>
      <c r="V573" s="35"/>
      <c r="W573" s="35"/>
      <c r="X573" s="35"/>
      <c r="Y573" s="35"/>
      <c r="Z573" s="35"/>
    </row>
    <row r="574" spans="1:26" ht="14.25" customHeight="1" x14ac:dyDescent="0.3">
      <c r="A574" s="35"/>
      <c r="B574" s="35"/>
      <c r="C574" s="21"/>
      <c r="D574" s="37"/>
      <c r="E574" s="35"/>
      <c r="F574" s="21"/>
      <c r="G574" s="37"/>
      <c r="H574" s="37"/>
      <c r="I574" s="37"/>
      <c r="J574" s="35"/>
      <c r="K574" s="35"/>
      <c r="L574" s="35"/>
      <c r="M574" s="35"/>
      <c r="N574" s="35"/>
      <c r="O574" s="35"/>
      <c r="P574" s="35"/>
      <c r="Q574" s="35"/>
      <c r="R574" s="35"/>
      <c r="S574" s="35"/>
      <c r="T574" s="35"/>
      <c r="U574" s="35"/>
      <c r="V574" s="35"/>
      <c r="W574" s="35"/>
      <c r="X574" s="35"/>
      <c r="Y574" s="35"/>
      <c r="Z574" s="35"/>
    </row>
    <row r="575" spans="1:26" ht="14.25" customHeight="1" x14ac:dyDescent="0.3">
      <c r="A575" s="35"/>
      <c r="B575" s="35"/>
      <c r="C575" s="21"/>
      <c r="D575" s="37"/>
      <c r="E575" s="35"/>
      <c r="F575" s="21"/>
      <c r="G575" s="37"/>
      <c r="H575" s="37"/>
      <c r="I575" s="37"/>
      <c r="J575" s="35"/>
      <c r="K575" s="35"/>
      <c r="L575" s="35"/>
      <c r="M575" s="35"/>
      <c r="N575" s="35"/>
      <c r="O575" s="35"/>
      <c r="P575" s="35"/>
      <c r="Q575" s="35"/>
      <c r="R575" s="35"/>
      <c r="S575" s="35"/>
      <c r="T575" s="35"/>
      <c r="U575" s="35"/>
      <c r="V575" s="35"/>
      <c r="W575" s="35"/>
      <c r="X575" s="35"/>
      <c r="Y575" s="35"/>
      <c r="Z575" s="35"/>
    </row>
    <row r="576" spans="1:26" ht="14.25" customHeight="1" x14ac:dyDescent="0.3">
      <c r="A576" s="35"/>
      <c r="B576" s="35"/>
      <c r="C576" s="21"/>
      <c r="D576" s="37"/>
      <c r="E576" s="35"/>
      <c r="F576" s="21"/>
      <c r="G576" s="37"/>
      <c r="H576" s="37"/>
      <c r="I576" s="37"/>
      <c r="J576" s="35"/>
      <c r="K576" s="35"/>
      <c r="L576" s="35"/>
      <c r="M576" s="35"/>
      <c r="N576" s="35"/>
      <c r="O576" s="35"/>
      <c r="P576" s="35"/>
      <c r="Q576" s="35"/>
      <c r="R576" s="35"/>
      <c r="S576" s="35"/>
      <c r="T576" s="35"/>
      <c r="U576" s="35"/>
      <c r="V576" s="35"/>
      <c r="W576" s="35"/>
      <c r="X576" s="35"/>
      <c r="Y576" s="35"/>
      <c r="Z576" s="35"/>
    </row>
    <row r="577" spans="1:26" ht="14.25" customHeight="1" x14ac:dyDescent="0.3">
      <c r="A577" s="35"/>
      <c r="B577" s="35"/>
      <c r="C577" s="21"/>
      <c r="D577" s="37"/>
      <c r="E577" s="35"/>
      <c r="F577" s="21"/>
      <c r="G577" s="37"/>
      <c r="H577" s="37"/>
      <c r="I577" s="37"/>
      <c r="J577" s="35"/>
      <c r="K577" s="35"/>
      <c r="L577" s="35"/>
      <c r="M577" s="35"/>
      <c r="N577" s="35"/>
      <c r="O577" s="35"/>
      <c r="P577" s="35"/>
      <c r="Q577" s="35"/>
      <c r="R577" s="35"/>
      <c r="S577" s="35"/>
      <c r="T577" s="35"/>
      <c r="U577" s="35"/>
      <c r="V577" s="35"/>
      <c r="W577" s="35"/>
      <c r="X577" s="35"/>
      <c r="Y577" s="35"/>
      <c r="Z577" s="35"/>
    </row>
    <row r="578" spans="1:26" ht="14.25" customHeight="1" x14ac:dyDescent="0.3">
      <c r="A578" s="35"/>
      <c r="B578" s="35"/>
      <c r="C578" s="21"/>
      <c r="D578" s="37"/>
      <c r="E578" s="35"/>
      <c r="F578" s="21"/>
      <c r="G578" s="37"/>
      <c r="H578" s="37"/>
      <c r="I578" s="37"/>
      <c r="J578" s="35"/>
      <c r="K578" s="35"/>
      <c r="L578" s="35"/>
      <c r="M578" s="35"/>
      <c r="N578" s="35"/>
      <c r="O578" s="35"/>
      <c r="P578" s="35"/>
      <c r="Q578" s="35"/>
      <c r="R578" s="35"/>
      <c r="S578" s="35"/>
      <c r="T578" s="35"/>
      <c r="U578" s="35"/>
      <c r="V578" s="35"/>
      <c r="W578" s="35"/>
      <c r="X578" s="35"/>
      <c r="Y578" s="35"/>
      <c r="Z578" s="35"/>
    </row>
    <row r="579" spans="1:26" ht="14.25" customHeight="1" x14ac:dyDescent="0.3">
      <c r="A579" s="35"/>
      <c r="B579" s="35"/>
      <c r="C579" s="21"/>
      <c r="D579" s="37"/>
      <c r="E579" s="35"/>
      <c r="F579" s="21"/>
      <c r="G579" s="37"/>
      <c r="H579" s="37"/>
      <c r="I579" s="37"/>
      <c r="J579" s="35"/>
      <c r="K579" s="35"/>
      <c r="L579" s="35"/>
      <c r="M579" s="35"/>
      <c r="N579" s="35"/>
      <c r="O579" s="35"/>
      <c r="P579" s="35"/>
      <c r="Q579" s="35"/>
      <c r="R579" s="35"/>
      <c r="S579" s="35"/>
      <c r="T579" s="35"/>
      <c r="U579" s="35"/>
      <c r="V579" s="35"/>
      <c r="W579" s="35"/>
      <c r="X579" s="35"/>
      <c r="Y579" s="35"/>
      <c r="Z579" s="35"/>
    </row>
    <row r="580" spans="1:26" ht="14.25" customHeight="1" x14ac:dyDescent="0.3">
      <c r="A580" s="35"/>
      <c r="B580" s="35"/>
      <c r="C580" s="21"/>
      <c r="D580" s="37"/>
      <c r="E580" s="35"/>
      <c r="F580" s="21"/>
      <c r="G580" s="37"/>
      <c r="H580" s="37"/>
      <c r="I580" s="37"/>
      <c r="J580" s="35"/>
      <c r="K580" s="35"/>
      <c r="L580" s="35"/>
      <c r="M580" s="35"/>
      <c r="N580" s="35"/>
      <c r="O580" s="35"/>
      <c r="P580" s="35"/>
      <c r="Q580" s="35"/>
      <c r="R580" s="35"/>
      <c r="S580" s="35"/>
      <c r="T580" s="35"/>
      <c r="U580" s="35"/>
      <c r="V580" s="35"/>
      <c r="W580" s="35"/>
      <c r="X580" s="35"/>
      <c r="Y580" s="35"/>
      <c r="Z580" s="35"/>
    </row>
    <row r="581" spans="1:26" ht="14.25" customHeight="1" x14ac:dyDescent="0.3">
      <c r="A581" s="35"/>
      <c r="B581" s="35"/>
      <c r="C581" s="21"/>
      <c r="D581" s="37"/>
      <c r="E581" s="35"/>
      <c r="F581" s="21"/>
      <c r="G581" s="37"/>
      <c r="H581" s="37"/>
      <c r="I581" s="37"/>
      <c r="J581" s="35"/>
      <c r="K581" s="35"/>
      <c r="L581" s="35"/>
      <c r="M581" s="35"/>
      <c r="N581" s="35"/>
      <c r="O581" s="35"/>
      <c r="P581" s="35"/>
      <c r="Q581" s="35"/>
      <c r="R581" s="35"/>
      <c r="S581" s="35"/>
      <c r="T581" s="35"/>
      <c r="U581" s="35"/>
      <c r="V581" s="35"/>
      <c r="W581" s="35"/>
      <c r="X581" s="35"/>
      <c r="Y581" s="35"/>
      <c r="Z581" s="35"/>
    </row>
    <row r="582" spans="1:26" ht="14.25" customHeight="1" x14ac:dyDescent="0.3">
      <c r="A582" s="35"/>
      <c r="B582" s="35"/>
      <c r="C582" s="21"/>
      <c r="D582" s="37"/>
      <c r="E582" s="35"/>
      <c r="F582" s="21"/>
      <c r="G582" s="37"/>
      <c r="H582" s="37"/>
      <c r="I582" s="37"/>
      <c r="J582" s="35"/>
      <c r="K582" s="35"/>
      <c r="L582" s="35"/>
      <c r="M582" s="35"/>
      <c r="N582" s="35"/>
      <c r="O582" s="35"/>
      <c r="P582" s="35"/>
      <c r="Q582" s="35"/>
      <c r="R582" s="35"/>
      <c r="S582" s="35"/>
      <c r="T582" s="35"/>
      <c r="U582" s="35"/>
      <c r="V582" s="35"/>
      <c r="W582" s="35"/>
      <c r="X582" s="35"/>
      <c r="Y582" s="35"/>
      <c r="Z582" s="35"/>
    </row>
    <row r="583" spans="1:26" ht="14.25" customHeight="1" x14ac:dyDescent="0.3">
      <c r="A583" s="35"/>
      <c r="B583" s="35"/>
      <c r="C583" s="21"/>
      <c r="D583" s="37"/>
      <c r="E583" s="35"/>
      <c r="F583" s="21"/>
      <c r="G583" s="37"/>
      <c r="H583" s="37"/>
      <c r="I583" s="37"/>
      <c r="J583" s="35"/>
      <c r="K583" s="35"/>
      <c r="L583" s="35"/>
      <c r="M583" s="35"/>
      <c r="N583" s="35"/>
      <c r="O583" s="35"/>
      <c r="P583" s="35"/>
      <c r="Q583" s="35"/>
      <c r="R583" s="35"/>
      <c r="S583" s="35"/>
      <c r="T583" s="35"/>
      <c r="U583" s="35"/>
      <c r="V583" s="35"/>
      <c r="W583" s="35"/>
      <c r="X583" s="35"/>
      <c r="Y583" s="35"/>
      <c r="Z583" s="35"/>
    </row>
    <row r="584" spans="1:26" ht="14.25" customHeight="1" x14ac:dyDescent="0.3">
      <c r="A584" s="35"/>
      <c r="B584" s="35"/>
      <c r="C584" s="21"/>
      <c r="D584" s="37"/>
      <c r="E584" s="35"/>
      <c r="F584" s="21"/>
      <c r="G584" s="37"/>
      <c r="H584" s="37"/>
      <c r="I584" s="37"/>
      <c r="J584" s="35"/>
      <c r="K584" s="35"/>
      <c r="L584" s="35"/>
      <c r="M584" s="35"/>
      <c r="N584" s="35"/>
      <c r="O584" s="35"/>
      <c r="P584" s="35"/>
      <c r="Q584" s="35"/>
      <c r="R584" s="35"/>
      <c r="S584" s="35"/>
      <c r="T584" s="35"/>
      <c r="U584" s="35"/>
      <c r="V584" s="35"/>
      <c r="W584" s="35"/>
      <c r="X584" s="35"/>
      <c r="Y584" s="35"/>
      <c r="Z584" s="35"/>
    </row>
    <row r="585" spans="1:26" ht="14.25" customHeight="1" x14ac:dyDescent="0.3">
      <c r="A585" s="35"/>
      <c r="B585" s="35"/>
      <c r="C585" s="21"/>
      <c r="D585" s="37"/>
      <c r="E585" s="35"/>
      <c r="F585" s="21"/>
      <c r="G585" s="37"/>
      <c r="H585" s="37"/>
      <c r="I585" s="37"/>
      <c r="J585" s="35"/>
      <c r="K585" s="35"/>
      <c r="L585" s="35"/>
      <c r="M585" s="35"/>
      <c r="N585" s="35"/>
      <c r="O585" s="35"/>
      <c r="P585" s="35"/>
      <c r="Q585" s="35"/>
      <c r="R585" s="35"/>
      <c r="S585" s="35"/>
      <c r="T585" s="35"/>
      <c r="U585" s="35"/>
      <c r="V585" s="35"/>
      <c r="W585" s="35"/>
      <c r="X585" s="35"/>
      <c r="Y585" s="35"/>
      <c r="Z585" s="35"/>
    </row>
    <row r="586" spans="1:26" ht="14.25" customHeight="1" x14ac:dyDescent="0.3">
      <c r="A586" s="35"/>
      <c r="B586" s="35"/>
      <c r="C586" s="21"/>
      <c r="D586" s="37"/>
      <c r="E586" s="35"/>
      <c r="F586" s="21"/>
      <c r="G586" s="37"/>
      <c r="H586" s="37"/>
      <c r="I586" s="37"/>
      <c r="J586" s="35"/>
      <c r="K586" s="35"/>
      <c r="L586" s="35"/>
      <c r="M586" s="35"/>
      <c r="N586" s="35"/>
      <c r="O586" s="35"/>
      <c r="P586" s="35"/>
      <c r="Q586" s="35"/>
      <c r="R586" s="35"/>
      <c r="S586" s="35"/>
      <c r="T586" s="35"/>
      <c r="U586" s="35"/>
      <c r="V586" s="35"/>
      <c r="W586" s="35"/>
      <c r="X586" s="35"/>
      <c r="Y586" s="35"/>
      <c r="Z586" s="35"/>
    </row>
    <row r="587" spans="1:26" ht="14.25" customHeight="1" x14ac:dyDescent="0.3">
      <c r="A587" s="35"/>
      <c r="B587" s="35"/>
      <c r="C587" s="21"/>
      <c r="D587" s="37"/>
      <c r="E587" s="35"/>
      <c r="F587" s="21"/>
      <c r="G587" s="37"/>
      <c r="H587" s="37"/>
      <c r="I587" s="37"/>
      <c r="J587" s="35"/>
      <c r="K587" s="35"/>
      <c r="L587" s="35"/>
      <c r="M587" s="35"/>
      <c r="N587" s="35"/>
      <c r="O587" s="35"/>
      <c r="P587" s="35"/>
      <c r="Q587" s="35"/>
      <c r="R587" s="35"/>
      <c r="S587" s="35"/>
      <c r="T587" s="35"/>
      <c r="U587" s="35"/>
      <c r="V587" s="35"/>
      <c r="W587" s="35"/>
      <c r="X587" s="35"/>
      <c r="Y587" s="35"/>
      <c r="Z587" s="35"/>
    </row>
    <row r="588" spans="1:26" ht="14.25" customHeight="1" x14ac:dyDescent="0.3">
      <c r="A588" s="35"/>
      <c r="B588" s="35"/>
      <c r="C588" s="21"/>
      <c r="D588" s="37"/>
      <c r="E588" s="35"/>
      <c r="F588" s="21"/>
      <c r="G588" s="37"/>
      <c r="H588" s="37"/>
      <c r="I588" s="37"/>
      <c r="J588" s="35"/>
      <c r="K588" s="35"/>
      <c r="L588" s="35"/>
      <c r="M588" s="35"/>
      <c r="N588" s="35"/>
      <c r="O588" s="35"/>
      <c r="P588" s="35"/>
      <c r="Q588" s="35"/>
      <c r="R588" s="35"/>
      <c r="S588" s="35"/>
      <c r="T588" s="35"/>
      <c r="U588" s="35"/>
      <c r="V588" s="35"/>
      <c r="W588" s="35"/>
      <c r="X588" s="35"/>
      <c r="Y588" s="35"/>
      <c r="Z588" s="35"/>
    </row>
    <row r="589" spans="1:26" ht="14.25" customHeight="1" x14ac:dyDescent="0.3">
      <c r="A589" s="35"/>
      <c r="B589" s="35"/>
      <c r="C589" s="21"/>
      <c r="D589" s="37"/>
      <c r="E589" s="35"/>
      <c r="F589" s="21"/>
      <c r="G589" s="37"/>
      <c r="H589" s="37"/>
      <c r="I589" s="37"/>
      <c r="J589" s="35"/>
      <c r="K589" s="35"/>
      <c r="L589" s="35"/>
      <c r="M589" s="35"/>
      <c r="N589" s="35"/>
      <c r="O589" s="35"/>
      <c r="P589" s="35"/>
      <c r="Q589" s="35"/>
      <c r="R589" s="35"/>
      <c r="S589" s="35"/>
      <c r="T589" s="35"/>
      <c r="U589" s="35"/>
      <c r="V589" s="35"/>
      <c r="W589" s="35"/>
      <c r="X589" s="35"/>
      <c r="Y589" s="35"/>
      <c r="Z589" s="35"/>
    </row>
    <row r="590" spans="1:26" ht="14.25" customHeight="1" x14ac:dyDescent="0.3">
      <c r="A590" s="35"/>
      <c r="B590" s="35"/>
      <c r="C590" s="21"/>
      <c r="D590" s="37"/>
      <c r="E590" s="35"/>
      <c r="F590" s="21"/>
      <c r="G590" s="37"/>
      <c r="H590" s="37"/>
      <c r="I590" s="37"/>
      <c r="J590" s="35"/>
      <c r="K590" s="35"/>
      <c r="L590" s="35"/>
      <c r="M590" s="35"/>
      <c r="N590" s="35"/>
      <c r="O590" s="35"/>
      <c r="P590" s="35"/>
      <c r="Q590" s="35"/>
      <c r="R590" s="35"/>
      <c r="S590" s="35"/>
      <c r="T590" s="35"/>
      <c r="U590" s="35"/>
      <c r="V590" s="35"/>
      <c r="W590" s="35"/>
      <c r="X590" s="35"/>
      <c r="Y590" s="35"/>
      <c r="Z590" s="35"/>
    </row>
    <row r="591" spans="1:26" ht="14.25" customHeight="1" x14ac:dyDescent="0.3">
      <c r="A591" s="35"/>
      <c r="B591" s="35"/>
      <c r="C591" s="21"/>
      <c r="D591" s="37"/>
      <c r="E591" s="35"/>
      <c r="F591" s="21"/>
      <c r="G591" s="37"/>
      <c r="H591" s="37"/>
      <c r="I591" s="37"/>
      <c r="J591" s="35"/>
      <c r="K591" s="35"/>
      <c r="L591" s="35"/>
      <c r="M591" s="35"/>
      <c r="N591" s="35"/>
      <c r="O591" s="35"/>
      <c r="P591" s="35"/>
      <c r="Q591" s="35"/>
      <c r="R591" s="35"/>
      <c r="S591" s="35"/>
      <c r="T591" s="35"/>
      <c r="U591" s="35"/>
      <c r="V591" s="35"/>
      <c r="W591" s="35"/>
      <c r="X591" s="35"/>
      <c r="Y591" s="35"/>
      <c r="Z591" s="35"/>
    </row>
    <row r="592" spans="1:26" ht="14.25" customHeight="1" x14ac:dyDescent="0.3">
      <c r="A592" s="35"/>
      <c r="B592" s="35"/>
      <c r="C592" s="21"/>
      <c r="D592" s="37"/>
      <c r="E592" s="35"/>
      <c r="F592" s="21"/>
      <c r="G592" s="37"/>
      <c r="H592" s="37"/>
      <c r="I592" s="37"/>
      <c r="J592" s="35"/>
      <c r="K592" s="35"/>
      <c r="L592" s="35"/>
      <c r="M592" s="35"/>
      <c r="N592" s="35"/>
      <c r="O592" s="35"/>
      <c r="P592" s="35"/>
      <c r="Q592" s="35"/>
      <c r="R592" s="35"/>
      <c r="S592" s="35"/>
      <c r="T592" s="35"/>
      <c r="U592" s="35"/>
      <c r="V592" s="35"/>
      <c r="W592" s="35"/>
      <c r="X592" s="35"/>
      <c r="Y592" s="35"/>
      <c r="Z592" s="35"/>
    </row>
    <row r="593" spans="1:26" ht="14.25" customHeight="1" x14ac:dyDescent="0.3">
      <c r="A593" s="35"/>
      <c r="B593" s="35"/>
      <c r="C593" s="21"/>
      <c r="D593" s="37"/>
      <c r="E593" s="35"/>
      <c r="F593" s="21"/>
      <c r="G593" s="37"/>
      <c r="H593" s="37"/>
      <c r="I593" s="37"/>
      <c r="J593" s="35"/>
      <c r="K593" s="35"/>
      <c r="L593" s="35"/>
      <c r="M593" s="35"/>
      <c r="N593" s="35"/>
      <c r="O593" s="35"/>
      <c r="P593" s="35"/>
      <c r="Q593" s="35"/>
      <c r="R593" s="35"/>
      <c r="S593" s="35"/>
      <c r="T593" s="35"/>
      <c r="U593" s="35"/>
      <c r="V593" s="35"/>
      <c r="W593" s="35"/>
      <c r="X593" s="35"/>
      <c r="Y593" s="35"/>
      <c r="Z593" s="35"/>
    </row>
    <row r="594" spans="1:26" ht="14.25" customHeight="1" x14ac:dyDescent="0.3">
      <c r="A594" s="35"/>
      <c r="B594" s="35"/>
      <c r="C594" s="21"/>
      <c r="D594" s="37"/>
      <c r="E594" s="35"/>
      <c r="F594" s="21"/>
      <c r="G594" s="37"/>
      <c r="H594" s="37"/>
      <c r="I594" s="37"/>
      <c r="J594" s="35"/>
      <c r="K594" s="35"/>
      <c r="L594" s="35"/>
      <c r="M594" s="35"/>
      <c r="N594" s="35"/>
      <c r="O594" s="35"/>
      <c r="P594" s="35"/>
      <c r="Q594" s="35"/>
      <c r="R594" s="35"/>
      <c r="S594" s="35"/>
      <c r="T594" s="35"/>
      <c r="U594" s="35"/>
      <c r="V594" s="35"/>
      <c r="W594" s="35"/>
      <c r="X594" s="35"/>
      <c r="Y594" s="35"/>
      <c r="Z594" s="35"/>
    </row>
    <row r="595" spans="1:26" ht="14.25" customHeight="1" x14ac:dyDescent="0.3">
      <c r="A595" s="35"/>
      <c r="B595" s="35"/>
      <c r="C595" s="21"/>
      <c r="D595" s="37"/>
      <c r="E595" s="35"/>
      <c r="F595" s="21"/>
      <c r="G595" s="37"/>
      <c r="H595" s="37"/>
      <c r="I595" s="37"/>
      <c r="J595" s="35"/>
      <c r="K595" s="35"/>
      <c r="L595" s="35"/>
      <c r="M595" s="35"/>
      <c r="N595" s="35"/>
      <c r="O595" s="35"/>
      <c r="P595" s="35"/>
      <c r="Q595" s="35"/>
      <c r="R595" s="35"/>
      <c r="S595" s="35"/>
      <c r="T595" s="35"/>
      <c r="U595" s="35"/>
      <c r="V595" s="35"/>
      <c r="W595" s="35"/>
      <c r="X595" s="35"/>
      <c r="Y595" s="35"/>
      <c r="Z595" s="35"/>
    </row>
    <row r="596" spans="1:26" ht="14.25" customHeight="1" x14ac:dyDescent="0.3">
      <c r="A596" s="35"/>
      <c r="B596" s="35"/>
      <c r="C596" s="21"/>
      <c r="D596" s="37"/>
      <c r="E596" s="35"/>
      <c r="F596" s="21"/>
      <c r="G596" s="37"/>
      <c r="H596" s="37"/>
      <c r="I596" s="37"/>
      <c r="J596" s="35"/>
      <c r="K596" s="35"/>
      <c r="L596" s="35"/>
      <c r="M596" s="35"/>
      <c r="N596" s="35"/>
      <c r="O596" s="35"/>
      <c r="P596" s="35"/>
      <c r="Q596" s="35"/>
      <c r="R596" s="35"/>
      <c r="S596" s="35"/>
      <c r="T596" s="35"/>
      <c r="U596" s="35"/>
      <c r="V596" s="35"/>
      <c r="W596" s="35"/>
      <c r="X596" s="35"/>
      <c r="Y596" s="35"/>
      <c r="Z596" s="35"/>
    </row>
    <row r="597" spans="1:26" ht="14.25" customHeight="1" x14ac:dyDescent="0.3">
      <c r="A597" s="35"/>
      <c r="B597" s="35"/>
      <c r="C597" s="21"/>
      <c r="D597" s="37"/>
      <c r="E597" s="35"/>
      <c r="F597" s="21"/>
      <c r="G597" s="37"/>
      <c r="H597" s="37"/>
      <c r="I597" s="37"/>
      <c r="J597" s="35"/>
      <c r="K597" s="35"/>
      <c r="L597" s="35"/>
      <c r="M597" s="35"/>
      <c r="N597" s="35"/>
      <c r="O597" s="35"/>
      <c r="P597" s="35"/>
      <c r="Q597" s="35"/>
      <c r="R597" s="35"/>
      <c r="S597" s="35"/>
      <c r="T597" s="35"/>
      <c r="U597" s="35"/>
      <c r="V597" s="35"/>
      <c r="W597" s="35"/>
      <c r="X597" s="35"/>
      <c r="Y597" s="35"/>
      <c r="Z597" s="35"/>
    </row>
    <row r="598" spans="1:26" ht="14.25" customHeight="1" x14ac:dyDescent="0.3">
      <c r="A598" s="35"/>
      <c r="B598" s="35"/>
      <c r="C598" s="21"/>
      <c r="D598" s="37"/>
      <c r="E598" s="35"/>
      <c r="F598" s="21"/>
      <c r="G598" s="37"/>
      <c r="H598" s="37"/>
      <c r="I598" s="37"/>
      <c r="J598" s="35"/>
      <c r="K598" s="35"/>
      <c r="L598" s="35"/>
      <c r="M598" s="35"/>
      <c r="N598" s="35"/>
      <c r="O598" s="35"/>
      <c r="P598" s="35"/>
      <c r="Q598" s="35"/>
      <c r="R598" s="35"/>
      <c r="S598" s="35"/>
      <c r="T598" s="35"/>
      <c r="U598" s="35"/>
      <c r="V598" s="35"/>
      <c r="W598" s="35"/>
      <c r="X598" s="35"/>
      <c r="Y598" s="35"/>
      <c r="Z598" s="35"/>
    </row>
    <row r="599" spans="1:26" ht="14.25" customHeight="1" x14ac:dyDescent="0.3">
      <c r="A599" s="35"/>
      <c r="B599" s="35"/>
      <c r="C599" s="21"/>
      <c r="D599" s="37"/>
      <c r="E599" s="35"/>
      <c r="F599" s="21"/>
      <c r="G599" s="37"/>
      <c r="H599" s="37"/>
      <c r="I599" s="37"/>
      <c r="J599" s="35"/>
      <c r="K599" s="35"/>
      <c r="L599" s="35"/>
      <c r="M599" s="35"/>
      <c r="N599" s="35"/>
      <c r="O599" s="35"/>
      <c r="P599" s="35"/>
      <c r="Q599" s="35"/>
      <c r="R599" s="35"/>
      <c r="S599" s="35"/>
      <c r="T599" s="35"/>
      <c r="U599" s="35"/>
      <c r="V599" s="35"/>
      <c r="W599" s="35"/>
      <c r="X599" s="35"/>
      <c r="Y599" s="35"/>
      <c r="Z599" s="35"/>
    </row>
    <row r="600" spans="1:26" ht="14.25" customHeight="1" x14ac:dyDescent="0.3">
      <c r="A600" s="35"/>
      <c r="B600" s="35"/>
      <c r="C600" s="21"/>
      <c r="D600" s="37"/>
      <c r="E600" s="35"/>
      <c r="F600" s="21"/>
      <c r="G600" s="37"/>
      <c r="H600" s="37"/>
      <c r="I600" s="37"/>
      <c r="J600" s="35"/>
      <c r="K600" s="35"/>
      <c r="L600" s="35"/>
      <c r="M600" s="35"/>
      <c r="N600" s="35"/>
      <c r="O600" s="35"/>
      <c r="P600" s="35"/>
      <c r="Q600" s="35"/>
      <c r="R600" s="35"/>
      <c r="S600" s="35"/>
      <c r="T600" s="35"/>
      <c r="U600" s="35"/>
      <c r="V600" s="35"/>
      <c r="W600" s="35"/>
      <c r="X600" s="35"/>
      <c r="Y600" s="35"/>
      <c r="Z600" s="35"/>
    </row>
    <row r="601" spans="1:26" ht="14.25" customHeight="1" x14ac:dyDescent="0.3">
      <c r="A601" s="35"/>
      <c r="B601" s="35"/>
      <c r="C601" s="21"/>
      <c r="D601" s="37"/>
      <c r="E601" s="35"/>
      <c r="F601" s="21"/>
      <c r="G601" s="37"/>
      <c r="H601" s="37"/>
      <c r="I601" s="37"/>
      <c r="J601" s="35"/>
      <c r="K601" s="35"/>
      <c r="L601" s="35"/>
      <c r="M601" s="35"/>
      <c r="N601" s="35"/>
      <c r="O601" s="35"/>
      <c r="P601" s="35"/>
      <c r="Q601" s="35"/>
      <c r="R601" s="35"/>
      <c r="S601" s="35"/>
      <c r="T601" s="35"/>
      <c r="U601" s="35"/>
      <c r="V601" s="35"/>
      <c r="W601" s="35"/>
      <c r="X601" s="35"/>
      <c r="Y601" s="35"/>
      <c r="Z601" s="35"/>
    </row>
    <row r="602" spans="1:26" ht="14.25" customHeight="1" x14ac:dyDescent="0.3">
      <c r="A602" s="35"/>
      <c r="B602" s="35"/>
      <c r="C602" s="21"/>
      <c r="D602" s="37"/>
      <c r="E602" s="35"/>
      <c r="F602" s="21"/>
      <c r="G602" s="37"/>
      <c r="H602" s="37"/>
      <c r="I602" s="37"/>
      <c r="J602" s="35"/>
      <c r="K602" s="35"/>
      <c r="L602" s="35"/>
      <c r="M602" s="35"/>
      <c r="N602" s="35"/>
      <c r="O602" s="35"/>
      <c r="P602" s="35"/>
      <c r="Q602" s="35"/>
      <c r="R602" s="35"/>
      <c r="S602" s="35"/>
      <c r="T602" s="35"/>
      <c r="U602" s="35"/>
      <c r="V602" s="35"/>
      <c r="W602" s="35"/>
      <c r="X602" s="35"/>
      <c r="Y602" s="35"/>
      <c r="Z602" s="35"/>
    </row>
    <row r="603" spans="1:26" ht="14.25" customHeight="1" x14ac:dyDescent="0.3">
      <c r="A603" s="35"/>
      <c r="B603" s="35"/>
      <c r="C603" s="21"/>
      <c r="D603" s="37"/>
      <c r="E603" s="35"/>
      <c r="F603" s="21"/>
      <c r="G603" s="37"/>
      <c r="H603" s="37"/>
      <c r="I603" s="37"/>
      <c r="J603" s="35"/>
      <c r="K603" s="35"/>
      <c r="L603" s="35"/>
      <c r="M603" s="35"/>
      <c r="N603" s="35"/>
      <c r="O603" s="35"/>
      <c r="P603" s="35"/>
      <c r="Q603" s="35"/>
      <c r="R603" s="35"/>
      <c r="S603" s="35"/>
      <c r="T603" s="35"/>
      <c r="U603" s="35"/>
      <c r="V603" s="35"/>
      <c r="W603" s="35"/>
      <c r="X603" s="35"/>
      <c r="Y603" s="35"/>
      <c r="Z603" s="35"/>
    </row>
    <row r="604" spans="1:26" ht="14.25" customHeight="1" x14ac:dyDescent="0.3">
      <c r="A604" s="35"/>
      <c r="B604" s="35"/>
      <c r="C604" s="21"/>
      <c r="D604" s="37"/>
      <c r="E604" s="35"/>
      <c r="F604" s="21"/>
      <c r="G604" s="37"/>
      <c r="H604" s="37"/>
      <c r="I604" s="37"/>
      <c r="J604" s="35"/>
      <c r="K604" s="35"/>
      <c r="L604" s="35"/>
      <c r="M604" s="35"/>
      <c r="N604" s="35"/>
      <c r="O604" s="35"/>
      <c r="P604" s="35"/>
      <c r="Q604" s="35"/>
      <c r="R604" s="35"/>
      <c r="S604" s="35"/>
      <c r="T604" s="35"/>
      <c r="U604" s="35"/>
      <c r="V604" s="35"/>
      <c r="W604" s="35"/>
      <c r="X604" s="35"/>
      <c r="Y604" s="35"/>
      <c r="Z604" s="35"/>
    </row>
    <row r="605" spans="1:26" ht="14.25" customHeight="1" x14ac:dyDescent="0.3">
      <c r="A605" s="35"/>
      <c r="B605" s="35"/>
      <c r="C605" s="21"/>
      <c r="D605" s="37"/>
      <c r="E605" s="35"/>
      <c r="F605" s="21"/>
      <c r="G605" s="37"/>
      <c r="H605" s="37"/>
      <c r="I605" s="37"/>
      <c r="J605" s="35"/>
      <c r="K605" s="35"/>
      <c r="L605" s="35"/>
      <c r="M605" s="35"/>
      <c r="N605" s="35"/>
      <c r="O605" s="35"/>
      <c r="P605" s="35"/>
      <c r="Q605" s="35"/>
      <c r="R605" s="35"/>
      <c r="S605" s="35"/>
      <c r="T605" s="35"/>
      <c r="U605" s="35"/>
      <c r="V605" s="35"/>
      <c r="W605" s="35"/>
      <c r="X605" s="35"/>
      <c r="Y605" s="35"/>
      <c r="Z605" s="35"/>
    </row>
    <row r="606" spans="1:26" ht="14.25" customHeight="1" x14ac:dyDescent="0.3">
      <c r="A606" s="35"/>
      <c r="B606" s="35"/>
      <c r="C606" s="21"/>
      <c r="D606" s="37"/>
      <c r="E606" s="35"/>
      <c r="F606" s="21"/>
      <c r="G606" s="37"/>
      <c r="H606" s="37"/>
      <c r="I606" s="37"/>
      <c r="J606" s="35"/>
      <c r="K606" s="35"/>
      <c r="L606" s="35"/>
      <c r="M606" s="35"/>
      <c r="N606" s="35"/>
      <c r="O606" s="35"/>
      <c r="P606" s="35"/>
      <c r="Q606" s="35"/>
      <c r="R606" s="35"/>
      <c r="S606" s="35"/>
      <c r="T606" s="35"/>
      <c r="U606" s="35"/>
      <c r="V606" s="35"/>
      <c r="W606" s="35"/>
      <c r="X606" s="35"/>
      <c r="Y606" s="35"/>
      <c r="Z606" s="35"/>
    </row>
    <row r="607" spans="1:26" ht="14.25" customHeight="1" x14ac:dyDescent="0.3">
      <c r="A607" s="35"/>
      <c r="B607" s="35"/>
      <c r="C607" s="21"/>
      <c r="D607" s="37"/>
      <c r="E607" s="35"/>
      <c r="F607" s="21"/>
      <c r="G607" s="37"/>
      <c r="H607" s="37"/>
      <c r="I607" s="37"/>
      <c r="J607" s="35"/>
      <c r="K607" s="35"/>
      <c r="L607" s="35"/>
      <c r="M607" s="35"/>
      <c r="N607" s="35"/>
      <c r="O607" s="35"/>
      <c r="P607" s="35"/>
      <c r="Q607" s="35"/>
      <c r="R607" s="35"/>
      <c r="S607" s="35"/>
      <c r="T607" s="35"/>
      <c r="U607" s="35"/>
      <c r="V607" s="35"/>
      <c r="W607" s="35"/>
      <c r="X607" s="35"/>
      <c r="Y607" s="35"/>
      <c r="Z607" s="35"/>
    </row>
    <row r="608" spans="1:26" ht="14.25" customHeight="1" x14ac:dyDescent="0.3">
      <c r="A608" s="35"/>
      <c r="B608" s="35"/>
      <c r="C608" s="21"/>
      <c r="D608" s="37"/>
      <c r="E608" s="35"/>
      <c r="F608" s="21"/>
      <c r="G608" s="37"/>
      <c r="H608" s="37"/>
      <c r="I608" s="37"/>
      <c r="J608" s="35"/>
      <c r="K608" s="35"/>
      <c r="L608" s="35"/>
      <c r="M608" s="35"/>
      <c r="N608" s="35"/>
      <c r="O608" s="35"/>
      <c r="P608" s="35"/>
      <c r="Q608" s="35"/>
      <c r="R608" s="35"/>
      <c r="S608" s="35"/>
      <c r="T608" s="35"/>
      <c r="U608" s="35"/>
      <c r="V608" s="35"/>
      <c r="W608" s="35"/>
      <c r="X608" s="35"/>
      <c r="Y608" s="35"/>
      <c r="Z608" s="35"/>
    </row>
    <row r="609" spans="1:26" ht="14.25" customHeight="1" x14ac:dyDescent="0.3">
      <c r="A609" s="35"/>
      <c r="B609" s="35"/>
      <c r="C609" s="21"/>
      <c r="D609" s="37"/>
      <c r="E609" s="35"/>
      <c r="F609" s="21"/>
      <c r="G609" s="37"/>
      <c r="H609" s="37"/>
      <c r="I609" s="37"/>
      <c r="J609" s="35"/>
      <c r="K609" s="35"/>
      <c r="L609" s="35"/>
      <c r="M609" s="35"/>
      <c r="N609" s="35"/>
      <c r="O609" s="35"/>
      <c r="P609" s="35"/>
      <c r="Q609" s="35"/>
      <c r="R609" s="35"/>
      <c r="S609" s="35"/>
      <c r="T609" s="35"/>
      <c r="U609" s="35"/>
      <c r="V609" s="35"/>
      <c r="W609" s="35"/>
      <c r="X609" s="35"/>
      <c r="Y609" s="35"/>
      <c r="Z609" s="35"/>
    </row>
    <row r="610" spans="1:26" ht="14.25" customHeight="1" x14ac:dyDescent="0.3">
      <c r="A610" s="35"/>
      <c r="B610" s="35"/>
      <c r="C610" s="21"/>
      <c r="D610" s="37"/>
      <c r="E610" s="35"/>
      <c r="F610" s="21"/>
      <c r="G610" s="37"/>
      <c r="H610" s="37"/>
      <c r="I610" s="37"/>
      <c r="J610" s="35"/>
      <c r="K610" s="35"/>
      <c r="L610" s="35"/>
      <c r="M610" s="35"/>
      <c r="N610" s="35"/>
      <c r="O610" s="35"/>
      <c r="P610" s="35"/>
      <c r="Q610" s="35"/>
      <c r="R610" s="35"/>
      <c r="S610" s="35"/>
      <c r="T610" s="35"/>
      <c r="U610" s="35"/>
      <c r="V610" s="35"/>
      <c r="W610" s="35"/>
      <c r="X610" s="35"/>
      <c r="Y610" s="35"/>
      <c r="Z610" s="35"/>
    </row>
    <row r="611" spans="1:26" ht="14.25" customHeight="1" x14ac:dyDescent="0.3">
      <c r="A611" s="35"/>
      <c r="B611" s="35"/>
      <c r="C611" s="21"/>
      <c r="D611" s="37"/>
      <c r="E611" s="35"/>
      <c r="F611" s="21"/>
      <c r="G611" s="37"/>
      <c r="H611" s="37"/>
      <c r="I611" s="37"/>
      <c r="J611" s="35"/>
      <c r="K611" s="35"/>
      <c r="L611" s="35"/>
      <c r="M611" s="35"/>
      <c r="N611" s="35"/>
      <c r="O611" s="35"/>
      <c r="P611" s="35"/>
      <c r="Q611" s="35"/>
      <c r="R611" s="35"/>
      <c r="S611" s="35"/>
      <c r="T611" s="35"/>
      <c r="U611" s="35"/>
      <c r="V611" s="35"/>
      <c r="W611" s="35"/>
      <c r="X611" s="35"/>
      <c r="Y611" s="35"/>
      <c r="Z611" s="35"/>
    </row>
    <row r="612" spans="1:26" ht="14.25" customHeight="1" x14ac:dyDescent="0.3">
      <c r="A612" s="35"/>
      <c r="B612" s="35"/>
      <c r="C612" s="21"/>
      <c r="D612" s="37"/>
      <c r="E612" s="35"/>
      <c r="F612" s="21"/>
      <c r="G612" s="37"/>
      <c r="H612" s="37"/>
      <c r="I612" s="37"/>
      <c r="J612" s="35"/>
      <c r="K612" s="35"/>
      <c r="L612" s="35"/>
      <c r="M612" s="35"/>
      <c r="N612" s="35"/>
      <c r="O612" s="35"/>
      <c r="P612" s="35"/>
      <c r="Q612" s="35"/>
      <c r="R612" s="35"/>
      <c r="S612" s="35"/>
      <c r="T612" s="35"/>
      <c r="U612" s="35"/>
      <c r="V612" s="35"/>
      <c r="W612" s="35"/>
      <c r="X612" s="35"/>
      <c r="Y612" s="35"/>
      <c r="Z612" s="35"/>
    </row>
    <row r="613" spans="1:26" ht="14.25" customHeight="1" x14ac:dyDescent="0.3">
      <c r="A613" s="35"/>
      <c r="B613" s="35"/>
      <c r="C613" s="21"/>
      <c r="D613" s="37"/>
      <c r="E613" s="35"/>
      <c r="F613" s="21"/>
      <c r="G613" s="37"/>
      <c r="H613" s="37"/>
      <c r="I613" s="37"/>
      <c r="J613" s="35"/>
      <c r="K613" s="35"/>
      <c r="L613" s="35"/>
      <c r="M613" s="35"/>
      <c r="N613" s="35"/>
      <c r="O613" s="35"/>
      <c r="P613" s="35"/>
      <c r="Q613" s="35"/>
      <c r="R613" s="35"/>
      <c r="S613" s="35"/>
      <c r="T613" s="35"/>
      <c r="U613" s="35"/>
      <c r="V613" s="35"/>
      <c r="W613" s="35"/>
      <c r="X613" s="35"/>
      <c r="Y613" s="35"/>
      <c r="Z613" s="35"/>
    </row>
    <row r="614" spans="1:26" ht="14.25" customHeight="1" x14ac:dyDescent="0.3">
      <c r="A614" s="35"/>
      <c r="B614" s="35"/>
      <c r="C614" s="21"/>
      <c r="D614" s="37"/>
      <c r="E614" s="35"/>
      <c r="F614" s="21"/>
      <c r="G614" s="37"/>
      <c r="H614" s="37"/>
      <c r="I614" s="37"/>
      <c r="J614" s="35"/>
      <c r="K614" s="35"/>
      <c r="L614" s="35"/>
      <c r="M614" s="35"/>
      <c r="N614" s="35"/>
      <c r="O614" s="35"/>
      <c r="P614" s="35"/>
      <c r="Q614" s="35"/>
      <c r="R614" s="35"/>
      <c r="S614" s="35"/>
      <c r="T614" s="35"/>
      <c r="U614" s="35"/>
      <c r="V614" s="35"/>
      <c r="W614" s="35"/>
      <c r="X614" s="35"/>
      <c r="Y614" s="35"/>
      <c r="Z614" s="35"/>
    </row>
    <row r="615" spans="1:26" ht="14.25" customHeight="1" x14ac:dyDescent="0.3">
      <c r="A615" s="35"/>
      <c r="B615" s="35"/>
      <c r="C615" s="21"/>
      <c r="D615" s="37"/>
      <c r="E615" s="35"/>
      <c r="F615" s="21"/>
      <c r="G615" s="37"/>
      <c r="H615" s="37"/>
      <c r="I615" s="37"/>
      <c r="J615" s="35"/>
      <c r="K615" s="35"/>
      <c r="L615" s="35"/>
      <c r="M615" s="35"/>
      <c r="N615" s="35"/>
      <c r="O615" s="35"/>
      <c r="P615" s="35"/>
      <c r="Q615" s="35"/>
      <c r="R615" s="35"/>
      <c r="S615" s="35"/>
      <c r="T615" s="35"/>
      <c r="U615" s="35"/>
      <c r="V615" s="35"/>
      <c r="W615" s="35"/>
      <c r="X615" s="35"/>
      <c r="Y615" s="35"/>
      <c r="Z615" s="35"/>
    </row>
    <row r="616" spans="1:26" ht="14.25" customHeight="1" x14ac:dyDescent="0.3">
      <c r="A616" s="35"/>
      <c r="B616" s="35"/>
      <c r="C616" s="21"/>
      <c r="D616" s="37"/>
      <c r="E616" s="35"/>
      <c r="F616" s="21"/>
      <c r="G616" s="37"/>
      <c r="H616" s="37"/>
      <c r="I616" s="37"/>
      <c r="J616" s="35"/>
      <c r="K616" s="35"/>
      <c r="L616" s="35"/>
      <c r="M616" s="35"/>
      <c r="N616" s="35"/>
      <c r="O616" s="35"/>
      <c r="P616" s="35"/>
      <c r="Q616" s="35"/>
      <c r="R616" s="35"/>
      <c r="S616" s="35"/>
      <c r="T616" s="35"/>
      <c r="U616" s="35"/>
      <c r="V616" s="35"/>
      <c r="W616" s="35"/>
      <c r="X616" s="35"/>
      <c r="Y616" s="35"/>
      <c r="Z616" s="35"/>
    </row>
    <row r="617" spans="1:26" ht="14.25" customHeight="1" x14ac:dyDescent="0.3">
      <c r="A617" s="35"/>
      <c r="B617" s="35"/>
      <c r="C617" s="21"/>
      <c r="D617" s="37"/>
      <c r="E617" s="35"/>
      <c r="F617" s="21"/>
      <c r="G617" s="37"/>
      <c r="H617" s="37"/>
      <c r="I617" s="37"/>
      <c r="J617" s="35"/>
      <c r="K617" s="35"/>
      <c r="L617" s="35"/>
      <c r="M617" s="35"/>
      <c r="N617" s="35"/>
      <c r="O617" s="35"/>
      <c r="P617" s="35"/>
      <c r="Q617" s="35"/>
      <c r="R617" s="35"/>
      <c r="S617" s="35"/>
      <c r="T617" s="35"/>
      <c r="U617" s="35"/>
      <c r="V617" s="35"/>
      <c r="W617" s="35"/>
      <c r="X617" s="35"/>
      <c r="Y617" s="35"/>
      <c r="Z617" s="35"/>
    </row>
    <row r="618" spans="1:26" ht="14.25" customHeight="1" x14ac:dyDescent="0.3">
      <c r="A618" s="35"/>
      <c r="B618" s="35"/>
      <c r="C618" s="21"/>
      <c r="D618" s="37"/>
      <c r="E618" s="35"/>
      <c r="F618" s="21"/>
      <c r="G618" s="37"/>
      <c r="H618" s="37"/>
      <c r="I618" s="37"/>
      <c r="J618" s="35"/>
      <c r="K618" s="35"/>
      <c r="L618" s="35"/>
      <c r="M618" s="35"/>
      <c r="N618" s="35"/>
      <c r="O618" s="35"/>
      <c r="P618" s="35"/>
      <c r="Q618" s="35"/>
      <c r="R618" s="35"/>
      <c r="S618" s="35"/>
      <c r="T618" s="35"/>
      <c r="U618" s="35"/>
      <c r="V618" s="35"/>
      <c r="W618" s="35"/>
      <c r="X618" s="35"/>
      <c r="Y618" s="35"/>
      <c r="Z618" s="35"/>
    </row>
    <row r="619" spans="1:26" ht="14.25" customHeight="1" x14ac:dyDescent="0.3">
      <c r="A619" s="35"/>
      <c r="B619" s="35"/>
      <c r="C619" s="21"/>
      <c r="D619" s="37"/>
      <c r="E619" s="35"/>
      <c r="F619" s="21"/>
      <c r="G619" s="37"/>
      <c r="H619" s="37"/>
      <c r="I619" s="37"/>
      <c r="J619" s="35"/>
      <c r="K619" s="35"/>
      <c r="L619" s="35"/>
      <c r="M619" s="35"/>
      <c r="N619" s="35"/>
      <c r="O619" s="35"/>
      <c r="P619" s="35"/>
      <c r="Q619" s="35"/>
      <c r="R619" s="35"/>
      <c r="S619" s="35"/>
      <c r="T619" s="35"/>
      <c r="U619" s="35"/>
      <c r="V619" s="35"/>
      <c r="W619" s="35"/>
      <c r="X619" s="35"/>
      <c r="Y619" s="35"/>
      <c r="Z619" s="35"/>
    </row>
    <row r="620" spans="1:26" ht="14.25" customHeight="1" x14ac:dyDescent="0.3">
      <c r="A620" s="35"/>
      <c r="B620" s="35"/>
      <c r="C620" s="21"/>
      <c r="D620" s="37"/>
      <c r="E620" s="35"/>
      <c r="F620" s="21"/>
      <c r="G620" s="37"/>
      <c r="H620" s="37"/>
      <c r="I620" s="37"/>
      <c r="J620" s="35"/>
      <c r="K620" s="35"/>
      <c r="L620" s="35"/>
      <c r="M620" s="35"/>
      <c r="N620" s="35"/>
      <c r="O620" s="35"/>
      <c r="P620" s="35"/>
      <c r="Q620" s="35"/>
      <c r="R620" s="35"/>
      <c r="S620" s="35"/>
      <c r="T620" s="35"/>
      <c r="U620" s="35"/>
      <c r="V620" s="35"/>
      <c r="W620" s="35"/>
      <c r="X620" s="35"/>
      <c r="Y620" s="35"/>
      <c r="Z620" s="35"/>
    </row>
    <row r="621" spans="1:26" ht="14.25" customHeight="1" x14ac:dyDescent="0.3">
      <c r="A621" s="35"/>
      <c r="B621" s="35"/>
      <c r="C621" s="21"/>
      <c r="D621" s="37"/>
      <c r="E621" s="35"/>
      <c r="F621" s="21"/>
      <c r="G621" s="37"/>
      <c r="H621" s="37"/>
      <c r="I621" s="37"/>
      <c r="J621" s="35"/>
      <c r="K621" s="35"/>
      <c r="L621" s="35"/>
      <c r="M621" s="35"/>
      <c r="N621" s="35"/>
      <c r="O621" s="35"/>
      <c r="P621" s="35"/>
      <c r="Q621" s="35"/>
      <c r="R621" s="35"/>
      <c r="S621" s="35"/>
      <c r="T621" s="35"/>
      <c r="U621" s="35"/>
      <c r="V621" s="35"/>
      <c r="W621" s="35"/>
      <c r="X621" s="35"/>
      <c r="Y621" s="35"/>
      <c r="Z621" s="35"/>
    </row>
    <row r="622" spans="1:26" ht="14.25" customHeight="1" x14ac:dyDescent="0.3">
      <c r="A622" s="35"/>
      <c r="B622" s="35"/>
      <c r="C622" s="21"/>
      <c r="D622" s="37"/>
      <c r="E622" s="35"/>
      <c r="F622" s="21"/>
      <c r="G622" s="37"/>
      <c r="H622" s="37"/>
      <c r="I622" s="37"/>
      <c r="J622" s="35"/>
      <c r="K622" s="35"/>
      <c r="L622" s="35"/>
      <c r="M622" s="35"/>
      <c r="N622" s="35"/>
      <c r="O622" s="35"/>
      <c r="P622" s="35"/>
      <c r="Q622" s="35"/>
      <c r="R622" s="35"/>
      <c r="S622" s="35"/>
      <c r="T622" s="35"/>
      <c r="U622" s="35"/>
      <c r="V622" s="35"/>
      <c r="W622" s="35"/>
      <c r="X622" s="35"/>
      <c r="Y622" s="35"/>
      <c r="Z622" s="35"/>
    </row>
    <row r="623" spans="1:26" ht="14.25" customHeight="1" x14ac:dyDescent="0.3">
      <c r="A623" s="35"/>
      <c r="B623" s="35"/>
      <c r="C623" s="21"/>
      <c r="D623" s="37"/>
      <c r="E623" s="35"/>
      <c r="F623" s="21"/>
      <c r="G623" s="37"/>
      <c r="H623" s="37"/>
      <c r="I623" s="37"/>
      <c r="J623" s="35"/>
      <c r="K623" s="35"/>
      <c r="L623" s="35"/>
      <c r="M623" s="35"/>
      <c r="N623" s="35"/>
      <c r="O623" s="35"/>
      <c r="P623" s="35"/>
      <c r="Q623" s="35"/>
      <c r="R623" s="35"/>
      <c r="S623" s="35"/>
      <c r="T623" s="35"/>
      <c r="U623" s="35"/>
      <c r="V623" s="35"/>
      <c r="W623" s="35"/>
      <c r="X623" s="35"/>
      <c r="Y623" s="35"/>
      <c r="Z623" s="35"/>
    </row>
    <row r="624" spans="1:26" ht="14.25" customHeight="1" x14ac:dyDescent="0.3">
      <c r="A624" s="35"/>
      <c r="B624" s="35"/>
      <c r="C624" s="21"/>
      <c r="D624" s="37"/>
      <c r="E624" s="35"/>
      <c r="F624" s="21"/>
      <c r="G624" s="37"/>
      <c r="H624" s="37"/>
      <c r="I624" s="37"/>
      <c r="J624" s="35"/>
      <c r="K624" s="35"/>
      <c r="L624" s="35"/>
      <c r="M624" s="35"/>
      <c r="N624" s="35"/>
      <c r="O624" s="35"/>
      <c r="P624" s="35"/>
      <c r="Q624" s="35"/>
      <c r="R624" s="35"/>
      <c r="S624" s="35"/>
      <c r="T624" s="35"/>
      <c r="U624" s="35"/>
      <c r="V624" s="35"/>
      <c r="W624" s="35"/>
      <c r="X624" s="35"/>
      <c r="Y624" s="35"/>
      <c r="Z624" s="35"/>
    </row>
    <row r="625" spans="1:26" ht="14.25" customHeight="1" x14ac:dyDescent="0.3">
      <c r="A625" s="35"/>
      <c r="B625" s="35"/>
      <c r="C625" s="21"/>
      <c r="D625" s="37"/>
      <c r="E625" s="35"/>
      <c r="F625" s="21"/>
      <c r="G625" s="37"/>
      <c r="H625" s="37"/>
      <c r="I625" s="37"/>
      <c r="J625" s="35"/>
      <c r="K625" s="35"/>
      <c r="L625" s="35"/>
      <c r="M625" s="35"/>
      <c r="N625" s="35"/>
      <c r="O625" s="35"/>
      <c r="P625" s="35"/>
      <c r="Q625" s="35"/>
      <c r="R625" s="35"/>
      <c r="S625" s="35"/>
      <c r="T625" s="35"/>
      <c r="U625" s="35"/>
      <c r="V625" s="35"/>
      <c r="W625" s="35"/>
      <c r="X625" s="35"/>
      <c r="Y625" s="35"/>
      <c r="Z625" s="35"/>
    </row>
    <row r="626" spans="1:26" ht="14.25" customHeight="1" x14ac:dyDescent="0.3">
      <c r="A626" s="35"/>
      <c r="B626" s="35"/>
      <c r="C626" s="21"/>
      <c r="D626" s="37"/>
      <c r="E626" s="35"/>
      <c r="F626" s="21"/>
      <c r="G626" s="37"/>
      <c r="H626" s="37"/>
      <c r="I626" s="37"/>
      <c r="J626" s="35"/>
      <c r="K626" s="35"/>
      <c r="L626" s="35"/>
      <c r="M626" s="35"/>
      <c r="N626" s="35"/>
      <c r="O626" s="35"/>
      <c r="P626" s="35"/>
      <c r="Q626" s="35"/>
      <c r="R626" s="35"/>
      <c r="S626" s="35"/>
      <c r="T626" s="35"/>
      <c r="U626" s="35"/>
      <c r="V626" s="35"/>
      <c r="W626" s="35"/>
      <c r="X626" s="35"/>
      <c r="Y626" s="35"/>
      <c r="Z626" s="35"/>
    </row>
    <row r="627" spans="1:26" ht="14.25" customHeight="1" x14ac:dyDescent="0.3">
      <c r="A627" s="35"/>
      <c r="B627" s="35"/>
      <c r="C627" s="21"/>
      <c r="D627" s="37"/>
      <c r="E627" s="35"/>
      <c r="F627" s="21"/>
      <c r="G627" s="37"/>
      <c r="H627" s="37"/>
      <c r="I627" s="37"/>
      <c r="J627" s="35"/>
      <c r="K627" s="35"/>
      <c r="L627" s="35"/>
      <c r="M627" s="35"/>
      <c r="N627" s="35"/>
      <c r="O627" s="35"/>
      <c r="P627" s="35"/>
      <c r="Q627" s="35"/>
      <c r="R627" s="35"/>
      <c r="S627" s="35"/>
      <c r="T627" s="35"/>
      <c r="U627" s="35"/>
      <c r="V627" s="35"/>
      <c r="W627" s="35"/>
      <c r="X627" s="35"/>
      <c r="Y627" s="35"/>
      <c r="Z627" s="35"/>
    </row>
    <row r="628" spans="1:26" ht="14.25" customHeight="1" x14ac:dyDescent="0.3">
      <c r="A628" s="35"/>
      <c r="B628" s="35"/>
      <c r="C628" s="21"/>
      <c r="D628" s="37"/>
      <c r="E628" s="35"/>
      <c r="F628" s="21"/>
      <c r="G628" s="37"/>
      <c r="H628" s="37"/>
      <c r="I628" s="37"/>
      <c r="J628" s="35"/>
      <c r="K628" s="35"/>
      <c r="L628" s="35"/>
      <c r="M628" s="35"/>
      <c r="N628" s="35"/>
      <c r="O628" s="35"/>
      <c r="P628" s="35"/>
      <c r="Q628" s="35"/>
      <c r="R628" s="35"/>
      <c r="S628" s="35"/>
      <c r="T628" s="35"/>
      <c r="U628" s="35"/>
      <c r="V628" s="35"/>
      <c r="W628" s="35"/>
      <c r="X628" s="35"/>
      <c r="Y628" s="35"/>
      <c r="Z628" s="35"/>
    </row>
    <row r="629" spans="1:26" ht="14.25" customHeight="1" x14ac:dyDescent="0.3">
      <c r="A629" s="35"/>
      <c r="B629" s="35"/>
      <c r="C629" s="21"/>
      <c r="D629" s="37"/>
      <c r="E629" s="35"/>
      <c r="F629" s="21"/>
      <c r="G629" s="37"/>
      <c r="H629" s="37"/>
      <c r="I629" s="37"/>
      <c r="J629" s="35"/>
      <c r="K629" s="35"/>
      <c r="L629" s="35"/>
      <c r="M629" s="35"/>
      <c r="N629" s="35"/>
      <c r="O629" s="35"/>
      <c r="P629" s="35"/>
      <c r="Q629" s="35"/>
      <c r="R629" s="35"/>
      <c r="S629" s="35"/>
      <c r="T629" s="35"/>
      <c r="U629" s="35"/>
      <c r="V629" s="35"/>
      <c r="W629" s="35"/>
      <c r="X629" s="35"/>
      <c r="Y629" s="35"/>
      <c r="Z629" s="35"/>
    </row>
    <row r="630" spans="1:26" ht="14.25" customHeight="1" x14ac:dyDescent="0.3">
      <c r="A630" s="35"/>
      <c r="B630" s="35"/>
      <c r="C630" s="21"/>
      <c r="D630" s="37"/>
      <c r="E630" s="35"/>
      <c r="F630" s="21"/>
      <c r="G630" s="37"/>
      <c r="H630" s="37"/>
      <c r="I630" s="37"/>
      <c r="J630" s="35"/>
      <c r="K630" s="35"/>
      <c r="L630" s="35"/>
      <c r="M630" s="35"/>
      <c r="N630" s="35"/>
      <c r="O630" s="35"/>
      <c r="P630" s="35"/>
      <c r="Q630" s="35"/>
      <c r="R630" s="35"/>
      <c r="S630" s="35"/>
      <c r="T630" s="35"/>
      <c r="U630" s="35"/>
      <c r="V630" s="35"/>
      <c r="W630" s="35"/>
      <c r="X630" s="35"/>
      <c r="Y630" s="35"/>
      <c r="Z630" s="35"/>
    </row>
    <row r="631" spans="1:26" ht="14.25" customHeight="1" x14ac:dyDescent="0.3">
      <c r="A631" s="35"/>
      <c r="B631" s="35"/>
      <c r="C631" s="21"/>
      <c r="D631" s="37"/>
      <c r="E631" s="35"/>
      <c r="F631" s="21"/>
      <c r="G631" s="37"/>
      <c r="H631" s="37"/>
      <c r="I631" s="37"/>
      <c r="J631" s="35"/>
      <c r="K631" s="35"/>
      <c r="L631" s="35"/>
      <c r="M631" s="35"/>
      <c r="N631" s="35"/>
      <c r="O631" s="35"/>
      <c r="P631" s="35"/>
      <c r="Q631" s="35"/>
      <c r="R631" s="35"/>
      <c r="S631" s="35"/>
      <c r="T631" s="35"/>
      <c r="U631" s="35"/>
      <c r="V631" s="35"/>
      <c r="W631" s="35"/>
      <c r="X631" s="35"/>
      <c r="Y631" s="35"/>
      <c r="Z631" s="35"/>
    </row>
    <row r="632" spans="1:26" ht="14.25" customHeight="1" x14ac:dyDescent="0.3">
      <c r="A632" s="35"/>
      <c r="B632" s="35"/>
      <c r="C632" s="21"/>
      <c r="D632" s="37"/>
      <c r="E632" s="35"/>
      <c r="F632" s="21"/>
      <c r="G632" s="37"/>
      <c r="H632" s="37"/>
      <c r="I632" s="37"/>
      <c r="J632" s="35"/>
      <c r="K632" s="35"/>
      <c r="L632" s="35"/>
      <c r="M632" s="35"/>
      <c r="N632" s="35"/>
      <c r="O632" s="35"/>
      <c r="P632" s="35"/>
      <c r="Q632" s="35"/>
      <c r="R632" s="35"/>
      <c r="S632" s="35"/>
      <c r="T632" s="35"/>
      <c r="U632" s="35"/>
      <c r="V632" s="35"/>
      <c r="W632" s="35"/>
      <c r="X632" s="35"/>
      <c r="Y632" s="35"/>
      <c r="Z632" s="35"/>
    </row>
    <row r="633" spans="1:26" ht="14.25" customHeight="1" x14ac:dyDescent="0.3">
      <c r="A633" s="35"/>
      <c r="B633" s="35"/>
      <c r="C633" s="21"/>
      <c r="D633" s="37"/>
      <c r="E633" s="35"/>
      <c r="F633" s="21"/>
      <c r="G633" s="37"/>
      <c r="H633" s="37"/>
      <c r="I633" s="37"/>
      <c r="J633" s="35"/>
      <c r="K633" s="35"/>
      <c r="L633" s="35"/>
      <c r="M633" s="35"/>
      <c r="N633" s="35"/>
      <c r="O633" s="35"/>
      <c r="P633" s="35"/>
      <c r="Q633" s="35"/>
      <c r="R633" s="35"/>
      <c r="S633" s="35"/>
      <c r="T633" s="35"/>
      <c r="U633" s="35"/>
      <c r="V633" s="35"/>
      <c r="W633" s="35"/>
      <c r="X633" s="35"/>
      <c r="Y633" s="35"/>
      <c r="Z633" s="35"/>
    </row>
    <row r="634" spans="1:26" ht="14.25" customHeight="1" x14ac:dyDescent="0.3">
      <c r="A634" s="35"/>
      <c r="B634" s="35"/>
      <c r="C634" s="21"/>
      <c r="D634" s="37"/>
      <c r="E634" s="35"/>
      <c r="F634" s="21"/>
      <c r="G634" s="37"/>
      <c r="H634" s="37"/>
      <c r="I634" s="37"/>
      <c r="J634" s="35"/>
      <c r="K634" s="35"/>
      <c r="L634" s="35"/>
      <c r="M634" s="35"/>
      <c r="N634" s="35"/>
      <c r="O634" s="35"/>
      <c r="P634" s="35"/>
      <c r="Q634" s="35"/>
      <c r="R634" s="35"/>
      <c r="S634" s="35"/>
      <c r="T634" s="35"/>
      <c r="U634" s="35"/>
      <c r="V634" s="35"/>
      <c r="W634" s="35"/>
      <c r="X634" s="35"/>
      <c r="Y634" s="35"/>
      <c r="Z634" s="35"/>
    </row>
    <row r="635" spans="1:26" ht="14.25" customHeight="1" x14ac:dyDescent="0.3">
      <c r="A635" s="35"/>
      <c r="B635" s="35"/>
      <c r="C635" s="21"/>
      <c r="D635" s="37"/>
      <c r="E635" s="35"/>
      <c r="F635" s="21"/>
      <c r="G635" s="37"/>
      <c r="H635" s="37"/>
      <c r="I635" s="37"/>
      <c r="J635" s="35"/>
      <c r="K635" s="35"/>
      <c r="L635" s="35"/>
      <c r="M635" s="35"/>
      <c r="N635" s="35"/>
      <c r="O635" s="35"/>
      <c r="P635" s="35"/>
      <c r="Q635" s="35"/>
      <c r="R635" s="35"/>
      <c r="S635" s="35"/>
      <c r="T635" s="35"/>
      <c r="U635" s="35"/>
      <c r="V635" s="35"/>
      <c r="W635" s="35"/>
      <c r="X635" s="35"/>
      <c r="Y635" s="35"/>
      <c r="Z635" s="35"/>
    </row>
    <row r="636" spans="1:26" ht="14.25" customHeight="1" x14ac:dyDescent="0.3">
      <c r="A636" s="35"/>
      <c r="B636" s="35"/>
      <c r="C636" s="21"/>
      <c r="D636" s="37"/>
      <c r="E636" s="35"/>
      <c r="F636" s="21"/>
      <c r="G636" s="37"/>
      <c r="H636" s="37"/>
      <c r="I636" s="37"/>
      <c r="J636" s="35"/>
      <c r="K636" s="35"/>
      <c r="L636" s="35"/>
      <c r="M636" s="35"/>
      <c r="N636" s="35"/>
      <c r="O636" s="35"/>
      <c r="P636" s="35"/>
      <c r="Q636" s="35"/>
      <c r="R636" s="35"/>
      <c r="S636" s="35"/>
      <c r="T636" s="35"/>
      <c r="U636" s="35"/>
      <c r="V636" s="35"/>
      <c r="W636" s="35"/>
      <c r="X636" s="35"/>
      <c r="Y636" s="35"/>
      <c r="Z636" s="35"/>
    </row>
    <row r="637" spans="1:26" ht="14.25" customHeight="1" x14ac:dyDescent="0.3">
      <c r="A637" s="35"/>
      <c r="B637" s="35"/>
      <c r="C637" s="21"/>
      <c r="D637" s="37"/>
      <c r="E637" s="35"/>
      <c r="F637" s="21"/>
      <c r="G637" s="37"/>
      <c r="H637" s="37"/>
      <c r="I637" s="37"/>
      <c r="J637" s="35"/>
      <c r="K637" s="35"/>
      <c r="L637" s="35"/>
      <c r="M637" s="35"/>
      <c r="N637" s="35"/>
      <c r="O637" s="35"/>
      <c r="P637" s="35"/>
      <c r="Q637" s="35"/>
      <c r="R637" s="35"/>
      <c r="S637" s="35"/>
      <c r="T637" s="35"/>
      <c r="U637" s="35"/>
      <c r="V637" s="35"/>
      <c r="W637" s="35"/>
      <c r="X637" s="35"/>
      <c r="Y637" s="35"/>
      <c r="Z637" s="35"/>
    </row>
    <row r="638" spans="1:26" ht="14.25" customHeight="1" x14ac:dyDescent="0.3">
      <c r="A638" s="35"/>
      <c r="B638" s="35"/>
      <c r="C638" s="21"/>
      <c r="D638" s="37"/>
      <c r="E638" s="35"/>
      <c r="F638" s="21"/>
      <c r="G638" s="37"/>
      <c r="H638" s="37"/>
      <c r="I638" s="37"/>
      <c r="J638" s="35"/>
      <c r="K638" s="35"/>
      <c r="L638" s="35"/>
      <c r="M638" s="35"/>
      <c r="N638" s="35"/>
      <c r="O638" s="35"/>
      <c r="P638" s="35"/>
      <c r="Q638" s="35"/>
      <c r="R638" s="35"/>
      <c r="S638" s="35"/>
      <c r="T638" s="35"/>
      <c r="U638" s="35"/>
      <c r="V638" s="35"/>
      <c r="W638" s="35"/>
      <c r="X638" s="35"/>
      <c r="Y638" s="35"/>
      <c r="Z638" s="35"/>
    </row>
    <row r="639" spans="1:26" ht="14.25" customHeight="1" x14ac:dyDescent="0.3">
      <c r="A639" s="35"/>
      <c r="B639" s="35"/>
      <c r="C639" s="21"/>
      <c r="D639" s="37"/>
      <c r="E639" s="35"/>
      <c r="F639" s="21"/>
      <c r="G639" s="37"/>
      <c r="H639" s="37"/>
      <c r="I639" s="37"/>
      <c r="J639" s="35"/>
      <c r="K639" s="35"/>
      <c r="L639" s="35"/>
      <c r="M639" s="35"/>
      <c r="N639" s="35"/>
      <c r="O639" s="35"/>
      <c r="P639" s="35"/>
      <c r="Q639" s="35"/>
      <c r="R639" s="35"/>
      <c r="S639" s="35"/>
      <c r="T639" s="35"/>
      <c r="U639" s="35"/>
      <c r="V639" s="35"/>
      <c r="W639" s="35"/>
      <c r="X639" s="35"/>
      <c r="Y639" s="35"/>
      <c r="Z639" s="35"/>
    </row>
    <row r="640" spans="1:26" ht="14.25" customHeight="1" x14ac:dyDescent="0.3">
      <c r="A640" s="35"/>
      <c r="B640" s="35"/>
      <c r="C640" s="21"/>
      <c r="D640" s="37"/>
      <c r="E640" s="35"/>
      <c r="F640" s="21"/>
      <c r="G640" s="37"/>
      <c r="H640" s="37"/>
      <c r="I640" s="37"/>
      <c r="J640" s="35"/>
      <c r="K640" s="35"/>
      <c r="L640" s="35"/>
      <c r="M640" s="35"/>
      <c r="N640" s="35"/>
      <c r="O640" s="35"/>
      <c r="P640" s="35"/>
      <c r="Q640" s="35"/>
      <c r="R640" s="35"/>
      <c r="S640" s="35"/>
      <c r="T640" s="35"/>
      <c r="U640" s="35"/>
      <c r="V640" s="35"/>
      <c r="W640" s="35"/>
      <c r="X640" s="35"/>
      <c r="Y640" s="35"/>
      <c r="Z640" s="35"/>
    </row>
    <row r="641" spans="1:26" ht="14.25" customHeight="1" x14ac:dyDescent="0.3">
      <c r="A641" s="35"/>
      <c r="B641" s="35"/>
      <c r="C641" s="21"/>
      <c r="D641" s="37"/>
      <c r="E641" s="35"/>
      <c r="F641" s="21"/>
      <c r="G641" s="37"/>
      <c r="H641" s="37"/>
      <c r="I641" s="37"/>
      <c r="J641" s="35"/>
      <c r="K641" s="35"/>
      <c r="L641" s="35"/>
      <c r="M641" s="35"/>
      <c r="N641" s="35"/>
      <c r="O641" s="35"/>
      <c r="P641" s="35"/>
      <c r="Q641" s="35"/>
      <c r="R641" s="35"/>
      <c r="S641" s="35"/>
      <c r="T641" s="35"/>
      <c r="U641" s="35"/>
      <c r="V641" s="35"/>
      <c r="W641" s="35"/>
      <c r="X641" s="35"/>
      <c r="Y641" s="35"/>
      <c r="Z641" s="35"/>
    </row>
    <row r="642" spans="1:26" ht="14.25" customHeight="1" x14ac:dyDescent="0.3">
      <c r="A642" s="35"/>
      <c r="B642" s="35"/>
      <c r="C642" s="21"/>
      <c r="D642" s="37"/>
      <c r="E642" s="35"/>
      <c r="F642" s="21"/>
      <c r="G642" s="37"/>
      <c r="H642" s="37"/>
      <c r="I642" s="37"/>
      <c r="J642" s="35"/>
      <c r="K642" s="35"/>
      <c r="L642" s="35"/>
      <c r="M642" s="35"/>
      <c r="N642" s="35"/>
      <c r="O642" s="35"/>
      <c r="P642" s="35"/>
      <c r="Q642" s="35"/>
      <c r="R642" s="35"/>
      <c r="S642" s="35"/>
      <c r="T642" s="35"/>
      <c r="U642" s="35"/>
      <c r="V642" s="35"/>
      <c r="W642" s="35"/>
      <c r="X642" s="35"/>
      <c r="Y642" s="35"/>
      <c r="Z642" s="35"/>
    </row>
    <row r="643" spans="1:26" ht="14.25" customHeight="1" x14ac:dyDescent="0.3">
      <c r="A643" s="35"/>
      <c r="B643" s="35"/>
      <c r="C643" s="21"/>
      <c r="D643" s="37"/>
      <c r="E643" s="35"/>
      <c r="F643" s="21"/>
      <c r="G643" s="37"/>
      <c r="H643" s="37"/>
      <c r="I643" s="37"/>
      <c r="J643" s="35"/>
      <c r="K643" s="35"/>
      <c r="L643" s="35"/>
      <c r="M643" s="35"/>
      <c r="N643" s="35"/>
      <c r="O643" s="35"/>
      <c r="P643" s="35"/>
      <c r="Q643" s="35"/>
      <c r="R643" s="35"/>
      <c r="S643" s="35"/>
      <c r="T643" s="35"/>
      <c r="U643" s="35"/>
      <c r="V643" s="35"/>
      <c r="W643" s="35"/>
      <c r="X643" s="35"/>
      <c r="Y643" s="35"/>
      <c r="Z643" s="35"/>
    </row>
    <row r="644" spans="1:26" ht="14.25" customHeight="1" x14ac:dyDescent="0.3">
      <c r="A644" s="35"/>
      <c r="B644" s="35"/>
      <c r="C644" s="21"/>
      <c r="D644" s="37"/>
      <c r="E644" s="35"/>
      <c r="F644" s="21"/>
      <c r="G644" s="37"/>
      <c r="H644" s="37"/>
      <c r="I644" s="37"/>
      <c r="J644" s="35"/>
      <c r="K644" s="35"/>
      <c r="L644" s="35"/>
      <c r="M644" s="35"/>
      <c r="N644" s="35"/>
      <c r="O644" s="35"/>
      <c r="P644" s="35"/>
      <c r="Q644" s="35"/>
      <c r="R644" s="35"/>
      <c r="S644" s="35"/>
      <c r="T644" s="35"/>
      <c r="U644" s="35"/>
      <c r="V644" s="35"/>
      <c r="W644" s="35"/>
      <c r="X644" s="35"/>
      <c r="Y644" s="35"/>
      <c r="Z644" s="35"/>
    </row>
    <row r="645" spans="1:26" ht="14.25" customHeight="1" x14ac:dyDescent="0.3">
      <c r="A645" s="35"/>
      <c r="B645" s="35"/>
      <c r="C645" s="21"/>
      <c r="D645" s="37"/>
      <c r="E645" s="35"/>
      <c r="F645" s="21"/>
      <c r="G645" s="37"/>
      <c r="H645" s="37"/>
      <c r="I645" s="37"/>
      <c r="J645" s="35"/>
      <c r="K645" s="35"/>
      <c r="L645" s="35"/>
      <c r="M645" s="35"/>
      <c r="N645" s="35"/>
      <c r="O645" s="35"/>
      <c r="P645" s="35"/>
      <c r="Q645" s="35"/>
      <c r="R645" s="35"/>
      <c r="S645" s="35"/>
      <c r="T645" s="35"/>
      <c r="U645" s="35"/>
      <c r="V645" s="35"/>
      <c r="W645" s="35"/>
      <c r="X645" s="35"/>
      <c r="Y645" s="35"/>
      <c r="Z645" s="35"/>
    </row>
    <row r="646" spans="1:26" ht="14.25" customHeight="1" x14ac:dyDescent="0.3">
      <c r="A646" s="35"/>
      <c r="B646" s="35"/>
      <c r="C646" s="21"/>
      <c r="D646" s="37"/>
      <c r="E646" s="35"/>
      <c r="F646" s="21"/>
      <c r="G646" s="37"/>
      <c r="H646" s="37"/>
      <c r="I646" s="37"/>
      <c r="J646" s="35"/>
      <c r="K646" s="35"/>
      <c r="L646" s="35"/>
      <c r="M646" s="35"/>
      <c r="N646" s="35"/>
      <c r="O646" s="35"/>
      <c r="P646" s="35"/>
      <c r="Q646" s="35"/>
      <c r="R646" s="35"/>
      <c r="S646" s="35"/>
      <c r="T646" s="35"/>
      <c r="U646" s="35"/>
      <c r="V646" s="35"/>
      <c r="W646" s="35"/>
      <c r="X646" s="35"/>
      <c r="Y646" s="35"/>
      <c r="Z646" s="35"/>
    </row>
    <row r="647" spans="1:26" ht="14.25" customHeight="1" x14ac:dyDescent="0.3">
      <c r="A647" s="35"/>
      <c r="B647" s="35"/>
      <c r="C647" s="21"/>
      <c r="D647" s="37"/>
      <c r="E647" s="35"/>
      <c r="F647" s="21"/>
      <c r="G647" s="37"/>
      <c r="H647" s="37"/>
      <c r="I647" s="37"/>
      <c r="J647" s="35"/>
      <c r="K647" s="35"/>
      <c r="L647" s="35"/>
      <c r="M647" s="35"/>
      <c r="N647" s="35"/>
      <c r="O647" s="35"/>
      <c r="P647" s="35"/>
      <c r="Q647" s="35"/>
      <c r="R647" s="35"/>
      <c r="S647" s="35"/>
      <c r="T647" s="35"/>
      <c r="U647" s="35"/>
      <c r="V647" s="35"/>
      <c r="W647" s="35"/>
      <c r="X647" s="35"/>
      <c r="Y647" s="35"/>
      <c r="Z647" s="35"/>
    </row>
    <row r="648" spans="1:26" ht="14.25" customHeight="1" x14ac:dyDescent="0.3">
      <c r="A648" s="35"/>
      <c r="B648" s="35"/>
      <c r="C648" s="21"/>
      <c r="D648" s="37"/>
      <c r="E648" s="35"/>
      <c r="F648" s="21"/>
      <c r="G648" s="37"/>
      <c r="H648" s="37"/>
      <c r="I648" s="37"/>
      <c r="J648" s="35"/>
      <c r="K648" s="35"/>
      <c r="L648" s="35"/>
      <c r="M648" s="35"/>
      <c r="N648" s="35"/>
      <c r="O648" s="35"/>
      <c r="P648" s="35"/>
      <c r="Q648" s="35"/>
      <c r="R648" s="35"/>
      <c r="S648" s="35"/>
      <c r="T648" s="35"/>
      <c r="U648" s="35"/>
      <c r="V648" s="35"/>
      <c r="W648" s="35"/>
      <c r="X648" s="35"/>
      <c r="Y648" s="35"/>
      <c r="Z648" s="35"/>
    </row>
    <row r="649" spans="1:26" ht="14.25" customHeight="1" x14ac:dyDescent="0.3">
      <c r="A649" s="35"/>
      <c r="B649" s="35"/>
      <c r="C649" s="21"/>
      <c r="D649" s="37"/>
      <c r="E649" s="35"/>
      <c r="F649" s="21"/>
      <c r="G649" s="37"/>
      <c r="H649" s="37"/>
      <c r="I649" s="37"/>
      <c r="J649" s="35"/>
      <c r="K649" s="35"/>
      <c r="L649" s="35"/>
      <c r="M649" s="35"/>
      <c r="N649" s="35"/>
      <c r="O649" s="35"/>
      <c r="P649" s="35"/>
      <c r="Q649" s="35"/>
      <c r="R649" s="35"/>
      <c r="S649" s="35"/>
      <c r="T649" s="35"/>
      <c r="U649" s="35"/>
      <c r="V649" s="35"/>
      <c r="W649" s="35"/>
      <c r="X649" s="35"/>
      <c r="Y649" s="35"/>
      <c r="Z649" s="35"/>
    </row>
    <row r="650" spans="1:26" ht="14.25" customHeight="1" x14ac:dyDescent="0.3">
      <c r="A650" s="35"/>
      <c r="B650" s="35"/>
      <c r="C650" s="21"/>
      <c r="D650" s="37"/>
      <c r="E650" s="35"/>
      <c r="F650" s="21"/>
      <c r="G650" s="37"/>
      <c r="H650" s="37"/>
      <c r="I650" s="37"/>
      <c r="J650" s="35"/>
      <c r="K650" s="35"/>
      <c r="L650" s="35"/>
      <c r="M650" s="35"/>
      <c r="N650" s="35"/>
      <c r="O650" s="35"/>
      <c r="P650" s="35"/>
      <c r="Q650" s="35"/>
      <c r="R650" s="35"/>
      <c r="S650" s="35"/>
      <c r="T650" s="35"/>
      <c r="U650" s="35"/>
      <c r="V650" s="35"/>
      <c r="W650" s="35"/>
      <c r="X650" s="35"/>
      <c r="Y650" s="35"/>
      <c r="Z650" s="35"/>
    </row>
    <row r="651" spans="1:26" ht="14.25" customHeight="1" x14ac:dyDescent="0.3">
      <c r="A651" s="35"/>
      <c r="B651" s="35"/>
      <c r="C651" s="21"/>
      <c r="D651" s="37"/>
      <c r="E651" s="35"/>
      <c r="F651" s="21"/>
      <c r="G651" s="37"/>
      <c r="H651" s="37"/>
      <c r="I651" s="37"/>
      <c r="J651" s="35"/>
      <c r="K651" s="35"/>
      <c r="L651" s="35"/>
      <c r="M651" s="35"/>
      <c r="N651" s="35"/>
      <c r="O651" s="35"/>
      <c r="P651" s="35"/>
      <c r="Q651" s="35"/>
      <c r="R651" s="35"/>
      <c r="S651" s="35"/>
      <c r="T651" s="35"/>
      <c r="U651" s="35"/>
      <c r="V651" s="35"/>
      <c r="W651" s="35"/>
      <c r="X651" s="35"/>
      <c r="Y651" s="35"/>
      <c r="Z651" s="35"/>
    </row>
    <row r="652" spans="1:26" ht="14.25" customHeight="1" x14ac:dyDescent="0.3">
      <c r="A652" s="35"/>
      <c r="B652" s="35"/>
      <c r="C652" s="21"/>
      <c r="D652" s="37"/>
      <c r="E652" s="35"/>
      <c r="F652" s="21"/>
      <c r="G652" s="37"/>
      <c r="H652" s="37"/>
      <c r="I652" s="37"/>
      <c r="J652" s="35"/>
      <c r="K652" s="35"/>
      <c r="L652" s="35"/>
      <c r="M652" s="35"/>
      <c r="N652" s="35"/>
      <c r="O652" s="35"/>
      <c r="P652" s="35"/>
      <c r="Q652" s="35"/>
      <c r="R652" s="35"/>
      <c r="S652" s="35"/>
      <c r="T652" s="35"/>
      <c r="U652" s="35"/>
      <c r="V652" s="35"/>
      <c r="W652" s="35"/>
      <c r="X652" s="35"/>
      <c r="Y652" s="35"/>
      <c r="Z652" s="35"/>
    </row>
    <row r="653" spans="1:26" ht="14.25" customHeight="1" x14ac:dyDescent="0.3">
      <c r="A653" s="35"/>
      <c r="B653" s="35"/>
      <c r="C653" s="21"/>
      <c r="D653" s="37"/>
      <c r="E653" s="35"/>
      <c r="F653" s="21"/>
      <c r="G653" s="37"/>
      <c r="H653" s="37"/>
      <c r="I653" s="37"/>
      <c r="J653" s="35"/>
      <c r="K653" s="35"/>
      <c r="L653" s="35"/>
      <c r="M653" s="35"/>
      <c r="N653" s="35"/>
      <c r="O653" s="35"/>
      <c r="P653" s="35"/>
      <c r="Q653" s="35"/>
      <c r="R653" s="35"/>
      <c r="S653" s="35"/>
      <c r="T653" s="35"/>
      <c r="U653" s="35"/>
      <c r="V653" s="35"/>
      <c r="W653" s="35"/>
      <c r="X653" s="35"/>
      <c r="Y653" s="35"/>
      <c r="Z653" s="35"/>
    </row>
    <row r="654" spans="1:26" ht="14.25" customHeight="1" x14ac:dyDescent="0.3">
      <c r="A654" s="35"/>
      <c r="B654" s="35"/>
      <c r="C654" s="21"/>
      <c r="D654" s="37"/>
      <c r="E654" s="35"/>
      <c r="F654" s="21"/>
      <c r="G654" s="37"/>
      <c r="H654" s="37"/>
      <c r="I654" s="37"/>
      <c r="J654" s="35"/>
      <c r="K654" s="35"/>
      <c r="L654" s="35"/>
      <c r="M654" s="35"/>
      <c r="N654" s="35"/>
      <c r="O654" s="35"/>
      <c r="P654" s="35"/>
      <c r="Q654" s="35"/>
      <c r="R654" s="35"/>
      <c r="S654" s="35"/>
      <c r="T654" s="35"/>
      <c r="U654" s="35"/>
      <c r="V654" s="35"/>
      <c r="W654" s="35"/>
      <c r="X654" s="35"/>
      <c r="Y654" s="35"/>
      <c r="Z654" s="35"/>
    </row>
    <row r="655" spans="1:26" ht="14.25" customHeight="1" x14ac:dyDescent="0.3">
      <c r="A655" s="35"/>
      <c r="B655" s="35"/>
      <c r="C655" s="21"/>
      <c r="D655" s="37"/>
      <c r="E655" s="35"/>
      <c r="F655" s="21"/>
      <c r="G655" s="37"/>
      <c r="H655" s="37"/>
      <c r="I655" s="37"/>
      <c r="J655" s="35"/>
      <c r="K655" s="35"/>
      <c r="L655" s="35"/>
      <c r="M655" s="35"/>
      <c r="N655" s="35"/>
      <c r="O655" s="35"/>
      <c r="P655" s="35"/>
      <c r="Q655" s="35"/>
      <c r="R655" s="35"/>
      <c r="S655" s="35"/>
      <c r="T655" s="35"/>
      <c r="U655" s="35"/>
      <c r="V655" s="35"/>
      <c r="W655" s="35"/>
      <c r="X655" s="35"/>
      <c r="Y655" s="35"/>
      <c r="Z655" s="35"/>
    </row>
    <row r="656" spans="1:26" ht="14.25" customHeight="1" x14ac:dyDescent="0.3">
      <c r="A656" s="35"/>
      <c r="B656" s="35"/>
      <c r="C656" s="21"/>
      <c r="D656" s="37"/>
      <c r="E656" s="35"/>
      <c r="F656" s="21"/>
      <c r="G656" s="37"/>
      <c r="H656" s="37"/>
      <c r="I656" s="37"/>
      <c r="J656" s="35"/>
      <c r="K656" s="35"/>
      <c r="L656" s="35"/>
      <c r="M656" s="35"/>
      <c r="N656" s="35"/>
      <c r="O656" s="35"/>
      <c r="P656" s="35"/>
      <c r="Q656" s="35"/>
      <c r="R656" s="35"/>
      <c r="S656" s="35"/>
      <c r="T656" s="35"/>
      <c r="U656" s="35"/>
      <c r="V656" s="35"/>
      <c r="W656" s="35"/>
      <c r="X656" s="35"/>
      <c r="Y656" s="35"/>
      <c r="Z656" s="35"/>
    </row>
    <row r="657" spans="1:26" ht="14.25" customHeight="1" x14ac:dyDescent="0.3">
      <c r="A657" s="35"/>
      <c r="B657" s="35"/>
      <c r="C657" s="21"/>
      <c r="D657" s="37"/>
      <c r="E657" s="35"/>
      <c r="F657" s="21"/>
      <c r="G657" s="37"/>
      <c r="H657" s="37"/>
      <c r="I657" s="37"/>
      <c r="J657" s="35"/>
      <c r="K657" s="35"/>
      <c r="L657" s="35"/>
      <c r="M657" s="35"/>
      <c r="N657" s="35"/>
      <c r="O657" s="35"/>
      <c r="P657" s="35"/>
      <c r="Q657" s="35"/>
      <c r="R657" s="35"/>
      <c r="S657" s="35"/>
      <c r="T657" s="35"/>
      <c r="U657" s="35"/>
      <c r="V657" s="35"/>
      <c r="W657" s="35"/>
      <c r="X657" s="35"/>
      <c r="Y657" s="35"/>
      <c r="Z657" s="35"/>
    </row>
    <row r="658" spans="1:26" ht="14.25" customHeight="1" x14ac:dyDescent="0.3">
      <c r="A658" s="35"/>
      <c r="B658" s="35"/>
      <c r="C658" s="21"/>
      <c r="D658" s="37"/>
      <c r="E658" s="35"/>
      <c r="F658" s="21"/>
      <c r="G658" s="37"/>
      <c r="H658" s="37"/>
      <c r="I658" s="37"/>
      <c r="J658" s="35"/>
      <c r="K658" s="35"/>
      <c r="L658" s="35"/>
      <c r="M658" s="35"/>
      <c r="N658" s="35"/>
      <c r="O658" s="35"/>
      <c r="P658" s="35"/>
      <c r="Q658" s="35"/>
      <c r="R658" s="35"/>
      <c r="S658" s="35"/>
      <c r="T658" s="35"/>
      <c r="U658" s="35"/>
      <c r="V658" s="35"/>
      <c r="W658" s="35"/>
      <c r="X658" s="35"/>
      <c r="Y658" s="35"/>
      <c r="Z658" s="35"/>
    </row>
    <row r="659" spans="1:26" ht="14.25" customHeight="1" x14ac:dyDescent="0.3">
      <c r="A659" s="35"/>
      <c r="B659" s="35"/>
      <c r="C659" s="21"/>
      <c r="D659" s="37"/>
      <c r="E659" s="35"/>
      <c r="F659" s="21"/>
      <c r="G659" s="37"/>
      <c r="H659" s="37"/>
      <c r="I659" s="37"/>
      <c r="J659" s="35"/>
      <c r="K659" s="35"/>
      <c r="L659" s="35"/>
      <c r="M659" s="35"/>
      <c r="N659" s="35"/>
      <c r="O659" s="35"/>
      <c r="P659" s="35"/>
      <c r="Q659" s="35"/>
      <c r="R659" s="35"/>
      <c r="S659" s="35"/>
      <c r="T659" s="35"/>
      <c r="U659" s="35"/>
      <c r="V659" s="35"/>
      <c r="W659" s="35"/>
      <c r="X659" s="35"/>
      <c r="Y659" s="35"/>
      <c r="Z659" s="35"/>
    </row>
    <row r="660" spans="1:26" ht="14.25" customHeight="1" x14ac:dyDescent="0.3">
      <c r="A660" s="35"/>
      <c r="B660" s="35"/>
      <c r="C660" s="21"/>
      <c r="D660" s="37"/>
      <c r="E660" s="35"/>
      <c r="F660" s="21"/>
      <c r="G660" s="37"/>
      <c r="H660" s="37"/>
      <c r="I660" s="37"/>
      <c r="J660" s="35"/>
      <c r="K660" s="35"/>
      <c r="L660" s="35"/>
      <c r="M660" s="35"/>
      <c r="N660" s="35"/>
      <c r="O660" s="35"/>
      <c r="P660" s="35"/>
      <c r="Q660" s="35"/>
      <c r="R660" s="35"/>
      <c r="S660" s="35"/>
      <c r="T660" s="35"/>
      <c r="U660" s="35"/>
      <c r="V660" s="35"/>
      <c r="W660" s="35"/>
      <c r="X660" s="35"/>
      <c r="Y660" s="35"/>
      <c r="Z660" s="35"/>
    </row>
    <row r="661" spans="1:26" ht="14.25" customHeight="1" x14ac:dyDescent="0.3">
      <c r="A661" s="35"/>
      <c r="B661" s="35"/>
      <c r="C661" s="21"/>
      <c r="D661" s="37"/>
      <c r="E661" s="35"/>
      <c r="F661" s="21"/>
      <c r="G661" s="37"/>
      <c r="H661" s="37"/>
      <c r="I661" s="37"/>
      <c r="J661" s="35"/>
      <c r="K661" s="35"/>
      <c r="L661" s="35"/>
      <c r="M661" s="35"/>
      <c r="N661" s="35"/>
      <c r="O661" s="35"/>
      <c r="P661" s="35"/>
      <c r="Q661" s="35"/>
      <c r="R661" s="35"/>
      <c r="S661" s="35"/>
      <c r="T661" s="35"/>
      <c r="U661" s="35"/>
      <c r="V661" s="35"/>
      <c r="W661" s="35"/>
      <c r="X661" s="35"/>
      <c r="Y661" s="35"/>
      <c r="Z661" s="35"/>
    </row>
    <row r="662" spans="1:26" ht="14.25" customHeight="1" x14ac:dyDescent="0.3">
      <c r="A662" s="35"/>
      <c r="B662" s="35"/>
      <c r="C662" s="21"/>
      <c r="D662" s="37"/>
      <c r="E662" s="35"/>
      <c r="F662" s="21"/>
      <c r="G662" s="37"/>
      <c r="H662" s="37"/>
      <c r="I662" s="37"/>
      <c r="J662" s="35"/>
      <c r="K662" s="35"/>
      <c r="L662" s="35"/>
      <c r="M662" s="35"/>
      <c r="N662" s="35"/>
      <c r="O662" s="35"/>
      <c r="P662" s="35"/>
      <c r="Q662" s="35"/>
      <c r="R662" s="35"/>
      <c r="S662" s="35"/>
      <c r="T662" s="35"/>
      <c r="U662" s="35"/>
      <c r="V662" s="35"/>
      <c r="W662" s="35"/>
      <c r="X662" s="35"/>
      <c r="Y662" s="35"/>
      <c r="Z662" s="35"/>
    </row>
    <row r="663" spans="1:26" ht="14.25" customHeight="1" x14ac:dyDescent="0.3">
      <c r="A663" s="35"/>
      <c r="B663" s="35"/>
      <c r="C663" s="21"/>
      <c r="D663" s="37"/>
      <c r="E663" s="35"/>
      <c r="F663" s="21"/>
      <c r="G663" s="37"/>
      <c r="H663" s="37"/>
      <c r="I663" s="37"/>
      <c r="J663" s="35"/>
      <c r="K663" s="35"/>
      <c r="L663" s="35"/>
      <c r="M663" s="35"/>
      <c r="N663" s="35"/>
      <c r="O663" s="35"/>
      <c r="P663" s="35"/>
      <c r="Q663" s="35"/>
      <c r="R663" s="35"/>
      <c r="S663" s="35"/>
      <c r="T663" s="35"/>
      <c r="U663" s="35"/>
      <c r="V663" s="35"/>
      <c r="W663" s="35"/>
      <c r="X663" s="35"/>
      <c r="Y663" s="35"/>
      <c r="Z663" s="35"/>
    </row>
    <row r="664" spans="1:26" ht="14.25" customHeight="1" x14ac:dyDescent="0.3">
      <c r="A664" s="35"/>
      <c r="B664" s="35"/>
      <c r="C664" s="21"/>
      <c r="D664" s="37"/>
      <c r="E664" s="35"/>
      <c r="F664" s="21"/>
      <c r="G664" s="37"/>
      <c r="H664" s="37"/>
      <c r="I664" s="37"/>
      <c r="J664" s="35"/>
      <c r="K664" s="35"/>
      <c r="L664" s="35"/>
      <c r="M664" s="35"/>
      <c r="N664" s="35"/>
      <c r="O664" s="35"/>
      <c r="P664" s="35"/>
      <c r="Q664" s="35"/>
      <c r="R664" s="35"/>
      <c r="S664" s="35"/>
      <c r="T664" s="35"/>
      <c r="U664" s="35"/>
      <c r="V664" s="35"/>
      <c r="W664" s="35"/>
      <c r="X664" s="35"/>
      <c r="Y664" s="35"/>
      <c r="Z664" s="35"/>
    </row>
    <row r="665" spans="1:26" ht="14.25" customHeight="1" x14ac:dyDescent="0.3">
      <c r="A665" s="35"/>
      <c r="B665" s="35"/>
      <c r="C665" s="21"/>
      <c r="D665" s="37"/>
      <c r="E665" s="35"/>
      <c r="F665" s="21"/>
      <c r="G665" s="37"/>
      <c r="H665" s="37"/>
      <c r="I665" s="37"/>
      <c r="J665" s="35"/>
      <c r="K665" s="35"/>
      <c r="L665" s="35"/>
      <c r="M665" s="35"/>
      <c r="N665" s="35"/>
      <c r="O665" s="35"/>
      <c r="P665" s="35"/>
      <c r="Q665" s="35"/>
      <c r="R665" s="35"/>
      <c r="S665" s="35"/>
      <c r="T665" s="35"/>
      <c r="U665" s="35"/>
      <c r="V665" s="35"/>
      <c r="W665" s="35"/>
      <c r="X665" s="35"/>
      <c r="Y665" s="35"/>
      <c r="Z665" s="35"/>
    </row>
    <row r="666" spans="1:26" ht="14.25" customHeight="1" x14ac:dyDescent="0.3">
      <c r="A666" s="35"/>
      <c r="B666" s="35"/>
      <c r="C666" s="21"/>
      <c r="D666" s="37"/>
      <c r="E666" s="35"/>
      <c r="F666" s="21"/>
      <c r="G666" s="37"/>
      <c r="H666" s="37"/>
      <c r="I666" s="37"/>
      <c r="J666" s="35"/>
      <c r="K666" s="35"/>
      <c r="L666" s="35"/>
      <c r="M666" s="35"/>
      <c r="N666" s="35"/>
      <c r="O666" s="35"/>
      <c r="P666" s="35"/>
      <c r="Q666" s="35"/>
      <c r="R666" s="35"/>
      <c r="S666" s="35"/>
      <c r="T666" s="35"/>
      <c r="U666" s="35"/>
      <c r="V666" s="35"/>
      <c r="W666" s="35"/>
      <c r="X666" s="35"/>
      <c r="Y666" s="35"/>
      <c r="Z666" s="35"/>
    </row>
    <row r="667" spans="1:26" ht="14.25" customHeight="1" x14ac:dyDescent="0.3">
      <c r="A667" s="35"/>
      <c r="B667" s="35"/>
      <c r="C667" s="21"/>
      <c r="D667" s="37"/>
      <c r="E667" s="35"/>
      <c r="F667" s="21"/>
      <c r="G667" s="37"/>
      <c r="H667" s="37"/>
      <c r="I667" s="37"/>
      <c r="J667" s="35"/>
      <c r="K667" s="35"/>
      <c r="L667" s="35"/>
      <c r="M667" s="35"/>
      <c r="N667" s="35"/>
      <c r="O667" s="35"/>
      <c r="P667" s="35"/>
      <c r="Q667" s="35"/>
      <c r="R667" s="35"/>
      <c r="S667" s="35"/>
      <c r="T667" s="35"/>
      <c r="U667" s="35"/>
      <c r="V667" s="35"/>
      <c r="W667" s="35"/>
      <c r="X667" s="35"/>
      <c r="Y667" s="35"/>
      <c r="Z667" s="35"/>
    </row>
    <row r="668" spans="1:26" ht="14.25" customHeight="1" x14ac:dyDescent="0.3">
      <c r="A668" s="35"/>
      <c r="B668" s="35"/>
      <c r="C668" s="21"/>
      <c r="D668" s="37"/>
      <c r="E668" s="35"/>
      <c r="F668" s="21"/>
      <c r="G668" s="37"/>
      <c r="H668" s="37"/>
      <c r="I668" s="37"/>
      <c r="J668" s="35"/>
      <c r="K668" s="35"/>
      <c r="L668" s="35"/>
      <c r="M668" s="35"/>
      <c r="N668" s="35"/>
      <c r="O668" s="35"/>
      <c r="P668" s="35"/>
      <c r="Q668" s="35"/>
      <c r="R668" s="35"/>
      <c r="S668" s="35"/>
      <c r="T668" s="35"/>
      <c r="U668" s="35"/>
      <c r="V668" s="35"/>
      <c r="W668" s="35"/>
      <c r="X668" s="35"/>
      <c r="Y668" s="35"/>
      <c r="Z668" s="35"/>
    </row>
    <row r="669" spans="1:26" ht="14.25" customHeight="1" x14ac:dyDescent="0.3">
      <c r="A669" s="35"/>
      <c r="B669" s="35"/>
      <c r="C669" s="21"/>
      <c r="D669" s="37"/>
      <c r="E669" s="35"/>
      <c r="F669" s="21"/>
      <c r="G669" s="37"/>
      <c r="H669" s="37"/>
      <c r="I669" s="37"/>
      <c r="J669" s="35"/>
      <c r="K669" s="35"/>
      <c r="L669" s="35"/>
      <c r="M669" s="35"/>
      <c r="N669" s="35"/>
      <c r="O669" s="35"/>
      <c r="P669" s="35"/>
      <c r="Q669" s="35"/>
      <c r="R669" s="35"/>
      <c r="S669" s="35"/>
      <c r="T669" s="35"/>
      <c r="U669" s="35"/>
      <c r="V669" s="35"/>
      <c r="W669" s="35"/>
      <c r="X669" s="35"/>
      <c r="Y669" s="35"/>
      <c r="Z669" s="35"/>
    </row>
    <row r="670" spans="1:26" ht="14.25" customHeight="1" x14ac:dyDescent="0.3">
      <c r="A670" s="35"/>
      <c r="B670" s="35"/>
      <c r="C670" s="21"/>
      <c r="D670" s="37"/>
      <c r="E670" s="35"/>
      <c r="F670" s="21"/>
      <c r="G670" s="37"/>
      <c r="H670" s="37"/>
      <c r="I670" s="37"/>
      <c r="J670" s="35"/>
      <c r="K670" s="35"/>
      <c r="L670" s="35"/>
      <c r="M670" s="35"/>
      <c r="N670" s="35"/>
      <c r="O670" s="35"/>
      <c r="P670" s="35"/>
      <c r="Q670" s="35"/>
      <c r="R670" s="35"/>
      <c r="S670" s="35"/>
      <c r="T670" s="35"/>
      <c r="U670" s="35"/>
      <c r="V670" s="35"/>
      <c r="W670" s="35"/>
      <c r="X670" s="35"/>
      <c r="Y670" s="35"/>
      <c r="Z670" s="35"/>
    </row>
    <row r="671" spans="1:26" ht="14.25" customHeight="1" x14ac:dyDescent="0.3">
      <c r="A671" s="35"/>
      <c r="B671" s="35"/>
      <c r="C671" s="21"/>
      <c r="D671" s="37"/>
      <c r="E671" s="35"/>
      <c r="F671" s="21"/>
      <c r="G671" s="37"/>
      <c r="H671" s="37"/>
      <c r="I671" s="37"/>
      <c r="J671" s="35"/>
      <c r="K671" s="35"/>
      <c r="L671" s="35"/>
      <c r="M671" s="35"/>
      <c r="N671" s="35"/>
      <c r="O671" s="35"/>
      <c r="P671" s="35"/>
      <c r="Q671" s="35"/>
      <c r="R671" s="35"/>
      <c r="S671" s="35"/>
      <c r="T671" s="35"/>
      <c r="U671" s="35"/>
      <c r="V671" s="35"/>
      <c r="W671" s="35"/>
      <c r="X671" s="35"/>
      <c r="Y671" s="35"/>
      <c r="Z671" s="35"/>
    </row>
    <row r="672" spans="1:26" ht="14.25" customHeight="1" x14ac:dyDescent="0.3">
      <c r="A672" s="35"/>
      <c r="B672" s="35"/>
      <c r="C672" s="21"/>
      <c r="D672" s="37"/>
      <c r="E672" s="35"/>
      <c r="F672" s="21"/>
      <c r="G672" s="37"/>
      <c r="H672" s="37"/>
      <c r="I672" s="37"/>
      <c r="J672" s="35"/>
      <c r="K672" s="35"/>
      <c r="L672" s="35"/>
      <c r="M672" s="35"/>
      <c r="N672" s="35"/>
      <c r="O672" s="35"/>
      <c r="P672" s="35"/>
      <c r="Q672" s="35"/>
      <c r="R672" s="35"/>
      <c r="S672" s="35"/>
      <c r="T672" s="35"/>
      <c r="U672" s="35"/>
      <c r="V672" s="35"/>
      <c r="W672" s="35"/>
      <c r="X672" s="35"/>
      <c r="Y672" s="35"/>
      <c r="Z672" s="35"/>
    </row>
    <row r="673" spans="1:26" ht="14.25" customHeight="1" x14ac:dyDescent="0.3">
      <c r="A673" s="35"/>
      <c r="B673" s="35"/>
      <c r="C673" s="21"/>
      <c r="D673" s="37"/>
      <c r="E673" s="35"/>
      <c r="F673" s="21"/>
      <c r="G673" s="37"/>
      <c r="H673" s="37"/>
      <c r="I673" s="37"/>
      <c r="J673" s="35"/>
      <c r="K673" s="35"/>
      <c r="L673" s="35"/>
      <c r="M673" s="35"/>
      <c r="N673" s="35"/>
      <c r="O673" s="35"/>
      <c r="P673" s="35"/>
      <c r="Q673" s="35"/>
      <c r="R673" s="35"/>
      <c r="S673" s="35"/>
      <c r="T673" s="35"/>
      <c r="U673" s="35"/>
      <c r="V673" s="35"/>
      <c r="W673" s="35"/>
      <c r="X673" s="35"/>
      <c r="Y673" s="35"/>
      <c r="Z673" s="35"/>
    </row>
    <row r="674" spans="1:26" ht="14.25" customHeight="1" x14ac:dyDescent="0.3">
      <c r="A674" s="35"/>
      <c r="B674" s="35"/>
      <c r="C674" s="21"/>
      <c r="D674" s="37"/>
      <c r="E674" s="35"/>
      <c r="F674" s="21"/>
      <c r="G674" s="37"/>
      <c r="H674" s="37"/>
      <c r="I674" s="37"/>
      <c r="J674" s="35"/>
      <c r="K674" s="35"/>
      <c r="L674" s="35"/>
      <c r="M674" s="35"/>
      <c r="N674" s="35"/>
      <c r="O674" s="35"/>
      <c r="P674" s="35"/>
      <c r="Q674" s="35"/>
      <c r="R674" s="35"/>
      <c r="S674" s="35"/>
      <c r="T674" s="35"/>
      <c r="U674" s="35"/>
      <c r="V674" s="35"/>
      <c r="W674" s="35"/>
      <c r="X674" s="35"/>
      <c r="Y674" s="35"/>
      <c r="Z674" s="35"/>
    </row>
    <row r="675" spans="1:26" ht="14.25" customHeight="1" x14ac:dyDescent="0.3">
      <c r="A675" s="35"/>
      <c r="B675" s="35"/>
      <c r="C675" s="21"/>
      <c r="D675" s="37"/>
      <c r="E675" s="35"/>
      <c r="F675" s="21"/>
      <c r="G675" s="37"/>
      <c r="H675" s="37"/>
      <c r="I675" s="37"/>
      <c r="J675" s="35"/>
      <c r="K675" s="35"/>
      <c r="L675" s="35"/>
      <c r="M675" s="35"/>
      <c r="N675" s="35"/>
      <c r="O675" s="35"/>
      <c r="P675" s="35"/>
      <c r="Q675" s="35"/>
      <c r="R675" s="35"/>
      <c r="S675" s="35"/>
      <c r="T675" s="35"/>
      <c r="U675" s="35"/>
      <c r="V675" s="35"/>
      <c r="W675" s="35"/>
      <c r="X675" s="35"/>
      <c r="Y675" s="35"/>
      <c r="Z675" s="35"/>
    </row>
    <row r="676" spans="1:26" ht="14.25" customHeight="1" x14ac:dyDescent="0.3">
      <c r="A676" s="35"/>
      <c r="B676" s="35"/>
      <c r="C676" s="21"/>
      <c r="D676" s="37"/>
      <c r="E676" s="35"/>
      <c r="F676" s="21"/>
      <c r="G676" s="37"/>
      <c r="H676" s="37"/>
      <c r="I676" s="37"/>
      <c r="J676" s="35"/>
      <c r="K676" s="35"/>
      <c r="L676" s="35"/>
      <c r="M676" s="35"/>
      <c r="N676" s="35"/>
      <c r="O676" s="35"/>
      <c r="P676" s="35"/>
      <c r="Q676" s="35"/>
      <c r="R676" s="35"/>
      <c r="S676" s="35"/>
      <c r="T676" s="35"/>
      <c r="U676" s="35"/>
      <c r="V676" s="35"/>
      <c r="W676" s="35"/>
      <c r="X676" s="35"/>
      <c r="Y676" s="35"/>
      <c r="Z676" s="35"/>
    </row>
    <row r="677" spans="1:26" ht="14.25" customHeight="1" x14ac:dyDescent="0.3">
      <c r="A677" s="35"/>
      <c r="B677" s="35"/>
      <c r="C677" s="21"/>
      <c r="D677" s="37"/>
      <c r="E677" s="35"/>
      <c r="F677" s="21"/>
      <c r="G677" s="37"/>
      <c r="H677" s="37"/>
      <c r="I677" s="37"/>
      <c r="J677" s="35"/>
      <c r="K677" s="35"/>
      <c r="L677" s="35"/>
      <c r="M677" s="35"/>
      <c r="N677" s="35"/>
      <c r="O677" s="35"/>
      <c r="P677" s="35"/>
      <c r="Q677" s="35"/>
      <c r="R677" s="35"/>
      <c r="S677" s="35"/>
      <c r="T677" s="35"/>
      <c r="U677" s="35"/>
      <c r="V677" s="35"/>
      <c r="W677" s="35"/>
      <c r="X677" s="35"/>
      <c r="Y677" s="35"/>
      <c r="Z677" s="35"/>
    </row>
    <row r="678" spans="1:26" ht="14.25" customHeight="1" x14ac:dyDescent="0.3">
      <c r="A678" s="35"/>
      <c r="B678" s="35"/>
      <c r="C678" s="21"/>
      <c r="D678" s="37"/>
      <c r="E678" s="35"/>
      <c r="F678" s="21"/>
      <c r="G678" s="37"/>
      <c r="H678" s="37"/>
      <c r="I678" s="37"/>
      <c r="J678" s="35"/>
      <c r="K678" s="35"/>
      <c r="L678" s="35"/>
      <c r="M678" s="35"/>
      <c r="N678" s="35"/>
      <c r="O678" s="35"/>
      <c r="P678" s="35"/>
      <c r="Q678" s="35"/>
      <c r="R678" s="35"/>
      <c r="S678" s="35"/>
      <c r="T678" s="35"/>
      <c r="U678" s="35"/>
      <c r="V678" s="35"/>
      <c r="W678" s="35"/>
      <c r="X678" s="35"/>
      <c r="Y678" s="35"/>
      <c r="Z678" s="35"/>
    </row>
    <row r="679" spans="1:26" ht="14.25" customHeight="1" x14ac:dyDescent="0.3">
      <c r="A679" s="35"/>
      <c r="B679" s="35"/>
      <c r="C679" s="21"/>
      <c r="D679" s="37"/>
      <c r="E679" s="35"/>
      <c r="F679" s="21"/>
      <c r="G679" s="37"/>
      <c r="H679" s="37"/>
      <c r="I679" s="37"/>
      <c r="J679" s="35"/>
      <c r="K679" s="35"/>
      <c r="L679" s="35"/>
      <c r="M679" s="35"/>
      <c r="N679" s="35"/>
      <c r="O679" s="35"/>
      <c r="P679" s="35"/>
      <c r="Q679" s="35"/>
      <c r="R679" s="35"/>
      <c r="S679" s="35"/>
      <c r="T679" s="35"/>
      <c r="U679" s="35"/>
      <c r="V679" s="35"/>
      <c r="W679" s="35"/>
      <c r="X679" s="35"/>
      <c r="Y679" s="35"/>
      <c r="Z679" s="35"/>
    </row>
    <row r="680" spans="1:26" ht="14.25" customHeight="1" x14ac:dyDescent="0.3">
      <c r="A680" s="35"/>
      <c r="B680" s="35"/>
      <c r="C680" s="21"/>
      <c r="D680" s="37"/>
      <c r="E680" s="35"/>
      <c r="F680" s="21"/>
      <c r="G680" s="37"/>
      <c r="H680" s="37"/>
      <c r="I680" s="37"/>
      <c r="J680" s="35"/>
      <c r="K680" s="35"/>
      <c r="L680" s="35"/>
      <c r="M680" s="35"/>
      <c r="N680" s="35"/>
      <c r="O680" s="35"/>
      <c r="P680" s="35"/>
      <c r="Q680" s="35"/>
      <c r="R680" s="35"/>
      <c r="S680" s="35"/>
      <c r="T680" s="35"/>
      <c r="U680" s="35"/>
      <c r="V680" s="35"/>
      <c r="W680" s="35"/>
      <c r="X680" s="35"/>
      <c r="Y680" s="35"/>
      <c r="Z680" s="35"/>
    </row>
    <row r="681" spans="1:26" ht="14.25" customHeight="1" x14ac:dyDescent="0.3">
      <c r="A681" s="35"/>
      <c r="B681" s="35"/>
      <c r="C681" s="21"/>
      <c r="D681" s="37"/>
      <c r="E681" s="35"/>
      <c r="F681" s="21"/>
      <c r="G681" s="37"/>
      <c r="H681" s="37"/>
      <c r="I681" s="37"/>
      <c r="J681" s="35"/>
      <c r="K681" s="35"/>
      <c r="L681" s="35"/>
      <c r="M681" s="35"/>
      <c r="N681" s="35"/>
      <c r="O681" s="35"/>
      <c r="P681" s="35"/>
      <c r="Q681" s="35"/>
      <c r="R681" s="35"/>
      <c r="S681" s="35"/>
      <c r="T681" s="35"/>
      <c r="U681" s="35"/>
      <c r="V681" s="35"/>
      <c r="W681" s="35"/>
      <c r="X681" s="35"/>
      <c r="Y681" s="35"/>
      <c r="Z681" s="35"/>
    </row>
    <row r="682" spans="1:26" ht="14.25" customHeight="1" x14ac:dyDescent="0.3">
      <c r="A682" s="35"/>
      <c r="B682" s="35"/>
      <c r="C682" s="21"/>
      <c r="D682" s="37"/>
      <c r="E682" s="35"/>
      <c r="F682" s="21"/>
      <c r="G682" s="37"/>
      <c r="H682" s="37"/>
      <c r="I682" s="37"/>
      <c r="J682" s="35"/>
      <c r="K682" s="35"/>
      <c r="L682" s="35"/>
      <c r="M682" s="35"/>
      <c r="N682" s="35"/>
      <c r="O682" s="35"/>
      <c r="P682" s="35"/>
      <c r="Q682" s="35"/>
      <c r="R682" s="35"/>
      <c r="S682" s="35"/>
      <c r="T682" s="35"/>
      <c r="U682" s="35"/>
      <c r="V682" s="35"/>
      <c r="W682" s="35"/>
      <c r="X682" s="35"/>
      <c r="Y682" s="35"/>
      <c r="Z682" s="35"/>
    </row>
    <row r="683" spans="1:26" ht="14.25" customHeight="1" x14ac:dyDescent="0.3">
      <c r="A683" s="35"/>
      <c r="B683" s="35"/>
      <c r="C683" s="21"/>
      <c r="D683" s="37"/>
      <c r="E683" s="35"/>
      <c r="F683" s="21"/>
      <c r="G683" s="37"/>
      <c r="H683" s="37"/>
      <c r="I683" s="37"/>
      <c r="J683" s="35"/>
      <c r="K683" s="35"/>
      <c r="L683" s="35"/>
      <c r="M683" s="35"/>
      <c r="N683" s="35"/>
      <c r="O683" s="35"/>
      <c r="P683" s="35"/>
      <c r="Q683" s="35"/>
      <c r="R683" s="35"/>
      <c r="S683" s="35"/>
      <c r="T683" s="35"/>
      <c r="U683" s="35"/>
      <c r="V683" s="35"/>
      <c r="W683" s="35"/>
      <c r="X683" s="35"/>
      <c r="Y683" s="35"/>
      <c r="Z683" s="35"/>
    </row>
    <row r="684" spans="1:26" ht="14.25" customHeight="1" x14ac:dyDescent="0.3">
      <c r="A684" s="35"/>
      <c r="B684" s="35"/>
      <c r="C684" s="21"/>
      <c r="D684" s="37"/>
      <c r="E684" s="35"/>
      <c r="F684" s="21"/>
      <c r="G684" s="37"/>
      <c r="H684" s="37"/>
      <c r="I684" s="37"/>
      <c r="J684" s="35"/>
      <c r="K684" s="35"/>
      <c r="L684" s="35"/>
      <c r="M684" s="35"/>
      <c r="N684" s="35"/>
      <c r="O684" s="35"/>
      <c r="P684" s="35"/>
      <c r="Q684" s="35"/>
      <c r="R684" s="35"/>
      <c r="S684" s="35"/>
      <c r="T684" s="35"/>
      <c r="U684" s="35"/>
      <c r="V684" s="35"/>
      <c r="W684" s="35"/>
      <c r="X684" s="35"/>
      <c r="Y684" s="35"/>
      <c r="Z684" s="35"/>
    </row>
    <row r="685" spans="1:26" ht="14.25" customHeight="1" x14ac:dyDescent="0.3">
      <c r="A685" s="35"/>
      <c r="B685" s="35"/>
      <c r="C685" s="21"/>
      <c r="D685" s="37"/>
      <c r="E685" s="35"/>
      <c r="F685" s="21"/>
      <c r="G685" s="37"/>
      <c r="H685" s="37"/>
      <c r="I685" s="37"/>
      <c r="J685" s="35"/>
      <c r="K685" s="35"/>
      <c r="L685" s="35"/>
      <c r="M685" s="35"/>
      <c r="N685" s="35"/>
      <c r="O685" s="35"/>
      <c r="P685" s="35"/>
      <c r="Q685" s="35"/>
      <c r="R685" s="35"/>
      <c r="S685" s="35"/>
      <c r="T685" s="35"/>
      <c r="U685" s="35"/>
      <c r="V685" s="35"/>
      <c r="W685" s="35"/>
      <c r="X685" s="35"/>
      <c r="Y685" s="35"/>
      <c r="Z685" s="35"/>
    </row>
    <row r="686" spans="1:26" ht="14.25" customHeight="1" x14ac:dyDescent="0.3">
      <c r="A686" s="35"/>
      <c r="B686" s="35"/>
      <c r="C686" s="21"/>
      <c r="D686" s="37"/>
      <c r="E686" s="35"/>
      <c r="F686" s="21"/>
      <c r="G686" s="37"/>
      <c r="H686" s="37"/>
      <c r="I686" s="37"/>
      <c r="J686" s="35"/>
      <c r="K686" s="35"/>
      <c r="L686" s="35"/>
      <c r="M686" s="35"/>
      <c r="N686" s="35"/>
      <c r="O686" s="35"/>
      <c r="P686" s="35"/>
      <c r="Q686" s="35"/>
      <c r="R686" s="35"/>
      <c r="S686" s="35"/>
      <c r="T686" s="35"/>
      <c r="U686" s="35"/>
      <c r="V686" s="35"/>
      <c r="W686" s="35"/>
      <c r="X686" s="35"/>
      <c r="Y686" s="35"/>
      <c r="Z686" s="35"/>
    </row>
    <row r="687" spans="1:26" ht="14.25" customHeight="1" x14ac:dyDescent="0.3">
      <c r="A687" s="35"/>
      <c r="B687" s="35"/>
      <c r="C687" s="21"/>
      <c r="D687" s="37"/>
      <c r="E687" s="35"/>
      <c r="F687" s="21"/>
      <c r="G687" s="37"/>
      <c r="H687" s="37"/>
      <c r="I687" s="37"/>
      <c r="J687" s="35"/>
      <c r="K687" s="35"/>
      <c r="L687" s="35"/>
      <c r="M687" s="35"/>
      <c r="N687" s="35"/>
      <c r="O687" s="35"/>
      <c r="P687" s="35"/>
      <c r="Q687" s="35"/>
      <c r="R687" s="35"/>
      <c r="S687" s="35"/>
      <c r="T687" s="35"/>
      <c r="U687" s="35"/>
      <c r="V687" s="35"/>
      <c r="W687" s="35"/>
      <c r="X687" s="35"/>
      <c r="Y687" s="35"/>
      <c r="Z687" s="35"/>
    </row>
    <row r="688" spans="1:26" ht="14.25" customHeight="1" x14ac:dyDescent="0.3">
      <c r="A688" s="35"/>
      <c r="B688" s="35"/>
      <c r="C688" s="21"/>
      <c r="D688" s="37"/>
      <c r="E688" s="35"/>
      <c r="F688" s="21"/>
      <c r="G688" s="37"/>
      <c r="H688" s="37"/>
      <c r="I688" s="37"/>
      <c r="J688" s="35"/>
      <c r="K688" s="35"/>
      <c r="L688" s="35"/>
      <c r="M688" s="35"/>
      <c r="N688" s="35"/>
      <c r="O688" s="35"/>
      <c r="P688" s="35"/>
      <c r="Q688" s="35"/>
      <c r="R688" s="35"/>
      <c r="S688" s="35"/>
      <c r="T688" s="35"/>
      <c r="U688" s="35"/>
      <c r="V688" s="35"/>
      <c r="W688" s="35"/>
      <c r="X688" s="35"/>
      <c r="Y688" s="35"/>
      <c r="Z688" s="35"/>
    </row>
    <row r="689" spans="1:26" ht="14.25" customHeight="1" x14ac:dyDescent="0.3">
      <c r="A689" s="35"/>
      <c r="B689" s="35"/>
      <c r="C689" s="21"/>
      <c r="D689" s="37"/>
      <c r="E689" s="35"/>
      <c r="F689" s="21"/>
      <c r="G689" s="37"/>
      <c r="H689" s="37"/>
      <c r="I689" s="37"/>
      <c r="J689" s="35"/>
      <c r="K689" s="35"/>
      <c r="L689" s="35"/>
      <c r="M689" s="35"/>
      <c r="N689" s="35"/>
      <c r="O689" s="35"/>
      <c r="P689" s="35"/>
      <c r="Q689" s="35"/>
      <c r="R689" s="35"/>
      <c r="S689" s="35"/>
      <c r="T689" s="35"/>
      <c r="U689" s="35"/>
      <c r="V689" s="35"/>
      <c r="W689" s="35"/>
      <c r="X689" s="35"/>
      <c r="Y689" s="35"/>
      <c r="Z689" s="35"/>
    </row>
    <row r="690" spans="1:26" ht="14.25" customHeight="1" x14ac:dyDescent="0.3">
      <c r="A690" s="35"/>
      <c r="B690" s="35"/>
      <c r="C690" s="21"/>
      <c r="D690" s="37"/>
      <c r="E690" s="35"/>
      <c r="F690" s="21"/>
      <c r="G690" s="37"/>
      <c r="H690" s="37"/>
      <c r="I690" s="37"/>
      <c r="J690" s="35"/>
      <c r="K690" s="35"/>
      <c r="L690" s="35"/>
      <c r="M690" s="35"/>
      <c r="N690" s="35"/>
      <c r="O690" s="35"/>
      <c r="P690" s="35"/>
      <c r="Q690" s="35"/>
      <c r="R690" s="35"/>
      <c r="S690" s="35"/>
      <c r="T690" s="35"/>
      <c r="U690" s="35"/>
      <c r="V690" s="35"/>
      <c r="W690" s="35"/>
      <c r="X690" s="35"/>
      <c r="Y690" s="35"/>
      <c r="Z690" s="35"/>
    </row>
    <row r="691" spans="1:26" ht="14.25" customHeight="1" x14ac:dyDescent="0.3">
      <c r="A691" s="35"/>
      <c r="B691" s="35"/>
      <c r="C691" s="21"/>
      <c r="D691" s="37"/>
      <c r="E691" s="35"/>
      <c r="F691" s="21"/>
      <c r="G691" s="37"/>
      <c r="H691" s="37"/>
      <c r="I691" s="37"/>
      <c r="J691" s="35"/>
      <c r="K691" s="35"/>
      <c r="L691" s="35"/>
      <c r="M691" s="35"/>
      <c r="N691" s="35"/>
      <c r="O691" s="35"/>
      <c r="P691" s="35"/>
      <c r="Q691" s="35"/>
      <c r="R691" s="35"/>
      <c r="S691" s="35"/>
      <c r="T691" s="35"/>
      <c r="U691" s="35"/>
      <c r="V691" s="35"/>
      <c r="W691" s="35"/>
      <c r="X691" s="35"/>
      <c r="Y691" s="35"/>
      <c r="Z691" s="35"/>
    </row>
    <row r="692" spans="1:26" ht="14.25" customHeight="1" x14ac:dyDescent="0.3">
      <c r="A692" s="35"/>
      <c r="B692" s="35"/>
      <c r="C692" s="21"/>
      <c r="D692" s="37"/>
      <c r="E692" s="35"/>
      <c r="F692" s="21"/>
      <c r="G692" s="37"/>
      <c r="H692" s="37"/>
      <c r="I692" s="37"/>
      <c r="J692" s="35"/>
      <c r="K692" s="35"/>
      <c r="L692" s="35"/>
      <c r="M692" s="35"/>
      <c r="N692" s="35"/>
      <c r="O692" s="35"/>
      <c r="P692" s="35"/>
      <c r="Q692" s="35"/>
      <c r="R692" s="35"/>
      <c r="S692" s="35"/>
      <c r="T692" s="35"/>
      <c r="U692" s="35"/>
      <c r="V692" s="35"/>
      <c r="W692" s="35"/>
      <c r="X692" s="35"/>
      <c r="Y692" s="35"/>
      <c r="Z692" s="35"/>
    </row>
    <row r="693" spans="1:26" ht="14.25" customHeight="1" x14ac:dyDescent="0.3">
      <c r="A693" s="35"/>
      <c r="B693" s="35"/>
      <c r="C693" s="21"/>
      <c r="D693" s="37"/>
      <c r="E693" s="35"/>
      <c r="F693" s="21"/>
      <c r="G693" s="37"/>
      <c r="H693" s="37"/>
      <c r="I693" s="37"/>
      <c r="J693" s="35"/>
      <c r="K693" s="35"/>
      <c r="L693" s="35"/>
      <c r="M693" s="35"/>
      <c r="N693" s="35"/>
      <c r="O693" s="35"/>
      <c r="P693" s="35"/>
      <c r="Q693" s="35"/>
      <c r="R693" s="35"/>
      <c r="S693" s="35"/>
      <c r="T693" s="35"/>
      <c r="U693" s="35"/>
      <c r="V693" s="35"/>
      <c r="W693" s="35"/>
      <c r="X693" s="35"/>
      <c r="Y693" s="35"/>
      <c r="Z693" s="35"/>
    </row>
    <row r="694" spans="1:26" ht="14.25" customHeight="1" x14ac:dyDescent="0.3">
      <c r="A694" s="35"/>
      <c r="B694" s="35"/>
      <c r="C694" s="21"/>
      <c r="D694" s="37"/>
      <c r="E694" s="35"/>
      <c r="F694" s="21"/>
      <c r="G694" s="37"/>
      <c r="H694" s="37"/>
      <c r="I694" s="37"/>
      <c r="J694" s="35"/>
      <c r="K694" s="35"/>
      <c r="L694" s="35"/>
      <c r="M694" s="35"/>
      <c r="N694" s="35"/>
      <c r="O694" s="35"/>
      <c r="P694" s="35"/>
      <c r="Q694" s="35"/>
      <c r="R694" s="35"/>
      <c r="S694" s="35"/>
      <c r="T694" s="35"/>
      <c r="U694" s="35"/>
      <c r="V694" s="35"/>
      <c r="W694" s="35"/>
      <c r="X694" s="35"/>
      <c r="Y694" s="35"/>
      <c r="Z694" s="35"/>
    </row>
    <row r="695" spans="1:26" ht="14.25" customHeight="1" x14ac:dyDescent="0.3">
      <c r="A695" s="35"/>
      <c r="B695" s="35"/>
      <c r="C695" s="21"/>
      <c r="D695" s="37"/>
      <c r="E695" s="35"/>
      <c r="F695" s="21"/>
      <c r="G695" s="37"/>
      <c r="H695" s="37"/>
      <c r="I695" s="37"/>
      <c r="J695" s="35"/>
      <c r="K695" s="35"/>
      <c r="L695" s="35"/>
      <c r="M695" s="35"/>
      <c r="N695" s="35"/>
      <c r="O695" s="35"/>
      <c r="P695" s="35"/>
      <c r="Q695" s="35"/>
      <c r="R695" s="35"/>
      <c r="S695" s="35"/>
      <c r="T695" s="35"/>
      <c r="U695" s="35"/>
      <c r="V695" s="35"/>
      <c r="W695" s="35"/>
      <c r="X695" s="35"/>
      <c r="Y695" s="35"/>
      <c r="Z695" s="35"/>
    </row>
    <row r="696" spans="1:26" ht="14.25" customHeight="1" x14ac:dyDescent="0.3">
      <c r="A696" s="35"/>
      <c r="B696" s="35"/>
      <c r="C696" s="21"/>
      <c r="D696" s="37"/>
      <c r="E696" s="35"/>
      <c r="F696" s="21"/>
      <c r="G696" s="37"/>
      <c r="H696" s="37"/>
      <c r="I696" s="37"/>
      <c r="J696" s="35"/>
      <c r="K696" s="35"/>
      <c r="L696" s="35"/>
      <c r="M696" s="35"/>
      <c r="N696" s="35"/>
      <c r="O696" s="35"/>
      <c r="P696" s="35"/>
      <c r="Q696" s="35"/>
      <c r="R696" s="35"/>
      <c r="S696" s="35"/>
      <c r="T696" s="35"/>
      <c r="U696" s="35"/>
      <c r="V696" s="35"/>
      <c r="W696" s="35"/>
      <c r="X696" s="35"/>
      <c r="Y696" s="35"/>
      <c r="Z696" s="35"/>
    </row>
    <row r="697" spans="1:26" ht="14.25" customHeight="1" x14ac:dyDescent="0.3">
      <c r="A697" s="35"/>
      <c r="B697" s="35"/>
      <c r="C697" s="21"/>
      <c r="D697" s="37"/>
      <c r="E697" s="35"/>
      <c r="F697" s="21"/>
      <c r="G697" s="37"/>
      <c r="H697" s="37"/>
      <c r="I697" s="37"/>
      <c r="J697" s="35"/>
      <c r="K697" s="35"/>
      <c r="L697" s="35"/>
      <c r="M697" s="35"/>
      <c r="N697" s="35"/>
      <c r="O697" s="35"/>
      <c r="P697" s="35"/>
      <c r="Q697" s="35"/>
      <c r="R697" s="35"/>
      <c r="S697" s="35"/>
      <c r="T697" s="35"/>
      <c r="U697" s="35"/>
      <c r="V697" s="35"/>
      <c r="W697" s="35"/>
      <c r="X697" s="35"/>
      <c r="Y697" s="35"/>
      <c r="Z697" s="35"/>
    </row>
    <row r="698" spans="1:26" ht="14.25" customHeight="1" x14ac:dyDescent="0.3">
      <c r="A698" s="35"/>
      <c r="B698" s="35"/>
      <c r="C698" s="21"/>
      <c r="D698" s="37"/>
      <c r="E698" s="35"/>
      <c r="F698" s="21"/>
      <c r="G698" s="37"/>
      <c r="H698" s="37"/>
      <c r="I698" s="37"/>
      <c r="J698" s="35"/>
      <c r="K698" s="35"/>
      <c r="L698" s="35"/>
      <c r="M698" s="35"/>
      <c r="N698" s="35"/>
      <c r="O698" s="35"/>
      <c r="P698" s="35"/>
      <c r="Q698" s="35"/>
      <c r="R698" s="35"/>
      <c r="S698" s="35"/>
      <c r="T698" s="35"/>
      <c r="U698" s="35"/>
      <c r="V698" s="35"/>
      <c r="W698" s="35"/>
      <c r="X698" s="35"/>
      <c r="Y698" s="35"/>
      <c r="Z698" s="35"/>
    </row>
    <row r="699" spans="1:26" ht="14.25" customHeight="1" x14ac:dyDescent="0.3">
      <c r="A699" s="35"/>
      <c r="B699" s="35"/>
      <c r="C699" s="21"/>
      <c r="D699" s="37"/>
      <c r="E699" s="35"/>
      <c r="F699" s="21"/>
      <c r="G699" s="37"/>
      <c r="H699" s="37"/>
      <c r="I699" s="37"/>
      <c r="J699" s="35"/>
      <c r="K699" s="35"/>
      <c r="L699" s="35"/>
      <c r="M699" s="35"/>
      <c r="N699" s="35"/>
      <c r="O699" s="35"/>
      <c r="P699" s="35"/>
      <c r="Q699" s="35"/>
      <c r="R699" s="35"/>
      <c r="S699" s="35"/>
      <c r="T699" s="35"/>
      <c r="U699" s="35"/>
      <c r="V699" s="35"/>
      <c r="W699" s="35"/>
      <c r="X699" s="35"/>
      <c r="Y699" s="35"/>
      <c r="Z699" s="35"/>
    </row>
    <row r="700" spans="1:26" ht="14.25" customHeight="1" x14ac:dyDescent="0.3">
      <c r="A700" s="35"/>
      <c r="B700" s="35"/>
      <c r="C700" s="21"/>
      <c r="D700" s="37"/>
      <c r="E700" s="35"/>
      <c r="F700" s="21"/>
      <c r="G700" s="37"/>
      <c r="H700" s="37"/>
      <c r="I700" s="37"/>
      <c r="J700" s="35"/>
      <c r="K700" s="35"/>
      <c r="L700" s="35"/>
      <c r="M700" s="35"/>
      <c r="N700" s="35"/>
      <c r="O700" s="35"/>
      <c r="P700" s="35"/>
      <c r="Q700" s="35"/>
      <c r="R700" s="35"/>
      <c r="S700" s="35"/>
      <c r="T700" s="35"/>
      <c r="U700" s="35"/>
      <c r="V700" s="35"/>
      <c r="W700" s="35"/>
      <c r="X700" s="35"/>
      <c r="Y700" s="35"/>
      <c r="Z700" s="35"/>
    </row>
    <row r="701" spans="1:26" ht="14.25" customHeight="1" x14ac:dyDescent="0.3">
      <c r="A701" s="35"/>
      <c r="B701" s="35"/>
      <c r="C701" s="21"/>
      <c r="D701" s="37"/>
      <c r="E701" s="35"/>
      <c r="F701" s="21"/>
      <c r="G701" s="37"/>
      <c r="H701" s="37"/>
      <c r="I701" s="37"/>
      <c r="J701" s="35"/>
      <c r="K701" s="35"/>
      <c r="L701" s="35"/>
      <c r="M701" s="35"/>
      <c r="N701" s="35"/>
      <c r="O701" s="35"/>
      <c r="P701" s="35"/>
      <c r="Q701" s="35"/>
      <c r="R701" s="35"/>
      <c r="S701" s="35"/>
      <c r="T701" s="35"/>
      <c r="U701" s="35"/>
      <c r="V701" s="35"/>
      <c r="W701" s="35"/>
      <c r="X701" s="35"/>
      <c r="Y701" s="35"/>
      <c r="Z701" s="35"/>
    </row>
    <row r="702" spans="1:26" ht="14.25" customHeight="1" x14ac:dyDescent="0.3">
      <c r="A702" s="35"/>
      <c r="B702" s="35"/>
      <c r="C702" s="21"/>
      <c r="D702" s="37"/>
      <c r="E702" s="35"/>
      <c r="F702" s="21"/>
      <c r="G702" s="37"/>
      <c r="H702" s="37"/>
      <c r="I702" s="37"/>
      <c r="J702" s="35"/>
      <c r="K702" s="35"/>
      <c r="L702" s="35"/>
      <c r="M702" s="35"/>
      <c r="N702" s="35"/>
      <c r="O702" s="35"/>
      <c r="P702" s="35"/>
      <c r="Q702" s="35"/>
      <c r="R702" s="35"/>
      <c r="S702" s="35"/>
      <c r="T702" s="35"/>
      <c r="U702" s="35"/>
      <c r="V702" s="35"/>
      <c r="W702" s="35"/>
      <c r="X702" s="35"/>
      <c r="Y702" s="35"/>
      <c r="Z702" s="35"/>
    </row>
    <row r="703" spans="1:26" ht="14.25" customHeight="1" x14ac:dyDescent="0.3">
      <c r="A703" s="35"/>
      <c r="B703" s="35"/>
      <c r="C703" s="21"/>
      <c r="D703" s="37"/>
      <c r="E703" s="35"/>
      <c r="F703" s="21"/>
      <c r="G703" s="37"/>
      <c r="H703" s="37"/>
      <c r="I703" s="37"/>
      <c r="J703" s="35"/>
      <c r="K703" s="35"/>
      <c r="L703" s="35"/>
      <c r="M703" s="35"/>
      <c r="N703" s="35"/>
      <c r="O703" s="35"/>
      <c r="P703" s="35"/>
      <c r="Q703" s="35"/>
      <c r="R703" s="35"/>
      <c r="S703" s="35"/>
      <c r="T703" s="35"/>
      <c r="U703" s="35"/>
      <c r="V703" s="35"/>
      <c r="W703" s="35"/>
      <c r="X703" s="35"/>
      <c r="Y703" s="35"/>
      <c r="Z703" s="35"/>
    </row>
    <row r="704" spans="1:26" ht="14.25" customHeight="1" x14ac:dyDescent="0.3">
      <c r="A704" s="35"/>
      <c r="B704" s="35"/>
      <c r="C704" s="21"/>
      <c r="D704" s="37"/>
      <c r="E704" s="35"/>
      <c r="F704" s="21"/>
      <c r="G704" s="37"/>
      <c r="H704" s="37"/>
      <c r="I704" s="37"/>
      <c r="J704" s="35"/>
      <c r="K704" s="35"/>
      <c r="L704" s="35"/>
      <c r="M704" s="35"/>
      <c r="N704" s="35"/>
      <c r="O704" s="35"/>
      <c r="P704" s="35"/>
      <c r="Q704" s="35"/>
      <c r="R704" s="35"/>
      <c r="S704" s="35"/>
      <c r="T704" s="35"/>
      <c r="U704" s="35"/>
      <c r="V704" s="35"/>
      <c r="W704" s="35"/>
      <c r="X704" s="35"/>
      <c r="Y704" s="35"/>
      <c r="Z704" s="35"/>
    </row>
    <row r="705" spans="1:26" ht="14.25" customHeight="1" x14ac:dyDescent="0.3">
      <c r="A705" s="35"/>
      <c r="B705" s="35"/>
      <c r="C705" s="21"/>
      <c r="D705" s="37"/>
      <c r="E705" s="35"/>
      <c r="F705" s="21"/>
      <c r="G705" s="37"/>
      <c r="H705" s="37"/>
      <c r="I705" s="37"/>
      <c r="J705" s="35"/>
      <c r="K705" s="35"/>
      <c r="L705" s="35"/>
      <c r="M705" s="35"/>
      <c r="N705" s="35"/>
      <c r="O705" s="35"/>
      <c r="P705" s="35"/>
      <c r="Q705" s="35"/>
      <c r="R705" s="35"/>
      <c r="S705" s="35"/>
      <c r="T705" s="35"/>
      <c r="U705" s="35"/>
      <c r="V705" s="35"/>
      <c r="W705" s="35"/>
      <c r="X705" s="35"/>
      <c r="Y705" s="35"/>
      <c r="Z705" s="35"/>
    </row>
    <row r="706" spans="1:26" ht="14.25" customHeight="1" x14ac:dyDescent="0.3">
      <c r="A706" s="35"/>
      <c r="B706" s="35"/>
      <c r="C706" s="21"/>
      <c r="D706" s="37"/>
      <c r="E706" s="35"/>
      <c r="F706" s="21"/>
      <c r="G706" s="37"/>
      <c r="H706" s="37"/>
      <c r="I706" s="37"/>
      <c r="J706" s="35"/>
      <c r="K706" s="35"/>
      <c r="L706" s="35"/>
      <c r="M706" s="35"/>
      <c r="N706" s="35"/>
      <c r="O706" s="35"/>
      <c r="P706" s="35"/>
      <c r="Q706" s="35"/>
      <c r="R706" s="35"/>
      <c r="S706" s="35"/>
      <c r="T706" s="35"/>
      <c r="U706" s="35"/>
      <c r="V706" s="35"/>
      <c r="W706" s="35"/>
      <c r="X706" s="35"/>
      <c r="Y706" s="35"/>
      <c r="Z706" s="35"/>
    </row>
    <row r="707" spans="1:26" ht="14.25" customHeight="1" x14ac:dyDescent="0.3">
      <c r="A707" s="35"/>
      <c r="B707" s="35"/>
      <c r="C707" s="21"/>
      <c r="D707" s="37"/>
      <c r="E707" s="35"/>
      <c r="F707" s="21"/>
      <c r="G707" s="37"/>
      <c r="H707" s="37"/>
      <c r="I707" s="37"/>
      <c r="J707" s="35"/>
      <c r="K707" s="35"/>
      <c r="L707" s="35"/>
      <c r="M707" s="35"/>
      <c r="N707" s="35"/>
      <c r="O707" s="35"/>
      <c r="P707" s="35"/>
      <c r="Q707" s="35"/>
      <c r="R707" s="35"/>
      <c r="S707" s="35"/>
      <c r="T707" s="35"/>
      <c r="U707" s="35"/>
      <c r="V707" s="35"/>
      <c r="W707" s="35"/>
      <c r="X707" s="35"/>
      <c r="Y707" s="35"/>
      <c r="Z707" s="35"/>
    </row>
    <row r="708" spans="1:26" ht="14.25" customHeight="1" x14ac:dyDescent="0.3">
      <c r="A708" s="35"/>
      <c r="B708" s="35"/>
      <c r="C708" s="21"/>
      <c r="D708" s="37"/>
      <c r="E708" s="35"/>
      <c r="F708" s="21"/>
      <c r="G708" s="37"/>
      <c r="H708" s="37"/>
      <c r="I708" s="37"/>
      <c r="J708" s="35"/>
      <c r="K708" s="35"/>
      <c r="L708" s="35"/>
      <c r="M708" s="35"/>
      <c r="N708" s="35"/>
      <c r="O708" s="35"/>
      <c r="P708" s="35"/>
      <c r="Q708" s="35"/>
      <c r="R708" s="35"/>
      <c r="S708" s="35"/>
      <c r="T708" s="35"/>
      <c r="U708" s="35"/>
      <c r="V708" s="35"/>
      <c r="W708" s="35"/>
      <c r="X708" s="35"/>
      <c r="Y708" s="35"/>
      <c r="Z708" s="35"/>
    </row>
    <row r="709" spans="1:26" ht="14.25" customHeight="1" x14ac:dyDescent="0.3">
      <c r="A709" s="35"/>
      <c r="B709" s="35"/>
      <c r="C709" s="21"/>
      <c r="D709" s="37"/>
      <c r="E709" s="35"/>
      <c r="F709" s="21"/>
      <c r="G709" s="37"/>
      <c r="H709" s="37"/>
      <c r="I709" s="37"/>
      <c r="J709" s="35"/>
      <c r="K709" s="35"/>
      <c r="L709" s="35"/>
      <c r="M709" s="35"/>
      <c r="N709" s="35"/>
      <c r="O709" s="35"/>
      <c r="P709" s="35"/>
      <c r="Q709" s="35"/>
      <c r="R709" s="35"/>
      <c r="S709" s="35"/>
      <c r="T709" s="35"/>
      <c r="U709" s="35"/>
      <c r="V709" s="35"/>
      <c r="W709" s="35"/>
      <c r="X709" s="35"/>
      <c r="Y709" s="35"/>
      <c r="Z709" s="35"/>
    </row>
    <row r="710" spans="1:26" ht="14.25" customHeight="1" x14ac:dyDescent="0.3">
      <c r="A710" s="35"/>
      <c r="B710" s="35"/>
      <c r="C710" s="21"/>
      <c r="D710" s="37"/>
      <c r="E710" s="35"/>
      <c r="F710" s="21"/>
      <c r="G710" s="37"/>
      <c r="H710" s="37"/>
      <c r="I710" s="37"/>
      <c r="J710" s="35"/>
      <c r="K710" s="35"/>
      <c r="L710" s="35"/>
      <c r="M710" s="35"/>
      <c r="N710" s="35"/>
      <c r="O710" s="35"/>
      <c r="P710" s="35"/>
      <c r="Q710" s="35"/>
      <c r="R710" s="35"/>
      <c r="S710" s="35"/>
      <c r="T710" s="35"/>
      <c r="U710" s="35"/>
      <c r="V710" s="35"/>
      <c r="W710" s="35"/>
      <c r="X710" s="35"/>
      <c r="Y710" s="35"/>
      <c r="Z710" s="35"/>
    </row>
    <row r="711" spans="1:26" ht="14.25" customHeight="1" x14ac:dyDescent="0.3">
      <c r="A711" s="35"/>
      <c r="B711" s="35"/>
      <c r="C711" s="21"/>
      <c r="D711" s="37"/>
      <c r="E711" s="35"/>
      <c r="F711" s="21"/>
      <c r="G711" s="37"/>
      <c r="H711" s="37"/>
      <c r="I711" s="37"/>
      <c r="J711" s="35"/>
      <c r="K711" s="35"/>
      <c r="L711" s="35"/>
      <c r="M711" s="35"/>
      <c r="N711" s="35"/>
      <c r="O711" s="35"/>
      <c r="P711" s="35"/>
      <c r="Q711" s="35"/>
      <c r="R711" s="35"/>
      <c r="S711" s="35"/>
      <c r="T711" s="35"/>
      <c r="U711" s="35"/>
      <c r="V711" s="35"/>
      <c r="W711" s="35"/>
      <c r="X711" s="35"/>
      <c r="Y711" s="35"/>
      <c r="Z711" s="35"/>
    </row>
    <row r="712" spans="1:26" ht="14.25" customHeight="1" x14ac:dyDescent="0.3">
      <c r="A712" s="35"/>
      <c r="B712" s="35"/>
      <c r="C712" s="21"/>
      <c r="D712" s="37"/>
      <c r="E712" s="35"/>
      <c r="F712" s="21"/>
      <c r="G712" s="37"/>
      <c r="H712" s="37"/>
      <c r="I712" s="37"/>
      <c r="J712" s="35"/>
      <c r="K712" s="35"/>
      <c r="L712" s="35"/>
      <c r="M712" s="35"/>
      <c r="N712" s="35"/>
      <c r="O712" s="35"/>
      <c r="P712" s="35"/>
      <c r="Q712" s="35"/>
      <c r="R712" s="35"/>
      <c r="S712" s="35"/>
      <c r="T712" s="35"/>
      <c r="U712" s="35"/>
      <c r="V712" s="35"/>
      <c r="W712" s="35"/>
      <c r="X712" s="35"/>
      <c r="Y712" s="35"/>
      <c r="Z712" s="35"/>
    </row>
    <row r="713" spans="1:26" ht="14.25" customHeight="1" x14ac:dyDescent="0.3">
      <c r="A713" s="35"/>
      <c r="B713" s="35"/>
      <c r="C713" s="21"/>
      <c r="D713" s="37"/>
      <c r="E713" s="35"/>
      <c r="F713" s="21"/>
      <c r="G713" s="37"/>
      <c r="H713" s="37"/>
      <c r="I713" s="37"/>
      <c r="J713" s="35"/>
      <c r="K713" s="35"/>
      <c r="L713" s="35"/>
      <c r="M713" s="35"/>
      <c r="N713" s="35"/>
      <c r="O713" s="35"/>
      <c r="P713" s="35"/>
      <c r="Q713" s="35"/>
      <c r="R713" s="35"/>
      <c r="S713" s="35"/>
      <c r="T713" s="35"/>
      <c r="U713" s="35"/>
      <c r="V713" s="35"/>
      <c r="W713" s="35"/>
      <c r="X713" s="35"/>
      <c r="Y713" s="35"/>
      <c r="Z713" s="35"/>
    </row>
    <row r="714" spans="1:26" ht="14.25" customHeight="1" x14ac:dyDescent="0.3">
      <c r="A714" s="35"/>
      <c r="B714" s="35"/>
      <c r="C714" s="21"/>
      <c r="D714" s="37"/>
      <c r="E714" s="35"/>
      <c r="F714" s="21"/>
      <c r="G714" s="37"/>
      <c r="H714" s="37"/>
      <c r="I714" s="37"/>
      <c r="J714" s="35"/>
      <c r="K714" s="35"/>
      <c r="L714" s="35"/>
      <c r="M714" s="35"/>
      <c r="N714" s="35"/>
      <c r="O714" s="35"/>
      <c r="P714" s="35"/>
      <c r="Q714" s="35"/>
      <c r="R714" s="35"/>
      <c r="S714" s="35"/>
      <c r="T714" s="35"/>
      <c r="U714" s="35"/>
      <c r="V714" s="35"/>
      <c r="W714" s="35"/>
      <c r="X714" s="35"/>
      <c r="Y714" s="35"/>
      <c r="Z714" s="35"/>
    </row>
    <row r="715" spans="1:26" ht="14.25" customHeight="1" x14ac:dyDescent="0.3">
      <c r="A715" s="35"/>
      <c r="B715" s="35"/>
      <c r="C715" s="21"/>
      <c r="D715" s="37"/>
      <c r="E715" s="35"/>
      <c r="F715" s="21"/>
      <c r="G715" s="37"/>
      <c r="H715" s="37"/>
      <c r="I715" s="37"/>
      <c r="J715" s="35"/>
      <c r="K715" s="35"/>
      <c r="L715" s="35"/>
      <c r="M715" s="35"/>
      <c r="N715" s="35"/>
      <c r="O715" s="35"/>
      <c r="P715" s="35"/>
      <c r="Q715" s="35"/>
      <c r="R715" s="35"/>
      <c r="S715" s="35"/>
      <c r="T715" s="35"/>
      <c r="U715" s="35"/>
      <c r="V715" s="35"/>
      <c r="W715" s="35"/>
      <c r="X715" s="35"/>
      <c r="Y715" s="35"/>
      <c r="Z715" s="35"/>
    </row>
    <row r="716" spans="1:26" ht="14.25" customHeight="1" x14ac:dyDescent="0.3">
      <c r="A716" s="35"/>
      <c r="B716" s="35"/>
      <c r="C716" s="21"/>
      <c r="D716" s="37"/>
      <c r="E716" s="35"/>
      <c r="F716" s="21"/>
      <c r="G716" s="37"/>
      <c r="H716" s="37"/>
      <c r="I716" s="37"/>
      <c r="J716" s="35"/>
      <c r="K716" s="35"/>
      <c r="L716" s="35"/>
      <c r="M716" s="35"/>
      <c r="N716" s="35"/>
      <c r="O716" s="35"/>
      <c r="P716" s="35"/>
      <c r="Q716" s="35"/>
      <c r="R716" s="35"/>
      <c r="S716" s="35"/>
      <c r="T716" s="35"/>
      <c r="U716" s="35"/>
      <c r="V716" s="35"/>
      <c r="W716" s="35"/>
      <c r="X716" s="35"/>
      <c r="Y716" s="35"/>
      <c r="Z716" s="35"/>
    </row>
    <row r="717" spans="1:26" ht="14.25" customHeight="1" x14ac:dyDescent="0.3">
      <c r="A717" s="35"/>
      <c r="B717" s="35"/>
      <c r="C717" s="21"/>
      <c r="D717" s="37"/>
      <c r="E717" s="35"/>
      <c r="F717" s="21"/>
      <c r="G717" s="37"/>
      <c r="H717" s="37"/>
      <c r="I717" s="37"/>
      <c r="J717" s="35"/>
      <c r="K717" s="35"/>
      <c r="L717" s="35"/>
      <c r="M717" s="35"/>
      <c r="N717" s="35"/>
      <c r="O717" s="35"/>
      <c r="P717" s="35"/>
      <c r="Q717" s="35"/>
      <c r="R717" s="35"/>
      <c r="S717" s="35"/>
      <c r="T717" s="35"/>
      <c r="U717" s="35"/>
      <c r="V717" s="35"/>
      <c r="W717" s="35"/>
      <c r="X717" s="35"/>
      <c r="Y717" s="35"/>
      <c r="Z717" s="35"/>
    </row>
    <row r="718" spans="1:26" ht="14.25" customHeight="1" x14ac:dyDescent="0.3">
      <c r="A718" s="35"/>
      <c r="B718" s="35"/>
      <c r="C718" s="21"/>
      <c r="D718" s="37"/>
      <c r="E718" s="35"/>
      <c r="F718" s="21"/>
      <c r="G718" s="37"/>
      <c r="H718" s="37"/>
      <c r="I718" s="37"/>
      <c r="J718" s="35"/>
      <c r="K718" s="35"/>
      <c r="L718" s="35"/>
      <c r="M718" s="35"/>
      <c r="N718" s="35"/>
      <c r="O718" s="35"/>
      <c r="P718" s="35"/>
      <c r="Q718" s="35"/>
      <c r="R718" s="35"/>
      <c r="S718" s="35"/>
      <c r="T718" s="35"/>
      <c r="U718" s="35"/>
      <c r="V718" s="35"/>
      <c r="W718" s="35"/>
      <c r="X718" s="35"/>
      <c r="Y718" s="35"/>
      <c r="Z718" s="35"/>
    </row>
    <row r="719" spans="1:26" ht="14.25" customHeight="1" x14ac:dyDescent="0.3">
      <c r="A719" s="35"/>
      <c r="B719" s="35"/>
      <c r="C719" s="21"/>
      <c r="D719" s="37"/>
      <c r="E719" s="35"/>
      <c r="F719" s="21"/>
      <c r="G719" s="37"/>
      <c r="H719" s="37"/>
      <c r="I719" s="37"/>
      <c r="J719" s="35"/>
      <c r="K719" s="35"/>
      <c r="L719" s="35"/>
      <c r="M719" s="35"/>
      <c r="N719" s="35"/>
      <c r="O719" s="35"/>
      <c r="P719" s="35"/>
      <c r="Q719" s="35"/>
      <c r="R719" s="35"/>
      <c r="S719" s="35"/>
      <c r="T719" s="35"/>
      <c r="U719" s="35"/>
      <c r="V719" s="35"/>
      <c r="W719" s="35"/>
      <c r="X719" s="35"/>
      <c r="Y719" s="35"/>
      <c r="Z719" s="35"/>
    </row>
    <row r="720" spans="1:26" ht="14.25" customHeight="1" x14ac:dyDescent="0.3">
      <c r="A720" s="35"/>
      <c r="B720" s="35"/>
      <c r="C720" s="21"/>
      <c r="D720" s="37"/>
      <c r="E720" s="35"/>
      <c r="F720" s="21"/>
      <c r="G720" s="37"/>
      <c r="H720" s="37"/>
      <c r="I720" s="37"/>
      <c r="J720" s="35"/>
      <c r="K720" s="35"/>
      <c r="L720" s="35"/>
      <c r="M720" s="35"/>
      <c r="N720" s="35"/>
      <c r="O720" s="35"/>
      <c r="P720" s="35"/>
      <c r="Q720" s="35"/>
      <c r="R720" s="35"/>
      <c r="S720" s="35"/>
      <c r="T720" s="35"/>
      <c r="U720" s="35"/>
      <c r="V720" s="35"/>
      <c r="W720" s="35"/>
      <c r="X720" s="35"/>
      <c r="Y720" s="35"/>
      <c r="Z720" s="35"/>
    </row>
    <row r="721" spans="1:26" ht="14.25" customHeight="1" x14ac:dyDescent="0.3">
      <c r="A721" s="35"/>
      <c r="B721" s="35"/>
      <c r="C721" s="21"/>
      <c r="D721" s="37"/>
      <c r="E721" s="35"/>
      <c r="F721" s="21"/>
      <c r="G721" s="37"/>
      <c r="H721" s="37"/>
      <c r="I721" s="37"/>
      <c r="J721" s="35"/>
      <c r="K721" s="35"/>
      <c r="L721" s="35"/>
      <c r="M721" s="35"/>
      <c r="N721" s="35"/>
      <c r="O721" s="35"/>
      <c r="P721" s="35"/>
      <c r="Q721" s="35"/>
      <c r="R721" s="35"/>
      <c r="S721" s="35"/>
      <c r="T721" s="35"/>
      <c r="U721" s="35"/>
      <c r="V721" s="35"/>
      <c r="W721" s="35"/>
      <c r="X721" s="35"/>
      <c r="Y721" s="35"/>
      <c r="Z721" s="35"/>
    </row>
    <row r="722" spans="1:26" ht="14.25" customHeight="1" x14ac:dyDescent="0.3">
      <c r="A722" s="35"/>
      <c r="B722" s="35"/>
      <c r="C722" s="21"/>
      <c r="D722" s="37"/>
      <c r="E722" s="35"/>
      <c r="F722" s="21"/>
      <c r="G722" s="37"/>
      <c r="H722" s="37"/>
      <c r="I722" s="37"/>
      <c r="J722" s="35"/>
      <c r="K722" s="35"/>
      <c r="L722" s="35"/>
      <c r="M722" s="35"/>
      <c r="N722" s="35"/>
      <c r="O722" s="35"/>
      <c r="P722" s="35"/>
      <c r="Q722" s="35"/>
      <c r="R722" s="35"/>
      <c r="S722" s="35"/>
      <c r="T722" s="35"/>
      <c r="U722" s="35"/>
      <c r="V722" s="35"/>
      <c r="W722" s="35"/>
      <c r="X722" s="35"/>
      <c r="Y722" s="35"/>
      <c r="Z722" s="35"/>
    </row>
    <row r="723" spans="1:26" ht="14.25" customHeight="1" x14ac:dyDescent="0.3">
      <c r="A723" s="35"/>
      <c r="B723" s="35"/>
      <c r="C723" s="21"/>
      <c r="D723" s="37"/>
      <c r="E723" s="35"/>
      <c r="F723" s="21"/>
      <c r="G723" s="37"/>
      <c r="H723" s="37"/>
      <c r="I723" s="37"/>
      <c r="J723" s="35"/>
      <c r="K723" s="35"/>
      <c r="L723" s="35"/>
      <c r="M723" s="35"/>
      <c r="N723" s="35"/>
      <c r="O723" s="35"/>
      <c r="P723" s="35"/>
      <c r="Q723" s="35"/>
      <c r="R723" s="35"/>
      <c r="S723" s="35"/>
      <c r="T723" s="35"/>
      <c r="U723" s="35"/>
      <c r="V723" s="35"/>
      <c r="W723" s="35"/>
      <c r="X723" s="35"/>
      <c r="Y723" s="35"/>
      <c r="Z723" s="35"/>
    </row>
    <row r="724" spans="1:26" ht="14.25" customHeight="1" x14ac:dyDescent="0.3">
      <c r="A724" s="35"/>
      <c r="B724" s="35"/>
      <c r="C724" s="21"/>
      <c r="D724" s="37"/>
      <c r="E724" s="35"/>
      <c r="F724" s="21"/>
      <c r="G724" s="37"/>
      <c r="H724" s="37"/>
      <c r="I724" s="37"/>
      <c r="J724" s="35"/>
      <c r="K724" s="35"/>
      <c r="L724" s="35"/>
      <c r="M724" s="35"/>
      <c r="N724" s="35"/>
      <c r="O724" s="35"/>
      <c r="P724" s="35"/>
      <c r="Q724" s="35"/>
      <c r="R724" s="35"/>
      <c r="S724" s="35"/>
      <c r="T724" s="35"/>
      <c r="U724" s="35"/>
      <c r="V724" s="35"/>
      <c r="W724" s="35"/>
      <c r="X724" s="35"/>
      <c r="Y724" s="35"/>
      <c r="Z724" s="35"/>
    </row>
    <row r="725" spans="1:26" ht="14.25" customHeight="1" x14ac:dyDescent="0.3">
      <c r="A725" s="35"/>
      <c r="B725" s="35"/>
      <c r="C725" s="21"/>
      <c r="D725" s="37"/>
      <c r="E725" s="35"/>
      <c r="F725" s="21"/>
      <c r="G725" s="37"/>
      <c r="H725" s="37"/>
      <c r="I725" s="37"/>
      <c r="J725" s="35"/>
      <c r="K725" s="35"/>
      <c r="L725" s="35"/>
      <c r="M725" s="35"/>
      <c r="N725" s="35"/>
      <c r="O725" s="35"/>
      <c r="P725" s="35"/>
      <c r="Q725" s="35"/>
      <c r="R725" s="35"/>
      <c r="S725" s="35"/>
      <c r="T725" s="35"/>
      <c r="U725" s="35"/>
      <c r="V725" s="35"/>
      <c r="W725" s="35"/>
      <c r="X725" s="35"/>
      <c r="Y725" s="35"/>
      <c r="Z725" s="35"/>
    </row>
    <row r="726" spans="1:26" ht="14.25" customHeight="1" x14ac:dyDescent="0.3">
      <c r="A726" s="35"/>
      <c r="B726" s="35"/>
      <c r="C726" s="21"/>
      <c r="D726" s="37"/>
      <c r="E726" s="35"/>
      <c r="F726" s="21"/>
      <c r="G726" s="37"/>
      <c r="H726" s="37"/>
      <c r="I726" s="37"/>
      <c r="J726" s="35"/>
      <c r="K726" s="35"/>
      <c r="L726" s="35"/>
      <c r="M726" s="35"/>
      <c r="N726" s="35"/>
      <c r="O726" s="35"/>
      <c r="P726" s="35"/>
      <c r="Q726" s="35"/>
      <c r="R726" s="35"/>
      <c r="S726" s="35"/>
      <c r="T726" s="35"/>
      <c r="U726" s="35"/>
      <c r="V726" s="35"/>
      <c r="W726" s="35"/>
      <c r="X726" s="35"/>
      <c r="Y726" s="35"/>
      <c r="Z726" s="35"/>
    </row>
    <row r="727" spans="1:26" ht="14.25" customHeight="1" x14ac:dyDescent="0.3">
      <c r="A727" s="35"/>
      <c r="B727" s="35"/>
      <c r="C727" s="21"/>
      <c r="D727" s="37"/>
      <c r="E727" s="35"/>
      <c r="F727" s="21"/>
      <c r="G727" s="37"/>
      <c r="H727" s="37"/>
      <c r="I727" s="37"/>
      <c r="J727" s="35"/>
      <c r="K727" s="35"/>
      <c r="L727" s="35"/>
      <c r="M727" s="35"/>
      <c r="N727" s="35"/>
      <c r="O727" s="35"/>
      <c r="P727" s="35"/>
      <c r="Q727" s="35"/>
      <c r="R727" s="35"/>
      <c r="S727" s="35"/>
      <c r="T727" s="35"/>
      <c r="U727" s="35"/>
      <c r="V727" s="35"/>
      <c r="W727" s="35"/>
      <c r="X727" s="35"/>
      <c r="Y727" s="35"/>
      <c r="Z727" s="35"/>
    </row>
    <row r="728" spans="1:26" ht="14.25" customHeight="1" x14ac:dyDescent="0.3">
      <c r="A728" s="35"/>
      <c r="B728" s="35"/>
      <c r="C728" s="21"/>
      <c r="D728" s="37"/>
      <c r="E728" s="35"/>
      <c r="F728" s="21"/>
      <c r="G728" s="37"/>
      <c r="H728" s="37"/>
      <c r="I728" s="37"/>
      <c r="J728" s="35"/>
      <c r="K728" s="35"/>
      <c r="L728" s="35"/>
      <c r="M728" s="35"/>
      <c r="N728" s="35"/>
      <c r="O728" s="35"/>
      <c r="P728" s="35"/>
      <c r="Q728" s="35"/>
      <c r="R728" s="35"/>
      <c r="S728" s="35"/>
      <c r="T728" s="35"/>
      <c r="U728" s="35"/>
      <c r="V728" s="35"/>
      <c r="W728" s="35"/>
      <c r="X728" s="35"/>
      <c r="Y728" s="35"/>
      <c r="Z728" s="35"/>
    </row>
    <row r="729" spans="1:26" ht="14.25" customHeight="1" x14ac:dyDescent="0.3">
      <c r="A729" s="35"/>
      <c r="B729" s="35"/>
      <c r="C729" s="21"/>
      <c r="D729" s="37"/>
      <c r="E729" s="35"/>
      <c r="F729" s="21"/>
      <c r="G729" s="37"/>
      <c r="H729" s="37"/>
      <c r="I729" s="37"/>
      <c r="J729" s="35"/>
      <c r="K729" s="35"/>
      <c r="L729" s="35"/>
      <c r="M729" s="35"/>
      <c r="N729" s="35"/>
      <c r="O729" s="35"/>
      <c r="P729" s="35"/>
      <c r="Q729" s="35"/>
      <c r="R729" s="35"/>
      <c r="S729" s="35"/>
      <c r="T729" s="35"/>
      <c r="U729" s="35"/>
      <c r="V729" s="35"/>
      <c r="W729" s="35"/>
      <c r="X729" s="35"/>
      <c r="Y729" s="35"/>
      <c r="Z729" s="35"/>
    </row>
    <row r="730" spans="1:26" ht="14.25" customHeight="1" x14ac:dyDescent="0.3">
      <c r="A730" s="35"/>
      <c r="B730" s="35"/>
      <c r="C730" s="21"/>
      <c r="D730" s="37"/>
      <c r="E730" s="35"/>
      <c r="F730" s="21"/>
      <c r="G730" s="37"/>
      <c r="H730" s="37"/>
      <c r="I730" s="37"/>
      <c r="J730" s="35"/>
      <c r="K730" s="35"/>
      <c r="L730" s="35"/>
      <c r="M730" s="35"/>
      <c r="N730" s="35"/>
      <c r="O730" s="35"/>
      <c r="P730" s="35"/>
      <c r="Q730" s="35"/>
      <c r="R730" s="35"/>
      <c r="S730" s="35"/>
      <c r="T730" s="35"/>
      <c r="U730" s="35"/>
      <c r="V730" s="35"/>
      <c r="W730" s="35"/>
      <c r="X730" s="35"/>
      <c r="Y730" s="35"/>
      <c r="Z730" s="35"/>
    </row>
    <row r="731" spans="1:26" ht="14.25" customHeight="1" x14ac:dyDescent="0.3">
      <c r="A731" s="35"/>
      <c r="B731" s="35"/>
      <c r="C731" s="21"/>
      <c r="D731" s="37"/>
      <c r="E731" s="35"/>
      <c r="F731" s="21"/>
      <c r="G731" s="37"/>
      <c r="H731" s="37"/>
      <c r="I731" s="37"/>
      <c r="J731" s="35"/>
      <c r="K731" s="35"/>
      <c r="L731" s="35"/>
      <c r="M731" s="35"/>
      <c r="N731" s="35"/>
      <c r="O731" s="35"/>
      <c r="P731" s="35"/>
      <c r="Q731" s="35"/>
      <c r="R731" s="35"/>
      <c r="S731" s="35"/>
      <c r="T731" s="35"/>
      <c r="U731" s="35"/>
      <c r="V731" s="35"/>
      <c r="W731" s="35"/>
      <c r="X731" s="35"/>
      <c r="Y731" s="35"/>
      <c r="Z731" s="35"/>
    </row>
    <row r="732" spans="1:26" ht="14.25" customHeight="1" x14ac:dyDescent="0.3">
      <c r="A732" s="35"/>
      <c r="B732" s="35"/>
      <c r="C732" s="21"/>
      <c r="D732" s="37"/>
      <c r="E732" s="35"/>
      <c r="F732" s="21"/>
      <c r="G732" s="37"/>
      <c r="H732" s="37"/>
      <c r="I732" s="37"/>
      <c r="J732" s="35"/>
      <c r="K732" s="35"/>
      <c r="L732" s="35"/>
      <c r="M732" s="35"/>
      <c r="N732" s="35"/>
      <c r="O732" s="35"/>
      <c r="P732" s="35"/>
      <c r="Q732" s="35"/>
      <c r="R732" s="35"/>
      <c r="S732" s="35"/>
      <c r="T732" s="35"/>
      <c r="U732" s="35"/>
      <c r="V732" s="35"/>
      <c r="W732" s="35"/>
      <c r="X732" s="35"/>
      <c r="Y732" s="35"/>
      <c r="Z732" s="35"/>
    </row>
    <row r="733" spans="1:26" ht="14.25" customHeight="1" x14ac:dyDescent="0.3">
      <c r="A733" s="35"/>
      <c r="B733" s="35"/>
      <c r="C733" s="21"/>
      <c r="D733" s="37"/>
      <c r="E733" s="35"/>
      <c r="F733" s="21"/>
      <c r="G733" s="37"/>
      <c r="H733" s="37"/>
      <c r="I733" s="37"/>
      <c r="J733" s="35"/>
      <c r="K733" s="35"/>
      <c r="L733" s="35"/>
      <c r="M733" s="35"/>
      <c r="N733" s="35"/>
      <c r="O733" s="35"/>
      <c r="P733" s="35"/>
      <c r="Q733" s="35"/>
      <c r="R733" s="35"/>
      <c r="S733" s="35"/>
      <c r="T733" s="35"/>
      <c r="U733" s="35"/>
      <c r="V733" s="35"/>
      <c r="W733" s="35"/>
      <c r="X733" s="35"/>
      <c r="Y733" s="35"/>
      <c r="Z733" s="35"/>
    </row>
    <row r="734" spans="1:26" ht="14.25" customHeight="1" x14ac:dyDescent="0.3">
      <c r="A734" s="35"/>
      <c r="B734" s="35"/>
      <c r="C734" s="21"/>
      <c r="D734" s="37"/>
      <c r="E734" s="35"/>
      <c r="F734" s="21"/>
      <c r="G734" s="37"/>
      <c r="H734" s="37"/>
      <c r="I734" s="37"/>
      <c r="J734" s="35"/>
      <c r="K734" s="35"/>
      <c r="L734" s="35"/>
      <c r="M734" s="35"/>
      <c r="N734" s="35"/>
      <c r="O734" s="35"/>
      <c r="P734" s="35"/>
      <c r="Q734" s="35"/>
      <c r="R734" s="35"/>
      <c r="S734" s="35"/>
      <c r="T734" s="35"/>
      <c r="U734" s="35"/>
      <c r="V734" s="35"/>
      <c r="W734" s="35"/>
      <c r="X734" s="35"/>
      <c r="Y734" s="35"/>
      <c r="Z734" s="35"/>
    </row>
    <row r="735" spans="1:26" ht="14.25" customHeight="1" x14ac:dyDescent="0.3">
      <c r="A735" s="35"/>
      <c r="B735" s="35"/>
      <c r="C735" s="21"/>
      <c r="D735" s="37"/>
      <c r="E735" s="35"/>
      <c r="F735" s="21"/>
      <c r="G735" s="37"/>
      <c r="H735" s="37"/>
      <c r="I735" s="37"/>
      <c r="J735" s="35"/>
      <c r="K735" s="35"/>
      <c r="L735" s="35"/>
      <c r="M735" s="35"/>
      <c r="N735" s="35"/>
      <c r="O735" s="35"/>
      <c r="P735" s="35"/>
      <c r="Q735" s="35"/>
      <c r="R735" s="35"/>
      <c r="S735" s="35"/>
      <c r="T735" s="35"/>
      <c r="U735" s="35"/>
      <c r="V735" s="35"/>
      <c r="W735" s="35"/>
      <c r="X735" s="35"/>
      <c r="Y735" s="35"/>
      <c r="Z735" s="35"/>
    </row>
    <row r="736" spans="1:26" ht="14.25" customHeight="1" x14ac:dyDescent="0.3">
      <c r="A736" s="35"/>
      <c r="B736" s="35"/>
      <c r="C736" s="21"/>
      <c r="D736" s="37"/>
      <c r="E736" s="35"/>
      <c r="F736" s="21"/>
      <c r="G736" s="37"/>
      <c r="H736" s="37"/>
      <c r="I736" s="37"/>
      <c r="J736" s="35"/>
      <c r="K736" s="35"/>
      <c r="L736" s="35"/>
      <c r="M736" s="35"/>
      <c r="N736" s="35"/>
      <c r="O736" s="35"/>
      <c r="P736" s="35"/>
      <c r="Q736" s="35"/>
      <c r="R736" s="35"/>
      <c r="S736" s="35"/>
      <c r="T736" s="35"/>
      <c r="U736" s="35"/>
      <c r="V736" s="35"/>
      <c r="W736" s="35"/>
      <c r="X736" s="35"/>
      <c r="Y736" s="35"/>
      <c r="Z736" s="35"/>
    </row>
    <row r="737" spans="1:26" ht="14.25" customHeight="1" x14ac:dyDescent="0.3">
      <c r="A737" s="35"/>
      <c r="B737" s="35"/>
      <c r="C737" s="21"/>
      <c r="D737" s="37"/>
      <c r="E737" s="35"/>
      <c r="F737" s="21"/>
      <c r="G737" s="37"/>
      <c r="H737" s="37"/>
      <c r="I737" s="37"/>
      <c r="J737" s="35"/>
      <c r="K737" s="35"/>
      <c r="L737" s="35"/>
      <c r="M737" s="35"/>
      <c r="N737" s="35"/>
      <c r="O737" s="35"/>
      <c r="P737" s="35"/>
      <c r="Q737" s="35"/>
      <c r="R737" s="35"/>
      <c r="S737" s="35"/>
      <c r="T737" s="35"/>
      <c r="U737" s="35"/>
      <c r="V737" s="35"/>
      <c r="W737" s="35"/>
      <c r="X737" s="35"/>
      <c r="Y737" s="35"/>
      <c r="Z737" s="35"/>
    </row>
    <row r="738" spans="1:26" ht="14.25" customHeight="1" x14ac:dyDescent="0.3">
      <c r="A738" s="35"/>
      <c r="B738" s="35"/>
      <c r="C738" s="21"/>
      <c r="D738" s="37"/>
      <c r="E738" s="35"/>
      <c r="F738" s="21"/>
      <c r="G738" s="37"/>
      <c r="H738" s="37"/>
      <c r="I738" s="37"/>
      <c r="J738" s="35"/>
      <c r="K738" s="35"/>
      <c r="L738" s="35"/>
      <c r="M738" s="35"/>
      <c r="N738" s="35"/>
      <c r="O738" s="35"/>
      <c r="P738" s="35"/>
      <c r="Q738" s="35"/>
      <c r="R738" s="35"/>
      <c r="S738" s="35"/>
      <c r="T738" s="35"/>
      <c r="U738" s="35"/>
      <c r="V738" s="35"/>
      <c r="W738" s="35"/>
      <c r="X738" s="35"/>
      <c r="Y738" s="35"/>
      <c r="Z738" s="35"/>
    </row>
    <row r="739" spans="1:26" ht="14.25" customHeight="1" x14ac:dyDescent="0.3">
      <c r="A739" s="35"/>
      <c r="B739" s="35"/>
      <c r="C739" s="21"/>
      <c r="D739" s="37"/>
      <c r="E739" s="35"/>
      <c r="F739" s="21"/>
      <c r="G739" s="37"/>
      <c r="H739" s="37"/>
      <c r="I739" s="37"/>
      <c r="J739" s="35"/>
      <c r="K739" s="35"/>
      <c r="L739" s="35"/>
      <c r="M739" s="35"/>
      <c r="N739" s="35"/>
      <c r="O739" s="35"/>
      <c r="P739" s="35"/>
      <c r="Q739" s="35"/>
      <c r="R739" s="35"/>
      <c r="S739" s="35"/>
      <c r="T739" s="35"/>
      <c r="U739" s="35"/>
      <c r="V739" s="35"/>
      <c r="W739" s="35"/>
      <c r="X739" s="35"/>
      <c r="Y739" s="35"/>
      <c r="Z739" s="35"/>
    </row>
    <row r="740" spans="1:26" ht="14.25" customHeight="1" x14ac:dyDescent="0.3">
      <c r="A740" s="35"/>
      <c r="B740" s="35"/>
      <c r="C740" s="21"/>
      <c r="D740" s="37"/>
      <c r="E740" s="35"/>
      <c r="F740" s="21"/>
      <c r="G740" s="37"/>
      <c r="H740" s="37"/>
      <c r="I740" s="37"/>
      <c r="J740" s="35"/>
      <c r="K740" s="35"/>
      <c r="L740" s="35"/>
      <c r="M740" s="35"/>
      <c r="N740" s="35"/>
      <c r="O740" s="35"/>
      <c r="P740" s="35"/>
      <c r="Q740" s="35"/>
      <c r="R740" s="35"/>
      <c r="S740" s="35"/>
      <c r="T740" s="35"/>
      <c r="U740" s="35"/>
      <c r="V740" s="35"/>
      <c r="W740" s="35"/>
      <c r="X740" s="35"/>
      <c r="Y740" s="35"/>
      <c r="Z740" s="35"/>
    </row>
    <row r="741" spans="1:26" ht="14.25" customHeight="1" x14ac:dyDescent="0.3">
      <c r="A741" s="35"/>
      <c r="B741" s="35"/>
      <c r="C741" s="21"/>
      <c r="D741" s="37"/>
      <c r="E741" s="35"/>
      <c r="F741" s="21"/>
      <c r="G741" s="37"/>
      <c r="H741" s="37"/>
      <c r="I741" s="37"/>
      <c r="J741" s="35"/>
      <c r="K741" s="35"/>
      <c r="L741" s="35"/>
      <c r="M741" s="35"/>
      <c r="N741" s="35"/>
      <c r="O741" s="35"/>
      <c r="P741" s="35"/>
      <c r="Q741" s="35"/>
      <c r="R741" s="35"/>
      <c r="S741" s="35"/>
      <c r="T741" s="35"/>
      <c r="U741" s="35"/>
      <c r="V741" s="35"/>
      <c r="W741" s="35"/>
      <c r="X741" s="35"/>
      <c r="Y741" s="35"/>
      <c r="Z741" s="35"/>
    </row>
    <row r="742" spans="1:26" ht="14.25" customHeight="1" x14ac:dyDescent="0.3">
      <c r="A742" s="35"/>
      <c r="B742" s="35"/>
      <c r="C742" s="21"/>
      <c r="D742" s="37"/>
      <c r="E742" s="35"/>
      <c r="F742" s="21"/>
      <c r="G742" s="37"/>
      <c r="H742" s="37"/>
      <c r="I742" s="37"/>
      <c r="J742" s="35"/>
      <c r="K742" s="35"/>
      <c r="L742" s="35"/>
      <c r="M742" s="35"/>
      <c r="N742" s="35"/>
      <c r="O742" s="35"/>
      <c r="P742" s="35"/>
      <c r="Q742" s="35"/>
      <c r="R742" s="35"/>
      <c r="S742" s="35"/>
      <c r="T742" s="35"/>
      <c r="U742" s="35"/>
      <c r="V742" s="35"/>
      <c r="W742" s="35"/>
      <c r="X742" s="35"/>
      <c r="Y742" s="35"/>
      <c r="Z742" s="35"/>
    </row>
    <row r="743" spans="1:26" ht="14.25" customHeight="1" x14ac:dyDescent="0.3">
      <c r="A743" s="35"/>
      <c r="B743" s="35"/>
      <c r="C743" s="21"/>
      <c r="D743" s="37"/>
      <c r="E743" s="35"/>
      <c r="F743" s="21"/>
      <c r="G743" s="37"/>
      <c r="H743" s="37"/>
      <c r="I743" s="37"/>
      <c r="J743" s="35"/>
      <c r="K743" s="35"/>
      <c r="L743" s="35"/>
      <c r="M743" s="35"/>
      <c r="N743" s="35"/>
      <c r="O743" s="35"/>
      <c r="P743" s="35"/>
      <c r="Q743" s="35"/>
      <c r="R743" s="35"/>
      <c r="S743" s="35"/>
      <c r="T743" s="35"/>
      <c r="U743" s="35"/>
      <c r="V743" s="35"/>
      <c r="W743" s="35"/>
      <c r="X743" s="35"/>
      <c r="Y743" s="35"/>
      <c r="Z743" s="35"/>
    </row>
    <row r="744" spans="1:26" ht="14.25" customHeight="1" x14ac:dyDescent="0.3">
      <c r="A744" s="35"/>
      <c r="B744" s="35"/>
      <c r="C744" s="21"/>
      <c r="D744" s="37"/>
      <c r="E744" s="35"/>
      <c r="F744" s="21"/>
      <c r="G744" s="37"/>
      <c r="H744" s="37"/>
      <c r="I744" s="37"/>
      <c r="J744" s="35"/>
      <c r="K744" s="35"/>
      <c r="L744" s="35"/>
      <c r="M744" s="35"/>
      <c r="N744" s="35"/>
      <c r="O744" s="35"/>
      <c r="P744" s="35"/>
      <c r="Q744" s="35"/>
      <c r="R744" s="35"/>
      <c r="S744" s="35"/>
      <c r="T744" s="35"/>
      <c r="U744" s="35"/>
      <c r="V744" s="35"/>
      <c r="W744" s="35"/>
      <c r="X744" s="35"/>
      <c r="Y744" s="35"/>
      <c r="Z744" s="35"/>
    </row>
    <row r="745" spans="1:26" ht="14.25" customHeight="1" x14ac:dyDescent="0.3">
      <c r="A745" s="35"/>
      <c r="B745" s="35"/>
      <c r="C745" s="21"/>
      <c r="D745" s="37"/>
      <c r="E745" s="35"/>
      <c r="F745" s="21"/>
      <c r="G745" s="37"/>
      <c r="H745" s="37"/>
      <c r="I745" s="37"/>
      <c r="J745" s="35"/>
      <c r="K745" s="35"/>
      <c r="L745" s="35"/>
      <c r="M745" s="35"/>
      <c r="N745" s="35"/>
      <c r="O745" s="35"/>
      <c r="P745" s="35"/>
      <c r="Q745" s="35"/>
      <c r="R745" s="35"/>
      <c r="S745" s="35"/>
      <c r="T745" s="35"/>
      <c r="U745" s="35"/>
      <c r="V745" s="35"/>
      <c r="W745" s="35"/>
      <c r="X745" s="35"/>
      <c r="Y745" s="35"/>
      <c r="Z745" s="35"/>
    </row>
    <row r="746" spans="1:26" ht="14.25" customHeight="1" x14ac:dyDescent="0.3">
      <c r="A746" s="35"/>
      <c r="B746" s="35"/>
      <c r="C746" s="21"/>
      <c r="D746" s="37"/>
      <c r="E746" s="35"/>
      <c r="F746" s="21"/>
      <c r="G746" s="37"/>
      <c r="H746" s="37"/>
      <c r="I746" s="37"/>
      <c r="J746" s="35"/>
      <c r="K746" s="35"/>
      <c r="L746" s="35"/>
      <c r="M746" s="35"/>
      <c r="N746" s="35"/>
      <c r="O746" s="35"/>
      <c r="P746" s="35"/>
      <c r="Q746" s="35"/>
      <c r="R746" s="35"/>
      <c r="S746" s="35"/>
      <c r="T746" s="35"/>
      <c r="U746" s="35"/>
      <c r="V746" s="35"/>
      <c r="W746" s="35"/>
      <c r="X746" s="35"/>
      <c r="Y746" s="35"/>
      <c r="Z746" s="35"/>
    </row>
    <row r="747" spans="1:26" ht="14.25" customHeight="1" x14ac:dyDescent="0.3">
      <c r="A747" s="35"/>
      <c r="B747" s="35"/>
      <c r="C747" s="21"/>
      <c r="D747" s="37"/>
      <c r="E747" s="35"/>
      <c r="F747" s="21"/>
      <c r="G747" s="37"/>
      <c r="H747" s="37"/>
      <c r="I747" s="37"/>
      <c r="J747" s="35"/>
      <c r="K747" s="35"/>
      <c r="L747" s="35"/>
      <c r="M747" s="35"/>
      <c r="N747" s="35"/>
      <c r="O747" s="35"/>
      <c r="P747" s="35"/>
      <c r="Q747" s="35"/>
      <c r="R747" s="35"/>
      <c r="S747" s="35"/>
      <c r="T747" s="35"/>
      <c r="U747" s="35"/>
      <c r="V747" s="35"/>
      <c r="W747" s="35"/>
      <c r="X747" s="35"/>
      <c r="Y747" s="35"/>
      <c r="Z747" s="35"/>
    </row>
    <row r="748" spans="1:26" ht="14.25" customHeight="1" x14ac:dyDescent="0.3">
      <c r="A748" s="35"/>
      <c r="B748" s="35"/>
      <c r="C748" s="21"/>
      <c r="D748" s="37"/>
      <c r="E748" s="35"/>
      <c r="F748" s="21"/>
      <c r="G748" s="37"/>
      <c r="H748" s="37"/>
      <c r="I748" s="37"/>
      <c r="J748" s="35"/>
      <c r="K748" s="35"/>
      <c r="L748" s="35"/>
      <c r="M748" s="35"/>
      <c r="N748" s="35"/>
      <c r="O748" s="35"/>
      <c r="P748" s="35"/>
      <c r="Q748" s="35"/>
      <c r="R748" s="35"/>
      <c r="S748" s="35"/>
      <c r="T748" s="35"/>
      <c r="U748" s="35"/>
      <c r="V748" s="35"/>
      <c r="W748" s="35"/>
      <c r="X748" s="35"/>
      <c r="Y748" s="35"/>
      <c r="Z748" s="35"/>
    </row>
    <row r="749" spans="1:26" ht="14.25" customHeight="1" x14ac:dyDescent="0.3">
      <c r="A749" s="35"/>
      <c r="B749" s="35"/>
      <c r="C749" s="21"/>
      <c r="D749" s="37"/>
      <c r="E749" s="35"/>
      <c r="F749" s="21"/>
      <c r="G749" s="37"/>
      <c r="H749" s="37"/>
      <c r="I749" s="37"/>
      <c r="J749" s="35"/>
      <c r="K749" s="35"/>
      <c r="L749" s="35"/>
      <c r="M749" s="35"/>
      <c r="N749" s="35"/>
      <c r="O749" s="35"/>
      <c r="P749" s="35"/>
      <c r="Q749" s="35"/>
      <c r="R749" s="35"/>
      <c r="S749" s="35"/>
      <c r="T749" s="35"/>
      <c r="U749" s="35"/>
      <c r="V749" s="35"/>
      <c r="W749" s="35"/>
      <c r="X749" s="35"/>
      <c r="Y749" s="35"/>
      <c r="Z749" s="35"/>
    </row>
    <row r="750" spans="1:26" ht="14.25" customHeight="1" x14ac:dyDescent="0.3">
      <c r="A750" s="35"/>
      <c r="B750" s="35"/>
      <c r="C750" s="21"/>
      <c r="D750" s="37"/>
      <c r="E750" s="35"/>
      <c r="F750" s="21"/>
      <c r="G750" s="37"/>
      <c r="H750" s="37"/>
      <c r="I750" s="37"/>
      <c r="J750" s="35"/>
      <c r="K750" s="35"/>
      <c r="L750" s="35"/>
      <c r="M750" s="35"/>
      <c r="N750" s="35"/>
      <c r="O750" s="35"/>
      <c r="P750" s="35"/>
      <c r="Q750" s="35"/>
      <c r="R750" s="35"/>
      <c r="S750" s="35"/>
      <c r="T750" s="35"/>
      <c r="U750" s="35"/>
      <c r="V750" s="35"/>
      <c r="W750" s="35"/>
      <c r="X750" s="35"/>
      <c r="Y750" s="35"/>
      <c r="Z750" s="35"/>
    </row>
    <row r="751" spans="1:26" ht="14.25" customHeight="1" x14ac:dyDescent="0.3">
      <c r="A751" s="35"/>
      <c r="B751" s="35"/>
      <c r="C751" s="21"/>
      <c r="D751" s="37"/>
      <c r="E751" s="35"/>
      <c r="F751" s="21"/>
      <c r="G751" s="37"/>
      <c r="H751" s="37"/>
      <c r="I751" s="37"/>
      <c r="J751" s="35"/>
      <c r="K751" s="35"/>
      <c r="L751" s="35"/>
      <c r="M751" s="35"/>
      <c r="N751" s="35"/>
      <c r="O751" s="35"/>
      <c r="P751" s="35"/>
      <c r="Q751" s="35"/>
      <c r="R751" s="35"/>
      <c r="S751" s="35"/>
      <c r="T751" s="35"/>
      <c r="U751" s="35"/>
      <c r="V751" s="35"/>
      <c r="W751" s="35"/>
      <c r="X751" s="35"/>
      <c r="Y751" s="35"/>
      <c r="Z751" s="35"/>
    </row>
    <row r="752" spans="1:26" ht="14.25" customHeight="1" x14ac:dyDescent="0.3">
      <c r="A752" s="35"/>
      <c r="B752" s="35"/>
      <c r="C752" s="21"/>
      <c r="D752" s="37"/>
      <c r="E752" s="35"/>
      <c r="F752" s="21"/>
      <c r="G752" s="37"/>
      <c r="H752" s="37"/>
      <c r="I752" s="37"/>
      <c r="J752" s="35"/>
      <c r="K752" s="35"/>
      <c r="L752" s="35"/>
      <c r="M752" s="35"/>
      <c r="N752" s="35"/>
      <c r="O752" s="35"/>
      <c r="P752" s="35"/>
      <c r="Q752" s="35"/>
      <c r="R752" s="35"/>
      <c r="S752" s="35"/>
      <c r="T752" s="35"/>
      <c r="U752" s="35"/>
      <c r="V752" s="35"/>
      <c r="W752" s="35"/>
      <c r="X752" s="35"/>
      <c r="Y752" s="35"/>
      <c r="Z752" s="35"/>
    </row>
    <row r="753" spans="1:26" ht="14.25" customHeight="1" x14ac:dyDescent="0.3">
      <c r="A753" s="35"/>
      <c r="B753" s="35"/>
      <c r="C753" s="21"/>
      <c r="D753" s="37"/>
      <c r="E753" s="35"/>
      <c r="F753" s="21"/>
      <c r="G753" s="37"/>
      <c r="H753" s="37"/>
      <c r="I753" s="37"/>
      <c r="J753" s="35"/>
      <c r="K753" s="35"/>
      <c r="L753" s="35"/>
      <c r="M753" s="35"/>
      <c r="N753" s="35"/>
      <c r="O753" s="35"/>
      <c r="P753" s="35"/>
      <c r="Q753" s="35"/>
      <c r="R753" s="35"/>
      <c r="S753" s="35"/>
      <c r="T753" s="35"/>
      <c r="U753" s="35"/>
      <c r="V753" s="35"/>
      <c r="W753" s="35"/>
      <c r="X753" s="35"/>
      <c r="Y753" s="35"/>
      <c r="Z753" s="35"/>
    </row>
    <row r="754" spans="1:26" ht="14.25" customHeight="1" x14ac:dyDescent="0.3">
      <c r="A754" s="35"/>
      <c r="B754" s="35"/>
      <c r="C754" s="21"/>
      <c r="D754" s="37"/>
      <c r="E754" s="35"/>
      <c r="F754" s="21"/>
      <c r="G754" s="37"/>
      <c r="H754" s="37"/>
      <c r="I754" s="37"/>
      <c r="J754" s="35"/>
      <c r="K754" s="35"/>
      <c r="L754" s="35"/>
      <c r="M754" s="35"/>
      <c r="N754" s="35"/>
      <c r="O754" s="35"/>
      <c r="P754" s="35"/>
      <c r="Q754" s="35"/>
      <c r="R754" s="35"/>
      <c r="S754" s="35"/>
      <c r="T754" s="35"/>
      <c r="U754" s="35"/>
      <c r="V754" s="35"/>
      <c r="W754" s="35"/>
      <c r="X754" s="35"/>
      <c r="Y754" s="35"/>
      <c r="Z754" s="35"/>
    </row>
    <row r="755" spans="1:26" ht="14.25" customHeight="1" x14ac:dyDescent="0.3">
      <c r="A755" s="35"/>
      <c r="B755" s="35"/>
      <c r="C755" s="21"/>
      <c r="D755" s="37"/>
      <c r="E755" s="35"/>
      <c r="F755" s="21"/>
      <c r="G755" s="37"/>
      <c r="H755" s="37"/>
      <c r="I755" s="37"/>
      <c r="J755" s="35"/>
      <c r="K755" s="35"/>
      <c r="L755" s="35"/>
      <c r="M755" s="35"/>
      <c r="N755" s="35"/>
      <c r="O755" s="35"/>
      <c r="P755" s="35"/>
      <c r="Q755" s="35"/>
      <c r="R755" s="35"/>
      <c r="S755" s="35"/>
      <c r="T755" s="35"/>
      <c r="U755" s="35"/>
      <c r="V755" s="35"/>
      <c r="W755" s="35"/>
      <c r="X755" s="35"/>
      <c r="Y755" s="35"/>
      <c r="Z755" s="35"/>
    </row>
    <row r="756" spans="1:26" ht="14.25" customHeight="1" x14ac:dyDescent="0.3">
      <c r="A756" s="35"/>
      <c r="B756" s="35"/>
      <c r="C756" s="21"/>
      <c r="D756" s="37"/>
      <c r="E756" s="35"/>
      <c r="F756" s="21"/>
      <c r="G756" s="37"/>
      <c r="H756" s="37"/>
      <c r="I756" s="37"/>
      <c r="J756" s="35"/>
      <c r="K756" s="35"/>
      <c r="L756" s="35"/>
      <c r="M756" s="35"/>
      <c r="N756" s="35"/>
      <c r="O756" s="35"/>
      <c r="P756" s="35"/>
      <c r="Q756" s="35"/>
      <c r="R756" s="35"/>
      <c r="S756" s="35"/>
      <c r="T756" s="35"/>
      <c r="U756" s="35"/>
      <c r="V756" s="35"/>
      <c r="W756" s="35"/>
      <c r="X756" s="35"/>
      <c r="Y756" s="35"/>
      <c r="Z756" s="35"/>
    </row>
    <row r="757" spans="1:26" ht="14.25" customHeight="1" x14ac:dyDescent="0.3">
      <c r="A757" s="35"/>
      <c r="B757" s="35"/>
      <c r="C757" s="21"/>
      <c r="D757" s="37"/>
      <c r="E757" s="35"/>
      <c r="F757" s="21"/>
      <c r="G757" s="37"/>
      <c r="H757" s="37"/>
      <c r="I757" s="37"/>
      <c r="J757" s="35"/>
      <c r="K757" s="35"/>
      <c r="L757" s="35"/>
      <c r="M757" s="35"/>
      <c r="N757" s="35"/>
      <c r="O757" s="35"/>
      <c r="P757" s="35"/>
      <c r="Q757" s="35"/>
      <c r="R757" s="35"/>
      <c r="S757" s="35"/>
      <c r="T757" s="35"/>
      <c r="U757" s="35"/>
      <c r="V757" s="35"/>
      <c r="W757" s="35"/>
      <c r="X757" s="35"/>
      <c r="Y757" s="35"/>
      <c r="Z757" s="35"/>
    </row>
    <row r="758" spans="1:26" ht="14.25" customHeight="1" x14ac:dyDescent="0.3">
      <c r="A758" s="35"/>
      <c r="B758" s="35"/>
      <c r="C758" s="21"/>
      <c r="D758" s="37"/>
      <c r="E758" s="35"/>
      <c r="F758" s="21"/>
      <c r="G758" s="37"/>
      <c r="H758" s="37"/>
      <c r="I758" s="37"/>
      <c r="J758" s="35"/>
      <c r="K758" s="35"/>
      <c r="L758" s="35"/>
      <c r="M758" s="35"/>
      <c r="N758" s="35"/>
      <c r="O758" s="35"/>
      <c r="P758" s="35"/>
      <c r="Q758" s="35"/>
      <c r="R758" s="35"/>
      <c r="S758" s="35"/>
      <c r="T758" s="35"/>
      <c r="U758" s="35"/>
      <c r="V758" s="35"/>
      <c r="W758" s="35"/>
      <c r="X758" s="35"/>
      <c r="Y758" s="35"/>
      <c r="Z758" s="35"/>
    </row>
    <row r="759" spans="1:26" ht="14.25" customHeight="1" x14ac:dyDescent="0.3">
      <c r="A759" s="35"/>
      <c r="B759" s="35"/>
      <c r="C759" s="21"/>
      <c r="D759" s="37"/>
      <c r="E759" s="35"/>
      <c r="F759" s="21"/>
      <c r="G759" s="37"/>
      <c r="H759" s="37"/>
      <c r="I759" s="37"/>
      <c r="J759" s="35"/>
      <c r="K759" s="35"/>
      <c r="L759" s="35"/>
      <c r="M759" s="35"/>
      <c r="N759" s="35"/>
      <c r="O759" s="35"/>
      <c r="P759" s="35"/>
      <c r="Q759" s="35"/>
      <c r="R759" s="35"/>
      <c r="S759" s="35"/>
      <c r="T759" s="35"/>
      <c r="U759" s="35"/>
      <c r="V759" s="35"/>
      <c r="W759" s="35"/>
      <c r="X759" s="35"/>
      <c r="Y759" s="35"/>
      <c r="Z759" s="35"/>
    </row>
    <row r="760" spans="1:26" ht="14.25" customHeight="1" x14ac:dyDescent="0.3">
      <c r="A760" s="35"/>
      <c r="B760" s="35"/>
      <c r="C760" s="21"/>
      <c r="D760" s="37"/>
      <c r="E760" s="35"/>
      <c r="F760" s="21"/>
      <c r="G760" s="37"/>
      <c r="H760" s="37"/>
      <c r="I760" s="37"/>
      <c r="J760" s="35"/>
      <c r="K760" s="35"/>
      <c r="L760" s="35"/>
      <c r="M760" s="35"/>
      <c r="N760" s="35"/>
      <c r="O760" s="35"/>
      <c r="P760" s="35"/>
      <c r="Q760" s="35"/>
      <c r="R760" s="35"/>
      <c r="S760" s="35"/>
      <c r="T760" s="35"/>
      <c r="U760" s="35"/>
      <c r="V760" s="35"/>
      <c r="W760" s="35"/>
      <c r="X760" s="35"/>
      <c r="Y760" s="35"/>
      <c r="Z760" s="35"/>
    </row>
    <row r="761" spans="1:26" ht="14.25" customHeight="1" x14ac:dyDescent="0.3">
      <c r="A761" s="35"/>
      <c r="B761" s="35"/>
      <c r="C761" s="21"/>
      <c r="D761" s="37"/>
      <c r="E761" s="35"/>
      <c r="F761" s="21"/>
      <c r="G761" s="37"/>
      <c r="H761" s="37"/>
      <c r="I761" s="37"/>
      <c r="J761" s="35"/>
      <c r="K761" s="35"/>
      <c r="L761" s="35"/>
      <c r="M761" s="35"/>
      <c r="N761" s="35"/>
      <c r="O761" s="35"/>
      <c r="P761" s="35"/>
      <c r="Q761" s="35"/>
      <c r="R761" s="35"/>
      <c r="S761" s="35"/>
      <c r="T761" s="35"/>
      <c r="U761" s="35"/>
      <c r="V761" s="35"/>
      <c r="W761" s="35"/>
      <c r="X761" s="35"/>
      <c r="Y761" s="35"/>
      <c r="Z761" s="35"/>
    </row>
    <row r="762" spans="1:26" ht="14.25" customHeight="1" x14ac:dyDescent="0.3">
      <c r="A762" s="35"/>
      <c r="B762" s="35"/>
      <c r="C762" s="21"/>
      <c r="D762" s="37"/>
      <c r="E762" s="35"/>
      <c r="F762" s="21"/>
      <c r="G762" s="37"/>
      <c r="H762" s="37"/>
      <c r="I762" s="37"/>
      <c r="J762" s="35"/>
      <c r="K762" s="35"/>
      <c r="L762" s="35"/>
      <c r="M762" s="35"/>
      <c r="N762" s="35"/>
      <c r="O762" s="35"/>
      <c r="P762" s="35"/>
      <c r="Q762" s="35"/>
      <c r="R762" s="35"/>
      <c r="S762" s="35"/>
      <c r="T762" s="35"/>
      <c r="U762" s="35"/>
      <c r="V762" s="35"/>
      <c r="W762" s="35"/>
      <c r="X762" s="35"/>
      <c r="Y762" s="35"/>
      <c r="Z762" s="35"/>
    </row>
    <row r="763" spans="1:26" ht="14.25" customHeight="1" x14ac:dyDescent="0.3">
      <c r="A763" s="35"/>
      <c r="B763" s="35"/>
      <c r="C763" s="21"/>
      <c r="D763" s="37"/>
      <c r="E763" s="35"/>
      <c r="F763" s="21"/>
      <c r="G763" s="37"/>
      <c r="H763" s="37"/>
      <c r="I763" s="37"/>
      <c r="J763" s="35"/>
      <c r="K763" s="35"/>
      <c r="L763" s="35"/>
      <c r="M763" s="35"/>
      <c r="N763" s="35"/>
      <c r="O763" s="35"/>
      <c r="P763" s="35"/>
      <c r="Q763" s="35"/>
      <c r="R763" s="35"/>
      <c r="S763" s="35"/>
      <c r="T763" s="35"/>
      <c r="U763" s="35"/>
      <c r="V763" s="35"/>
      <c r="W763" s="35"/>
      <c r="X763" s="35"/>
      <c r="Y763" s="35"/>
      <c r="Z763" s="35"/>
    </row>
    <row r="764" spans="1:26" ht="14.25" customHeight="1" x14ac:dyDescent="0.3">
      <c r="A764" s="35"/>
      <c r="B764" s="35"/>
      <c r="C764" s="21"/>
      <c r="D764" s="37"/>
      <c r="E764" s="35"/>
      <c r="F764" s="21"/>
      <c r="G764" s="37"/>
      <c r="H764" s="37"/>
      <c r="I764" s="37"/>
      <c r="J764" s="35"/>
      <c r="K764" s="35"/>
      <c r="L764" s="35"/>
      <c r="M764" s="35"/>
      <c r="N764" s="35"/>
      <c r="O764" s="35"/>
      <c r="P764" s="35"/>
      <c r="Q764" s="35"/>
      <c r="R764" s="35"/>
      <c r="S764" s="35"/>
      <c r="T764" s="35"/>
      <c r="U764" s="35"/>
      <c r="V764" s="35"/>
      <c r="W764" s="35"/>
      <c r="X764" s="35"/>
      <c r="Y764" s="35"/>
      <c r="Z764" s="35"/>
    </row>
    <row r="765" spans="1:26" ht="14.25" customHeight="1" x14ac:dyDescent="0.3">
      <c r="A765" s="35"/>
      <c r="B765" s="35"/>
      <c r="C765" s="21"/>
      <c r="D765" s="37"/>
      <c r="E765" s="35"/>
      <c r="F765" s="21"/>
      <c r="G765" s="37"/>
      <c r="H765" s="37"/>
      <c r="I765" s="37"/>
      <c r="J765" s="35"/>
      <c r="K765" s="35"/>
      <c r="L765" s="35"/>
      <c r="M765" s="35"/>
      <c r="N765" s="35"/>
      <c r="O765" s="35"/>
      <c r="P765" s="35"/>
      <c r="Q765" s="35"/>
      <c r="R765" s="35"/>
      <c r="S765" s="35"/>
      <c r="T765" s="35"/>
      <c r="U765" s="35"/>
      <c r="V765" s="35"/>
      <c r="W765" s="35"/>
      <c r="X765" s="35"/>
      <c r="Y765" s="35"/>
      <c r="Z765" s="35"/>
    </row>
    <row r="766" spans="1:26" ht="14.25" customHeight="1" x14ac:dyDescent="0.3">
      <c r="A766" s="35"/>
      <c r="B766" s="35"/>
      <c r="C766" s="21"/>
      <c r="D766" s="37"/>
      <c r="E766" s="35"/>
      <c r="F766" s="21"/>
      <c r="G766" s="37"/>
      <c r="H766" s="37"/>
      <c r="I766" s="37"/>
      <c r="J766" s="35"/>
      <c r="K766" s="35"/>
      <c r="L766" s="35"/>
      <c r="M766" s="35"/>
      <c r="N766" s="35"/>
      <c r="O766" s="35"/>
      <c r="P766" s="35"/>
      <c r="Q766" s="35"/>
      <c r="R766" s="35"/>
      <c r="S766" s="35"/>
      <c r="T766" s="35"/>
      <c r="U766" s="35"/>
      <c r="V766" s="35"/>
      <c r="W766" s="35"/>
      <c r="X766" s="35"/>
      <c r="Y766" s="35"/>
      <c r="Z766" s="35"/>
    </row>
    <row r="767" spans="1:26" ht="14.25" customHeight="1" x14ac:dyDescent="0.3">
      <c r="A767" s="35"/>
      <c r="B767" s="35"/>
      <c r="C767" s="21"/>
      <c r="D767" s="37"/>
      <c r="E767" s="35"/>
      <c r="F767" s="21"/>
      <c r="G767" s="37"/>
      <c r="H767" s="37"/>
      <c r="I767" s="37"/>
      <c r="J767" s="35"/>
      <c r="K767" s="35"/>
      <c r="L767" s="35"/>
      <c r="M767" s="35"/>
      <c r="N767" s="35"/>
      <c r="O767" s="35"/>
      <c r="P767" s="35"/>
      <c r="Q767" s="35"/>
      <c r="R767" s="35"/>
      <c r="S767" s="35"/>
      <c r="T767" s="35"/>
      <c r="U767" s="35"/>
      <c r="V767" s="35"/>
      <c r="W767" s="35"/>
      <c r="X767" s="35"/>
      <c r="Y767" s="35"/>
      <c r="Z767" s="35"/>
    </row>
    <row r="768" spans="1:26" ht="14.25" customHeight="1" x14ac:dyDescent="0.3">
      <c r="A768" s="35"/>
      <c r="B768" s="35"/>
      <c r="C768" s="21"/>
      <c r="D768" s="37"/>
      <c r="E768" s="35"/>
      <c r="F768" s="21"/>
      <c r="G768" s="37"/>
      <c r="H768" s="37"/>
      <c r="I768" s="37"/>
      <c r="J768" s="35"/>
      <c r="K768" s="35"/>
      <c r="L768" s="35"/>
      <c r="M768" s="35"/>
      <c r="N768" s="35"/>
      <c r="O768" s="35"/>
      <c r="P768" s="35"/>
      <c r="Q768" s="35"/>
      <c r="R768" s="35"/>
      <c r="S768" s="35"/>
      <c r="T768" s="35"/>
      <c r="U768" s="35"/>
      <c r="V768" s="35"/>
      <c r="W768" s="35"/>
      <c r="X768" s="35"/>
      <c r="Y768" s="35"/>
      <c r="Z768" s="35"/>
    </row>
    <row r="769" spans="1:26" ht="14.25" customHeight="1" x14ac:dyDescent="0.3">
      <c r="A769" s="35"/>
      <c r="B769" s="35"/>
      <c r="C769" s="21"/>
      <c r="D769" s="37"/>
      <c r="E769" s="35"/>
      <c r="F769" s="21"/>
      <c r="G769" s="37"/>
      <c r="H769" s="37"/>
      <c r="I769" s="37"/>
      <c r="J769" s="35"/>
      <c r="K769" s="35"/>
      <c r="L769" s="35"/>
      <c r="M769" s="35"/>
      <c r="N769" s="35"/>
      <c r="O769" s="35"/>
      <c r="P769" s="35"/>
      <c r="Q769" s="35"/>
      <c r="R769" s="35"/>
      <c r="S769" s="35"/>
      <c r="T769" s="35"/>
      <c r="U769" s="35"/>
      <c r="V769" s="35"/>
      <c r="W769" s="35"/>
      <c r="X769" s="35"/>
      <c r="Y769" s="35"/>
      <c r="Z769" s="35"/>
    </row>
    <row r="770" spans="1:26" ht="14.25" customHeight="1" x14ac:dyDescent="0.3">
      <c r="A770" s="35"/>
      <c r="B770" s="35"/>
      <c r="C770" s="21"/>
      <c r="D770" s="37"/>
      <c r="E770" s="35"/>
      <c r="F770" s="21"/>
      <c r="G770" s="37"/>
      <c r="H770" s="37"/>
      <c r="I770" s="37"/>
      <c r="J770" s="35"/>
      <c r="K770" s="35"/>
      <c r="L770" s="35"/>
      <c r="M770" s="35"/>
      <c r="N770" s="35"/>
      <c r="O770" s="35"/>
      <c r="P770" s="35"/>
      <c r="Q770" s="35"/>
      <c r="R770" s="35"/>
      <c r="S770" s="35"/>
      <c r="T770" s="35"/>
      <c r="U770" s="35"/>
      <c r="V770" s="35"/>
      <c r="W770" s="35"/>
      <c r="X770" s="35"/>
      <c r="Y770" s="35"/>
      <c r="Z770" s="35"/>
    </row>
    <row r="771" spans="1:26" ht="14.25" customHeight="1" x14ac:dyDescent="0.3">
      <c r="A771" s="35"/>
      <c r="B771" s="35"/>
      <c r="C771" s="21"/>
      <c r="D771" s="37"/>
      <c r="E771" s="35"/>
      <c r="F771" s="21"/>
      <c r="G771" s="37"/>
      <c r="H771" s="37"/>
      <c r="I771" s="37"/>
      <c r="J771" s="35"/>
      <c r="K771" s="35"/>
      <c r="L771" s="35"/>
      <c r="M771" s="35"/>
      <c r="N771" s="35"/>
      <c r="O771" s="35"/>
      <c r="P771" s="35"/>
      <c r="Q771" s="35"/>
      <c r="R771" s="35"/>
      <c r="S771" s="35"/>
      <c r="T771" s="35"/>
      <c r="U771" s="35"/>
      <c r="V771" s="35"/>
      <c r="W771" s="35"/>
      <c r="X771" s="35"/>
      <c r="Y771" s="35"/>
      <c r="Z771" s="35"/>
    </row>
    <row r="772" spans="1:26" ht="14.25" customHeight="1" x14ac:dyDescent="0.3">
      <c r="A772" s="35"/>
      <c r="B772" s="35"/>
      <c r="C772" s="21"/>
      <c r="D772" s="37"/>
      <c r="E772" s="35"/>
      <c r="F772" s="21"/>
      <c r="G772" s="37"/>
      <c r="H772" s="37"/>
      <c r="I772" s="37"/>
      <c r="J772" s="35"/>
      <c r="K772" s="35"/>
      <c r="L772" s="35"/>
      <c r="M772" s="35"/>
      <c r="N772" s="35"/>
      <c r="O772" s="35"/>
      <c r="P772" s="35"/>
      <c r="Q772" s="35"/>
      <c r="R772" s="35"/>
      <c r="S772" s="35"/>
      <c r="T772" s="35"/>
      <c r="U772" s="35"/>
      <c r="V772" s="35"/>
      <c r="W772" s="35"/>
      <c r="X772" s="35"/>
      <c r="Y772" s="35"/>
      <c r="Z772" s="35"/>
    </row>
    <row r="773" spans="1:26" ht="14.25" customHeight="1" x14ac:dyDescent="0.3">
      <c r="A773" s="35"/>
      <c r="B773" s="35"/>
      <c r="C773" s="21"/>
      <c r="D773" s="37"/>
      <c r="E773" s="35"/>
      <c r="F773" s="21"/>
      <c r="G773" s="37"/>
      <c r="H773" s="37"/>
      <c r="I773" s="37"/>
      <c r="J773" s="35"/>
      <c r="K773" s="35"/>
      <c r="L773" s="35"/>
      <c r="M773" s="35"/>
      <c r="N773" s="35"/>
      <c r="O773" s="35"/>
      <c r="P773" s="35"/>
      <c r="Q773" s="35"/>
      <c r="R773" s="35"/>
      <c r="S773" s="35"/>
      <c r="T773" s="35"/>
      <c r="U773" s="35"/>
      <c r="V773" s="35"/>
      <c r="W773" s="35"/>
      <c r="X773" s="35"/>
      <c r="Y773" s="35"/>
      <c r="Z773" s="35"/>
    </row>
    <row r="774" spans="1:26" ht="14.25" customHeight="1" x14ac:dyDescent="0.3">
      <c r="A774" s="35"/>
      <c r="B774" s="35"/>
      <c r="C774" s="21"/>
      <c r="D774" s="37"/>
      <c r="E774" s="35"/>
      <c r="F774" s="21"/>
      <c r="G774" s="37"/>
      <c r="H774" s="37"/>
      <c r="I774" s="37"/>
      <c r="J774" s="35"/>
      <c r="K774" s="35"/>
      <c r="L774" s="35"/>
      <c r="M774" s="35"/>
      <c r="N774" s="35"/>
      <c r="O774" s="35"/>
      <c r="P774" s="35"/>
      <c r="Q774" s="35"/>
      <c r="R774" s="35"/>
      <c r="S774" s="35"/>
      <c r="T774" s="35"/>
      <c r="U774" s="35"/>
      <c r="V774" s="35"/>
      <c r="W774" s="35"/>
      <c r="X774" s="35"/>
      <c r="Y774" s="35"/>
      <c r="Z774" s="35"/>
    </row>
    <row r="775" spans="1:26" ht="14.25" customHeight="1" x14ac:dyDescent="0.3">
      <c r="A775" s="35"/>
      <c r="B775" s="35"/>
      <c r="C775" s="21"/>
      <c r="D775" s="37"/>
      <c r="E775" s="35"/>
      <c r="F775" s="21"/>
      <c r="G775" s="37"/>
      <c r="H775" s="37"/>
      <c r="I775" s="37"/>
      <c r="J775" s="35"/>
      <c r="K775" s="35"/>
      <c r="L775" s="35"/>
      <c r="M775" s="35"/>
      <c r="N775" s="35"/>
      <c r="O775" s="35"/>
      <c r="P775" s="35"/>
      <c r="Q775" s="35"/>
      <c r="R775" s="35"/>
      <c r="S775" s="35"/>
      <c r="T775" s="35"/>
      <c r="U775" s="35"/>
      <c r="V775" s="35"/>
      <c r="W775" s="35"/>
      <c r="X775" s="35"/>
      <c r="Y775" s="35"/>
      <c r="Z775" s="35"/>
    </row>
    <row r="776" spans="1:26" ht="14.25" customHeight="1" x14ac:dyDescent="0.3">
      <c r="A776" s="35"/>
      <c r="B776" s="35"/>
      <c r="C776" s="21"/>
      <c r="D776" s="37"/>
      <c r="E776" s="35"/>
      <c r="F776" s="21"/>
      <c r="G776" s="37"/>
      <c r="H776" s="37"/>
      <c r="I776" s="37"/>
      <c r="J776" s="35"/>
      <c r="K776" s="35"/>
      <c r="L776" s="35"/>
      <c r="M776" s="35"/>
      <c r="N776" s="35"/>
      <c r="O776" s="35"/>
      <c r="P776" s="35"/>
      <c r="Q776" s="35"/>
      <c r="R776" s="35"/>
      <c r="S776" s="35"/>
      <c r="T776" s="35"/>
      <c r="U776" s="35"/>
      <c r="V776" s="35"/>
      <c r="W776" s="35"/>
      <c r="X776" s="35"/>
      <c r="Y776" s="35"/>
      <c r="Z776" s="35"/>
    </row>
    <row r="777" spans="1:26" ht="14.25" customHeight="1" x14ac:dyDescent="0.3">
      <c r="A777" s="35"/>
      <c r="B777" s="35"/>
      <c r="C777" s="21"/>
      <c r="D777" s="37"/>
      <c r="E777" s="35"/>
      <c r="F777" s="21"/>
      <c r="G777" s="37"/>
      <c r="H777" s="37"/>
      <c r="I777" s="37"/>
      <c r="J777" s="35"/>
      <c r="K777" s="35"/>
      <c r="L777" s="35"/>
      <c r="M777" s="35"/>
      <c r="N777" s="35"/>
      <c r="O777" s="35"/>
      <c r="P777" s="35"/>
      <c r="Q777" s="35"/>
      <c r="R777" s="35"/>
      <c r="S777" s="35"/>
      <c r="T777" s="35"/>
      <c r="U777" s="35"/>
      <c r="V777" s="35"/>
      <c r="W777" s="35"/>
      <c r="X777" s="35"/>
      <c r="Y777" s="35"/>
      <c r="Z777" s="35"/>
    </row>
    <row r="778" spans="1:26" ht="14.25" customHeight="1" x14ac:dyDescent="0.3">
      <c r="A778" s="35"/>
      <c r="B778" s="35"/>
      <c r="C778" s="21"/>
      <c r="D778" s="37"/>
      <c r="E778" s="35"/>
      <c r="F778" s="21"/>
      <c r="G778" s="37"/>
      <c r="H778" s="37"/>
      <c r="I778" s="37"/>
      <c r="J778" s="35"/>
      <c r="K778" s="35"/>
      <c r="L778" s="35"/>
      <c r="M778" s="35"/>
      <c r="N778" s="35"/>
      <c r="O778" s="35"/>
      <c r="P778" s="35"/>
      <c r="Q778" s="35"/>
      <c r="R778" s="35"/>
      <c r="S778" s="35"/>
      <c r="T778" s="35"/>
      <c r="U778" s="35"/>
      <c r="V778" s="35"/>
      <c r="W778" s="35"/>
      <c r="X778" s="35"/>
      <c r="Y778" s="35"/>
      <c r="Z778" s="35"/>
    </row>
    <row r="779" spans="1:26" ht="14.25" customHeight="1" x14ac:dyDescent="0.3">
      <c r="A779" s="35"/>
      <c r="B779" s="35"/>
      <c r="C779" s="21"/>
      <c r="D779" s="37"/>
      <c r="E779" s="35"/>
      <c r="F779" s="21"/>
      <c r="G779" s="37"/>
      <c r="H779" s="37"/>
      <c r="I779" s="37"/>
      <c r="J779" s="35"/>
      <c r="K779" s="35"/>
      <c r="L779" s="35"/>
      <c r="M779" s="35"/>
      <c r="N779" s="35"/>
      <c r="O779" s="35"/>
      <c r="P779" s="35"/>
      <c r="Q779" s="35"/>
      <c r="R779" s="35"/>
      <c r="S779" s="35"/>
      <c r="T779" s="35"/>
      <c r="U779" s="35"/>
      <c r="V779" s="35"/>
      <c r="W779" s="35"/>
      <c r="X779" s="35"/>
      <c r="Y779" s="35"/>
      <c r="Z779" s="35"/>
    </row>
    <row r="780" spans="1:26" ht="14.25" customHeight="1" x14ac:dyDescent="0.3">
      <c r="A780" s="35"/>
      <c r="B780" s="35"/>
      <c r="C780" s="21"/>
      <c r="D780" s="37"/>
      <c r="E780" s="35"/>
      <c r="F780" s="21"/>
      <c r="G780" s="37"/>
      <c r="H780" s="37"/>
      <c r="I780" s="37"/>
      <c r="J780" s="35"/>
      <c r="K780" s="35"/>
      <c r="L780" s="35"/>
      <c r="M780" s="35"/>
      <c r="N780" s="35"/>
      <c r="O780" s="35"/>
      <c r="P780" s="35"/>
      <c r="Q780" s="35"/>
      <c r="R780" s="35"/>
      <c r="S780" s="35"/>
      <c r="T780" s="35"/>
      <c r="U780" s="35"/>
      <c r="V780" s="35"/>
      <c r="W780" s="35"/>
      <c r="X780" s="35"/>
      <c r="Y780" s="35"/>
      <c r="Z780" s="35"/>
    </row>
    <row r="781" spans="1:26" ht="14.25" customHeight="1" x14ac:dyDescent="0.3">
      <c r="A781" s="35"/>
      <c r="B781" s="35"/>
      <c r="C781" s="21"/>
      <c r="D781" s="37"/>
      <c r="E781" s="35"/>
      <c r="F781" s="21"/>
      <c r="G781" s="37"/>
      <c r="H781" s="37"/>
      <c r="I781" s="37"/>
      <c r="J781" s="35"/>
      <c r="K781" s="35"/>
      <c r="L781" s="35"/>
      <c r="M781" s="35"/>
      <c r="N781" s="35"/>
      <c r="O781" s="35"/>
      <c r="P781" s="35"/>
      <c r="Q781" s="35"/>
      <c r="R781" s="35"/>
      <c r="S781" s="35"/>
      <c r="T781" s="35"/>
      <c r="U781" s="35"/>
      <c r="V781" s="35"/>
      <c r="W781" s="35"/>
      <c r="X781" s="35"/>
      <c r="Y781" s="35"/>
      <c r="Z781" s="35"/>
    </row>
    <row r="782" spans="1:26" ht="14.25" customHeight="1" x14ac:dyDescent="0.3">
      <c r="A782" s="35"/>
      <c r="B782" s="35"/>
      <c r="C782" s="21"/>
      <c r="D782" s="37"/>
      <c r="E782" s="35"/>
      <c r="F782" s="21"/>
      <c r="G782" s="37"/>
      <c r="H782" s="37"/>
      <c r="I782" s="37"/>
      <c r="J782" s="35"/>
      <c r="K782" s="35"/>
      <c r="L782" s="35"/>
      <c r="M782" s="35"/>
      <c r="N782" s="35"/>
      <c r="O782" s="35"/>
      <c r="P782" s="35"/>
      <c r="Q782" s="35"/>
      <c r="R782" s="35"/>
      <c r="S782" s="35"/>
      <c r="T782" s="35"/>
      <c r="U782" s="35"/>
      <c r="V782" s="35"/>
      <c r="W782" s="35"/>
      <c r="X782" s="35"/>
      <c r="Y782" s="35"/>
      <c r="Z782" s="35"/>
    </row>
    <row r="783" spans="1:26" ht="14.25" customHeight="1" x14ac:dyDescent="0.3">
      <c r="A783" s="35"/>
      <c r="B783" s="35"/>
      <c r="C783" s="21"/>
      <c r="D783" s="37"/>
      <c r="E783" s="35"/>
      <c r="F783" s="21"/>
      <c r="G783" s="37"/>
      <c r="H783" s="37"/>
      <c r="I783" s="37"/>
      <c r="J783" s="35"/>
      <c r="K783" s="35"/>
      <c r="L783" s="35"/>
      <c r="M783" s="35"/>
      <c r="N783" s="35"/>
      <c r="O783" s="35"/>
      <c r="P783" s="35"/>
      <c r="Q783" s="35"/>
      <c r="R783" s="35"/>
      <c r="S783" s="35"/>
      <c r="T783" s="35"/>
      <c r="U783" s="35"/>
      <c r="V783" s="35"/>
      <c r="W783" s="35"/>
      <c r="X783" s="35"/>
      <c r="Y783" s="35"/>
      <c r="Z783" s="35"/>
    </row>
    <row r="784" spans="1:26" ht="14.25" customHeight="1" x14ac:dyDescent="0.3">
      <c r="A784" s="35"/>
      <c r="B784" s="35"/>
      <c r="C784" s="21"/>
      <c r="D784" s="37"/>
      <c r="E784" s="35"/>
      <c r="F784" s="21"/>
      <c r="G784" s="37"/>
      <c r="H784" s="37"/>
      <c r="I784" s="37"/>
      <c r="J784" s="35"/>
      <c r="K784" s="35"/>
      <c r="L784" s="35"/>
      <c r="M784" s="35"/>
      <c r="N784" s="35"/>
      <c r="O784" s="35"/>
      <c r="P784" s="35"/>
      <c r="Q784" s="35"/>
      <c r="R784" s="35"/>
      <c r="S784" s="35"/>
      <c r="T784" s="35"/>
      <c r="U784" s="35"/>
      <c r="V784" s="35"/>
      <c r="W784" s="35"/>
      <c r="X784" s="35"/>
      <c r="Y784" s="35"/>
      <c r="Z784" s="35"/>
    </row>
    <row r="785" spans="1:26" ht="14.25" customHeight="1" x14ac:dyDescent="0.3">
      <c r="A785" s="35"/>
      <c r="B785" s="35"/>
      <c r="C785" s="21"/>
      <c r="D785" s="37"/>
      <c r="E785" s="35"/>
      <c r="F785" s="21"/>
      <c r="G785" s="37"/>
      <c r="H785" s="37"/>
      <c r="I785" s="37"/>
      <c r="J785" s="35"/>
      <c r="K785" s="35"/>
      <c r="L785" s="35"/>
      <c r="M785" s="35"/>
      <c r="N785" s="35"/>
      <c r="O785" s="35"/>
      <c r="P785" s="35"/>
      <c r="Q785" s="35"/>
      <c r="R785" s="35"/>
      <c r="S785" s="35"/>
      <c r="T785" s="35"/>
      <c r="U785" s="35"/>
      <c r="V785" s="35"/>
      <c r="W785" s="35"/>
      <c r="X785" s="35"/>
      <c r="Y785" s="35"/>
      <c r="Z785" s="35"/>
    </row>
    <row r="786" spans="1:26" ht="14.25" customHeight="1" x14ac:dyDescent="0.3">
      <c r="A786" s="35"/>
      <c r="B786" s="35"/>
      <c r="C786" s="21"/>
      <c r="D786" s="37"/>
      <c r="E786" s="35"/>
      <c r="F786" s="21"/>
      <c r="G786" s="37"/>
      <c r="H786" s="37"/>
      <c r="I786" s="37"/>
      <c r="J786" s="35"/>
      <c r="K786" s="35"/>
      <c r="L786" s="35"/>
      <c r="M786" s="35"/>
      <c r="N786" s="35"/>
      <c r="O786" s="35"/>
      <c r="P786" s="35"/>
      <c r="Q786" s="35"/>
      <c r="R786" s="35"/>
      <c r="S786" s="35"/>
      <c r="T786" s="35"/>
      <c r="U786" s="35"/>
      <c r="V786" s="35"/>
      <c r="W786" s="35"/>
      <c r="X786" s="35"/>
      <c r="Y786" s="35"/>
      <c r="Z786" s="35"/>
    </row>
    <row r="787" spans="1:26" ht="14.25" customHeight="1" x14ac:dyDescent="0.3">
      <c r="A787" s="35"/>
      <c r="B787" s="35"/>
      <c r="C787" s="21"/>
      <c r="D787" s="37"/>
      <c r="E787" s="35"/>
      <c r="F787" s="21"/>
      <c r="G787" s="37"/>
      <c r="H787" s="37"/>
      <c r="I787" s="37"/>
      <c r="J787" s="35"/>
      <c r="K787" s="35"/>
      <c r="L787" s="35"/>
      <c r="M787" s="35"/>
      <c r="N787" s="35"/>
      <c r="O787" s="35"/>
      <c r="P787" s="35"/>
      <c r="Q787" s="35"/>
      <c r="R787" s="35"/>
      <c r="S787" s="35"/>
      <c r="T787" s="35"/>
      <c r="U787" s="35"/>
      <c r="V787" s="35"/>
      <c r="W787" s="35"/>
      <c r="X787" s="35"/>
      <c r="Y787" s="35"/>
      <c r="Z787" s="35"/>
    </row>
    <row r="788" spans="1:26" ht="14.25" customHeight="1" x14ac:dyDescent="0.3">
      <c r="A788" s="35"/>
      <c r="B788" s="35"/>
      <c r="C788" s="21"/>
      <c r="D788" s="37"/>
      <c r="E788" s="35"/>
      <c r="F788" s="21"/>
      <c r="G788" s="37"/>
      <c r="H788" s="37"/>
      <c r="I788" s="37"/>
      <c r="J788" s="35"/>
      <c r="K788" s="35"/>
      <c r="L788" s="35"/>
      <c r="M788" s="35"/>
      <c r="N788" s="35"/>
      <c r="O788" s="35"/>
      <c r="P788" s="35"/>
      <c r="Q788" s="35"/>
      <c r="R788" s="35"/>
      <c r="S788" s="35"/>
      <c r="T788" s="35"/>
      <c r="U788" s="35"/>
      <c r="V788" s="35"/>
      <c r="W788" s="35"/>
      <c r="X788" s="35"/>
      <c r="Y788" s="35"/>
      <c r="Z788" s="35"/>
    </row>
    <row r="789" spans="1:26" ht="14.25" customHeight="1" x14ac:dyDescent="0.3">
      <c r="A789" s="35"/>
      <c r="B789" s="35"/>
      <c r="C789" s="21"/>
      <c r="D789" s="37"/>
      <c r="E789" s="35"/>
      <c r="F789" s="21"/>
      <c r="G789" s="37"/>
      <c r="H789" s="37"/>
      <c r="I789" s="37"/>
      <c r="J789" s="35"/>
      <c r="K789" s="35"/>
      <c r="L789" s="35"/>
      <c r="M789" s="35"/>
      <c r="N789" s="35"/>
      <c r="O789" s="35"/>
      <c r="P789" s="35"/>
      <c r="Q789" s="35"/>
      <c r="R789" s="35"/>
      <c r="S789" s="35"/>
      <c r="T789" s="35"/>
      <c r="U789" s="35"/>
      <c r="V789" s="35"/>
      <c r="W789" s="35"/>
      <c r="X789" s="35"/>
      <c r="Y789" s="35"/>
      <c r="Z789" s="35"/>
    </row>
    <row r="790" spans="1:26" ht="14.25" customHeight="1" x14ac:dyDescent="0.3">
      <c r="A790" s="35"/>
      <c r="B790" s="35"/>
      <c r="C790" s="21"/>
      <c r="D790" s="37"/>
      <c r="E790" s="35"/>
      <c r="F790" s="21"/>
      <c r="G790" s="37"/>
      <c r="H790" s="37"/>
      <c r="I790" s="37"/>
      <c r="J790" s="35"/>
      <c r="K790" s="35"/>
      <c r="L790" s="35"/>
      <c r="M790" s="35"/>
      <c r="N790" s="35"/>
      <c r="O790" s="35"/>
      <c r="P790" s="35"/>
      <c r="Q790" s="35"/>
      <c r="R790" s="35"/>
      <c r="S790" s="35"/>
      <c r="T790" s="35"/>
      <c r="U790" s="35"/>
      <c r="V790" s="35"/>
      <c r="W790" s="35"/>
      <c r="X790" s="35"/>
      <c r="Y790" s="35"/>
      <c r="Z790" s="35"/>
    </row>
    <row r="791" spans="1:26" ht="14.25" customHeight="1" x14ac:dyDescent="0.3">
      <c r="A791" s="35"/>
      <c r="B791" s="35"/>
      <c r="C791" s="21"/>
      <c r="D791" s="37"/>
      <c r="E791" s="35"/>
      <c r="F791" s="21"/>
      <c r="G791" s="37"/>
      <c r="H791" s="37"/>
      <c r="I791" s="37"/>
      <c r="J791" s="35"/>
      <c r="K791" s="35"/>
      <c r="L791" s="35"/>
      <c r="M791" s="35"/>
      <c r="N791" s="35"/>
      <c r="O791" s="35"/>
      <c r="P791" s="35"/>
      <c r="Q791" s="35"/>
      <c r="R791" s="35"/>
      <c r="S791" s="35"/>
      <c r="T791" s="35"/>
      <c r="U791" s="35"/>
      <c r="V791" s="35"/>
      <c r="W791" s="35"/>
      <c r="X791" s="35"/>
      <c r="Y791" s="35"/>
      <c r="Z791" s="35"/>
    </row>
    <row r="792" spans="1:26" ht="14.25" customHeight="1" x14ac:dyDescent="0.3">
      <c r="A792" s="35"/>
      <c r="B792" s="35"/>
      <c r="C792" s="21"/>
      <c r="D792" s="37"/>
      <c r="E792" s="35"/>
      <c r="F792" s="21"/>
      <c r="G792" s="37"/>
      <c r="H792" s="37"/>
      <c r="I792" s="37"/>
      <c r="J792" s="35"/>
      <c r="K792" s="35"/>
      <c r="L792" s="35"/>
      <c r="M792" s="35"/>
      <c r="N792" s="35"/>
      <c r="O792" s="35"/>
      <c r="P792" s="35"/>
      <c r="Q792" s="35"/>
      <c r="R792" s="35"/>
      <c r="S792" s="35"/>
      <c r="T792" s="35"/>
      <c r="U792" s="35"/>
      <c r="V792" s="35"/>
      <c r="W792" s="35"/>
      <c r="X792" s="35"/>
      <c r="Y792" s="35"/>
      <c r="Z792" s="35"/>
    </row>
    <row r="793" spans="1:26" ht="14.25" customHeight="1" x14ac:dyDescent="0.3">
      <c r="A793" s="35"/>
      <c r="B793" s="35"/>
      <c r="C793" s="21"/>
      <c r="D793" s="37"/>
      <c r="E793" s="35"/>
      <c r="F793" s="21"/>
      <c r="G793" s="37"/>
      <c r="H793" s="37"/>
      <c r="I793" s="37"/>
      <c r="J793" s="35"/>
      <c r="K793" s="35"/>
      <c r="L793" s="35"/>
      <c r="M793" s="35"/>
      <c r="N793" s="35"/>
      <c r="O793" s="35"/>
      <c r="P793" s="35"/>
      <c r="Q793" s="35"/>
      <c r="R793" s="35"/>
      <c r="S793" s="35"/>
      <c r="T793" s="35"/>
      <c r="U793" s="35"/>
      <c r="V793" s="35"/>
      <c r="W793" s="35"/>
      <c r="X793" s="35"/>
      <c r="Y793" s="35"/>
      <c r="Z793" s="35"/>
    </row>
    <row r="794" spans="1:26" ht="14.25" customHeight="1" x14ac:dyDescent="0.3">
      <c r="A794" s="35"/>
      <c r="B794" s="35"/>
      <c r="C794" s="21"/>
      <c r="D794" s="37"/>
      <c r="E794" s="35"/>
      <c r="F794" s="21"/>
      <c r="G794" s="37"/>
      <c r="H794" s="37"/>
      <c r="I794" s="37"/>
      <c r="J794" s="35"/>
      <c r="K794" s="35"/>
      <c r="L794" s="35"/>
      <c r="M794" s="35"/>
      <c r="N794" s="35"/>
      <c r="O794" s="35"/>
      <c r="P794" s="35"/>
      <c r="Q794" s="35"/>
      <c r="R794" s="35"/>
      <c r="S794" s="35"/>
      <c r="T794" s="35"/>
      <c r="U794" s="35"/>
      <c r="V794" s="35"/>
      <c r="W794" s="35"/>
      <c r="X794" s="35"/>
      <c r="Y794" s="35"/>
      <c r="Z794" s="35"/>
    </row>
    <row r="795" spans="1:26" ht="14.25" customHeight="1" x14ac:dyDescent="0.3">
      <c r="A795" s="35"/>
      <c r="B795" s="35"/>
      <c r="C795" s="21"/>
      <c r="D795" s="37"/>
      <c r="E795" s="35"/>
      <c r="F795" s="21"/>
      <c r="G795" s="37"/>
      <c r="H795" s="37"/>
      <c r="I795" s="37"/>
      <c r="J795" s="35"/>
      <c r="K795" s="35"/>
      <c r="L795" s="35"/>
      <c r="M795" s="35"/>
      <c r="N795" s="35"/>
      <c r="O795" s="35"/>
      <c r="P795" s="35"/>
      <c r="Q795" s="35"/>
      <c r="R795" s="35"/>
      <c r="S795" s="35"/>
      <c r="T795" s="35"/>
      <c r="U795" s="35"/>
      <c r="V795" s="35"/>
      <c r="W795" s="35"/>
      <c r="X795" s="35"/>
      <c r="Y795" s="35"/>
      <c r="Z795" s="35"/>
    </row>
    <row r="796" spans="1:26" ht="14.25" customHeight="1" x14ac:dyDescent="0.3">
      <c r="A796" s="35"/>
      <c r="B796" s="35"/>
      <c r="C796" s="21"/>
      <c r="D796" s="37"/>
      <c r="E796" s="35"/>
      <c r="F796" s="21"/>
      <c r="G796" s="37"/>
      <c r="H796" s="37"/>
      <c r="I796" s="37"/>
      <c r="J796" s="35"/>
      <c r="K796" s="35"/>
      <c r="L796" s="35"/>
      <c r="M796" s="35"/>
      <c r="N796" s="35"/>
      <c r="O796" s="35"/>
      <c r="P796" s="35"/>
      <c r="Q796" s="35"/>
      <c r="R796" s="35"/>
      <c r="S796" s="35"/>
      <c r="T796" s="35"/>
      <c r="U796" s="35"/>
      <c r="V796" s="35"/>
      <c r="W796" s="35"/>
      <c r="X796" s="35"/>
      <c r="Y796" s="35"/>
      <c r="Z796" s="35"/>
    </row>
    <row r="797" spans="1:26" ht="14.25" customHeight="1" x14ac:dyDescent="0.3">
      <c r="A797" s="35"/>
      <c r="B797" s="35"/>
      <c r="C797" s="21"/>
      <c r="D797" s="37"/>
      <c r="E797" s="35"/>
      <c r="F797" s="21"/>
      <c r="G797" s="37"/>
      <c r="H797" s="37"/>
      <c r="I797" s="37"/>
      <c r="J797" s="35"/>
      <c r="K797" s="35"/>
      <c r="L797" s="35"/>
      <c r="M797" s="35"/>
      <c r="N797" s="35"/>
      <c r="O797" s="35"/>
      <c r="P797" s="35"/>
      <c r="Q797" s="35"/>
      <c r="R797" s="35"/>
      <c r="S797" s="35"/>
      <c r="T797" s="35"/>
      <c r="U797" s="35"/>
      <c r="V797" s="35"/>
      <c r="W797" s="35"/>
      <c r="X797" s="35"/>
      <c r="Y797" s="35"/>
      <c r="Z797" s="35"/>
    </row>
    <row r="798" spans="1:26" ht="14.25" customHeight="1" x14ac:dyDescent="0.3">
      <c r="A798" s="35"/>
      <c r="B798" s="35"/>
      <c r="C798" s="21"/>
      <c r="D798" s="37"/>
      <c r="E798" s="35"/>
      <c r="F798" s="21"/>
      <c r="G798" s="37"/>
      <c r="H798" s="37"/>
      <c r="I798" s="37"/>
      <c r="J798" s="35"/>
      <c r="K798" s="35"/>
      <c r="L798" s="35"/>
      <c r="M798" s="35"/>
      <c r="N798" s="35"/>
      <c r="O798" s="35"/>
      <c r="P798" s="35"/>
      <c r="Q798" s="35"/>
      <c r="R798" s="35"/>
      <c r="S798" s="35"/>
      <c r="T798" s="35"/>
      <c r="U798" s="35"/>
      <c r="V798" s="35"/>
      <c r="W798" s="35"/>
      <c r="X798" s="35"/>
      <c r="Y798" s="35"/>
      <c r="Z798" s="35"/>
    </row>
    <row r="799" spans="1:26" ht="14.25" customHeight="1" x14ac:dyDescent="0.3">
      <c r="A799" s="35"/>
      <c r="B799" s="35"/>
      <c r="C799" s="21"/>
      <c r="D799" s="37"/>
      <c r="E799" s="35"/>
      <c r="F799" s="21"/>
      <c r="G799" s="37"/>
      <c r="H799" s="37"/>
      <c r="I799" s="37"/>
      <c r="J799" s="35"/>
      <c r="K799" s="35"/>
      <c r="L799" s="35"/>
      <c r="M799" s="35"/>
      <c r="N799" s="35"/>
      <c r="O799" s="35"/>
      <c r="P799" s="35"/>
      <c r="Q799" s="35"/>
      <c r="R799" s="35"/>
      <c r="S799" s="35"/>
      <c r="T799" s="35"/>
      <c r="U799" s="35"/>
      <c r="V799" s="35"/>
      <c r="W799" s="35"/>
      <c r="X799" s="35"/>
      <c r="Y799" s="35"/>
      <c r="Z799" s="35"/>
    </row>
    <row r="800" spans="1:26" ht="14.25" customHeight="1" x14ac:dyDescent="0.3">
      <c r="A800" s="35"/>
      <c r="B800" s="35"/>
      <c r="C800" s="21"/>
      <c r="D800" s="37"/>
      <c r="E800" s="35"/>
      <c r="F800" s="21"/>
      <c r="G800" s="37"/>
      <c r="H800" s="37"/>
      <c r="I800" s="37"/>
      <c r="J800" s="35"/>
      <c r="K800" s="35"/>
      <c r="L800" s="35"/>
      <c r="M800" s="35"/>
      <c r="N800" s="35"/>
      <c r="O800" s="35"/>
      <c r="P800" s="35"/>
      <c r="Q800" s="35"/>
      <c r="R800" s="35"/>
      <c r="S800" s="35"/>
      <c r="T800" s="35"/>
      <c r="U800" s="35"/>
      <c r="V800" s="35"/>
      <c r="W800" s="35"/>
      <c r="X800" s="35"/>
      <c r="Y800" s="35"/>
      <c r="Z800" s="35"/>
    </row>
    <row r="801" spans="1:26" ht="14.25" customHeight="1" x14ac:dyDescent="0.3">
      <c r="A801" s="35"/>
      <c r="B801" s="35"/>
      <c r="C801" s="21"/>
      <c r="D801" s="37"/>
      <c r="E801" s="35"/>
      <c r="F801" s="21"/>
      <c r="G801" s="37"/>
      <c r="H801" s="37"/>
      <c r="I801" s="37"/>
      <c r="J801" s="35"/>
      <c r="K801" s="35"/>
      <c r="L801" s="35"/>
      <c r="M801" s="35"/>
      <c r="N801" s="35"/>
      <c r="O801" s="35"/>
      <c r="P801" s="35"/>
      <c r="Q801" s="35"/>
      <c r="R801" s="35"/>
      <c r="S801" s="35"/>
      <c r="T801" s="35"/>
      <c r="U801" s="35"/>
      <c r="V801" s="35"/>
      <c r="W801" s="35"/>
      <c r="X801" s="35"/>
      <c r="Y801" s="35"/>
      <c r="Z801" s="35"/>
    </row>
    <row r="802" spans="1:26" ht="14.25" customHeight="1" x14ac:dyDescent="0.3">
      <c r="A802" s="35"/>
      <c r="B802" s="35"/>
      <c r="C802" s="21"/>
      <c r="D802" s="37"/>
      <c r="E802" s="35"/>
      <c r="F802" s="21"/>
      <c r="G802" s="37"/>
      <c r="H802" s="37"/>
      <c r="I802" s="37"/>
      <c r="J802" s="35"/>
      <c r="K802" s="35"/>
      <c r="L802" s="35"/>
      <c r="M802" s="35"/>
      <c r="N802" s="35"/>
      <c r="O802" s="35"/>
      <c r="P802" s="35"/>
      <c r="Q802" s="35"/>
      <c r="R802" s="35"/>
      <c r="S802" s="35"/>
      <c r="T802" s="35"/>
      <c r="U802" s="35"/>
      <c r="V802" s="35"/>
      <c r="W802" s="35"/>
      <c r="X802" s="35"/>
      <c r="Y802" s="35"/>
      <c r="Z802" s="35"/>
    </row>
    <row r="803" spans="1:26" ht="14.25" customHeight="1" x14ac:dyDescent="0.3">
      <c r="A803" s="35"/>
      <c r="B803" s="35"/>
      <c r="C803" s="21"/>
      <c r="D803" s="37"/>
      <c r="E803" s="35"/>
      <c r="F803" s="21"/>
      <c r="G803" s="37"/>
      <c r="H803" s="37"/>
      <c r="I803" s="37"/>
      <c r="J803" s="35"/>
      <c r="K803" s="35"/>
      <c r="L803" s="35"/>
      <c r="M803" s="35"/>
      <c r="N803" s="35"/>
      <c r="O803" s="35"/>
      <c r="P803" s="35"/>
      <c r="Q803" s="35"/>
      <c r="R803" s="35"/>
      <c r="S803" s="35"/>
      <c r="T803" s="35"/>
      <c r="U803" s="35"/>
      <c r="V803" s="35"/>
      <c r="W803" s="35"/>
      <c r="X803" s="35"/>
      <c r="Y803" s="35"/>
      <c r="Z803" s="35"/>
    </row>
    <row r="804" spans="1:26" ht="14.25" customHeight="1" x14ac:dyDescent="0.3">
      <c r="A804" s="35"/>
      <c r="B804" s="35"/>
      <c r="C804" s="21"/>
      <c r="D804" s="37"/>
      <c r="E804" s="35"/>
      <c r="F804" s="21"/>
      <c r="G804" s="37"/>
      <c r="H804" s="37"/>
      <c r="I804" s="37"/>
      <c r="J804" s="35"/>
      <c r="K804" s="35"/>
      <c r="L804" s="35"/>
      <c r="M804" s="35"/>
      <c r="N804" s="35"/>
      <c r="O804" s="35"/>
      <c r="P804" s="35"/>
      <c r="Q804" s="35"/>
      <c r="R804" s="35"/>
      <c r="S804" s="35"/>
      <c r="T804" s="35"/>
      <c r="U804" s="35"/>
      <c r="V804" s="35"/>
      <c r="W804" s="35"/>
      <c r="X804" s="35"/>
      <c r="Y804" s="35"/>
      <c r="Z804" s="35"/>
    </row>
    <row r="805" spans="1:26" ht="14.25" customHeight="1" x14ac:dyDescent="0.3">
      <c r="A805" s="35"/>
      <c r="B805" s="35"/>
      <c r="C805" s="21"/>
      <c r="D805" s="37"/>
      <c r="E805" s="35"/>
      <c r="F805" s="21"/>
      <c r="G805" s="37"/>
      <c r="H805" s="37"/>
      <c r="I805" s="37"/>
      <c r="J805" s="35"/>
      <c r="K805" s="35"/>
      <c r="L805" s="35"/>
      <c r="M805" s="35"/>
      <c r="N805" s="35"/>
      <c r="O805" s="35"/>
      <c r="P805" s="35"/>
      <c r="Q805" s="35"/>
      <c r="R805" s="35"/>
      <c r="S805" s="35"/>
      <c r="T805" s="35"/>
      <c r="U805" s="35"/>
      <c r="V805" s="35"/>
      <c r="W805" s="35"/>
      <c r="X805" s="35"/>
      <c r="Y805" s="35"/>
      <c r="Z805" s="35"/>
    </row>
    <row r="806" spans="1:26" ht="14.25" customHeight="1" x14ac:dyDescent="0.3">
      <c r="A806" s="35"/>
      <c r="B806" s="35"/>
      <c r="C806" s="21"/>
      <c r="D806" s="37"/>
      <c r="E806" s="35"/>
      <c r="F806" s="21"/>
      <c r="G806" s="37"/>
      <c r="H806" s="37"/>
      <c r="I806" s="37"/>
      <c r="J806" s="35"/>
      <c r="K806" s="35"/>
      <c r="L806" s="35"/>
      <c r="M806" s="35"/>
      <c r="N806" s="35"/>
      <c r="O806" s="35"/>
      <c r="P806" s="35"/>
      <c r="Q806" s="35"/>
      <c r="R806" s="35"/>
      <c r="S806" s="35"/>
      <c r="T806" s="35"/>
      <c r="U806" s="35"/>
      <c r="V806" s="35"/>
      <c r="W806" s="35"/>
      <c r="X806" s="35"/>
      <c r="Y806" s="35"/>
      <c r="Z806" s="35"/>
    </row>
    <row r="807" spans="1:26" ht="14.25" customHeight="1" x14ac:dyDescent="0.3">
      <c r="A807" s="35"/>
      <c r="B807" s="35"/>
      <c r="C807" s="21"/>
      <c r="D807" s="37"/>
      <c r="E807" s="35"/>
      <c r="F807" s="21"/>
      <c r="G807" s="37"/>
      <c r="H807" s="37"/>
      <c r="I807" s="37"/>
      <c r="J807" s="35"/>
      <c r="K807" s="35"/>
      <c r="L807" s="35"/>
      <c r="M807" s="35"/>
      <c r="N807" s="35"/>
      <c r="O807" s="35"/>
      <c r="P807" s="35"/>
      <c r="Q807" s="35"/>
      <c r="R807" s="35"/>
      <c r="S807" s="35"/>
      <c r="T807" s="35"/>
      <c r="U807" s="35"/>
      <c r="V807" s="35"/>
      <c r="W807" s="35"/>
      <c r="X807" s="35"/>
      <c r="Y807" s="35"/>
      <c r="Z807" s="35"/>
    </row>
    <row r="808" spans="1:26" ht="14.25" customHeight="1" x14ac:dyDescent="0.3">
      <c r="A808" s="35"/>
      <c r="B808" s="35"/>
      <c r="C808" s="21"/>
      <c r="D808" s="37"/>
      <c r="E808" s="35"/>
      <c r="F808" s="21"/>
      <c r="G808" s="37"/>
      <c r="H808" s="37"/>
      <c r="I808" s="37"/>
      <c r="J808" s="35"/>
      <c r="K808" s="35"/>
      <c r="L808" s="35"/>
      <c r="M808" s="35"/>
      <c r="N808" s="35"/>
      <c r="O808" s="35"/>
      <c r="P808" s="35"/>
      <c r="Q808" s="35"/>
      <c r="R808" s="35"/>
      <c r="S808" s="35"/>
      <c r="T808" s="35"/>
      <c r="U808" s="35"/>
      <c r="V808" s="35"/>
      <c r="W808" s="35"/>
      <c r="X808" s="35"/>
      <c r="Y808" s="35"/>
      <c r="Z808" s="35"/>
    </row>
    <row r="809" spans="1:26" ht="14.25" customHeight="1" x14ac:dyDescent="0.3">
      <c r="A809" s="35"/>
      <c r="B809" s="35"/>
      <c r="C809" s="21"/>
      <c r="D809" s="37"/>
      <c r="E809" s="35"/>
      <c r="F809" s="21"/>
      <c r="G809" s="37"/>
      <c r="H809" s="37"/>
      <c r="I809" s="37"/>
      <c r="J809" s="35"/>
      <c r="K809" s="35"/>
      <c r="L809" s="35"/>
      <c r="M809" s="35"/>
      <c r="N809" s="35"/>
      <c r="O809" s="35"/>
      <c r="P809" s="35"/>
      <c r="Q809" s="35"/>
      <c r="R809" s="35"/>
      <c r="S809" s="35"/>
      <c r="T809" s="35"/>
      <c r="U809" s="35"/>
      <c r="V809" s="35"/>
      <c r="W809" s="35"/>
      <c r="X809" s="35"/>
      <c r="Y809" s="35"/>
      <c r="Z809" s="35"/>
    </row>
    <row r="810" spans="1:26" ht="14.25" customHeight="1" x14ac:dyDescent="0.3">
      <c r="A810" s="35"/>
      <c r="B810" s="35"/>
      <c r="C810" s="21"/>
      <c r="D810" s="37"/>
      <c r="E810" s="35"/>
      <c r="F810" s="21"/>
      <c r="G810" s="37"/>
      <c r="H810" s="37"/>
      <c r="I810" s="37"/>
      <c r="J810" s="35"/>
      <c r="K810" s="35"/>
      <c r="L810" s="35"/>
      <c r="M810" s="35"/>
      <c r="N810" s="35"/>
      <c r="O810" s="35"/>
      <c r="P810" s="35"/>
      <c r="Q810" s="35"/>
      <c r="R810" s="35"/>
      <c r="S810" s="35"/>
      <c r="T810" s="35"/>
      <c r="U810" s="35"/>
      <c r="V810" s="35"/>
      <c r="W810" s="35"/>
      <c r="X810" s="35"/>
      <c r="Y810" s="35"/>
      <c r="Z810" s="35"/>
    </row>
    <row r="811" spans="1:26" ht="14.25" customHeight="1" x14ac:dyDescent="0.3">
      <c r="A811" s="35"/>
      <c r="B811" s="35"/>
      <c r="C811" s="21"/>
      <c r="D811" s="37"/>
      <c r="E811" s="35"/>
      <c r="F811" s="21"/>
      <c r="G811" s="37"/>
      <c r="H811" s="37"/>
      <c r="I811" s="37"/>
      <c r="J811" s="35"/>
      <c r="K811" s="35"/>
      <c r="L811" s="35"/>
      <c r="M811" s="35"/>
      <c r="N811" s="35"/>
      <c r="O811" s="35"/>
      <c r="P811" s="35"/>
      <c r="Q811" s="35"/>
      <c r="R811" s="35"/>
      <c r="S811" s="35"/>
      <c r="T811" s="35"/>
      <c r="U811" s="35"/>
      <c r="V811" s="35"/>
      <c r="W811" s="35"/>
      <c r="X811" s="35"/>
      <c r="Y811" s="35"/>
      <c r="Z811" s="35"/>
    </row>
    <row r="812" spans="1:26" ht="14.25" customHeight="1" x14ac:dyDescent="0.3">
      <c r="A812" s="35"/>
      <c r="B812" s="35"/>
      <c r="C812" s="21"/>
      <c r="D812" s="37"/>
      <c r="E812" s="35"/>
      <c r="F812" s="21"/>
      <c r="G812" s="37"/>
      <c r="H812" s="37"/>
      <c r="I812" s="37"/>
      <c r="J812" s="35"/>
      <c r="K812" s="35"/>
      <c r="L812" s="35"/>
      <c r="M812" s="35"/>
      <c r="N812" s="35"/>
      <c r="O812" s="35"/>
      <c r="P812" s="35"/>
      <c r="Q812" s="35"/>
      <c r="R812" s="35"/>
      <c r="S812" s="35"/>
      <c r="T812" s="35"/>
      <c r="U812" s="35"/>
      <c r="V812" s="35"/>
      <c r="W812" s="35"/>
      <c r="X812" s="35"/>
      <c r="Y812" s="35"/>
      <c r="Z812" s="35"/>
    </row>
    <row r="813" spans="1:26" ht="14.25" customHeight="1" x14ac:dyDescent="0.3">
      <c r="A813" s="35"/>
      <c r="B813" s="35"/>
      <c r="C813" s="21"/>
      <c r="D813" s="37"/>
      <c r="E813" s="35"/>
      <c r="F813" s="21"/>
      <c r="G813" s="37"/>
      <c r="H813" s="37"/>
      <c r="I813" s="37"/>
      <c r="J813" s="35"/>
      <c r="K813" s="35"/>
      <c r="L813" s="35"/>
      <c r="M813" s="35"/>
      <c r="N813" s="35"/>
      <c r="O813" s="35"/>
      <c r="P813" s="35"/>
      <c r="Q813" s="35"/>
      <c r="R813" s="35"/>
      <c r="S813" s="35"/>
      <c r="T813" s="35"/>
      <c r="U813" s="35"/>
      <c r="V813" s="35"/>
      <c r="W813" s="35"/>
      <c r="X813" s="35"/>
      <c r="Y813" s="35"/>
      <c r="Z813" s="35"/>
    </row>
    <row r="814" spans="1:26" ht="14.25" customHeight="1" x14ac:dyDescent="0.3">
      <c r="A814" s="35"/>
      <c r="B814" s="35"/>
      <c r="C814" s="21"/>
      <c r="D814" s="37"/>
      <c r="E814" s="35"/>
      <c r="F814" s="21"/>
      <c r="G814" s="37"/>
      <c r="H814" s="37"/>
      <c r="I814" s="37"/>
      <c r="J814" s="35"/>
      <c r="K814" s="35"/>
      <c r="L814" s="35"/>
      <c r="M814" s="35"/>
      <c r="N814" s="35"/>
      <c r="O814" s="35"/>
      <c r="P814" s="35"/>
      <c r="Q814" s="35"/>
      <c r="R814" s="35"/>
      <c r="S814" s="35"/>
      <c r="T814" s="35"/>
      <c r="U814" s="35"/>
      <c r="V814" s="35"/>
      <c r="W814" s="35"/>
      <c r="X814" s="35"/>
      <c r="Y814" s="35"/>
      <c r="Z814" s="35"/>
    </row>
    <row r="815" spans="1:26" ht="14.25" customHeight="1" x14ac:dyDescent="0.3">
      <c r="A815" s="35"/>
      <c r="B815" s="35"/>
      <c r="C815" s="21"/>
      <c r="D815" s="37"/>
      <c r="E815" s="35"/>
      <c r="F815" s="21"/>
      <c r="G815" s="37"/>
      <c r="H815" s="37"/>
      <c r="I815" s="37"/>
      <c r="J815" s="35"/>
      <c r="K815" s="35"/>
      <c r="L815" s="35"/>
      <c r="M815" s="35"/>
      <c r="N815" s="35"/>
      <c r="O815" s="35"/>
      <c r="P815" s="35"/>
      <c r="Q815" s="35"/>
      <c r="R815" s="35"/>
      <c r="S815" s="35"/>
      <c r="T815" s="35"/>
      <c r="U815" s="35"/>
      <c r="V815" s="35"/>
      <c r="W815" s="35"/>
      <c r="X815" s="35"/>
      <c r="Y815" s="35"/>
      <c r="Z815" s="35"/>
    </row>
    <row r="816" spans="1:26" ht="14.25" customHeight="1" x14ac:dyDescent="0.3">
      <c r="A816" s="35"/>
      <c r="B816" s="35"/>
      <c r="C816" s="21"/>
      <c r="D816" s="37"/>
      <c r="E816" s="35"/>
      <c r="F816" s="21"/>
      <c r="G816" s="37"/>
      <c r="H816" s="37"/>
      <c r="I816" s="37"/>
      <c r="J816" s="35"/>
      <c r="K816" s="35"/>
      <c r="L816" s="35"/>
      <c r="M816" s="35"/>
      <c r="N816" s="35"/>
      <c r="O816" s="35"/>
      <c r="P816" s="35"/>
      <c r="Q816" s="35"/>
      <c r="R816" s="35"/>
      <c r="S816" s="35"/>
      <c r="T816" s="35"/>
      <c r="U816" s="35"/>
      <c r="V816" s="35"/>
      <c r="W816" s="35"/>
      <c r="X816" s="35"/>
      <c r="Y816" s="35"/>
      <c r="Z816" s="35"/>
    </row>
    <row r="817" spans="1:26" ht="14.25" customHeight="1" x14ac:dyDescent="0.3">
      <c r="A817" s="35"/>
      <c r="B817" s="35"/>
      <c r="C817" s="21"/>
      <c r="D817" s="37"/>
      <c r="E817" s="35"/>
      <c r="F817" s="21"/>
      <c r="G817" s="37"/>
      <c r="H817" s="37"/>
      <c r="I817" s="37"/>
      <c r="J817" s="35"/>
      <c r="K817" s="35"/>
      <c r="L817" s="35"/>
      <c r="M817" s="35"/>
      <c r="N817" s="35"/>
      <c r="O817" s="35"/>
      <c r="P817" s="35"/>
      <c r="Q817" s="35"/>
      <c r="R817" s="35"/>
      <c r="S817" s="35"/>
      <c r="T817" s="35"/>
      <c r="U817" s="35"/>
      <c r="V817" s="35"/>
      <c r="W817" s="35"/>
      <c r="X817" s="35"/>
      <c r="Y817" s="35"/>
      <c r="Z817" s="35"/>
    </row>
    <row r="818" spans="1:26" ht="14.25" customHeight="1" x14ac:dyDescent="0.3">
      <c r="A818" s="35"/>
      <c r="B818" s="35"/>
      <c r="C818" s="21"/>
      <c r="D818" s="37"/>
      <c r="E818" s="35"/>
      <c r="F818" s="21"/>
      <c r="G818" s="37"/>
      <c r="H818" s="37"/>
      <c r="I818" s="37"/>
      <c r="J818" s="35"/>
      <c r="K818" s="35"/>
      <c r="L818" s="35"/>
      <c r="M818" s="35"/>
      <c r="N818" s="35"/>
      <c r="O818" s="35"/>
      <c r="P818" s="35"/>
      <c r="Q818" s="35"/>
      <c r="R818" s="35"/>
      <c r="S818" s="35"/>
      <c r="T818" s="35"/>
      <c r="U818" s="35"/>
      <c r="V818" s="35"/>
      <c r="W818" s="35"/>
      <c r="X818" s="35"/>
      <c r="Y818" s="35"/>
      <c r="Z818" s="35"/>
    </row>
    <row r="819" spans="1:26" ht="14.25" customHeight="1" x14ac:dyDescent="0.3">
      <c r="A819" s="35"/>
      <c r="B819" s="35"/>
      <c r="C819" s="21"/>
      <c r="D819" s="37"/>
      <c r="E819" s="35"/>
      <c r="F819" s="21"/>
      <c r="G819" s="37"/>
      <c r="H819" s="37"/>
      <c r="I819" s="37"/>
      <c r="J819" s="35"/>
      <c r="K819" s="35"/>
      <c r="L819" s="35"/>
      <c r="M819" s="35"/>
      <c r="N819" s="35"/>
      <c r="O819" s="35"/>
      <c r="P819" s="35"/>
      <c r="Q819" s="35"/>
      <c r="R819" s="35"/>
      <c r="S819" s="35"/>
      <c r="T819" s="35"/>
      <c r="U819" s="35"/>
      <c r="V819" s="35"/>
      <c r="W819" s="35"/>
      <c r="X819" s="35"/>
      <c r="Y819" s="35"/>
      <c r="Z819" s="35"/>
    </row>
    <row r="820" spans="1:26" ht="14.25" customHeight="1" x14ac:dyDescent="0.3">
      <c r="A820" s="35"/>
      <c r="B820" s="35"/>
      <c r="C820" s="21"/>
      <c r="D820" s="37"/>
      <c r="E820" s="35"/>
      <c r="F820" s="21"/>
      <c r="G820" s="37"/>
      <c r="H820" s="37"/>
      <c r="I820" s="37"/>
      <c r="J820" s="35"/>
      <c r="K820" s="35"/>
      <c r="L820" s="35"/>
      <c r="M820" s="35"/>
      <c r="N820" s="35"/>
      <c r="O820" s="35"/>
      <c r="P820" s="35"/>
      <c r="Q820" s="35"/>
      <c r="R820" s="35"/>
      <c r="S820" s="35"/>
      <c r="T820" s="35"/>
      <c r="U820" s="35"/>
      <c r="V820" s="35"/>
      <c r="W820" s="35"/>
      <c r="X820" s="35"/>
      <c r="Y820" s="35"/>
      <c r="Z820" s="35"/>
    </row>
    <row r="821" spans="1:26" ht="14.25" customHeight="1" x14ac:dyDescent="0.3">
      <c r="A821" s="35"/>
      <c r="B821" s="35"/>
      <c r="C821" s="21"/>
      <c r="D821" s="37"/>
      <c r="E821" s="35"/>
      <c r="F821" s="21"/>
      <c r="G821" s="37"/>
      <c r="H821" s="37"/>
      <c r="I821" s="37"/>
      <c r="J821" s="35"/>
      <c r="K821" s="35"/>
      <c r="L821" s="35"/>
      <c r="M821" s="35"/>
      <c r="N821" s="35"/>
      <c r="O821" s="35"/>
      <c r="P821" s="35"/>
      <c r="Q821" s="35"/>
      <c r="R821" s="35"/>
      <c r="S821" s="35"/>
      <c r="T821" s="35"/>
      <c r="U821" s="35"/>
      <c r="V821" s="35"/>
      <c r="W821" s="35"/>
      <c r="X821" s="35"/>
      <c r="Y821" s="35"/>
      <c r="Z821" s="35"/>
    </row>
    <row r="822" spans="1:26" ht="14.25" customHeight="1" x14ac:dyDescent="0.3">
      <c r="A822" s="35"/>
      <c r="B822" s="35"/>
      <c r="C822" s="21"/>
      <c r="D822" s="37"/>
      <c r="E822" s="35"/>
      <c r="F822" s="21"/>
      <c r="G822" s="37"/>
      <c r="H822" s="37"/>
      <c r="I822" s="37"/>
      <c r="J822" s="35"/>
      <c r="K822" s="35"/>
      <c r="L822" s="35"/>
      <c r="M822" s="35"/>
      <c r="N822" s="35"/>
      <c r="O822" s="35"/>
      <c r="P822" s="35"/>
      <c r="Q822" s="35"/>
      <c r="R822" s="35"/>
      <c r="S822" s="35"/>
      <c r="T822" s="35"/>
      <c r="U822" s="35"/>
      <c r="V822" s="35"/>
      <c r="W822" s="35"/>
      <c r="X822" s="35"/>
      <c r="Y822" s="35"/>
      <c r="Z822" s="35"/>
    </row>
    <row r="823" spans="1:26" ht="14.25" customHeight="1" x14ac:dyDescent="0.3">
      <c r="A823" s="35"/>
      <c r="B823" s="35"/>
      <c r="C823" s="21"/>
      <c r="D823" s="37"/>
      <c r="E823" s="35"/>
      <c r="F823" s="21"/>
      <c r="G823" s="37"/>
      <c r="H823" s="37"/>
      <c r="I823" s="37"/>
      <c r="J823" s="35"/>
      <c r="K823" s="35"/>
      <c r="L823" s="35"/>
      <c r="M823" s="35"/>
      <c r="N823" s="35"/>
      <c r="O823" s="35"/>
      <c r="P823" s="35"/>
      <c r="Q823" s="35"/>
      <c r="R823" s="35"/>
      <c r="S823" s="35"/>
      <c r="T823" s="35"/>
      <c r="U823" s="35"/>
      <c r="V823" s="35"/>
      <c r="W823" s="35"/>
      <c r="X823" s="35"/>
      <c r="Y823" s="35"/>
      <c r="Z823" s="35"/>
    </row>
    <row r="824" spans="1:26" ht="14.25" customHeight="1" x14ac:dyDescent="0.3">
      <c r="A824" s="35"/>
      <c r="B824" s="35"/>
      <c r="C824" s="21"/>
      <c r="D824" s="37"/>
      <c r="E824" s="35"/>
      <c r="F824" s="21"/>
      <c r="G824" s="37"/>
      <c r="H824" s="37"/>
      <c r="I824" s="37"/>
      <c r="J824" s="35"/>
      <c r="K824" s="35"/>
      <c r="L824" s="35"/>
      <c r="M824" s="35"/>
      <c r="N824" s="35"/>
      <c r="O824" s="35"/>
      <c r="P824" s="35"/>
      <c r="Q824" s="35"/>
      <c r="R824" s="35"/>
      <c r="S824" s="35"/>
      <c r="T824" s="35"/>
      <c r="U824" s="35"/>
      <c r="V824" s="35"/>
      <c r="W824" s="35"/>
      <c r="X824" s="35"/>
      <c r="Y824" s="35"/>
      <c r="Z824" s="35"/>
    </row>
    <row r="825" spans="1:26" ht="14.25" customHeight="1" x14ac:dyDescent="0.3">
      <c r="A825" s="35"/>
      <c r="B825" s="35"/>
      <c r="C825" s="21"/>
      <c r="D825" s="37"/>
      <c r="E825" s="35"/>
      <c r="F825" s="21"/>
      <c r="G825" s="37"/>
      <c r="H825" s="37"/>
      <c r="I825" s="37"/>
      <c r="J825" s="35"/>
      <c r="K825" s="35"/>
      <c r="L825" s="35"/>
      <c r="M825" s="35"/>
      <c r="N825" s="35"/>
      <c r="O825" s="35"/>
      <c r="P825" s="35"/>
      <c r="Q825" s="35"/>
      <c r="R825" s="35"/>
      <c r="S825" s="35"/>
      <c r="T825" s="35"/>
      <c r="U825" s="35"/>
      <c r="V825" s="35"/>
      <c r="W825" s="35"/>
      <c r="X825" s="35"/>
      <c r="Y825" s="35"/>
      <c r="Z825" s="35"/>
    </row>
    <row r="826" spans="1:26" ht="14.25" customHeight="1" x14ac:dyDescent="0.3">
      <c r="A826" s="35"/>
      <c r="B826" s="35"/>
      <c r="C826" s="21"/>
      <c r="D826" s="37"/>
      <c r="E826" s="35"/>
      <c r="F826" s="21"/>
      <c r="G826" s="37"/>
      <c r="H826" s="37"/>
      <c r="I826" s="37"/>
      <c r="J826" s="35"/>
      <c r="K826" s="35"/>
      <c r="L826" s="35"/>
      <c r="M826" s="35"/>
      <c r="N826" s="35"/>
      <c r="O826" s="35"/>
      <c r="P826" s="35"/>
      <c r="Q826" s="35"/>
      <c r="R826" s="35"/>
      <c r="S826" s="35"/>
      <c r="T826" s="35"/>
      <c r="U826" s="35"/>
      <c r="V826" s="35"/>
      <c r="W826" s="35"/>
      <c r="X826" s="35"/>
      <c r="Y826" s="35"/>
      <c r="Z826" s="35"/>
    </row>
    <row r="827" spans="1:26" ht="14.25" customHeight="1" x14ac:dyDescent="0.3">
      <c r="A827" s="35"/>
      <c r="B827" s="35"/>
      <c r="C827" s="21"/>
      <c r="D827" s="37"/>
      <c r="E827" s="35"/>
      <c r="F827" s="21"/>
      <c r="G827" s="37"/>
      <c r="H827" s="37"/>
      <c r="I827" s="37"/>
      <c r="J827" s="35"/>
      <c r="K827" s="35"/>
      <c r="L827" s="35"/>
      <c r="M827" s="35"/>
      <c r="N827" s="35"/>
      <c r="O827" s="35"/>
      <c r="P827" s="35"/>
      <c r="Q827" s="35"/>
      <c r="R827" s="35"/>
      <c r="S827" s="35"/>
      <c r="T827" s="35"/>
      <c r="U827" s="35"/>
      <c r="V827" s="35"/>
      <c r="W827" s="35"/>
      <c r="X827" s="35"/>
      <c r="Y827" s="35"/>
      <c r="Z827" s="35"/>
    </row>
    <row r="828" spans="1:26" ht="14.25" customHeight="1" x14ac:dyDescent="0.3">
      <c r="A828" s="35"/>
      <c r="B828" s="35"/>
      <c r="C828" s="21"/>
      <c r="D828" s="37"/>
      <c r="E828" s="35"/>
      <c r="F828" s="21"/>
      <c r="G828" s="37"/>
      <c r="H828" s="37"/>
      <c r="I828" s="37"/>
      <c r="J828" s="35"/>
      <c r="K828" s="35"/>
      <c r="L828" s="35"/>
      <c r="M828" s="35"/>
      <c r="N828" s="35"/>
      <c r="O828" s="35"/>
      <c r="P828" s="35"/>
      <c r="Q828" s="35"/>
      <c r="R828" s="35"/>
      <c r="S828" s="35"/>
      <c r="T828" s="35"/>
      <c r="U828" s="35"/>
      <c r="V828" s="35"/>
      <c r="W828" s="35"/>
      <c r="X828" s="35"/>
      <c r="Y828" s="35"/>
      <c r="Z828" s="35"/>
    </row>
    <row r="829" spans="1:26" ht="14.25" customHeight="1" x14ac:dyDescent="0.3">
      <c r="A829" s="35"/>
      <c r="B829" s="35"/>
      <c r="C829" s="21"/>
      <c r="D829" s="37"/>
      <c r="E829" s="35"/>
      <c r="F829" s="21"/>
      <c r="G829" s="37"/>
      <c r="H829" s="37"/>
      <c r="I829" s="37"/>
      <c r="J829" s="35"/>
      <c r="K829" s="35"/>
      <c r="L829" s="35"/>
      <c r="M829" s="35"/>
      <c r="N829" s="35"/>
      <c r="O829" s="35"/>
      <c r="P829" s="35"/>
      <c r="Q829" s="35"/>
      <c r="R829" s="35"/>
      <c r="S829" s="35"/>
      <c r="T829" s="35"/>
      <c r="U829" s="35"/>
      <c r="V829" s="35"/>
      <c r="W829" s="35"/>
      <c r="X829" s="35"/>
      <c r="Y829" s="35"/>
      <c r="Z829" s="35"/>
    </row>
    <row r="830" spans="1:26" ht="14.25" customHeight="1" x14ac:dyDescent="0.3">
      <c r="A830" s="35"/>
      <c r="B830" s="35"/>
      <c r="C830" s="21"/>
      <c r="D830" s="37"/>
      <c r="E830" s="35"/>
      <c r="F830" s="21"/>
      <c r="G830" s="37"/>
      <c r="H830" s="37"/>
      <c r="I830" s="37"/>
      <c r="J830" s="35"/>
      <c r="K830" s="35"/>
      <c r="L830" s="35"/>
      <c r="M830" s="35"/>
      <c r="N830" s="35"/>
      <c r="O830" s="35"/>
      <c r="P830" s="35"/>
      <c r="Q830" s="35"/>
      <c r="R830" s="35"/>
      <c r="S830" s="35"/>
      <c r="T830" s="35"/>
      <c r="U830" s="35"/>
      <c r="V830" s="35"/>
      <c r="W830" s="35"/>
      <c r="X830" s="35"/>
      <c r="Y830" s="35"/>
      <c r="Z830" s="35"/>
    </row>
    <row r="831" spans="1:26" ht="14.25" customHeight="1" x14ac:dyDescent="0.3">
      <c r="A831" s="35"/>
      <c r="B831" s="35"/>
      <c r="C831" s="21"/>
      <c r="D831" s="37"/>
      <c r="E831" s="35"/>
      <c r="F831" s="21"/>
      <c r="G831" s="37"/>
      <c r="H831" s="37"/>
      <c r="I831" s="37"/>
      <c r="J831" s="35"/>
      <c r="K831" s="35"/>
      <c r="L831" s="35"/>
      <c r="M831" s="35"/>
      <c r="N831" s="35"/>
      <c r="O831" s="35"/>
      <c r="P831" s="35"/>
      <c r="Q831" s="35"/>
      <c r="R831" s="35"/>
      <c r="S831" s="35"/>
      <c r="T831" s="35"/>
      <c r="U831" s="35"/>
      <c r="V831" s="35"/>
      <c r="W831" s="35"/>
      <c r="X831" s="35"/>
      <c r="Y831" s="35"/>
      <c r="Z831" s="35"/>
    </row>
    <row r="832" spans="1:26" ht="14.25" customHeight="1" x14ac:dyDescent="0.3">
      <c r="A832" s="35"/>
      <c r="B832" s="35"/>
      <c r="C832" s="21"/>
      <c r="D832" s="37"/>
      <c r="E832" s="35"/>
      <c r="F832" s="21"/>
      <c r="G832" s="37"/>
      <c r="H832" s="37"/>
      <c r="I832" s="37"/>
      <c r="J832" s="35"/>
      <c r="K832" s="35"/>
      <c r="L832" s="35"/>
      <c r="M832" s="35"/>
      <c r="N832" s="35"/>
      <c r="O832" s="35"/>
      <c r="P832" s="35"/>
      <c r="Q832" s="35"/>
      <c r="R832" s="35"/>
      <c r="S832" s="35"/>
      <c r="T832" s="35"/>
      <c r="U832" s="35"/>
      <c r="V832" s="35"/>
      <c r="W832" s="35"/>
      <c r="X832" s="35"/>
      <c r="Y832" s="35"/>
      <c r="Z832" s="35"/>
    </row>
    <row r="833" spans="1:26" ht="14.25" customHeight="1" x14ac:dyDescent="0.3">
      <c r="A833" s="35"/>
      <c r="B833" s="35"/>
      <c r="C833" s="21"/>
      <c r="D833" s="37"/>
      <c r="E833" s="35"/>
      <c r="F833" s="21"/>
      <c r="G833" s="37"/>
      <c r="H833" s="37"/>
      <c r="I833" s="37"/>
      <c r="J833" s="35"/>
      <c r="K833" s="35"/>
      <c r="L833" s="35"/>
      <c r="M833" s="35"/>
      <c r="N833" s="35"/>
      <c r="O833" s="35"/>
      <c r="P833" s="35"/>
      <c r="Q833" s="35"/>
      <c r="R833" s="35"/>
      <c r="S833" s="35"/>
      <c r="T833" s="35"/>
      <c r="U833" s="35"/>
      <c r="V833" s="35"/>
      <c r="W833" s="35"/>
      <c r="X833" s="35"/>
      <c r="Y833" s="35"/>
      <c r="Z833" s="35"/>
    </row>
    <row r="834" spans="1:26" ht="14.25" customHeight="1" x14ac:dyDescent="0.3">
      <c r="A834" s="35"/>
      <c r="B834" s="35"/>
      <c r="C834" s="21"/>
      <c r="D834" s="37"/>
      <c r="E834" s="35"/>
      <c r="F834" s="21"/>
      <c r="G834" s="37"/>
      <c r="H834" s="37"/>
      <c r="I834" s="37"/>
      <c r="J834" s="35"/>
      <c r="K834" s="35"/>
      <c r="L834" s="35"/>
      <c r="M834" s="35"/>
      <c r="N834" s="35"/>
      <c r="O834" s="35"/>
      <c r="P834" s="35"/>
      <c r="Q834" s="35"/>
      <c r="R834" s="35"/>
      <c r="S834" s="35"/>
      <c r="T834" s="35"/>
      <c r="U834" s="35"/>
      <c r="V834" s="35"/>
      <c r="W834" s="35"/>
      <c r="X834" s="35"/>
      <c r="Y834" s="35"/>
      <c r="Z834" s="35"/>
    </row>
    <row r="835" spans="1:26" ht="14.25" customHeight="1" x14ac:dyDescent="0.3">
      <c r="A835" s="35"/>
      <c r="B835" s="35"/>
      <c r="C835" s="21"/>
      <c r="D835" s="37"/>
      <c r="E835" s="35"/>
      <c r="F835" s="21"/>
      <c r="G835" s="37"/>
      <c r="H835" s="37"/>
      <c r="I835" s="37"/>
      <c r="J835" s="35"/>
      <c r="K835" s="35"/>
      <c r="L835" s="35"/>
      <c r="M835" s="35"/>
      <c r="N835" s="35"/>
      <c r="O835" s="35"/>
      <c r="P835" s="35"/>
      <c r="Q835" s="35"/>
      <c r="R835" s="35"/>
      <c r="S835" s="35"/>
      <c r="T835" s="35"/>
      <c r="U835" s="35"/>
      <c r="V835" s="35"/>
      <c r="W835" s="35"/>
      <c r="X835" s="35"/>
      <c r="Y835" s="35"/>
      <c r="Z835" s="35"/>
    </row>
    <row r="836" spans="1:26" ht="14.25" customHeight="1" x14ac:dyDescent="0.3">
      <c r="A836" s="35"/>
      <c r="B836" s="35"/>
      <c r="C836" s="21"/>
      <c r="D836" s="37"/>
      <c r="E836" s="35"/>
      <c r="F836" s="21"/>
      <c r="G836" s="37"/>
      <c r="H836" s="37"/>
      <c r="I836" s="37"/>
      <c r="J836" s="35"/>
      <c r="K836" s="35"/>
      <c r="L836" s="35"/>
      <c r="M836" s="35"/>
      <c r="N836" s="35"/>
      <c r="O836" s="35"/>
      <c r="P836" s="35"/>
      <c r="Q836" s="35"/>
      <c r="R836" s="35"/>
      <c r="S836" s="35"/>
      <c r="T836" s="35"/>
      <c r="U836" s="35"/>
      <c r="V836" s="35"/>
      <c r="W836" s="35"/>
      <c r="X836" s="35"/>
      <c r="Y836" s="35"/>
      <c r="Z836" s="35"/>
    </row>
    <row r="837" spans="1:26" ht="14.25" customHeight="1" x14ac:dyDescent="0.3">
      <c r="A837" s="35"/>
      <c r="B837" s="35"/>
      <c r="C837" s="21"/>
      <c r="D837" s="37"/>
      <c r="E837" s="35"/>
      <c r="F837" s="21"/>
      <c r="G837" s="37"/>
      <c r="H837" s="37"/>
      <c r="I837" s="37"/>
      <c r="J837" s="35"/>
      <c r="K837" s="35"/>
      <c r="L837" s="35"/>
      <c r="M837" s="35"/>
      <c r="N837" s="35"/>
      <c r="O837" s="35"/>
      <c r="P837" s="35"/>
      <c r="Q837" s="35"/>
      <c r="R837" s="35"/>
      <c r="S837" s="35"/>
      <c r="T837" s="35"/>
      <c r="U837" s="35"/>
      <c r="V837" s="35"/>
      <c r="W837" s="35"/>
      <c r="X837" s="35"/>
      <c r="Y837" s="35"/>
      <c r="Z837" s="35"/>
    </row>
    <row r="838" spans="1:26" ht="14.25" customHeight="1" x14ac:dyDescent="0.3">
      <c r="A838" s="35"/>
      <c r="B838" s="35"/>
      <c r="C838" s="21"/>
      <c r="D838" s="37"/>
      <c r="E838" s="35"/>
      <c r="F838" s="21"/>
      <c r="G838" s="37"/>
      <c r="H838" s="37"/>
      <c r="I838" s="37"/>
      <c r="J838" s="35"/>
      <c r="K838" s="35"/>
      <c r="L838" s="35"/>
      <c r="M838" s="35"/>
      <c r="N838" s="35"/>
      <c r="O838" s="35"/>
      <c r="P838" s="35"/>
      <c r="Q838" s="35"/>
      <c r="R838" s="35"/>
      <c r="S838" s="35"/>
      <c r="T838" s="35"/>
      <c r="U838" s="35"/>
      <c r="V838" s="35"/>
      <c r="W838" s="35"/>
      <c r="X838" s="35"/>
      <c r="Y838" s="35"/>
      <c r="Z838" s="35"/>
    </row>
    <row r="839" spans="1:26" ht="14.25" customHeight="1" x14ac:dyDescent="0.3">
      <c r="A839" s="35"/>
      <c r="B839" s="35"/>
      <c r="C839" s="21"/>
      <c r="D839" s="37"/>
      <c r="E839" s="35"/>
      <c r="F839" s="21"/>
      <c r="G839" s="37"/>
      <c r="H839" s="37"/>
      <c r="I839" s="37"/>
      <c r="J839" s="35"/>
      <c r="K839" s="35"/>
      <c r="L839" s="35"/>
      <c r="M839" s="35"/>
      <c r="N839" s="35"/>
      <c r="O839" s="35"/>
      <c r="P839" s="35"/>
      <c r="Q839" s="35"/>
      <c r="R839" s="35"/>
      <c r="S839" s="35"/>
      <c r="T839" s="35"/>
      <c r="U839" s="35"/>
      <c r="V839" s="35"/>
      <c r="W839" s="35"/>
      <c r="X839" s="35"/>
      <c r="Y839" s="35"/>
      <c r="Z839" s="35"/>
    </row>
    <row r="840" spans="1:26" ht="14.25" customHeight="1" x14ac:dyDescent="0.3">
      <c r="A840" s="35"/>
      <c r="B840" s="35"/>
      <c r="C840" s="21"/>
      <c r="D840" s="37"/>
      <c r="E840" s="35"/>
      <c r="F840" s="21"/>
      <c r="G840" s="37"/>
      <c r="H840" s="37"/>
      <c r="I840" s="37"/>
      <c r="J840" s="35"/>
      <c r="K840" s="35"/>
      <c r="L840" s="35"/>
      <c r="M840" s="35"/>
      <c r="N840" s="35"/>
      <c r="O840" s="35"/>
      <c r="P840" s="35"/>
      <c r="Q840" s="35"/>
      <c r="R840" s="35"/>
      <c r="S840" s="35"/>
      <c r="T840" s="35"/>
      <c r="U840" s="35"/>
      <c r="V840" s="35"/>
      <c r="W840" s="35"/>
      <c r="X840" s="35"/>
      <c r="Y840" s="35"/>
      <c r="Z840" s="35"/>
    </row>
    <row r="841" spans="1:26" ht="14.25" customHeight="1" x14ac:dyDescent="0.3">
      <c r="A841" s="35"/>
      <c r="B841" s="35"/>
      <c r="C841" s="21"/>
      <c r="D841" s="37"/>
      <c r="E841" s="35"/>
      <c r="F841" s="21"/>
      <c r="G841" s="37"/>
      <c r="H841" s="37"/>
      <c r="I841" s="37"/>
      <c r="J841" s="35"/>
      <c r="K841" s="35"/>
      <c r="L841" s="35"/>
      <c r="M841" s="35"/>
      <c r="N841" s="35"/>
      <c r="O841" s="35"/>
      <c r="P841" s="35"/>
      <c r="Q841" s="35"/>
      <c r="R841" s="35"/>
      <c r="S841" s="35"/>
      <c r="T841" s="35"/>
      <c r="U841" s="35"/>
      <c r="V841" s="35"/>
      <c r="W841" s="35"/>
      <c r="X841" s="35"/>
      <c r="Y841" s="35"/>
      <c r="Z841" s="35"/>
    </row>
    <row r="842" spans="1:26" ht="14.25" customHeight="1" x14ac:dyDescent="0.3">
      <c r="A842" s="35"/>
      <c r="B842" s="35"/>
      <c r="C842" s="21"/>
      <c r="D842" s="37"/>
      <c r="E842" s="35"/>
      <c r="F842" s="21"/>
      <c r="G842" s="37"/>
      <c r="H842" s="37"/>
      <c r="I842" s="37"/>
      <c r="J842" s="35"/>
      <c r="K842" s="35"/>
      <c r="L842" s="35"/>
      <c r="M842" s="35"/>
      <c r="N842" s="35"/>
      <c r="O842" s="35"/>
      <c r="P842" s="35"/>
      <c r="Q842" s="35"/>
      <c r="R842" s="35"/>
      <c r="S842" s="35"/>
      <c r="T842" s="35"/>
      <c r="U842" s="35"/>
      <c r="V842" s="35"/>
      <c r="W842" s="35"/>
      <c r="X842" s="35"/>
      <c r="Y842" s="35"/>
      <c r="Z842" s="35"/>
    </row>
    <row r="843" spans="1:26" ht="14.25" customHeight="1" x14ac:dyDescent="0.3">
      <c r="A843" s="35"/>
      <c r="B843" s="35"/>
      <c r="C843" s="21"/>
      <c r="D843" s="37"/>
      <c r="E843" s="35"/>
      <c r="F843" s="21"/>
      <c r="G843" s="37"/>
      <c r="H843" s="37"/>
      <c r="I843" s="37"/>
      <c r="J843" s="35"/>
      <c r="K843" s="35"/>
      <c r="L843" s="35"/>
      <c r="M843" s="35"/>
      <c r="N843" s="35"/>
      <c r="O843" s="35"/>
      <c r="P843" s="35"/>
      <c r="Q843" s="35"/>
      <c r="R843" s="35"/>
      <c r="S843" s="35"/>
      <c r="T843" s="35"/>
      <c r="U843" s="35"/>
      <c r="V843" s="35"/>
      <c r="W843" s="35"/>
      <c r="X843" s="35"/>
      <c r="Y843" s="35"/>
      <c r="Z843" s="35"/>
    </row>
    <row r="844" spans="1:26" ht="14.25" customHeight="1" x14ac:dyDescent="0.3">
      <c r="A844" s="35"/>
      <c r="B844" s="35"/>
      <c r="C844" s="21"/>
      <c r="D844" s="37"/>
      <c r="E844" s="35"/>
      <c r="F844" s="21"/>
      <c r="G844" s="37"/>
      <c r="H844" s="37"/>
      <c r="I844" s="37"/>
      <c r="J844" s="35"/>
      <c r="K844" s="35"/>
      <c r="L844" s="35"/>
      <c r="M844" s="35"/>
      <c r="N844" s="35"/>
      <c r="O844" s="35"/>
      <c r="P844" s="35"/>
      <c r="Q844" s="35"/>
      <c r="R844" s="35"/>
      <c r="S844" s="35"/>
      <c r="T844" s="35"/>
      <c r="U844" s="35"/>
      <c r="V844" s="35"/>
      <c r="W844" s="35"/>
      <c r="X844" s="35"/>
      <c r="Y844" s="35"/>
      <c r="Z844" s="35"/>
    </row>
    <row r="845" spans="1:26" ht="14.25" customHeight="1" x14ac:dyDescent="0.3">
      <c r="A845" s="35"/>
      <c r="B845" s="35"/>
      <c r="C845" s="21"/>
      <c r="D845" s="37"/>
      <c r="E845" s="35"/>
      <c r="F845" s="21"/>
      <c r="G845" s="37"/>
      <c r="H845" s="37"/>
      <c r="I845" s="37"/>
      <c r="J845" s="35"/>
      <c r="K845" s="35"/>
      <c r="L845" s="35"/>
      <c r="M845" s="35"/>
      <c r="N845" s="35"/>
      <c r="O845" s="35"/>
      <c r="P845" s="35"/>
      <c r="Q845" s="35"/>
      <c r="R845" s="35"/>
      <c r="S845" s="35"/>
      <c r="T845" s="35"/>
      <c r="U845" s="35"/>
      <c r="V845" s="35"/>
      <c r="W845" s="35"/>
      <c r="X845" s="35"/>
      <c r="Y845" s="35"/>
      <c r="Z845" s="35"/>
    </row>
    <row r="846" spans="1:26" ht="14.25" customHeight="1" x14ac:dyDescent="0.3">
      <c r="A846" s="35"/>
      <c r="B846" s="35"/>
      <c r="C846" s="21"/>
      <c r="D846" s="37"/>
      <c r="E846" s="35"/>
      <c r="F846" s="21"/>
      <c r="G846" s="37"/>
      <c r="H846" s="37"/>
      <c r="I846" s="37"/>
      <c r="J846" s="35"/>
      <c r="K846" s="35"/>
      <c r="L846" s="35"/>
      <c r="M846" s="35"/>
      <c r="N846" s="35"/>
      <c r="O846" s="35"/>
      <c r="P846" s="35"/>
      <c r="Q846" s="35"/>
      <c r="R846" s="35"/>
      <c r="S846" s="35"/>
      <c r="T846" s="35"/>
      <c r="U846" s="35"/>
      <c r="V846" s="35"/>
      <c r="W846" s="35"/>
      <c r="X846" s="35"/>
      <c r="Y846" s="35"/>
      <c r="Z846" s="35"/>
    </row>
    <row r="847" spans="1:26" ht="14.25" customHeight="1" x14ac:dyDescent="0.3">
      <c r="A847" s="35"/>
      <c r="B847" s="35"/>
      <c r="C847" s="21"/>
      <c r="D847" s="37"/>
      <c r="E847" s="35"/>
      <c r="F847" s="21"/>
      <c r="G847" s="37"/>
      <c r="H847" s="37"/>
      <c r="I847" s="37"/>
      <c r="J847" s="35"/>
      <c r="K847" s="35"/>
      <c r="L847" s="35"/>
      <c r="M847" s="35"/>
      <c r="N847" s="35"/>
      <c r="O847" s="35"/>
      <c r="P847" s="35"/>
      <c r="Q847" s="35"/>
      <c r="R847" s="35"/>
      <c r="S847" s="35"/>
      <c r="T847" s="35"/>
      <c r="U847" s="35"/>
      <c r="V847" s="35"/>
      <c r="W847" s="35"/>
      <c r="X847" s="35"/>
      <c r="Y847" s="35"/>
      <c r="Z847" s="35"/>
    </row>
    <row r="848" spans="1:26" ht="14.25" customHeight="1" x14ac:dyDescent="0.3">
      <c r="A848" s="35"/>
      <c r="B848" s="35"/>
      <c r="C848" s="21"/>
      <c r="D848" s="37"/>
      <c r="E848" s="35"/>
      <c r="F848" s="21"/>
      <c r="G848" s="37"/>
      <c r="H848" s="37"/>
      <c r="I848" s="37"/>
      <c r="J848" s="35"/>
      <c r="K848" s="35"/>
      <c r="L848" s="35"/>
      <c r="M848" s="35"/>
      <c r="N848" s="35"/>
      <c r="O848" s="35"/>
      <c r="P848" s="35"/>
      <c r="Q848" s="35"/>
      <c r="R848" s="35"/>
      <c r="S848" s="35"/>
      <c r="T848" s="35"/>
      <c r="U848" s="35"/>
      <c r="V848" s="35"/>
      <c r="W848" s="35"/>
      <c r="X848" s="35"/>
      <c r="Y848" s="35"/>
      <c r="Z848" s="35"/>
    </row>
    <row r="849" spans="1:26" ht="14.25" customHeight="1" x14ac:dyDescent="0.3">
      <c r="A849" s="35"/>
      <c r="B849" s="35"/>
      <c r="C849" s="21"/>
      <c r="D849" s="37"/>
      <c r="E849" s="35"/>
      <c r="F849" s="21"/>
      <c r="G849" s="37"/>
      <c r="H849" s="37"/>
      <c r="I849" s="37"/>
      <c r="J849" s="35"/>
      <c r="K849" s="35"/>
      <c r="L849" s="35"/>
      <c r="M849" s="35"/>
      <c r="N849" s="35"/>
      <c r="O849" s="35"/>
      <c r="P849" s="35"/>
      <c r="Q849" s="35"/>
      <c r="R849" s="35"/>
      <c r="S849" s="35"/>
      <c r="T849" s="35"/>
      <c r="U849" s="35"/>
      <c r="V849" s="35"/>
      <c r="W849" s="35"/>
      <c r="X849" s="35"/>
      <c r="Y849" s="35"/>
      <c r="Z849" s="35"/>
    </row>
    <row r="850" spans="1:26" ht="14.25" customHeight="1" x14ac:dyDescent="0.3">
      <c r="A850" s="35"/>
      <c r="B850" s="35"/>
      <c r="C850" s="21"/>
      <c r="D850" s="37"/>
      <c r="E850" s="35"/>
      <c r="F850" s="21"/>
      <c r="G850" s="37"/>
      <c r="H850" s="37"/>
      <c r="I850" s="37"/>
      <c r="J850" s="35"/>
      <c r="K850" s="35"/>
      <c r="L850" s="35"/>
      <c r="M850" s="35"/>
      <c r="N850" s="35"/>
      <c r="O850" s="35"/>
      <c r="P850" s="35"/>
      <c r="Q850" s="35"/>
      <c r="R850" s="35"/>
      <c r="S850" s="35"/>
      <c r="T850" s="35"/>
      <c r="U850" s="35"/>
      <c r="V850" s="35"/>
      <c r="W850" s="35"/>
      <c r="X850" s="35"/>
      <c r="Y850" s="35"/>
      <c r="Z850" s="35"/>
    </row>
    <row r="851" spans="1:26" ht="14.25" customHeight="1" x14ac:dyDescent="0.3">
      <c r="A851" s="35"/>
      <c r="B851" s="35"/>
      <c r="C851" s="21"/>
      <c r="D851" s="37"/>
      <c r="E851" s="35"/>
      <c r="F851" s="21"/>
      <c r="G851" s="37"/>
      <c r="H851" s="37"/>
      <c r="I851" s="37"/>
      <c r="J851" s="35"/>
      <c r="K851" s="35"/>
      <c r="L851" s="35"/>
      <c r="M851" s="35"/>
      <c r="N851" s="35"/>
      <c r="O851" s="35"/>
      <c r="P851" s="35"/>
      <c r="Q851" s="35"/>
      <c r="R851" s="35"/>
      <c r="S851" s="35"/>
      <c r="T851" s="35"/>
      <c r="U851" s="35"/>
      <c r="V851" s="35"/>
      <c r="W851" s="35"/>
      <c r="X851" s="35"/>
      <c r="Y851" s="35"/>
      <c r="Z851" s="35"/>
    </row>
    <row r="852" spans="1:26" ht="14.25" customHeight="1" x14ac:dyDescent="0.3">
      <c r="A852" s="35"/>
      <c r="B852" s="35"/>
      <c r="C852" s="21"/>
      <c r="D852" s="37"/>
      <c r="E852" s="35"/>
      <c r="F852" s="21"/>
      <c r="G852" s="37"/>
      <c r="H852" s="37"/>
      <c r="I852" s="37"/>
      <c r="J852" s="35"/>
      <c r="K852" s="35"/>
      <c r="L852" s="35"/>
      <c r="M852" s="35"/>
      <c r="N852" s="35"/>
      <c r="O852" s="35"/>
      <c r="P852" s="35"/>
      <c r="Q852" s="35"/>
      <c r="R852" s="35"/>
      <c r="S852" s="35"/>
      <c r="T852" s="35"/>
      <c r="U852" s="35"/>
      <c r="V852" s="35"/>
      <c r="W852" s="35"/>
      <c r="X852" s="35"/>
      <c r="Y852" s="35"/>
      <c r="Z852" s="35"/>
    </row>
    <row r="853" spans="1:26" ht="14.25" customHeight="1" x14ac:dyDescent="0.3">
      <c r="A853" s="35"/>
      <c r="B853" s="35"/>
      <c r="C853" s="21"/>
      <c r="D853" s="37"/>
      <c r="E853" s="35"/>
      <c r="F853" s="21"/>
      <c r="G853" s="37"/>
      <c r="H853" s="37"/>
      <c r="I853" s="37"/>
      <c r="J853" s="35"/>
      <c r="K853" s="35"/>
      <c r="L853" s="35"/>
      <c r="M853" s="35"/>
      <c r="N853" s="35"/>
      <c r="O853" s="35"/>
      <c r="P853" s="35"/>
      <c r="Q853" s="35"/>
      <c r="R853" s="35"/>
      <c r="S853" s="35"/>
      <c r="T853" s="35"/>
      <c r="U853" s="35"/>
      <c r="V853" s="35"/>
      <c r="W853" s="35"/>
      <c r="X853" s="35"/>
      <c r="Y853" s="35"/>
      <c r="Z853" s="35"/>
    </row>
    <row r="854" spans="1:26" ht="14.25" customHeight="1" x14ac:dyDescent="0.3">
      <c r="A854" s="35"/>
      <c r="B854" s="35"/>
      <c r="C854" s="21"/>
      <c r="D854" s="37"/>
      <c r="E854" s="35"/>
      <c r="F854" s="21"/>
      <c r="G854" s="37"/>
      <c r="H854" s="37"/>
      <c r="I854" s="37"/>
      <c r="J854" s="35"/>
      <c r="K854" s="35"/>
      <c r="L854" s="35"/>
      <c r="M854" s="35"/>
      <c r="N854" s="35"/>
      <c r="O854" s="35"/>
      <c r="P854" s="35"/>
      <c r="Q854" s="35"/>
      <c r="R854" s="35"/>
      <c r="S854" s="35"/>
      <c r="T854" s="35"/>
      <c r="U854" s="35"/>
      <c r="V854" s="35"/>
      <c r="W854" s="35"/>
      <c r="X854" s="35"/>
      <c r="Y854" s="35"/>
      <c r="Z854" s="35"/>
    </row>
    <row r="855" spans="1:26" ht="14.25" customHeight="1" x14ac:dyDescent="0.3">
      <c r="A855" s="35"/>
      <c r="B855" s="35"/>
      <c r="C855" s="21"/>
      <c r="D855" s="37"/>
      <c r="E855" s="35"/>
      <c r="F855" s="21"/>
      <c r="G855" s="37"/>
      <c r="H855" s="37"/>
      <c r="I855" s="37"/>
      <c r="J855" s="35"/>
      <c r="K855" s="35"/>
      <c r="L855" s="35"/>
      <c r="M855" s="35"/>
      <c r="N855" s="35"/>
      <c r="O855" s="35"/>
      <c r="P855" s="35"/>
      <c r="Q855" s="35"/>
      <c r="R855" s="35"/>
      <c r="S855" s="35"/>
      <c r="T855" s="35"/>
      <c r="U855" s="35"/>
      <c r="V855" s="35"/>
      <c r="W855" s="35"/>
      <c r="X855" s="35"/>
      <c r="Y855" s="35"/>
      <c r="Z855" s="35"/>
    </row>
    <row r="856" spans="1:26" ht="14.25" customHeight="1" x14ac:dyDescent="0.3">
      <c r="A856" s="35"/>
      <c r="B856" s="35"/>
      <c r="C856" s="21"/>
      <c r="D856" s="37"/>
      <c r="E856" s="35"/>
      <c r="F856" s="21"/>
      <c r="G856" s="37"/>
      <c r="H856" s="37"/>
      <c r="I856" s="37"/>
      <c r="J856" s="35"/>
      <c r="K856" s="35"/>
      <c r="L856" s="35"/>
      <c r="M856" s="35"/>
      <c r="N856" s="35"/>
      <c r="O856" s="35"/>
      <c r="P856" s="35"/>
      <c r="Q856" s="35"/>
      <c r="R856" s="35"/>
      <c r="S856" s="35"/>
      <c r="T856" s="35"/>
      <c r="U856" s="35"/>
      <c r="V856" s="35"/>
      <c r="W856" s="35"/>
      <c r="X856" s="35"/>
      <c r="Y856" s="35"/>
      <c r="Z856" s="35"/>
    </row>
    <row r="857" spans="1:26" ht="14.25" customHeight="1" x14ac:dyDescent="0.3">
      <c r="A857" s="35"/>
      <c r="B857" s="35"/>
      <c r="C857" s="21"/>
      <c r="D857" s="37"/>
      <c r="E857" s="35"/>
      <c r="F857" s="21"/>
      <c r="G857" s="37"/>
      <c r="H857" s="37"/>
      <c r="I857" s="37"/>
      <c r="J857" s="35"/>
      <c r="K857" s="35"/>
      <c r="L857" s="35"/>
      <c r="M857" s="35"/>
      <c r="N857" s="35"/>
      <c r="O857" s="35"/>
      <c r="P857" s="35"/>
      <c r="Q857" s="35"/>
      <c r="R857" s="35"/>
      <c r="S857" s="35"/>
      <c r="T857" s="35"/>
      <c r="U857" s="35"/>
      <c r="V857" s="35"/>
      <c r="W857" s="35"/>
      <c r="X857" s="35"/>
      <c r="Y857" s="35"/>
      <c r="Z857" s="35"/>
    </row>
    <row r="858" spans="1:26" ht="14.25" customHeight="1" x14ac:dyDescent="0.3">
      <c r="A858" s="35"/>
      <c r="B858" s="35"/>
      <c r="C858" s="21"/>
      <c r="D858" s="37"/>
      <c r="E858" s="35"/>
      <c r="F858" s="21"/>
      <c r="G858" s="37"/>
      <c r="H858" s="37"/>
      <c r="I858" s="37"/>
      <c r="J858" s="35"/>
      <c r="K858" s="35"/>
      <c r="L858" s="35"/>
      <c r="M858" s="35"/>
      <c r="N858" s="35"/>
      <c r="O858" s="35"/>
      <c r="P858" s="35"/>
      <c r="Q858" s="35"/>
      <c r="R858" s="35"/>
      <c r="S858" s="35"/>
      <c r="T858" s="35"/>
      <c r="U858" s="35"/>
      <c r="V858" s="35"/>
      <c r="W858" s="35"/>
      <c r="X858" s="35"/>
      <c r="Y858" s="35"/>
      <c r="Z858" s="35"/>
    </row>
    <row r="859" spans="1:26" ht="14.25" customHeight="1" x14ac:dyDescent="0.3">
      <c r="A859" s="35"/>
      <c r="B859" s="35"/>
      <c r="C859" s="21"/>
      <c r="D859" s="37"/>
      <c r="E859" s="35"/>
      <c r="F859" s="21"/>
      <c r="G859" s="37"/>
      <c r="H859" s="37"/>
      <c r="I859" s="37"/>
      <c r="J859" s="35"/>
      <c r="K859" s="35"/>
      <c r="L859" s="35"/>
      <c r="M859" s="35"/>
      <c r="N859" s="35"/>
      <c r="O859" s="35"/>
      <c r="P859" s="35"/>
      <c r="Q859" s="35"/>
      <c r="R859" s="35"/>
      <c r="S859" s="35"/>
      <c r="T859" s="35"/>
      <c r="U859" s="35"/>
      <c r="V859" s="35"/>
      <c r="W859" s="35"/>
      <c r="X859" s="35"/>
      <c r="Y859" s="35"/>
      <c r="Z859" s="35"/>
    </row>
    <row r="860" spans="1:26" ht="14.25" customHeight="1" x14ac:dyDescent="0.3">
      <c r="A860" s="35"/>
      <c r="B860" s="35"/>
      <c r="C860" s="21"/>
      <c r="D860" s="37"/>
      <c r="E860" s="35"/>
      <c r="F860" s="21"/>
      <c r="G860" s="37"/>
      <c r="H860" s="37"/>
      <c r="I860" s="37"/>
      <c r="J860" s="35"/>
      <c r="K860" s="35"/>
      <c r="L860" s="35"/>
      <c r="M860" s="35"/>
      <c r="N860" s="35"/>
      <c r="O860" s="35"/>
      <c r="P860" s="35"/>
      <c r="Q860" s="35"/>
      <c r="R860" s="35"/>
      <c r="S860" s="35"/>
      <c r="T860" s="35"/>
      <c r="U860" s="35"/>
      <c r="V860" s="35"/>
      <c r="W860" s="35"/>
      <c r="X860" s="35"/>
      <c r="Y860" s="35"/>
      <c r="Z860" s="35"/>
    </row>
    <row r="861" spans="1:26" ht="14.25" customHeight="1" x14ac:dyDescent="0.3">
      <c r="A861" s="35"/>
      <c r="B861" s="35"/>
      <c r="C861" s="21"/>
      <c r="D861" s="37"/>
      <c r="E861" s="35"/>
      <c r="F861" s="21"/>
      <c r="G861" s="37"/>
      <c r="H861" s="37"/>
      <c r="I861" s="37"/>
      <c r="J861" s="35"/>
      <c r="K861" s="35"/>
      <c r="L861" s="35"/>
      <c r="M861" s="35"/>
      <c r="N861" s="35"/>
      <c r="O861" s="35"/>
      <c r="P861" s="35"/>
      <c r="Q861" s="35"/>
      <c r="R861" s="35"/>
      <c r="S861" s="35"/>
      <c r="T861" s="35"/>
      <c r="U861" s="35"/>
      <c r="V861" s="35"/>
      <c r="W861" s="35"/>
      <c r="X861" s="35"/>
      <c r="Y861" s="35"/>
      <c r="Z861" s="35"/>
    </row>
    <row r="862" spans="1:26" ht="14.25" customHeight="1" x14ac:dyDescent="0.3">
      <c r="A862" s="35"/>
      <c r="B862" s="35"/>
      <c r="C862" s="21"/>
      <c r="D862" s="37"/>
      <c r="E862" s="35"/>
      <c r="F862" s="21"/>
      <c r="G862" s="37"/>
      <c r="H862" s="37"/>
      <c r="I862" s="37"/>
      <c r="J862" s="35"/>
      <c r="K862" s="35"/>
      <c r="L862" s="35"/>
      <c r="M862" s="35"/>
      <c r="N862" s="35"/>
      <c r="O862" s="35"/>
      <c r="P862" s="35"/>
      <c r="Q862" s="35"/>
      <c r="R862" s="35"/>
      <c r="S862" s="35"/>
      <c r="T862" s="35"/>
      <c r="U862" s="35"/>
      <c r="V862" s="35"/>
      <c r="W862" s="35"/>
      <c r="X862" s="35"/>
      <c r="Y862" s="35"/>
      <c r="Z862" s="35"/>
    </row>
    <row r="863" spans="1:26" ht="14.25" customHeight="1" x14ac:dyDescent="0.3">
      <c r="A863" s="35"/>
      <c r="B863" s="35"/>
      <c r="C863" s="21"/>
      <c r="D863" s="37"/>
      <c r="E863" s="35"/>
      <c r="F863" s="21"/>
      <c r="G863" s="37"/>
      <c r="H863" s="37"/>
      <c r="I863" s="37"/>
      <c r="J863" s="35"/>
      <c r="K863" s="35"/>
      <c r="L863" s="35"/>
      <c r="M863" s="35"/>
      <c r="N863" s="35"/>
      <c r="O863" s="35"/>
      <c r="P863" s="35"/>
      <c r="Q863" s="35"/>
      <c r="R863" s="35"/>
      <c r="S863" s="35"/>
      <c r="T863" s="35"/>
      <c r="U863" s="35"/>
      <c r="V863" s="35"/>
      <c r="W863" s="35"/>
      <c r="X863" s="35"/>
      <c r="Y863" s="35"/>
      <c r="Z863" s="35"/>
    </row>
    <row r="864" spans="1:26" ht="14.25" customHeight="1" x14ac:dyDescent="0.3">
      <c r="A864" s="35"/>
      <c r="B864" s="35"/>
      <c r="C864" s="21"/>
      <c r="D864" s="37"/>
      <c r="E864" s="35"/>
      <c r="F864" s="21"/>
      <c r="G864" s="37"/>
      <c r="H864" s="37"/>
      <c r="I864" s="37"/>
      <c r="J864" s="35"/>
      <c r="K864" s="35"/>
      <c r="L864" s="35"/>
      <c r="M864" s="35"/>
      <c r="N864" s="35"/>
      <c r="O864" s="35"/>
      <c r="P864" s="35"/>
      <c r="Q864" s="35"/>
      <c r="R864" s="35"/>
      <c r="S864" s="35"/>
      <c r="T864" s="35"/>
      <c r="U864" s="35"/>
      <c r="V864" s="35"/>
      <c r="W864" s="35"/>
      <c r="X864" s="35"/>
      <c r="Y864" s="35"/>
      <c r="Z864" s="35"/>
    </row>
    <row r="865" spans="1:26" ht="14.25" customHeight="1" x14ac:dyDescent="0.3">
      <c r="A865" s="35"/>
      <c r="B865" s="35"/>
      <c r="C865" s="21"/>
      <c r="D865" s="37"/>
      <c r="E865" s="35"/>
      <c r="F865" s="21"/>
      <c r="G865" s="37"/>
      <c r="H865" s="37"/>
      <c r="I865" s="37"/>
      <c r="J865" s="35"/>
      <c r="K865" s="35"/>
      <c r="L865" s="35"/>
      <c r="M865" s="35"/>
      <c r="N865" s="35"/>
      <c r="O865" s="35"/>
      <c r="P865" s="35"/>
      <c r="Q865" s="35"/>
      <c r="R865" s="35"/>
      <c r="S865" s="35"/>
      <c r="T865" s="35"/>
      <c r="U865" s="35"/>
      <c r="V865" s="35"/>
      <c r="W865" s="35"/>
      <c r="X865" s="35"/>
      <c r="Y865" s="35"/>
      <c r="Z865" s="35"/>
    </row>
    <row r="866" spans="1:26" ht="14.25" customHeight="1" x14ac:dyDescent="0.3">
      <c r="A866" s="35"/>
      <c r="B866" s="35"/>
      <c r="C866" s="21"/>
      <c r="D866" s="37"/>
      <c r="E866" s="35"/>
      <c r="F866" s="21"/>
      <c r="G866" s="37"/>
      <c r="H866" s="37"/>
      <c r="I866" s="37"/>
      <c r="J866" s="35"/>
      <c r="K866" s="35"/>
      <c r="L866" s="35"/>
      <c r="M866" s="35"/>
      <c r="N866" s="35"/>
      <c r="O866" s="35"/>
      <c r="P866" s="35"/>
      <c r="Q866" s="35"/>
      <c r="R866" s="35"/>
      <c r="S866" s="35"/>
      <c r="T866" s="35"/>
      <c r="U866" s="35"/>
      <c r="V866" s="35"/>
      <c r="W866" s="35"/>
      <c r="X866" s="35"/>
      <c r="Y866" s="35"/>
      <c r="Z866" s="35"/>
    </row>
    <row r="867" spans="1:26" ht="14.25" customHeight="1" x14ac:dyDescent="0.3">
      <c r="A867" s="35"/>
      <c r="B867" s="35"/>
      <c r="C867" s="21"/>
      <c r="D867" s="37"/>
      <c r="E867" s="35"/>
      <c r="F867" s="21"/>
      <c r="G867" s="37"/>
      <c r="H867" s="37"/>
      <c r="I867" s="37"/>
      <c r="J867" s="35"/>
      <c r="K867" s="35"/>
      <c r="L867" s="35"/>
      <c r="M867" s="35"/>
      <c r="N867" s="35"/>
      <c r="O867" s="35"/>
      <c r="P867" s="35"/>
      <c r="Q867" s="35"/>
      <c r="R867" s="35"/>
      <c r="S867" s="35"/>
      <c r="T867" s="35"/>
      <c r="U867" s="35"/>
      <c r="V867" s="35"/>
      <c r="W867" s="35"/>
      <c r="X867" s="35"/>
      <c r="Y867" s="35"/>
      <c r="Z867" s="35"/>
    </row>
    <row r="868" spans="1:26" ht="14.25" customHeight="1" x14ac:dyDescent="0.3">
      <c r="A868" s="35"/>
      <c r="B868" s="35"/>
      <c r="C868" s="21"/>
      <c r="D868" s="37"/>
      <c r="E868" s="35"/>
      <c r="F868" s="21"/>
      <c r="G868" s="37"/>
      <c r="H868" s="37"/>
      <c r="I868" s="37"/>
      <c r="J868" s="35"/>
      <c r="K868" s="35"/>
      <c r="L868" s="35"/>
      <c r="M868" s="35"/>
      <c r="N868" s="35"/>
      <c r="O868" s="35"/>
      <c r="P868" s="35"/>
      <c r="Q868" s="35"/>
      <c r="R868" s="35"/>
      <c r="S868" s="35"/>
      <c r="T868" s="35"/>
      <c r="U868" s="35"/>
      <c r="V868" s="35"/>
      <c r="W868" s="35"/>
      <c r="X868" s="35"/>
      <c r="Y868" s="35"/>
      <c r="Z868" s="35"/>
    </row>
    <row r="869" spans="1:26" ht="14.25" customHeight="1" x14ac:dyDescent="0.3">
      <c r="A869" s="35"/>
      <c r="B869" s="35"/>
      <c r="C869" s="21"/>
      <c r="D869" s="37"/>
      <c r="E869" s="35"/>
      <c r="F869" s="21"/>
      <c r="G869" s="37"/>
      <c r="H869" s="37"/>
      <c r="I869" s="37"/>
      <c r="J869" s="35"/>
      <c r="K869" s="35"/>
      <c r="L869" s="35"/>
      <c r="M869" s="35"/>
      <c r="N869" s="35"/>
      <c r="O869" s="35"/>
      <c r="P869" s="35"/>
      <c r="Q869" s="35"/>
      <c r="R869" s="35"/>
      <c r="S869" s="35"/>
      <c r="T869" s="35"/>
      <c r="U869" s="35"/>
      <c r="V869" s="35"/>
      <c r="W869" s="35"/>
      <c r="X869" s="35"/>
      <c r="Y869" s="35"/>
      <c r="Z869" s="35"/>
    </row>
    <row r="870" spans="1:26" ht="14.25" customHeight="1" x14ac:dyDescent="0.3">
      <c r="A870" s="35"/>
      <c r="B870" s="35"/>
      <c r="C870" s="21"/>
      <c r="D870" s="37"/>
      <c r="E870" s="35"/>
      <c r="F870" s="21"/>
      <c r="G870" s="37"/>
      <c r="H870" s="37"/>
      <c r="I870" s="37"/>
      <c r="J870" s="35"/>
      <c r="K870" s="35"/>
      <c r="L870" s="35"/>
      <c r="M870" s="35"/>
      <c r="N870" s="35"/>
      <c r="O870" s="35"/>
      <c r="P870" s="35"/>
      <c r="Q870" s="35"/>
      <c r="R870" s="35"/>
      <c r="S870" s="35"/>
      <c r="T870" s="35"/>
      <c r="U870" s="35"/>
      <c r="V870" s="35"/>
      <c r="W870" s="35"/>
      <c r="X870" s="35"/>
      <c r="Y870" s="35"/>
      <c r="Z870" s="35"/>
    </row>
    <row r="871" spans="1:26" ht="14.25" customHeight="1" x14ac:dyDescent="0.3">
      <c r="A871" s="35"/>
      <c r="B871" s="35"/>
      <c r="C871" s="21"/>
      <c r="D871" s="37"/>
      <c r="E871" s="35"/>
      <c r="F871" s="21"/>
      <c r="G871" s="37"/>
      <c r="H871" s="37"/>
      <c r="I871" s="37"/>
      <c r="J871" s="35"/>
      <c r="K871" s="35"/>
      <c r="L871" s="35"/>
      <c r="M871" s="35"/>
      <c r="N871" s="35"/>
      <c r="O871" s="35"/>
      <c r="P871" s="35"/>
      <c r="Q871" s="35"/>
      <c r="R871" s="35"/>
      <c r="S871" s="35"/>
      <c r="T871" s="35"/>
      <c r="U871" s="35"/>
      <c r="V871" s="35"/>
      <c r="W871" s="35"/>
      <c r="X871" s="35"/>
      <c r="Y871" s="35"/>
      <c r="Z871" s="35"/>
    </row>
    <row r="872" spans="1:26" ht="14.25" customHeight="1" x14ac:dyDescent="0.3">
      <c r="A872" s="35"/>
      <c r="B872" s="35"/>
      <c r="C872" s="21"/>
      <c r="D872" s="37"/>
      <c r="E872" s="35"/>
      <c r="F872" s="21"/>
      <c r="G872" s="37"/>
      <c r="H872" s="37"/>
      <c r="I872" s="37"/>
      <c r="J872" s="35"/>
      <c r="K872" s="35"/>
      <c r="L872" s="35"/>
      <c r="M872" s="35"/>
      <c r="N872" s="35"/>
      <c r="O872" s="35"/>
      <c r="P872" s="35"/>
      <c r="Q872" s="35"/>
      <c r="R872" s="35"/>
      <c r="S872" s="35"/>
      <c r="T872" s="35"/>
      <c r="U872" s="35"/>
      <c r="V872" s="35"/>
      <c r="W872" s="35"/>
      <c r="X872" s="35"/>
      <c r="Y872" s="35"/>
      <c r="Z872" s="35"/>
    </row>
    <row r="873" spans="1:26" ht="14.25" customHeight="1" x14ac:dyDescent="0.3">
      <c r="A873" s="35"/>
      <c r="B873" s="35"/>
      <c r="C873" s="21"/>
      <c r="D873" s="37"/>
      <c r="E873" s="35"/>
      <c r="F873" s="21"/>
      <c r="G873" s="37"/>
      <c r="H873" s="37"/>
      <c r="I873" s="37"/>
      <c r="J873" s="35"/>
      <c r="K873" s="35"/>
      <c r="L873" s="35"/>
      <c r="M873" s="35"/>
      <c r="N873" s="35"/>
      <c r="O873" s="35"/>
      <c r="P873" s="35"/>
      <c r="Q873" s="35"/>
      <c r="R873" s="35"/>
      <c r="S873" s="35"/>
      <c r="T873" s="35"/>
      <c r="U873" s="35"/>
      <c r="V873" s="35"/>
      <c r="W873" s="35"/>
      <c r="X873" s="35"/>
      <c r="Y873" s="35"/>
      <c r="Z873" s="35"/>
    </row>
    <row r="874" spans="1:26" ht="14.25" customHeight="1" x14ac:dyDescent="0.3">
      <c r="A874" s="35"/>
      <c r="B874" s="35"/>
      <c r="C874" s="21"/>
      <c r="D874" s="37"/>
      <c r="E874" s="35"/>
      <c r="F874" s="21"/>
      <c r="G874" s="37"/>
      <c r="H874" s="37"/>
      <c r="I874" s="37"/>
      <c r="J874" s="35"/>
      <c r="K874" s="35"/>
      <c r="L874" s="35"/>
      <c r="M874" s="35"/>
      <c r="N874" s="35"/>
      <c r="O874" s="35"/>
      <c r="P874" s="35"/>
      <c r="Q874" s="35"/>
      <c r="R874" s="35"/>
      <c r="S874" s="35"/>
      <c r="T874" s="35"/>
      <c r="U874" s="35"/>
      <c r="V874" s="35"/>
      <c r="W874" s="35"/>
      <c r="X874" s="35"/>
      <c r="Y874" s="35"/>
      <c r="Z874" s="35"/>
    </row>
    <row r="875" spans="1:26" ht="14.25" customHeight="1" x14ac:dyDescent="0.3">
      <c r="A875" s="35"/>
      <c r="B875" s="35"/>
      <c r="C875" s="21"/>
      <c r="D875" s="37"/>
      <c r="E875" s="35"/>
      <c r="F875" s="21"/>
      <c r="G875" s="37"/>
      <c r="H875" s="37"/>
      <c r="I875" s="37"/>
      <c r="J875" s="35"/>
      <c r="K875" s="35"/>
      <c r="L875" s="35"/>
      <c r="M875" s="35"/>
      <c r="N875" s="35"/>
      <c r="O875" s="35"/>
      <c r="P875" s="35"/>
      <c r="Q875" s="35"/>
      <c r="R875" s="35"/>
      <c r="S875" s="35"/>
      <c r="T875" s="35"/>
      <c r="U875" s="35"/>
      <c r="V875" s="35"/>
      <c r="W875" s="35"/>
      <c r="X875" s="35"/>
      <c r="Y875" s="35"/>
      <c r="Z875" s="35"/>
    </row>
    <row r="876" spans="1:26" ht="14.25" customHeight="1" x14ac:dyDescent="0.3">
      <c r="A876" s="35"/>
      <c r="B876" s="35"/>
      <c r="C876" s="21"/>
      <c r="D876" s="37"/>
      <c r="E876" s="35"/>
      <c r="F876" s="21"/>
      <c r="G876" s="37"/>
      <c r="H876" s="37"/>
      <c r="I876" s="37"/>
      <c r="J876" s="35"/>
      <c r="K876" s="35"/>
      <c r="L876" s="35"/>
      <c r="M876" s="35"/>
      <c r="N876" s="35"/>
      <c r="O876" s="35"/>
      <c r="P876" s="35"/>
      <c r="Q876" s="35"/>
      <c r="R876" s="35"/>
      <c r="S876" s="35"/>
      <c r="T876" s="35"/>
      <c r="U876" s="35"/>
      <c r="V876" s="35"/>
      <c r="W876" s="35"/>
      <c r="X876" s="35"/>
      <c r="Y876" s="35"/>
      <c r="Z876" s="35"/>
    </row>
    <row r="877" spans="1:26" ht="14.25" customHeight="1" x14ac:dyDescent="0.3">
      <c r="A877" s="35"/>
      <c r="B877" s="35"/>
      <c r="C877" s="21"/>
      <c r="D877" s="37"/>
      <c r="E877" s="35"/>
      <c r="F877" s="21"/>
      <c r="G877" s="37"/>
      <c r="H877" s="37"/>
      <c r="I877" s="37"/>
      <c r="J877" s="35"/>
      <c r="K877" s="35"/>
      <c r="L877" s="35"/>
      <c r="M877" s="35"/>
      <c r="N877" s="35"/>
      <c r="O877" s="35"/>
      <c r="P877" s="35"/>
      <c r="Q877" s="35"/>
      <c r="R877" s="35"/>
      <c r="S877" s="35"/>
      <c r="T877" s="35"/>
      <c r="U877" s="35"/>
      <c r="V877" s="35"/>
      <c r="W877" s="35"/>
      <c r="X877" s="35"/>
      <c r="Y877" s="35"/>
      <c r="Z877" s="35"/>
    </row>
    <row r="878" spans="1:26" ht="14.25" customHeight="1" x14ac:dyDescent="0.3">
      <c r="A878" s="35"/>
      <c r="B878" s="35"/>
      <c r="C878" s="21"/>
      <c r="D878" s="37"/>
      <c r="E878" s="35"/>
      <c r="F878" s="21"/>
      <c r="G878" s="37"/>
      <c r="H878" s="37"/>
      <c r="I878" s="37"/>
      <c r="J878" s="35"/>
      <c r="K878" s="35"/>
      <c r="L878" s="35"/>
      <c r="M878" s="35"/>
      <c r="N878" s="35"/>
      <c r="O878" s="35"/>
      <c r="P878" s="35"/>
      <c r="Q878" s="35"/>
      <c r="R878" s="35"/>
      <c r="S878" s="35"/>
      <c r="T878" s="35"/>
      <c r="U878" s="35"/>
      <c r="V878" s="35"/>
      <c r="W878" s="35"/>
      <c r="X878" s="35"/>
      <c r="Y878" s="35"/>
      <c r="Z878" s="35"/>
    </row>
    <row r="879" spans="1:26" ht="14.25" customHeight="1" x14ac:dyDescent="0.3">
      <c r="A879" s="35"/>
      <c r="B879" s="35"/>
      <c r="C879" s="21"/>
      <c r="D879" s="37"/>
      <c r="E879" s="35"/>
      <c r="F879" s="21"/>
      <c r="G879" s="37"/>
      <c r="H879" s="37"/>
      <c r="I879" s="37"/>
      <c r="J879" s="35"/>
      <c r="K879" s="35"/>
      <c r="L879" s="35"/>
      <c r="M879" s="35"/>
      <c r="N879" s="35"/>
      <c r="O879" s="35"/>
      <c r="P879" s="35"/>
      <c r="Q879" s="35"/>
      <c r="R879" s="35"/>
      <c r="S879" s="35"/>
      <c r="T879" s="35"/>
      <c r="U879" s="35"/>
      <c r="V879" s="35"/>
      <c r="W879" s="35"/>
      <c r="X879" s="35"/>
      <c r="Y879" s="35"/>
      <c r="Z879" s="35"/>
    </row>
    <row r="880" spans="1:26" ht="14.25" customHeight="1" x14ac:dyDescent="0.3">
      <c r="A880" s="35"/>
      <c r="B880" s="35"/>
      <c r="C880" s="21"/>
      <c r="D880" s="37"/>
      <c r="E880" s="35"/>
      <c r="F880" s="21"/>
      <c r="G880" s="37"/>
      <c r="H880" s="37"/>
      <c r="I880" s="37"/>
      <c r="J880" s="35"/>
      <c r="K880" s="35"/>
      <c r="L880" s="35"/>
      <c r="M880" s="35"/>
      <c r="N880" s="35"/>
      <c r="O880" s="35"/>
      <c r="P880" s="35"/>
      <c r="Q880" s="35"/>
      <c r="R880" s="35"/>
      <c r="S880" s="35"/>
      <c r="T880" s="35"/>
      <c r="U880" s="35"/>
      <c r="V880" s="35"/>
      <c r="W880" s="35"/>
      <c r="X880" s="35"/>
      <c r="Y880" s="35"/>
      <c r="Z880" s="35"/>
    </row>
    <row r="881" spans="1:26" ht="14.25" customHeight="1" x14ac:dyDescent="0.3">
      <c r="A881" s="35"/>
      <c r="B881" s="35"/>
      <c r="C881" s="21"/>
      <c r="D881" s="37"/>
      <c r="E881" s="35"/>
      <c r="F881" s="21"/>
      <c r="G881" s="37"/>
      <c r="H881" s="37"/>
      <c r="I881" s="37"/>
      <c r="J881" s="35"/>
      <c r="K881" s="35"/>
      <c r="L881" s="35"/>
      <c r="M881" s="35"/>
      <c r="N881" s="35"/>
      <c r="O881" s="35"/>
      <c r="P881" s="35"/>
      <c r="Q881" s="35"/>
      <c r="R881" s="35"/>
      <c r="S881" s="35"/>
      <c r="T881" s="35"/>
      <c r="U881" s="35"/>
      <c r="V881" s="35"/>
      <c r="W881" s="35"/>
      <c r="X881" s="35"/>
      <c r="Y881" s="35"/>
      <c r="Z881" s="35"/>
    </row>
    <row r="882" spans="1:26" ht="14.25" customHeight="1" x14ac:dyDescent="0.3">
      <c r="A882" s="35"/>
      <c r="B882" s="35"/>
      <c r="C882" s="21"/>
      <c r="D882" s="37"/>
      <c r="E882" s="35"/>
      <c r="F882" s="21"/>
      <c r="G882" s="37"/>
      <c r="H882" s="37"/>
      <c r="I882" s="37"/>
      <c r="J882" s="35"/>
      <c r="K882" s="35"/>
      <c r="L882" s="35"/>
      <c r="M882" s="35"/>
      <c r="N882" s="35"/>
      <c r="O882" s="35"/>
      <c r="P882" s="35"/>
      <c r="Q882" s="35"/>
      <c r="R882" s="35"/>
      <c r="S882" s="35"/>
      <c r="T882" s="35"/>
      <c r="U882" s="35"/>
      <c r="V882" s="35"/>
      <c r="W882" s="35"/>
      <c r="X882" s="35"/>
      <c r="Y882" s="35"/>
      <c r="Z882" s="35"/>
    </row>
    <row r="883" spans="1:26" ht="14.25" customHeight="1" x14ac:dyDescent="0.3">
      <c r="A883" s="35"/>
      <c r="B883" s="35"/>
      <c r="C883" s="21"/>
      <c r="D883" s="37"/>
      <c r="E883" s="35"/>
      <c r="F883" s="21"/>
      <c r="G883" s="37"/>
      <c r="H883" s="37"/>
      <c r="I883" s="37"/>
      <c r="J883" s="35"/>
      <c r="K883" s="35"/>
      <c r="L883" s="35"/>
      <c r="M883" s="35"/>
      <c r="N883" s="35"/>
      <c r="O883" s="35"/>
      <c r="P883" s="35"/>
      <c r="Q883" s="35"/>
      <c r="R883" s="35"/>
      <c r="S883" s="35"/>
      <c r="T883" s="35"/>
      <c r="U883" s="35"/>
      <c r="V883" s="35"/>
      <c r="W883" s="35"/>
      <c r="X883" s="35"/>
      <c r="Y883" s="35"/>
      <c r="Z883" s="35"/>
    </row>
    <row r="884" spans="1:26" ht="14.25" customHeight="1" x14ac:dyDescent="0.3">
      <c r="A884" s="35"/>
      <c r="B884" s="35"/>
      <c r="C884" s="21"/>
      <c r="D884" s="37"/>
      <c r="E884" s="35"/>
      <c r="F884" s="21"/>
      <c r="G884" s="37"/>
      <c r="H884" s="37"/>
      <c r="I884" s="37"/>
      <c r="J884" s="35"/>
      <c r="K884" s="35"/>
      <c r="L884" s="35"/>
      <c r="M884" s="35"/>
      <c r="N884" s="35"/>
      <c r="O884" s="35"/>
      <c r="P884" s="35"/>
      <c r="Q884" s="35"/>
      <c r="R884" s="35"/>
      <c r="S884" s="35"/>
      <c r="T884" s="35"/>
      <c r="U884" s="35"/>
      <c r="V884" s="35"/>
      <c r="W884" s="35"/>
      <c r="X884" s="35"/>
      <c r="Y884" s="35"/>
      <c r="Z884" s="35"/>
    </row>
    <row r="885" spans="1:26" ht="14.25" customHeight="1" x14ac:dyDescent="0.3">
      <c r="A885" s="35"/>
      <c r="B885" s="35"/>
      <c r="C885" s="21"/>
      <c r="D885" s="37"/>
      <c r="E885" s="35"/>
      <c r="F885" s="21"/>
      <c r="G885" s="37"/>
      <c r="H885" s="37"/>
      <c r="I885" s="37"/>
      <c r="J885" s="35"/>
      <c r="K885" s="35"/>
      <c r="L885" s="35"/>
      <c r="M885" s="35"/>
      <c r="N885" s="35"/>
      <c r="O885" s="35"/>
      <c r="P885" s="35"/>
      <c r="Q885" s="35"/>
      <c r="R885" s="35"/>
      <c r="S885" s="35"/>
      <c r="T885" s="35"/>
      <c r="U885" s="35"/>
      <c r="V885" s="35"/>
      <c r="W885" s="35"/>
      <c r="X885" s="35"/>
      <c r="Y885" s="35"/>
      <c r="Z885" s="35"/>
    </row>
    <row r="886" spans="1:26" ht="14.25" customHeight="1" x14ac:dyDescent="0.3">
      <c r="A886" s="35"/>
      <c r="B886" s="35"/>
      <c r="C886" s="21"/>
      <c r="D886" s="37"/>
      <c r="E886" s="35"/>
      <c r="F886" s="21"/>
      <c r="G886" s="37"/>
      <c r="H886" s="37"/>
      <c r="I886" s="37"/>
      <c r="J886" s="35"/>
      <c r="K886" s="35"/>
      <c r="L886" s="35"/>
      <c r="M886" s="35"/>
      <c r="N886" s="35"/>
      <c r="O886" s="35"/>
      <c r="P886" s="35"/>
      <c r="Q886" s="35"/>
      <c r="R886" s="35"/>
      <c r="S886" s="35"/>
      <c r="T886" s="35"/>
      <c r="U886" s="35"/>
      <c r="V886" s="35"/>
      <c r="W886" s="35"/>
      <c r="X886" s="35"/>
      <c r="Y886" s="35"/>
      <c r="Z886" s="35"/>
    </row>
    <row r="887" spans="1:26" ht="14.25" customHeight="1" x14ac:dyDescent="0.3">
      <c r="A887" s="35"/>
      <c r="B887" s="35"/>
      <c r="C887" s="21"/>
      <c r="D887" s="37"/>
      <c r="E887" s="35"/>
      <c r="F887" s="21"/>
      <c r="G887" s="37"/>
      <c r="H887" s="37"/>
      <c r="I887" s="37"/>
      <c r="J887" s="35"/>
      <c r="K887" s="35"/>
      <c r="L887" s="35"/>
      <c r="M887" s="35"/>
      <c r="N887" s="35"/>
      <c r="O887" s="35"/>
      <c r="P887" s="35"/>
      <c r="Q887" s="35"/>
      <c r="R887" s="35"/>
      <c r="S887" s="35"/>
      <c r="T887" s="35"/>
      <c r="U887" s="35"/>
      <c r="V887" s="35"/>
      <c r="W887" s="35"/>
      <c r="X887" s="35"/>
      <c r="Y887" s="35"/>
      <c r="Z887" s="35"/>
    </row>
    <row r="888" spans="1:26" ht="14.25" customHeight="1" x14ac:dyDescent="0.3">
      <c r="A888" s="35"/>
      <c r="B888" s="35"/>
      <c r="C888" s="21"/>
      <c r="D888" s="37"/>
      <c r="E888" s="35"/>
      <c r="F888" s="21"/>
      <c r="G888" s="37"/>
      <c r="H888" s="37"/>
      <c r="I888" s="37"/>
      <c r="J888" s="35"/>
      <c r="K888" s="35"/>
      <c r="L888" s="35"/>
      <c r="M888" s="35"/>
      <c r="N888" s="35"/>
      <c r="O888" s="35"/>
      <c r="P888" s="35"/>
      <c r="Q888" s="35"/>
      <c r="R888" s="35"/>
      <c r="S888" s="35"/>
      <c r="T888" s="35"/>
      <c r="U888" s="35"/>
      <c r="V888" s="35"/>
      <c r="W888" s="35"/>
      <c r="X888" s="35"/>
      <c r="Y888" s="35"/>
      <c r="Z888" s="35"/>
    </row>
    <row r="889" spans="1:26" ht="14.25" customHeight="1" x14ac:dyDescent="0.3">
      <c r="A889" s="35"/>
      <c r="B889" s="35"/>
      <c r="C889" s="21"/>
      <c r="D889" s="37"/>
      <c r="E889" s="35"/>
      <c r="F889" s="21"/>
      <c r="G889" s="37"/>
      <c r="H889" s="37"/>
      <c r="I889" s="37"/>
      <c r="J889" s="35"/>
      <c r="K889" s="35"/>
      <c r="L889" s="35"/>
      <c r="M889" s="35"/>
      <c r="N889" s="35"/>
      <c r="O889" s="35"/>
      <c r="P889" s="35"/>
      <c r="Q889" s="35"/>
      <c r="R889" s="35"/>
      <c r="S889" s="35"/>
      <c r="T889" s="35"/>
      <c r="U889" s="35"/>
      <c r="V889" s="35"/>
      <c r="W889" s="35"/>
      <c r="X889" s="35"/>
      <c r="Y889" s="35"/>
      <c r="Z889" s="35"/>
    </row>
    <row r="890" spans="1:26" ht="14.25" customHeight="1" x14ac:dyDescent="0.3">
      <c r="A890" s="35"/>
      <c r="B890" s="35"/>
      <c r="C890" s="21"/>
      <c r="D890" s="37"/>
      <c r="E890" s="35"/>
      <c r="F890" s="21"/>
      <c r="G890" s="37"/>
      <c r="H890" s="37"/>
      <c r="I890" s="37"/>
      <c r="J890" s="35"/>
      <c r="K890" s="35"/>
      <c r="L890" s="35"/>
      <c r="M890" s="35"/>
      <c r="N890" s="35"/>
      <c r="O890" s="35"/>
      <c r="P890" s="35"/>
      <c r="Q890" s="35"/>
      <c r="R890" s="35"/>
      <c r="S890" s="35"/>
      <c r="T890" s="35"/>
      <c r="U890" s="35"/>
      <c r="V890" s="35"/>
      <c r="W890" s="35"/>
      <c r="X890" s="35"/>
      <c r="Y890" s="35"/>
      <c r="Z890" s="35"/>
    </row>
    <row r="891" spans="1:26" ht="14.25" customHeight="1" x14ac:dyDescent="0.3">
      <c r="A891" s="35"/>
      <c r="B891" s="35"/>
      <c r="C891" s="21"/>
      <c r="D891" s="37"/>
      <c r="E891" s="35"/>
      <c r="F891" s="21"/>
      <c r="G891" s="37"/>
      <c r="H891" s="37"/>
      <c r="I891" s="37"/>
      <c r="J891" s="35"/>
      <c r="K891" s="35"/>
      <c r="L891" s="35"/>
      <c r="M891" s="35"/>
      <c r="N891" s="35"/>
      <c r="O891" s="35"/>
      <c r="P891" s="35"/>
      <c r="Q891" s="35"/>
      <c r="R891" s="35"/>
      <c r="S891" s="35"/>
      <c r="T891" s="35"/>
      <c r="U891" s="35"/>
      <c r="V891" s="35"/>
      <c r="W891" s="35"/>
      <c r="X891" s="35"/>
      <c r="Y891" s="35"/>
      <c r="Z891" s="35"/>
    </row>
    <row r="892" spans="1:26" ht="14.25" customHeight="1" x14ac:dyDescent="0.3">
      <c r="A892" s="35"/>
      <c r="B892" s="35"/>
      <c r="C892" s="21"/>
      <c r="D892" s="37"/>
      <c r="E892" s="35"/>
      <c r="F892" s="21"/>
      <c r="G892" s="37"/>
      <c r="H892" s="37"/>
      <c r="I892" s="37"/>
      <c r="J892" s="35"/>
      <c r="K892" s="35"/>
      <c r="L892" s="35"/>
      <c r="M892" s="35"/>
      <c r="N892" s="35"/>
      <c r="O892" s="35"/>
      <c r="P892" s="35"/>
      <c r="Q892" s="35"/>
      <c r="R892" s="35"/>
      <c r="S892" s="35"/>
      <c r="T892" s="35"/>
      <c r="U892" s="35"/>
      <c r="V892" s="35"/>
      <c r="W892" s="35"/>
      <c r="X892" s="35"/>
      <c r="Y892" s="35"/>
      <c r="Z892" s="35"/>
    </row>
    <row r="893" spans="1:26" ht="14.25" customHeight="1" x14ac:dyDescent="0.3">
      <c r="A893" s="35"/>
      <c r="B893" s="35"/>
      <c r="C893" s="21"/>
      <c r="D893" s="37"/>
      <c r="E893" s="35"/>
      <c r="F893" s="21"/>
      <c r="G893" s="37"/>
      <c r="H893" s="37"/>
      <c r="I893" s="37"/>
      <c r="J893" s="35"/>
      <c r="K893" s="35"/>
      <c r="L893" s="35"/>
      <c r="M893" s="35"/>
      <c r="N893" s="35"/>
      <c r="O893" s="35"/>
      <c r="P893" s="35"/>
      <c r="Q893" s="35"/>
      <c r="R893" s="35"/>
      <c r="S893" s="35"/>
      <c r="T893" s="35"/>
      <c r="U893" s="35"/>
      <c r="V893" s="35"/>
      <c r="W893" s="35"/>
      <c r="X893" s="35"/>
      <c r="Y893" s="35"/>
      <c r="Z893" s="35"/>
    </row>
    <row r="894" spans="1:26" ht="14.25" customHeight="1" x14ac:dyDescent="0.3">
      <c r="A894" s="35"/>
      <c r="B894" s="35"/>
      <c r="C894" s="21"/>
      <c r="D894" s="37"/>
      <c r="E894" s="35"/>
      <c r="F894" s="21"/>
      <c r="G894" s="37"/>
      <c r="H894" s="37"/>
      <c r="I894" s="37"/>
      <c r="J894" s="35"/>
      <c r="K894" s="35"/>
      <c r="L894" s="35"/>
      <c r="M894" s="35"/>
      <c r="N894" s="35"/>
      <c r="O894" s="35"/>
      <c r="P894" s="35"/>
      <c r="Q894" s="35"/>
      <c r="R894" s="35"/>
      <c r="S894" s="35"/>
      <c r="T894" s="35"/>
      <c r="U894" s="35"/>
      <c r="V894" s="35"/>
      <c r="W894" s="35"/>
      <c r="X894" s="35"/>
      <c r="Y894" s="35"/>
      <c r="Z894" s="35"/>
    </row>
    <row r="895" spans="1:26" ht="14.25" customHeight="1" x14ac:dyDescent="0.3">
      <c r="A895" s="35"/>
      <c r="B895" s="35"/>
      <c r="C895" s="21"/>
      <c r="D895" s="37"/>
      <c r="E895" s="35"/>
      <c r="F895" s="21"/>
      <c r="G895" s="37"/>
      <c r="H895" s="37"/>
      <c r="I895" s="37"/>
      <c r="J895" s="35"/>
      <c r="K895" s="35"/>
      <c r="L895" s="35"/>
      <c r="M895" s="35"/>
      <c r="N895" s="35"/>
      <c r="O895" s="35"/>
      <c r="P895" s="35"/>
      <c r="Q895" s="35"/>
      <c r="R895" s="35"/>
      <c r="S895" s="35"/>
      <c r="T895" s="35"/>
      <c r="U895" s="35"/>
      <c r="V895" s="35"/>
      <c r="W895" s="35"/>
      <c r="X895" s="35"/>
      <c r="Y895" s="35"/>
      <c r="Z895" s="35"/>
    </row>
    <row r="896" spans="1:26" ht="14.25" customHeight="1" x14ac:dyDescent="0.3">
      <c r="A896" s="35"/>
      <c r="B896" s="35"/>
      <c r="C896" s="21"/>
      <c r="D896" s="37"/>
      <c r="E896" s="35"/>
      <c r="F896" s="21"/>
      <c r="G896" s="37"/>
      <c r="H896" s="37"/>
      <c r="I896" s="37"/>
      <c r="J896" s="35"/>
      <c r="K896" s="35"/>
      <c r="L896" s="35"/>
      <c r="M896" s="35"/>
      <c r="N896" s="35"/>
      <c r="O896" s="35"/>
      <c r="P896" s="35"/>
      <c r="Q896" s="35"/>
      <c r="R896" s="35"/>
      <c r="S896" s="35"/>
      <c r="T896" s="35"/>
      <c r="U896" s="35"/>
      <c r="V896" s="35"/>
      <c r="W896" s="35"/>
      <c r="X896" s="35"/>
      <c r="Y896" s="35"/>
      <c r="Z896" s="35"/>
    </row>
    <row r="897" spans="1:26" ht="14.25" customHeight="1" x14ac:dyDescent="0.3">
      <c r="A897" s="35"/>
      <c r="B897" s="35"/>
      <c r="C897" s="21"/>
      <c r="D897" s="37"/>
      <c r="E897" s="35"/>
      <c r="F897" s="21"/>
      <c r="G897" s="37"/>
      <c r="H897" s="37"/>
      <c r="I897" s="37"/>
      <c r="J897" s="35"/>
      <c r="K897" s="35"/>
      <c r="L897" s="35"/>
      <c r="M897" s="35"/>
      <c r="N897" s="35"/>
      <c r="O897" s="35"/>
      <c r="P897" s="35"/>
      <c r="Q897" s="35"/>
      <c r="R897" s="35"/>
      <c r="S897" s="35"/>
      <c r="T897" s="35"/>
      <c r="U897" s="35"/>
      <c r="V897" s="35"/>
      <c r="W897" s="35"/>
      <c r="X897" s="35"/>
      <c r="Y897" s="35"/>
      <c r="Z897" s="35"/>
    </row>
    <row r="898" spans="1:26" ht="14.25" customHeight="1" x14ac:dyDescent="0.3">
      <c r="A898" s="35"/>
      <c r="B898" s="35"/>
      <c r="C898" s="21"/>
      <c r="D898" s="37"/>
      <c r="E898" s="35"/>
      <c r="F898" s="21"/>
      <c r="G898" s="37"/>
      <c r="H898" s="37"/>
      <c r="I898" s="37"/>
      <c r="J898" s="35"/>
      <c r="K898" s="35"/>
      <c r="L898" s="35"/>
      <c r="M898" s="35"/>
      <c r="N898" s="35"/>
      <c r="O898" s="35"/>
      <c r="P898" s="35"/>
      <c r="Q898" s="35"/>
      <c r="R898" s="35"/>
      <c r="S898" s="35"/>
      <c r="T898" s="35"/>
      <c r="U898" s="35"/>
      <c r="V898" s="35"/>
      <c r="W898" s="35"/>
      <c r="X898" s="35"/>
      <c r="Y898" s="35"/>
      <c r="Z898" s="35"/>
    </row>
    <row r="899" spans="1:26" ht="14.25" customHeight="1" x14ac:dyDescent="0.3">
      <c r="A899" s="35"/>
      <c r="B899" s="35"/>
      <c r="C899" s="21"/>
      <c r="D899" s="37"/>
      <c r="E899" s="35"/>
      <c r="F899" s="21"/>
      <c r="G899" s="37"/>
      <c r="H899" s="37"/>
      <c r="I899" s="37"/>
      <c r="J899" s="35"/>
      <c r="K899" s="35"/>
      <c r="L899" s="35"/>
      <c r="M899" s="35"/>
      <c r="N899" s="35"/>
      <c r="O899" s="35"/>
      <c r="P899" s="35"/>
      <c r="Q899" s="35"/>
      <c r="R899" s="35"/>
      <c r="S899" s="35"/>
      <c r="T899" s="35"/>
      <c r="U899" s="35"/>
      <c r="V899" s="35"/>
      <c r="W899" s="35"/>
      <c r="X899" s="35"/>
      <c r="Y899" s="35"/>
      <c r="Z899" s="35"/>
    </row>
    <row r="900" spans="1:26" ht="14.25" customHeight="1" x14ac:dyDescent="0.3">
      <c r="A900" s="35"/>
      <c r="B900" s="35"/>
      <c r="C900" s="21"/>
      <c r="D900" s="37"/>
      <c r="E900" s="35"/>
      <c r="F900" s="21"/>
      <c r="G900" s="37"/>
      <c r="H900" s="37"/>
      <c r="I900" s="37"/>
      <c r="J900" s="35"/>
      <c r="K900" s="35"/>
      <c r="L900" s="35"/>
      <c r="M900" s="35"/>
      <c r="N900" s="35"/>
      <c r="O900" s="35"/>
      <c r="P900" s="35"/>
      <c r="Q900" s="35"/>
      <c r="R900" s="35"/>
      <c r="S900" s="35"/>
      <c r="T900" s="35"/>
      <c r="U900" s="35"/>
      <c r="V900" s="35"/>
      <c r="W900" s="35"/>
      <c r="X900" s="35"/>
      <c r="Y900" s="35"/>
      <c r="Z900" s="35"/>
    </row>
    <row r="901" spans="1:26" ht="14.25" customHeight="1" x14ac:dyDescent="0.3">
      <c r="A901" s="35"/>
      <c r="B901" s="35"/>
      <c r="C901" s="21"/>
      <c r="D901" s="37"/>
      <c r="E901" s="35"/>
      <c r="F901" s="21"/>
      <c r="G901" s="37"/>
      <c r="H901" s="37"/>
      <c r="I901" s="37"/>
      <c r="J901" s="35"/>
      <c r="K901" s="35"/>
      <c r="L901" s="35"/>
      <c r="M901" s="35"/>
      <c r="N901" s="35"/>
      <c r="O901" s="35"/>
      <c r="P901" s="35"/>
      <c r="Q901" s="35"/>
      <c r="R901" s="35"/>
      <c r="S901" s="35"/>
      <c r="T901" s="35"/>
      <c r="U901" s="35"/>
      <c r="V901" s="35"/>
      <c r="W901" s="35"/>
      <c r="X901" s="35"/>
      <c r="Y901" s="35"/>
      <c r="Z901" s="35"/>
    </row>
    <row r="902" spans="1:26" ht="14.25" customHeight="1" x14ac:dyDescent="0.3">
      <c r="A902" s="35"/>
      <c r="B902" s="35"/>
      <c r="C902" s="21"/>
      <c r="D902" s="37"/>
      <c r="E902" s="35"/>
      <c r="F902" s="21"/>
      <c r="G902" s="37"/>
      <c r="H902" s="37"/>
      <c r="I902" s="37"/>
      <c r="J902" s="35"/>
      <c r="K902" s="35"/>
      <c r="L902" s="35"/>
      <c r="M902" s="35"/>
      <c r="N902" s="35"/>
      <c r="O902" s="35"/>
      <c r="P902" s="35"/>
      <c r="Q902" s="35"/>
      <c r="R902" s="35"/>
      <c r="S902" s="35"/>
      <c r="T902" s="35"/>
      <c r="U902" s="35"/>
      <c r="V902" s="35"/>
      <c r="W902" s="35"/>
      <c r="X902" s="35"/>
      <c r="Y902" s="35"/>
      <c r="Z902" s="35"/>
    </row>
    <row r="903" spans="1:26" ht="14.25" customHeight="1" x14ac:dyDescent="0.3">
      <c r="A903" s="35"/>
      <c r="B903" s="35"/>
      <c r="C903" s="21"/>
      <c r="D903" s="37"/>
      <c r="E903" s="35"/>
      <c r="F903" s="21"/>
      <c r="G903" s="37"/>
      <c r="H903" s="37"/>
      <c r="I903" s="37"/>
      <c r="J903" s="35"/>
      <c r="K903" s="35"/>
      <c r="L903" s="35"/>
      <c r="M903" s="35"/>
      <c r="N903" s="35"/>
      <c r="O903" s="35"/>
      <c r="P903" s="35"/>
      <c r="Q903" s="35"/>
      <c r="R903" s="35"/>
      <c r="S903" s="35"/>
      <c r="T903" s="35"/>
      <c r="U903" s="35"/>
      <c r="V903" s="35"/>
      <c r="W903" s="35"/>
      <c r="X903" s="35"/>
      <c r="Y903" s="35"/>
      <c r="Z903" s="35"/>
    </row>
    <row r="904" spans="1:26" ht="14.25" customHeight="1" x14ac:dyDescent="0.3">
      <c r="A904" s="35"/>
      <c r="B904" s="35"/>
      <c r="C904" s="21"/>
      <c r="D904" s="37"/>
      <c r="E904" s="35"/>
      <c r="F904" s="21"/>
      <c r="G904" s="37"/>
      <c r="H904" s="37"/>
      <c r="I904" s="37"/>
      <c r="J904" s="35"/>
      <c r="K904" s="35"/>
      <c r="L904" s="35"/>
      <c r="M904" s="35"/>
      <c r="N904" s="35"/>
      <c r="O904" s="35"/>
      <c r="P904" s="35"/>
      <c r="Q904" s="35"/>
      <c r="R904" s="35"/>
      <c r="S904" s="35"/>
      <c r="T904" s="35"/>
      <c r="U904" s="35"/>
      <c r="V904" s="35"/>
      <c r="W904" s="35"/>
      <c r="X904" s="35"/>
      <c r="Y904" s="35"/>
      <c r="Z904" s="35"/>
    </row>
    <row r="905" spans="1:26" ht="14.25" customHeight="1" x14ac:dyDescent="0.3">
      <c r="A905" s="35"/>
      <c r="B905" s="35"/>
      <c r="C905" s="21"/>
      <c r="D905" s="37"/>
      <c r="E905" s="35"/>
      <c r="F905" s="21"/>
      <c r="G905" s="37"/>
      <c r="H905" s="37"/>
      <c r="I905" s="37"/>
      <c r="J905" s="35"/>
      <c r="K905" s="35"/>
      <c r="L905" s="35"/>
      <c r="M905" s="35"/>
      <c r="N905" s="35"/>
      <c r="O905" s="35"/>
      <c r="P905" s="35"/>
      <c r="Q905" s="35"/>
      <c r="R905" s="35"/>
      <c r="S905" s="35"/>
      <c r="T905" s="35"/>
      <c r="U905" s="35"/>
      <c r="V905" s="35"/>
      <c r="W905" s="35"/>
      <c r="X905" s="35"/>
      <c r="Y905" s="35"/>
      <c r="Z905" s="35"/>
    </row>
    <row r="906" spans="1:26" ht="14.25" customHeight="1" x14ac:dyDescent="0.3">
      <c r="A906" s="35"/>
      <c r="B906" s="35"/>
      <c r="C906" s="21"/>
      <c r="D906" s="37"/>
      <c r="E906" s="35"/>
      <c r="F906" s="21"/>
      <c r="G906" s="37"/>
      <c r="H906" s="37"/>
      <c r="I906" s="37"/>
      <c r="J906" s="35"/>
      <c r="K906" s="35"/>
      <c r="L906" s="35"/>
      <c r="M906" s="35"/>
      <c r="N906" s="35"/>
      <c r="O906" s="35"/>
      <c r="P906" s="35"/>
      <c r="Q906" s="35"/>
      <c r="R906" s="35"/>
      <c r="S906" s="35"/>
      <c r="T906" s="35"/>
      <c r="U906" s="35"/>
      <c r="V906" s="35"/>
      <c r="W906" s="35"/>
      <c r="X906" s="35"/>
      <c r="Y906" s="35"/>
      <c r="Z906" s="35"/>
    </row>
    <row r="907" spans="1:26" ht="14.25" customHeight="1" x14ac:dyDescent="0.3">
      <c r="A907" s="35"/>
      <c r="B907" s="35"/>
      <c r="C907" s="21"/>
      <c r="D907" s="37"/>
      <c r="E907" s="35"/>
      <c r="F907" s="21"/>
      <c r="G907" s="37"/>
      <c r="H907" s="37"/>
      <c r="I907" s="37"/>
      <c r="J907" s="35"/>
      <c r="K907" s="35"/>
      <c r="L907" s="35"/>
      <c r="M907" s="35"/>
      <c r="N907" s="35"/>
      <c r="O907" s="35"/>
      <c r="P907" s="35"/>
      <c r="Q907" s="35"/>
      <c r="R907" s="35"/>
      <c r="S907" s="35"/>
      <c r="T907" s="35"/>
      <c r="U907" s="35"/>
      <c r="V907" s="35"/>
      <c r="W907" s="35"/>
      <c r="X907" s="35"/>
      <c r="Y907" s="35"/>
      <c r="Z907" s="35"/>
    </row>
    <row r="908" spans="1:26" ht="14.25" customHeight="1" x14ac:dyDescent="0.3">
      <c r="A908" s="35"/>
      <c r="B908" s="35"/>
      <c r="C908" s="21"/>
      <c r="D908" s="37"/>
      <c r="E908" s="35"/>
      <c r="F908" s="21"/>
      <c r="G908" s="37"/>
      <c r="H908" s="37"/>
      <c r="I908" s="37"/>
      <c r="J908" s="35"/>
      <c r="K908" s="35"/>
      <c r="L908" s="35"/>
      <c r="M908" s="35"/>
      <c r="N908" s="35"/>
      <c r="O908" s="35"/>
      <c r="P908" s="35"/>
      <c r="Q908" s="35"/>
      <c r="R908" s="35"/>
      <c r="S908" s="35"/>
      <c r="T908" s="35"/>
      <c r="U908" s="35"/>
      <c r="V908" s="35"/>
      <c r="W908" s="35"/>
      <c r="X908" s="35"/>
      <c r="Y908" s="35"/>
      <c r="Z908" s="35"/>
    </row>
    <row r="909" spans="1:26" ht="14.25" customHeight="1" x14ac:dyDescent="0.3">
      <c r="A909" s="35"/>
      <c r="B909" s="35"/>
      <c r="C909" s="21"/>
      <c r="D909" s="37"/>
      <c r="E909" s="35"/>
      <c r="F909" s="21"/>
      <c r="G909" s="37"/>
      <c r="H909" s="37"/>
      <c r="I909" s="37"/>
      <c r="J909" s="35"/>
      <c r="K909" s="35"/>
      <c r="L909" s="35"/>
      <c r="M909" s="35"/>
      <c r="N909" s="35"/>
      <c r="O909" s="35"/>
      <c r="P909" s="35"/>
      <c r="Q909" s="35"/>
      <c r="R909" s="35"/>
      <c r="S909" s="35"/>
      <c r="T909" s="35"/>
      <c r="U909" s="35"/>
      <c r="V909" s="35"/>
      <c r="W909" s="35"/>
      <c r="X909" s="35"/>
      <c r="Y909" s="35"/>
      <c r="Z909" s="35"/>
    </row>
    <row r="910" spans="1:26" ht="14.25" customHeight="1" x14ac:dyDescent="0.3">
      <c r="A910" s="35"/>
      <c r="B910" s="35"/>
      <c r="C910" s="21"/>
      <c r="D910" s="37"/>
      <c r="E910" s="35"/>
      <c r="F910" s="21"/>
      <c r="G910" s="37"/>
      <c r="H910" s="37"/>
      <c r="I910" s="37"/>
      <c r="J910" s="35"/>
      <c r="K910" s="35"/>
      <c r="L910" s="35"/>
      <c r="M910" s="35"/>
      <c r="N910" s="35"/>
      <c r="O910" s="35"/>
      <c r="P910" s="35"/>
      <c r="Q910" s="35"/>
      <c r="R910" s="35"/>
      <c r="S910" s="35"/>
      <c r="T910" s="35"/>
      <c r="U910" s="35"/>
      <c r="V910" s="35"/>
      <c r="W910" s="35"/>
      <c r="X910" s="35"/>
      <c r="Y910" s="35"/>
      <c r="Z910" s="35"/>
    </row>
    <row r="911" spans="1:26" ht="14.25" customHeight="1" x14ac:dyDescent="0.3">
      <c r="A911" s="35"/>
      <c r="B911" s="35"/>
      <c r="C911" s="21"/>
      <c r="D911" s="37"/>
      <c r="E911" s="35"/>
      <c r="F911" s="21"/>
      <c r="G911" s="37"/>
      <c r="H911" s="37"/>
      <c r="I911" s="37"/>
      <c r="J911" s="35"/>
      <c r="K911" s="35"/>
      <c r="L911" s="35"/>
      <c r="M911" s="35"/>
      <c r="N911" s="35"/>
      <c r="O911" s="35"/>
      <c r="P911" s="35"/>
      <c r="Q911" s="35"/>
      <c r="R911" s="35"/>
      <c r="S911" s="35"/>
      <c r="T911" s="35"/>
      <c r="U911" s="35"/>
      <c r="V911" s="35"/>
      <c r="W911" s="35"/>
      <c r="X911" s="35"/>
      <c r="Y911" s="35"/>
      <c r="Z911" s="35"/>
    </row>
    <row r="912" spans="1:26" ht="14.25" customHeight="1" x14ac:dyDescent="0.3">
      <c r="A912" s="35"/>
      <c r="B912" s="35"/>
      <c r="C912" s="21"/>
      <c r="D912" s="37"/>
      <c r="E912" s="35"/>
      <c r="F912" s="21"/>
      <c r="G912" s="37"/>
      <c r="H912" s="37"/>
      <c r="I912" s="37"/>
      <c r="J912" s="35"/>
      <c r="K912" s="35"/>
      <c r="L912" s="35"/>
      <c r="M912" s="35"/>
      <c r="N912" s="35"/>
      <c r="O912" s="35"/>
      <c r="P912" s="35"/>
      <c r="Q912" s="35"/>
      <c r="R912" s="35"/>
      <c r="S912" s="35"/>
      <c r="T912" s="35"/>
      <c r="U912" s="35"/>
      <c r="V912" s="35"/>
      <c r="W912" s="35"/>
      <c r="X912" s="35"/>
      <c r="Y912" s="35"/>
      <c r="Z912" s="35"/>
    </row>
    <row r="913" spans="1:26" ht="14.25" customHeight="1" x14ac:dyDescent="0.3">
      <c r="A913" s="35"/>
      <c r="B913" s="35"/>
      <c r="C913" s="21"/>
      <c r="D913" s="37"/>
      <c r="E913" s="35"/>
      <c r="F913" s="21"/>
      <c r="G913" s="37"/>
      <c r="H913" s="37"/>
      <c r="I913" s="37"/>
      <c r="J913" s="35"/>
      <c r="K913" s="35"/>
      <c r="L913" s="35"/>
      <c r="M913" s="35"/>
      <c r="N913" s="35"/>
      <c r="O913" s="35"/>
      <c r="P913" s="35"/>
      <c r="Q913" s="35"/>
      <c r="R913" s="35"/>
      <c r="S913" s="35"/>
      <c r="T913" s="35"/>
      <c r="U913" s="35"/>
      <c r="V913" s="35"/>
      <c r="W913" s="35"/>
      <c r="X913" s="35"/>
      <c r="Y913" s="35"/>
      <c r="Z913" s="35"/>
    </row>
    <row r="914" spans="1:26" ht="14.25" customHeight="1" x14ac:dyDescent="0.3">
      <c r="A914" s="35"/>
      <c r="B914" s="35"/>
      <c r="C914" s="21"/>
      <c r="D914" s="37"/>
      <c r="E914" s="35"/>
      <c r="F914" s="21"/>
      <c r="G914" s="37"/>
      <c r="H914" s="37"/>
      <c r="I914" s="37"/>
      <c r="J914" s="35"/>
      <c r="K914" s="35"/>
      <c r="L914" s="35"/>
      <c r="M914" s="35"/>
      <c r="N914" s="35"/>
      <c r="O914" s="35"/>
      <c r="P914" s="35"/>
      <c r="Q914" s="35"/>
      <c r="R914" s="35"/>
      <c r="S914" s="35"/>
      <c r="T914" s="35"/>
      <c r="U914" s="35"/>
      <c r="V914" s="35"/>
      <c r="W914" s="35"/>
      <c r="X914" s="35"/>
      <c r="Y914" s="35"/>
      <c r="Z914" s="35"/>
    </row>
    <row r="915" spans="1:26" ht="14.25" customHeight="1" x14ac:dyDescent="0.3">
      <c r="A915" s="35"/>
      <c r="B915" s="35"/>
      <c r="C915" s="21"/>
      <c r="D915" s="37"/>
      <c r="E915" s="35"/>
      <c r="F915" s="21"/>
      <c r="G915" s="37"/>
      <c r="H915" s="37"/>
      <c r="I915" s="37"/>
      <c r="J915" s="35"/>
      <c r="K915" s="35"/>
      <c r="L915" s="35"/>
      <c r="M915" s="35"/>
      <c r="N915" s="35"/>
      <c r="O915" s="35"/>
      <c r="P915" s="35"/>
      <c r="Q915" s="35"/>
      <c r="R915" s="35"/>
      <c r="S915" s="35"/>
      <c r="T915" s="35"/>
      <c r="U915" s="35"/>
      <c r="V915" s="35"/>
      <c r="W915" s="35"/>
      <c r="X915" s="35"/>
      <c r="Y915" s="35"/>
      <c r="Z915" s="35"/>
    </row>
    <row r="916" spans="1:26" ht="14.25" customHeight="1" x14ac:dyDescent="0.3">
      <c r="A916" s="35"/>
      <c r="B916" s="35"/>
      <c r="C916" s="21"/>
      <c r="D916" s="37"/>
      <c r="E916" s="35"/>
      <c r="F916" s="21"/>
      <c r="G916" s="37"/>
      <c r="H916" s="37"/>
      <c r="I916" s="37"/>
      <c r="J916" s="35"/>
      <c r="K916" s="35"/>
      <c r="L916" s="35"/>
      <c r="M916" s="35"/>
      <c r="N916" s="35"/>
      <c r="O916" s="35"/>
      <c r="P916" s="35"/>
      <c r="Q916" s="35"/>
      <c r="R916" s="35"/>
      <c r="S916" s="35"/>
      <c r="T916" s="35"/>
      <c r="U916" s="35"/>
      <c r="V916" s="35"/>
      <c r="W916" s="35"/>
      <c r="X916" s="35"/>
      <c r="Y916" s="35"/>
      <c r="Z916" s="35"/>
    </row>
    <row r="917" spans="1:26" ht="14.25" customHeight="1" x14ac:dyDescent="0.3">
      <c r="A917" s="35"/>
      <c r="B917" s="35"/>
      <c r="C917" s="21"/>
      <c r="D917" s="37"/>
      <c r="E917" s="35"/>
      <c r="F917" s="21"/>
      <c r="G917" s="37"/>
      <c r="H917" s="37"/>
      <c r="I917" s="37"/>
      <c r="J917" s="35"/>
      <c r="K917" s="35"/>
      <c r="L917" s="35"/>
      <c r="M917" s="35"/>
      <c r="N917" s="35"/>
      <c r="O917" s="35"/>
      <c r="P917" s="35"/>
      <c r="Q917" s="35"/>
      <c r="R917" s="35"/>
      <c r="S917" s="35"/>
      <c r="T917" s="35"/>
      <c r="U917" s="35"/>
      <c r="V917" s="35"/>
      <c r="W917" s="35"/>
      <c r="X917" s="35"/>
      <c r="Y917" s="35"/>
      <c r="Z917" s="35"/>
    </row>
    <row r="918" spans="1:26" ht="14.25" customHeight="1" x14ac:dyDescent="0.3">
      <c r="A918" s="35"/>
      <c r="B918" s="35"/>
      <c r="C918" s="21"/>
      <c r="D918" s="37"/>
      <c r="E918" s="35"/>
      <c r="F918" s="21"/>
      <c r="G918" s="37"/>
      <c r="H918" s="37"/>
      <c r="I918" s="37"/>
      <c r="J918" s="35"/>
      <c r="K918" s="35"/>
      <c r="L918" s="35"/>
      <c r="M918" s="35"/>
      <c r="N918" s="35"/>
      <c r="O918" s="35"/>
      <c r="P918" s="35"/>
      <c r="Q918" s="35"/>
      <c r="R918" s="35"/>
      <c r="S918" s="35"/>
      <c r="T918" s="35"/>
      <c r="U918" s="35"/>
      <c r="V918" s="35"/>
      <c r="W918" s="35"/>
      <c r="X918" s="35"/>
      <c r="Y918" s="35"/>
      <c r="Z918" s="35"/>
    </row>
    <row r="919" spans="1:26" ht="14.25" customHeight="1" x14ac:dyDescent="0.3">
      <c r="A919" s="35"/>
      <c r="B919" s="35"/>
      <c r="C919" s="21"/>
      <c r="D919" s="37"/>
      <c r="E919" s="35"/>
      <c r="F919" s="21"/>
      <c r="G919" s="37"/>
      <c r="H919" s="37"/>
      <c r="I919" s="37"/>
      <c r="J919" s="35"/>
      <c r="K919" s="35"/>
      <c r="L919" s="35"/>
      <c r="M919" s="35"/>
      <c r="N919" s="35"/>
      <c r="O919" s="35"/>
      <c r="P919" s="35"/>
      <c r="Q919" s="35"/>
      <c r="R919" s="35"/>
      <c r="S919" s="35"/>
      <c r="T919" s="35"/>
      <c r="U919" s="35"/>
      <c r="V919" s="35"/>
      <c r="W919" s="35"/>
      <c r="X919" s="35"/>
      <c r="Y919" s="35"/>
      <c r="Z919" s="35"/>
    </row>
    <row r="920" spans="1:26" ht="14.25" customHeight="1" x14ac:dyDescent="0.3">
      <c r="A920" s="35"/>
      <c r="B920" s="35"/>
      <c r="C920" s="21"/>
      <c r="D920" s="37"/>
      <c r="E920" s="35"/>
      <c r="F920" s="21"/>
      <c r="G920" s="37"/>
      <c r="H920" s="37"/>
      <c r="I920" s="37"/>
      <c r="J920" s="35"/>
      <c r="K920" s="35"/>
      <c r="L920" s="35"/>
      <c r="M920" s="35"/>
      <c r="N920" s="35"/>
      <c r="O920" s="35"/>
      <c r="P920" s="35"/>
      <c r="Q920" s="35"/>
      <c r="R920" s="35"/>
      <c r="S920" s="35"/>
      <c r="T920" s="35"/>
      <c r="U920" s="35"/>
      <c r="V920" s="35"/>
      <c r="W920" s="35"/>
      <c r="X920" s="35"/>
      <c r="Y920" s="35"/>
      <c r="Z920" s="35"/>
    </row>
    <row r="921" spans="1:26" ht="14.25" customHeight="1" x14ac:dyDescent="0.3">
      <c r="A921" s="35"/>
      <c r="B921" s="35"/>
      <c r="C921" s="21"/>
      <c r="D921" s="37"/>
      <c r="E921" s="35"/>
      <c r="F921" s="21"/>
      <c r="G921" s="37"/>
      <c r="H921" s="37"/>
      <c r="I921" s="37"/>
      <c r="J921" s="35"/>
      <c r="K921" s="35"/>
      <c r="L921" s="35"/>
      <c r="M921" s="35"/>
      <c r="N921" s="35"/>
      <c r="O921" s="35"/>
      <c r="P921" s="35"/>
      <c r="Q921" s="35"/>
      <c r="R921" s="35"/>
      <c r="S921" s="35"/>
      <c r="T921" s="35"/>
      <c r="U921" s="35"/>
      <c r="V921" s="35"/>
      <c r="W921" s="35"/>
      <c r="X921" s="35"/>
      <c r="Y921" s="35"/>
      <c r="Z921" s="35"/>
    </row>
    <row r="922" spans="1:26" ht="14.25" customHeight="1" x14ac:dyDescent="0.3">
      <c r="A922" s="35"/>
      <c r="B922" s="35"/>
      <c r="C922" s="21"/>
      <c r="D922" s="37"/>
      <c r="E922" s="35"/>
      <c r="F922" s="21"/>
      <c r="G922" s="37"/>
      <c r="H922" s="37"/>
      <c r="I922" s="37"/>
      <c r="J922" s="35"/>
      <c r="K922" s="35"/>
      <c r="L922" s="35"/>
      <c r="M922" s="35"/>
      <c r="N922" s="35"/>
      <c r="O922" s="35"/>
      <c r="P922" s="35"/>
      <c r="Q922" s="35"/>
      <c r="R922" s="35"/>
      <c r="S922" s="35"/>
      <c r="T922" s="35"/>
      <c r="U922" s="35"/>
      <c r="V922" s="35"/>
      <c r="W922" s="35"/>
      <c r="X922" s="35"/>
      <c r="Y922" s="35"/>
      <c r="Z922" s="35"/>
    </row>
    <row r="923" spans="1:26" ht="14.25" customHeight="1" x14ac:dyDescent="0.3">
      <c r="A923" s="35"/>
      <c r="B923" s="35"/>
      <c r="C923" s="21"/>
      <c r="D923" s="37"/>
      <c r="E923" s="35"/>
      <c r="F923" s="21"/>
      <c r="G923" s="37"/>
      <c r="H923" s="37"/>
      <c r="I923" s="37"/>
      <c r="J923" s="35"/>
      <c r="K923" s="35"/>
      <c r="L923" s="35"/>
      <c r="M923" s="35"/>
      <c r="N923" s="35"/>
      <c r="O923" s="35"/>
      <c r="P923" s="35"/>
      <c r="Q923" s="35"/>
      <c r="R923" s="35"/>
      <c r="S923" s="35"/>
      <c r="T923" s="35"/>
      <c r="U923" s="35"/>
      <c r="V923" s="35"/>
      <c r="W923" s="35"/>
      <c r="X923" s="35"/>
      <c r="Y923" s="35"/>
      <c r="Z923" s="35"/>
    </row>
    <row r="924" spans="1:26" ht="14.25" customHeight="1" x14ac:dyDescent="0.3">
      <c r="A924" s="35"/>
      <c r="B924" s="35"/>
      <c r="C924" s="21"/>
      <c r="D924" s="37"/>
      <c r="E924" s="35"/>
      <c r="F924" s="21"/>
      <c r="G924" s="37"/>
      <c r="H924" s="37"/>
      <c r="I924" s="37"/>
      <c r="J924" s="35"/>
      <c r="K924" s="35"/>
      <c r="L924" s="35"/>
      <c r="M924" s="35"/>
      <c r="N924" s="35"/>
      <c r="O924" s="35"/>
      <c r="P924" s="35"/>
      <c r="Q924" s="35"/>
      <c r="R924" s="35"/>
      <c r="S924" s="35"/>
      <c r="T924" s="35"/>
      <c r="U924" s="35"/>
      <c r="V924" s="35"/>
      <c r="W924" s="35"/>
      <c r="X924" s="35"/>
      <c r="Y924" s="35"/>
      <c r="Z924" s="35"/>
    </row>
    <row r="925" spans="1:26" ht="14.25" customHeight="1" x14ac:dyDescent="0.3">
      <c r="A925" s="35"/>
      <c r="B925" s="35"/>
      <c r="C925" s="21"/>
      <c r="D925" s="37"/>
      <c r="E925" s="35"/>
      <c r="F925" s="21"/>
      <c r="G925" s="37"/>
      <c r="H925" s="37"/>
      <c r="I925" s="37"/>
      <c r="J925" s="35"/>
      <c r="K925" s="35"/>
      <c r="L925" s="35"/>
      <c r="M925" s="35"/>
      <c r="N925" s="35"/>
      <c r="O925" s="35"/>
      <c r="P925" s="35"/>
      <c r="Q925" s="35"/>
      <c r="R925" s="35"/>
      <c r="S925" s="35"/>
      <c r="T925" s="35"/>
      <c r="U925" s="35"/>
      <c r="V925" s="35"/>
      <c r="W925" s="35"/>
      <c r="X925" s="35"/>
      <c r="Y925" s="35"/>
      <c r="Z925" s="35"/>
    </row>
    <row r="926" spans="1:26" ht="14.25" customHeight="1" x14ac:dyDescent="0.3">
      <c r="A926" s="35"/>
      <c r="B926" s="35"/>
      <c r="C926" s="21"/>
      <c r="D926" s="37"/>
      <c r="E926" s="35"/>
      <c r="F926" s="21"/>
      <c r="G926" s="37"/>
      <c r="H926" s="37"/>
      <c r="I926" s="37"/>
      <c r="J926" s="35"/>
      <c r="K926" s="35"/>
      <c r="L926" s="35"/>
      <c r="M926" s="35"/>
      <c r="N926" s="35"/>
      <c r="O926" s="35"/>
      <c r="P926" s="35"/>
      <c r="Q926" s="35"/>
      <c r="R926" s="35"/>
      <c r="S926" s="35"/>
      <c r="T926" s="35"/>
      <c r="U926" s="35"/>
      <c r="V926" s="35"/>
      <c r="W926" s="35"/>
      <c r="X926" s="35"/>
      <c r="Y926" s="35"/>
      <c r="Z926" s="35"/>
    </row>
    <row r="927" spans="1:26" ht="14.25" customHeight="1" x14ac:dyDescent="0.3">
      <c r="A927" s="35"/>
      <c r="B927" s="35"/>
      <c r="C927" s="21"/>
      <c r="D927" s="37"/>
      <c r="E927" s="35"/>
      <c r="F927" s="21"/>
      <c r="G927" s="37"/>
      <c r="H927" s="37"/>
      <c r="I927" s="37"/>
      <c r="J927" s="35"/>
      <c r="K927" s="35"/>
      <c r="L927" s="35"/>
      <c r="M927" s="35"/>
      <c r="N927" s="35"/>
      <c r="O927" s="35"/>
      <c r="P927" s="35"/>
      <c r="Q927" s="35"/>
      <c r="R927" s="35"/>
      <c r="S927" s="35"/>
      <c r="T927" s="35"/>
      <c r="U927" s="35"/>
      <c r="V927" s="35"/>
      <c r="W927" s="35"/>
      <c r="X927" s="35"/>
      <c r="Y927" s="35"/>
      <c r="Z927" s="35"/>
    </row>
    <row r="928" spans="1:26" ht="14.25" customHeight="1" x14ac:dyDescent="0.3">
      <c r="A928" s="35"/>
      <c r="B928" s="35"/>
      <c r="C928" s="21"/>
      <c r="D928" s="37"/>
      <c r="E928" s="35"/>
      <c r="F928" s="21"/>
      <c r="G928" s="37"/>
      <c r="H928" s="37"/>
      <c r="I928" s="37"/>
      <c r="J928" s="35"/>
      <c r="K928" s="35"/>
      <c r="L928" s="35"/>
      <c r="M928" s="35"/>
      <c r="N928" s="35"/>
      <c r="O928" s="35"/>
      <c r="P928" s="35"/>
      <c r="Q928" s="35"/>
      <c r="R928" s="35"/>
      <c r="S928" s="35"/>
      <c r="T928" s="35"/>
      <c r="U928" s="35"/>
      <c r="V928" s="35"/>
      <c r="W928" s="35"/>
      <c r="X928" s="35"/>
      <c r="Y928" s="35"/>
      <c r="Z928" s="35"/>
    </row>
    <row r="929" spans="1:26" ht="14.25" customHeight="1" x14ac:dyDescent="0.3">
      <c r="A929" s="35"/>
      <c r="B929" s="35"/>
      <c r="C929" s="21"/>
      <c r="D929" s="37"/>
      <c r="E929" s="35"/>
      <c r="F929" s="21"/>
      <c r="G929" s="37"/>
      <c r="H929" s="37"/>
      <c r="I929" s="37"/>
      <c r="J929" s="35"/>
      <c r="K929" s="35"/>
      <c r="L929" s="35"/>
      <c r="M929" s="35"/>
      <c r="N929" s="35"/>
      <c r="O929" s="35"/>
      <c r="P929" s="35"/>
      <c r="Q929" s="35"/>
      <c r="R929" s="35"/>
      <c r="S929" s="35"/>
      <c r="T929" s="35"/>
      <c r="U929" s="35"/>
      <c r="V929" s="35"/>
      <c r="W929" s="35"/>
      <c r="X929" s="35"/>
      <c r="Y929" s="35"/>
      <c r="Z929" s="35"/>
    </row>
    <row r="930" spans="1:26" ht="14.25" customHeight="1" x14ac:dyDescent="0.3">
      <c r="A930" s="35"/>
      <c r="B930" s="35"/>
      <c r="C930" s="21"/>
      <c r="D930" s="37"/>
      <c r="E930" s="35"/>
      <c r="F930" s="21"/>
      <c r="G930" s="37"/>
      <c r="H930" s="37"/>
      <c r="I930" s="37"/>
      <c r="J930" s="35"/>
      <c r="K930" s="35"/>
      <c r="L930" s="35"/>
      <c r="M930" s="35"/>
      <c r="N930" s="35"/>
      <c r="O930" s="35"/>
      <c r="P930" s="35"/>
      <c r="Q930" s="35"/>
      <c r="R930" s="35"/>
      <c r="S930" s="35"/>
      <c r="T930" s="35"/>
      <c r="U930" s="35"/>
      <c r="V930" s="35"/>
      <c r="W930" s="35"/>
      <c r="X930" s="35"/>
      <c r="Y930" s="35"/>
      <c r="Z930" s="35"/>
    </row>
    <row r="931" spans="1:26" ht="14.25" customHeight="1" x14ac:dyDescent="0.3">
      <c r="A931" s="35"/>
      <c r="B931" s="35"/>
      <c r="C931" s="21"/>
      <c r="D931" s="37"/>
      <c r="E931" s="35"/>
      <c r="F931" s="21"/>
      <c r="G931" s="37"/>
      <c r="H931" s="37"/>
      <c r="I931" s="37"/>
      <c r="J931" s="35"/>
      <c r="K931" s="35"/>
      <c r="L931" s="35"/>
      <c r="M931" s="35"/>
      <c r="N931" s="35"/>
      <c r="O931" s="35"/>
      <c r="P931" s="35"/>
      <c r="Q931" s="35"/>
      <c r="R931" s="35"/>
      <c r="S931" s="35"/>
      <c r="T931" s="35"/>
      <c r="U931" s="35"/>
      <c r="V931" s="35"/>
      <c r="W931" s="35"/>
      <c r="X931" s="35"/>
      <c r="Y931" s="35"/>
      <c r="Z931" s="35"/>
    </row>
    <row r="932" spans="1:26" ht="14.25" customHeight="1" x14ac:dyDescent="0.3">
      <c r="A932" s="35"/>
      <c r="B932" s="35"/>
      <c r="C932" s="21"/>
      <c r="D932" s="37"/>
      <c r="E932" s="35"/>
      <c r="F932" s="21"/>
      <c r="G932" s="37"/>
      <c r="H932" s="37"/>
      <c r="I932" s="37"/>
      <c r="J932" s="35"/>
      <c r="K932" s="35"/>
      <c r="L932" s="35"/>
      <c r="M932" s="35"/>
      <c r="N932" s="35"/>
      <c r="O932" s="35"/>
      <c r="P932" s="35"/>
      <c r="Q932" s="35"/>
      <c r="R932" s="35"/>
      <c r="S932" s="35"/>
      <c r="T932" s="35"/>
      <c r="U932" s="35"/>
      <c r="V932" s="35"/>
      <c r="W932" s="35"/>
      <c r="X932" s="35"/>
      <c r="Y932" s="35"/>
      <c r="Z932" s="35"/>
    </row>
    <row r="933" spans="1:26" ht="14.25" customHeight="1" x14ac:dyDescent="0.3">
      <c r="A933" s="35"/>
      <c r="B933" s="35"/>
      <c r="C933" s="21"/>
      <c r="D933" s="37"/>
      <c r="E933" s="35"/>
      <c r="F933" s="21"/>
      <c r="G933" s="37"/>
      <c r="H933" s="37"/>
      <c r="I933" s="37"/>
      <c r="J933" s="35"/>
      <c r="K933" s="35"/>
      <c r="L933" s="35"/>
      <c r="M933" s="35"/>
      <c r="N933" s="35"/>
      <c r="O933" s="35"/>
      <c r="P933" s="35"/>
      <c r="Q933" s="35"/>
      <c r="R933" s="35"/>
      <c r="S933" s="35"/>
      <c r="T933" s="35"/>
      <c r="U933" s="35"/>
      <c r="V933" s="35"/>
      <c r="W933" s="35"/>
      <c r="X933" s="35"/>
      <c r="Y933" s="35"/>
      <c r="Z933" s="35"/>
    </row>
    <row r="934" spans="1:26" ht="14.25" customHeight="1" x14ac:dyDescent="0.3">
      <c r="A934" s="35"/>
      <c r="B934" s="35"/>
      <c r="C934" s="21"/>
      <c r="D934" s="37"/>
      <c r="E934" s="35"/>
      <c r="F934" s="21"/>
      <c r="G934" s="37"/>
      <c r="H934" s="37"/>
      <c r="I934" s="37"/>
      <c r="J934" s="35"/>
      <c r="K934" s="35"/>
      <c r="L934" s="35"/>
      <c r="M934" s="35"/>
      <c r="N934" s="35"/>
      <c r="O934" s="35"/>
      <c r="P934" s="35"/>
      <c r="Q934" s="35"/>
      <c r="R934" s="35"/>
      <c r="S934" s="35"/>
      <c r="T934" s="35"/>
      <c r="U934" s="35"/>
      <c r="V934" s="35"/>
      <c r="W934" s="35"/>
      <c r="X934" s="35"/>
      <c r="Y934" s="35"/>
      <c r="Z934" s="35"/>
    </row>
    <row r="935" spans="1:26" ht="14.25" customHeight="1" x14ac:dyDescent="0.3">
      <c r="A935" s="35"/>
      <c r="B935" s="35"/>
      <c r="C935" s="21"/>
      <c r="D935" s="37"/>
      <c r="E935" s="35"/>
      <c r="F935" s="21"/>
      <c r="G935" s="37"/>
      <c r="H935" s="37"/>
      <c r="I935" s="37"/>
      <c r="J935" s="35"/>
      <c r="K935" s="35"/>
      <c r="L935" s="35"/>
      <c r="M935" s="35"/>
      <c r="N935" s="35"/>
      <c r="O935" s="35"/>
      <c r="P935" s="35"/>
      <c r="Q935" s="35"/>
      <c r="R935" s="35"/>
      <c r="S935" s="35"/>
      <c r="T935" s="35"/>
      <c r="U935" s="35"/>
      <c r="V935" s="35"/>
      <c r="W935" s="35"/>
      <c r="X935" s="35"/>
      <c r="Y935" s="35"/>
      <c r="Z935" s="35"/>
    </row>
    <row r="936" spans="1:26" ht="14.25" customHeight="1" x14ac:dyDescent="0.3">
      <c r="A936" s="35"/>
      <c r="B936" s="35"/>
      <c r="C936" s="21"/>
      <c r="D936" s="37"/>
      <c r="E936" s="35"/>
      <c r="F936" s="21"/>
      <c r="G936" s="37"/>
      <c r="H936" s="37"/>
      <c r="I936" s="37"/>
      <c r="J936" s="35"/>
      <c r="K936" s="35"/>
      <c r="L936" s="35"/>
      <c r="M936" s="35"/>
      <c r="N936" s="35"/>
      <c r="O936" s="35"/>
      <c r="P936" s="35"/>
      <c r="Q936" s="35"/>
      <c r="R936" s="35"/>
      <c r="S936" s="35"/>
      <c r="T936" s="35"/>
      <c r="U936" s="35"/>
      <c r="V936" s="35"/>
      <c r="W936" s="35"/>
      <c r="X936" s="35"/>
      <c r="Y936" s="35"/>
      <c r="Z936" s="35"/>
    </row>
    <row r="937" spans="1:26" ht="14.25" customHeight="1" x14ac:dyDescent="0.3">
      <c r="A937" s="35"/>
      <c r="B937" s="35"/>
      <c r="C937" s="21"/>
      <c r="D937" s="37"/>
      <c r="E937" s="35"/>
      <c r="F937" s="21"/>
      <c r="G937" s="37"/>
      <c r="H937" s="37"/>
      <c r="I937" s="37"/>
      <c r="J937" s="35"/>
      <c r="K937" s="35"/>
      <c r="L937" s="35"/>
      <c r="M937" s="35"/>
      <c r="N937" s="35"/>
      <c r="O937" s="35"/>
      <c r="P937" s="35"/>
      <c r="Q937" s="35"/>
      <c r="R937" s="35"/>
      <c r="S937" s="35"/>
      <c r="T937" s="35"/>
      <c r="U937" s="35"/>
      <c r="V937" s="35"/>
      <c r="W937" s="35"/>
      <c r="X937" s="35"/>
      <c r="Y937" s="35"/>
      <c r="Z937" s="35"/>
    </row>
    <row r="938" spans="1:26" ht="14.25" customHeight="1" x14ac:dyDescent="0.3">
      <c r="A938" s="35"/>
      <c r="B938" s="35"/>
      <c r="C938" s="21"/>
      <c r="D938" s="37"/>
      <c r="E938" s="35"/>
      <c r="F938" s="21"/>
      <c r="G938" s="37"/>
      <c r="H938" s="37"/>
      <c r="I938" s="37"/>
      <c r="J938" s="35"/>
      <c r="K938" s="35"/>
      <c r="L938" s="35"/>
      <c r="M938" s="35"/>
      <c r="N938" s="35"/>
      <c r="O938" s="35"/>
      <c r="P938" s="35"/>
      <c r="Q938" s="35"/>
      <c r="R938" s="35"/>
      <c r="S938" s="35"/>
      <c r="T938" s="35"/>
      <c r="U938" s="35"/>
      <c r="V938" s="35"/>
      <c r="W938" s="35"/>
      <c r="X938" s="35"/>
      <c r="Y938" s="35"/>
      <c r="Z938" s="35"/>
    </row>
    <row r="939" spans="1:26" ht="14.25" customHeight="1" x14ac:dyDescent="0.3">
      <c r="A939" s="35"/>
      <c r="B939" s="35"/>
      <c r="C939" s="21"/>
      <c r="D939" s="37"/>
      <c r="E939" s="35"/>
      <c r="F939" s="21"/>
      <c r="G939" s="37"/>
      <c r="H939" s="37"/>
      <c r="I939" s="37"/>
      <c r="J939" s="35"/>
      <c r="K939" s="35"/>
      <c r="L939" s="35"/>
      <c r="M939" s="35"/>
      <c r="N939" s="35"/>
      <c r="O939" s="35"/>
      <c r="P939" s="35"/>
      <c r="Q939" s="35"/>
      <c r="R939" s="35"/>
      <c r="S939" s="35"/>
      <c r="T939" s="35"/>
      <c r="U939" s="35"/>
      <c r="V939" s="35"/>
      <c r="W939" s="35"/>
      <c r="X939" s="35"/>
      <c r="Y939" s="35"/>
      <c r="Z939" s="35"/>
    </row>
    <row r="940" spans="1:26" ht="14.25" customHeight="1" x14ac:dyDescent="0.3">
      <c r="A940" s="35"/>
      <c r="B940" s="35"/>
      <c r="C940" s="21"/>
      <c r="D940" s="37"/>
      <c r="E940" s="35"/>
      <c r="F940" s="21"/>
      <c r="G940" s="37"/>
      <c r="H940" s="37"/>
      <c r="I940" s="37"/>
      <c r="J940" s="35"/>
      <c r="K940" s="35"/>
      <c r="L940" s="35"/>
      <c r="M940" s="35"/>
      <c r="N940" s="35"/>
      <c r="O940" s="35"/>
      <c r="P940" s="35"/>
      <c r="Q940" s="35"/>
      <c r="R940" s="35"/>
      <c r="S940" s="35"/>
      <c r="T940" s="35"/>
      <c r="U940" s="35"/>
      <c r="V940" s="35"/>
      <c r="W940" s="35"/>
      <c r="X940" s="35"/>
      <c r="Y940" s="35"/>
      <c r="Z940" s="35"/>
    </row>
    <row r="941" spans="1:26" ht="14.25" customHeight="1" x14ac:dyDescent="0.3">
      <c r="A941" s="35"/>
      <c r="B941" s="35"/>
      <c r="C941" s="21"/>
      <c r="D941" s="37"/>
      <c r="E941" s="35"/>
      <c r="F941" s="21"/>
      <c r="G941" s="37"/>
      <c r="H941" s="37"/>
      <c r="I941" s="37"/>
      <c r="J941" s="35"/>
      <c r="K941" s="35"/>
      <c r="L941" s="35"/>
      <c r="M941" s="35"/>
      <c r="N941" s="35"/>
      <c r="O941" s="35"/>
      <c r="P941" s="35"/>
      <c r="Q941" s="35"/>
      <c r="R941" s="35"/>
      <c r="S941" s="35"/>
      <c r="T941" s="35"/>
      <c r="U941" s="35"/>
      <c r="V941" s="35"/>
      <c r="W941" s="35"/>
      <c r="X941" s="35"/>
      <c r="Y941" s="35"/>
      <c r="Z941" s="35"/>
    </row>
    <row r="942" spans="1:26" ht="14.25" customHeight="1" x14ac:dyDescent="0.3">
      <c r="A942" s="35"/>
      <c r="B942" s="35"/>
      <c r="C942" s="21"/>
      <c r="D942" s="37"/>
      <c r="E942" s="35"/>
      <c r="F942" s="21"/>
      <c r="G942" s="37"/>
      <c r="H942" s="37"/>
      <c r="I942" s="37"/>
      <c r="J942" s="35"/>
      <c r="K942" s="35"/>
      <c r="L942" s="35"/>
      <c r="M942" s="35"/>
      <c r="N942" s="35"/>
      <c r="O942" s="35"/>
      <c r="P942" s="35"/>
      <c r="Q942" s="35"/>
      <c r="R942" s="35"/>
      <c r="S942" s="35"/>
      <c r="T942" s="35"/>
      <c r="U942" s="35"/>
      <c r="V942" s="35"/>
      <c r="W942" s="35"/>
      <c r="X942" s="35"/>
      <c r="Y942" s="35"/>
      <c r="Z942" s="35"/>
    </row>
    <row r="943" spans="1:26" ht="14.25" customHeight="1" x14ac:dyDescent="0.3">
      <c r="A943" s="35"/>
      <c r="B943" s="35"/>
      <c r="C943" s="21"/>
      <c r="D943" s="37"/>
      <c r="E943" s="35"/>
      <c r="F943" s="21"/>
      <c r="G943" s="37"/>
      <c r="H943" s="37"/>
      <c r="I943" s="37"/>
      <c r="J943" s="35"/>
      <c r="K943" s="35"/>
      <c r="L943" s="35"/>
      <c r="M943" s="35"/>
      <c r="N943" s="35"/>
      <c r="O943" s="35"/>
      <c r="P943" s="35"/>
      <c r="Q943" s="35"/>
      <c r="R943" s="35"/>
      <c r="S943" s="35"/>
      <c r="T943" s="35"/>
      <c r="U943" s="35"/>
      <c r="V943" s="35"/>
      <c r="W943" s="35"/>
      <c r="X943" s="35"/>
      <c r="Y943" s="35"/>
      <c r="Z943" s="35"/>
    </row>
    <row r="944" spans="1:26" ht="14.25" customHeight="1" x14ac:dyDescent="0.3">
      <c r="A944" s="35"/>
      <c r="B944" s="35"/>
      <c r="C944" s="21"/>
      <c r="D944" s="37"/>
      <c r="E944" s="35"/>
      <c r="F944" s="21"/>
      <c r="G944" s="37"/>
      <c r="H944" s="37"/>
      <c r="I944" s="37"/>
      <c r="J944" s="35"/>
      <c r="K944" s="35"/>
      <c r="L944" s="35"/>
      <c r="M944" s="35"/>
      <c r="N944" s="35"/>
      <c r="O944" s="35"/>
      <c r="P944" s="35"/>
      <c r="Q944" s="35"/>
      <c r="R944" s="35"/>
      <c r="S944" s="35"/>
      <c r="T944" s="35"/>
      <c r="U944" s="35"/>
      <c r="V944" s="35"/>
      <c r="W944" s="35"/>
      <c r="X944" s="35"/>
      <c r="Y944" s="35"/>
      <c r="Z944" s="35"/>
    </row>
    <row r="945" spans="1:26" ht="14.25" customHeight="1" x14ac:dyDescent="0.3">
      <c r="A945" s="35"/>
      <c r="B945" s="35"/>
      <c r="C945" s="21"/>
      <c r="D945" s="37"/>
      <c r="E945" s="35"/>
      <c r="F945" s="21"/>
      <c r="G945" s="37"/>
      <c r="H945" s="37"/>
      <c r="I945" s="37"/>
      <c r="J945" s="35"/>
      <c r="K945" s="35"/>
      <c r="L945" s="35"/>
      <c r="M945" s="35"/>
      <c r="N945" s="35"/>
      <c r="O945" s="35"/>
      <c r="P945" s="35"/>
      <c r="Q945" s="35"/>
      <c r="R945" s="35"/>
      <c r="S945" s="35"/>
      <c r="T945" s="35"/>
      <c r="U945" s="35"/>
      <c r="V945" s="35"/>
      <c r="W945" s="35"/>
      <c r="X945" s="35"/>
      <c r="Y945" s="35"/>
      <c r="Z945" s="35"/>
    </row>
    <row r="946" spans="1:26" ht="14.25" customHeight="1" x14ac:dyDescent="0.3">
      <c r="A946" s="35"/>
      <c r="B946" s="35"/>
      <c r="C946" s="21"/>
      <c r="D946" s="37"/>
      <c r="E946" s="35"/>
      <c r="F946" s="21"/>
      <c r="G946" s="37"/>
      <c r="H946" s="37"/>
      <c r="I946" s="37"/>
      <c r="J946" s="35"/>
      <c r="K946" s="35"/>
      <c r="L946" s="35"/>
      <c r="M946" s="35"/>
      <c r="N946" s="35"/>
      <c r="O946" s="35"/>
      <c r="P946" s="35"/>
      <c r="Q946" s="35"/>
      <c r="R946" s="35"/>
      <c r="S946" s="35"/>
      <c r="T946" s="35"/>
      <c r="U946" s="35"/>
      <c r="V946" s="35"/>
      <c r="W946" s="35"/>
      <c r="X946" s="35"/>
      <c r="Y946" s="35"/>
      <c r="Z946" s="35"/>
    </row>
    <row r="947" spans="1:26" ht="14.25" customHeight="1" x14ac:dyDescent="0.3">
      <c r="A947" s="35"/>
      <c r="B947" s="35"/>
      <c r="C947" s="21"/>
      <c r="D947" s="37"/>
      <c r="E947" s="35"/>
      <c r="F947" s="21"/>
      <c r="G947" s="37"/>
      <c r="H947" s="37"/>
      <c r="I947" s="37"/>
      <c r="J947" s="35"/>
      <c r="K947" s="35"/>
      <c r="L947" s="35"/>
      <c r="M947" s="35"/>
      <c r="N947" s="35"/>
      <c r="O947" s="35"/>
      <c r="P947" s="35"/>
      <c r="Q947" s="35"/>
      <c r="R947" s="35"/>
      <c r="S947" s="35"/>
      <c r="T947" s="35"/>
      <c r="U947" s="35"/>
      <c r="V947" s="35"/>
      <c r="W947" s="35"/>
      <c r="X947" s="35"/>
      <c r="Y947" s="35"/>
      <c r="Z947" s="35"/>
    </row>
    <row r="948" spans="1:26" ht="14.25" customHeight="1" x14ac:dyDescent="0.3">
      <c r="A948" s="35"/>
      <c r="B948" s="35"/>
      <c r="C948" s="21"/>
      <c r="D948" s="37"/>
      <c r="E948" s="35"/>
      <c r="F948" s="21"/>
      <c r="G948" s="37"/>
      <c r="H948" s="37"/>
      <c r="I948" s="37"/>
      <c r="J948" s="35"/>
      <c r="K948" s="35"/>
      <c r="L948" s="35"/>
      <c r="M948" s="35"/>
      <c r="N948" s="35"/>
      <c r="O948" s="35"/>
      <c r="P948" s="35"/>
      <c r="Q948" s="35"/>
      <c r="R948" s="35"/>
      <c r="S948" s="35"/>
      <c r="T948" s="35"/>
      <c r="U948" s="35"/>
      <c r="V948" s="35"/>
      <c r="W948" s="35"/>
      <c r="X948" s="35"/>
      <c r="Y948" s="35"/>
      <c r="Z948" s="35"/>
    </row>
    <row r="949" spans="1:26" ht="14.25" customHeight="1" x14ac:dyDescent="0.3">
      <c r="A949" s="35"/>
      <c r="B949" s="35"/>
      <c r="C949" s="21"/>
      <c r="D949" s="37"/>
      <c r="E949" s="35"/>
      <c r="F949" s="21"/>
      <c r="G949" s="37"/>
      <c r="H949" s="37"/>
      <c r="I949" s="37"/>
      <c r="J949" s="35"/>
      <c r="K949" s="35"/>
      <c r="L949" s="35"/>
      <c r="M949" s="35"/>
      <c r="N949" s="35"/>
      <c r="O949" s="35"/>
      <c r="P949" s="35"/>
      <c r="Q949" s="35"/>
      <c r="R949" s="35"/>
      <c r="S949" s="35"/>
      <c r="T949" s="35"/>
      <c r="U949" s="35"/>
      <c r="V949" s="35"/>
      <c r="W949" s="35"/>
      <c r="X949" s="35"/>
      <c r="Y949" s="35"/>
      <c r="Z949" s="35"/>
    </row>
    <row r="950" spans="1:26" ht="14.25" customHeight="1" x14ac:dyDescent="0.3">
      <c r="A950" s="35"/>
      <c r="B950" s="35"/>
      <c r="C950" s="21"/>
      <c r="D950" s="37"/>
      <c r="E950" s="35"/>
      <c r="F950" s="21"/>
      <c r="G950" s="37"/>
      <c r="H950" s="37"/>
      <c r="I950" s="37"/>
      <c r="J950" s="35"/>
      <c r="K950" s="35"/>
      <c r="L950" s="35"/>
      <c r="M950" s="35"/>
      <c r="N950" s="35"/>
      <c r="O950" s="35"/>
      <c r="P950" s="35"/>
      <c r="Q950" s="35"/>
      <c r="R950" s="35"/>
      <c r="S950" s="35"/>
      <c r="T950" s="35"/>
      <c r="U950" s="35"/>
      <c r="V950" s="35"/>
      <c r="W950" s="35"/>
      <c r="X950" s="35"/>
      <c r="Y950" s="35"/>
      <c r="Z950" s="35"/>
    </row>
    <row r="951" spans="1:26" ht="14.25" customHeight="1" x14ac:dyDescent="0.3">
      <c r="A951" s="35"/>
      <c r="B951" s="35"/>
      <c r="C951" s="21"/>
      <c r="D951" s="37"/>
      <c r="E951" s="35"/>
      <c r="F951" s="21"/>
      <c r="G951" s="37"/>
      <c r="H951" s="37"/>
      <c r="I951" s="37"/>
      <c r="J951" s="35"/>
      <c r="K951" s="35"/>
      <c r="L951" s="35"/>
      <c r="M951" s="35"/>
      <c r="N951" s="35"/>
      <c r="O951" s="35"/>
      <c r="P951" s="35"/>
      <c r="Q951" s="35"/>
      <c r="R951" s="35"/>
      <c r="S951" s="35"/>
      <c r="T951" s="35"/>
      <c r="U951" s="35"/>
      <c r="V951" s="35"/>
      <c r="W951" s="35"/>
      <c r="X951" s="35"/>
      <c r="Y951" s="35"/>
      <c r="Z951" s="35"/>
    </row>
    <row r="952" spans="1:26" ht="14.25" customHeight="1" x14ac:dyDescent="0.3">
      <c r="A952" s="35"/>
      <c r="B952" s="35"/>
      <c r="C952" s="21"/>
      <c r="D952" s="37"/>
      <c r="E952" s="35"/>
      <c r="F952" s="21"/>
      <c r="G952" s="37"/>
      <c r="H952" s="37"/>
      <c r="I952" s="37"/>
      <c r="J952" s="35"/>
      <c r="K952" s="35"/>
      <c r="L952" s="35"/>
      <c r="M952" s="35"/>
      <c r="N952" s="35"/>
      <c r="O952" s="35"/>
      <c r="P952" s="35"/>
      <c r="Q952" s="35"/>
      <c r="R952" s="35"/>
      <c r="S952" s="35"/>
      <c r="T952" s="35"/>
      <c r="U952" s="35"/>
      <c r="V952" s="35"/>
      <c r="W952" s="35"/>
      <c r="X952" s="35"/>
      <c r="Y952" s="35"/>
      <c r="Z952" s="35"/>
    </row>
    <row r="953" spans="1:26" ht="14.25" customHeight="1" x14ac:dyDescent="0.3">
      <c r="A953" s="35"/>
      <c r="B953" s="35"/>
      <c r="C953" s="21"/>
      <c r="D953" s="37"/>
      <c r="E953" s="35"/>
      <c r="F953" s="21"/>
      <c r="G953" s="37"/>
      <c r="H953" s="37"/>
      <c r="I953" s="37"/>
      <c r="J953" s="35"/>
      <c r="K953" s="35"/>
      <c r="L953" s="35"/>
      <c r="M953" s="35"/>
      <c r="N953" s="35"/>
      <c r="O953" s="35"/>
      <c r="P953" s="35"/>
      <c r="Q953" s="35"/>
      <c r="R953" s="35"/>
      <c r="S953" s="35"/>
      <c r="T953" s="35"/>
      <c r="U953" s="35"/>
      <c r="V953" s="35"/>
      <c r="W953" s="35"/>
      <c r="X953" s="35"/>
      <c r="Y953" s="35"/>
      <c r="Z953" s="35"/>
    </row>
    <row r="954" spans="1:26" ht="14.25" customHeight="1" x14ac:dyDescent="0.3">
      <c r="A954" s="35"/>
      <c r="B954" s="35"/>
      <c r="C954" s="21"/>
      <c r="D954" s="37"/>
      <c r="E954" s="35"/>
      <c r="F954" s="21"/>
      <c r="G954" s="37"/>
      <c r="H954" s="37"/>
      <c r="I954" s="37"/>
      <c r="J954" s="35"/>
      <c r="K954" s="35"/>
      <c r="L954" s="35"/>
      <c r="M954" s="35"/>
      <c r="N954" s="35"/>
      <c r="O954" s="35"/>
      <c r="P954" s="35"/>
      <c r="Q954" s="35"/>
      <c r="R954" s="35"/>
      <c r="S954" s="35"/>
      <c r="T954" s="35"/>
      <c r="U954" s="35"/>
      <c r="V954" s="35"/>
      <c r="W954" s="35"/>
      <c r="X954" s="35"/>
      <c r="Y954" s="35"/>
      <c r="Z954" s="35"/>
    </row>
    <row r="955" spans="1:26" ht="14.25" customHeight="1" x14ac:dyDescent="0.3">
      <c r="A955" s="35"/>
      <c r="B955" s="35"/>
      <c r="C955" s="21"/>
      <c r="D955" s="37"/>
      <c r="E955" s="35"/>
      <c r="F955" s="21"/>
      <c r="G955" s="37"/>
      <c r="H955" s="37"/>
      <c r="I955" s="37"/>
      <c r="J955" s="35"/>
      <c r="K955" s="35"/>
      <c r="L955" s="35"/>
      <c r="M955" s="35"/>
      <c r="N955" s="35"/>
      <c r="O955" s="35"/>
      <c r="P955" s="35"/>
      <c r="Q955" s="35"/>
      <c r="R955" s="35"/>
      <c r="S955" s="35"/>
      <c r="T955" s="35"/>
      <c r="U955" s="35"/>
      <c r="V955" s="35"/>
      <c r="W955" s="35"/>
      <c r="X955" s="35"/>
      <c r="Y955" s="35"/>
      <c r="Z955" s="35"/>
    </row>
    <row r="956" spans="1:26" ht="14.25" customHeight="1" x14ac:dyDescent="0.3">
      <c r="A956" s="35"/>
      <c r="B956" s="35"/>
      <c r="C956" s="21"/>
      <c r="D956" s="37"/>
      <c r="E956" s="35"/>
      <c r="F956" s="21"/>
      <c r="G956" s="37"/>
      <c r="H956" s="37"/>
      <c r="I956" s="37"/>
      <c r="J956" s="35"/>
      <c r="K956" s="35"/>
      <c r="L956" s="35"/>
      <c r="M956" s="35"/>
      <c r="N956" s="35"/>
      <c r="O956" s="35"/>
      <c r="P956" s="35"/>
      <c r="Q956" s="35"/>
      <c r="R956" s="35"/>
      <c r="S956" s="35"/>
      <c r="T956" s="35"/>
      <c r="U956" s="35"/>
      <c r="V956" s="35"/>
      <c r="W956" s="35"/>
      <c r="X956" s="35"/>
      <c r="Y956" s="35"/>
      <c r="Z956" s="35"/>
    </row>
    <row r="957" spans="1:26" ht="14.25" customHeight="1" x14ac:dyDescent="0.3">
      <c r="A957" s="35"/>
      <c r="B957" s="35"/>
      <c r="C957" s="21"/>
      <c r="D957" s="37"/>
      <c r="E957" s="35"/>
      <c r="F957" s="21"/>
      <c r="G957" s="37"/>
      <c r="H957" s="37"/>
      <c r="I957" s="37"/>
      <c r="J957" s="35"/>
      <c r="K957" s="35"/>
      <c r="L957" s="35"/>
      <c r="M957" s="35"/>
      <c r="N957" s="35"/>
      <c r="O957" s="35"/>
      <c r="P957" s="35"/>
      <c r="Q957" s="35"/>
      <c r="R957" s="35"/>
      <c r="S957" s="35"/>
      <c r="T957" s="35"/>
      <c r="U957" s="35"/>
      <c r="V957" s="35"/>
      <c r="W957" s="35"/>
      <c r="X957" s="35"/>
      <c r="Y957" s="35"/>
      <c r="Z957" s="35"/>
    </row>
    <row r="958" spans="1:26" ht="14.25" customHeight="1" x14ac:dyDescent="0.3">
      <c r="A958" s="35"/>
      <c r="B958" s="35"/>
      <c r="C958" s="21"/>
      <c r="D958" s="37"/>
      <c r="E958" s="35"/>
      <c r="F958" s="21"/>
      <c r="G958" s="37"/>
      <c r="H958" s="37"/>
      <c r="I958" s="37"/>
      <c r="J958" s="35"/>
      <c r="K958" s="35"/>
      <c r="L958" s="35"/>
      <c r="M958" s="35"/>
      <c r="N958" s="35"/>
      <c r="O958" s="35"/>
      <c r="P958" s="35"/>
      <c r="Q958" s="35"/>
      <c r="R958" s="35"/>
      <c r="S958" s="35"/>
      <c r="T958" s="35"/>
      <c r="U958" s="35"/>
      <c r="V958" s="35"/>
      <c r="W958" s="35"/>
      <c r="X958" s="35"/>
      <c r="Y958" s="35"/>
      <c r="Z958" s="35"/>
    </row>
    <row r="959" spans="1:26" ht="14.25" customHeight="1" x14ac:dyDescent="0.3">
      <c r="A959" s="35"/>
      <c r="B959" s="35"/>
      <c r="C959" s="21"/>
      <c r="D959" s="37"/>
      <c r="E959" s="35"/>
      <c r="F959" s="21"/>
      <c r="G959" s="37"/>
      <c r="H959" s="37"/>
      <c r="I959" s="37"/>
      <c r="J959" s="35"/>
      <c r="K959" s="35"/>
      <c r="L959" s="35"/>
      <c r="M959" s="35"/>
      <c r="N959" s="35"/>
      <c r="O959" s="35"/>
      <c r="P959" s="35"/>
      <c r="Q959" s="35"/>
      <c r="R959" s="35"/>
      <c r="S959" s="35"/>
      <c r="T959" s="35"/>
      <c r="U959" s="35"/>
      <c r="V959" s="35"/>
      <c r="W959" s="35"/>
      <c r="X959" s="35"/>
      <c r="Y959" s="35"/>
      <c r="Z959" s="35"/>
    </row>
    <row r="960" spans="1:26" ht="14.25" customHeight="1" x14ac:dyDescent="0.3">
      <c r="A960" s="35"/>
      <c r="B960" s="35"/>
      <c r="C960" s="21"/>
      <c r="D960" s="37"/>
      <c r="E960" s="35"/>
      <c r="F960" s="21"/>
      <c r="G960" s="37"/>
      <c r="H960" s="37"/>
      <c r="I960" s="37"/>
      <c r="J960" s="35"/>
      <c r="K960" s="35"/>
      <c r="L960" s="35"/>
      <c r="M960" s="35"/>
      <c r="N960" s="35"/>
      <c r="O960" s="35"/>
      <c r="P960" s="35"/>
      <c r="Q960" s="35"/>
      <c r="R960" s="35"/>
      <c r="S960" s="35"/>
      <c r="T960" s="35"/>
      <c r="U960" s="35"/>
      <c r="V960" s="35"/>
      <c r="W960" s="35"/>
      <c r="X960" s="35"/>
      <c r="Y960" s="35"/>
      <c r="Z960" s="35"/>
    </row>
    <row r="961" spans="1:26" ht="14.25" customHeight="1" x14ac:dyDescent="0.3">
      <c r="A961" s="35"/>
      <c r="B961" s="35"/>
      <c r="C961" s="21"/>
      <c r="D961" s="37"/>
      <c r="E961" s="35"/>
      <c r="F961" s="21"/>
      <c r="G961" s="37"/>
      <c r="H961" s="37"/>
      <c r="I961" s="37"/>
      <c r="J961" s="35"/>
      <c r="K961" s="35"/>
      <c r="L961" s="35"/>
      <c r="M961" s="35"/>
      <c r="N961" s="35"/>
      <c r="O961" s="35"/>
      <c r="P961" s="35"/>
      <c r="Q961" s="35"/>
      <c r="R961" s="35"/>
      <c r="S961" s="35"/>
      <c r="T961" s="35"/>
      <c r="U961" s="35"/>
      <c r="V961" s="35"/>
      <c r="W961" s="35"/>
      <c r="X961" s="35"/>
      <c r="Y961" s="35"/>
      <c r="Z961" s="35"/>
    </row>
    <row r="962" spans="1:26" ht="14.25" customHeight="1" x14ac:dyDescent="0.3">
      <c r="A962" s="35"/>
      <c r="B962" s="35"/>
      <c r="C962" s="21"/>
      <c r="D962" s="37"/>
      <c r="E962" s="35"/>
      <c r="F962" s="21"/>
      <c r="G962" s="37"/>
      <c r="H962" s="37"/>
      <c r="I962" s="37"/>
      <c r="J962" s="35"/>
      <c r="K962" s="35"/>
      <c r="L962" s="35"/>
      <c r="M962" s="35"/>
      <c r="N962" s="35"/>
      <c r="O962" s="35"/>
      <c r="P962" s="35"/>
      <c r="Q962" s="35"/>
      <c r="R962" s="35"/>
      <c r="S962" s="35"/>
      <c r="T962" s="35"/>
      <c r="U962" s="35"/>
      <c r="V962" s="35"/>
      <c r="W962" s="35"/>
      <c r="X962" s="35"/>
      <c r="Y962" s="35"/>
      <c r="Z962" s="35"/>
    </row>
    <row r="963" spans="1:26" ht="14.25" customHeight="1" x14ac:dyDescent="0.3">
      <c r="A963" s="35"/>
      <c r="B963" s="35"/>
      <c r="C963" s="21"/>
      <c r="D963" s="37"/>
      <c r="E963" s="35"/>
      <c r="F963" s="21"/>
      <c r="G963" s="37"/>
      <c r="H963" s="37"/>
      <c r="I963" s="37"/>
      <c r="J963" s="35"/>
      <c r="K963" s="35"/>
      <c r="L963" s="35"/>
      <c r="M963" s="35"/>
      <c r="N963" s="35"/>
      <c r="O963" s="35"/>
      <c r="P963" s="35"/>
      <c r="Q963" s="35"/>
      <c r="R963" s="35"/>
      <c r="S963" s="35"/>
      <c r="T963" s="35"/>
      <c r="U963" s="35"/>
      <c r="V963" s="35"/>
      <c r="W963" s="35"/>
      <c r="X963" s="35"/>
      <c r="Y963" s="35"/>
      <c r="Z963" s="35"/>
    </row>
    <row r="964" spans="1:26" ht="14.25" customHeight="1" x14ac:dyDescent="0.3">
      <c r="A964" s="35"/>
      <c r="B964" s="35"/>
      <c r="C964" s="21"/>
      <c r="D964" s="37"/>
      <c r="E964" s="35"/>
      <c r="F964" s="21"/>
      <c r="G964" s="37"/>
      <c r="H964" s="37"/>
      <c r="I964" s="37"/>
      <c r="J964" s="35"/>
      <c r="K964" s="35"/>
      <c r="L964" s="35"/>
      <c r="M964" s="35"/>
      <c r="N964" s="35"/>
      <c r="O964" s="35"/>
      <c r="P964" s="35"/>
      <c r="Q964" s="35"/>
      <c r="R964" s="35"/>
      <c r="S964" s="35"/>
      <c r="T964" s="35"/>
      <c r="U964" s="35"/>
      <c r="V964" s="35"/>
      <c r="W964" s="35"/>
      <c r="X964" s="35"/>
      <c r="Y964" s="35"/>
      <c r="Z964" s="35"/>
    </row>
    <row r="965" spans="1:26" ht="14.25" customHeight="1" x14ac:dyDescent="0.3">
      <c r="A965" s="35"/>
      <c r="B965" s="35"/>
      <c r="C965" s="21"/>
      <c r="D965" s="37"/>
      <c r="E965" s="35"/>
      <c r="F965" s="21"/>
      <c r="G965" s="37"/>
      <c r="H965" s="37"/>
      <c r="I965" s="37"/>
      <c r="J965" s="35"/>
      <c r="K965" s="35"/>
      <c r="L965" s="35"/>
      <c r="M965" s="35"/>
      <c r="N965" s="35"/>
      <c r="O965" s="35"/>
      <c r="P965" s="35"/>
      <c r="Q965" s="35"/>
      <c r="R965" s="35"/>
      <c r="S965" s="35"/>
      <c r="T965" s="35"/>
      <c r="U965" s="35"/>
      <c r="V965" s="35"/>
      <c r="W965" s="35"/>
      <c r="X965" s="35"/>
      <c r="Y965" s="35"/>
      <c r="Z965" s="35"/>
    </row>
    <row r="966" spans="1:26" ht="14.25" customHeight="1" x14ac:dyDescent="0.3">
      <c r="A966" s="35"/>
      <c r="B966" s="35"/>
      <c r="C966" s="21"/>
      <c r="D966" s="37"/>
      <c r="E966" s="35"/>
      <c r="F966" s="21"/>
      <c r="G966" s="37"/>
      <c r="H966" s="37"/>
      <c r="I966" s="37"/>
      <c r="J966" s="35"/>
      <c r="K966" s="35"/>
      <c r="L966" s="35"/>
      <c r="M966" s="35"/>
      <c r="N966" s="35"/>
      <c r="O966" s="35"/>
      <c r="P966" s="35"/>
      <c r="Q966" s="35"/>
      <c r="R966" s="35"/>
      <c r="S966" s="35"/>
      <c r="T966" s="35"/>
      <c r="U966" s="35"/>
      <c r="V966" s="35"/>
      <c r="W966" s="35"/>
      <c r="X966" s="35"/>
      <c r="Y966" s="35"/>
      <c r="Z966" s="35"/>
    </row>
    <row r="967" spans="1:26" ht="14.25" customHeight="1" x14ac:dyDescent="0.3">
      <c r="A967" s="35"/>
      <c r="B967" s="35"/>
      <c r="C967" s="21"/>
      <c r="D967" s="37"/>
      <c r="E967" s="35"/>
      <c r="F967" s="21"/>
      <c r="G967" s="37"/>
      <c r="H967" s="37"/>
      <c r="I967" s="37"/>
      <c r="J967" s="35"/>
      <c r="K967" s="35"/>
      <c r="L967" s="35"/>
      <c r="M967" s="35"/>
      <c r="N967" s="35"/>
      <c r="O967" s="35"/>
      <c r="P967" s="35"/>
      <c r="Q967" s="35"/>
      <c r="R967" s="35"/>
      <c r="S967" s="35"/>
      <c r="T967" s="35"/>
      <c r="U967" s="35"/>
      <c r="V967" s="35"/>
      <c r="W967" s="35"/>
      <c r="X967" s="35"/>
      <c r="Y967" s="35"/>
      <c r="Z967" s="35"/>
    </row>
    <row r="968" spans="1:26" ht="14.25" customHeight="1" x14ac:dyDescent="0.3">
      <c r="A968" s="35"/>
      <c r="B968" s="35"/>
      <c r="C968" s="21"/>
      <c r="D968" s="37"/>
      <c r="E968" s="35"/>
      <c r="F968" s="21"/>
      <c r="G968" s="37"/>
      <c r="H968" s="37"/>
      <c r="I968" s="37"/>
      <c r="J968" s="35"/>
      <c r="K968" s="35"/>
      <c r="L968" s="35"/>
      <c r="M968" s="35"/>
      <c r="N968" s="35"/>
      <c r="O968" s="35"/>
      <c r="P968" s="35"/>
      <c r="Q968" s="35"/>
      <c r="R968" s="35"/>
      <c r="S968" s="35"/>
      <c r="T968" s="35"/>
      <c r="U968" s="35"/>
      <c r="V968" s="35"/>
      <c r="W968" s="35"/>
      <c r="X968" s="35"/>
      <c r="Y968" s="35"/>
      <c r="Z968" s="35"/>
    </row>
    <row r="969" spans="1:26" ht="14.25" customHeight="1" x14ac:dyDescent="0.3">
      <c r="A969" s="35"/>
      <c r="B969" s="35"/>
      <c r="C969" s="21"/>
      <c r="D969" s="37"/>
      <c r="E969" s="35"/>
      <c r="F969" s="21"/>
      <c r="G969" s="37"/>
      <c r="H969" s="37"/>
      <c r="I969" s="37"/>
      <c r="J969" s="35"/>
      <c r="K969" s="35"/>
      <c r="L969" s="35"/>
      <c r="M969" s="35"/>
      <c r="N969" s="35"/>
      <c r="O969" s="35"/>
      <c r="P969" s="35"/>
      <c r="Q969" s="35"/>
      <c r="R969" s="35"/>
      <c r="S969" s="35"/>
      <c r="T969" s="35"/>
      <c r="U969" s="35"/>
      <c r="V969" s="35"/>
      <c r="W969" s="35"/>
      <c r="X969" s="35"/>
      <c r="Y969" s="35"/>
      <c r="Z969" s="35"/>
    </row>
    <row r="970" spans="1:26" ht="14.25" customHeight="1" x14ac:dyDescent="0.3">
      <c r="A970" s="35"/>
      <c r="B970" s="35"/>
      <c r="C970" s="21"/>
      <c r="D970" s="37"/>
      <c r="E970" s="35"/>
      <c r="F970" s="21"/>
      <c r="G970" s="37"/>
      <c r="H970" s="37"/>
      <c r="I970" s="37"/>
      <c r="J970" s="35"/>
      <c r="K970" s="35"/>
      <c r="L970" s="35"/>
      <c r="M970" s="35"/>
      <c r="N970" s="35"/>
      <c r="O970" s="35"/>
      <c r="P970" s="35"/>
      <c r="Q970" s="35"/>
      <c r="R970" s="35"/>
      <c r="S970" s="35"/>
      <c r="T970" s="35"/>
      <c r="U970" s="35"/>
      <c r="V970" s="35"/>
      <c r="W970" s="35"/>
      <c r="X970" s="35"/>
      <c r="Y970" s="35"/>
      <c r="Z970" s="35"/>
    </row>
    <row r="971" spans="1:26" ht="14.25" customHeight="1" x14ac:dyDescent="0.3">
      <c r="A971" s="35"/>
      <c r="B971" s="35"/>
      <c r="C971" s="21"/>
      <c r="D971" s="37"/>
      <c r="E971" s="35"/>
      <c r="F971" s="21"/>
      <c r="G971" s="37"/>
      <c r="H971" s="37"/>
      <c r="I971" s="37"/>
      <c r="J971" s="35"/>
      <c r="K971" s="35"/>
      <c r="L971" s="35"/>
      <c r="M971" s="35"/>
      <c r="N971" s="35"/>
      <c r="O971" s="35"/>
      <c r="P971" s="35"/>
      <c r="Q971" s="35"/>
      <c r="R971" s="35"/>
      <c r="S971" s="35"/>
      <c r="T971" s="35"/>
      <c r="U971" s="35"/>
      <c r="V971" s="35"/>
      <c r="W971" s="35"/>
      <c r="X971" s="35"/>
      <c r="Y971" s="35"/>
      <c r="Z971" s="35"/>
    </row>
    <row r="972" spans="1:26" ht="14.25" customHeight="1" x14ac:dyDescent="0.3">
      <c r="A972" s="35"/>
      <c r="B972" s="35"/>
      <c r="C972" s="21"/>
      <c r="D972" s="37"/>
      <c r="E972" s="35"/>
      <c r="F972" s="21"/>
      <c r="G972" s="37"/>
      <c r="H972" s="37"/>
      <c r="I972" s="37"/>
      <c r="J972" s="35"/>
      <c r="K972" s="35"/>
      <c r="L972" s="35"/>
      <c r="M972" s="35"/>
      <c r="N972" s="35"/>
      <c r="O972" s="35"/>
      <c r="P972" s="35"/>
      <c r="Q972" s="35"/>
      <c r="R972" s="35"/>
      <c r="S972" s="35"/>
      <c r="T972" s="35"/>
      <c r="U972" s="35"/>
      <c r="V972" s="35"/>
      <c r="W972" s="35"/>
      <c r="X972" s="35"/>
      <c r="Y972" s="35"/>
      <c r="Z972" s="35"/>
    </row>
    <row r="973" spans="1:26" ht="14.25" customHeight="1" x14ac:dyDescent="0.3">
      <c r="A973" s="35"/>
      <c r="B973" s="35"/>
      <c r="C973" s="21"/>
      <c r="D973" s="37"/>
      <c r="E973" s="35"/>
      <c r="F973" s="21"/>
      <c r="G973" s="37"/>
      <c r="H973" s="37"/>
      <c r="I973" s="37"/>
      <c r="J973" s="35"/>
      <c r="K973" s="35"/>
      <c r="L973" s="35"/>
      <c r="M973" s="35"/>
      <c r="N973" s="35"/>
      <c r="O973" s="35"/>
      <c r="P973" s="35"/>
      <c r="Q973" s="35"/>
      <c r="R973" s="35"/>
      <c r="S973" s="35"/>
      <c r="T973" s="35"/>
      <c r="U973" s="35"/>
      <c r="V973" s="35"/>
      <c r="W973" s="35"/>
      <c r="X973" s="35"/>
      <c r="Y973" s="35"/>
      <c r="Z973" s="35"/>
    </row>
    <row r="974" spans="1:26" ht="14.25" customHeight="1" x14ac:dyDescent="0.3">
      <c r="A974" s="35"/>
      <c r="B974" s="35"/>
      <c r="C974" s="21"/>
      <c r="D974" s="37"/>
      <c r="E974" s="35"/>
      <c r="F974" s="21"/>
      <c r="G974" s="37"/>
      <c r="H974" s="37"/>
      <c r="I974" s="37"/>
      <c r="J974" s="35"/>
      <c r="K974" s="35"/>
      <c r="L974" s="35"/>
      <c r="M974" s="35"/>
      <c r="N974" s="35"/>
      <c r="O974" s="35"/>
      <c r="P974" s="35"/>
      <c r="Q974" s="35"/>
      <c r="R974" s="35"/>
      <c r="S974" s="35"/>
      <c r="T974" s="35"/>
      <c r="U974" s="35"/>
      <c r="V974" s="35"/>
      <c r="W974" s="35"/>
      <c r="X974" s="35"/>
      <c r="Y974" s="35"/>
      <c r="Z974" s="35"/>
    </row>
    <row r="975" spans="1:26" ht="14.25" customHeight="1" x14ac:dyDescent="0.3">
      <c r="A975" s="35"/>
      <c r="B975" s="35"/>
      <c r="C975" s="21"/>
      <c r="D975" s="37"/>
      <c r="E975" s="35"/>
      <c r="F975" s="21"/>
      <c r="G975" s="37"/>
      <c r="H975" s="37"/>
      <c r="I975" s="37"/>
      <c r="J975" s="35"/>
      <c r="K975" s="35"/>
      <c r="L975" s="35"/>
      <c r="M975" s="35"/>
      <c r="N975" s="35"/>
      <c r="O975" s="35"/>
      <c r="P975" s="35"/>
      <c r="Q975" s="35"/>
      <c r="R975" s="35"/>
      <c r="S975" s="35"/>
      <c r="T975" s="35"/>
      <c r="U975" s="35"/>
      <c r="V975" s="35"/>
      <c r="W975" s="35"/>
      <c r="X975" s="35"/>
      <c r="Y975" s="35"/>
      <c r="Z975" s="35"/>
    </row>
    <row r="976" spans="1:26" ht="14.25" customHeight="1" x14ac:dyDescent="0.3">
      <c r="A976" s="35"/>
      <c r="B976" s="35"/>
      <c r="C976" s="21"/>
      <c r="D976" s="37"/>
      <c r="E976" s="35"/>
      <c r="F976" s="21"/>
      <c r="G976" s="37"/>
      <c r="H976" s="37"/>
      <c r="I976" s="37"/>
      <c r="J976" s="35"/>
      <c r="K976" s="35"/>
      <c r="L976" s="35"/>
      <c r="M976" s="35"/>
      <c r="N976" s="35"/>
      <c r="O976" s="35"/>
      <c r="P976" s="35"/>
      <c r="Q976" s="35"/>
      <c r="R976" s="35"/>
      <c r="S976" s="35"/>
      <c r="T976" s="35"/>
      <c r="U976" s="35"/>
      <c r="V976" s="35"/>
      <c r="W976" s="35"/>
      <c r="X976" s="35"/>
      <c r="Y976" s="35"/>
      <c r="Z976" s="35"/>
    </row>
    <row r="977" spans="1:26" ht="14.25" customHeight="1" x14ac:dyDescent="0.3">
      <c r="A977" s="35"/>
      <c r="B977" s="35"/>
      <c r="C977" s="21"/>
      <c r="D977" s="37"/>
      <c r="E977" s="35"/>
      <c r="F977" s="21"/>
      <c r="G977" s="37"/>
      <c r="H977" s="37"/>
      <c r="I977" s="37"/>
      <c r="J977" s="35"/>
      <c r="K977" s="35"/>
      <c r="L977" s="35"/>
      <c r="M977" s="35"/>
      <c r="N977" s="35"/>
      <c r="O977" s="35"/>
      <c r="P977" s="35"/>
      <c r="Q977" s="35"/>
      <c r="R977" s="35"/>
      <c r="S977" s="35"/>
      <c r="T977" s="35"/>
      <c r="U977" s="35"/>
      <c r="V977" s="35"/>
      <c r="W977" s="35"/>
      <c r="X977" s="35"/>
      <c r="Y977" s="35"/>
      <c r="Z977" s="35"/>
    </row>
    <row r="978" spans="1:26" ht="14.25" customHeight="1" x14ac:dyDescent="0.3">
      <c r="A978" s="35"/>
      <c r="B978" s="35"/>
      <c r="C978" s="21"/>
      <c r="D978" s="37"/>
      <c r="E978" s="35"/>
      <c r="F978" s="21"/>
      <c r="G978" s="37"/>
      <c r="H978" s="37"/>
      <c r="I978" s="37"/>
      <c r="J978" s="35"/>
      <c r="K978" s="35"/>
      <c r="L978" s="35"/>
      <c r="M978" s="35"/>
      <c r="N978" s="35"/>
      <c r="O978" s="35"/>
      <c r="P978" s="35"/>
      <c r="Q978" s="35"/>
      <c r="R978" s="35"/>
      <c r="S978" s="35"/>
      <c r="T978" s="35"/>
      <c r="U978" s="35"/>
      <c r="V978" s="35"/>
      <c r="W978" s="35"/>
      <c r="X978" s="35"/>
      <c r="Y978" s="35"/>
      <c r="Z978" s="35"/>
    </row>
    <row r="979" spans="1:26" ht="14.25" customHeight="1" x14ac:dyDescent="0.3">
      <c r="A979" s="35"/>
      <c r="B979" s="35"/>
      <c r="C979" s="21"/>
      <c r="D979" s="37"/>
      <c r="E979" s="35"/>
      <c r="F979" s="21"/>
      <c r="G979" s="37"/>
      <c r="H979" s="37"/>
      <c r="I979" s="37"/>
      <c r="J979" s="35"/>
      <c r="K979" s="35"/>
      <c r="L979" s="35"/>
      <c r="M979" s="35"/>
      <c r="N979" s="35"/>
      <c r="O979" s="35"/>
      <c r="P979" s="35"/>
      <c r="Q979" s="35"/>
      <c r="R979" s="35"/>
      <c r="S979" s="35"/>
      <c r="T979" s="35"/>
      <c r="U979" s="35"/>
      <c r="V979" s="35"/>
      <c r="W979" s="35"/>
      <c r="X979" s="35"/>
      <c r="Y979" s="35"/>
      <c r="Z979" s="35"/>
    </row>
    <row r="980" spans="1:26" ht="14.25" customHeight="1" x14ac:dyDescent="0.3">
      <c r="A980" s="35"/>
      <c r="B980" s="35"/>
      <c r="C980" s="21"/>
      <c r="D980" s="37"/>
      <c r="E980" s="35"/>
      <c r="F980" s="21"/>
      <c r="G980" s="37"/>
      <c r="H980" s="37"/>
      <c r="I980" s="37"/>
      <c r="J980" s="35"/>
      <c r="K980" s="35"/>
      <c r="L980" s="35"/>
      <c r="M980" s="35"/>
      <c r="N980" s="35"/>
      <c r="O980" s="35"/>
      <c r="P980" s="35"/>
      <c r="Q980" s="35"/>
      <c r="R980" s="35"/>
      <c r="S980" s="35"/>
      <c r="T980" s="35"/>
      <c r="U980" s="35"/>
      <c r="V980" s="35"/>
      <c r="W980" s="35"/>
      <c r="X980" s="35"/>
      <c r="Y980" s="35"/>
      <c r="Z980" s="35"/>
    </row>
    <row r="981" spans="1:26" ht="14.25" customHeight="1" x14ac:dyDescent="0.3">
      <c r="A981" s="35"/>
      <c r="B981" s="35"/>
      <c r="C981" s="21"/>
      <c r="D981" s="37"/>
      <c r="E981" s="35"/>
      <c r="F981" s="21"/>
      <c r="G981" s="37"/>
      <c r="H981" s="37"/>
      <c r="I981" s="37"/>
      <c r="J981" s="35"/>
      <c r="K981" s="35"/>
      <c r="L981" s="35"/>
      <c r="M981" s="35"/>
      <c r="N981" s="35"/>
      <c r="O981" s="35"/>
      <c r="P981" s="35"/>
      <c r="Q981" s="35"/>
      <c r="R981" s="35"/>
      <c r="S981" s="35"/>
      <c r="T981" s="35"/>
      <c r="U981" s="35"/>
      <c r="V981" s="35"/>
      <c r="W981" s="35"/>
      <c r="X981" s="35"/>
      <c r="Y981" s="35"/>
      <c r="Z981" s="35"/>
    </row>
    <row r="982" spans="1:26" ht="14.25" customHeight="1" x14ac:dyDescent="0.3">
      <c r="A982" s="35"/>
      <c r="B982" s="35"/>
      <c r="C982" s="21"/>
      <c r="D982" s="37"/>
      <c r="E982" s="35"/>
      <c r="F982" s="21"/>
      <c r="G982" s="37"/>
      <c r="H982" s="37"/>
      <c r="I982" s="37"/>
      <c r="J982" s="35"/>
      <c r="K982" s="35"/>
      <c r="L982" s="35"/>
      <c r="M982" s="35"/>
      <c r="N982" s="35"/>
      <c r="O982" s="35"/>
      <c r="P982" s="35"/>
      <c r="Q982" s="35"/>
      <c r="R982" s="35"/>
      <c r="S982" s="35"/>
      <c r="T982" s="35"/>
      <c r="U982" s="35"/>
      <c r="V982" s="35"/>
      <c r="W982" s="35"/>
      <c r="X982" s="35"/>
      <c r="Y982" s="35"/>
      <c r="Z982" s="35"/>
    </row>
    <row r="983" spans="1:26" ht="14.25" customHeight="1" x14ac:dyDescent="0.3">
      <c r="A983" s="35"/>
      <c r="B983" s="35"/>
      <c r="C983" s="21"/>
      <c r="D983" s="37"/>
      <c r="E983" s="35"/>
      <c r="F983" s="21"/>
      <c r="G983" s="37"/>
      <c r="H983" s="37"/>
      <c r="I983" s="37"/>
      <c r="J983" s="35"/>
      <c r="K983" s="35"/>
      <c r="L983" s="35"/>
      <c r="M983" s="35"/>
      <c r="N983" s="35"/>
      <c r="O983" s="35"/>
      <c r="P983" s="35"/>
      <c r="Q983" s="35"/>
      <c r="R983" s="35"/>
      <c r="S983" s="35"/>
      <c r="T983" s="35"/>
      <c r="U983" s="35"/>
      <c r="V983" s="35"/>
      <c r="W983" s="35"/>
      <c r="X983" s="35"/>
      <c r="Y983" s="35"/>
      <c r="Z983" s="35"/>
    </row>
    <row r="984" spans="1:26" ht="14.25" customHeight="1" x14ac:dyDescent="0.3">
      <c r="A984" s="35"/>
      <c r="B984" s="35"/>
      <c r="C984" s="21"/>
      <c r="D984" s="37"/>
      <c r="E984" s="35"/>
      <c r="F984" s="21"/>
      <c r="G984" s="37"/>
      <c r="H984" s="37"/>
      <c r="I984" s="37"/>
      <c r="J984" s="35"/>
      <c r="K984" s="35"/>
      <c r="L984" s="35"/>
      <c r="M984" s="35"/>
      <c r="N984" s="35"/>
      <c r="O984" s="35"/>
      <c r="P984" s="35"/>
      <c r="Q984" s="35"/>
      <c r="R984" s="35"/>
      <c r="S984" s="35"/>
      <c r="T984" s="35"/>
      <c r="U984" s="35"/>
      <c r="V984" s="35"/>
      <c r="W984" s="35"/>
      <c r="X984" s="35"/>
      <c r="Y984" s="35"/>
      <c r="Z984" s="35"/>
    </row>
    <row r="985" spans="1:26" ht="14.25" customHeight="1" x14ac:dyDescent="0.3">
      <c r="A985" s="35"/>
      <c r="B985" s="35"/>
      <c r="C985" s="21"/>
      <c r="D985" s="37"/>
      <c r="E985" s="35"/>
      <c r="F985" s="21"/>
      <c r="G985" s="37"/>
      <c r="H985" s="37"/>
      <c r="I985" s="37"/>
      <c r="J985" s="35"/>
      <c r="K985" s="35"/>
      <c r="L985" s="35"/>
      <c r="M985" s="35"/>
      <c r="N985" s="35"/>
      <c r="O985" s="35"/>
      <c r="P985" s="35"/>
      <c r="Q985" s="35"/>
      <c r="R985" s="35"/>
      <c r="S985" s="35"/>
      <c r="T985" s="35"/>
      <c r="U985" s="35"/>
      <c r="V985" s="35"/>
      <c r="W985" s="35"/>
      <c r="X985" s="35"/>
      <c r="Y985" s="35"/>
      <c r="Z985" s="35"/>
    </row>
    <row r="986" spans="1:26" ht="14.25" customHeight="1" x14ac:dyDescent="0.3">
      <c r="A986" s="35"/>
      <c r="B986" s="35"/>
      <c r="C986" s="21"/>
      <c r="D986" s="37"/>
      <c r="E986" s="35"/>
      <c r="F986" s="21"/>
      <c r="G986" s="37"/>
      <c r="H986" s="37"/>
      <c r="I986" s="37"/>
      <c r="J986" s="35"/>
      <c r="K986" s="35"/>
      <c r="L986" s="35"/>
      <c r="M986" s="35"/>
      <c r="N986" s="35"/>
      <c r="O986" s="35"/>
      <c r="P986" s="35"/>
      <c r="Q986" s="35"/>
      <c r="R986" s="35"/>
      <c r="S986" s="35"/>
      <c r="T986" s="35"/>
      <c r="U986" s="35"/>
      <c r="V986" s="35"/>
      <c r="W986" s="35"/>
      <c r="X986" s="35"/>
      <c r="Y986" s="35"/>
      <c r="Z986" s="35"/>
    </row>
    <row r="987" spans="1:26" ht="14.25" customHeight="1" x14ac:dyDescent="0.3">
      <c r="A987" s="35"/>
      <c r="B987" s="35"/>
      <c r="C987" s="21"/>
      <c r="D987" s="37"/>
      <c r="E987" s="35"/>
      <c r="F987" s="21"/>
      <c r="G987" s="37"/>
      <c r="H987" s="37"/>
      <c r="I987" s="37"/>
      <c r="J987" s="35"/>
      <c r="K987" s="35"/>
      <c r="L987" s="35"/>
      <c r="M987" s="35"/>
      <c r="N987" s="35"/>
      <c r="O987" s="35"/>
      <c r="P987" s="35"/>
      <c r="Q987" s="35"/>
      <c r="R987" s="35"/>
      <c r="S987" s="35"/>
      <c r="T987" s="35"/>
      <c r="U987" s="35"/>
      <c r="V987" s="35"/>
      <c r="W987" s="35"/>
      <c r="X987" s="35"/>
      <c r="Y987" s="35"/>
      <c r="Z987" s="35"/>
    </row>
    <row r="988" spans="1:26" ht="14.25" customHeight="1" x14ac:dyDescent="0.3">
      <c r="A988" s="35"/>
      <c r="B988" s="35"/>
      <c r="C988" s="21"/>
      <c r="D988" s="37"/>
      <c r="E988" s="35"/>
      <c r="F988" s="21"/>
      <c r="G988" s="37"/>
      <c r="H988" s="37"/>
      <c r="I988" s="37"/>
      <c r="J988" s="35"/>
      <c r="K988" s="35"/>
      <c r="L988" s="35"/>
      <c r="M988" s="35"/>
      <c r="N988" s="35"/>
      <c r="O988" s="35"/>
      <c r="P988" s="35"/>
      <c r="Q988" s="35"/>
      <c r="R988" s="35"/>
      <c r="S988" s="35"/>
      <c r="T988" s="35"/>
      <c r="U988" s="35"/>
      <c r="V988" s="35"/>
      <c r="W988" s="35"/>
      <c r="X988" s="35"/>
      <c r="Y988" s="35"/>
      <c r="Z988" s="35"/>
    </row>
    <row r="989" spans="1:26" ht="14.25" customHeight="1" x14ac:dyDescent="0.3">
      <c r="A989" s="35"/>
      <c r="B989" s="35"/>
      <c r="C989" s="21"/>
      <c r="D989" s="37"/>
      <c r="E989" s="35"/>
      <c r="F989" s="21"/>
      <c r="G989" s="37"/>
      <c r="H989" s="37"/>
      <c r="I989" s="37"/>
      <c r="J989" s="35"/>
      <c r="K989" s="35"/>
      <c r="L989" s="35"/>
      <c r="M989" s="35"/>
      <c r="N989" s="35"/>
      <c r="O989" s="35"/>
      <c r="P989" s="35"/>
      <c r="Q989" s="35"/>
      <c r="R989" s="35"/>
      <c r="S989" s="35"/>
      <c r="T989" s="35"/>
      <c r="U989" s="35"/>
      <c r="V989" s="35"/>
      <c r="W989" s="35"/>
      <c r="X989" s="35"/>
      <c r="Y989" s="35"/>
      <c r="Z989" s="35"/>
    </row>
    <row r="990" spans="1:26" ht="14.25" customHeight="1" x14ac:dyDescent="0.3">
      <c r="A990" s="35"/>
      <c r="B990" s="35"/>
      <c r="C990" s="21"/>
      <c r="D990" s="37"/>
      <c r="E990" s="35"/>
      <c r="F990" s="21"/>
      <c r="G990" s="37"/>
      <c r="H990" s="37"/>
      <c r="I990" s="37"/>
      <c r="J990" s="35"/>
      <c r="K990" s="35"/>
      <c r="L990" s="35"/>
      <c r="M990" s="35"/>
      <c r="N990" s="35"/>
      <c r="O990" s="35"/>
      <c r="P990" s="35"/>
      <c r="Q990" s="35"/>
      <c r="R990" s="35"/>
      <c r="S990" s="35"/>
      <c r="T990" s="35"/>
      <c r="U990" s="35"/>
      <c r="V990" s="35"/>
      <c r="W990" s="35"/>
      <c r="X990" s="35"/>
      <c r="Y990" s="35"/>
      <c r="Z990" s="35"/>
    </row>
    <row r="991" spans="1:26" ht="14.25" customHeight="1" x14ac:dyDescent="0.3">
      <c r="A991" s="35"/>
      <c r="B991" s="35"/>
      <c r="C991" s="21"/>
      <c r="D991" s="37"/>
      <c r="E991" s="35"/>
      <c r="F991" s="21"/>
      <c r="G991" s="37"/>
      <c r="H991" s="37"/>
      <c r="I991" s="37"/>
      <c r="J991" s="35"/>
      <c r="K991" s="35"/>
      <c r="L991" s="35"/>
      <c r="M991" s="35"/>
      <c r="N991" s="35"/>
      <c r="O991" s="35"/>
      <c r="P991" s="35"/>
      <c r="Q991" s="35"/>
      <c r="R991" s="35"/>
      <c r="S991" s="35"/>
      <c r="T991" s="35"/>
      <c r="U991" s="35"/>
      <c r="V991" s="35"/>
      <c r="W991" s="35"/>
      <c r="X991" s="35"/>
      <c r="Y991" s="35"/>
      <c r="Z991" s="35"/>
    </row>
    <row r="992" spans="1:26" ht="14.25" customHeight="1" x14ac:dyDescent="0.3">
      <c r="A992" s="35"/>
      <c r="B992" s="35"/>
      <c r="C992" s="21"/>
      <c r="D992" s="37"/>
      <c r="E992" s="35"/>
      <c r="F992" s="21"/>
      <c r="G992" s="37"/>
      <c r="H992" s="37"/>
      <c r="I992" s="37"/>
      <c r="J992" s="35"/>
      <c r="K992" s="35"/>
      <c r="L992" s="35"/>
      <c r="M992" s="35"/>
      <c r="N992" s="35"/>
      <c r="O992" s="35"/>
      <c r="P992" s="35"/>
      <c r="Q992" s="35"/>
      <c r="R992" s="35"/>
      <c r="S992" s="35"/>
      <c r="T992" s="35"/>
      <c r="U992" s="35"/>
      <c r="V992" s="35"/>
      <c r="W992" s="35"/>
      <c r="X992" s="35"/>
      <c r="Y992" s="35"/>
      <c r="Z992" s="35"/>
    </row>
    <row r="993" spans="1:26" ht="14.25" customHeight="1" x14ac:dyDescent="0.3">
      <c r="A993" s="35"/>
      <c r="B993" s="35"/>
      <c r="C993" s="21"/>
      <c r="D993" s="37"/>
      <c r="E993" s="35"/>
      <c r="F993" s="21"/>
      <c r="G993" s="37"/>
      <c r="H993" s="37"/>
      <c r="I993" s="37"/>
      <c r="J993" s="35"/>
      <c r="K993" s="35"/>
      <c r="L993" s="35"/>
      <c r="M993" s="35"/>
      <c r="N993" s="35"/>
      <c r="O993" s="35"/>
      <c r="P993" s="35"/>
      <c r="Q993" s="35"/>
      <c r="R993" s="35"/>
      <c r="S993" s="35"/>
      <c r="T993" s="35"/>
      <c r="U993" s="35"/>
      <c r="V993" s="35"/>
      <c r="W993" s="35"/>
      <c r="X993" s="35"/>
      <c r="Y993" s="35"/>
      <c r="Z993" s="35"/>
    </row>
    <row r="994" spans="1:26" ht="14.25" customHeight="1" x14ac:dyDescent="0.3">
      <c r="A994" s="35"/>
      <c r="B994" s="35"/>
      <c r="C994" s="21"/>
      <c r="D994" s="37"/>
      <c r="E994" s="35"/>
      <c r="F994" s="21"/>
      <c r="G994" s="37"/>
      <c r="H994" s="37"/>
      <c r="I994" s="37"/>
      <c r="J994" s="35"/>
      <c r="K994" s="35"/>
      <c r="L994" s="35"/>
      <c r="M994" s="35"/>
      <c r="N994" s="35"/>
      <c r="O994" s="35"/>
      <c r="P994" s="35"/>
      <c r="Q994" s="35"/>
      <c r="R994" s="35"/>
      <c r="S994" s="35"/>
      <c r="T994" s="35"/>
      <c r="U994" s="35"/>
      <c r="V994" s="35"/>
      <c r="W994" s="35"/>
      <c r="X994" s="35"/>
      <c r="Y994" s="35"/>
      <c r="Z994" s="35"/>
    </row>
    <row r="995" spans="1:26" ht="14.25" customHeight="1" x14ac:dyDescent="0.3">
      <c r="A995" s="35"/>
      <c r="B995" s="35"/>
      <c r="C995" s="21"/>
      <c r="D995" s="37"/>
      <c r="E995" s="35"/>
      <c r="F995" s="21"/>
      <c r="G995" s="37"/>
      <c r="H995" s="37"/>
      <c r="I995" s="37"/>
      <c r="J995" s="35"/>
      <c r="K995" s="35"/>
      <c r="L995" s="35"/>
      <c r="M995" s="35"/>
      <c r="N995" s="35"/>
      <c r="O995" s="35"/>
      <c r="P995" s="35"/>
      <c r="Q995" s="35"/>
      <c r="R995" s="35"/>
      <c r="S995" s="35"/>
      <c r="T995" s="35"/>
      <c r="U995" s="35"/>
      <c r="V995" s="35"/>
      <c r="W995" s="35"/>
      <c r="X995" s="35"/>
      <c r="Y995" s="35"/>
      <c r="Z995" s="35"/>
    </row>
    <row r="996" spans="1:26" ht="14.25" customHeight="1" x14ac:dyDescent="0.3">
      <c r="A996" s="35"/>
      <c r="B996" s="35"/>
      <c r="C996" s="21"/>
      <c r="D996" s="37"/>
      <c r="E996" s="35"/>
      <c r="F996" s="21"/>
      <c r="G996" s="37"/>
      <c r="H996" s="37"/>
      <c r="I996" s="37"/>
      <c r="J996" s="35"/>
      <c r="K996" s="35"/>
      <c r="L996" s="35"/>
      <c r="M996" s="35"/>
      <c r="N996" s="35"/>
      <c r="O996" s="35"/>
      <c r="P996" s="35"/>
      <c r="Q996" s="35"/>
      <c r="R996" s="35"/>
      <c r="S996" s="35"/>
      <c r="T996" s="35"/>
      <c r="U996" s="35"/>
      <c r="V996" s="35"/>
      <c r="W996" s="35"/>
      <c r="X996" s="35"/>
      <c r="Y996" s="35"/>
      <c r="Z996" s="35"/>
    </row>
    <row r="997" spans="1:26" ht="14.25" customHeight="1" x14ac:dyDescent="0.3">
      <c r="A997" s="35"/>
      <c r="B997" s="35"/>
      <c r="C997" s="21"/>
      <c r="D997" s="37"/>
      <c r="E997" s="35"/>
      <c r="F997" s="21"/>
      <c r="G997" s="37"/>
      <c r="H997" s="37"/>
      <c r="I997" s="37"/>
      <c r="J997" s="35"/>
      <c r="K997" s="35"/>
      <c r="L997" s="35"/>
      <c r="M997" s="35"/>
      <c r="N997" s="35"/>
      <c r="O997" s="35"/>
      <c r="P997" s="35"/>
      <c r="Q997" s="35"/>
      <c r="R997" s="35"/>
      <c r="S997" s="35"/>
      <c r="T997" s="35"/>
      <c r="U997" s="35"/>
      <c r="V997" s="35"/>
      <c r="W997" s="35"/>
      <c r="X997" s="35"/>
      <c r="Y997" s="35"/>
      <c r="Z997" s="35"/>
    </row>
    <row r="998" spans="1:26" ht="14.25" customHeight="1" x14ac:dyDescent="0.3">
      <c r="A998" s="35"/>
      <c r="B998" s="35"/>
      <c r="C998" s="21"/>
      <c r="D998" s="37"/>
      <c r="E998" s="35"/>
      <c r="F998" s="21"/>
      <c r="G998" s="37"/>
      <c r="H998" s="37"/>
      <c r="I998" s="37"/>
      <c r="J998" s="35"/>
      <c r="K998" s="35"/>
      <c r="L998" s="35"/>
      <c r="M998" s="35"/>
      <c r="N998" s="35"/>
      <c r="O998" s="35"/>
      <c r="P998" s="35"/>
      <c r="Q998" s="35"/>
      <c r="R998" s="35"/>
      <c r="S998" s="35"/>
      <c r="T998" s="35"/>
      <c r="U998" s="35"/>
      <c r="V998" s="35"/>
      <c r="W998" s="35"/>
      <c r="X998" s="35"/>
      <c r="Y998" s="35"/>
      <c r="Z998" s="35"/>
    </row>
    <row r="999" spans="1:26" ht="14.25" customHeight="1" x14ac:dyDescent="0.3">
      <c r="A999" s="35"/>
      <c r="B999" s="35"/>
      <c r="C999" s="21"/>
      <c r="D999" s="37"/>
      <c r="E999" s="35"/>
      <c r="F999" s="21"/>
      <c r="G999" s="37"/>
      <c r="H999" s="37"/>
      <c r="I999" s="37"/>
      <c r="J999" s="35"/>
      <c r="K999" s="35"/>
      <c r="L999" s="35"/>
      <c r="M999" s="35"/>
      <c r="N999" s="35"/>
      <c r="O999" s="35"/>
      <c r="P999" s="35"/>
      <c r="Q999" s="35"/>
      <c r="R999" s="35"/>
      <c r="S999" s="35"/>
      <c r="T999" s="35"/>
      <c r="U999" s="35"/>
      <c r="V999" s="35"/>
      <c r="W999" s="35"/>
      <c r="X999" s="35"/>
      <c r="Y999" s="35"/>
      <c r="Z999" s="35"/>
    </row>
    <row r="1000" spans="1:26" ht="14.25" customHeight="1" x14ac:dyDescent="0.3">
      <c r="A1000" s="35"/>
      <c r="B1000" s="35"/>
      <c r="C1000" s="21"/>
      <c r="D1000" s="37"/>
      <c r="E1000" s="35"/>
      <c r="F1000" s="21"/>
      <c r="G1000" s="37"/>
      <c r="H1000" s="37"/>
      <c r="I1000" s="37"/>
      <c r="J1000" s="35"/>
      <c r="K1000" s="35"/>
      <c r="L1000" s="35"/>
      <c r="M1000" s="35"/>
      <c r="N1000" s="35"/>
      <c r="O1000" s="35"/>
      <c r="P1000" s="35"/>
      <c r="Q1000" s="35"/>
      <c r="R1000" s="35"/>
      <c r="S1000" s="35"/>
      <c r="T1000" s="35"/>
      <c r="U1000" s="35"/>
      <c r="V1000" s="35"/>
      <c r="W1000" s="35"/>
      <c r="X1000" s="35"/>
      <c r="Y1000" s="35"/>
      <c r="Z1000" s="35"/>
    </row>
  </sheetData>
  <sheetProtection algorithmName="SHA-512" hashValue="6h6B5R71YRXzwBkk+Ij+HzJVfc0UDbI5fmbR/imNNnPRfMFh0L9LUKUk272xmz4zwu708XagPZbS3FUhGgaxHg==" saltValue="gUgvYlfhL6zXCjmIXGY6hQ==" spinCount="100000" sheet="1" objects="1" scenarios="1"/>
  <mergeCells count="1">
    <mergeCell ref="A1:I1"/>
  </mergeCells>
  <printOptions horizontalCentered="1"/>
  <pageMargins left="0.7" right="0.7" top="0.75" bottom="0.75" header="0" footer="0"/>
  <pageSetup scale="82"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1000"/>
  <sheetViews>
    <sheetView workbookViewId="0">
      <selection activeCell="Q8" sqref="Q8"/>
    </sheetView>
  </sheetViews>
  <sheetFormatPr defaultColWidth="14.44140625" defaultRowHeight="15.05" customHeight="1" x14ac:dyDescent="0.3"/>
  <cols>
    <col min="1" max="1" width="14.5546875" customWidth="1"/>
    <col min="2" max="26" width="8.6640625" customWidth="1"/>
  </cols>
  <sheetData>
    <row r="1" ht="14.25" customHeight="1" x14ac:dyDescent="0.3"/>
    <row r="2" ht="14.25" customHeight="1" x14ac:dyDescent="0.3"/>
    <row r="3" ht="14.25" customHeight="1" x14ac:dyDescent="0.3"/>
    <row r="4" ht="14.25" customHeight="1" x14ac:dyDescent="0.3"/>
    <row r="5" ht="14.25" customHeight="1" x14ac:dyDescent="0.3"/>
    <row r="6" ht="14.25" customHeight="1" x14ac:dyDescent="0.3"/>
    <row r="7" ht="14.25" customHeight="1" x14ac:dyDescent="0.3"/>
    <row r="8" ht="14.25" customHeight="1" x14ac:dyDescent="0.3"/>
    <row r="9" ht="14.25" customHeight="1" x14ac:dyDescent="0.3"/>
    <row r="10" ht="14.25" customHeight="1" x14ac:dyDescent="0.3"/>
    <row r="11" ht="14.25" customHeight="1" x14ac:dyDescent="0.3"/>
    <row r="12" ht="14.25" customHeight="1" x14ac:dyDescent="0.3"/>
    <row r="13" ht="14.25" customHeight="1" x14ac:dyDescent="0.3"/>
    <row r="14" ht="14.25" customHeight="1" x14ac:dyDescent="0.3"/>
    <row r="15" ht="14.25" customHeight="1" x14ac:dyDescent="0.3"/>
    <row r="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sheetProtection algorithmName="SHA-512" hashValue="au9aRok0YLju5U4/vRGxd4wzAfoDLRkHP96KEBJUiyLmSb38gwHhJnFPV+8hD9evYI0rP/BwEuF8D6uvQm0yYA==" saltValue="bjEU19g9SYR8APikwSEIew==" spinCount="100000" sheet="1" objects="1" scenarios="1"/>
  <printOptions horizontalCentered="1" verticalCentered="1"/>
  <pageMargins left="0.25" right="0.25" top="0.25" bottom="0.2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9"/>
  <sheetViews>
    <sheetView workbookViewId="0">
      <selection activeCell="C20" sqref="C20"/>
    </sheetView>
  </sheetViews>
  <sheetFormatPr defaultColWidth="14.44140625" defaultRowHeight="15.05" customHeight="1" x14ac:dyDescent="0.3"/>
  <cols>
    <col min="1" max="1" width="42" customWidth="1"/>
    <col min="2" max="2" width="21" customWidth="1"/>
    <col min="3" max="3" width="16.33203125" customWidth="1"/>
    <col min="4" max="4" width="12" customWidth="1"/>
    <col min="5" max="5" width="10.88671875" customWidth="1"/>
    <col min="6" max="26" width="9.109375" customWidth="1"/>
  </cols>
  <sheetData>
    <row r="1" spans="1:26" ht="15.05" customHeight="1" x14ac:dyDescent="0.3">
      <c r="A1" s="69" t="s">
        <v>52</v>
      </c>
      <c r="B1" s="70" t="s">
        <v>53</v>
      </c>
      <c r="C1" s="53"/>
      <c r="D1" s="53"/>
      <c r="E1" s="53"/>
      <c r="F1" s="53"/>
      <c r="G1" s="53"/>
      <c r="H1" s="53"/>
      <c r="I1" s="53"/>
      <c r="J1" s="53"/>
      <c r="K1" s="53"/>
      <c r="L1" s="53"/>
      <c r="M1" s="53"/>
      <c r="N1" s="53"/>
      <c r="O1" s="53"/>
      <c r="P1" s="53"/>
      <c r="Q1" s="53"/>
      <c r="R1" s="53"/>
      <c r="S1" s="53"/>
      <c r="T1" s="53"/>
      <c r="U1" s="53"/>
      <c r="V1" s="53"/>
      <c r="W1" s="53"/>
      <c r="X1" s="53"/>
      <c r="Y1" s="53"/>
      <c r="Z1" s="53"/>
    </row>
    <row r="2" spans="1:26" ht="15.05" customHeight="1" x14ac:dyDescent="0.3">
      <c r="A2" s="20" t="s">
        <v>9247</v>
      </c>
      <c r="B2" s="54">
        <v>46267</v>
      </c>
      <c r="D2" s="53"/>
      <c r="G2" s="53"/>
      <c r="H2" s="53"/>
      <c r="I2" s="53"/>
      <c r="J2" s="53"/>
      <c r="K2" s="53"/>
      <c r="L2" s="53"/>
      <c r="M2" s="53"/>
      <c r="N2" s="53"/>
      <c r="O2" s="53"/>
      <c r="P2" s="53"/>
      <c r="Q2" s="53"/>
      <c r="R2" s="53"/>
      <c r="S2" s="53"/>
      <c r="T2" s="53"/>
      <c r="U2" s="53"/>
      <c r="V2" s="53"/>
      <c r="W2" s="53"/>
      <c r="X2" s="53"/>
      <c r="Y2" s="53"/>
      <c r="Z2" s="53"/>
    </row>
    <row r="3" spans="1:26" ht="15.05" customHeight="1" x14ac:dyDescent="0.3">
      <c r="A3" s="20" t="s">
        <v>9246</v>
      </c>
      <c r="B3" s="54">
        <v>46297</v>
      </c>
      <c r="D3" s="53"/>
      <c r="G3" s="53"/>
      <c r="H3" s="53"/>
      <c r="I3" s="53"/>
      <c r="J3" s="53"/>
      <c r="K3" s="53"/>
      <c r="L3" s="53"/>
      <c r="M3" s="53"/>
      <c r="N3" s="53"/>
      <c r="O3" s="53"/>
      <c r="P3" s="53"/>
      <c r="Q3" s="53"/>
      <c r="R3" s="53"/>
      <c r="S3" s="53"/>
      <c r="T3" s="53"/>
      <c r="U3" s="53"/>
      <c r="V3" s="53"/>
      <c r="W3" s="53"/>
      <c r="X3" s="53"/>
      <c r="Y3" s="53"/>
      <c r="Z3" s="53"/>
    </row>
    <row r="4" spans="1:26" ht="15.05" customHeight="1" x14ac:dyDescent="0.3">
      <c r="A4" s="20" t="s">
        <v>9248</v>
      </c>
      <c r="B4" s="54">
        <v>46329</v>
      </c>
      <c r="D4" s="53"/>
      <c r="G4" s="53"/>
      <c r="H4" s="53"/>
      <c r="I4" s="53"/>
      <c r="J4" s="53"/>
      <c r="K4" s="53"/>
      <c r="L4" s="53"/>
      <c r="M4" s="53"/>
      <c r="N4" s="53"/>
      <c r="O4" s="53"/>
      <c r="P4" s="53"/>
      <c r="Q4" s="53"/>
      <c r="R4" s="53"/>
      <c r="S4" s="53"/>
      <c r="T4" s="53"/>
      <c r="U4" s="53"/>
      <c r="V4" s="53"/>
      <c r="W4" s="53"/>
      <c r="X4" s="53"/>
      <c r="Y4" s="53"/>
      <c r="Z4" s="53"/>
    </row>
    <row r="5" spans="1:26" ht="15.05" customHeight="1" x14ac:dyDescent="0.3">
      <c r="A5" s="102" t="s">
        <v>9249</v>
      </c>
      <c r="B5" s="54">
        <v>46359</v>
      </c>
      <c r="D5" s="53"/>
      <c r="G5" s="53"/>
      <c r="H5" s="53"/>
      <c r="I5" s="53"/>
      <c r="J5" s="53"/>
      <c r="K5" s="53"/>
      <c r="L5" s="53"/>
      <c r="M5" s="53"/>
      <c r="N5" s="53"/>
      <c r="O5" s="53"/>
      <c r="P5" s="53"/>
      <c r="Q5" s="53"/>
      <c r="R5" s="53"/>
      <c r="S5" s="53"/>
      <c r="T5" s="53"/>
      <c r="U5" s="53"/>
      <c r="V5" s="53"/>
      <c r="W5" s="53"/>
      <c r="X5" s="53"/>
      <c r="Y5" s="53"/>
      <c r="Z5" s="53"/>
    </row>
    <row r="6" spans="1:26" ht="15.05" customHeight="1" x14ac:dyDescent="0.3">
      <c r="A6" s="102" t="s">
        <v>9250</v>
      </c>
      <c r="B6" s="54">
        <v>46379</v>
      </c>
      <c r="C6" s="53"/>
      <c r="D6" s="53"/>
      <c r="E6" s="53"/>
      <c r="F6" s="53"/>
      <c r="G6" s="53"/>
      <c r="H6" s="53"/>
      <c r="I6" s="53"/>
      <c r="J6" s="53"/>
      <c r="K6" s="53"/>
      <c r="L6" s="53"/>
      <c r="M6" s="53"/>
      <c r="N6" s="53"/>
      <c r="O6" s="53"/>
      <c r="P6" s="53"/>
      <c r="Q6" s="53"/>
      <c r="R6" s="53"/>
      <c r="S6" s="53"/>
      <c r="T6" s="53"/>
      <c r="U6" s="53"/>
      <c r="V6" s="53"/>
      <c r="W6" s="53"/>
      <c r="X6" s="53"/>
      <c r="Y6" s="53"/>
      <c r="Z6" s="53"/>
    </row>
    <row r="7" spans="1:26" ht="15.05" customHeight="1" x14ac:dyDescent="0.3">
      <c r="A7" s="53"/>
      <c r="B7" s="55"/>
      <c r="C7" s="53"/>
      <c r="D7" s="53"/>
      <c r="E7" s="53"/>
      <c r="F7" s="53"/>
      <c r="G7" s="53"/>
      <c r="H7" s="53"/>
      <c r="I7" s="53"/>
      <c r="J7" s="53"/>
      <c r="K7" s="53"/>
      <c r="L7" s="53"/>
      <c r="M7" s="53"/>
      <c r="N7" s="53"/>
      <c r="O7" s="53"/>
      <c r="P7" s="53"/>
      <c r="Q7" s="53"/>
      <c r="R7" s="53"/>
      <c r="S7" s="53"/>
      <c r="T7" s="53"/>
      <c r="U7" s="53"/>
      <c r="V7" s="53"/>
      <c r="W7" s="53"/>
      <c r="X7" s="53"/>
      <c r="Y7" s="53"/>
      <c r="Z7" s="53"/>
    </row>
    <row r="8" spans="1:26" ht="15.05" customHeight="1" x14ac:dyDescent="0.3">
      <c r="A8" s="53"/>
      <c r="B8" s="55"/>
      <c r="C8" s="53"/>
      <c r="D8" s="53"/>
      <c r="E8" s="53"/>
      <c r="F8" s="53"/>
      <c r="G8" s="53"/>
      <c r="H8" s="53"/>
      <c r="I8" s="53"/>
      <c r="J8" s="53"/>
      <c r="K8" s="53"/>
      <c r="L8" s="53"/>
      <c r="M8" s="53"/>
      <c r="N8" s="53"/>
      <c r="O8" s="53"/>
      <c r="P8" s="53"/>
      <c r="Q8" s="53"/>
      <c r="R8" s="53"/>
      <c r="S8" s="53"/>
      <c r="T8" s="53"/>
      <c r="U8" s="53"/>
      <c r="V8" s="53"/>
      <c r="W8" s="53"/>
      <c r="X8" s="53"/>
      <c r="Y8" s="53"/>
      <c r="Z8" s="53"/>
    </row>
    <row r="9" spans="1:26" ht="15.05" customHeight="1" x14ac:dyDescent="0.3">
      <c r="A9" s="53"/>
      <c r="B9" s="55"/>
      <c r="C9" s="53"/>
      <c r="D9" s="53"/>
      <c r="E9" s="53"/>
      <c r="F9" s="53"/>
      <c r="G9" s="53"/>
      <c r="H9" s="53"/>
      <c r="I9" s="53"/>
      <c r="J9" s="53"/>
      <c r="K9" s="53"/>
      <c r="L9" s="53"/>
      <c r="M9" s="53"/>
      <c r="N9" s="53"/>
      <c r="O9" s="53"/>
      <c r="P9" s="53"/>
      <c r="Q9" s="53"/>
      <c r="R9" s="53"/>
      <c r="S9" s="53"/>
      <c r="T9" s="53"/>
      <c r="U9" s="53"/>
      <c r="V9" s="53"/>
      <c r="W9" s="53"/>
      <c r="X9" s="53"/>
      <c r="Y9" s="53"/>
      <c r="Z9" s="53"/>
    </row>
    <row r="10" spans="1:26" ht="15.05" customHeight="1" x14ac:dyDescent="0.3">
      <c r="B10" s="55"/>
      <c r="C10" s="53"/>
      <c r="D10" s="101"/>
      <c r="E10" s="53"/>
      <c r="F10" s="53"/>
      <c r="G10" s="53"/>
      <c r="H10" s="53"/>
      <c r="I10" s="53"/>
      <c r="J10" s="53"/>
      <c r="K10" s="53"/>
      <c r="L10" s="53"/>
      <c r="M10" s="53"/>
      <c r="N10" s="53"/>
      <c r="O10" s="53"/>
      <c r="P10" s="53"/>
      <c r="Q10" s="53"/>
      <c r="R10" s="53"/>
      <c r="S10" s="53"/>
      <c r="T10" s="53"/>
      <c r="U10" s="53"/>
      <c r="V10" s="53"/>
      <c r="W10" s="53"/>
      <c r="X10" s="53"/>
      <c r="Y10" s="53"/>
      <c r="Z10" s="53"/>
    </row>
    <row r="11" spans="1:26" ht="15.05" customHeight="1" x14ac:dyDescent="0.3">
      <c r="B11" s="55"/>
      <c r="C11" s="53"/>
      <c r="D11" s="101"/>
      <c r="E11" s="53"/>
      <c r="F11" s="53"/>
      <c r="G11" s="53"/>
      <c r="H11" s="53"/>
      <c r="I11" s="53"/>
      <c r="J11" s="53"/>
      <c r="K11" s="53"/>
      <c r="L11" s="53"/>
      <c r="M11" s="53"/>
      <c r="N11" s="53"/>
      <c r="O11" s="53"/>
      <c r="P11" s="53"/>
      <c r="Q11" s="53"/>
      <c r="R11" s="53"/>
      <c r="S11" s="53"/>
      <c r="T11" s="53"/>
      <c r="U11" s="53"/>
      <c r="V11" s="53"/>
      <c r="W11" s="53"/>
      <c r="X11" s="53"/>
      <c r="Y11" s="53"/>
      <c r="Z11" s="53"/>
    </row>
    <row r="12" spans="1:26" ht="15.05" customHeight="1" x14ac:dyDescent="0.3">
      <c r="B12" s="55"/>
      <c r="C12" s="53"/>
      <c r="D12" s="101"/>
      <c r="E12" s="53"/>
      <c r="F12" s="53"/>
      <c r="G12" s="53"/>
      <c r="H12" s="53"/>
      <c r="I12" s="53"/>
      <c r="J12" s="53"/>
      <c r="K12" s="53"/>
      <c r="L12" s="53"/>
      <c r="M12" s="53"/>
      <c r="N12" s="53"/>
      <c r="O12" s="53"/>
      <c r="P12" s="53"/>
      <c r="Q12" s="53"/>
      <c r="R12" s="53"/>
      <c r="S12" s="53"/>
      <c r="T12" s="53"/>
      <c r="U12" s="53"/>
      <c r="V12" s="53"/>
      <c r="W12" s="53"/>
      <c r="X12" s="53"/>
      <c r="Y12" s="53"/>
      <c r="Z12" s="53"/>
    </row>
    <row r="13" spans="1:26" ht="15.05" customHeight="1" x14ac:dyDescent="0.3">
      <c r="D13" s="56"/>
      <c r="F13" s="53"/>
      <c r="G13" s="53"/>
      <c r="H13" s="53"/>
      <c r="I13" s="53"/>
      <c r="J13" s="53"/>
      <c r="K13" s="53"/>
      <c r="L13" s="53"/>
      <c r="M13" s="53"/>
      <c r="N13" s="53"/>
      <c r="O13" s="53"/>
      <c r="P13" s="53"/>
      <c r="Q13" s="53"/>
      <c r="R13" s="53"/>
      <c r="S13" s="53"/>
      <c r="T13" s="53"/>
      <c r="U13" s="53"/>
      <c r="V13" s="53"/>
      <c r="W13" s="53"/>
      <c r="X13" s="53"/>
      <c r="Y13" s="53"/>
      <c r="Z13" s="53"/>
    </row>
    <row r="14" spans="1:26" ht="15.05" customHeight="1" x14ac:dyDescent="0.3">
      <c r="B14" s="57"/>
      <c r="D14" s="56"/>
      <c r="F14" s="53"/>
      <c r="G14" s="53"/>
      <c r="H14" s="53"/>
      <c r="I14" s="53"/>
      <c r="J14" s="53"/>
      <c r="K14" s="53"/>
      <c r="L14" s="53"/>
      <c r="M14" s="53"/>
      <c r="N14" s="53"/>
      <c r="O14" s="53"/>
      <c r="P14" s="53"/>
      <c r="Q14" s="53"/>
      <c r="R14" s="53"/>
      <c r="S14" s="53"/>
      <c r="T14" s="53"/>
      <c r="U14" s="53"/>
      <c r="V14" s="53"/>
      <c r="W14" s="53"/>
      <c r="X14" s="53"/>
      <c r="Y14" s="53"/>
      <c r="Z14" s="53"/>
    </row>
    <row r="15" spans="1:26" ht="15.05" customHeight="1" x14ac:dyDescent="0.3">
      <c r="A15" s="57"/>
      <c r="D15" s="56"/>
      <c r="F15" s="53"/>
      <c r="G15" s="53"/>
      <c r="H15" s="53"/>
      <c r="I15" s="53"/>
      <c r="J15" s="53"/>
      <c r="K15" s="53"/>
      <c r="L15" s="53"/>
      <c r="M15" s="53"/>
      <c r="N15" s="53"/>
      <c r="O15" s="53"/>
      <c r="P15" s="53"/>
      <c r="Q15" s="53"/>
      <c r="R15" s="53"/>
      <c r="S15" s="53"/>
      <c r="T15" s="53"/>
      <c r="U15" s="53"/>
      <c r="V15" s="53"/>
      <c r="W15" s="53"/>
      <c r="X15" s="53"/>
      <c r="Y15" s="53"/>
      <c r="Z15" s="53"/>
    </row>
    <row r="16" spans="1:26" ht="15.05" customHeight="1" x14ac:dyDescent="0.3">
      <c r="A16" s="57"/>
      <c r="B16" s="57"/>
      <c r="C16" s="53"/>
      <c r="D16" s="56"/>
      <c r="F16" s="53"/>
      <c r="G16" s="53"/>
      <c r="H16" s="53"/>
      <c r="I16" s="53"/>
      <c r="J16" s="53"/>
      <c r="K16" s="53"/>
      <c r="L16" s="53"/>
      <c r="M16" s="53"/>
      <c r="N16" s="53"/>
      <c r="O16" s="53"/>
      <c r="P16" s="53"/>
      <c r="Q16" s="53"/>
      <c r="R16" s="53"/>
      <c r="S16" s="53"/>
      <c r="T16" s="53"/>
      <c r="U16" s="53"/>
      <c r="V16" s="53"/>
      <c r="W16" s="53"/>
      <c r="X16" s="53"/>
      <c r="Y16" s="53"/>
      <c r="Z16" s="53"/>
    </row>
    <row r="17" spans="1:26" ht="15.05" customHeight="1" x14ac:dyDescent="0.3">
      <c r="B17" s="57"/>
      <c r="C17" s="57"/>
      <c r="E17" s="53"/>
      <c r="F17" s="53"/>
      <c r="G17" s="53"/>
      <c r="H17" s="53"/>
      <c r="I17" s="53"/>
      <c r="J17" s="53"/>
      <c r="K17" s="53"/>
      <c r="L17" s="53"/>
      <c r="M17" s="53"/>
      <c r="N17" s="53"/>
      <c r="O17" s="53"/>
      <c r="P17" s="53"/>
      <c r="Q17" s="53"/>
      <c r="R17" s="53"/>
      <c r="S17" s="53"/>
      <c r="T17" s="53"/>
      <c r="U17" s="53"/>
      <c r="V17" s="53"/>
      <c r="W17" s="53"/>
      <c r="X17" s="53"/>
      <c r="Y17" s="53"/>
      <c r="Z17" s="53"/>
    </row>
    <row r="18" spans="1:26" ht="15.05" customHeight="1" x14ac:dyDescent="0.3">
      <c r="A18" s="53"/>
      <c r="B18" s="55"/>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5.05" customHeight="1" x14ac:dyDescent="0.3">
      <c r="A19" s="53"/>
      <c r="B19" s="55"/>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5.05" customHeight="1" x14ac:dyDescent="0.3">
      <c r="A20" s="53"/>
      <c r="B20" s="55"/>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5.05" customHeight="1" x14ac:dyDescent="0.3">
      <c r="A21" s="53"/>
      <c r="B21" s="55"/>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5.05" customHeight="1" x14ac:dyDescent="0.3">
      <c r="A22" s="53"/>
      <c r="B22" s="55"/>
      <c r="C22" s="53"/>
      <c r="D22" s="53"/>
      <c r="E22" s="53"/>
      <c r="F22" s="53"/>
      <c r="G22" s="53"/>
      <c r="H22" s="53"/>
      <c r="I22" s="53"/>
      <c r="J22" s="53"/>
      <c r="K22" s="53"/>
      <c r="L22" s="53"/>
      <c r="M22" s="53"/>
      <c r="N22" s="53"/>
      <c r="O22" s="53"/>
      <c r="P22" s="53"/>
      <c r="Q22" s="53"/>
      <c r="R22" s="53"/>
      <c r="S22" s="53"/>
      <c r="T22" s="53"/>
      <c r="U22" s="53"/>
      <c r="V22" s="53"/>
      <c r="W22" s="53"/>
      <c r="X22" s="53"/>
      <c r="Y22" s="53"/>
      <c r="Z22" s="53"/>
    </row>
    <row r="23" spans="1:26" ht="15.05" customHeight="1" x14ac:dyDescent="0.3">
      <c r="A23" s="53"/>
      <c r="B23" s="55"/>
      <c r="C23" s="53"/>
      <c r="D23" s="53"/>
      <c r="E23" s="53"/>
      <c r="F23" s="53"/>
      <c r="G23" s="53"/>
      <c r="H23" s="53"/>
      <c r="I23" s="53"/>
      <c r="J23" s="53"/>
      <c r="K23" s="53"/>
      <c r="L23" s="53"/>
      <c r="M23" s="53"/>
      <c r="N23" s="53"/>
      <c r="O23" s="53"/>
      <c r="P23" s="53"/>
      <c r="Q23" s="53"/>
      <c r="R23" s="53"/>
      <c r="S23" s="53"/>
      <c r="T23" s="53"/>
      <c r="U23" s="53"/>
      <c r="V23" s="53"/>
      <c r="W23" s="53"/>
      <c r="X23" s="53"/>
      <c r="Y23" s="53"/>
      <c r="Z23" s="53"/>
    </row>
    <row r="24" spans="1:26" ht="15.05" customHeight="1" x14ac:dyDescent="0.3">
      <c r="A24" s="53"/>
      <c r="B24" s="55"/>
      <c r="C24" s="53"/>
      <c r="D24" s="53"/>
      <c r="E24" s="53"/>
      <c r="F24" s="53"/>
      <c r="G24" s="53"/>
      <c r="H24" s="53"/>
      <c r="I24" s="53"/>
      <c r="J24" s="53"/>
      <c r="K24" s="53"/>
      <c r="L24" s="53"/>
      <c r="M24" s="53"/>
      <c r="N24" s="53"/>
      <c r="O24" s="53"/>
      <c r="P24" s="53"/>
      <c r="Q24" s="53"/>
      <c r="R24" s="53"/>
      <c r="S24" s="53"/>
      <c r="T24" s="53"/>
      <c r="U24" s="53"/>
      <c r="V24" s="53"/>
      <c r="W24" s="53"/>
      <c r="X24" s="53"/>
      <c r="Y24" s="53"/>
      <c r="Z24" s="53"/>
    </row>
    <row r="25" spans="1:26" ht="15.05" customHeight="1" x14ac:dyDescent="0.3">
      <c r="A25" s="53"/>
      <c r="B25" s="55"/>
      <c r="C25" s="53"/>
      <c r="D25" s="53"/>
      <c r="E25" s="53"/>
      <c r="F25" s="53"/>
      <c r="G25" s="53"/>
      <c r="H25" s="53"/>
      <c r="I25" s="53"/>
      <c r="J25" s="53"/>
      <c r="K25" s="53"/>
      <c r="L25" s="53"/>
      <c r="M25" s="53"/>
      <c r="N25" s="53"/>
      <c r="O25" s="53"/>
      <c r="P25" s="53"/>
      <c r="Q25" s="53"/>
      <c r="R25" s="53"/>
      <c r="S25" s="53"/>
      <c r="T25" s="53"/>
      <c r="U25" s="53"/>
      <c r="V25" s="53"/>
      <c r="W25" s="53"/>
      <c r="X25" s="53"/>
      <c r="Y25" s="53"/>
      <c r="Z25" s="53"/>
    </row>
    <row r="26" spans="1:26" ht="15.05" customHeight="1" x14ac:dyDescent="0.3">
      <c r="A26" s="53"/>
      <c r="B26" s="55"/>
      <c r="C26" s="53"/>
      <c r="D26" s="53"/>
      <c r="E26" s="53"/>
      <c r="F26" s="53"/>
      <c r="G26" s="53"/>
      <c r="H26" s="53"/>
      <c r="I26" s="53"/>
      <c r="J26" s="53"/>
      <c r="K26" s="53"/>
      <c r="L26" s="53"/>
      <c r="M26" s="53"/>
      <c r="N26" s="53"/>
      <c r="O26" s="53"/>
      <c r="P26" s="53"/>
      <c r="Q26" s="53"/>
      <c r="R26" s="53"/>
      <c r="S26" s="53"/>
      <c r="T26" s="53"/>
      <c r="U26" s="53"/>
      <c r="V26" s="53"/>
      <c r="W26" s="53"/>
      <c r="X26" s="53"/>
      <c r="Y26" s="53"/>
      <c r="Z26" s="53"/>
    </row>
    <row r="27" spans="1:26" ht="15.05" customHeight="1" x14ac:dyDescent="0.3">
      <c r="A27" s="53"/>
      <c r="B27" s="55"/>
      <c r="C27" s="53"/>
      <c r="D27" s="53"/>
      <c r="E27" s="53"/>
      <c r="F27" s="53"/>
      <c r="G27" s="53"/>
      <c r="H27" s="53"/>
      <c r="I27" s="53"/>
      <c r="J27" s="53"/>
      <c r="K27" s="53"/>
      <c r="L27" s="53"/>
      <c r="M27" s="53"/>
      <c r="N27" s="53"/>
      <c r="O27" s="53"/>
      <c r="P27" s="53"/>
      <c r="Q27" s="53"/>
      <c r="R27" s="53"/>
      <c r="S27" s="53"/>
      <c r="T27" s="53"/>
      <c r="U27" s="53"/>
      <c r="V27" s="53"/>
      <c r="W27" s="53"/>
      <c r="X27" s="53"/>
      <c r="Y27" s="53"/>
      <c r="Z27" s="53"/>
    </row>
    <row r="28" spans="1:26" ht="15.05" customHeight="1" x14ac:dyDescent="0.3">
      <c r="A28" s="53"/>
      <c r="B28" s="55"/>
      <c r="C28" s="53"/>
      <c r="D28" s="53"/>
      <c r="E28" s="53"/>
      <c r="F28" s="53"/>
      <c r="G28" s="53"/>
      <c r="H28" s="53"/>
      <c r="I28" s="53"/>
      <c r="J28" s="53"/>
      <c r="K28" s="53"/>
      <c r="L28" s="53"/>
      <c r="M28" s="53"/>
      <c r="N28" s="53"/>
      <c r="O28" s="53"/>
      <c r="P28" s="53"/>
      <c r="Q28" s="53"/>
      <c r="R28" s="53"/>
      <c r="S28" s="53"/>
      <c r="T28" s="53"/>
      <c r="U28" s="53"/>
      <c r="V28" s="53"/>
      <c r="W28" s="53"/>
      <c r="X28" s="53"/>
      <c r="Y28" s="53"/>
      <c r="Z28" s="53"/>
    </row>
    <row r="29" spans="1:26" ht="15.05" customHeight="1" x14ac:dyDescent="0.3">
      <c r="A29" s="53"/>
      <c r="B29" s="55"/>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5.05" customHeight="1" x14ac:dyDescent="0.3">
      <c r="A30" s="53"/>
      <c r="B30" s="55"/>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5.05" customHeight="1" x14ac:dyDescent="0.3">
      <c r="A31" s="53"/>
      <c r="B31" s="55"/>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5.05" customHeight="1" x14ac:dyDescent="0.3">
      <c r="A32" s="53"/>
      <c r="B32" s="55"/>
      <c r="C32" s="53"/>
      <c r="D32" s="53"/>
      <c r="E32" s="53"/>
      <c r="F32" s="53"/>
      <c r="G32" s="53"/>
      <c r="H32" s="53"/>
      <c r="I32" s="53"/>
      <c r="J32" s="53"/>
      <c r="K32" s="53"/>
      <c r="L32" s="53"/>
      <c r="M32" s="53"/>
      <c r="N32" s="53"/>
      <c r="O32" s="53"/>
      <c r="P32" s="53"/>
      <c r="Q32" s="53"/>
      <c r="R32" s="53"/>
      <c r="S32" s="53"/>
      <c r="T32" s="53"/>
      <c r="U32" s="53"/>
      <c r="V32" s="53"/>
      <c r="W32" s="53"/>
      <c r="X32" s="53"/>
      <c r="Y32" s="53"/>
      <c r="Z32" s="53"/>
    </row>
    <row r="33" spans="1:26" ht="15.05" customHeight="1" x14ac:dyDescent="0.3">
      <c r="A33" s="53"/>
      <c r="B33" s="55"/>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5.05" customHeight="1" x14ac:dyDescent="0.3">
      <c r="A34" s="53"/>
      <c r="B34" s="55"/>
      <c r="C34" s="53"/>
      <c r="D34" s="53"/>
      <c r="E34" s="53"/>
      <c r="F34" s="53"/>
      <c r="G34" s="53"/>
      <c r="H34" s="53"/>
      <c r="I34" s="53"/>
      <c r="J34" s="53"/>
      <c r="K34" s="53"/>
      <c r="L34" s="53"/>
      <c r="M34" s="53"/>
      <c r="N34" s="53"/>
      <c r="O34" s="53"/>
      <c r="P34" s="53"/>
      <c r="Q34" s="53"/>
      <c r="R34" s="53"/>
      <c r="S34" s="53"/>
      <c r="T34" s="53"/>
      <c r="U34" s="53"/>
      <c r="V34" s="53"/>
      <c r="W34" s="53"/>
      <c r="X34" s="53"/>
      <c r="Y34" s="53"/>
      <c r="Z34" s="53"/>
    </row>
    <row r="35" spans="1:26" ht="15.05" customHeight="1" x14ac:dyDescent="0.3">
      <c r="A35" s="53"/>
      <c r="B35" s="55"/>
      <c r="C35" s="53"/>
      <c r="D35" s="53"/>
      <c r="E35" s="53"/>
      <c r="F35" s="53"/>
      <c r="G35" s="53"/>
      <c r="H35" s="53"/>
      <c r="I35" s="53"/>
      <c r="J35" s="53"/>
      <c r="K35" s="53"/>
      <c r="L35" s="53"/>
      <c r="M35" s="53"/>
      <c r="N35" s="53"/>
      <c r="O35" s="53"/>
      <c r="P35" s="53"/>
      <c r="Q35" s="53"/>
      <c r="R35" s="53"/>
      <c r="S35" s="53"/>
      <c r="T35" s="53"/>
      <c r="U35" s="53"/>
      <c r="V35" s="53"/>
      <c r="W35" s="53"/>
      <c r="X35" s="53"/>
      <c r="Y35" s="53"/>
      <c r="Z35" s="53"/>
    </row>
    <row r="36" spans="1:26" ht="15.05" customHeight="1" x14ac:dyDescent="0.3">
      <c r="A36" s="53"/>
      <c r="B36" s="55"/>
      <c r="C36" s="53"/>
      <c r="D36" s="53"/>
      <c r="E36" s="53"/>
      <c r="F36" s="53"/>
      <c r="G36" s="53"/>
      <c r="H36" s="53"/>
      <c r="I36" s="53"/>
      <c r="J36" s="53"/>
      <c r="K36" s="53"/>
      <c r="L36" s="53"/>
      <c r="M36" s="53"/>
      <c r="N36" s="53"/>
      <c r="O36" s="53"/>
      <c r="P36" s="53"/>
      <c r="Q36" s="53"/>
      <c r="R36" s="53"/>
      <c r="S36" s="53"/>
      <c r="T36" s="53"/>
      <c r="U36" s="53"/>
      <c r="V36" s="53"/>
      <c r="W36" s="53"/>
      <c r="X36" s="53"/>
      <c r="Y36" s="53"/>
      <c r="Z36" s="53"/>
    </row>
    <row r="37" spans="1:26" ht="15.05" customHeight="1" x14ac:dyDescent="0.3">
      <c r="A37" s="53"/>
      <c r="B37" s="55"/>
      <c r="C37" s="53"/>
      <c r="D37" s="53"/>
      <c r="E37" s="53"/>
      <c r="F37" s="53"/>
      <c r="G37" s="53"/>
      <c r="H37" s="53"/>
      <c r="I37" s="53"/>
      <c r="J37" s="53"/>
      <c r="K37" s="53"/>
      <c r="L37" s="53"/>
      <c r="M37" s="53"/>
      <c r="N37" s="53"/>
      <c r="O37" s="53"/>
      <c r="P37" s="53"/>
      <c r="Q37" s="53"/>
      <c r="R37" s="53"/>
      <c r="S37" s="53"/>
      <c r="T37" s="53"/>
      <c r="U37" s="53"/>
      <c r="V37" s="53"/>
      <c r="W37" s="53"/>
      <c r="X37" s="53"/>
      <c r="Y37" s="53"/>
      <c r="Z37" s="53"/>
    </row>
    <row r="38" spans="1:26" ht="15.05" customHeight="1" x14ac:dyDescent="0.3">
      <c r="A38" s="53"/>
      <c r="B38" s="55"/>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5.65" x14ac:dyDescent="0.3">
      <c r="A39" s="53"/>
      <c r="B39" s="55"/>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5.65" x14ac:dyDescent="0.3">
      <c r="A40" s="53"/>
      <c r="B40" s="55"/>
      <c r="C40" s="53"/>
      <c r="D40" s="53"/>
      <c r="E40" s="53"/>
      <c r="F40" s="53"/>
      <c r="G40" s="53"/>
      <c r="H40" s="53"/>
      <c r="I40" s="53"/>
      <c r="J40" s="53"/>
      <c r="K40" s="53"/>
      <c r="L40" s="53"/>
      <c r="M40" s="53"/>
      <c r="N40" s="53"/>
      <c r="O40" s="53"/>
      <c r="P40" s="53"/>
      <c r="Q40" s="53"/>
      <c r="R40" s="53"/>
      <c r="S40" s="53"/>
      <c r="T40" s="53"/>
      <c r="U40" s="53"/>
      <c r="V40" s="53"/>
      <c r="W40" s="53"/>
      <c r="X40" s="53"/>
      <c r="Y40" s="53"/>
      <c r="Z40" s="53"/>
    </row>
    <row r="41" spans="1:26" ht="15.65" x14ac:dyDescent="0.3">
      <c r="A41" s="53"/>
      <c r="B41" s="55"/>
      <c r="C41" s="53"/>
      <c r="D41" s="53"/>
      <c r="E41" s="53"/>
      <c r="F41" s="53"/>
      <c r="G41" s="53"/>
      <c r="H41" s="53"/>
      <c r="I41" s="53"/>
      <c r="J41" s="53"/>
      <c r="K41" s="53"/>
      <c r="L41" s="53"/>
      <c r="M41" s="53"/>
      <c r="N41" s="53"/>
      <c r="O41" s="53"/>
      <c r="P41" s="53"/>
      <c r="Q41" s="53"/>
      <c r="R41" s="53"/>
      <c r="S41" s="53"/>
      <c r="T41" s="53"/>
      <c r="U41" s="53"/>
      <c r="V41" s="53"/>
      <c r="W41" s="53"/>
      <c r="X41" s="53"/>
      <c r="Y41" s="53"/>
      <c r="Z41" s="53"/>
    </row>
    <row r="42" spans="1:26" ht="15.65" x14ac:dyDescent="0.3">
      <c r="A42" s="53"/>
      <c r="B42" s="55"/>
      <c r="C42" s="53"/>
      <c r="D42" s="53"/>
      <c r="E42" s="53"/>
      <c r="F42" s="53"/>
      <c r="G42" s="53"/>
      <c r="H42" s="53"/>
      <c r="I42" s="53"/>
      <c r="J42" s="53"/>
      <c r="K42" s="53"/>
      <c r="L42" s="53"/>
      <c r="M42" s="53"/>
      <c r="N42" s="53"/>
      <c r="O42" s="53"/>
      <c r="P42" s="53"/>
      <c r="Q42" s="53"/>
      <c r="R42" s="53"/>
      <c r="S42" s="53"/>
      <c r="T42" s="53"/>
      <c r="U42" s="53"/>
      <c r="V42" s="53"/>
      <c r="W42" s="53"/>
      <c r="X42" s="53"/>
      <c r="Y42" s="53"/>
      <c r="Z42" s="53"/>
    </row>
    <row r="43" spans="1:26" ht="15.65" x14ac:dyDescent="0.3">
      <c r="A43" s="53"/>
      <c r="B43" s="55"/>
      <c r="C43" s="53"/>
      <c r="D43" s="53"/>
      <c r="E43" s="53"/>
      <c r="F43" s="53"/>
      <c r="G43" s="53"/>
      <c r="H43" s="53"/>
      <c r="I43" s="53"/>
      <c r="J43" s="53"/>
      <c r="K43" s="53"/>
      <c r="L43" s="53"/>
      <c r="M43" s="53"/>
      <c r="N43" s="53"/>
      <c r="O43" s="53"/>
      <c r="P43" s="53"/>
      <c r="Q43" s="53"/>
      <c r="R43" s="53"/>
      <c r="S43" s="53"/>
      <c r="T43" s="53"/>
      <c r="U43" s="53"/>
      <c r="V43" s="53"/>
      <c r="W43" s="53"/>
      <c r="X43" s="53"/>
      <c r="Y43" s="53"/>
      <c r="Z43" s="53"/>
    </row>
    <row r="44" spans="1:26" ht="15.65" x14ac:dyDescent="0.3">
      <c r="A44" s="53"/>
      <c r="B44" s="55"/>
      <c r="C44" s="53"/>
      <c r="D44" s="53"/>
      <c r="E44" s="53"/>
      <c r="F44" s="53"/>
      <c r="G44" s="53"/>
      <c r="H44" s="53"/>
      <c r="I44" s="53"/>
      <c r="J44" s="53"/>
      <c r="K44" s="53"/>
      <c r="L44" s="53"/>
      <c r="M44" s="53"/>
      <c r="N44" s="53"/>
      <c r="O44" s="53"/>
      <c r="P44" s="53"/>
      <c r="Q44" s="53"/>
      <c r="R44" s="53"/>
      <c r="S44" s="53"/>
      <c r="T44" s="53"/>
      <c r="U44" s="53"/>
      <c r="V44" s="53"/>
      <c r="W44" s="53"/>
      <c r="X44" s="53"/>
      <c r="Y44" s="53"/>
      <c r="Z44" s="53"/>
    </row>
    <row r="45" spans="1:26" ht="15.65" x14ac:dyDescent="0.3">
      <c r="A45" s="53"/>
      <c r="B45" s="55"/>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5.65" x14ac:dyDescent="0.3">
      <c r="A46" s="53"/>
      <c r="B46" s="55"/>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5.65" x14ac:dyDescent="0.3">
      <c r="A47" s="53"/>
      <c r="B47" s="55"/>
      <c r="C47" s="53"/>
      <c r="D47" s="53"/>
      <c r="E47" s="53"/>
      <c r="F47" s="53"/>
      <c r="G47" s="53"/>
      <c r="H47" s="53"/>
      <c r="I47" s="53"/>
      <c r="J47" s="53"/>
      <c r="K47" s="53"/>
      <c r="L47" s="53"/>
      <c r="M47" s="53"/>
      <c r="N47" s="53"/>
      <c r="O47" s="53"/>
      <c r="P47" s="53"/>
      <c r="Q47" s="53"/>
      <c r="R47" s="53"/>
      <c r="S47" s="53"/>
      <c r="T47" s="53"/>
      <c r="U47" s="53"/>
      <c r="V47" s="53"/>
      <c r="W47" s="53"/>
      <c r="X47" s="53"/>
      <c r="Y47" s="53"/>
      <c r="Z47" s="53"/>
    </row>
    <row r="48" spans="1:26" ht="15.65" x14ac:dyDescent="0.3">
      <c r="A48" s="53"/>
      <c r="B48" s="55"/>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5.65" x14ac:dyDescent="0.3">
      <c r="A49" s="53"/>
      <c r="B49" s="55"/>
      <c r="C49" s="53"/>
      <c r="D49" s="53"/>
      <c r="E49" s="53"/>
      <c r="F49" s="53"/>
      <c r="G49" s="53"/>
      <c r="H49" s="53"/>
      <c r="I49" s="53"/>
      <c r="J49" s="53"/>
      <c r="K49" s="53"/>
      <c r="L49" s="53"/>
      <c r="M49" s="53"/>
      <c r="N49" s="53"/>
      <c r="O49" s="53"/>
      <c r="P49" s="53"/>
      <c r="Q49" s="53"/>
      <c r="R49" s="53"/>
      <c r="S49" s="53"/>
      <c r="T49" s="53"/>
      <c r="U49" s="53"/>
      <c r="V49" s="53"/>
      <c r="W49" s="53"/>
      <c r="X49" s="53"/>
      <c r="Y49" s="53"/>
      <c r="Z49" s="53"/>
    </row>
    <row r="50" spans="1:26" ht="15.65" x14ac:dyDescent="0.3">
      <c r="A50" s="53"/>
      <c r="B50" s="55"/>
      <c r="C50" s="53"/>
      <c r="D50" s="53"/>
      <c r="E50" s="53"/>
      <c r="F50" s="53"/>
      <c r="G50" s="53"/>
      <c r="H50" s="53"/>
      <c r="I50" s="53"/>
      <c r="J50" s="53"/>
      <c r="K50" s="53"/>
      <c r="L50" s="53"/>
      <c r="M50" s="53"/>
      <c r="N50" s="53"/>
      <c r="O50" s="53"/>
      <c r="P50" s="53"/>
      <c r="Q50" s="53"/>
      <c r="R50" s="53"/>
      <c r="S50" s="53"/>
      <c r="T50" s="53"/>
      <c r="U50" s="53"/>
      <c r="V50" s="53"/>
      <c r="W50" s="53"/>
      <c r="X50" s="53"/>
      <c r="Y50" s="53"/>
      <c r="Z50" s="53"/>
    </row>
    <row r="51" spans="1:26" ht="15.65" x14ac:dyDescent="0.3">
      <c r="A51" s="53"/>
      <c r="B51" s="55"/>
      <c r="C51" s="53"/>
      <c r="D51" s="53"/>
      <c r="E51" s="53"/>
      <c r="F51" s="53"/>
      <c r="G51" s="53"/>
      <c r="H51" s="53"/>
      <c r="I51" s="53"/>
      <c r="J51" s="53"/>
      <c r="K51" s="53"/>
      <c r="L51" s="53"/>
      <c r="M51" s="53"/>
      <c r="N51" s="53"/>
      <c r="O51" s="53"/>
      <c r="P51" s="53"/>
      <c r="Q51" s="53"/>
      <c r="R51" s="53"/>
      <c r="S51" s="53"/>
      <c r="T51" s="53"/>
      <c r="U51" s="53"/>
      <c r="V51" s="53"/>
      <c r="W51" s="53"/>
      <c r="X51" s="53"/>
      <c r="Y51" s="53"/>
      <c r="Z51" s="53"/>
    </row>
    <row r="52" spans="1:26" ht="15.65" x14ac:dyDescent="0.3">
      <c r="A52" s="53"/>
      <c r="B52" s="55"/>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5.65" x14ac:dyDescent="0.3">
      <c r="A53" s="53"/>
      <c r="B53" s="55"/>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5.65" x14ac:dyDescent="0.3">
      <c r="A54" s="53"/>
      <c r="B54" s="55"/>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5.65" x14ac:dyDescent="0.3">
      <c r="A55" s="53"/>
      <c r="B55" s="55"/>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5.65" x14ac:dyDescent="0.3">
      <c r="A56" s="53"/>
      <c r="B56" s="55"/>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5.65" x14ac:dyDescent="0.3">
      <c r="A57" s="53"/>
      <c r="B57" s="55"/>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5.65" x14ac:dyDescent="0.3">
      <c r="A58" s="53"/>
      <c r="B58" s="55"/>
      <c r="C58" s="53"/>
      <c r="D58" s="53"/>
      <c r="E58" s="53"/>
      <c r="F58" s="53"/>
      <c r="G58" s="53"/>
      <c r="H58" s="53"/>
      <c r="I58" s="53"/>
      <c r="J58" s="53"/>
      <c r="K58" s="53"/>
      <c r="L58" s="53"/>
      <c r="M58" s="53"/>
      <c r="N58" s="53"/>
      <c r="O58" s="53"/>
      <c r="P58" s="53"/>
      <c r="Q58" s="53"/>
      <c r="R58" s="53"/>
      <c r="S58" s="53"/>
      <c r="T58" s="53"/>
      <c r="U58" s="53"/>
      <c r="V58" s="53"/>
      <c r="W58" s="53"/>
      <c r="X58" s="53"/>
      <c r="Y58" s="53"/>
      <c r="Z58" s="53"/>
    </row>
    <row r="59" spans="1:26" ht="15.65" x14ac:dyDescent="0.3">
      <c r="A59" s="53"/>
      <c r="B59" s="55"/>
      <c r="C59" s="53"/>
      <c r="D59" s="53"/>
      <c r="E59" s="53"/>
      <c r="F59" s="53"/>
      <c r="G59" s="53"/>
      <c r="H59" s="53"/>
      <c r="I59" s="53"/>
      <c r="J59" s="53"/>
      <c r="K59" s="53"/>
      <c r="L59" s="53"/>
      <c r="M59" s="53"/>
      <c r="N59" s="53"/>
      <c r="O59" s="53"/>
      <c r="P59" s="53"/>
      <c r="Q59" s="53"/>
      <c r="R59" s="53"/>
      <c r="S59" s="53"/>
      <c r="T59" s="53"/>
      <c r="U59" s="53"/>
      <c r="V59" s="53"/>
      <c r="W59" s="53"/>
      <c r="X59" s="53"/>
      <c r="Y59" s="53"/>
      <c r="Z59" s="53"/>
    </row>
    <row r="60" spans="1:26" ht="15.65" x14ac:dyDescent="0.3">
      <c r="A60" s="53"/>
      <c r="B60" s="55"/>
      <c r="C60" s="53"/>
      <c r="D60" s="53"/>
      <c r="E60" s="53"/>
      <c r="F60" s="53"/>
      <c r="G60" s="53"/>
      <c r="H60" s="53"/>
      <c r="I60" s="53"/>
      <c r="J60" s="53"/>
      <c r="K60" s="53"/>
      <c r="L60" s="53"/>
      <c r="M60" s="53"/>
      <c r="N60" s="53"/>
      <c r="O60" s="53"/>
      <c r="P60" s="53"/>
      <c r="Q60" s="53"/>
      <c r="R60" s="53"/>
      <c r="S60" s="53"/>
      <c r="T60" s="53"/>
      <c r="U60" s="53"/>
      <c r="V60" s="53"/>
      <c r="W60" s="53"/>
      <c r="X60" s="53"/>
      <c r="Y60" s="53"/>
      <c r="Z60" s="53"/>
    </row>
    <row r="61" spans="1:26" ht="15.65" x14ac:dyDescent="0.3">
      <c r="A61" s="53"/>
      <c r="B61" s="55"/>
      <c r="C61" s="53"/>
      <c r="D61" s="53"/>
      <c r="E61" s="53"/>
      <c r="F61" s="53"/>
      <c r="G61" s="53"/>
      <c r="H61" s="53"/>
      <c r="I61" s="53"/>
      <c r="J61" s="53"/>
      <c r="K61" s="53"/>
      <c r="L61" s="53"/>
      <c r="M61" s="53"/>
      <c r="N61" s="53"/>
      <c r="O61" s="53"/>
      <c r="P61" s="53"/>
      <c r="Q61" s="53"/>
      <c r="R61" s="53"/>
      <c r="S61" s="53"/>
      <c r="T61" s="53"/>
      <c r="U61" s="53"/>
      <c r="V61" s="53"/>
      <c r="W61" s="53"/>
      <c r="X61" s="53"/>
      <c r="Y61" s="53"/>
      <c r="Z61" s="53"/>
    </row>
    <row r="62" spans="1:26" ht="15.65" x14ac:dyDescent="0.3">
      <c r="A62" s="53"/>
      <c r="B62" s="55"/>
      <c r="C62" s="53"/>
      <c r="D62" s="53"/>
      <c r="E62" s="53"/>
      <c r="F62" s="53"/>
      <c r="G62" s="53"/>
      <c r="H62" s="53"/>
      <c r="I62" s="53"/>
      <c r="J62" s="53"/>
      <c r="K62" s="53"/>
      <c r="L62" s="53"/>
      <c r="M62" s="53"/>
      <c r="N62" s="53"/>
      <c r="O62" s="53"/>
      <c r="P62" s="53"/>
      <c r="Q62" s="53"/>
      <c r="R62" s="53"/>
      <c r="S62" s="53"/>
      <c r="T62" s="53"/>
      <c r="U62" s="53"/>
      <c r="V62" s="53"/>
      <c r="W62" s="53"/>
      <c r="X62" s="53"/>
      <c r="Y62" s="53"/>
      <c r="Z62" s="53"/>
    </row>
    <row r="63" spans="1:26" ht="15.65" x14ac:dyDescent="0.3">
      <c r="A63" s="53"/>
      <c r="B63" s="55"/>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5.65" x14ac:dyDescent="0.3">
      <c r="A64" s="53"/>
      <c r="B64" s="55"/>
      <c r="C64" s="53"/>
      <c r="D64" s="53"/>
      <c r="E64" s="53"/>
      <c r="F64" s="53"/>
      <c r="G64" s="53"/>
      <c r="H64" s="53"/>
      <c r="I64" s="53"/>
      <c r="J64" s="53"/>
      <c r="K64" s="53"/>
      <c r="L64" s="53"/>
      <c r="M64" s="53"/>
      <c r="N64" s="53"/>
      <c r="O64" s="53"/>
      <c r="P64" s="53"/>
      <c r="Q64" s="53"/>
      <c r="R64" s="53"/>
      <c r="S64" s="53"/>
      <c r="T64" s="53"/>
      <c r="U64" s="53"/>
      <c r="V64" s="53"/>
      <c r="W64" s="53"/>
      <c r="X64" s="53"/>
      <c r="Y64" s="53"/>
      <c r="Z64" s="53"/>
    </row>
    <row r="65" spans="1:26" ht="15.65" x14ac:dyDescent="0.3">
      <c r="A65" s="53"/>
      <c r="B65" s="55"/>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5.65" x14ac:dyDescent="0.3">
      <c r="A66" s="53"/>
      <c r="B66" s="55"/>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5.65" x14ac:dyDescent="0.3">
      <c r="A67" s="53"/>
      <c r="B67" s="55"/>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5.65" x14ac:dyDescent="0.3">
      <c r="A68" s="53"/>
      <c r="B68" s="55"/>
      <c r="C68" s="53"/>
      <c r="D68" s="53"/>
      <c r="E68" s="53"/>
      <c r="F68" s="53"/>
      <c r="G68" s="53"/>
      <c r="H68" s="53"/>
      <c r="I68" s="53"/>
      <c r="J68" s="53"/>
      <c r="K68" s="53"/>
      <c r="L68" s="53"/>
      <c r="M68" s="53"/>
      <c r="N68" s="53"/>
      <c r="O68" s="53"/>
      <c r="P68" s="53"/>
      <c r="Q68" s="53"/>
      <c r="R68" s="53"/>
      <c r="S68" s="53"/>
      <c r="T68" s="53"/>
      <c r="U68" s="53"/>
      <c r="V68" s="53"/>
      <c r="W68" s="53"/>
      <c r="X68" s="53"/>
      <c r="Y68" s="53"/>
      <c r="Z68" s="53"/>
    </row>
    <row r="69" spans="1:26" ht="15.65" x14ac:dyDescent="0.3">
      <c r="A69" s="53"/>
      <c r="B69" s="55"/>
      <c r="C69" s="53"/>
      <c r="D69" s="53"/>
      <c r="E69" s="53"/>
      <c r="F69" s="53"/>
      <c r="G69" s="53"/>
      <c r="H69" s="53"/>
      <c r="I69" s="53"/>
      <c r="J69" s="53"/>
      <c r="K69" s="53"/>
      <c r="L69" s="53"/>
      <c r="M69" s="53"/>
      <c r="N69" s="53"/>
      <c r="O69" s="53"/>
      <c r="P69" s="53"/>
      <c r="Q69" s="53"/>
      <c r="R69" s="53"/>
      <c r="S69" s="53"/>
      <c r="T69" s="53"/>
      <c r="U69" s="53"/>
      <c r="V69" s="53"/>
      <c r="W69" s="53"/>
      <c r="X69" s="53"/>
      <c r="Y69" s="53"/>
      <c r="Z69" s="53"/>
    </row>
    <row r="70" spans="1:26" ht="15.65" x14ac:dyDescent="0.3">
      <c r="A70" s="53"/>
      <c r="B70" s="55"/>
      <c r="C70" s="53"/>
      <c r="D70" s="53"/>
      <c r="E70" s="53"/>
      <c r="F70" s="53"/>
      <c r="G70" s="53"/>
      <c r="H70" s="53"/>
      <c r="I70" s="53"/>
      <c r="J70" s="53"/>
      <c r="K70" s="53"/>
      <c r="L70" s="53"/>
      <c r="M70" s="53"/>
      <c r="N70" s="53"/>
      <c r="O70" s="53"/>
      <c r="P70" s="53"/>
      <c r="Q70" s="53"/>
      <c r="R70" s="53"/>
      <c r="S70" s="53"/>
      <c r="T70" s="53"/>
      <c r="U70" s="53"/>
      <c r="V70" s="53"/>
      <c r="W70" s="53"/>
      <c r="X70" s="53"/>
      <c r="Y70" s="53"/>
      <c r="Z70" s="53"/>
    </row>
    <row r="71" spans="1:26" ht="15.65" x14ac:dyDescent="0.3">
      <c r="A71" s="53"/>
      <c r="B71" s="55"/>
      <c r="C71" s="53"/>
      <c r="D71" s="53"/>
      <c r="E71" s="53"/>
      <c r="F71" s="53"/>
      <c r="G71" s="53"/>
      <c r="H71" s="53"/>
      <c r="I71" s="53"/>
      <c r="J71" s="53"/>
      <c r="K71" s="53"/>
      <c r="L71" s="53"/>
      <c r="M71" s="53"/>
      <c r="N71" s="53"/>
      <c r="O71" s="53"/>
      <c r="P71" s="53"/>
      <c r="Q71" s="53"/>
      <c r="R71" s="53"/>
      <c r="S71" s="53"/>
      <c r="T71" s="53"/>
      <c r="U71" s="53"/>
      <c r="V71" s="53"/>
      <c r="W71" s="53"/>
      <c r="X71" s="53"/>
      <c r="Y71" s="53"/>
      <c r="Z71" s="53"/>
    </row>
    <row r="72" spans="1:26" ht="15.65" x14ac:dyDescent="0.3">
      <c r="A72" s="53"/>
      <c r="B72" s="55"/>
      <c r="C72" s="53"/>
      <c r="D72" s="53"/>
      <c r="E72" s="53"/>
      <c r="F72" s="53"/>
      <c r="G72" s="53"/>
      <c r="H72" s="53"/>
      <c r="I72" s="53"/>
      <c r="J72" s="53"/>
      <c r="K72" s="53"/>
      <c r="L72" s="53"/>
      <c r="M72" s="53"/>
      <c r="N72" s="53"/>
      <c r="O72" s="53"/>
      <c r="P72" s="53"/>
      <c r="Q72" s="53"/>
      <c r="R72" s="53"/>
      <c r="S72" s="53"/>
      <c r="T72" s="53"/>
      <c r="U72" s="53"/>
      <c r="V72" s="53"/>
      <c r="W72" s="53"/>
      <c r="X72" s="53"/>
      <c r="Y72" s="53"/>
      <c r="Z72" s="53"/>
    </row>
    <row r="73" spans="1:26" ht="15.65" x14ac:dyDescent="0.3">
      <c r="A73" s="53"/>
      <c r="B73" s="55"/>
      <c r="C73" s="53"/>
      <c r="D73" s="53"/>
      <c r="E73" s="53"/>
      <c r="F73" s="53"/>
      <c r="G73" s="53"/>
      <c r="H73" s="53"/>
      <c r="I73" s="53"/>
      <c r="J73" s="53"/>
      <c r="K73" s="53"/>
      <c r="L73" s="53"/>
      <c r="M73" s="53"/>
      <c r="N73" s="53"/>
      <c r="O73" s="53"/>
      <c r="P73" s="53"/>
      <c r="Q73" s="53"/>
      <c r="R73" s="53"/>
      <c r="S73" s="53"/>
      <c r="T73" s="53"/>
      <c r="U73" s="53"/>
      <c r="V73" s="53"/>
      <c r="W73" s="53"/>
      <c r="X73" s="53"/>
      <c r="Y73" s="53"/>
      <c r="Z73" s="53"/>
    </row>
    <row r="74" spans="1:26" ht="15.65" x14ac:dyDescent="0.3">
      <c r="A74" s="53"/>
      <c r="B74" s="55"/>
      <c r="C74" s="53"/>
      <c r="D74" s="53"/>
      <c r="E74" s="53"/>
      <c r="F74" s="53"/>
      <c r="G74" s="53"/>
      <c r="H74" s="53"/>
      <c r="I74" s="53"/>
      <c r="J74" s="53"/>
      <c r="K74" s="53"/>
      <c r="L74" s="53"/>
      <c r="M74" s="53"/>
      <c r="N74" s="53"/>
      <c r="O74" s="53"/>
      <c r="P74" s="53"/>
      <c r="Q74" s="53"/>
      <c r="R74" s="53"/>
      <c r="S74" s="53"/>
      <c r="T74" s="53"/>
      <c r="U74" s="53"/>
      <c r="V74" s="53"/>
      <c r="W74" s="53"/>
      <c r="X74" s="53"/>
      <c r="Y74" s="53"/>
      <c r="Z74" s="53"/>
    </row>
    <row r="75" spans="1:26" ht="15.65" x14ac:dyDescent="0.3">
      <c r="A75" s="53"/>
      <c r="B75" s="55"/>
      <c r="C75" s="53"/>
      <c r="D75" s="53"/>
      <c r="E75" s="53"/>
      <c r="F75" s="53"/>
      <c r="G75" s="53"/>
      <c r="H75" s="53"/>
      <c r="I75" s="53"/>
      <c r="J75" s="53"/>
      <c r="K75" s="53"/>
      <c r="L75" s="53"/>
      <c r="M75" s="53"/>
      <c r="N75" s="53"/>
      <c r="O75" s="53"/>
      <c r="P75" s="53"/>
      <c r="Q75" s="53"/>
      <c r="R75" s="53"/>
      <c r="S75" s="53"/>
      <c r="T75" s="53"/>
      <c r="U75" s="53"/>
      <c r="V75" s="53"/>
      <c r="W75" s="53"/>
      <c r="X75" s="53"/>
      <c r="Y75" s="53"/>
      <c r="Z75" s="53"/>
    </row>
    <row r="76" spans="1:26" ht="15.65" x14ac:dyDescent="0.3">
      <c r="A76" s="53"/>
      <c r="B76" s="55"/>
      <c r="C76" s="53"/>
      <c r="D76" s="53"/>
      <c r="E76" s="53"/>
      <c r="F76" s="53"/>
      <c r="G76" s="53"/>
      <c r="H76" s="53"/>
      <c r="I76" s="53"/>
      <c r="J76" s="53"/>
      <c r="K76" s="53"/>
      <c r="L76" s="53"/>
      <c r="M76" s="53"/>
      <c r="N76" s="53"/>
      <c r="O76" s="53"/>
      <c r="P76" s="53"/>
      <c r="Q76" s="53"/>
      <c r="R76" s="53"/>
      <c r="S76" s="53"/>
      <c r="T76" s="53"/>
      <c r="U76" s="53"/>
      <c r="V76" s="53"/>
      <c r="W76" s="53"/>
      <c r="X76" s="53"/>
      <c r="Y76" s="53"/>
      <c r="Z76" s="53"/>
    </row>
    <row r="77" spans="1:26" ht="15.65" x14ac:dyDescent="0.3">
      <c r="A77" s="53"/>
      <c r="B77" s="55"/>
      <c r="C77" s="53"/>
      <c r="D77" s="53"/>
      <c r="E77" s="53"/>
      <c r="F77" s="53"/>
      <c r="G77" s="53"/>
      <c r="H77" s="53"/>
      <c r="I77" s="53"/>
      <c r="J77" s="53"/>
      <c r="K77" s="53"/>
      <c r="L77" s="53"/>
      <c r="M77" s="53"/>
      <c r="N77" s="53"/>
      <c r="O77" s="53"/>
      <c r="P77" s="53"/>
      <c r="Q77" s="53"/>
      <c r="R77" s="53"/>
      <c r="S77" s="53"/>
      <c r="T77" s="53"/>
      <c r="U77" s="53"/>
      <c r="V77" s="53"/>
      <c r="W77" s="53"/>
      <c r="X77" s="53"/>
      <c r="Y77" s="53"/>
      <c r="Z77" s="53"/>
    </row>
    <row r="78" spans="1:26" ht="15.65" x14ac:dyDescent="0.3">
      <c r="A78" s="53"/>
      <c r="B78" s="55"/>
      <c r="C78" s="53"/>
      <c r="D78" s="53"/>
      <c r="E78" s="53"/>
      <c r="F78" s="53"/>
      <c r="G78" s="53"/>
      <c r="H78" s="53"/>
      <c r="I78" s="53"/>
      <c r="J78" s="53"/>
      <c r="K78" s="53"/>
      <c r="L78" s="53"/>
      <c r="M78" s="53"/>
      <c r="N78" s="53"/>
      <c r="O78" s="53"/>
      <c r="P78" s="53"/>
      <c r="Q78" s="53"/>
      <c r="R78" s="53"/>
      <c r="S78" s="53"/>
      <c r="T78" s="53"/>
      <c r="U78" s="53"/>
      <c r="V78" s="53"/>
      <c r="W78" s="53"/>
      <c r="X78" s="53"/>
      <c r="Y78" s="53"/>
      <c r="Z78" s="53"/>
    </row>
    <row r="79" spans="1:26" ht="15.65" x14ac:dyDescent="0.3">
      <c r="A79" s="53"/>
      <c r="B79" s="55"/>
      <c r="C79" s="53"/>
      <c r="D79" s="53"/>
      <c r="E79" s="53"/>
      <c r="F79" s="53"/>
      <c r="G79" s="53"/>
      <c r="H79" s="53"/>
      <c r="I79" s="53"/>
      <c r="J79" s="53"/>
      <c r="K79" s="53"/>
      <c r="L79" s="53"/>
      <c r="M79" s="53"/>
      <c r="N79" s="53"/>
      <c r="O79" s="53"/>
      <c r="P79" s="53"/>
      <c r="Q79" s="53"/>
      <c r="R79" s="53"/>
      <c r="S79" s="53"/>
      <c r="T79" s="53"/>
      <c r="U79" s="53"/>
      <c r="V79" s="53"/>
      <c r="W79" s="53"/>
      <c r="X79" s="53"/>
      <c r="Y79" s="53"/>
      <c r="Z79" s="53"/>
    </row>
    <row r="80" spans="1:26" ht="15.65" x14ac:dyDescent="0.3">
      <c r="A80" s="53"/>
      <c r="B80" s="55"/>
      <c r="C80" s="53"/>
      <c r="D80" s="53"/>
      <c r="E80" s="53"/>
      <c r="F80" s="53"/>
      <c r="G80" s="53"/>
      <c r="H80" s="53"/>
      <c r="I80" s="53"/>
      <c r="J80" s="53"/>
      <c r="K80" s="53"/>
      <c r="L80" s="53"/>
      <c r="M80" s="53"/>
      <c r="N80" s="53"/>
      <c r="O80" s="53"/>
      <c r="P80" s="53"/>
      <c r="Q80" s="53"/>
      <c r="R80" s="53"/>
      <c r="S80" s="53"/>
      <c r="T80" s="53"/>
      <c r="U80" s="53"/>
      <c r="V80" s="53"/>
      <c r="W80" s="53"/>
      <c r="X80" s="53"/>
      <c r="Y80" s="53"/>
      <c r="Z80" s="53"/>
    </row>
    <row r="81" spans="1:26" ht="15.65" x14ac:dyDescent="0.3">
      <c r="A81" s="53"/>
      <c r="B81" s="55"/>
      <c r="C81" s="53"/>
      <c r="D81" s="53"/>
      <c r="E81" s="53"/>
      <c r="F81" s="53"/>
      <c r="G81" s="53"/>
      <c r="H81" s="53"/>
      <c r="I81" s="53"/>
      <c r="J81" s="53"/>
      <c r="K81" s="53"/>
      <c r="L81" s="53"/>
      <c r="M81" s="53"/>
      <c r="N81" s="53"/>
      <c r="O81" s="53"/>
      <c r="P81" s="53"/>
      <c r="Q81" s="53"/>
      <c r="R81" s="53"/>
      <c r="S81" s="53"/>
      <c r="T81" s="53"/>
      <c r="U81" s="53"/>
      <c r="V81" s="53"/>
      <c r="W81" s="53"/>
      <c r="X81" s="53"/>
      <c r="Y81" s="53"/>
      <c r="Z81" s="53"/>
    </row>
    <row r="82" spans="1:26" ht="15.65" x14ac:dyDescent="0.3">
      <c r="A82" s="53"/>
      <c r="B82" s="55"/>
      <c r="C82" s="53"/>
      <c r="D82" s="53"/>
      <c r="E82" s="53"/>
      <c r="F82" s="53"/>
      <c r="G82" s="53"/>
      <c r="H82" s="53"/>
      <c r="I82" s="53"/>
      <c r="J82" s="53"/>
      <c r="K82" s="53"/>
      <c r="L82" s="53"/>
      <c r="M82" s="53"/>
      <c r="N82" s="53"/>
      <c r="O82" s="53"/>
      <c r="P82" s="53"/>
      <c r="Q82" s="53"/>
      <c r="R82" s="53"/>
      <c r="S82" s="53"/>
      <c r="T82" s="53"/>
      <c r="U82" s="53"/>
      <c r="V82" s="53"/>
      <c r="W82" s="53"/>
      <c r="X82" s="53"/>
      <c r="Y82" s="53"/>
      <c r="Z82" s="53"/>
    </row>
    <row r="83" spans="1:26" ht="15.65" x14ac:dyDescent="0.3">
      <c r="A83" s="53"/>
      <c r="B83" s="55"/>
      <c r="C83" s="53"/>
      <c r="D83" s="53"/>
      <c r="E83" s="53"/>
      <c r="F83" s="53"/>
      <c r="G83" s="53"/>
      <c r="H83" s="53"/>
      <c r="I83" s="53"/>
      <c r="J83" s="53"/>
      <c r="K83" s="53"/>
      <c r="L83" s="53"/>
      <c r="M83" s="53"/>
      <c r="N83" s="53"/>
      <c r="O83" s="53"/>
      <c r="P83" s="53"/>
      <c r="Q83" s="53"/>
      <c r="R83" s="53"/>
      <c r="S83" s="53"/>
      <c r="T83" s="53"/>
      <c r="U83" s="53"/>
      <c r="V83" s="53"/>
      <c r="W83" s="53"/>
      <c r="X83" s="53"/>
      <c r="Y83" s="53"/>
      <c r="Z83" s="53"/>
    </row>
    <row r="84" spans="1:26" ht="15.65" x14ac:dyDescent="0.3">
      <c r="A84" s="53"/>
      <c r="B84" s="55"/>
      <c r="C84" s="53"/>
      <c r="D84" s="53"/>
      <c r="E84" s="53"/>
      <c r="F84" s="53"/>
      <c r="G84" s="53"/>
      <c r="H84" s="53"/>
      <c r="I84" s="53"/>
      <c r="J84" s="53"/>
      <c r="K84" s="53"/>
      <c r="L84" s="53"/>
      <c r="M84" s="53"/>
      <c r="N84" s="53"/>
      <c r="O84" s="53"/>
      <c r="P84" s="53"/>
      <c r="Q84" s="53"/>
      <c r="R84" s="53"/>
      <c r="S84" s="53"/>
      <c r="T84" s="53"/>
      <c r="U84" s="53"/>
      <c r="V84" s="53"/>
      <c r="W84" s="53"/>
      <c r="X84" s="53"/>
      <c r="Y84" s="53"/>
      <c r="Z84" s="53"/>
    </row>
    <row r="85" spans="1:26" ht="15.65" x14ac:dyDescent="0.3">
      <c r="A85" s="53"/>
      <c r="B85" s="55"/>
      <c r="C85" s="53"/>
      <c r="D85" s="53"/>
      <c r="E85" s="53"/>
      <c r="F85" s="53"/>
      <c r="G85" s="53"/>
      <c r="H85" s="53"/>
      <c r="I85" s="53"/>
      <c r="J85" s="53"/>
      <c r="K85" s="53"/>
      <c r="L85" s="53"/>
      <c r="M85" s="53"/>
      <c r="N85" s="53"/>
      <c r="O85" s="53"/>
      <c r="P85" s="53"/>
      <c r="Q85" s="53"/>
      <c r="R85" s="53"/>
      <c r="S85" s="53"/>
      <c r="T85" s="53"/>
      <c r="U85" s="53"/>
      <c r="V85" s="53"/>
      <c r="W85" s="53"/>
      <c r="X85" s="53"/>
      <c r="Y85" s="53"/>
      <c r="Z85" s="53"/>
    </row>
    <row r="86" spans="1:26" ht="15.65" x14ac:dyDescent="0.3">
      <c r="A86" s="53"/>
      <c r="B86" s="55"/>
      <c r="C86" s="53"/>
      <c r="D86" s="53"/>
      <c r="E86" s="53"/>
      <c r="F86" s="53"/>
      <c r="G86" s="53"/>
      <c r="H86" s="53"/>
      <c r="I86" s="53"/>
      <c r="J86" s="53"/>
      <c r="K86" s="53"/>
      <c r="L86" s="53"/>
      <c r="M86" s="53"/>
      <c r="N86" s="53"/>
      <c r="O86" s="53"/>
      <c r="P86" s="53"/>
      <c r="Q86" s="53"/>
      <c r="R86" s="53"/>
      <c r="S86" s="53"/>
      <c r="T86" s="53"/>
      <c r="U86" s="53"/>
      <c r="V86" s="53"/>
      <c r="W86" s="53"/>
      <c r="X86" s="53"/>
      <c r="Y86" s="53"/>
      <c r="Z86" s="53"/>
    </row>
    <row r="87" spans="1:26" ht="15.65" x14ac:dyDescent="0.3">
      <c r="A87" s="53"/>
      <c r="B87" s="55"/>
      <c r="C87" s="53"/>
      <c r="D87" s="53"/>
      <c r="E87" s="53"/>
      <c r="F87" s="53"/>
      <c r="G87" s="53"/>
      <c r="H87" s="53"/>
      <c r="I87" s="53"/>
      <c r="J87" s="53"/>
      <c r="K87" s="53"/>
      <c r="L87" s="53"/>
      <c r="M87" s="53"/>
      <c r="N87" s="53"/>
      <c r="O87" s="53"/>
      <c r="P87" s="53"/>
      <c r="Q87" s="53"/>
      <c r="R87" s="53"/>
      <c r="S87" s="53"/>
      <c r="T87" s="53"/>
      <c r="U87" s="53"/>
      <c r="V87" s="53"/>
      <c r="W87" s="53"/>
      <c r="X87" s="53"/>
      <c r="Y87" s="53"/>
      <c r="Z87" s="53"/>
    </row>
    <row r="88" spans="1:26" ht="15.65" x14ac:dyDescent="0.3">
      <c r="A88" s="53"/>
      <c r="B88" s="55"/>
      <c r="C88" s="53"/>
      <c r="D88" s="53"/>
      <c r="E88" s="53"/>
      <c r="F88" s="53"/>
      <c r="G88" s="53"/>
      <c r="H88" s="53"/>
      <c r="I88" s="53"/>
      <c r="J88" s="53"/>
      <c r="K88" s="53"/>
      <c r="L88" s="53"/>
      <c r="M88" s="53"/>
      <c r="N88" s="53"/>
      <c r="O88" s="53"/>
      <c r="P88" s="53"/>
      <c r="Q88" s="53"/>
      <c r="R88" s="53"/>
      <c r="S88" s="53"/>
      <c r="T88" s="53"/>
      <c r="U88" s="53"/>
      <c r="V88" s="53"/>
      <c r="W88" s="53"/>
      <c r="X88" s="53"/>
      <c r="Y88" s="53"/>
      <c r="Z88" s="53"/>
    </row>
    <row r="89" spans="1:26" ht="15.65" x14ac:dyDescent="0.3">
      <c r="A89" s="53"/>
      <c r="B89" s="55"/>
      <c r="C89" s="53"/>
      <c r="D89" s="53"/>
      <c r="E89" s="53"/>
      <c r="F89" s="53"/>
      <c r="G89" s="53"/>
      <c r="H89" s="53"/>
      <c r="I89" s="53"/>
      <c r="J89" s="53"/>
      <c r="K89" s="53"/>
      <c r="L89" s="53"/>
      <c r="M89" s="53"/>
      <c r="N89" s="53"/>
      <c r="O89" s="53"/>
      <c r="P89" s="53"/>
      <c r="Q89" s="53"/>
      <c r="R89" s="53"/>
      <c r="S89" s="53"/>
      <c r="T89" s="53"/>
      <c r="U89" s="53"/>
      <c r="V89" s="53"/>
      <c r="W89" s="53"/>
      <c r="X89" s="53"/>
      <c r="Y89" s="53"/>
      <c r="Z89" s="53"/>
    </row>
    <row r="90" spans="1:26" ht="15.65" x14ac:dyDescent="0.3">
      <c r="A90" s="53"/>
      <c r="B90" s="55"/>
      <c r="C90" s="53"/>
      <c r="D90" s="53"/>
      <c r="E90" s="53"/>
      <c r="F90" s="53"/>
      <c r="G90" s="53"/>
      <c r="H90" s="53"/>
      <c r="I90" s="53"/>
      <c r="J90" s="53"/>
      <c r="K90" s="53"/>
      <c r="L90" s="53"/>
      <c r="M90" s="53"/>
      <c r="N90" s="53"/>
      <c r="O90" s="53"/>
      <c r="P90" s="53"/>
      <c r="Q90" s="53"/>
      <c r="R90" s="53"/>
      <c r="S90" s="53"/>
      <c r="T90" s="53"/>
      <c r="U90" s="53"/>
      <c r="V90" s="53"/>
      <c r="W90" s="53"/>
      <c r="X90" s="53"/>
      <c r="Y90" s="53"/>
      <c r="Z90" s="53"/>
    </row>
    <row r="91" spans="1:26" ht="15.65" x14ac:dyDescent="0.3">
      <c r="A91" s="53"/>
      <c r="B91" s="55"/>
      <c r="C91" s="53"/>
      <c r="D91" s="53"/>
      <c r="E91" s="53"/>
      <c r="F91" s="53"/>
      <c r="G91" s="53"/>
      <c r="H91" s="53"/>
      <c r="I91" s="53"/>
      <c r="J91" s="53"/>
      <c r="K91" s="53"/>
      <c r="L91" s="53"/>
      <c r="M91" s="53"/>
      <c r="N91" s="53"/>
      <c r="O91" s="53"/>
      <c r="P91" s="53"/>
      <c r="Q91" s="53"/>
      <c r="R91" s="53"/>
      <c r="S91" s="53"/>
      <c r="T91" s="53"/>
      <c r="U91" s="53"/>
      <c r="V91" s="53"/>
      <c r="W91" s="53"/>
      <c r="X91" s="53"/>
      <c r="Y91" s="53"/>
      <c r="Z91" s="53"/>
    </row>
    <row r="92" spans="1:26" ht="15.65" x14ac:dyDescent="0.3">
      <c r="A92" s="53"/>
      <c r="B92" s="55"/>
      <c r="C92" s="53"/>
      <c r="D92" s="53"/>
      <c r="E92" s="53"/>
      <c r="F92" s="53"/>
      <c r="G92" s="53"/>
      <c r="H92" s="53"/>
      <c r="I92" s="53"/>
      <c r="J92" s="53"/>
      <c r="K92" s="53"/>
      <c r="L92" s="53"/>
      <c r="M92" s="53"/>
      <c r="N92" s="53"/>
      <c r="O92" s="53"/>
      <c r="P92" s="53"/>
      <c r="Q92" s="53"/>
      <c r="R92" s="53"/>
      <c r="S92" s="53"/>
      <c r="T92" s="53"/>
      <c r="U92" s="53"/>
      <c r="V92" s="53"/>
      <c r="W92" s="53"/>
      <c r="X92" s="53"/>
      <c r="Y92" s="53"/>
      <c r="Z92" s="53"/>
    </row>
    <row r="93" spans="1:26" ht="15.65" x14ac:dyDescent="0.3">
      <c r="A93" s="53"/>
      <c r="B93" s="55"/>
      <c r="C93" s="53"/>
      <c r="D93" s="53"/>
      <c r="E93" s="53"/>
      <c r="F93" s="53"/>
      <c r="G93" s="53"/>
      <c r="H93" s="53"/>
      <c r="I93" s="53"/>
      <c r="J93" s="53"/>
      <c r="K93" s="53"/>
      <c r="L93" s="53"/>
      <c r="M93" s="53"/>
      <c r="N93" s="53"/>
      <c r="O93" s="53"/>
      <c r="P93" s="53"/>
      <c r="Q93" s="53"/>
      <c r="R93" s="53"/>
      <c r="S93" s="53"/>
      <c r="T93" s="53"/>
      <c r="U93" s="53"/>
      <c r="V93" s="53"/>
      <c r="W93" s="53"/>
      <c r="X93" s="53"/>
      <c r="Y93" s="53"/>
      <c r="Z93" s="53"/>
    </row>
    <row r="94" spans="1:26" ht="15.65" x14ac:dyDescent="0.3">
      <c r="A94" s="53"/>
      <c r="B94" s="55"/>
      <c r="C94" s="53"/>
      <c r="D94" s="53"/>
      <c r="E94" s="53"/>
      <c r="F94" s="53"/>
      <c r="G94" s="53"/>
      <c r="H94" s="53"/>
      <c r="I94" s="53"/>
      <c r="J94" s="53"/>
      <c r="K94" s="53"/>
      <c r="L94" s="53"/>
      <c r="M94" s="53"/>
      <c r="N94" s="53"/>
      <c r="O94" s="53"/>
      <c r="P94" s="53"/>
      <c r="Q94" s="53"/>
      <c r="R94" s="53"/>
      <c r="S94" s="53"/>
      <c r="T94" s="53"/>
      <c r="U94" s="53"/>
      <c r="V94" s="53"/>
      <c r="W94" s="53"/>
      <c r="X94" s="53"/>
      <c r="Y94" s="53"/>
      <c r="Z94" s="53"/>
    </row>
    <row r="95" spans="1:26" ht="15.65" x14ac:dyDescent="0.3">
      <c r="A95" s="53"/>
      <c r="B95" s="55"/>
      <c r="C95" s="53"/>
      <c r="D95" s="53"/>
      <c r="E95" s="53"/>
      <c r="F95" s="53"/>
      <c r="G95" s="53"/>
      <c r="H95" s="53"/>
      <c r="I95" s="53"/>
      <c r="J95" s="53"/>
      <c r="K95" s="53"/>
      <c r="L95" s="53"/>
      <c r="M95" s="53"/>
      <c r="N95" s="53"/>
      <c r="O95" s="53"/>
      <c r="P95" s="53"/>
      <c r="Q95" s="53"/>
      <c r="R95" s="53"/>
      <c r="S95" s="53"/>
      <c r="T95" s="53"/>
      <c r="U95" s="53"/>
      <c r="V95" s="53"/>
      <c r="W95" s="53"/>
      <c r="X95" s="53"/>
      <c r="Y95" s="53"/>
      <c r="Z95" s="53"/>
    </row>
    <row r="96" spans="1:26" ht="15.65" x14ac:dyDescent="0.3">
      <c r="A96" s="53"/>
      <c r="B96" s="55"/>
      <c r="C96" s="53"/>
      <c r="D96" s="53"/>
      <c r="E96" s="53"/>
      <c r="F96" s="53"/>
      <c r="G96" s="53"/>
      <c r="H96" s="53"/>
      <c r="I96" s="53"/>
      <c r="J96" s="53"/>
      <c r="K96" s="53"/>
      <c r="L96" s="53"/>
      <c r="M96" s="53"/>
      <c r="N96" s="53"/>
      <c r="O96" s="53"/>
      <c r="P96" s="53"/>
      <c r="Q96" s="53"/>
      <c r="R96" s="53"/>
      <c r="S96" s="53"/>
      <c r="T96" s="53"/>
      <c r="U96" s="53"/>
      <c r="V96" s="53"/>
      <c r="W96" s="53"/>
      <c r="X96" s="53"/>
      <c r="Y96" s="53"/>
      <c r="Z96" s="53"/>
    </row>
    <row r="97" spans="1:26" ht="15.65" x14ac:dyDescent="0.3">
      <c r="A97" s="53"/>
      <c r="B97" s="55"/>
      <c r="C97" s="53"/>
      <c r="D97" s="53"/>
      <c r="E97" s="53"/>
      <c r="F97" s="53"/>
      <c r="G97" s="53"/>
      <c r="H97" s="53"/>
      <c r="I97" s="53"/>
      <c r="J97" s="53"/>
      <c r="K97" s="53"/>
      <c r="L97" s="53"/>
      <c r="M97" s="53"/>
      <c r="N97" s="53"/>
      <c r="O97" s="53"/>
      <c r="P97" s="53"/>
      <c r="Q97" s="53"/>
      <c r="R97" s="53"/>
      <c r="S97" s="53"/>
      <c r="T97" s="53"/>
      <c r="U97" s="53"/>
      <c r="V97" s="53"/>
      <c r="W97" s="53"/>
      <c r="X97" s="53"/>
      <c r="Y97" s="53"/>
      <c r="Z97" s="53"/>
    </row>
    <row r="98" spans="1:26" ht="15.65" x14ac:dyDescent="0.3">
      <c r="A98" s="53"/>
      <c r="B98" s="55"/>
      <c r="C98" s="53"/>
      <c r="D98" s="53"/>
      <c r="E98" s="53"/>
      <c r="F98" s="53"/>
      <c r="G98" s="53"/>
      <c r="H98" s="53"/>
      <c r="I98" s="53"/>
      <c r="J98" s="53"/>
      <c r="K98" s="53"/>
      <c r="L98" s="53"/>
      <c r="M98" s="53"/>
      <c r="N98" s="53"/>
      <c r="O98" s="53"/>
      <c r="P98" s="53"/>
      <c r="Q98" s="53"/>
      <c r="R98" s="53"/>
      <c r="S98" s="53"/>
      <c r="T98" s="53"/>
      <c r="U98" s="53"/>
      <c r="V98" s="53"/>
      <c r="W98" s="53"/>
      <c r="X98" s="53"/>
      <c r="Y98" s="53"/>
      <c r="Z98" s="53"/>
    </row>
    <row r="99" spans="1:26" ht="15.65" x14ac:dyDescent="0.3">
      <c r="A99" s="53"/>
      <c r="B99" s="55"/>
      <c r="C99" s="53"/>
      <c r="D99" s="53"/>
      <c r="E99" s="53"/>
      <c r="F99" s="53"/>
      <c r="G99" s="53"/>
      <c r="H99" s="53"/>
      <c r="I99" s="53"/>
      <c r="J99" s="53"/>
      <c r="K99" s="53"/>
      <c r="L99" s="53"/>
      <c r="M99" s="53"/>
      <c r="N99" s="53"/>
      <c r="O99" s="53"/>
      <c r="P99" s="53"/>
      <c r="Q99" s="53"/>
      <c r="R99" s="53"/>
      <c r="S99" s="53"/>
      <c r="T99" s="53"/>
      <c r="U99" s="53"/>
      <c r="V99" s="53"/>
      <c r="W99" s="53"/>
      <c r="X99" s="53"/>
      <c r="Y99" s="53"/>
      <c r="Z99" s="53"/>
    </row>
    <row r="100" spans="1:26" ht="15.65" x14ac:dyDescent="0.3">
      <c r="A100" s="53"/>
      <c r="B100" s="55"/>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row>
    <row r="101" spans="1:26" ht="15.65" x14ac:dyDescent="0.3">
      <c r="A101" s="53"/>
      <c r="B101" s="55"/>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row>
    <row r="102" spans="1:26" ht="15.65" x14ac:dyDescent="0.3">
      <c r="A102" s="53"/>
      <c r="B102" s="55"/>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row>
    <row r="103" spans="1:26" ht="15.65" x14ac:dyDescent="0.3">
      <c r="A103" s="53"/>
      <c r="B103" s="55"/>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row>
    <row r="104" spans="1:26" ht="15.65" x14ac:dyDescent="0.3">
      <c r="A104" s="53"/>
      <c r="B104" s="55"/>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row>
    <row r="105" spans="1:26" ht="15.65" x14ac:dyDescent="0.3">
      <c r="A105" s="53"/>
      <c r="B105" s="55"/>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row>
    <row r="106" spans="1:26" ht="15.65" x14ac:dyDescent="0.3">
      <c r="A106" s="53"/>
      <c r="B106" s="55"/>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row>
    <row r="107" spans="1:26" ht="15.65" x14ac:dyDescent="0.3">
      <c r="A107" s="53"/>
      <c r="B107" s="55"/>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row>
    <row r="108" spans="1:26" ht="15.65" x14ac:dyDescent="0.3">
      <c r="A108" s="53"/>
      <c r="B108" s="55"/>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row>
    <row r="109" spans="1:26" ht="15.65" x14ac:dyDescent="0.3">
      <c r="A109" s="53"/>
      <c r="B109" s="55"/>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row>
    <row r="110" spans="1:26" ht="15.65" x14ac:dyDescent="0.3">
      <c r="A110" s="53"/>
      <c r="B110" s="55"/>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row>
    <row r="111" spans="1:26" ht="15.65" x14ac:dyDescent="0.3">
      <c r="A111" s="53"/>
      <c r="B111" s="55"/>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row>
    <row r="112" spans="1:26" ht="15.65" x14ac:dyDescent="0.3">
      <c r="A112" s="53"/>
      <c r="B112" s="55"/>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row>
    <row r="113" spans="1:26" ht="15.65" x14ac:dyDescent="0.3">
      <c r="A113" s="53"/>
      <c r="B113" s="55"/>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row>
    <row r="114" spans="1:26" ht="15.65" x14ac:dyDescent="0.3">
      <c r="A114" s="53"/>
      <c r="B114" s="55"/>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row>
    <row r="115" spans="1:26" ht="15.65" x14ac:dyDescent="0.3">
      <c r="A115" s="53"/>
      <c r="B115" s="55"/>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row>
    <row r="116" spans="1:26" ht="15.65" x14ac:dyDescent="0.3">
      <c r="A116" s="53"/>
      <c r="B116" s="55"/>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row>
    <row r="117" spans="1:26" ht="15.65" x14ac:dyDescent="0.3">
      <c r="A117" s="53"/>
      <c r="B117" s="55"/>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row>
    <row r="118" spans="1:26" ht="15.65" x14ac:dyDescent="0.3">
      <c r="A118" s="53"/>
      <c r="B118" s="55"/>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row>
    <row r="119" spans="1:26" ht="15.65" x14ac:dyDescent="0.3">
      <c r="A119" s="53"/>
      <c r="B119" s="55"/>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row>
    <row r="120" spans="1:26" ht="15.65" x14ac:dyDescent="0.3">
      <c r="A120" s="53"/>
      <c r="B120" s="55"/>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row>
    <row r="121" spans="1:26" ht="15.65" x14ac:dyDescent="0.3">
      <c r="A121" s="53"/>
      <c r="B121" s="55"/>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row>
    <row r="122" spans="1:26" ht="15.65" x14ac:dyDescent="0.3">
      <c r="A122" s="53"/>
      <c r="B122" s="55"/>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row>
    <row r="123" spans="1:26" ht="15.65" x14ac:dyDescent="0.3">
      <c r="A123" s="53"/>
      <c r="B123" s="55"/>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row>
    <row r="124" spans="1:26" ht="15.65" x14ac:dyDescent="0.3">
      <c r="A124" s="53"/>
      <c r="B124" s="55"/>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row>
    <row r="125" spans="1:26" ht="15.65" x14ac:dyDescent="0.3">
      <c r="A125" s="53"/>
      <c r="B125" s="55"/>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row>
    <row r="126" spans="1:26" ht="15.65" x14ac:dyDescent="0.3">
      <c r="A126" s="53"/>
      <c r="B126" s="55"/>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1:26" ht="15.65" x14ac:dyDescent="0.3">
      <c r="A127" s="53"/>
      <c r="B127" s="55"/>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row>
    <row r="128" spans="1:26" ht="15.65" x14ac:dyDescent="0.3">
      <c r="A128" s="53"/>
      <c r="B128" s="55"/>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row>
    <row r="129" spans="1:26" ht="15.65" x14ac:dyDescent="0.3">
      <c r="A129" s="53"/>
      <c r="B129" s="55"/>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row>
    <row r="130" spans="1:26" ht="15.65" x14ac:dyDescent="0.3">
      <c r="A130" s="53"/>
      <c r="B130" s="55"/>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row>
    <row r="131" spans="1:26" ht="15.65" x14ac:dyDescent="0.3">
      <c r="A131" s="53"/>
      <c r="B131" s="55"/>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row>
    <row r="132" spans="1:26" ht="15.65" x14ac:dyDescent="0.3">
      <c r="A132" s="53"/>
      <c r="B132" s="55"/>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row>
    <row r="133" spans="1:26" ht="15.65" x14ac:dyDescent="0.3">
      <c r="A133" s="53"/>
      <c r="B133" s="55"/>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row>
    <row r="134" spans="1:26" ht="15.65" x14ac:dyDescent="0.3">
      <c r="A134" s="53"/>
      <c r="B134" s="55"/>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row>
    <row r="135" spans="1:26" ht="15.65" x14ac:dyDescent="0.3">
      <c r="A135" s="53"/>
      <c r="B135" s="55"/>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row>
    <row r="136" spans="1:26" ht="15.65" x14ac:dyDescent="0.3">
      <c r="A136" s="53"/>
      <c r="B136" s="55"/>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row>
    <row r="137" spans="1:26" ht="15.65" x14ac:dyDescent="0.3">
      <c r="A137" s="53"/>
      <c r="B137" s="55"/>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row>
    <row r="138" spans="1:26" ht="15.65" x14ac:dyDescent="0.3">
      <c r="A138" s="53"/>
      <c r="B138" s="55"/>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row>
    <row r="139" spans="1:26" ht="15.65" x14ac:dyDescent="0.3">
      <c r="A139" s="53"/>
      <c r="B139" s="55"/>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row>
    <row r="140" spans="1:26" ht="15.65" x14ac:dyDescent="0.3">
      <c r="A140" s="53"/>
      <c r="B140" s="55"/>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row>
    <row r="141" spans="1:26" ht="15.65" x14ac:dyDescent="0.3">
      <c r="A141" s="53"/>
      <c r="B141" s="55"/>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row>
    <row r="142" spans="1:26" ht="15.65" x14ac:dyDescent="0.3">
      <c r="A142" s="53"/>
      <c r="B142" s="55"/>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row>
    <row r="143" spans="1:26" ht="15.65" x14ac:dyDescent="0.3">
      <c r="A143" s="53"/>
      <c r="B143" s="55"/>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row>
    <row r="144" spans="1:26" ht="15.65" x14ac:dyDescent="0.3">
      <c r="A144" s="53"/>
      <c r="B144" s="55"/>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row>
    <row r="145" spans="1:26" ht="15.65" x14ac:dyDescent="0.3">
      <c r="A145" s="53"/>
      <c r="B145" s="55"/>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row>
    <row r="146" spans="1:26" ht="15.65" x14ac:dyDescent="0.3">
      <c r="A146" s="53"/>
      <c r="B146" s="55"/>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row>
    <row r="147" spans="1:26" ht="15.65" x14ac:dyDescent="0.3">
      <c r="A147" s="53"/>
      <c r="B147" s="55"/>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row>
    <row r="148" spans="1:26" ht="15.65" x14ac:dyDescent="0.3">
      <c r="A148" s="53"/>
      <c r="B148" s="55"/>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row>
    <row r="149" spans="1:26" ht="15.65" x14ac:dyDescent="0.3">
      <c r="A149" s="53"/>
      <c r="B149" s="55"/>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row>
    <row r="150" spans="1:26" ht="15.65" x14ac:dyDescent="0.3">
      <c r="A150" s="53"/>
      <c r="B150" s="55"/>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row>
    <row r="151" spans="1:26" ht="15.65" x14ac:dyDescent="0.3">
      <c r="A151" s="53"/>
      <c r="B151" s="55"/>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row>
    <row r="152" spans="1:26" ht="15.65" x14ac:dyDescent="0.3">
      <c r="A152" s="53"/>
      <c r="B152" s="55"/>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row>
    <row r="153" spans="1:26" ht="15.65" x14ac:dyDescent="0.3">
      <c r="A153" s="53"/>
      <c r="B153" s="55"/>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row>
    <row r="154" spans="1:26" ht="15.65" x14ac:dyDescent="0.3">
      <c r="A154" s="53"/>
      <c r="B154" s="55"/>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row>
    <row r="155" spans="1:26" ht="15.65" x14ac:dyDescent="0.3">
      <c r="A155" s="53"/>
      <c r="B155" s="55"/>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row>
    <row r="156" spans="1:26" ht="15.65" x14ac:dyDescent="0.3">
      <c r="A156" s="53"/>
      <c r="B156" s="55"/>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row>
    <row r="157" spans="1:26" ht="15.65" x14ac:dyDescent="0.3">
      <c r="A157" s="53"/>
      <c r="B157" s="55"/>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row>
    <row r="158" spans="1:26" ht="15.65" x14ac:dyDescent="0.3">
      <c r="A158" s="53"/>
      <c r="B158" s="55"/>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row>
    <row r="159" spans="1:26" ht="15.65" x14ac:dyDescent="0.3">
      <c r="A159" s="53"/>
      <c r="B159" s="55"/>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row>
    <row r="160" spans="1:26" ht="15.65" x14ac:dyDescent="0.3">
      <c r="A160" s="53"/>
      <c r="B160" s="55"/>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row>
    <row r="161" spans="1:26" ht="15.65" x14ac:dyDescent="0.3">
      <c r="A161" s="53"/>
      <c r="B161" s="55"/>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row>
    <row r="162" spans="1:26" ht="15.65" x14ac:dyDescent="0.3">
      <c r="A162" s="53"/>
      <c r="B162" s="55"/>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row>
    <row r="163" spans="1:26" ht="15.65" x14ac:dyDescent="0.3">
      <c r="A163" s="53"/>
      <c r="B163" s="55"/>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row>
    <row r="164" spans="1:26" ht="15.65" x14ac:dyDescent="0.3">
      <c r="A164" s="53"/>
      <c r="B164" s="55"/>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row>
    <row r="165" spans="1:26" ht="15.65" x14ac:dyDescent="0.3">
      <c r="A165" s="53"/>
      <c r="B165" s="55"/>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row>
    <row r="166" spans="1:26" ht="15.65" x14ac:dyDescent="0.3">
      <c r="A166" s="53"/>
      <c r="B166" s="55"/>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row>
    <row r="167" spans="1:26" ht="15.65" x14ac:dyDescent="0.3">
      <c r="A167" s="53"/>
      <c r="B167" s="55"/>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row>
    <row r="168" spans="1:26" ht="15.65" x14ac:dyDescent="0.3">
      <c r="A168" s="53"/>
      <c r="B168" s="55"/>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row>
    <row r="169" spans="1:26" ht="15.65" x14ac:dyDescent="0.3">
      <c r="A169" s="53"/>
      <c r="B169" s="55"/>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row>
    <row r="170" spans="1:26" ht="15.65" x14ac:dyDescent="0.3">
      <c r="A170" s="53"/>
      <c r="B170" s="55"/>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row>
    <row r="171" spans="1:26" ht="15.65" x14ac:dyDescent="0.3">
      <c r="A171" s="53"/>
      <c r="B171" s="55"/>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row>
    <row r="172" spans="1:26" ht="15.65" x14ac:dyDescent="0.3">
      <c r="A172" s="53"/>
      <c r="B172" s="55"/>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row>
    <row r="173" spans="1:26" ht="15.65" x14ac:dyDescent="0.3">
      <c r="A173" s="53"/>
      <c r="B173" s="55"/>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row>
    <row r="174" spans="1:26" ht="15.65" x14ac:dyDescent="0.3">
      <c r="A174" s="53"/>
      <c r="B174" s="55"/>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row>
    <row r="175" spans="1:26" ht="15.65" x14ac:dyDescent="0.3">
      <c r="A175" s="53"/>
      <c r="B175" s="55"/>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row>
    <row r="176" spans="1:26" ht="15.65" x14ac:dyDescent="0.3">
      <c r="A176" s="53"/>
      <c r="B176" s="55"/>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row>
    <row r="177" spans="1:26" ht="15.65" x14ac:dyDescent="0.3">
      <c r="A177" s="53"/>
      <c r="B177" s="55"/>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row>
    <row r="178" spans="1:26" ht="15.65" x14ac:dyDescent="0.3">
      <c r="A178" s="53"/>
      <c r="B178" s="55"/>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row>
    <row r="179" spans="1:26" ht="15.65" x14ac:dyDescent="0.3">
      <c r="A179" s="53"/>
      <c r="B179" s="55"/>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row>
    <row r="180" spans="1:26" ht="15.65" x14ac:dyDescent="0.3">
      <c r="A180" s="53"/>
      <c r="B180" s="55"/>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row>
    <row r="181" spans="1:26" ht="15.65" x14ac:dyDescent="0.3">
      <c r="A181" s="53"/>
      <c r="B181" s="55"/>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row>
    <row r="182" spans="1:26" ht="15.65" x14ac:dyDescent="0.3">
      <c r="A182" s="53"/>
      <c r="B182" s="55"/>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row>
    <row r="183" spans="1:26" ht="15.65" x14ac:dyDescent="0.3">
      <c r="A183" s="53"/>
      <c r="B183" s="55"/>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row>
    <row r="184" spans="1:26" ht="15.65" x14ac:dyDescent="0.3">
      <c r="A184" s="53"/>
      <c r="B184" s="55"/>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row>
    <row r="185" spans="1:26" ht="15.65" x14ac:dyDescent="0.3">
      <c r="A185" s="53"/>
      <c r="B185" s="55"/>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row>
    <row r="186" spans="1:26" ht="15.65" x14ac:dyDescent="0.3">
      <c r="A186" s="53"/>
      <c r="B186" s="55"/>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row>
    <row r="187" spans="1:26" ht="15.65" x14ac:dyDescent="0.3">
      <c r="A187" s="53"/>
      <c r="B187" s="55"/>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row>
    <row r="188" spans="1:26" ht="15.65" x14ac:dyDescent="0.3">
      <c r="A188" s="53"/>
      <c r="B188" s="55"/>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row>
    <row r="189" spans="1:26" ht="15.65" x14ac:dyDescent="0.3">
      <c r="A189" s="53"/>
      <c r="B189" s="55"/>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row>
    <row r="190" spans="1:26" ht="15.65" x14ac:dyDescent="0.3">
      <c r="A190" s="53"/>
      <c r="B190" s="55"/>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row>
    <row r="191" spans="1:26" ht="15.65" x14ac:dyDescent="0.3">
      <c r="A191" s="53"/>
      <c r="B191" s="55"/>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row>
    <row r="192" spans="1:26" ht="15.65" x14ac:dyDescent="0.3">
      <c r="A192" s="53"/>
      <c r="B192" s="55"/>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row>
    <row r="193" spans="1:26" ht="15.65" x14ac:dyDescent="0.3">
      <c r="A193" s="53"/>
      <c r="B193" s="55"/>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row>
    <row r="194" spans="1:26" ht="15.65" x14ac:dyDescent="0.3">
      <c r="A194" s="53"/>
      <c r="B194" s="55"/>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row>
    <row r="195" spans="1:26" ht="15.65" x14ac:dyDescent="0.3">
      <c r="A195" s="53"/>
      <c r="B195" s="55"/>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row>
    <row r="196" spans="1:26" ht="15.65" x14ac:dyDescent="0.3">
      <c r="A196" s="53"/>
      <c r="B196" s="55"/>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row>
    <row r="197" spans="1:26" ht="15.65" x14ac:dyDescent="0.3">
      <c r="A197" s="53"/>
      <c r="B197" s="55"/>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row>
    <row r="198" spans="1:26" ht="15.65" x14ac:dyDescent="0.3">
      <c r="A198" s="53"/>
      <c r="B198" s="55"/>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row>
    <row r="199" spans="1:26" ht="15.65" x14ac:dyDescent="0.3">
      <c r="A199" s="53"/>
      <c r="B199" s="55"/>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row>
    <row r="200" spans="1:26" ht="15.65" x14ac:dyDescent="0.3">
      <c r="A200" s="53"/>
      <c r="B200" s="55"/>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row>
    <row r="201" spans="1:26" ht="15.65" x14ac:dyDescent="0.3">
      <c r="A201" s="53"/>
      <c r="B201" s="55"/>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row>
    <row r="202" spans="1:26" ht="15.65" x14ac:dyDescent="0.3">
      <c r="A202" s="53"/>
      <c r="B202" s="55"/>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row>
    <row r="203" spans="1:26" ht="15.65" x14ac:dyDescent="0.3">
      <c r="A203" s="53"/>
      <c r="B203" s="55"/>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row>
    <row r="204" spans="1:26" ht="15.65" x14ac:dyDescent="0.3">
      <c r="A204" s="53"/>
      <c r="B204" s="55"/>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row>
    <row r="205" spans="1:26" ht="15.65" x14ac:dyDescent="0.3">
      <c r="A205" s="53"/>
      <c r="B205" s="55"/>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row>
    <row r="206" spans="1:26" ht="15.65" x14ac:dyDescent="0.3">
      <c r="A206" s="53"/>
      <c r="B206" s="55"/>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row>
    <row r="207" spans="1:26" ht="15.65" x14ac:dyDescent="0.3">
      <c r="A207" s="53"/>
      <c r="B207" s="55"/>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row>
    <row r="208" spans="1:26" ht="15.65" x14ac:dyDescent="0.3">
      <c r="A208" s="53"/>
      <c r="B208" s="55"/>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row>
    <row r="209" spans="1:26" ht="15.65" x14ac:dyDescent="0.3">
      <c r="A209" s="53"/>
      <c r="B209" s="55"/>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row>
    <row r="210" spans="1:26" ht="15.65" x14ac:dyDescent="0.3">
      <c r="A210" s="53"/>
      <c r="B210" s="55"/>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row>
    <row r="211" spans="1:26" ht="15.65" x14ac:dyDescent="0.3">
      <c r="A211" s="53"/>
      <c r="B211" s="55"/>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row>
    <row r="212" spans="1:26" ht="15.65" x14ac:dyDescent="0.3">
      <c r="A212" s="53"/>
      <c r="B212" s="55"/>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row>
    <row r="213" spans="1:26" ht="15.65" x14ac:dyDescent="0.3">
      <c r="A213" s="53"/>
      <c r="B213" s="55"/>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row>
    <row r="214" spans="1:26" ht="15.65" x14ac:dyDescent="0.3">
      <c r="A214" s="53"/>
      <c r="B214" s="55"/>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row>
    <row r="215" spans="1:26" ht="15.65" x14ac:dyDescent="0.3">
      <c r="A215" s="53"/>
      <c r="B215" s="55"/>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row>
    <row r="216" spans="1:26" ht="15.65" x14ac:dyDescent="0.3">
      <c r="A216" s="53"/>
      <c r="B216" s="55"/>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row>
    <row r="217" spans="1:26" ht="15.65" x14ac:dyDescent="0.3">
      <c r="A217" s="53"/>
      <c r="B217" s="55"/>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row>
    <row r="218" spans="1:26" ht="15.65" x14ac:dyDescent="0.3">
      <c r="A218" s="53"/>
      <c r="B218" s="55"/>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row>
    <row r="219" spans="1:26" ht="15.65" x14ac:dyDescent="0.3">
      <c r="A219" s="53"/>
      <c r="B219" s="55"/>
      <c r="C219" s="53"/>
      <c r="D219" s="53"/>
      <c r="E219" s="53"/>
      <c r="F219" s="53"/>
      <c r="G219" s="53"/>
      <c r="H219" s="53"/>
      <c r="I219" s="53"/>
      <c r="J219" s="53"/>
      <c r="K219" s="53"/>
      <c r="L219" s="53"/>
      <c r="M219" s="53"/>
      <c r="N219" s="53"/>
      <c r="O219" s="53"/>
      <c r="P219" s="53"/>
      <c r="Q219" s="53"/>
      <c r="R219" s="53"/>
      <c r="S219" s="53"/>
      <c r="T219" s="53"/>
      <c r="U219" s="53"/>
      <c r="V219" s="53"/>
      <c r="W219" s="53"/>
      <c r="X219" s="53"/>
      <c r="Y219" s="53"/>
      <c r="Z219" s="53"/>
    </row>
    <row r="220" spans="1:26" ht="15.65" x14ac:dyDescent="0.3">
      <c r="A220" s="53"/>
      <c r="B220" s="55"/>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row>
    <row r="221" spans="1:26" ht="15.65" x14ac:dyDescent="0.3">
      <c r="A221" s="53"/>
      <c r="B221" s="55"/>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row>
    <row r="222" spans="1:26" ht="15.65" x14ac:dyDescent="0.3">
      <c r="A222" s="53"/>
      <c r="B222" s="55"/>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row>
    <row r="223" spans="1:26" ht="15.65" x14ac:dyDescent="0.3">
      <c r="A223" s="53"/>
      <c r="B223" s="55"/>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row>
    <row r="224" spans="1:26" ht="15.65" x14ac:dyDescent="0.3">
      <c r="A224" s="53"/>
      <c r="B224" s="55"/>
      <c r="C224" s="53"/>
      <c r="D224" s="53"/>
      <c r="E224" s="53"/>
      <c r="F224" s="53"/>
      <c r="G224" s="53"/>
      <c r="H224" s="53"/>
      <c r="I224" s="53"/>
      <c r="J224" s="53"/>
      <c r="K224" s="53"/>
      <c r="L224" s="53"/>
      <c r="M224" s="53"/>
      <c r="N224" s="53"/>
      <c r="O224" s="53"/>
      <c r="P224" s="53"/>
      <c r="Q224" s="53"/>
      <c r="R224" s="53"/>
      <c r="S224" s="53"/>
      <c r="T224" s="53"/>
      <c r="U224" s="53"/>
      <c r="V224" s="53"/>
      <c r="W224" s="53"/>
      <c r="X224" s="53"/>
      <c r="Y224" s="53"/>
      <c r="Z224" s="53"/>
    </row>
    <row r="225" spans="1:26" ht="15.65" x14ac:dyDescent="0.3">
      <c r="A225" s="53"/>
      <c r="B225" s="55"/>
      <c r="C225" s="53"/>
      <c r="D225" s="53"/>
      <c r="E225" s="53"/>
      <c r="F225" s="53"/>
      <c r="G225" s="53"/>
      <c r="H225" s="53"/>
      <c r="I225" s="53"/>
      <c r="J225" s="53"/>
      <c r="K225" s="53"/>
      <c r="L225" s="53"/>
      <c r="M225" s="53"/>
      <c r="N225" s="53"/>
      <c r="O225" s="53"/>
      <c r="P225" s="53"/>
      <c r="Q225" s="53"/>
      <c r="R225" s="53"/>
      <c r="S225" s="53"/>
      <c r="T225" s="53"/>
      <c r="U225" s="53"/>
      <c r="V225" s="53"/>
      <c r="W225" s="53"/>
      <c r="X225" s="53"/>
      <c r="Y225" s="53"/>
      <c r="Z225" s="53"/>
    </row>
    <row r="226" spans="1:26" ht="15.65" x14ac:dyDescent="0.3">
      <c r="A226" s="53"/>
      <c r="B226" s="55"/>
      <c r="C226" s="53"/>
      <c r="D226" s="53"/>
      <c r="E226" s="53"/>
      <c r="F226" s="53"/>
      <c r="G226" s="53"/>
      <c r="H226" s="53"/>
      <c r="I226" s="53"/>
      <c r="J226" s="53"/>
      <c r="K226" s="53"/>
      <c r="L226" s="53"/>
      <c r="M226" s="53"/>
      <c r="N226" s="53"/>
      <c r="O226" s="53"/>
      <c r="P226" s="53"/>
      <c r="Q226" s="53"/>
      <c r="R226" s="53"/>
      <c r="S226" s="53"/>
      <c r="T226" s="53"/>
      <c r="U226" s="53"/>
      <c r="V226" s="53"/>
      <c r="W226" s="53"/>
      <c r="X226" s="53"/>
      <c r="Y226" s="53"/>
      <c r="Z226" s="53"/>
    </row>
    <row r="227" spans="1:26" ht="15.65" x14ac:dyDescent="0.3">
      <c r="A227" s="53"/>
      <c r="B227" s="55"/>
      <c r="C227" s="53"/>
      <c r="D227" s="53"/>
      <c r="E227" s="53"/>
      <c r="F227" s="53"/>
      <c r="G227" s="53"/>
      <c r="H227" s="53"/>
      <c r="I227" s="53"/>
      <c r="J227" s="53"/>
      <c r="K227" s="53"/>
      <c r="L227" s="53"/>
      <c r="M227" s="53"/>
      <c r="N227" s="53"/>
      <c r="O227" s="53"/>
      <c r="P227" s="53"/>
      <c r="Q227" s="53"/>
      <c r="R227" s="53"/>
      <c r="S227" s="53"/>
      <c r="T227" s="53"/>
      <c r="U227" s="53"/>
      <c r="V227" s="53"/>
      <c r="W227" s="53"/>
      <c r="X227" s="53"/>
      <c r="Y227" s="53"/>
      <c r="Z227" s="53"/>
    </row>
    <row r="228" spans="1:26" ht="15.65" x14ac:dyDescent="0.3">
      <c r="A228" s="53"/>
      <c r="B228" s="55"/>
      <c r="C228" s="53"/>
      <c r="D228" s="53"/>
      <c r="E228" s="53"/>
      <c r="F228" s="53"/>
      <c r="G228" s="53"/>
      <c r="H228" s="53"/>
      <c r="I228" s="53"/>
      <c r="J228" s="53"/>
      <c r="K228" s="53"/>
      <c r="L228" s="53"/>
      <c r="M228" s="53"/>
      <c r="N228" s="53"/>
      <c r="O228" s="53"/>
      <c r="P228" s="53"/>
      <c r="Q228" s="53"/>
      <c r="R228" s="53"/>
      <c r="S228" s="53"/>
      <c r="T228" s="53"/>
      <c r="U228" s="53"/>
      <c r="V228" s="53"/>
      <c r="W228" s="53"/>
      <c r="X228" s="53"/>
      <c r="Y228" s="53"/>
      <c r="Z228" s="53"/>
    </row>
    <row r="229" spans="1:26" ht="15.65" x14ac:dyDescent="0.3">
      <c r="A229" s="53"/>
      <c r="B229" s="55"/>
      <c r="C229" s="53"/>
      <c r="D229" s="53"/>
      <c r="E229" s="53"/>
      <c r="F229" s="53"/>
      <c r="G229" s="53"/>
      <c r="H229" s="53"/>
      <c r="I229" s="53"/>
      <c r="J229" s="53"/>
      <c r="K229" s="53"/>
      <c r="L229" s="53"/>
      <c r="M229" s="53"/>
      <c r="N229" s="53"/>
      <c r="O229" s="53"/>
      <c r="P229" s="53"/>
      <c r="Q229" s="53"/>
      <c r="R229" s="53"/>
      <c r="S229" s="53"/>
      <c r="T229" s="53"/>
      <c r="U229" s="53"/>
      <c r="V229" s="53"/>
      <c r="W229" s="53"/>
      <c r="X229" s="53"/>
      <c r="Y229" s="53"/>
      <c r="Z229" s="53"/>
    </row>
    <row r="230" spans="1:26" ht="15.65" x14ac:dyDescent="0.3">
      <c r="A230" s="53"/>
      <c r="B230" s="55"/>
      <c r="C230" s="53"/>
      <c r="D230" s="53"/>
      <c r="E230" s="53"/>
      <c r="F230" s="53"/>
      <c r="G230" s="53"/>
      <c r="H230" s="53"/>
      <c r="I230" s="53"/>
      <c r="J230" s="53"/>
      <c r="K230" s="53"/>
      <c r="L230" s="53"/>
      <c r="M230" s="53"/>
      <c r="N230" s="53"/>
      <c r="O230" s="53"/>
      <c r="P230" s="53"/>
      <c r="Q230" s="53"/>
      <c r="R230" s="53"/>
      <c r="S230" s="53"/>
      <c r="T230" s="53"/>
      <c r="U230" s="53"/>
      <c r="V230" s="53"/>
      <c r="W230" s="53"/>
      <c r="X230" s="53"/>
      <c r="Y230" s="53"/>
      <c r="Z230" s="53"/>
    </row>
    <row r="231" spans="1:26" ht="15.65" x14ac:dyDescent="0.3">
      <c r="A231" s="53"/>
      <c r="B231" s="55"/>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row>
    <row r="232" spans="1:26" ht="15.65" x14ac:dyDescent="0.3">
      <c r="A232" s="53"/>
      <c r="B232" s="55"/>
      <c r="C232" s="53"/>
      <c r="D232" s="53"/>
      <c r="E232" s="53"/>
      <c r="F232" s="53"/>
      <c r="G232" s="53"/>
      <c r="H232" s="53"/>
      <c r="I232" s="53"/>
      <c r="J232" s="53"/>
      <c r="K232" s="53"/>
      <c r="L232" s="53"/>
      <c r="M232" s="53"/>
      <c r="N232" s="53"/>
      <c r="O232" s="53"/>
      <c r="P232" s="53"/>
      <c r="Q232" s="53"/>
      <c r="R232" s="53"/>
      <c r="S232" s="53"/>
      <c r="T232" s="53"/>
      <c r="U232" s="53"/>
      <c r="V232" s="53"/>
      <c r="W232" s="53"/>
      <c r="X232" s="53"/>
      <c r="Y232" s="53"/>
      <c r="Z232" s="53"/>
    </row>
    <row r="233" spans="1:26" ht="15.65" x14ac:dyDescent="0.3">
      <c r="A233" s="53"/>
      <c r="B233" s="55"/>
      <c r="C233" s="53"/>
      <c r="D233" s="53"/>
      <c r="E233" s="53"/>
      <c r="F233" s="53"/>
      <c r="G233" s="53"/>
      <c r="H233" s="53"/>
      <c r="I233" s="53"/>
      <c r="J233" s="53"/>
      <c r="K233" s="53"/>
      <c r="L233" s="53"/>
      <c r="M233" s="53"/>
      <c r="N233" s="53"/>
      <c r="O233" s="53"/>
      <c r="P233" s="53"/>
      <c r="Q233" s="53"/>
      <c r="R233" s="53"/>
      <c r="S233" s="53"/>
      <c r="T233" s="53"/>
      <c r="U233" s="53"/>
      <c r="V233" s="53"/>
      <c r="W233" s="53"/>
      <c r="X233" s="53"/>
      <c r="Y233" s="53"/>
      <c r="Z233" s="53"/>
    </row>
    <row r="234" spans="1:26" ht="15.65" x14ac:dyDescent="0.3">
      <c r="A234" s="53"/>
      <c r="B234" s="55"/>
      <c r="C234" s="53"/>
      <c r="D234" s="53"/>
      <c r="E234" s="53"/>
      <c r="F234" s="53"/>
      <c r="G234" s="53"/>
      <c r="H234" s="53"/>
      <c r="I234" s="53"/>
      <c r="J234" s="53"/>
      <c r="K234" s="53"/>
      <c r="L234" s="53"/>
      <c r="M234" s="53"/>
      <c r="N234" s="53"/>
      <c r="O234" s="53"/>
      <c r="P234" s="53"/>
      <c r="Q234" s="53"/>
      <c r="R234" s="53"/>
      <c r="S234" s="53"/>
      <c r="T234" s="53"/>
      <c r="U234" s="53"/>
      <c r="V234" s="53"/>
      <c r="W234" s="53"/>
      <c r="X234" s="53"/>
      <c r="Y234" s="53"/>
      <c r="Z234" s="53"/>
    </row>
    <row r="235" spans="1:26" ht="15.65" x14ac:dyDescent="0.3">
      <c r="A235" s="53"/>
      <c r="B235" s="55"/>
      <c r="C235" s="53"/>
      <c r="D235" s="53"/>
      <c r="E235" s="53"/>
      <c r="F235" s="53"/>
      <c r="G235" s="53"/>
      <c r="H235" s="53"/>
      <c r="I235" s="53"/>
      <c r="J235" s="53"/>
      <c r="K235" s="53"/>
      <c r="L235" s="53"/>
      <c r="M235" s="53"/>
      <c r="N235" s="53"/>
      <c r="O235" s="53"/>
      <c r="P235" s="53"/>
      <c r="Q235" s="53"/>
      <c r="R235" s="53"/>
      <c r="S235" s="53"/>
      <c r="T235" s="53"/>
      <c r="U235" s="53"/>
      <c r="V235" s="53"/>
      <c r="W235" s="53"/>
      <c r="X235" s="53"/>
      <c r="Y235" s="53"/>
      <c r="Z235" s="53"/>
    </row>
    <row r="236" spans="1:26" ht="15.65" x14ac:dyDescent="0.3">
      <c r="A236" s="53"/>
      <c r="B236" s="55"/>
      <c r="C236" s="53"/>
      <c r="D236" s="53"/>
      <c r="E236" s="53"/>
      <c r="F236" s="53"/>
      <c r="G236" s="53"/>
      <c r="H236" s="53"/>
      <c r="I236" s="53"/>
      <c r="J236" s="53"/>
      <c r="K236" s="53"/>
      <c r="L236" s="53"/>
      <c r="M236" s="53"/>
      <c r="N236" s="53"/>
      <c r="O236" s="53"/>
      <c r="P236" s="53"/>
      <c r="Q236" s="53"/>
      <c r="R236" s="53"/>
      <c r="S236" s="53"/>
      <c r="T236" s="53"/>
      <c r="U236" s="53"/>
      <c r="V236" s="53"/>
      <c r="W236" s="53"/>
      <c r="X236" s="53"/>
      <c r="Y236" s="53"/>
      <c r="Z236" s="53"/>
    </row>
    <row r="237" spans="1:26" ht="15.65" x14ac:dyDescent="0.3">
      <c r="A237" s="53"/>
      <c r="B237" s="55"/>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row>
    <row r="238" spans="1:26" ht="15.65" x14ac:dyDescent="0.3">
      <c r="A238" s="53"/>
      <c r="B238" s="55"/>
      <c r="C238" s="53"/>
      <c r="D238" s="53"/>
      <c r="E238" s="53"/>
      <c r="F238" s="53"/>
      <c r="G238" s="53"/>
      <c r="H238" s="53"/>
      <c r="I238" s="53"/>
      <c r="J238" s="53"/>
      <c r="K238" s="53"/>
      <c r="L238" s="53"/>
      <c r="M238" s="53"/>
      <c r="N238" s="53"/>
      <c r="O238" s="53"/>
      <c r="P238" s="53"/>
      <c r="Q238" s="53"/>
      <c r="R238" s="53"/>
      <c r="S238" s="53"/>
      <c r="T238" s="53"/>
      <c r="U238" s="53"/>
      <c r="V238" s="53"/>
      <c r="W238" s="53"/>
      <c r="X238" s="53"/>
      <c r="Y238" s="53"/>
      <c r="Z238" s="53"/>
    </row>
    <row r="239" spans="1:26" ht="15.65" x14ac:dyDescent="0.3">
      <c r="A239" s="53"/>
      <c r="B239" s="55"/>
      <c r="C239" s="53"/>
      <c r="D239" s="53"/>
      <c r="E239" s="53"/>
      <c r="F239" s="53"/>
      <c r="G239" s="53"/>
      <c r="H239" s="53"/>
      <c r="I239" s="53"/>
      <c r="J239" s="53"/>
      <c r="K239" s="53"/>
      <c r="L239" s="53"/>
      <c r="M239" s="53"/>
      <c r="N239" s="53"/>
      <c r="O239" s="53"/>
      <c r="P239" s="53"/>
      <c r="Q239" s="53"/>
      <c r="R239" s="53"/>
      <c r="S239" s="53"/>
      <c r="T239" s="53"/>
      <c r="U239" s="53"/>
      <c r="V239" s="53"/>
      <c r="W239" s="53"/>
      <c r="X239" s="53"/>
      <c r="Y239" s="53"/>
      <c r="Z239" s="53"/>
    </row>
    <row r="240" spans="1:26" ht="15.65" x14ac:dyDescent="0.3">
      <c r="A240" s="53"/>
      <c r="B240" s="55"/>
      <c r="C240" s="53"/>
      <c r="D240" s="53"/>
      <c r="E240" s="53"/>
      <c r="F240" s="53"/>
      <c r="G240" s="53"/>
      <c r="H240" s="53"/>
      <c r="I240" s="53"/>
      <c r="J240" s="53"/>
      <c r="K240" s="53"/>
      <c r="L240" s="53"/>
      <c r="M240" s="53"/>
      <c r="N240" s="53"/>
      <c r="O240" s="53"/>
      <c r="P240" s="53"/>
      <c r="Q240" s="53"/>
      <c r="R240" s="53"/>
      <c r="S240" s="53"/>
      <c r="T240" s="53"/>
      <c r="U240" s="53"/>
      <c r="V240" s="53"/>
      <c r="W240" s="53"/>
      <c r="X240" s="53"/>
      <c r="Y240" s="53"/>
      <c r="Z240" s="53"/>
    </row>
    <row r="241" spans="1:26" ht="15.65" x14ac:dyDescent="0.3">
      <c r="A241" s="53"/>
      <c r="B241" s="55"/>
      <c r="C241" s="53"/>
      <c r="D241" s="53"/>
      <c r="E241" s="53"/>
      <c r="F241" s="53"/>
      <c r="G241" s="53"/>
      <c r="H241" s="53"/>
      <c r="I241" s="53"/>
      <c r="J241" s="53"/>
      <c r="K241" s="53"/>
      <c r="L241" s="53"/>
      <c r="M241" s="53"/>
      <c r="N241" s="53"/>
      <c r="O241" s="53"/>
      <c r="P241" s="53"/>
      <c r="Q241" s="53"/>
      <c r="R241" s="53"/>
      <c r="S241" s="53"/>
      <c r="T241" s="53"/>
      <c r="U241" s="53"/>
      <c r="V241" s="53"/>
      <c r="W241" s="53"/>
      <c r="X241" s="53"/>
      <c r="Y241" s="53"/>
      <c r="Z241" s="53"/>
    </row>
    <row r="242" spans="1:26" ht="15.65" x14ac:dyDescent="0.3">
      <c r="A242" s="53"/>
      <c r="B242" s="55"/>
      <c r="C242" s="53"/>
      <c r="D242" s="53"/>
      <c r="E242" s="53"/>
      <c r="F242" s="53"/>
      <c r="G242" s="53"/>
      <c r="H242" s="53"/>
      <c r="I242" s="53"/>
      <c r="J242" s="53"/>
      <c r="K242" s="53"/>
      <c r="L242" s="53"/>
      <c r="M242" s="53"/>
      <c r="N242" s="53"/>
      <c r="O242" s="53"/>
      <c r="P242" s="53"/>
      <c r="Q242" s="53"/>
      <c r="R242" s="53"/>
      <c r="S242" s="53"/>
      <c r="T242" s="53"/>
      <c r="U242" s="53"/>
      <c r="V242" s="53"/>
      <c r="W242" s="53"/>
      <c r="X242" s="53"/>
      <c r="Y242" s="53"/>
      <c r="Z242" s="53"/>
    </row>
    <row r="243" spans="1:26" ht="15.65" x14ac:dyDescent="0.3">
      <c r="A243" s="53"/>
      <c r="B243" s="55"/>
      <c r="C243" s="53"/>
      <c r="D243" s="53"/>
      <c r="E243" s="53"/>
      <c r="F243" s="53"/>
      <c r="G243" s="53"/>
      <c r="H243" s="53"/>
      <c r="I243" s="53"/>
      <c r="J243" s="53"/>
      <c r="K243" s="53"/>
      <c r="L243" s="53"/>
      <c r="M243" s="53"/>
      <c r="N243" s="53"/>
      <c r="O243" s="53"/>
      <c r="P243" s="53"/>
      <c r="Q243" s="53"/>
      <c r="R243" s="53"/>
      <c r="S243" s="53"/>
      <c r="T243" s="53"/>
      <c r="U243" s="53"/>
      <c r="V243" s="53"/>
      <c r="W243" s="53"/>
      <c r="X243" s="53"/>
      <c r="Y243" s="53"/>
      <c r="Z243" s="53"/>
    </row>
    <row r="244" spans="1:26" ht="15.65" x14ac:dyDescent="0.3">
      <c r="A244" s="53"/>
      <c r="B244" s="55"/>
      <c r="C244" s="53"/>
      <c r="D244" s="53"/>
      <c r="E244" s="53"/>
      <c r="F244" s="53"/>
      <c r="G244" s="53"/>
      <c r="H244" s="53"/>
      <c r="I244" s="53"/>
      <c r="J244" s="53"/>
      <c r="K244" s="53"/>
      <c r="L244" s="53"/>
      <c r="M244" s="53"/>
      <c r="N244" s="53"/>
      <c r="O244" s="53"/>
      <c r="P244" s="53"/>
      <c r="Q244" s="53"/>
      <c r="R244" s="53"/>
      <c r="S244" s="53"/>
      <c r="T244" s="53"/>
      <c r="U244" s="53"/>
      <c r="V244" s="53"/>
      <c r="W244" s="53"/>
      <c r="X244" s="53"/>
      <c r="Y244" s="53"/>
      <c r="Z244" s="53"/>
    </row>
    <row r="245" spans="1:26" ht="15.65" x14ac:dyDescent="0.3">
      <c r="A245" s="53"/>
      <c r="B245" s="55"/>
      <c r="C245" s="53"/>
      <c r="D245" s="53"/>
      <c r="E245" s="53"/>
      <c r="F245" s="53"/>
      <c r="G245" s="53"/>
      <c r="H245" s="53"/>
      <c r="I245" s="53"/>
      <c r="J245" s="53"/>
      <c r="K245" s="53"/>
      <c r="L245" s="53"/>
      <c r="M245" s="53"/>
      <c r="N245" s="53"/>
      <c r="O245" s="53"/>
      <c r="P245" s="53"/>
      <c r="Q245" s="53"/>
      <c r="R245" s="53"/>
      <c r="S245" s="53"/>
      <c r="T245" s="53"/>
      <c r="U245" s="53"/>
      <c r="V245" s="53"/>
      <c r="W245" s="53"/>
      <c r="X245" s="53"/>
      <c r="Y245" s="53"/>
      <c r="Z245" s="53"/>
    </row>
    <row r="246" spans="1:26" ht="15.65" x14ac:dyDescent="0.3">
      <c r="A246" s="53"/>
      <c r="B246" s="55"/>
      <c r="C246" s="53"/>
      <c r="D246" s="53"/>
      <c r="E246" s="53"/>
      <c r="F246" s="53"/>
      <c r="G246" s="53"/>
      <c r="H246" s="53"/>
      <c r="I246" s="53"/>
      <c r="J246" s="53"/>
      <c r="K246" s="53"/>
      <c r="L246" s="53"/>
      <c r="M246" s="53"/>
      <c r="N246" s="53"/>
      <c r="O246" s="53"/>
      <c r="P246" s="53"/>
      <c r="Q246" s="53"/>
      <c r="R246" s="53"/>
      <c r="S246" s="53"/>
      <c r="T246" s="53"/>
      <c r="U246" s="53"/>
      <c r="V246" s="53"/>
      <c r="W246" s="53"/>
      <c r="X246" s="53"/>
      <c r="Y246" s="53"/>
      <c r="Z246" s="53"/>
    </row>
    <row r="247" spans="1:26" ht="15.65" x14ac:dyDescent="0.3">
      <c r="A247" s="53"/>
      <c r="B247" s="55"/>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row>
    <row r="248" spans="1:26" ht="15.65" x14ac:dyDescent="0.3">
      <c r="A248" s="53"/>
      <c r="B248" s="55"/>
      <c r="C248" s="53"/>
      <c r="D248" s="53"/>
      <c r="E248" s="53"/>
      <c r="F248" s="53"/>
      <c r="G248" s="53"/>
      <c r="H248" s="53"/>
      <c r="I248" s="53"/>
      <c r="J248" s="53"/>
      <c r="K248" s="53"/>
      <c r="L248" s="53"/>
      <c r="M248" s="53"/>
      <c r="N248" s="53"/>
      <c r="O248" s="53"/>
      <c r="P248" s="53"/>
      <c r="Q248" s="53"/>
      <c r="R248" s="53"/>
      <c r="S248" s="53"/>
      <c r="T248" s="53"/>
      <c r="U248" s="53"/>
      <c r="V248" s="53"/>
      <c r="W248" s="53"/>
      <c r="X248" s="53"/>
      <c r="Y248" s="53"/>
      <c r="Z248" s="53"/>
    </row>
    <row r="249" spans="1:26" ht="15.65" x14ac:dyDescent="0.3">
      <c r="A249" s="53"/>
      <c r="B249" s="55"/>
      <c r="C249" s="53"/>
      <c r="D249" s="53"/>
      <c r="E249" s="53"/>
      <c r="F249" s="53"/>
      <c r="G249" s="53"/>
      <c r="H249" s="53"/>
      <c r="I249" s="53"/>
      <c r="J249" s="53"/>
      <c r="K249" s="53"/>
      <c r="L249" s="53"/>
      <c r="M249" s="53"/>
      <c r="N249" s="53"/>
      <c r="O249" s="53"/>
      <c r="P249" s="53"/>
      <c r="Q249" s="53"/>
      <c r="R249" s="53"/>
      <c r="S249" s="53"/>
      <c r="T249" s="53"/>
      <c r="U249" s="53"/>
      <c r="V249" s="53"/>
      <c r="W249" s="53"/>
      <c r="X249" s="53"/>
      <c r="Y249" s="53"/>
      <c r="Z249" s="53"/>
    </row>
    <row r="250" spans="1:26" ht="15.65" x14ac:dyDescent="0.3">
      <c r="A250" s="53"/>
      <c r="B250" s="55"/>
      <c r="C250" s="53"/>
      <c r="D250" s="53"/>
      <c r="E250" s="53"/>
      <c r="F250" s="53"/>
      <c r="G250" s="53"/>
      <c r="H250" s="53"/>
      <c r="I250" s="53"/>
      <c r="J250" s="53"/>
      <c r="K250" s="53"/>
      <c r="L250" s="53"/>
      <c r="M250" s="53"/>
      <c r="N250" s="53"/>
      <c r="O250" s="53"/>
      <c r="P250" s="53"/>
      <c r="Q250" s="53"/>
      <c r="R250" s="53"/>
      <c r="S250" s="53"/>
      <c r="T250" s="53"/>
      <c r="U250" s="53"/>
      <c r="V250" s="53"/>
      <c r="W250" s="53"/>
      <c r="X250" s="53"/>
      <c r="Y250" s="53"/>
      <c r="Z250" s="53"/>
    </row>
    <row r="251" spans="1:26" ht="15.65" x14ac:dyDescent="0.3">
      <c r="A251" s="53"/>
      <c r="B251" s="55"/>
      <c r="C251" s="53"/>
      <c r="D251" s="53"/>
      <c r="E251" s="53"/>
      <c r="F251" s="53"/>
      <c r="G251" s="53"/>
      <c r="H251" s="53"/>
      <c r="I251" s="53"/>
      <c r="J251" s="53"/>
      <c r="K251" s="53"/>
      <c r="L251" s="53"/>
      <c r="M251" s="53"/>
      <c r="N251" s="53"/>
      <c r="O251" s="53"/>
      <c r="P251" s="53"/>
      <c r="Q251" s="53"/>
      <c r="R251" s="53"/>
      <c r="S251" s="53"/>
      <c r="T251" s="53"/>
      <c r="U251" s="53"/>
      <c r="V251" s="53"/>
      <c r="W251" s="53"/>
      <c r="X251" s="53"/>
      <c r="Y251" s="53"/>
      <c r="Z251" s="53"/>
    </row>
    <row r="252" spans="1:26" ht="15.65" x14ac:dyDescent="0.3">
      <c r="A252" s="53"/>
      <c r="B252" s="55"/>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row>
    <row r="253" spans="1:26" ht="15.65" x14ac:dyDescent="0.3">
      <c r="A253" s="53"/>
      <c r="B253" s="55"/>
      <c r="C253" s="53"/>
      <c r="D253" s="53"/>
      <c r="E253" s="53"/>
      <c r="F253" s="53"/>
      <c r="G253" s="53"/>
      <c r="H253" s="53"/>
      <c r="I253" s="53"/>
      <c r="J253" s="53"/>
      <c r="K253" s="53"/>
      <c r="L253" s="53"/>
      <c r="M253" s="53"/>
      <c r="N253" s="53"/>
      <c r="O253" s="53"/>
      <c r="P253" s="53"/>
      <c r="Q253" s="53"/>
      <c r="R253" s="53"/>
      <c r="S253" s="53"/>
      <c r="T253" s="53"/>
      <c r="U253" s="53"/>
      <c r="V253" s="53"/>
      <c r="W253" s="53"/>
      <c r="X253" s="53"/>
      <c r="Y253" s="53"/>
      <c r="Z253" s="53"/>
    </row>
    <row r="254" spans="1:26" ht="15.65" x14ac:dyDescent="0.3">
      <c r="A254" s="53"/>
      <c r="B254" s="55"/>
      <c r="C254" s="53"/>
      <c r="D254" s="53"/>
      <c r="E254" s="53"/>
      <c r="F254" s="53"/>
      <c r="G254" s="53"/>
      <c r="H254" s="53"/>
      <c r="I254" s="53"/>
      <c r="J254" s="53"/>
      <c r="K254" s="53"/>
      <c r="L254" s="53"/>
      <c r="M254" s="53"/>
      <c r="N254" s="53"/>
      <c r="O254" s="53"/>
      <c r="P254" s="53"/>
      <c r="Q254" s="53"/>
      <c r="R254" s="53"/>
      <c r="S254" s="53"/>
      <c r="T254" s="53"/>
      <c r="U254" s="53"/>
      <c r="V254" s="53"/>
      <c r="W254" s="53"/>
      <c r="X254" s="53"/>
      <c r="Y254" s="53"/>
      <c r="Z254" s="53"/>
    </row>
    <row r="255" spans="1:26" ht="15.65" x14ac:dyDescent="0.3">
      <c r="A255" s="53"/>
      <c r="B255" s="55"/>
      <c r="C255" s="53"/>
      <c r="D255" s="53"/>
      <c r="E255" s="53"/>
      <c r="F255" s="53"/>
      <c r="G255" s="53"/>
      <c r="H255" s="53"/>
      <c r="I255" s="53"/>
      <c r="J255" s="53"/>
      <c r="K255" s="53"/>
      <c r="L255" s="53"/>
      <c r="M255" s="53"/>
      <c r="N255" s="53"/>
      <c r="O255" s="53"/>
      <c r="P255" s="53"/>
      <c r="Q255" s="53"/>
      <c r="R255" s="53"/>
      <c r="S255" s="53"/>
      <c r="T255" s="53"/>
      <c r="U255" s="53"/>
      <c r="V255" s="53"/>
      <c r="W255" s="53"/>
      <c r="X255" s="53"/>
      <c r="Y255" s="53"/>
      <c r="Z255" s="53"/>
    </row>
    <row r="256" spans="1:26" ht="15.65" x14ac:dyDescent="0.3">
      <c r="A256" s="53"/>
      <c r="B256" s="55"/>
      <c r="C256" s="53"/>
      <c r="D256" s="53"/>
      <c r="E256" s="53"/>
      <c r="F256" s="53"/>
      <c r="G256" s="53"/>
      <c r="H256" s="53"/>
      <c r="I256" s="53"/>
      <c r="J256" s="53"/>
      <c r="K256" s="53"/>
      <c r="L256" s="53"/>
      <c r="M256" s="53"/>
      <c r="N256" s="53"/>
      <c r="O256" s="53"/>
      <c r="P256" s="53"/>
      <c r="Q256" s="53"/>
      <c r="R256" s="53"/>
      <c r="S256" s="53"/>
      <c r="T256" s="53"/>
      <c r="U256" s="53"/>
      <c r="V256" s="53"/>
      <c r="W256" s="53"/>
      <c r="X256" s="53"/>
      <c r="Y256" s="53"/>
      <c r="Z256" s="53"/>
    </row>
    <row r="257" spans="1:26" ht="15.65" x14ac:dyDescent="0.3">
      <c r="A257" s="53"/>
      <c r="B257" s="55"/>
      <c r="C257" s="53"/>
      <c r="D257" s="53"/>
      <c r="E257" s="53"/>
      <c r="F257" s="53"/>
      <c r="G257" s="53"/>
      <c r="H257" s="53"/>
      <c r="I257" s="53"/>
      <c r="J257" s="53"/>
      <c r="K257" s="53"/>
      <c r="L257" s="53"/>
      <c r="M257" s="53"/>
      <c r="N257" s="53"/>
      <c r="O257" s="53"/>
      <c r="P257" s="53"/>
      <c r="Q257" s="53"/>
      <c r="R257" s="53"/>
      <c r="S257" s="53"/>
      <c r="T257" s="53"/>
      <c r="U257" s="53"/>
      <c r="V257" s="53"/>
      <c r="W257" s="53"/>
      <c r="X257" s="53"/>
      <c r="Y257" s="53"/>
      <c r="Z257" s="53"/>
    </row>
    <row r="258" spans="1:26" ht="15.65" x14ac:dyDescent="0.3">
      <c r="A258" s="53"/>
      <c r="B258" s="55"/>
      <c r="C258" s="53"/>
      <c r="D258" s="53"/>
      <c r="E258" s="53"/>
      <c r="F258" s="53"/>
      <c r="G258" s="53"/>
      <c r="H258" s="53"/>
      <c r="I258" s="53"/>
      <c r="J258" s="53"/>
      <c r="K258" s="53"/>
      <c r="L258" s="53"/>
      <c r="M258" s="53"/>
      <c r="N258" s="53"/>
      <c r="O258" s="53"/>
      <c r="P258" s="53"/>
      <c r="Q258" s="53"/>
      <c r="R258" s="53"/>
      <c r="S258" s="53"/>
      <c r="T258" s="53"/>
      <c r="U258" s="53"/>
      <c r="V258" s="53"/>
      <c r="W258" s="53"/>
      <c r="X258" s="53"/>
      <c r="Y258" s="53"/>
      <c r="Z258" s="53"/>
    </row>
    <row r="259" spans="1:26" ht="15.65" x14ac:dyDescent="0.3">
      <c r="A259" s="53"/>
      <c r="B259" s="55"/>
      <c r="C259" s="53"/>
      <c r="D259" s="53"/>
      <c r="E259" s="53"/>
      <c r="F259" s="53"/>
      <c r="G259" s="53"/>
      <c r="H259" s="53"/>
      <c r="I259" s="53"/>
      <c r="J259" s="53"/>
      <c r="K259" s="53"/>
      <c r="L259" s="53"/>
      <c r="M259" s="53"/>
      <c r="N259" s="53"/>
      <c r="O259" s="53"/>
      <c r="P259" s="53"/>
      <c r="Q259" s="53"/>
      <c r="R259" s="53"/>
      <c r="S259" s="53"/>
      <c r="T259" s="53"/>
      <c r="U259" s="53"/>
      <c r="V259" s="53"/>
      <c r="W259" s="53"/>
      <c r="X259" s="53"/>
      <c r="Y259" s="53"/>
      <c r="Z259" s="53"/>
    </row>
    <row r="260" spans="1:26" ht="15.65" x14ac:dyDescent="0.3">
      <c r="A260" s="53"/>
      <c r="B260" s="55"/>
      <c r="C260" s="53"/>
      <c r="D260" s="53"/>
      <c r="E260" s="53"/>
      <c r="F260" s="53"/>
      <c r="G260" s="53"/>
      <c r="H260" s="53"/>
      <c r="I260" s="53"/>
      <c r="J260" s="53"/>
      <c r="K260" s="53"/>
      <c r="L260" s="53"/>
      <c r="M260" s="53"/>
      <c r="N260" s="53"/>
      <c r="O260" s="53"/>
      <c r="P260" s="53"/>
      <c r="Q260" s="53"/>
      <c r="R260" s="53"/>
      <c r="S260" s="53"/>
      <c r="T260" s="53"/>
      <c r="U260" s="53"/>
      <c r="V260" s="53"/>
      <c r="W260" s="53"/>
      <c r="X260" s="53"/>
      <c r="Y260" s="53"/>
      <c r="Z260" s="53"/>
    </row>
    <row r="261" spans="1:26" ht="15.65" x14ac:dyDescent="0.3">
      <c r="A261" s="53"/>
      <c r="B261" s="55"/>
      <c r="C261" s="53"/>
      <c r="D261" s="53"/>
      <c r="E261" s="53"/>
      <c r="F261" s="53"/>
      <c r="G261" s="53"/>
      <c r="H261" s="53"/>
      <c r="I261" s="53"/>
      <c r="J261" s="53"/>
      <c r="K261" s="53"/>
      <c r="L261" s="53"/>
      <c r="M261" s="53"/>
      <c r="N261" s="53"/>
      <c r="O261" s="53"/>
      <c r="P261" s="53"/>
      <c r="Q261" s="53"/>
      <c r="R261" s="53"/>
      <c r="S261" s="53"/>
      <c r="T261" s="53"/>
      <c r="U261" s="53"/>
      <c r="V261" s="53"/>
      <c r="W261" s="53"/>
      <c r="X261" s="53"/>
      <c r="Y261" s="53"/>
      <c r="Z261" s="53"/>
    </row>
    <row r="262" spans="1:26" ht="15.65" x14ac:dyDescent="0.3">
      <c r="A262" s="53"/>
      <c r="B262" s="55"/>
      <c r="C262" s="53"/>
      <c r="D262" s="53"/>
      <c r="E262" s="53"/>
      <c r="F262" s="53"/>
      <c r="G262" s="53"/>
      <c r="H262" s="53"/>
      <c r="I262" s="53"/>
      <c r="J262" s="53"/>
      <c r="K262" s="53"/>
      <c r="L262" s="53"/>
      <c r="M262" s="53"/>
      <c r="N262" s="53"/>
      <c r="O262" s="53"/>
      <c r="P262" s="53"/>
      <c r="Q262" s="53"/>
      <c r="R262" s="53"/>
      <c r="S262" s="53"/>
      <c r="T262" s="53"/>
      <c r="U262" s="53"/>
      <c r="V262" s="53"/>
      <c r="W262" s="53"/>
      <c r="X262" s="53"/>
      <c r="Y262" s="53"/>
      <c r="Z262" s="53"/>
    </row>
    <row r="263" spans="1:26" ht="15.65" x14ac:dyDescent="0.3">
      <c r="A263" s="53"/>
      <c r="B263" s="55"/>
      <c r="C263" s="53"/>
      <c r="D263" s="53"/>
      <c r="E263" s="53"/>
      <c r="F263" s="53"/>
      <c r="G263" s="53"/>
      <c r="H263" s="53"/>
      <c r="I263" s="53"/>
      <c r="J263" s="53"/>
      <c r="K263" s="53"/>
      <c r="L263" s="53"/>
      <c r="M263" s="53"/>
      <c r="N263" s="53"/>
      <c r="O263" s="53"/>
      <c r="P263" s="53"/>
      <c r="Q263" s="53"/>
      <c r="R263" s="53"/>
      <c r="S263" s="53"/>
      <c r="T263" s="53"/>
      <c r="U263" s="53"/>
      <c r="V263" s="53"/>
      <c r="W263" s="53"/>
      <c r="X263" s="53"/>
      <c r="Y263" s="53"/>
      <c r="Z263" s="53"/>
    </row>
    <row r="264" spans="1:26" ht="15.65" x14ac:dyDescent="0.3">
      <c r="A264" s="53"/>
      <c r="B264" s="55"/>
      <c r="C264" s="53"/>
      <c r="D264" s="53"/>
      <c r="E264" s="53"/>
      <c r="F264" s="53"/>
      <c r="G264" s="53"/>
      <c r="H264" s="53"/>
      <c r="I264" s="53"/>
      <c r="J264" s="53"/>
      <c r="K264" s="53"/>
      <c r="L264" s="53"/>
      <c r="M264" s="53"/>
      <c r="N264" s="53"/>
      <c r="O264" s="53"/>
      <c r="P264" s="53"/>
      <c r="Q264" s="53"/>
      <c r="R264" s="53"/>
      <c r="S264" s="53"/>
      <c r="T264" s="53"/>
      <c r="U264" s="53"/>
      <c r="V264" s="53"/>
      <c r="W264" s="53"/>
      <c r="X264" s="53"/>
      <c r="Y264" s="53"/>
      <c r="Z264" s="53"/>
    </row>
    <row r="265" spans="1:26" ht="15.65" x14ac:dyDescent="0.3">
      <c r="A265" s="53"/>
      <c r="B265" s="55"/>
      <c r="C265" s="53"/>
      <c r="D265" s="53"/>
      <c r="E265" s="53"/>
      <c r="F265" s="53"/>
      <c r="G265" s="53"/>
      <c r="H265" s="53"/>
      <c r="I265" s="53"/>
      <c r="J265" s="53"/>
      <c r="K265" s="53"/>
      <c r="L265" s="53"/>
      <c r="M265" s="53"/>
      <c r="N265" s="53"/>
      <c r="O265" s="53"/>
      <c r="P265" s="53"/>
      <c r="Q265" s="53"/>
      <c r="R265" s="53"/>
      <c r="S265" s="53"/>
      <c r="T265" s="53"/>
      <c r="U265" s="53"/>
      <c r="V265" s="53"/>
      <c r="W265" s="53"/>
      <c r="X265" s="53"/>
      <c r="Y265" s="53"/>
      <c r="Z265" s="53"/>
    </row>
    <row r="266" spans="1:26" ht="15.65" x14ac:dyDescent="0.3">
      <c r="A266" s="53"/>
      <c r="B266" s="55"/>
      <c r="C266" s="53"/>
      <c r="D266" s="53"/>
      <c r="E266" s="53"/>
      <c r="F266" s="53"/>
      <c r="G266" s="53"/>
      <c r="H266" s="53"/>
      <c r="I266" s="53"/>
      <c r="J266" s="53"/>
      <c r="K266" s="53"/>
      <c r="L266" s="53"/>
      <c r="M266" s="53"/>
      <c r="N266" s="53"/>
      <c r="O266" s="53"/>
      <c r="P266" s="53"/>
      <c r="Q266" s="53"/>
      <c r="R266" s="53"/>
      <c r="S266" s="53"/>
      <c r="T266" s="53"/>
      <c r="U266" s="53"/>
      <c r="V266" s="53"/>
      <c r="W266" s="53"/>
      <c r="X266" s="53"/>
      <c r="Y266" s="53"/>
      <c r="Z266" s="53"/>
    </row>
    <row r="267" spans="1:26" ht="15.65" x14ac:dyDescent="0.3">
      <c r="A267" s="53"/>
      <c r="B267" s="55"/>
      <c r="C267" s="53"/>
      <c r="D267" s="53"/>
      <c r="E267" s="53"/>
      <c r="F267" s="53"/>
      <c r="G267" s="53"/>
      <c r="H267" s="53"/>
      <c r="I267" s="53"/>
      <c r="J267" s="53"/>
      <c r="K267" s="53"/>
      <c r="L267" s="53"/>
      <c r="M267" s="53"/>
      <c r="N267" s="53"/>
      <c r="O267" s="53"/>
      <c r="P267" s="53"/>
      <c r="Q267" s="53"/>
      <c r="R267" s="53"/>
      <c r="S267" s="53"/>
      <c r="T267" s="53"/>
      <c r="U267" s="53"/>
      <c r="V267" s="53"/>
      <c r="W267" s="53"/>
      <c r="X267" s="53"/>
      <c r="Y267" s="53"/>
      <c r="Z267" s="53"/>
    </row>
    <row r="268" spans="1:26" ht="15.65" x14ac:dyDescent="0.3">
      <c r="A268" s="53"/>
      <c r="B268" s="55"/>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row>
    <row r="269" spans="1:26" ht="15.65" x14ac:dyDescent="0.3">
      <c r="A269" s="53"/>
      <c r="B269" s="55"/>
      <c r="C269" s="53"/>
      <c r="D269" s="53"/>
      <c r="E269" s="53"/>
      <c r="F269" s="53"/>
      <c r="G269" s="53"/>
      <c r="H269" s="53"/>
      <c r="I269" s="53"/>
      <c r="J269" s="53"/>
      <c r="K269" s="53"/>
      <c r="L269" s="53"/>
      <c r="M269" s="53"/>
      <c r="N269" s="53"/>
      <c r="O269" s="53"/>
      <c r="P269" s="53"/>
      <c r="Q269" s="53"/>
      <c r="R269" s="53"/>
      <c r="S269" s="53"/>
      <c r="T269" s="53"/>
      <c r="U269" s="53"/>
      <c r="V269" s="53"/>
      <c r="W269" s="53"/>
      <c r="X269" s="53"/>
      <c r="Y269" s="53"/>
      <c r="Z269" s="53"/>
    </row>
    <row r="270" spans="1:26" ht="15.65" x14ac:dyDescent="0.3">
      <c r="A270" s="53"/>
      <c r="B270" s="55"/>
      <c r="C270" s="53"/>
      <c r="D270" s="53"/>
      <c r="E270" s="53"/>
      <c r="F270" s="53"/>
      <c r="G270" s="53"/>
      <c r="H270" s="53"/>
      <c r="I270" s="53"/>
      <c r="J270" s="53"/>
      <c r="K270" s="53"/>
      <c r="L270" s="53"/>
      <c r="M270" s="53"/>
      <c r="N270" s="53"/>
      <c r="O270" s="53"/>
      <c r="P270" s="53"/>
      <c r="Q270" s="53"/>
      <c r="R270" s="53"/>
      <c r="S270" s="53"/>
      <c r="T270" s="53"/>
      <c r="U270" s="53"/>
      <c r="V270" s="53"/>
      <c r="W270" s="53"/>
      <c r="X270" s="53"/>
      <c r="Y270" s="53"/>
      <c r="Z270" s="53"/>
    </row>
    <row r="271" spans="1:26" ht="15.65" x14ac:dyDescent="0.3">
      <c r="A271" s="53"/>
      <c r="B271" s="55"/>
      <c r="C271" s="53"/>
      <c r="D271" s="53"/>
      <c r="E271" s="53"/>
      <c r="F271" s="53"/>
      <c r="G271" s="53"/>
      <c r="H271" s="53"/>
      <c r="I271" s="53"/>
      <c r="J271" s="53"/>
      <c r="K271" s="53"/>
      <c r="L271" s="53"/>
      <c r="M271" s="53"/>
      <c r="N271" s="53"/>
      <c r="O271" s="53"/>
      <c r="P271" s="53"/>
      <c r="Q271" s="53"/>
      <c r="R271" s="53"/>
      <c r="S271" s="53"/>
      <c r="T271" s="53"/>
      <c r="U271" s="53"/>
      <c r="V271" s="53"/>
      <c r="W271" s="53"/>
      <c r="X271" s="53"/>
      <c r="Y271" s="53"/>
      <c r="Z271" s="53"/>
    </row>
    <row r="272" spans="1:26" ht="15.65" x14ac:dyDescent="0.3">
      <c r="A272" s="53"/>
      <c r="B272" s="55"/>
      <c r="C272" s="53"/>
      <c r="D272" s="53"/>
      <c r="E272" s="53"/>
      <c r="F272" s="53"/>
      <c r="G272" s="53"/>
      <c r="H272" s="53"/>
      <c r="I272" s="53"/>
      <c r="J272" s="53"/>
      <c r="K272" s="53"/>
      <c r="L272" s="53"/>
      <c r="M272" s="53"/>
      <c r="N272" s="53"/>
      <c r="O272" s="53"/>
      <c r="P272" s="53"/>
      <c r="Q272" s="53"/>
      <c r="R272" s="53"/>
      <c r="S272" s="53"/>
      <c r="T272" s="53"/>
      <c r="U272" s="53"/>
      <c r="V272" s="53"/>
      <c r="W272" s="53"/>
      <c r="X272" s="53"/>
      <c r="Y272" s="53"/>
      <c r="Z272" s="53"/>
    </row>
    <row r="273" spans="1:26" ht="15.65" x14ac:dyDescent="0.3">
      <c r="A273" s="53"/>
      <c r="B273" s="55"/>
      <c r="C273" s="53"/>
      <c r="D273" s="53"/>
      <c r="E273" s="53"/>
      <c r="F273" s="53"/>
      <c r="G273" s="53"/>
      <c r="H273" s="53"/>
      <c r="I273" s="53"/>
      <c r="J273" s="53"/>
      <c r="K273" s="53"/>
      <c r="L273" s="53"/>
      <c r="M273" s="53"/>
      <c r="N273" s="53"/>
      <c r="O273" s="53"/>
      <c r="P273" s="53"/>
      <c r="Q273" s="53"/>
      <c r="R273" s="53"/>
      <c r="S273" s="53"/>
      <c r="T273" s="53"/>
      <c r="U273" s="53"/>
      <c r="V273" s="53"/>
      <c r="W273" s="53"/>
      <c r="X273" s="53"/>
      <c r="Y273" s="53"/>
      <c r="Z273" s="53"/>
    </row>
    <row r="274" spans="1:26" ht="15.65" x14ac:dyDescent="0.3">
      <c r="A274" s="53"/>
      <c r="B274" s="55"/>
      <c r="C274" s="53"/>
      <c r="D274" s="53"/>
      <c r="E274" s="53"/>
      <c r="F274" s="53"/>
      <c r="G274" s="53"/>
      <c r="H274" s="53"/>
      <c r="I274" s="53"/>
      <c r="J274" s="53"/>
      <c r="K274" s="53"/>
      <c r="L274" s="53"/>
      <c r="M274" s="53"/>
      <c r="N274" s="53"/>
      <c r="O274" s="53"/>
      <c r="P274" s="53"/>
      <c r="Q274" s="53"/>
      <c r="R274" s="53"/>
      <c r="S274" s="53"/>
      <c r="T274" s="53"/>
      <c r="U274" s="53"/>
      <c r="V274" s="53"/>
      <c r="W274" s="53"/>
      <c r="X274" s="53"/>
      <c r="Y274" s="53"/>
      <c r="Z274" s="53"/>
    </row>
    <row r="275" spans="1:26" ht="15.65" x14ac:dyDescent="0.3">
      <c r="A275" s="53"/>
      <c r="B275" s="55"/>
      <c r="C275" s="53"/>
      <c r="D275" s="53"/>
      <c r="E275" s="53"/>
      <c r="F275" s="53"/>
      <c r="G275" s="53"/>
      <c r="H275" s="53"/>
      <c r="I275" s="53"/>
      <c r="J275" s="53"/>
      <c r="K275" s="53"/>
      <c r="L275" s="53"/>
      <c r="M275" s="53"/>
      <c r="N275" s="53"/>
      <c r="O275" s="53"/>
      <c r="P275" s="53"/>
      <c r="Q275" s="53"/>
      <c r="R275" s="53"/>
      <c r="S275" s="53"/>
      <c r="T275" s="53"/>
      <c r="U275" s="53"/>
      <c r="V275" s="53"/>
      <c r="W275" s="53"/>
      <c r="X275" s="53"/>
      <c r="Y275" s="53"/>
      <c r="Z275" s="53"/>
    </row>
    <row r="276" spans="1:26" ht="15.65" x14ac:dyDescent="0.3">
      <c r="A276" s="53"/>
      <c r="B276" s="55"/>
      <c r="C276" s="53"/>
      <c r="D276" s="53"/>
      <c r="E276" s="53"/>
      <c r="F276" s="53"/>
      <c r="G276" s="53"/>
      <c r="H276" s="53"/>
      <c r="I276" s="53"/>
      <c r="J276" s="53"/>
      <c r="K276" s="53"/>
      <c r="L276" s="53"/>
      <c r="M276" s="53"/>
      <c r="N276" s="53"/>
      <c r="O276" s="53"/>
      <c r="P276" s="53"/>
      <c r="Q276" s="53"/>
      <c r="R276" s="53"/>
      <c r="S276" s="53"/>
      <c r="T276" s="53"/>
      <c r="U276" s="53"/>
      <c r="V276" s="53"/>
      <c r="W276" s="53"/>
      <c r="X276" s="53"/>
      <c r="Y276" s="53"/>
      <c r="Z276" s="53"/>
    </row>
    <row r="277" spans="1:26" ht="15.65" x14ac:dyDescent="0.3">
      <c r="A277" s="53"/>
      <c r="B277" s="55"/>
      <c r="C277" s="53"/>
      <c r="D277" s="53"/>
      <c r="E277" s="53"/>
      <c r="F277" s="53"/>
      <c r="G277" s="53"/>
      <c r="H277" s="53"/>
      <c r="I277" s="53"/>
      <c r="J277" s="53"/>
      <c r="K277" s="53"/>
      <c r="L277" s="53"/>
      <c r="M277" s="53"/>
      <c r="N277" s="53"/>
      <c r="O277" s="53"/>
      <c r="P277" s="53"/>
      <c r="Q277" s="53"/>
      <c r="R277" s="53"/>
      <c r="S277" s="53"/>
      <c r="T277" s="53"/>
      <c r="U277" s="53"/>
      <c r="V277" s="53"/>
      <c r="W277" s="53"/>
      <c r="X277" s="53"/>
      <c r="Y277" s="53"/>
      <c r="Z277" s="53"/>
    </row>
    <row r="278" spans="1:26" ht="15.65" x14ac:dyDescent="0.3">
      <c r="A278" s="53"/>
      <c r="B278" s="55"/>
      <c r="C278" s="53"/>
      <c r="D278" s="53"/>
      <c r="E278" s="53"/>
      <c r="F278" s="53"/>
      <c r="G278" s="53"/>
      <c r="H278" s="53"/>
      <c r="I278" s="53"/>
      <c r="J278" s="53"/>
      <c r="K278" s="53"/>
      <c r="L278" s="53"/>
      <c r="M278" s="53"/>
      <c r="N278" s="53"/>
      <c r="O278" s="53"/>
      <c r="P278" s="53"/>
      <c r="Q278" s="53"/>
      <c r="R278" s="53"/>
      <c r="S278" s="53"/>
      <c r="T278" s="53"/>
      <c r="U278" s="53"/>
      <c r="V278" s="53"/>
      <c r="W278" s="53"/>
      <c r="X278" s="53"/>
      <c r="Y278" s="53"/>
      <c r="Z278" s="53"/>
    </row>
    <row r="279" spans="1:26" ht="15.65" x14ac:dyDescent="0.3">
      <c r="A279" s="53"/>
      <c r="B279" s="55"/>
      <c r="C279" s="53"/>
      <c r="D279" s="53"/>
      <c r="E279" s="53"/>
      <c r="F279" s="53"/>
      <c r="G279" s="53"/>
      <c r="H279" s="53"/>
      <c r="I279" s="53"/>
      <c r="J279" s="53"/>
      <c r="K279" s="53"/>
      <c r="L279" s="53"/>
      <c r="M279" s="53"/>
      <c r="N279" s="53"/>
      <c r="O279" s="53"/>
      <c r="P279" s="53"/>
      <c r="Q279" s="53"/>
      <c r="R279" s="53"/>
      <c r="S279" s="53"/>
      <c r="T279" s="53"/>
      <c r="U279" s="53"/>
      <c r="V279" s="53"/>
      <c r="W279" s="53"/>
      <c r="X279" s="53"/>
      <c r="Y279" s="53"/>
      <c r="Z279" s="53"/>
    </row>
    <row r="280" spans="1:26" ht="15.65" x14ac:dyDescent="0.3">
      <c r="A280" s="53"/>
      <c r="B280" s="55"/>
      <c r="C280" s="53"/>
      <c r="D280" s="53"/>
      <c r="E280" s="53"/>
      <c r="F280" s="53"/>
      <c r="G280" s="53"/>
      <c r="H280" s="53"/>
      <c r="I280" s="53"/>
      <c r="J280" s="53"/>
      <c r="K280" s="53"/>
      <c r="L280" s="53"/>
      <c r="M280" s="53"/>
      <c r="N280" s="53"/>
      <c r="O280" s="53"/>
      <c r="P280" s="53"/>
      <c r="Q280" s="53"/>
      <c r="R280" s="53"/>
      <c r="S280" s="53"/>
      <c r="T280" s="53"/>
      <c r="U280" s="53"/>
      <c r="V280" s="53"/>
      <c r="W280" s="53"/>
      <c r="X280" s="53"/>
      <c r="Y280" s="53"/>
      <c r="Z280" s="53"/>
    </row>
    <row r="281" spans="1:26" ht="15.65" x14ac:dyDescent="0.3">
      <c r="A281" s="53"/>
      <c r="B281" s="55"/>
      <c r="C281" s="53"/>
      <c r="D281" s="53"/>
      <c r="E281" s="53"/>
      <c r="F281" s="53"/>
      <c r="G281" s="53"/>
      <c r="H281" s="53"/>
      <c r="I281" s="53"/>
      <c r="J281" s="53"/>
      <c r="K281" s="53"/>
      <c r="L281" s="53"/>
      <c r="M281" s="53"/>
      <c r="N281" s="53"/>
      <c r="O281" s="53"/>
      <c r="P281" s="53"/>
      <c r="Q281" s="53"/>
      <c r="R281" s="53"/>
      <c r="S281" s="53"/>
      <c r="T281" s="53"/>
      <c r="U281" s="53"/>
      <c r="V281" s="53"/>
      <c r="W281" s="53"/>
      <c r="X281" s="53"/>
      <c r="Y281" s="53"/>
      <c r="Z281" s="53"/>
    </row>
    <row r="282" spans="1:26" ht="15.65" x14ac:dyDescent="0.3">
      <c r="A282" s="53"/>
      <c r="B282" s="55"/>
      <c r="C282" s="53"/>
      <c r="D282" s="53"/>
      <c r="E282" s="53"/>
      <c r="F282" s="53"/>
      <c r="G282" s="53"/>
      <c r="H282" s="53"/>
      <c r="I282" s="53"/>
      <c r="J282" s="53"/>
      <c r="K282" s="53"/>
      <c r="L282" s="53"/>
      <c r="M282" s="53"/>
      <c r="N282" s="53"/>
      <c r="O282" s="53"/>
      <c r="P282" s="53"/>
      <c r="Q282" s="53"/>
      <c r="R282" s="53"/>
      <c r="S282" s="53"/>
      <c r="T282" s="53"/>
      <c r="U282" s="53"/>
      <c r="V282" s="53"/>
      <c r="W282" s="53"/>
      <c r="X282" s="53"/>
      <c r="Y282" s="53"/>
      <c r="Z282" s="53"/>
    </row>
    <row r="283" spans="1:26" ht="15.65" x14ac:dyDescent="0.3">
      <c r="A283" s="53"/>
      <c r="B283" s="55"/>
      <c r="C283" s="53"/>
      <c r="D283" s="53"/>
      <c r="E283" s="53"/>
      <c r="F283" s="53"/>
      <c r="G283" s="53"/>
      <c r="H283" s="53"/>
      <c r="I283" s="53"/>
      <c r="J283" s="53"/>
      <c r="K283" s="53"/>
      <c r="L283" s="53"/>
      <c r="M283" s="53"/>
      <c r="N283" s="53"/>
      <c r="O283" s="53"/>
      <c r="P283" s="53"/>
      <c r="Q283" s="53"/>
      <c r="R283" s="53"/>
      <c r="S283" s="53"/>
      <c r="T283" s="53"/>
      <c r="U283" s="53"/>
      <c r="V283" s="53"/>
      <c r="W283" s="53"/>
      <c r="X283" s="53"/>
      <c r="Y283" s="53"/>
      <c r="Z283" s="53"/>
    </row>
    <row r="284" spans="1:26" ht="15.65" x14ac:dyDescent="0.3">
      <c r="A284" s="53"/>
      <c r="B284" s="55"/>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row>
    <row r="285" spans="1:26" ht="15.65" x14ac:dyDescent="0.3">
      <c r="A285" s="53"/>
      <c r="B285" s="55"/>
      <c r="C285" s="53"/>
      <c r="D285" s="53"/>
      <c r="E285" s="53"/>
      <c r="F285" s="53"/>
      <c r="G285" s="53"/>
      <c r="H285" s="53"/>
      <c r="I285" s="53"/>
      <c r="J285" s="53"/>
      <c r="K285" s="53"/>
      <c r="L285" s="53"/>
      <c r="M285" s="53"/>
      <c r="N285" s="53"/>
      <c r="O285" s="53"/>
      <c r="P285" s="53"/>
      <c r="Q285" s="53"/>
      <c r="R285" s="53"/>
      <c r="S285" s="53"/>
      <c r="T285" s="53"/>
      <c r="U285" s="53"/>
      <c r="V285" s="53"/>
      <c r="W285" s="53"/>
      <c r="X285" s="53"/>
      <c r="Y285" s="53"/>
      <c r="Z285" s="53"/>
    </row>
    <row r="286" spans="1:26" ht="15.65" x14ac:dyDescent="0.3">
      <c r="A286" s="53"/>
      <c r="B286" s="55"/>
      <c r="C286" s="53"/>
      <c r="D286" s="53"/>
      <c r="E286" s="53"/>
      <c r="F286" s="53"/>
      <c r="G286" s="53"/>
      <c r="H286" s="53"/>
      <c r="I286" s="53"/>
      <c r="J286" s="53"/>
      <c r="K286" s="53"/>
      <c r="L286" s="53"/>
      <c r="M286" s="53"/>
      <c r="N286" s="53"/>
      <c r="O286" s="53"/>
      <c r="P286" s="53"/>
      <c r="Q286" s="53"/>
      <c r="R286" s="53"/>
      <c r="S286" s="53"/>
      <c r="T286" s="53"/>
      <c r="U286" s="53"/>
      <c r="V286" s="53"/>
      <c r="W286" s="53"/>
      <c r="X286" s="53"/>
      <c r="Y286" s="53"/>
      <c r="Z286" s="53"/>
    </row>
    <row r="287" spans="1:26" ht="15.65" x14ac:dyDescent="0.3">
      <c r="A287" s="53"/>
      <c r="B287" s="55"/>
      <c r="C287" s="53"/>
      <c r="D287" s="53"/>
      <c r="E287" s="53"/>
      <c r="F287" s="53"/>
      <c r="G287" s="53"/>
      <c r="H287" s="53"/>
      <c r="I287" s="53"/>
      <c r="J287" s="53"/>
      <c r="K287" s="53"/>
      <c r="L287" s="53"/>
      <c r="M287" s="53"/>
      <c r="N287" s="53"/>
      <c r="O287" s="53"/>
      <c r="P287" s="53"/>
      <c r="Q287" s="53"/>
      <c r="R287" s="53"/>
      <c r="S287" s="53"/>
      <c r="T287" s="53"/>
      <c r="U287" s="53"/>
      <c r="V287" s="53"/>
      <c r="W287" s="53"/>
      <c r="X287" s="53"/>
      <c r="Y287" s="53"/>
      <c r="Z287" s="53"/>
    </row>
    <row r="288" spans="1:26" ht="15.65" x14ac:dyDescent="0.3">
      <c r="A288" s="53"/>
      <c r="B288" s="55"/>
      <c r="C288" s="53"/>
      <c r="D288" s="53"/>
      <c r="E288" s="53"/>
      <c r="F288" s="53"/>
      <c r="G288" s="53"/>
      <c r="H288" s="53"/>
      <c r="I288" s="53"/>
      <c r="J288" s="53"/>
      <c r="K288" s="53"/>
      <c r="L288" s="53"/>
      <c r="M288" s="53"/>
      <c r="N288" s="53"/>
      <c r="O288" s="53"/>
      <c r="P288" s="53"/>
      <c r="Q288" s="53"/>
      <c r="R288" s="53"/>
      <c r="S288" s="53"/>
      <c r="T288" s="53"/>
      <c r="U288" s="53"/>
      <c r="V288" s="53"/>
      <c r="W288" s="53"/>
      <c r="X288" s="53"/>
      <c r="Y288" s="53"/>
      <c r="Z288" s="53"/>
    </row>
    <row r="289" spans="1:26" ht="15.65" x14ac:dyDescent="0.3">
      <c r="A289" s="53"/>
      <c r="B289" s="55"/>
      <c r="C289" s="53"/>
      <c r="D289" s="53"/>
      <c r="E289" s="53"/>
      <c r="F289" s="53"/>
      <c r="G289" s="53"/>
      <c r="H289" s="53"/>
      <c r="I289" s="53"/>
      <c r="J289" s="53"/>
      <c r="K289" s="53"/>
      <c r="L289" s="53"/>
      <c r="M289" s="53"/>
      <c r="N289" s="53"/>
      <c r="O289" s="53"/>
      <c r="P289" s="53"/>
      <c r="Q289" s="53"/>
      <c r="R289" s="53"/>
      <c r="S289" s="53"/>
      <c r="T289" s="53"/>
      <c r="U289" s="53"/>
      <c r="V289" s="53"/>
      <c r="W289" s="53"/>
      <c r="X289" s="53"/>
      <c r="Y289" s="53"/>
      <c r="Z289" s="53"/>
    </row>
    <row r="290" spans="1:26" ht="15.65" x14ac:dyDescent="0.3">
      <c r="A290" s="53"/>
      <c r="B290" s="55"/>
      <c r="C290" s="53"/>
      <c r="D290" s="53"/>
      <c r="E290" s="53"/>
      <c r="F290" s="53"/>
      <c r="G290" s="53"/>
      <c r="H290" s="53"/>
      <c r="I290" s="53"/>
      <c r="J290" s="53"/>
      <c r="K290" s="53"/>
      <c r="L290" s="53"/>
      <c r="M290" s="53"/>
      <c r="N290" s="53"/>
      <c r="O290" s="53"/>
      <c r="P290" s="53"/>
      <c r="Q290" s="53"/>
      <c r="R290" s="53"/>
      <c r="S290" s="53"/>
      <c r="T290" s="53"/>
      <c r="U290" s="53"/>
      <c r="V290" s="53"/>
      <c r="W290" s="53"/>
      <c r="X290" s="53"/>
      <c r="Y290" s="53"/>
      <c r="Z290" s="53"/>
    </row>
    <row r="291" spans="1:26" ht="15.65" x14ac:dyDescent="0.3">
      <c r="A291" s="53"/>
      <c r="B291" s="55"/>
      <c r="C291" s="53"/>
      <c r="D291" s="53"/>
      <c r="E291" s="53"/>
      <c r="F291" s="53"/>
      <c r="G291" s="53"/>
      <c r="H291" s="53"/>
      <c r="I291" s="53"/>
      <c r="J291" s="53"/>
      <c r="K291" s="53"/>
      <c r="L291" s="53"/>
      <c r="M291" s="53"/>
      <c r="N291" s="53"/>
      <c r="O291" s="53"/>
      <c r="P291" s="53"/>
      <c r="Q291" s="53"/>
      <c r="R291" s="53"/>
      <c r="S291" s="53"/>
      <c r="T291" s="53"/>
      <c r="U291" s="53"/>
      <c r="V291" s="53"/>
      <c r="W291" s="53"/>
      <c r="X291" s="53"/>
      <c r="Y291" s="53"/>
      <c r="Z291" s="53"/>
    </row>
    <row r="292" spans="1:26" ht="15.65" x14ac:dyDescent="0.3">
      <c r="A292" s="53"/>
      <c r="B292" s="55"/>
      <c r="C292" s="53"/>
      <c r="D292" s="53"/>
      <c r="E292" s="53"/>
      <c r="F292" s="53"/>
      <c r="G292" s="53"/>
      <c r="H292" s="53"/>
      <c r="I292" s="53"/>
      <c r="J292" s="53"/>
      <c r="K292" s="53"/>
      <c r="L292" s="53"/>
      <c r="M292" s="53"/>
      <c r="N292" s="53"/>
      <c r="O292" s="53"/>
      <c r="P292" s="53"/>
      <c r="Q292" s="53"/>
      <c r="R292" s="53"/>
      <c r="S292" s="53"/>
      <c r="T292" s="53"/>
      <c r="U292" s="53"/>
      <c r="V292" s="53"/>
      <c r="W292" s="53"/>
      <c r="X292" s="53"/>
      <c r="Y292" s="53"/>
      <c r="Z292" s="53"/>
    </row>
    <row r="293" spans="1:26" ht="15.65" x14ac:dyDescent="0.3">
      <c r="A293" s="53"/>
      <c r="B293" s="55"/>
      <c r="C293" s="53"/>
      <c r="D293" s="53"/>
      <c r="E293" s="53"/>
      <c r="F293" s="53"/>
      <c r="G293" s="53"/>
      <c r="H293" s="53"/>
      <c r="I293" s="53"/>
      <c r="J293" s="53"/>
      <c r="K293" s="53"/>
      <c r="L293" s="53"/>
      <c r="M293" s="53"/>
      <c r="N293" s="53"/>
      <c r="O293" s="53"/>
      <c r="P293" s="53"/>
      <c r="Q293" s="53"/>
      <c r="R293" s="53"/>
      <c r="S293" s="53"/>
      <c r="T293" s="53"/>
      <c r="U293" s="53"/>
      <c r="V293" s="53"/>
      <c r="W293" s="53"/>
      <c r="X293" s="53"/>
      <c r="Y293" s="53"/>
      <c r="Z293" s="53"/>
    </row>
    <row r="294" spans="1:26" ht="15.65" x14ac:dyDescent="0.3">
      <c r="A294" s="53"/>
      <c r="B294" s="55"/>
      <c r="C294" s="53"/>
      <c r="D294" s="53"/>
      <c r="E294" s="53"/>
      <c r="F294" s="53"/>
      <c r="G294" s="53"/>
      <c r="H294" s="53"/>
      <c r="I294" s="53"/>
      <c r="J294" s="53"/>
      <c r="K294" s="53"/>
      <c r="L294" s="53"/>
      <c r="M294" s="53"/>
      <c r="N294" s="53"/>
      <c r="O294" s="53"/>
      <c r="P294" s="53"/>
      <c r="Q294" s="53"/>
      <c r="R294" s="53"/>
      <c r="S294" s="53"/>
      <c r="T294" s="53"/>
      <c r="U294" s="53"/>
      <c r="V294" s="53"/>
      <c r="W294" s="53"/>
      <c r="X294" s="53"/>
      <c r="Y294" s="53"/>
      <c r="Z294" s="53"/>
    </row>
    <row r="295" spans="1:26" ht="15.65" x14ac:dyDescent="0.3">
      <c r="A295" s="53"/>
      <c r="B295" s="55"/>
      <c r="C295" s="53"/>
      <c r="D295" s="53"/>
      <c r="E295" s="53"/>
      <c r="F295" s="53"/>
      <c r="G295" s="53"/>
      <c r="H295" s="53"/>
      <c r="I295" s="53"/>
      <c r="J295" s="53"/>
      <c r="K295" s="53"/>
      <c r="L295" s="53"/>
      <c r="M295" s="53"/>
      <c r="N295" s="53"/>
      <c r="O295" s="53"/>
      <c r="P295" s="53"/>
      <c r="Q295" s="53"/>
      <c r="R295" s="53"/>
      <c r="S295" s="53"/>
      <c r="T295" s="53"/>
      <c r="U295" s="53"/>
      <c r="V295" s="53"/>
      <c r="W295" s="53"/>
      <c r="X295" s="53"/>
      <c r="Y295" s="53"/>
      <c r="Z295" s="53"/>
    </row>
    <row r="296" spans="1:26" ht="15.65" x14ac:dyDescent="0.3">
      <c r="A296" s="53"/>
      <c r="B296" s="55"/>
      <c r="C296" s="53"/>
      <c r="D296" s="53"/>
      <c r="E296" s="53"/>
      <c r="F296" s="53"/>
      <c r="G296" s="53"/>
      <c r="H296" s="53"/>
      <c r="I296" s="53"/>
      <c r="J296" s="53"/>
      <c r="K296" s="53"/>
      <c r="L296" s="53"/>
      <c r="M296" s="53"/>
      <c r="N296" s="53"/>
      <c r="O296" s="53"/>
      <c r="P296" s="53"/>
      <c r="Q296" s="53"/>
      <c r="R296" s="53"/>
      <c r="S296" s="53"/>
      <c r="T296" s="53"/>
      <c r="U296" s="53"/>
      <c r="V296" s="53"/>
      <c r="W296" s="53"/>
      <c r="X296" s="53"/>
      <c r="Y296" s="53"/>
      <c r="Z296" s="53"/>
    </row>
    <row r="297" spans="1:26" ht="15.65" x14ac:dyDescent="0.3">
      <c r="A297" s="53"/>
      <c r="B297" s="55"/>
      <c r="C297" s="53"/>
      <c r="D297" s="53"/>
      <c r="E297" s="53"/>
      <c r="F297" s="53"/>
      <c r="G297" s="53"/>
      <c r="H297" s="53"/>
      <c r="I297" s="53"/>
      <c r="J297" s="53"/>
      <c r="K297" s="53"/>
      <c r="L297" s="53"/>
      <c r="M297" s="53"/>
      <c r="N297" s="53"/>
      <c r="O297" s="53"/>
      <c r="P297" s="53"/>
      <c r="Q297" s="53"/>
      <c r="R297" s="53"/>
      <c r="S297" s="53"/>
      <c r="T297" s="53"/>
      <c r="U297" s="53"/>
      <c r="V297" s="53"/>
      <c r="W297" s="53"/>
      <c r="X297" s="53"/>
      <c r="Y297" s="53"/>
      <c r="Z297" s="53"/>
    </row>
    <row r="298" spans="1:26" ht="15.65" x14ac:dyDescent="0.3">
      <c r="A298" s="53"/>
      <c r="B298" s="55"/>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row>
    <row r="299" spans="1:26" ht="15.65" x14ac:dyDescent="0.3">
      <c r="A299" s="53"/>
      <c r="B299" s="55"/>
      <c r="C299" s="53"/>
      <c r="D299" s="53"/>
      <c r="E299" s="53"/>
      <c r="F299" s="53"/>
      <c r="G299" s="53"/>
      <c r="H299" s="53"/>
      <c r="I299" s="53"/>
      <c r="J299" s="53"/>
      <c r="K299" s="53"/>
      <c r="L299" s="53"/>
      <c r="M299" s="53"/>
      <c r="N299" s="53"/>
      <c r="O299" s="53"/>
      <c r="P299" s="53"/>
      <c r="Q299" s="53"/>
      <c r="R299" s="53"/>
      <c r="S299" s="53"/>
      <c r="T299" s="53"/>
      <c r="U299" s="53"/>
      <c r="V299" s="53"/>
      <c r="W299" s="53"/>
      <c r="X299" s="53"/>
      <c r="Y299" s="53"/>
      <c r="Z299" s="53"/>
    </row>
    <row r="300" spans="1:26" ht="15.65" x14ac:dyDescent="0.3">
      <c r="A300" s="53"/>
      <c r="B300" s="55"/>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row>
    <row r="301" spans="1:26" ht="15.65" x14ac:dyDescent="0.3">
      <c r="A301" s="53"/>
      <c r="B301" s="55"/>
      <c r="C301" s="53"/>
      <c r="D301" s="53"/>
      <c r="E301" s="53"/>
      <c r="F301" s="53"/>
      <c r="G301" s="53"/>
      <c r="H301" s="53"/>
      <c r="I301" s="53"/>
      <c r="J301" s="53"/>
      <c r="K301" s="53"/>
      <c r="L301" s="53"/>
      <c r="M301" s="53"/>
      <c r="N301" s="53"/>
      <c r="O301" s="53"/>
      <c r="P301" s="53"/>
      <c r="Q301" s="53"/>
      <c r="R301" s="53"/>
      <c r="S301" s="53"/>
      <c r="T301" s="53"/>
      <c r="U301" s="53"/>
      <c r="V301" s="53"/>
      <c r="W301" s="53"/>
      <c r="X301" s="53"/>
      <c r="Y301" s="53"/>
      <c r="Z301" s="53"/>
    </row>
    <row r="302" spans="1:26" ht="15.65" x14ac:dyDescent="0.3">
      <c r="A302" s="53"/>
      <c r="B302" s="55"/>
      <c r="C302" s="53"/>
      <c r="D302" s="53"/>
      <c r="E302" s="53"/>
      <c r="F302" s="53"/>
      <c r="G302" s="53"/>
      <c r="H302" s="53"/>
      <c r="I302" s="53"/>
      <c r="J302" s="53"/>
      <c r="K302" s="53"/>
      <c r="L302" s="53"/>
      <c r="M302" s="53"/>
      <c r="N302" s="53"/>
      <c r="O302" s="53"/>
      <c r="P302" s="53"/>
      <c r="Q302" s="53"/>
      <c r="R302" s="53"/>
      <c r="S302" s="53"/>
      <c r="T302" s="53"/>
      <c r="U302" s="53"/>
      <c r="V302" s="53"/>
      <c r="W302" s="53"/>
      <c r="X302" s="53"/>
      <c r="Y302" s="53"/>
      <c r="Z302" s="53"/>
    </row>
    <row r="303" spans="1:26" ht="15.65" x14ac:dyDescent="0.3">
      <c r="A303" s="53"/>
      <c r="B303" s="55"/>
      <c r="C303" s="53"/>
      <c r="D303" s="53"/>
      <c r="E303" s="53"/>
      <c r="F303" s="53"/>
      <c r="G303" s="53"/>
      <c r="H303" s="53"/>
      <c r="I303" s="53"/>
      <c r="J303" s="53"/>
      <c r="K303" s="53"/>
      <c r="L303" s="53"/>
      <c r="M303" s="53"/>
      <c r="N303" s="53"/>
      <c r="O303" s="53"/>
      <c r="P303" s="53"/>
      <c r="Q303" s="53"/>
      <c r="R303" s="53"/>
      <c r="S303" s="53"/>
      <c r="T303" s="53"/>
      <c r="U303" s="53"/>
      <c r="V303" s="53"/>
      <c r="W303" s="53"/>
      <c r="X303" s="53"/>
      <c r="Y303" s="53"/>
      <c r="Z303" s="53"/>
    </row>
    <row r="304" spans="1:26" ht="15.65" x14ac:dyDescent="0.3">
      <c r="A304" s="53"/>
      <c r="B304" s="55"/>
      <c r="C304" s="53"/>
      <c r="D304" s="53"/>
      <c r="E304" s="53"/>
      <c r="F304" s="53"/>
      <c r="G304" s="53"/>
      <c r="H304" s="53"/>
      <c r="I304" s="53"/>
      <c r="J304" s="53"/>
      <c r="K304" s="53"/>
      <c r="L304" s="53"/>
      <c r="M304" s="53"/>
      <c r="N304" s="53"/>
      <c r="O304" s="53"/>
      <c r="P304" s="53"/>
      <c r="Q304" s="53"/>
      <c r="R304" s="53"/>
      <c r="S304" s="53"/>
      <c r="T304" s="53"/>
      <c r="U304" s="53"/>
      <c r="V304" s="53"/>
      <c r="W304" s="53"/>
      <c r="X304" s="53"/>
      <c r="Y304" s="53"/>
      <c r="Z304" s="53"/>
    </row>
    <row r="305" spans="1:26" ht="15.65" x14ac:dyDescent="0.3">
      <c r="A305" s="53"/>
      <c r="B305" s="55"/>
      <c r="C305" s="53"/>
      <c r="D305" s="53"/>
      <c r="E305" s="53"/>
      <c r="F305" s="53"/>
      <c r="G305" s="53"/>
      <c r="H305" s="53"/>
      <c r="I305" s="53"/>
      <c r="J305" s="53"/>
      <c r="K305" s="53"/>
      <c r="L305" s="53"/>
      <c r="M305" s="53"/>
      <c r="N305" s="53"/>
      <c r="O305" s="53"/>
      <c r="P305" s="53"/>
      <c r="Q305" s="53"/>
      <c r="R305" s="53"/>
      <c r="S305" s="53"/>
      <c r="T305" s="53"/>
      <c r="U305" s="53"/>
      <c r="V305" s="53"/>
      <c r="W305" s="53"/>
      <c r="X305" s="53"/>
      <c r="Y305" s="53"/>
      <c r="Z305" s="53"/>
    </row>
    <row r="306" spans="1:26" ht="15.65" x14ac:dyDescent="0.3">
      <c r="A306" s="53"/>
      <c r="B306" s="55"/>
      <c r="C306" s="53"/>
      <c r="D306" s="53"/>
      <c r="E306" s="53"/>
      <c r="F306" s="53"/>
      <c r="G306" s="53"/>
      <c r="H306" s="53"/>
      <c r="I306" s="53"/>
      <c r="J306" s="53"/>
      <c r="K306" s="53"/>
      <c r="L306" s="53"/>
      <c r="M306" s="53"/>
      <c r="N306" s="53"/>
      <c r="O306" s="53"/>
      <c r="P306" s="53"/>
      <c r="Q306" s="53"/>
      <c r="R306" s="53"/>
      <c r="S306" s="53"/>
      <c r="T306" s="53"/>
      <c r="U306" s="53"/>
      <c r="V306" s="53"/>
      <c r="W306" s="53"/>
      <c r="X306" s="53"/>
      <c r="Y306" s="53"/>
      <c r="Z306" s="53"/>
    </row>
    <row r="307" spans="1:26" ht="15.65" x14ac:dyDescent="0.3">
      <c r="A307" s="53"/>
      <c r="B307" s="55"/>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row>
    <row r="308" spans="1:26" ht="15.65" x14ac:dyDescent="0.3">
      <c r="A308" s="53"/>
      <c r="B308" s="55"/>
      <c r="C308" s="53"/>
      <c r="D308" s="53"/>
      <c r="E308" s="53"/>
      <c r="F308" s="53"/>
      <c r="G308" s="53"/>
      <c r="H308" s="53"/>
      <c r="I308" s="53"/>
      <c r="J308" s="53"/>
      <c r="K308" s="53"/>
      <c r="L308" s="53"/>
      <c r="M308" s="53"/>
      <c r="N308" s="53"/>
      <c r="O308" s="53"/>
      <c r="P308" s="53"/>
      <c r="Q308" s="53"/>
      <c r="R308" s="53"/>
      <c r="S308" s="53"/>
      <c r="T308" s="53"/>
      <c r="U308" s="53"/>
      <c r="V308" s="53"/>
      <c r="W308" s="53"/>
      <c r="X308" s="53"/>
      <c r="Y308" s="53"/>
      <c r="Z308" s="53"/>
    </row>
    <row r="309" spans="1:26" ht="15.65" x14ac:dyDescent="0.3">
      <c r="A309" s="53"/>
      <c r="B309" s="55"/>
      <c r="C309" s="53"/>
      <c r="D309" s="53"/>
      <c r="E309" s="53"/>
      <c r="F309" s="53"/>
      <c r="G309" s="53"/>
      <c r="H309" s="53"/>
      <c r="I309" s="53"/>
      <c r="J309" s="53"/>
      <c r="K309" s="53"/>
      <c r="L309" s="53"/>
      <c r="M309" s="53"/>
      <c r="N309" s="53"/>
      <c r="O309" s="53"/>
      <c r="P309" s="53"/>
      <c r="Q309" s="53"/>
      <c r="R309" s="53"/>
      <c r="S309" s="53"/>
      <c r="T309" s="53"/>
      <c r="U309" s="53"/>
      <c r="V309" s="53"/>
      <c r="W309" s="53"/>
      <c r="X309" s="53"/>
      <c r="Y309" s="53"/>
      <c r="Z309" s="53"/>
    </row>
    <row r="310" spans="1:26" ht="15.65" x14ac:dyDescent="0.3">
      <c r="A310" s="53"/>
      <c r="B310" s="55"/>
      <c r="C310" s="53"/>
      <c r="D310" s="53"/>
      <c r="E310" s="53"/>
      <c r="F310" s="53"/>
      <c r="G310" s="53"/>
      <c r="H310" s="53"/>
      <c r="I310" s="53"/>
      <c r="J310" s="53"/>
      <c r="K310" s="53"/>
      <c r="L310" s="53"/>
      <c r="M310" s="53"/>
      <c r="N310" s="53"/>
      <c r="O310" s="53"/>
      <c r="P310" s="53"/>
      <c r="Q310" s="53"/>
      <c r="R310" s="53"/>
      <c r="S310" s="53"/>
      <c r="T310" s="53"/>
      <c r="U310" s="53"/>
      <c r="V310" s="53"/>
      <c r="W310" s="53"/>
      <c r="X310" s="53"/>
      <c r="Y310" s="53"/>
      <c r="Z310" s="53"/>
    </row>
    <row r="311" spans="1:26" ht="15.65" x14ac:dyDescent="0.3">
      <c r="A311" s="53"/>
      <c r="B311" s="55"/>
      <c r="C311" s="53"/>
      <c r="D311" s="53"/>
      <c r="E311" s="53"/>
      <c r="F311" s="53"/>
      <c r="G311" s="53"/>
      <c r="H311" s="53"/>
      <c r="I311" s="53"/>
      <c r="J311" s="53"/>
      <c r="K311" s="53"/>
      <c r="L311" s="53"/>
      <c r="M311" s="53"/>
      <c r="N311" s="53"/>
      <c r="O311" s="53"/>
      <c r="P311" s="53"/>
      <c r="Q311" s="53"/>
      <c r="R311" s="53"/>
      <c r="S311" s="53"/>
      <c r="T311" s="53"/>
      <c r="U311" s="53"/>
      <c r="V311" s="53"/>
      <c r="W311" s="53"/>
      <c r="X311" s="53"/>
      <c r="Y311" s="53"/>
      <c r="Z311" s="53"/>
    </row>
    <row r="312" spans="1:26" ht="15.65" x14ac:dyDescent="0.3">
      <c r="A312" s="53"/>
      <c r="B312" s="55"/>
      <c r="C312" s="53"/>
      <c r="D312" s="53"/>
      <c r="E312" s="53"/>
      <c r="F312" s="53"/>
      <c r="G312" s="53"/>
      <c r="H312" s="53"/>
      <c r="I312" s="53"/>
      <c r="J312" s="53"/>
      <c r="K312" s="53"/>
      <c r="L312" s="53"/>
      <c r="M312" s="53"/>
      <c r="N312" s="53"/>
      <c r="O312" s="53"/>
      <c r="P312" s="53"/>
      <c r="Q312" s="53"/>
      <c r="R312" s="53"/>
      <c r="S312" s="53"/>
      <c r="T312" s="53"/>
      <c r="U312" s="53"/>
      <c r="V312" s="53"/>
      <c r="W312" s="53"/>
      <c r="X312" s="53"/>
      <c r="Y312" s="53"/>
      <c r="Z312" s="53"/>
    </row>
    <row r="313" spans="1:26" ht="15.65" x14ac:dyDescent="0.3">
      <c r="A313" s="53"/>
      <c r="B313" s="55"/>
      <c r="C313" s="53"/>
      <c r="D313" s="53"/>
      <c r="E313" s="53"/>
      <c r="F313" s="53"/>
      <c r="G313" s="53"/>
      <c r="H313" s="53"/>
      <c r="I313" s="53"/>
      <c r="J313" s="53"/>
      <c r="K313" s="53"/>
      <c r="L313" s="53"/>
      <c r="M313" s="53"/>
      <c r="N313" s="53"/>
      <c r="O313" s="53"/>
      <c r="P313" s="53"/>
      <c r="Q313" s="53"/>
      <c r="R313" s="53"/>
      <c r="S313" s="53"/>
      <c r="T313" s="53"/>
      <c r="U313" s="53"/>
      <c r="V313" s="53"/>
      <c r="W313" s="53"/>
      <c r="X313" s="53"/>
      <c r="Y313" s="53"/>
      <c r="Z313" s="53"/>
    </row>
    <row r="314" spans="1:26" ht="15.65" x14ac:dyDescent="0.3">
      <c r="A314" s="53"/>
      <c r="B314" s="55"/>
      <c r="C314" s="53"/>
      <c r="D314" s="53"/>
      <c r="E314" s="53"/>
      <c r="F314" s="53"/>
      <c r="G314" s="53"/>
      <c r="H314" s="53"/>
      <c r="I314" s="53"/>
      <c r="J314" s="53"/>
      <c r="K314" s="53"/>
      <c r="L314" s="53"/>
      <c r="M314" s="53"/>
      <c r="N314" s="53"/>
      <c r="O314" s="53"/>
      <c r="P314" s="53"/>
      <c r="Q314" s="53"/>
      <c r="R314" s="53"/>
      <c r="S314" s="53"/>
      <c r="T314" s="53"/>
      <c r="U314" s="53"/>
      <c r="V314" s="53"/>
      <c r="W314" s="53"/>
      <c r="X314" s="53"/>
      <c r="Y314" s="53"/>
      <c r="Z314" s="53"/>
    </row>
    <row r="315" spans="1:26" ht="15.65" x14ac:dyDescent="0.3">
      <c r="A315" s="53"/>
      <c r="B315" s="55"/>
      <c r="C315" s="53"/>
      <c r="D315" s="53"/>
      <c r="E315" s="53"/>
      <c r="F315" s="53"/>
      <c r="G315" s="53"/>
      <c r="H315" s="53"/>
      <c r="I315" s="53"/>
      <c r="J315" s="53"/>
      <c r="K315" s="53"/>
      <c r="L315" s="53"/>
      <c r="M315" s="53"/>
      <c r="N315" s="53"/>
      <c r="O315" s="53"/>
      <c r="P315" s="53"/>
      <c r="Q315" s="53"/>
      <c r="R315" s="53"/>
      <c r="S315" s="53"/>
      <c r="T315" s="53"/>
      <c r="U315" s="53"/>
      <c r="V315" s="53"/>
      <c r="W315" s="53"/>
      <c r="X315" s="53"/>
      <c r="Y315" s="53"/>
      <c r="Z315" s="53"/>
    </row>
    <row r="316" spans="1:26" ht="15.65" x14ac:dyDescent="0.3">
      <c r="A316" s="53"/>
      <c r="B316" s="55"/>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row>
    <row r="317" spans="1:26" ht="15.65" x14ac:dyDescent="0.3">
      <c r="A317" s="53"/>
      <c r="B317" s="55"/>
      <c r="C317" s="53"/>
      <c r="D317" s="53"/>
      <c r="E317" s="53"/>
      <c r="F317" s="53"/>
      <c r="G317" s="53"/>
      <c r="H317" s="53"/>
      <c r="I317" s="53"/>
      <c r="J317" s="53"/>
      <c r="K317" s="53"/>
      <c r="L317" s="53"/>
      <c r="M317" s="53"/>
      <c r="N317" s="53"/>
      <c r="O317" s="53"/>
      <c r="P317" s="53"/>
      <c r="Q317" s="53"/>
      <c r="R317" s="53"/>
      <c r="S317" s="53"/>
      <c r="T317" s="53"/>
      <c r="U317" s="53"/>
      <c r="V317" s="53"/>
      <c r="W317" s="53"/>
      <c r="X317" s="53"/>
      <c r="Y317" s="53"/>
      <c r="Z317" s="53"/>
    </row>
    <row r="318" spans="1:26" ht="15.65" x14ac:dyDescent="0.3">
      <c r="A318" s="53"/>
      <c r="B318" s="55"/>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row>
    <row r="319" spans="1:26" ht="15.65" x14ac:dyDescent="0.3">
      <c r="A319" s="53"/>
      <c r="B319" s="55"/>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row>
    <row r="320" spans="1:26" ht="15.65" x14ac:dyDescent="0.3">
      <c r="A320" s="53"/>
      <c r="B320" s="55"/>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row>
    <row r="321" spans="1:26" ht="15.65" x14ac:dyDescent="0.3">
      <c r="A321" s="53"/>
      <c r="B321" s="55"/>
      <c r="C321" s="53"/>
      <c r="D321" s="53"/>
      <c r="E321" s="53"/>
      <c r="F321" s="53"/>
      <c r="G321" s="53"/>
      <c r="H321" s="53"/>
      <c r="I321" s="53"/>
      <c r="J321" s="53"/>
      <c r="K321" s="53"/>
      <c r="L321" s="53"/>
      <c r="M321" s="53"/>
      <c r="N321" s="53"/>
      <c r="O321" s="53"/>
      <c r="P321" s="53"/>
      <c r="Q321" s="53"/>
      <c r="R321" s="53"/>
      <c r="S321" s="53"/>
      <c r="T321" s="53"/>
      <c r="U321" s="53"/>
      <c r="V321" s="53"/>
      <c r="W321" s="53"/>
      <c r="X321" s="53"/>
      <c r="Y321" s="53"/>
      <c r="Z321" s="53"/>
    </row>
    <row r="322" spans="1:26" ht="15.65" x14ac:dyDescent="0.3">
      <c r="A322" s="53"/>
      <c r="B322" s="55"/>
      <c r="C322" s="53"/>
      <c r="D322" s="53"/>
      <c r="E322" s="53"/>
      <c r="F322" s="53"/>
      <c r="G322" s="53"/>
      <c r="H322" s="53"/>
      <c r="I322" s="53"/>
      <c r="J322" s="53"/>
      <c r="K322" s="53"/>
      <c r="L322" s="53"/>
      <c r="M322" s="53"/>
      <c r="N322" s="53"/>
      <c r="O322" s="53"/>
      <c r="P322" s="53"/>
      <c r="Q322" s="53"/>
      <c r="R322" s="53"/>
      <c r="S322" s="53"/>
      <c r="T322" s="53"/>
      <c r="U322" s="53"/>
      <c r="V322" s="53"/>
      <c r="W322" s="53"/>
      <c r="X322" s="53"/>
      <c r="Y322" s="53"/>
      <c r="Z322" s="53"/>
    </row>
    <row r="323" spans="1:26" ht="15.65" x14ac:dyDescent="0.3">
      <c r="A323" s="53"/>
      <c r="B323" s="55"/>
      <c r="C323" s="53"/>
      <c r="D323" s="53"/>
      <c r="E323" s="53"/>
      <c r="F323" s="53"/>
      <c r="G323" s="53"/>
      <c r="H323" s="53"/>
      <c r="I323" s="53"/>
      <c r="J323" s="53"/>
      <c r="K323" s="53"/>
      <c r="L323" s="53"/>
      <c r="M323" s="53"/>
      <c r="N323" s="53"/>
      <c r="O323" s="53"/>
      <c r="P323" s="53"/>
      <c r="Q323" s="53"/>
      <c r="R323" s="53"/>
      <c r="S323" s="53"/>
      <c r="T323" s="53"/>
      <c r="U323" s="53"/>
      <c r="V323" s="53"/>
      <c r="W323" s="53"/>
      <c r="X323" s="53"/>
      <c r="Y323" s="53"/>
      <c r="Z323" s="53"/>
    </row>
    <row r="324" spans="1:26" ht="15.65" x14ac:dyDescent="0.3">
      <c r="A324" s="53"/>
      <c r="B324" s="55"/>
      <c r="C324" s="53"/>
      <c r="D324" s="53"/>
      <c r="E324" s="53"/>
      <c r="F324" s="53"/>
      <c r="G324" s="53"/>
      <c r="H324" s="53"/>
      <c r="I324" s="53"/>
      <c r="J324" s="53"/>
      <c r="K324" s="53"/>
      <c r="L324" s="53"/>
      <c r="M324" s="53"/>
      <c r="N324" s="53"/>
      <c r="O324" s="53"/>
      <c r="P324" s="53"/>
      <c r="Q324" s="53"/>
      <c r="R324" s="53"/>
      <c r="S324" s="53"/>
      <c r="T324" s="53"/>
      <c r="U324" s="53"/>
      <c r="V324" s="53"/>
      <c r="W324" s="53"/>
      <c r="X324" s="53"/>
      <c r="Y324" s="53"/>
      <c r="Z324" s="53"/>
    </row>
    <row r="325" spans="1:26" ht="15.65" x14ac:dyDescent="0.3">
      <c r="A325" s="53"/>
      <c r="B325" s="55"/>
      <c r="C325" s="53"/>
      <c r="D325" s="53"/>
      <c r="E325" s="53"/>
      <c r="F325" s="53"/>
      <c r="G325" s="53"/>
      <c r="H325" s="53"/>
      <c r="I325" s="53"/>
      <c r="J325" s="53"/>
      <c r="K325" s="53"/>
      <c r="L325" s="53"/>
      <c r="M325" s="53"/>
      <c r="N325" s="53"/>
      <c r="O325" s="53"/>
      <c r="P325" s="53"/>
      <c r="Q325" s="53"/>
      <c r="R325" s="53"/>
      <c r="S325" s="53"/>
      <c r="T325" s="53"/>
      <c r="U325" s="53"/>
      <c r="V325" s="53"/>
      <c r="W325" s="53"/>
      <c r="X325" s="53"/>
      <c r="Y325" s="53"/>
      <c r="Z325" s="53"/>
    </row>
    <row r="326" spans="1:26" ht="15.65" x14ac:dyDescent="0.3">
      <c r="A326" s="53"/>
      <c r="B326" s="55"/>
      <c r="C326" s="53"/>
      <c r="D326" s="53"/>
      <c r="E326" s="53"/>
      <c r="F326" s="53"/>
      <c r="G326" s="53"/>
      <c r="H326" s="53"/>
      <c r="I326" s="53"/>
      <c r="J326" s="53"/>
      <c r="K326" s="53"/>
      <c r="L326" s="53"/>
      <c r="M326" s="53"/>
      <c r="N326" s="53"/>
      <c r="O326" s="53"/>
      <c r="P326" s="53"/>
      <c r="Q326" s="53"/>
      <c r="R326" s="53"/>
      <c r="S326" s="53"/>
      <c r="T326" s="53"/>
      <c r="U326" s="53"/>
      <c r="V326" s="53"/>
      <c r="W326" s="53"/>
      <c r="X326" s="53"/>
      <c r="Y326" s="53"/>
      <c r="Z326" s="53"/>
    </row>
    <row r="327" spans="1:26" ht="15.65" x14ac:dyDescent="0.3">
      <c r="A327" s="53"/>
      <c r="B327" s="55"/>
      <c r="C327" s="53"/>
      <c r="D327" s="53"/>
      <c r="E327" s="53"/>
      <c r="F327" s="53"/>
      <c r="G327" s="53"/>
      <c r="H327" s="53"/>
      <c r="I327" s="53"/>
      <c r="J327" s="53"/>
      <c r="K327" s="53"/>
      <c r="L327" s="53"/>
      <c r="M327" s="53"/>
      <c r="N327" s="53"/>
      <c r="O327" s="53"/>
      <c r="P327" s="53"/>
      <c r="Q327" s="53"/>
      <c r="R327" s="53"/>
      <c r="S327" s="53"/>
      <c r="T327" s="53"/>
      <c r="U327" s="53"/>
      <c r="V327" s="53"/>
      <c r="W327" s="53"/>
      <c r="X327" s="53"/>
      <c r="Y327" s="53"/>
      <c r="Z327" s="53"/>
    </row>
    <row r="328" spans="1:26" ht="15.65" x14ac:dyDescent="0.3">
      <c r="A328" s="53"/>
      <c r="B328" s="55"/>
      <c r="C328" s="53"/>
      <c r="D328" s="53"/>
      <c r="E328" s="53"/>
      <c r="F328" s="53"/>
      <c r="G328" s="53"/>
      <c r="H328" s="53"/>
      <c r="I328" s="53"/>
      <c r="J328" s="53"/>
      <c r="K328" s="53"/>
      <c r="L328" s="53"/>
      <c r="M328" s="53"/>
      <c r="N328" s="53"/>
      <c r="O328" s="53"/>
      <c r="P328" s="53"/>
      <c r="Q328" s="53"/>
      <c r="R328" s="53"/>
      <c r="S328" s="53"/>
      <c r="T328" s="53"/>
      <c r="U328" s="53"/>
      <c r="V328" s="53"/>
      <c r="W328" s="53"/>
      <c r="X328" s="53"/>
      <c r="Y328" s="53"/>
      <c r="Z328" s="53"/>
    </row>
    <row r="329" spans="1:26" ht="15.65" x14ac:dyDescent="0.3">
      <c r="A329" s="53"/>
      <c r="B329" s="55"/>
      <c r="C329" s="53"/>
      <c r="D329" s="53"/>
      <c r="E329" s="53"/>
      <c r="F329" s="53"/>
      <c r="G329" s="53"/>
      <c r="H329" s="53"/>
      <c r="I329" s="53"/>
      <c r="J329" s="53"/>
      <c r="K329" s="53"/>
      <c r="L329" s="53"/>
      <c r="M329" s="53"/>
      <c r="N329" s="53"/>
      <c r="O329" s="53"/>
      <c r="P329" s="53"/>
      <c r="Q329" s="53"/>
      <c r="R329" s="53"/>
      <c r="S329" s="53"/>
      <c r="T329" s="53"/>
      <c r="U329" s="53"/>
      <c r="V329" s="53"/>
      <c r="W329" s="53"/>
      <c r="X329" s="53"/>
      <c r="Y329" s="53"/>
      <c r="Z329" s="53"/>
    </row>
    <row r="330" spans="1:26" ht="15.65" x14ac:dyDescent="0.3">
      <c r="A330" s="53"/>
      <c r="B330" s="55"/>
      <c r="C330" s="53"/>
      <c r="D330" s="53"/>
      <c r="E330" s="53"/>
      <c r="F330" s="53"/>
      <c r="G330" s="53"/>
      <c r="H330" s="53"/>
      <c r="I330" s="53"/>
      <c r="J330" s="53"/>
      <c r="K330" s="53"/>
      <c r="L330" s="53"/>
      <c r="M330" s="53"/>
      <c r="N330" s="53"/>
      <c r="O330" s="53"/>
      <c r="P330" s="53"/>
      <c r="Q330" s="53"/>
      <c r="R330" s="53"/>
      <c r="S330" s="53"/>
      <c r="T330" s="53"/>
      <c r="U330" s="53"/>
      <c r="V330" s="53"/>
      <c r="W330" s="53"/>
      <c r="X330" s="53"/>
      <c r="Y330" s="53"/>
      <c r="Z330" s="53"/>
    </row>
    <row r="331" spans="1:26" ht="15.65" x14ac:dyDescent="0.3">
      <c r="A331" s="53"/>
      <c r="B331" s="55"/>
      <c r="C331" s="53"/>
      <c r="D331" s="53"/>
      <c r="E331" s="53"/>
      <c r="F331" s="53"/>
      <c r="G331" s="53"/>
      <c r="H331" s="53"/>
      <c r="I331" s="53"/>
      <c r="J331" s="53"/>
      <c r="K331" s="53"/>
      <c r="L331" s="53"/>
      <c r="M331" s="53"/>
      <c r="N331" s="53"/>
      <c r="O331" s="53"/>
      <c r="P331" s="53"/>
      <c r="Q331" s="53"/>
      <c r="R331" s="53"/>
      <c r="S331" s="53"/>
      <c r="T331" s="53"/>
      <c r="U331" s="53"/>
      <c r="V331" s="53"/>
      <c r="W331" s="53"/>
      <c r="X331" s="53"/>
      <c r="Y331" s="53"/>
      <c r="Z331" s="53"/>
    </row>
    <row r="332" spans="1:26" ht="15.65" x14ac:dyDescent="0.3">
      <c r="A332" s="53"/>
      <c r="B332" s="55"/>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row>
    <row r="333" spans="1:26" ht="15.65" x14ac:dyDescent="0.3">
      <c r="A333" s="53"/>
      <c r="B333" s="55"/>
      <c r="C333" s="53"/>
      <c r="D333" s="53"/>
      <c r="E333" s="53"/>
      <c r="F333" s="53"/>
      <c r="G333" s="53"/>
      <c r="H333" s="53"/>
      <c r="I333" s="53"/>
      <c r="J333" s="53"/>
      <c r="K333" s="53"/>
      <c r="L333" s="53"/>
      <c r="M333" s="53"/>
      <c r="N333" s="53"/>
      <c r="O333" s="53"/>
      <c r="P333" s="53"/>
      <c r="Q333" s="53"/>
      <c r="R333" s="53"/>
      <c r="S333" s="53"/>
      <c r="T333" s="53"/>
      <c r="U333" s="53"/>
      <c r="V333" s="53"/>
      <c r="W333" s="53"/>
      <c r="X333" s="53"/>
      <c r="Y333" s="53"/>
      <c r="Z333" s="53"/>
    </row>
    <row r="334" spans="1:26" ht="15.65" x14ac:dyDescent="0.3">
      <c r="A334" s="53"/>
      <c r="B334" s="55"/>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row>
    <row r="335" spans="1:26" ht="15.65" x14ac:dyDescent="0.3">
      <c r="A335" s="53"/>
      <c r="B335" s="55"/>
      <c r="C335" s="53"/>
      <c r="D335" s="53"/>
      <c r="E335" s="53"/>
      <c r="F335" s="53"/>
      <c r="G335" s="53"/>
      <c r="H335" s="53"/>
      <c r="I335" s="53"/>
      <c r="J335" s="53"/>
      <c r="K335" s="53"/>
      <c r="L335" s="53"/>
      <c r="M335" s="53"/>
      <c r="N335" s="53"/>
      <c r="O335" s="53"/>
      <c r="P335" s="53"/>
      <c r="Q335" s="53"/>
      <c r="R335" s="53"/>
      <c r="S335" s="53"/>
      <c r="T335" s="53"/>
      <c r="U335" s="53"/>
      <c r="V335" s="53"/>
      <c r="W335" s="53"/>
      <c r="X335" s="53"/>
      <c r="Y335" s="53"/>
      <c r="Z335" s="53"/>
    </row>
    <row r="336" spans="1:26" ht="15.65" x14ac:dyDescent="0.3">
      <c r="A336" s="53"/>
      <c r="B336" s="55"/>
      <c r="C336" s="53"/>
      <c r="D336" s="53"/>
      <c r="E336" s="53"/>
      <c r="F336" s="53"/>
      <c r="G336" s="53"/>
      <c r="H336" s="53"/>
      <c r="I336" s="53"/>
      <c r="J336" s="53"/>
      <c r="K336" s="53"/>
      <c r="L336" s="53"/>
      <c r="M336" s="53"/>
      <c r="N336" s="53"/>
      <c r="O336" s="53"/>
      <c r="P336" s="53"/>
      <c r="Q336" s="53"/>
      <c r="R336" s="53"/>
      <c r="S336" s="53"/>
      <c r="T336" s="53"/>
      <c r="U336" s="53"/>
      <c r="V336" s="53"/>
      <c r="W336" s="53"/>
      <c r="X336" s="53"/>
      <c r="Y336" s="53"/>
      <c r="Z336" s="53"/>
    </row>
    <row r="337" spans="1:26" ht="15.65" x14ac:dyDescent="0.3">
      <c r="A337" s="53"/>
      <c r="B337" s="55"/>
      <c r="C337" s="53"/>
      <c r="D337" s="53"/>
      <c r="E337" s="53"/>
      <c r="F337" s="53"/>
      <c r="G337" s="53"/>
      <c r="H337" s="53"/>
      <c r="I337" s="53"/>
      <c r="J337" s="53"/>
      <c r="K337" s="53"/>
      <c r="L337" s="53"/>
      <c r="M337" s="53"/>
      <c r="N337" s="53"/>
      <c r="O337" s="53"/>
      <c r="P337" s="53"/>
      <c r="Q337" s="53"/>
      <c r="R337" s="53"/>
      <c r="S337" s="53"/>
      <c r="T337" s="53"/>
      <c r="U337" s="53"/>
      <c r="V337" s="53"/>
      <c r="W337" s="53"/>
      <c r="X337" s="53"/>
      <c r="Y337" s="53"/>
      <c r="Z337" s="53"/>
    </row>
    <row r="338" spans="1:26" ht="15.65" x14ac:dyDescent="0.3">
      <c r="A338" s="53"/>
      <c r="B338" s="55"/>
      <c r="C338" s="53"/>
      <c r="D338" s="53"/>
      <c r="E338" s="53"/>
      <c r="F338" s="53"/>
      <c r="G338" s="53"/>
      <c r="H338" s="53"/>
      <c r="I338" s="53"/>
      <c r="J338" s="53"/>
      <c r="K338" s="53"/>
      <c r="L338" s="53"/>
      <c r="M338" s="53"/>
      <c r="N338" s="53"/>
      <c r="O338" s="53"/>
      <c r="P338" s="53"/>
      <c r="Q338" s="53"/>
      <c r="R338" s="53"/>
      <c r="S338" s="53"/>
      <c r="T338" s="53"/>
      <c r="U338" s="53"/>
      <c r="V338" s="53"/>
      <c r="W338" s="53"/>
      <c r="X338" s="53"/>
      <c r="Y338" s="53"/>
      <c r="Z338" s="53"/>
    </row>
    <row r="339" spans="1:26" ht="15.65" x14ac:dyDescent="0.3">
      <c r="A339" s="53"/>
      <c r="B339" s="55"/>
      <c r="C339" s="53"/>
      <c r="D339" s="53"/>
      <c r="E339" s="53"/>
      <c r="F339" s="53"/>
      <c r="G339" s="53"/>
      <c r="H339" s="53"/>
      <c r="I339" s="53"/>
      <c r="J339" s="53"/>
      <c r="K339" s="53"/>
      <c r="L339" s="53"/>
      <c r="M339" s="53"/>
      <c r="N339" s="53"/>
      <c r="O339" s="53"/>
      <c r="P339" s="53"/>
      <c r="Q339" s="53"/>
      <c r="R339" s="53"/>
      <c r="S339" s="53"/>
      <c r="T339" s="53"/>
      <c r="U339" s="53"/>
      <c r="V339" s="53"/>
      <c r="W339" s="53"/>
      <c r="X339" s="53"/>
      <c r="Y339" s="53"/>
      <c r="Z339" s="53"/>
    </row>
    <row r="340" spans="1:26" ht="15.65" x14ac:dyDescent="0.3">
      <c r="A340" s="53"/>
      <c r="B340" s="55"/>
      <c r="C340" s="53"/>
      <c r="D340" s="53"/>
      <c r="E340" s="53"/>
      <c r="F340" s="53"/>
      <c r="G340" s="53"/>
      <c r="H340" s="53"/>
      <c r="I340" s="53"/>
      <c r="J340" s="53"/>
      <c r="K340" s="53"/>
      <c r="L340" s="53"/>
      <c r="M340" s="53"/>
      <c r="N340" s="53"/>
      <c r="O340" s="53"/>
      <c r="P340" s="53"/>
      <c r="Q340" s="53"/>
      <c r="R340" s="53"/>
      <c r="S340" s="53"/>
      <c r="T340" s="53"/>
      <c r="U340" s="53"/>
      <c r="V340" s="53"/>
      <c r="W340" s="53"/>
      <c r="X340" s="53"/>
      <c r="Y340" s="53"/>
      <c r="Z340" s="53"/>
    </row>
    <row r="341" spans="1:26" ht="15.65" x14ac:dyDescent="0.3">
      <c r="A341" s="53"/>
      <c r="B341" s="55"/>
      <c r="C341" s="53"/>
      <c r="D341" s="53"/>
      <c r="E341" s="53"/>
      <c r="F341" s="53"/>
      <c r="G341" s="53"/>
      <c r="H341" s="53"/>
      <c r="I341" s="53"/>
      <c r="J341" s="53"/>
      <c r="K341" s="53"/>
      <c r="L341" s="53"/>
      <c r="M341" s="53"/>
      <c r="N341" s="53"/>
      <c r="O341" s="53"/>
      <c r="P341" s="53"/>
      <c r="Q341" s="53"/>
      <c r="R341" s="53"/>
      <c r="S341" s="53"/>
      <c r="T341" s="53"/>
      <c r="U341" s="53"/>
      <c r="V341" s="53"/>
      <c r="W341" s="53"/>
      <c r="X341" s="53"/>
      <c r="Y341" s="53"/>
      <c r="Z341" s="53"/>
    </row>
    <row r="342" spans="1:26" ht="15.65" x14ac:dyDescent="0.3">
      <c r="A342" s="53"/>
      <c r="B342" s="55"/>
      <c r="C342" s="53"/>
      <c r="D342" s="53"/>
      <c r="E342" s="53"/>
      <c r="F342" s="53"/>
      <c r="G342" s="53"/>
      <c r="H342" s="53"/>
      <c r="I342" s="53"/>
      <c r="J342" s="53"/>
      <c r="K342" s="53"/>
      <c r="L342" s="53"/>
      <c r="M342" s="53"/>
      <c r="N342" s="53"/>
      <c r="O342" s="53"/>
      <c r="P342" s="53"/>
      <c r="Q342" s="53"/>
      <c r="R342" s="53"/>
      <c r="S342" s="53"/>
      <c r="T342" s="53"/>
      <c r="U342" s="53"/>
      <c r="V342" s="53"/>
      <c r="W342" s="53"/>
      <c r="X342" s="53"/>
      <c r="Y342" s="53"/>
      <c r="Z342" s="53"/>
    </row>
    <row r="343" spans="1:26" ht="15.65" x14ac:dyDescent="0.3">
      <c r="A343" s="53"/>
      <c r="B343" s="55"/>
      <c r="C343" s="53"/>
      <c r="D343" s="53"/>
      <c r="E343" s="53"/>
      <c r="F343" s="53"/>
      <c r="G343" s="53"/>
      <c r="H343" s="53"/>
      <c r="I343" s="53"/>
      <c r="J343" s="53"/>
      <c r="K343" s="53"/>
      <c r="L343" s="53"/>
      <c r="M343" s="53"/>
      <c r="N343" s="53"/>
      <c r="O343" s="53"/>
      <c r="P343" s="53"/>
      <c r="Q343" s="53"/>
      <c r="R343" s="53"/>
      <c r="S343" s="53"/>
      <c r="T343" s="53"/>
      <c r="U343" s="53"/>
      <c r="V343" s="53"/>
      <c r="W343" s="53"/>
      <c r="X343" s="53"/>
      <c r="Y343" s="53"/>
      <c r="Z343" s="53"/>
    </row>
    <row r="344" spans="1:26" ht="15.65" x14ac:dyDescent="0.3">
      <c r="A344" s="53"/>
      <c r="B344" s="55"/>
      <c r="C344" s="53"/>
      <c r="D344" s="53"/>
      <c r="E344" s="53"/>
      <c r="F344" s="53"/>
      <c r="G344" s="53"/>
      <c r="H344" s="53"/>
      <c r="I344" s="53"/>
      <c r="J344" s="53"/>
      <c r="K344" s="53"/>
      <c r="L344" s="53"/>
      <c r="M344" s="53"/>
      <c r="N344" s="53"/>
      <c r="O344" s="53"/>
      <c r="P344" s="53"/>
      <c r="Q344" s="53"/>
      <c r="R344" s="53"/>
      <c r="S344" s="53"/>
      <c r="T344" s="53"/>
      <c r="U344" s="53"/>
      <c r="V344" s="53"/>
      <c r="W344" s="53"/>
      <c r="X344" s="53"/>
      <c r="Y344" s="53"/>
      <c r="Z344" s="53"/>
    </row>
    <row r="345" spans="1:26" ht="15.65" x14ac:dyDescent="0.3">
      <c r="A345" s="53"/>
      <c r="B345" s="55"/>
      <c r="C345" s="53"/>
      <c r="D345" s="53"/>
      <c r="E345" s="53"/>
      <c r="F345" s="53"/>
      <c r="G345" s="53"/>
      <c r="H345" s="53"/>
      <c r="I345" s="53"/>
      <c r="J345" s="53"/>
      <c r="K345" s="53"/>
      <c r="L345" s="53"/>
      <c r="M345" s="53"/>
      <c r="N345" s="53"/>
      <c r="O345" s="53"/>
      <c r="P345" s="53"/>
      <c r="Q345" s="53"/>
      <c r="R345" s="53"/>
      <c r="S345" s="53"/>
      <c r="T345" s="53"/>
      <c r="U345" s="53"/>
      <c r="V345" s="53"/>
      <c r="W345" s="53"/>
      <c r="X345" s="53"/>
      <c r="Y345" s="53"/>
      <c r="Z345" s="53"/>
    </row>
    <row r="346" spans="1:26" ht="15.65" x14ac:dyDescent="0.3">
      <c r="A346" s="53"/>
      <c r="B346" s="55"/>
      <c r="C346" s="53"/>
      <c r="D346" s="53"/>
      <c r="E346" s="53"/>
      <c r="F346" s="53"/>
      <c r="G346" s="53"/>
      <c r="H346" s="53"/>
      <c r="I346" s="53"/>
      <c r="J346" s="53"/>
      <c r="K346" s="53"/>
      <c r="L346" s="53"/>
      <c r="M346" s="53"/>
      <c r="N346" s="53"/>
      <c r="O346" s="53"/>
      <c r="P346" s="53"/>
      <c r="Q346" s="53"/>
      <c r="R346" s="53"/>
      <c r="S346" s="53"/>
      <c r="T346" s="53"/>
      <c r="U346" s="53"/>
      <c r="V346" s="53"/>
      <c r="W346" s="53"/>
      <c r="X346" s="53"/>
      <c r="Y346" s="53"/>
      <c r="Z346" s="53"/>
    </row>
    <row r="347" spans="1:26" ht="15.65" x14ac:dyDescent="0.3">
      <c r="A347" s="53"/>
      <c r="B347" s="55"/>
      <c r="C347" s="53"/>
      <c r="D347" s="53"/>
      <c r="E347" s="53"/>
      <c r="F347" s="53"/>
      <c r="G347" s="53"/>
      <c r="H347" s="53"/>
      <c r="I347" s="53"/>
      <c r="J347" s="53"/>
      <c r="K347" s="53"/>
      <c r="L347" s="53"/>
      <c r="M347" s="53"/>
      <c r="N347" s="53"/>
      <c r="O347" s="53"/>
      <c r="P347" s="53"/>
      <c r="Q347" s="53"/>
      <c r="R347" s="53"/>
      <c r="S347" s="53"/>
      <c r="T347" s="53"/>
      <c r="U347" s="53"/>
      <c r="V347" s="53"/>
      <c r="W347" s="53"/>
      <c r="X347" s="53"/>
      <c r="Y347" s="53"/>
      <c r="Z347" s="53"/>
    </row>
    <row r="348" spans="1:26" ht="15.65" x14ac:dyDescent="0.3">
      <c r="A348" s="53"/>
      <c r="B348" s="55"/>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row>
    <row r="349" spans="1:26" ht="15.65" x14ac:dyDescent="0.3">
      <c r="A349" s="53"/>
      <c r="B349" s="55"/>
      <c r="C349" s="53"/>
      <c r="D349" s="53"/>
      <c r="E349" s="53"/>
      <c r="F349" s="53"/>
      <c r="G349" s="53"/>
      <c r="H349" s="53"/>
      <c r="I349" s="53"/>
      <c r="J349" s="53"/>
      <c r="K349" s="53"/>
      <c r="L349" s="53"/>
      <c r="M349" s="53"/>
      <c r="N349" s="53"/>
      <c r="O349" s="53"/>
      <c r="P349" s="53"/>
      <c r="Q349" s="53"/>
      <c r="R349" s="53"/>
      <c r="S349" s="53"/>
      <c r="T349" s="53"/>
      <c r="U349" s="53"/>
      <c r="V349" s="53"/>
      <c r="W349" s="53"/>
      <c r="X349" s="53"/>
      <c r="Y349" s="53"/>
      <c r="Z349" s="53"/>
    </row>
    <row r="350" spans="1:26" ht="15.65" x14ac:dyDescent="0.3">
      <c r="A350" s="53"/>
      <c r="B350" s="55"/>
      <c r="C350" s="53"/>
      <c r="D350" s="53"/>
      <c r="E350" s="53"/>
      <c r="F350" s="53"/>
      <c r="G350" s="53"/>
      <c r="H350" s="53"/>
      <c r="I350" s="53"/>
      <c r="J350" s="53"/>
      <c r="K350" s="53"/>
      <c r="L350" s="53"/>
      <c r="M350" s="53"/>
      <c r="N350" s="53"/>
      <c r="O350" s="53"/>
      <c r="P350" s="53"/>
      <c r="Q350" s="53"/>
      <c r="R350" s="53"/>
      <c r="S350" s="53"/>
      <c r="T350" s="53"/>
      <c r="U350" s="53"/>
      <c r="V350" s="53"/>
      <c r="W350" s="53"/>
      <c r="X350" s="53"/>
      <c r="Y350" s="53"/>
      <c r="Z350" s="53"/>
    </row>
    <row r="351" spans="1:26" ht="15.65" x14ac:dyDescent="0.3">
      <c r="A351" s="53"/>
      <c r="B351" s="55"/>
      <c r="C351" s="53"/>
      <c r="D351" s="53"/>
      <c r="E351" s="53"/>
      <c r="F351" s="53"/>
      <c r="G351" s="53"/>
      <c r="H351" s="53"/>
      <c r="I351" s="53"/>
      <c r="J351" s="53"/>
      <c r="K351" s="53"/>
      <c r="L351" s="53"/>
      <c r="M351" s="53"/>
      <c r="N351" s="53"/>
      <c r="O351" s="53"/>
      <c r="P351" s="53"/>
      <c r="Q351" s="53"/>
      <c r="R351" s="53"/>
      <c r="S351" s="53"/>
      <c r="T351" s="53"/>
      <c r="U351" s="53"/>
      <c r="V351" s="53"/>
      <c r="W351" s="53"/>
      <c r="X351" s="53"/>
      <c r="Y351" s="53"/>
      <c r="Z351" s="53"/>
    </row>
    <row r="352" spans="1:26" ht="15.65" x14ac:dyDescent="0.3">
      <c r="A352" s="53"/>
      <c r="B352" s="55"/>
      <c r="C352" s="53"/>
      <c r="D352" s="53"/>
      <c r="E352" s="53"/>
      <c r="F352" s="53"/>
      <c r="G352" s="53"/>
      <c r="H352" s="53"/>
      <c r="I352" s="53"/>
      <c r="J352" s="53"/>
      <c r="K352" s="53"/>
      <c r="L352" s="53"/>
      <c r="M352" s="53"/>
      <c r="N352" s="53"/>
      <c r="O352" s="53"/>
      <c r="P352" s="53"/>
      <c r="Q352" s="53"/>
      <c r="R352" s="53"/>
      <c r="S352" s="53"/>
      <c r="T352" s="53"/>
      <c r="U352" s="53"/>
      <c r="V352" s="53"/>
      <c r="W352" s="53"/>
      <c r="X352" s="53"/>
      <c r="Y352" s="53"/>
      <c r="Z352" s="53"/>
    </row>
    <row r="353" spans="1:26" ht="15.65" x14ac:dyDescent="0.3">
      <c r="A353" s="53"/>
      <c r="B353" s="55"/>
      <c r="C353" s="53"/>
      <c r="D353" s="53"/>
      <c r="E353" s="53"/>
      <c r="F353" s="53"/>
      <c r="G353" s="53"/>
      <c r="H353" s="53"/>
      <c r="I353" s="53"/>
      <c r="J353" s="53"/>
      <c r="K353" s="53"/>
      <c r="L353" s="53"/>
      <c r="M353" s="53"/>
      <c r="N353" s="53"/>
      <c r="O353" s="53"/>
      <c r="P353" s="53"/>
      <c r="Q353" s="53"/>
      <c r="R353" s="53"/>
      <c r="S353" s="53"/>
      <c r="T353" s="53"/>
      <c r="U353" s="53"/>
      <c r="V353" s="53"/>
      <c r="W353" s="53"/>
      <c r="X353" s="53"/>
      <c r="Y353" s="53"/>
      <c r="Z353" s="53"/>
    </row>
    <row r="354" spans="1:26" ht="15.65" x14ac:dyDescent="0.3">
      <c r="A354" s="53"/>
      <c r="B354" s="55"/>
      <c r="C354" s="53"/>
      <c r="D354" s="53"/>
      <c r="E354" s="53"/>
      <c r="F354" s="53"/>
      <c r="G354" s="53"/>
      <c r="H354" s="53"/>
      <c r="I354" s="53"/>
      <c r="J354" s="53"/>
      <c r="K354" s="53"/>
      <c r="L354" s="53"/>
      <c r="M354" s="53"/>
      <c r="N354" s="53"/>
      <c r="O354" s="53"/>
      <c r="P354" s="53"/>
      <c r="Q354" s="53"/>
      <c r="R354" s="53"/>
      <c r="S354" s="53"/>
      <c r="T354" s="53"/>
      <c r="U354" s="53"/>
      <c r="V354" s="53"/>
      <c r="W354" s="53"/>
      <c r="X354" s="53"/>
      <c r="Y354" s="53"/>
      <c r="Z354" s="53"/>
    </row>
    <row r="355" spans="1:26" ht="15.65" x14ac:dyDescent="0.3">
      <c r="A355" s="53"/>
      <c r="B355" s="55"/>
      <c r="C355" s="53"/>
      <c r="D355" s="53"/>
      <c r="E355" s="53"/>
      <c r="F355" s="53"/>
      <c r="G355" s="53"/>
      <c r="H355" s="53"/>
      <c r="I355" s="53"/>
      <c r="J355" s="53"/>
      <c r="K355" s="53"/>
      <c r="L355" s="53"/>
      <c r="M355" s="53"/>
      <c r="N355" s="53"/>
      <c r="O355" s="53"/>
      <c r="P355" s="53"/>
      <c r="Q355" s="53"/>
      <c r="R355" s="53"/>
      <c r="S355" s="53"/>
      <c r="T355" s="53"/>
      <c r="U355" s="53"/>
      <c r="V355" s="53"/>
      <c r="W355" s="53"/>
      <c r="X355" s="53"/>
      <c r="Y355" s="53"/>
      <c r="Z355" s="53"/>
    </row>
    <row r="356" spans="1:26" ht="15.65" x14ac:dyDescent="0.3">
      <c r="A356" s="53"/>
      <c r="B356" s="55"/>
      <c r="C356" s="53"/>
      <c r="D356" s="53"/>
      <c r="E356" s="53"/>
      <c r="F356" s="53"/>
      <c r="G356" s="53"/>
      <c r="H356" s="53"/>
      <c r="I356" s="53"/>
      <c r="J356" s="53"/>
      <c r="K356" s="53"/>
      <c r="L356" s="53"/>
      <c r="M356" s="53"/>
      <c r="N356" s="53"/>
      <c r="O356" s="53"/>
      <c r="P356" s="53"/>
      <c r="Q356" s="53"/>
      <c r="R356" s="53"/>
      <c r="S356" s="53"/>
      <c r="T356" s="53"/>
      <c r="U356" s="53"/>
      <c r="V356" s="53"/>
      <c r="W356" s="53"/>
      <c r="X356" s="53"/>
      <c r="Y356" s="53"/>
      <c r="Z356" s="53"/>
    </row>
    <row r="357" spans="1:26" ht="15.65" x14ac:dyDescent="0.3">
      <c r="A357" s="53"/>
      <c r="B357" s="55"/>
      <c r="C357" s="53"/>
      <c r="D357" s="53"/>
      <c r="E357" s="53"/>
      <c r="F357" s="53"/>
      <c r="G357" s="53"/>
      <c r="H357" s="53"/>
      <c r="I357" s="53"/>
      <c r="J357" s="53"/>
      <c r="K357" s="53"/>
      <c r="L357" s="53"/>
      <c r="M357" s="53"/>
      <c r="N357" s="53"/>
      <c r="O357" s="53"/>
      <c r="P357" s="53"/>
      <c r="Q357" s="53"/>
      <c r="R357" s="53"/>
      <c r="S357" s="53"/>
      <c r="T357" s="53"/>
      <c r="U357" s="53"/>
      <c r="V357" s="53"/>
      <c r="W357" s="53"/>
      <c r="X357" s="53"/>
      <c r="Y357" s="53"/>
      <c r="Z357" s="53"/>
    </row>
    <row r="358" spans="1:26" ht="15.65" x14ac:dyDescent="0.3">
      <c r="A358" s="53"/>
      <c r="B358" s="55"/>
      <c r="C358" s="53"/>
      <c r="D358" s="53"/>
      <c r="E358" s="53"/>
      <c r="F358" s="53"/>
      <c r="G358" s="53"/>
      <c r="H358" s="53"/>
      <c r="I358" s="53"/>
      <c r="J358" s="53"/>
      <c r="K358" s="53"/>
      <c r="L358" s="53"/>
      <c r="M358" s="53"/>
      <c r="N358" s="53"/>
      <c r="O358" s="53"/>
      <c r="P358" s="53"/>
      <c r="Q358" s="53"/>
      <c r="R358" s="53"/>
      <c r="S358" s="53"/>
      <c r="T358" s="53"/>
      <c r="U358" s="53"/>
      <c r="V358" s="53"/>
      <c r="W358" s="53"/>
      <c r="X358" s="53"/>
      <c r="Y358" s="53"/>
      <c r="Z358" s="53"/>
    </row>
    <row r="359" spans="1:26" ht="15.65" x14ac:dyDescent="0.3">
      <c r="A359" s="53"/>
      <c r="B359" s="55"/>
      <c r="C359" s="53"/>
      <c r="D359" s="53"/>
      <c r="E359" s="53"/>
      <c r="F359" s="53"/>
      <c r="G359" s="53"/>
      <c r="H359" s="53"/>
      <c r="I359" s="53"/>
      <c r="J359" s="53"/>
      <c r="K359" s="53"/>
      <c r="L359" s="53"/>
      <c r="M359" s="53"/>
      <c r="N359" s="53"/>
      <c r="O359" s="53"/>
      <c r="P359" s="53"/>
      <c r="Q359" s="53"/>
      <c r="R359" s="53"/>
      <c r="S359" s="53"/>
      <c r="T359" s="53"/>
      <c r="U359" s="53"/>
      <c r="V359" s="53"/>
      <c r="W359" s="53"/>
      <c r="X359" s="53"/>
      <c r="Y359" s="53"/>
      <c r="Z359" s="53"/>
    </row>
    <row r="360" spans="1:26" ht="15.65" x14ac:dyDescent="0.3">
      <c r="A360" s="53"/>
      <c r="B360" s="55"/>
      <c r="C360" s="53"/>
      <c r="D360" s="53"/>
      <c r="E360" s="53"/>
      <c r="F360" s="53"/>
      <c r="G360" s="53"/>
      <c r="H360" s="53"/>
      <c r="I360" s="53"/>
      <c r="J360" s="53"/>
      <c r="K360" s="53"/>
      <c r="L360" s="53"/>
      <c r="M360" s="53"/>
      <c r="N360" s="53"/>
      <c r="O360" s="53"/>
      <c r="P360" s="53"/>
      <c r="Q360" s="53"/>
      <c r="R360" s="53"/>
      <c r="S360" s="53"/>
      <c r="T360" s="53"/>
      <c r="U360" s="53"/>
      <c r="V360" s="53"/>
      <c r="W360" s="53"/>
      <c r="X360" s="53"/>
      <c r="Y360" s="53"/>
      <c r="Z360" s="53"/>
    </row>
    <row r="361" spans="1:26" ht="15.65" x14ac:dyDescent="0.3">
      <c r="A361" s="53"/>
      <c r="B361" s="55"/>
      <c r="C361" s="53"/>
      <c r="D361" s="53"/>
      <c r="E361" s="53"/>
      <c r="F361" s="53"/>
      <c r="G361" s="53"/>
      <c r="H361" s="53"/>
      <c r="I361" s="53"/>
      <c r="J361" s="53"/>
      <c r="K361" s="53"/>
      <c r="L361" s="53"/>
      <c r="M361" s="53"/>
      <c r="N361" s="53"/>
      <c r="O361" s="53"/>
      <c r="P361" s="53"/>
      <c r="Q361" s="53"/>
      <c r="R361" s="53"/>
      <c r="S361" s="53"/>
      <c r="T361" s="53"/>
      <c r="U361" s="53"/>
      <c r="V361" s="53"/>
      <c r="W361" s="53"/>
      <c r="X361" s="53"/>
      <c r="Y361" s="53"/>
      <c r="Z361" s="53"/>
    </row>
    <row r="362" spans="1:26" ht="15.65" x14ac:dyDescent="0.3">
      <c r="A362" s="53"/>
      <c r="B362" s="55"/>
      <c r="C362" s="53"/>
      <c r="D362" s="53"/>
      <c r="E362" s="53"/>
      <c r="F362" s="53"/>
      <c r="G362" s="53"/>
      <c r="H362" s="53"/>
      <c r="I362" s="53"/>
      <c r="J362" s="53"/>
      <c r="K362" s="53"/>
      <c r="L362" s="53"/>
      <c r="M362" s="53"/>
      <c r="N362" s="53"/>
      <c r="O362" s="53"/>
      <c r="P362" s="53"/>
      <c r="Q362" s="53"/>
      <c r="R362" s="53"/>
      <c r="S362" s="53"/>
      <c r="T362" s="53"/>
      <c r="U362" s="53"/>
      <c r="V362" s="53"/>
      <c r="W362" s="53"/>
      <c r="X362" s="53"/>
      <c r="Y362" s="53"/>
      <c r="Z362" s="53"/>
    </row>
    <row r="363" spans="1:26" ht="15.65" x14ac:dyDescent="0.3">
      <c r="A363" s="53"/>
      <c r="B363" s="55"/>
      <c r="C363" s="53"/>
      <c r="D363" s="53"/>
      <c r="E363" s="53"/>
      <c r="F363" s="53"/>
      <c r="G363" s="53"/>
      <c r="H363" s="53"/>
      <c r="I363" s="53"/>
      <c r="J363" s="53"/>
      <c r="K363" s="53"/>
      <c r="L363" s="53"/>
      <c r="M363" s="53"/>
      <c r="N363" s="53"/>
      <c r="O363" s="53"/>
      <c r="P363" s="53"/>
      <c r="Q363" s="53"/>
      <c r="R363" s="53"/>
      <c r="S363" s="53"/>
      <c r="T363" s="53"/>
      <c r="U363" s="53"/>
      <c r="V363" s="53"/>
      <c r="W363" s="53"/>
      <c r="X363" s="53"/>
      <c r="Y363" s="53"/>
      <c r="Z363" s="53"/>
    </row>
    <row r="364" spans="1:26" ht="15.65" x14ac:dyDescent="0.3">
      <c r="A364" s="53"/>
      <c r="B364" s="55"/>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row>
    <row r="365" spans="1:26" ht="15.65" x14ac:dyDescent="0.3">
      <c r="A365" s="53"/>
      <c r="B365" s="55"/>
      <c r="C365" s="53"/>
      <c r="D365" s="53"/>
      <c r="E365" s="53"/>
      <c r="F365" s="53"/>
      <c r="G365" s="53"/>
      <c r="H365" s="53"/>
      <c r="I365" s="53"/>
      <c r="J365" s="53"/>
      <c r="K365" s="53"/>
      <c r="L365" s="53"/>
      <c r="M365" s="53"/>
      <c r="N365" s="53"/>
      <c r="O365" s="53"/>
      <c r="P365" s="53"/>
      <c r="Q365" s="53"/>
      <c r="R365" s="53"/>
      <c r="S365" s="53"/>
      <c r="T365" s="53"/>
      <c r="U365" s="53"/>
      <c r="V365" s="53"/>
      <c r="W365" s="53"/>
      <c r="X365" s="53"/>
      <c r="Y365" s="53"/>
      <c r="Z365" s="53"/>
    </row>
    <row r="366" spans="1:26" ht="15.65" x14ac:dyDescent="0.3">
      <c r="A366" s="53"/>
      <c r="B366" s="55"/>
      <c r="C366" s="53"/>
      <c r="D366" s="53"/>
      <c r="E366" s="53"/>
      <c r="F366" s="53"/>
      <c r="G366" s="53"/>
      <c r="H366" s="53"/>
      <c r="I366" s="53"/>
      <c r="J366" s="53"/>
      <c r="K366" s="53"/>
      <c r="L366" s="53"/>
      <c r="M366" s="53"/>
      <c r="N366" s="53"/>
      <c r="O366" s="53"/>
      <c r="P366" s="53"/>
      <c r="Q366" s="53"/>
      <c r="R366" s="53"/>
      <c r="S366" s="53"/>
      <c r="T366" s="53"/>
      <c r="U366" s="53"/>
      <c r="V366" s="53"/>
      <c r="W366" s="53"/>
      <c r="X366" s="53"/>
      <c r="Y366" s="53"/>
      <c r="Z366" s="53"/>
    </row>
    <row r="367" spans="1:26" ht="15.65" x14ac:dyDescent="0.3">
      <c r="A367" s="53"/>
      <c r="B367" s="55"/>
      <c r="C367" s="53"/>
      <c r="D367" s="53"/>
      <c r="E367" s="53"/>
      <c r="F367" s="53"/>
      <c r="G367" s="53"/>
      <c r="H367" s="53"/>
      <c r="I367" s="53"/>
      <c r="J367" s="53"/>
      <c r="K367" s="53"/>
      <c r="L367" s="53"/>
      <c r="M367" s="53"/>
      <c r="N367" s="53"/>
      <c r="O367" s="53"/>
      <c r="P367" s="53"/>
      <c r="Q367" s="53"/>
      <c r="R367" s="53"/>
      <c r="S367" s="53"/>
      <c r="T367" s="53"/>
      <c r="U367" s="53"/>
      <c r="V367" s="53"/>
      <c r="W367" s="53"/>
      <c r="X367" s="53"/>
      <c r="Y367" s="53"/>
      <c r="Z367" s="53"/>
    </row>
    <row r="368" spans="1:26" ht="15.65" x14ac:dyDescent="0.3">
      <c r="A368" s="53"/>
      <c r="B368" s="55"/>
      <c r="C368" s="53"/>
      <c r="D368" s="53"/>
      <c r="E368" s="53"/>
      <c r="F368" s="53"/>
      <c r="G368" s="53"/>
      <c r="H368" s="53"/>
      <c r="I368" s="53"/>
      <c r="J368" s="53"/>
      <c r="K368" s="53"/>
      <c r="L368" s="53"/>
      <c r="M368" s="53"/>
      <c r="N368" s="53"/>
      <c r="O368" s="53"/>
      <c r="P368" s="53"/>
      <c r="Q368" s="53"/>
      <c r="R368" s="53"/>
      <c r="S368" s="53"/>
      <c r="T368" s="53"/>
      <c r="U368" s="53"/>
      <c r="V368" s="53"/>
      <c r="W368" s="53"/>
      <c r="X368" s="53"/>
      <c r="Y368" s="53"/>
      <c r="Z368" s="53"/>
    </row>
    <row r="369" spans="1:26" ht="15.65" x14ac:dyDescent="0.3">
      <c r="A369" s="53"/>
      <c r="B369" s="55"/>
      <c r="C369" s="53"/>
      <c r="D369" s="53"/>
      <c r="E369" s="53"/>
      <c r="F369" s="53"/>
      <c r="G369" s="53"/>
      <c r="H369" s="53"/>
      <c r="I369" s="53"/>
      <c r="J369" s="53"/>
      <c r="K369" s="53"/>
      <c r="L369" s="53"/>
      <c r="M369" s="53"/>
      <c r="N369" s="53"/>
      <c r="O369" s="53"/>
      <c r="P369" s="53"/>
      <c r="Q369" s="53"/>
      <c r="R369" s="53"/>
      <c r="S369" s="53"/>
      <c r="T369" s="53"/>
      <c r="U369" s="53"/>
      <c r="V369" s="53"/>
      <c r="W369" s="53"/>
      <c r="X369" s="53"/>
      <c r="Y369" s="53"/>
      <c r="Z369" s="53"/>
    </row>
    <row r="370" spans="1:26" ht="15.65" x14ac:dyDescent="0.3">
      <c r="A370" s="53"/>
      <c r="B370" s="55"/>
      <c r="C370" s="53"/>
      <c r="D370" s="53"/>
      <c r="E370" s="53"/>
      <c r="F370" s="53"/>
      <c r="G370" s="53"/>
      <c r="H370" s="53"/>
      <c r="I370" s="53"/>
      <c r="J370" s="53"/>
      <c r="K370" s="53"/>
      <c r="L370" s="53"/>
      <c r="M370" s="53"/>
      <c r="N370" s="53"/>
      <c r="O370" s="53"/>
      <c r="P370" s="53"/>
      <c r="Q370" s="53"/>
      <c r="R370" s="53"/>
      <c r="S370" s="53"/>
      <c r="T370" s="53"/>
      <c r="U370" s="53"/>
      <c r="V370" s="53"/>
      <c r="W370" s="53"/>
      <c r="X370" s="53"/>
      <c r="Y370" s="53"/>
      <c r="Z370" s="53"/>
    </row>
    <row r="371" spans="1:26" ht="15.65" x14ac:dyDescent="0.3">
      <c r="A371" s="53"/>
      <c r="B371" s="55"/>
      <c r="C371" s="53"/>
      <c r="D371" s="53"/>
      <c r="E371" s="53"/>
      <c r="F371" s="53"/>
      <c r="G371" s="53"/>
      <c r="H371" s="53"/>
      <c r="I371" s="53"/>
      <c r="J371" s="53"/>
      <c r="K371" s="53"/>
      <c r="L371" s="53"/>
      <c r="M371" s="53"/>
      <c r="N371" s="53"/>
      <c r="O371" s="53"/>
      <c r="P371" s="53"/>
      <c r="Q371" s="53"/>
      <c r="R371" s="53"/>
      <c r="S371" s="53"/>
      <c r="T371" s="53"/>
      <c r="U371" s="53"/>
      <c r="V371" s="53"/>
      <c r="W371" s="53"/>
      <c r="X371" s="53"/>
      <c r="Y371" s="53"/>
      <c r="Z371" s="53"/>
    </row>
    <row r="372" spans="1:26" ht="15.65" x14ac:dyDescent="0.3">
      <c r="A372" s="53"/>
      <c r="B372" s="55"/>
      <c r="C372" s="53"/>
      <c r="D372" s="53"/>
      <c r="E372" s="53"/>
      <c r="F372" s="53"/>
      <c r="G372" s="53"/>
      <c r="H372" s="53"/>
      <c r="I372" s="53"/>
      <c r="J372" s="53"/>
      <c r="K372" s="53"/>
      <c r="L372" s="53"/>
      <c r="M372" s="53"/>
      <c r="N372" s="53"/>
      <c r="O372" s="53"/>
      <c r="P372" s="53"/>
      <c r="Q372" s="53"/>
      <c r="R372" s="53"/>
      <c r="S372" s="53"/>
      <c r="T372" s="53"/>
      <c r="U372" s="53"/>
      <c r="V372" s="53"/>
      <c r="W372" s="53"/>
      <c r="X372" s="53"/>
      <c r="Y372" s="53"/>
      <c r="Z372" s="53"/>
    </row>
    <row r="373" spans="1:26" ht="15.65" x14ac:dyDescent="0.3">
      <c r="A373" s="53"/>
      <c r="B373" s="55"/>
      <c r="C373" s="53"/>
      <c r="D373" s="53"/>
      <c r="E373" s="53"/>
      <c r="F373" s="53"/>
      <c r="G373" s="53"/>
      <c r="H373" s="53"/>
      <c r="I373" s="53"/>
      <c r="J373" s="53"/>
      <c r="K373" s="53"/>
      <c r="L373" s="53"/>
      <c r="M373" s="53"/>
      <c r="N373" s="53"/>
      <c r="O373" s="53"/>
      <c r="P373" s="53"/>
      <c r="Q373" s="53"/>
      <c r="R373" s="53"/>
      <c r="S373" s="53"/>
      <c r="T373" s="53"/>
      <c r="U373" s="53"/>
      <c r="V373" s="53"/>
      <c r="W373" s="53"/>
      <c r="X373" s="53"/>
      <c r="Y373" s="53"/>
      <c r="Z373" s="53"/>
    </row>
    <row r="374" spans="1:26" ht="15.65" x14ac:dyDescent="0.3">
      <c r="A374" s="53"/>
      <c r="B374" s="55"/>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row>
    <row r="375" spans="1:26" ht="15.65" x14ac:dyDescent="0.3">
      <c r="A375" s="53"/>
      <c r="B375" s="55"/>
      <c r="C375" s="53"/>
      <c r="D375" s="53"/>
      <c r="E375" s="53"/>
      <c r="F375" s="53"/>
      <c r="G375" s="53"/>
      <c r="H375" s="53"/>
      <c r="I375" s="53"/>
      <c r="J375" s="53"/>
      <c r="K375" s="53"/>
      <c r="L375" s="53"/>
      <c r="M375" s="53"/>
      <c r="N375" s="53"/>
      <c r="O375" s="53"/>
      <c r="P375" s="53"/>
      <c r="Q375" s="53"/>
      <c r="R375" s="53"/>
      <c r="S375" s="53"/>
      <c r="T375" s="53"/>
      <c r="U375" s="53"/>
      <c r="V375" s="53"/>
      <c r="W375" s="53"/>
      <c r="X375" s="53"/>
      <c r="Y375" s="53"/>
      <c r="Z375" s="53"/>
    </row>
    <row r="376" spans="1:26" ht="15.65" x14ac:dyDescent="0.3">
      <c r="A376" s="53"/>
      <c r="B376" s="55"/>
      <c r="C376" s="53"/>
      <c r="D376" s="53"/>
      <c r="E376" s="53"/>
      <c r="F376" s="53"/>
      <c r="G376" s="53"/>
      <c r="H376" s="53"/>
      <c r="I376" s="53"/>
      <c r="J376" s="53"/>
      <c r="K376" s="53"/>
      <c r="L376" s="53"/>
      <c r="M376" s="53"/>
      <c r="N376" s="53"/>
      <c r="O376" s="53"/>
      <c r="P376" s="53"/>
      <c r="Q376" s="53"/>
      <c r="R376" s="53"/>
      <c r="S376" s="53"/>
      <c r="T376" s="53"/>
      <c r="U376" s="53"/>
      <c r="V376" s="53"/>
      <c r="W376" s="53"/>
      <c r="X376" s="53"/>
      <c r="Y376" s="53"/>
      <c r="Z376" s="53"/>
    </row>
    <row r="377" spans="1:26" ht="15.65" x14ac:dyDescent="0.3">
      <c r="A377" s="53"/>
      <c r="B377" s="55"/>
      <c r="C377" s="53"/>
      <c r="D377" s="53"/>
      <c r="E377" s="53"/>
      <c r="F377" s="53"/>
      <c r="G377" s="53"/>
      <c r="H377" s="53"/>
      <c r="I377" s="53"/>
      <c r="J377" s="53"/>
      <c r="K377" s="53"/>
      <c r="L377" s="53"/>
      <c r="M377" s="53"/>
      <c r="N377" s="53"/>
      <c r="O377" s="53"/>
      <c r="P377" s="53"/>
      <c r="Q377" s="53"/>
      <c r="R377" s="53"/>
      <c r="S377" s="53"/>
      <c r="T377" s="53"/>
      <c r="U377" s="53"/>
      <c r="V377" s="53"/>
      <c r="W377" s="53"/>
      <c r="X377" s="53"/>
      <c r="Y377" s="53"/>
      <c r="Z377" s="53"/>
    </row>
    <row r="378" spans="1:26" ht="15.65" x14ac:dyDescent="0.3">
      <c r="A378" s="53"/>
      <c r="B378" s="55"/>
      <c r="C378" s="53"/>
      <c r="D378" s="53"/>
      <c r="E378" s="53"/>
      <c r="F378" s="53"/>
      <c r="G378" s="53"/>
      <c r="H378" s="53"/>
      <c r="I378" s="53"/>
      <c r="J378" s="53"/>
      <c r="K378" s="53"/>
      <c r="L378" s="53"/>
      <c r="M378" s="53"/>
      <c r="N378" s="53"/>
      <c r="O378" s="53"/>
      <c r="P378" s="53"/>
      <c r="Q378" s="53"/>
      <c r="R378" s="53"/>
      <c r="S378" s="53"/>
      <c r="T378" s="53"/>
      <c r="U378" s="53"/>
      <c r="V378" s="53"/>
      <c r="W378" s="53"/>
      <c r="X378" s="53"/>
      <c r="Y378" s="53"/>
      <c r="Z378" s="53"/>
    </row>
    <row r="379" spans="1:26" ht="15.65" x14ac:dyDescent="0.3">
      <c r="A379" s="53"/>
      <c r="B379" s="55"/>
      <c r="C379" s="53"/>
      <c r="D379" s="53"/>
      <c r="E379" s="53"/>
      <c r="F379" s="53"/>
      <c r="G379" s="53"/>
      <c r="H379" s="53"/>
      <c r="I379" s="53"/>
      <c r="J379" s="53"/>
      <c r="K379" s="53"/>
      <c r="L379" s="53"/>
      <c r="M379" s="53"/>
      <c r="N379" s="53"/>
      <c r="O379" s="53"/>
      <c r="P379" s="53"/>
      <c r="Q379" s="53"/>
      <c r="R379" s="53"/>
      <c r="S379" s="53"/>
      <c r="T379" s="53"/>
      <c r="U379" s="53"/>
      <c r="V379" s="53"/>
      <c r="W379" s="53"/>
      <c r="X379" s="53"/>
      <c r="Y379" s="53"/>
      <c r="Z379" s="53"/>
    </row>
    <row r="380" spans="1:26" ht="15.65" x14ac:dyDescent="0.3">
      <c r="A380" s="53"/>
      <c r="B380" s="55"/>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row>
    <row r="381" spans="1:26" ht="15.65" x14ac:dyDescent="0.3">
      <c r="A381" s="53"/>
      <c r="B381" s="55"/>
      <c r="C381" s="53"/>
      <c r="D381" s="53"/>
      <c r="E381" s="53"/>
      <c r="F381" s="53"/>
      <c r="G381" s="53"/>
      <c r="H381" s="53"/>
      <c r="I381" s="53"/>
      <c r="J381" s="53"/>
      <c r="K381" s="53"/>
      <c r="L381" s="53"/>
      <c r="M381" s="53"/>
      <c r="N381" s="53"/>
      <c r="O381" s="53"/>
      <c r="P381" s="53"/>
      <c r="Q381" s="53"/>
      <c r="R381" s="53"/>
      <c r="S381" s="53"/>
      <c r="T381" s="53"/>
      <c r="U381" s="53"/>
      <c r="V381" s="53"/>
      <c r="W381" s="53"/>
      <c r="X381" s="53"/>
      <c r="Y381" s="53"/>
      <c r="Z381" s="53"/>
    </row>
    <row r="382" spans="1:26" ht="15.65" x14ac:dyDescent="0.3">
      <c r="A382" s="53"/>
      <c r="B382" s="55"/>
      <c r="C382" s="53"/>
      <c r="D382" s="53"/>
      <c r="E382" s="53"/>
      <c r="F382" s="53"/>
      <c r="G382" s="53"/>
      <c r="H382" s="53"/>
      <c r="I382" s="53"/>
      <c r="J382" s="53"/>
      <c r="K382" s="53"/>
      <c r="L382" s="53"/>
      <c r="M382" s="53"/>
      <c r="N382" s="53"/>
      <c r="O382" s="53"/>
      <c r="P382" s="53"/>
      <c r="Q382" s="53"/>
      <c r="R382" s="53"/>
      <c r="S382" s="53"/>
      <c r="T382" s="53"/>
      <c r="U382" s="53"/>
      <c r="V382" s="53"/>
      <c r="W382" s="53"/>
      <c r="X382" s="53"/>
      <c r="Y382" s="53"/>
      <c r="Z382" s="53"/>
    </row>
    <row r="383" spans="1:26" ht="15.65" x14ac:dyDescent="0.3">
      <c r="A383" s="53"/>
      <c r="B383" s="55"/>
      <c r="C383" s="53"/>
      <c r="D383" s="53"/>
      <c r="E383" s="53"/>
      <c r="F383" s="53"/>
      <c r="G383" s="53"/>
      <c r="H383" s="53"/>
      <c r="I383" s="53"/>
      <c r="J383" s="53"/>
      <c r="K383" s="53"/>
      <c r="L383" s="53"/>
      <c r="M383" s="53"/>
      <c r="N383" s="53"/>
      <c r="O383" s="53"/>
      <c r="P383" s="53"/>
      <c r="Q383" s="53"/>
      <c r="R383" s="53"/>
      <c r="S383" s="53"/>
      <c r="T383" s="53"/>
      <c r="U383" s="53"/>
      <c r="V383" s="53"/>
      <c r="W383" s="53"/>
      <c r="X383" s="53"/>
      <c r="Y383" s="53"/>
      <c r="Z383" s="53"/>
    </row>
    <row r="384" spans="1:26" ht="15.65" x14ac:dyDescent="0.3">
      <c r="A384" s="53"/>
      <c r="B384" s="55"/>
      <c r="C384" s="53"/>
      <c r="D384" s="53"/>
      <c r="E384" s="53"/>
      <c r="F384" s="53"/>
      <c r="G384" s="53"/>
      <c r="H384" s="53"/>
      <c r="I384" s="53"/>
      <c r="J384" s="53"/>
      <c r="K384" s="53"/>
      <c r="L384" s="53"/>
      <c r="M384" s="53"/>
      <c r="N384" s="53"/>
      <c r="O384" s="53"/>
      <c r="P384" s="53"/>
      <c r="Q384" s="53"/>
      <c r="R384" s="53"/>
      <c r="S384" s="53"/>
      <c r="T384" s="53"/>
      <c r="U384" s="53"/>
      <c r="V384" s="53"/>
      <c r="W384" s="53"/>
      <c r="X384" s="53"/>
      <c r="Y384" s="53"/>
      <c r="Z384" s="53"/>
    </row>
    <row r="385" spans="1:26" ht="15.65" x14ac:dyDescent="0.3">
      <c r="A385" s="53"/>
      <c r="B385" s="55"/>
      <c r="C385" s="53"/>
      <c r="D385" s="53"/>
      <c r="E385" s="53"/>
      <c r="F385" s="53"/>
      <c r="G385" s="53"/>
      <c r="H385" s="53"/>
      <c r="I385" s="53"/>
      <c r="J385" s="53"/>
      <c r="K385" s="53"/>
      <c r="L385" s="53"/>
      <c r="M385" s="53"/>
      <c r="N385" s="53"/>
      <c r="O385" s="53"/>
      <c r="P385" s="53"/>
      <c r="Q385" s="53"/>
      <c r="R385" s="53"/>
      <c r="S385" s="53"/>
      <c r="T385" s="53"/>
      <c r="U385" s="53"/>
      <c r="V385" s="53"/>
      <c r="W385" s="53"/>
      <c r="X385" s="53"/>
      <c r="Y385" s="53"/>
      <c r="Z385" s="53"/>
    </row>
    <row r="386" spans="1:26" ht="15.65" x14ac:dyDescent="0.3">
      <c r="A386" s="53"/>
      <c r="B386" s="55"/>
      <c r="C386" s="53"/>
      <c r="D386" s="53"/>
      <c r="E386" s="53"/>
      <c r="F386" s="53"/>
      <c r="G386" s="53"/>
      <c r="H386" s="53"/>
      <c r="I386" s="53"/>
      <c r="J386" s="53"/>
      <c r="K386" s="53"/>
      <c r="L386" s="53"/>
      <c r="M386" s="53"/>
      <c r="N386" s="53"/>
      <c r="O386" s="53"/>
      <c r="P386" s="53"/>
      <c r="Q386" s="53"/>
      <c r="R386" s="53"/>
      <c r="S386" s="53"/>
      <c r="T386" s="53"/>
      <c r="U386" s="53"/>
      <c r="V386" s="53"/>
      <c r="W386" s="53"/>
      <c r="X386" s="53"/>
      <c r="Y386" s="53"/>
      <c r="Z386" s="53"/>
    </row>
    <row r="387" spans="1:26" ht="15.65" x14ac:dyDescent="0.3">
      <c r="A387" s="53"/>
      <c r="B387" s="55"/>
      <c r="C387" s="53"/>
      <c r="D387" s="53"/>
      <c r="E387" s="53"/>
      <c r="F387" s="53"/>
      <c r="G387" s="53"/>
      <c r="H387" s="53"/>
      <c r="I387" s="53"/>
      <c r="J387" s="53"/>
      <c r="K387" s="53"/>
      <c r="L387" s="53"/>
      <c r="M387" s="53"/>
      <c r="N387" s="53"/>
      <c r="O387" s="53"/>
      <c r="P387" s="53"/>
      <c r="Q387" s="53"/>
      <c r="R387" s="53"/>
      <c r="S387" s="53"/>
      <c r="T387" s="53"/>
      <c r="U387" s="53"/>
      <c r="V387" s="53"/>
      <c r="W387" s="53"/>
      <c r="X387" s="53"/>
      <c r="Y387" s="53"/>
      <c r="Z387" s="53"/>
    </row>
    <row r="388" spans="1:26" ht="15.65" x14ac:dyDescent="0.3">
      <c r="A388" s="53"/>
      <c r="B388" s="55"/>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row>
    <row r="389" spans="1:26" ht="15.65" x14ac:dyDescent="0.3">
      <c r="A389" s="53"/>
      <c r="B389" s="55"/>
      <c r="C389" s="53"/>
      <c r="D389" s="53"/>
      <c r="E389" s="53"/>
      <c r="F389" s="53"/>
      <c r="G389" s="53"/>
      <c r="H389" s="53"/>
      <c r="I389" s="53"/>
      <c r="J389" s="53"/>
      <c r="K389" s="53"/>
      <c r="L389" s="53"/>
      <c r="M389" s="53"/>
      <c r="N389" s="53"/>
      <c r="O389" s="53"/>
      <c r="P389" s="53"/>
      <c r="Q389" s="53"/>
      <c r="R389" s="53"/>
      <c r="S389" s="53"/>
      <c r="T389" s="53"/>
      <c r="U389" s="53"/>
      <c r="V389" s="53"/>
      <c r="W389" s="53"/>
      <c r="X389" s="53"/>
      <c r="Y389" s="53"/>
      <c r="Z389" s="53"/>
    </row>
    <row r="390" spans="1:26" ht="15.65" x14ac:dyDescent="0.3">
      <c r="A390" s="53"/>
      <c r="B390" s="55"/>
      <c r="C390" s="53"/>
      <c r="D390" s="53"/>
      <c r="E390" s="53"/>
      <c r="F390" s="53"/>
      <c r="G390" s="53"/>
      <c r="H390" s="53"/>
      <c r="I390" s="53"/>
      <c r="J390" s="53"/>
      <c r="K390" s="53"/>
      <c r="L390" s="53"/>
      <c r="M390" s="53"/>
      <c r="N390" s="53"/>
      <c r="O390" s="53"/>
      <c r="P390" s="53"/>
      <c r="Q390" s="53"/>
      <c r="R390" s="53"/>
      <c r="S390" s="53"/>
      <c r="T390" s="53"/>
      <c r="U390" s="53"/>
      <c r="V390" s="53"/>
      <c r="W390" s="53"/>
      <c r="X390" s="53"/>
      <c r="Y390" s="53"/>
      <c r="Z390" s="53"/>
    </row>
    <row r="391" spans="1:26" ht="15.65" x14ac:dyDescent="0.3">
      <c r="A391" s="53"/>
      <c r="B391" s="55"/>
      <c r="C391" s="53"/>
      <c r="D391" s="53"/>
      <c r="E391" s="53"/>
      <c r="F391" s="53"/>
      <c r="G391" s="53"/>
      <c r="H391" s="53"/>
      <c r="I391" s="53"/>
      <c r="J391" s="53"/>
      <c r="K391" s="53"/>
      <c r="L391" s="53"/>
      <c r="M391" s="53"/>
      <c r="N391" s="53"/>
      <c r="O391" s="53"/>
      <c r="P391" s="53"/>
      <c r="Q391" s="53"/>
      <c r="R391" s="53"/>
      <c r="S391" s="53"/>
      <c r="T391" s="53"/>
      <c r="U391" s="53"/>
      <c r="V391" s="53"/>
      <c r="W391" s="53"/>
      <c r="X391" s="53"/>
      <c r="Y391" s="53"/>
      <c r="Z391" s="53"/>
    </row>
    <row r="392" spans="1:26" ht="15.65" x14ac:dyDescent="0.3">
      <c r="A392" s="53"/>
      <c r="B392" s="55"/>
      <c r="C392" s="53"/>
      <c r="D392" s="53"/>
      <c r="E392" s="53"/>
      <c r="F392" s="53"/>
      <c r="G392" s="53"/>
      <c r="H392" s="53"/>
      <c r="I392" s="53"/>
      <c r="J392" s="53"/>
      <c r="K392" s="53"/>
      <c r="L392" s="53"/>
      <c r="M392" s="53"/>
      <c r="N392" s="53"/>
      <c r="O392" s="53"/>
      <c r="P392" s="53"/>
      <c r="Q392" s="53"/>
      <c r="R392" s="53"/>
      <c r="S392" s="53"/>
      <c r="T392" s="53"/>
      <c r="U392" s="53"/>
      <c r="V392" s="53"/>
      <c r="W392" s="53"/>
      <c r="X392" s="53"/>
      <c r="Y392" s="53"/>
      <c r="Z392" s="53"/>
    </row>
    <row r="393" spans="1:26" ht="15.65" x14ac:dyDescent="0.3">
      <c r="A393" s="53"/>
      <c r="B393" s="55"/>
      <c r="C393" s="53"/>
      <c r="D393" s="53"/>
      <c r="E393" s="53"/>
      <c r="F393" s="53"/>
      <c r="G393" s="53"/>
      <c r="H393" s="53"/>
      <c r="I393" s="53"/>
      <c r="J393" s="53"/>
      <c r="K393" s="53"/>
      <c r="L393" s="53"/>
      <c r="M393" s="53"/>
      <c r="N393" s="53"/>
      <c r="O393" s="53"/>
      <c r="P393" s="53"/>
      <c r="Q393" s="53"/>
      <c r="R393" s="53"/>
      <c r="S393" s="53"/>
      <c r="T393" s="53"/>
      <c r="U393" s="53"/>
      <c r="V393" s="53"/>
      <c r="W393" s="53"/>
      <c r="X393" s="53"/>
      <c r="Y393" s="53"/>
      <c r="Z393" s="53"/>
    </row>
    <row r="394" spans="1:26" ht="15.65" x14ac:dyDescent="0.3">
      <c r="A394" s="53"/>
      <c r="B394" s="55"/>
      <c r="C394" s="53"/>
      <c r="D394" s="53"/>
      <c r="E394" s="53"/>
      <c r="F394" s="53"/>
      <c r="G394" s="53"/>
      <c r="H394" s="53"/>
      <c r="I394" s="53"/>
      <c r="J394" s="53"/>
      <c r="K394" s="53"/>
      <c r="L394" s="53"/>
      <c r="M394" s="53"/>
      <c r="N394" s="53"/>
      <c r="O394" s="53"/>
      <c r="P394" s="53"/>
      <c r="Q394" s="53"/>
      <c r="R394" s="53"/>
      <c r="S394" s="53"/>
      <c r="T394" s="53"/>
      <c r="U394" s="53"/>
      <c r="V394" s="53"/>
      <c r="W394" s="53"/>
      <c r="X394" s="53"/>
      <c r="Y394" s="53"/>
      <c r="Z394" s="53"/>
    </row>
    <row r="395" spans="1:26" ht="15.65" x14ac:dyDescent="0.3">
      <c r="A395" s="53"/>
      <c r="B395" s="55"/>
      <c r="C395" s="53"/>
      <c r="D395" s="53"/>
      <c r="E395" s="53"/>
      <c r="F395" s="53"/>
      <c r="G395" s="53"/>
      <c r="H395" s="53"/>
      <c r="I395" s="53"/>
      <c r="J395" s="53"/>
      <c r="K395" s="53"/>
      <c r="L395" s="53"/>
      <c r="M395" s="53"/>
      <c r="N395" s="53"/>
      <c r="O395" s="53"/>
      <c r="P395" s="53"/>
      <c r="Q395" s="53"/>
      <c r="R395" s="53"/>
      <c r="S395" s="53"/>
      <c r="T395" s="53"/>
      <c r="U395" s="53"/>
      <c r="V395" s="53"/>
      <c r="W395" s="53"/>
      <c r="X395" s="53"/>
      <c r="Y395" s="53"/>
      <c r="Z395" s="53"/>
    </row>
    <row r="396" spans="1:26" ht="15.65" x14ac:dyDescent="0.3">
      <c r="A396" s="53"/>
      <c r="B396" s="55"/>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row>
    <row r="397" spans="1:26" ht="15.65" x14ac:dyDescent="0.3">
      <c r="A397" s="53"/>
      <c r="B397" s="55"/>
      <c r="C397" s="53"/>
      <c r="D397" s="53"/>
      <c r="E397" s="53"/>
      <c r="F397" s="53"/>
      <c r="G397" s="53"/>
      <c r="H397" s="53"/>
      <c r="I397" s="53"/>
      <c r="J397" s="53"/>
      <c r="K397" s="53"/>
      <c r="L397" s="53"/>
      <c r="M397" s="53"/>
      <c r="N397" s="53"/>
      <c r="O397" s="53"/>
      <c r="P397" s="53"/>
      <c r="Q397" s="53"/>
      <c r="R397" s="53"/>
      <c r="S397" s="53"/>
      <c r="T397" s="53"/>
      <c r="U397" s="53"/>
      <c r="V397" s="53"/>
      <c r="W397" s="53"/>
      <c r="X397" s="53"/>
      <c r="Y397" s="53"/>
      <c r="Z397" s="53"/>
    </row>
    <row r="398" spans="1:26" ht="15.65" x14ac:dyDescent="0.3">
      <c r="A398" s="53"/>
      <c r="B398" s="55"/>
      <c r="C398" s="53"/>
      <c r="D398" s="53"/>
      <c r="E398" s="53"/>
      <c r="F398" s="53"/>
      <c r="G398" s="53"/>
      <c r="H398" s="53"/>
      <c r="I398" s="53"/>
      <c r="J398" s="53"/>
      <c r="K398" s="53"/>
      <c r="L398" s="53"/>
      <c r="M398" s="53"/>
      <c r="N398" s="53"/>
      <c r="O398" s="53"/>
      <c r="P398" s="53"/>
      <c r="Q398" s="53"/>
      <c r="R398" s="53"/>
      <c r="S398" s="53"/>
      <c r="T398" s="53"/>
      <c r="U398" s="53"/>
      <c r="V398" s="53"/>
      <c r="W398" s="53"/>
      <c r="X398" s="53"/>
      <c r="Y398" s="53"/>
      <c r="Z398" s="53"/>
    </row>
    <row r="399" spans="1:26" ht="15.65" x14ac:dyDescent="0.3">
      <c r="A399" s="53"/>
      <c r="B399" s="55"/>
      <c r="C399" s="53"/>
      <c r="D399" s="53"/>
      <c r="E399" s="53"/>
      <c r="F399" s="53"/>
      <c r="G399" s="53"/>
      <c r="H399" s="53"/>
      <c r="I399" s="53"/>
      <c r="J399" s="53"/>
      <c r="K399" s="53"/>
      <c r="L399" s="53"/>
      <c r="M399" s="53"/>
      <c r="N399" s="53"/>
      <c r="O399" s="53"/>
      <c r="P399" s="53"/>
      <c r="Q399" s="53"/>
      <c r="R399" s="53"/>
      <c r="S399" s="53"/>
      <c r="T399" s="53"/>
      <c r="U399" s="53"/>
      <c r="V399" s="53"/>
      <c r="W399" s="53"/>
      <c r="X399" s="53"/>
      <c r="Y399" s="53"/>
      <c r="Z399" s="53"/>
    </row>
    <row r="400" spans="1:26" ht="15.65" x14ac:dyDescent="0.3">
      <c r="A400" s="53"/>
      <c r="B400" s="55"/>
      <c r="C400" s="53"/>
      <c r="D400" s="53"/>
      <c r="E400" s="53"/>
      <c r="F400" s="53"/>
      <c r="G400" s="53"/>
      <c r="H400" s="53"/>
      <c r="I400" s="53"/>
      <c r="J400" s="53"/>
      <c r="K400" s="53"/>
      <c r="L400" s="53"/>
      <c r="M400" s="53"/>
      <c r="N400" s="53"/>
      <c r="O400" s="53"/>
      <c r="P400" s="53"/>
      <c r="Q400" s="53"/>
      <c r="R400" s="53"/>
      <c r="S400" s="53"/>
      <c r="T400" s="53"/>
      <c r="U400" s="53"/>
      <c r="V400" s="53"/>
      <c r="W400" s="53"/>
      <c r="X400" s="53"/>
      <c r="Y400" s="53"/>
      <c r="Z400" s="53"/>
    </row>
    <row r="401" spans="1:26" ht="15.65" x14ac:dyDescent="0.3">
      <c r="A401" s="53"/>
      <c r="B401" s="55"/>
      <c r="C401" s="53"/>
      <c r="D401" s="53"/>
      <c r="E401" s="53"/>
      <c r="F401" s="53"/>
      <c r="G401" s="53"/>
      <c r="H401" s="53"/>
      <c r="I401" s="53"/>
      <c r="J401" s="53"/>
      <c r="K401" s="53"/>
      <c r="L401" s="53"/>
      <c r="M401" s="53"/>
      <c r="N401" s="53"/>
      <c r="O401" s="53"/>
      <c r="P401" s="53"/>
      <c r="Q401" s="53"/>
      <c r="R401" s="53"/>
      <c r="S401" s="53"/>
      <c r="T401" s="53"/>
      <c r="U401" s="53"/>
      <c r="V401" s="53"/>
      <c r="W401" s="53"/>
      <c r="X401" s="53"/>
      <c r="Y401" s="53"/>
      <c r="Z401" s="53"/>
    </row>
    <row r="402" spans="1:26" ht="15.65" x14ac:dyDescent="0.3">
      <c r="A402" s="53"/>
      <c r="B402" s="55"/>
      <c r="C402" s="53"/>
      <c r="D402" s="53"/>
      <c r="E402" s="53"/>
      <c r="F402" s="53"/>
      <c r="G402" s="53"/>
      <c r="H402" s="53"/>
      <c r="I402" s="53"/>
      <c r="J402" s="53"/>
      <c r="K402" s="53"/>
      <c r="L402" s="53"/>
      <c r="M402" s="53"/>
      <c r="N402" s="53"/>
      <c r="O402" s="53"/>
      <c r="P402" s="53"/>
      <c r="Q402" s="53"/>
      <c r="R402" s="53"/>
      <c r="S402" s="53"/>
      <c r="T402" s="53"/>
      <c r="U402" s="53"/>
      <c r="V402" s="53"/>
      <c r="W402" s="53"/>
      <c r="X402" s="53"/>
      <c r="Y402" s="53"/>
      <c r="Z402" s="53"/>
    </row>
    <row r="403" spans="1:26" ht="15.65" x14ac:dyDescent="0.3">
      <c r="A403" s="53"/>
      <c r="B403" s="55"/>
      <c r="C403" s="53"/>
      <c r="D403" s="53"/>
      <c r="E403" s="53"/>
      <c r="F403" s="53"/>
      <c r="G403" s="53"/>
      <c r="H403" s="53"/>
      <c r="I403" s="53"/>
      <c r="J403" s="53"/>
      <c r="K403" s="53"/>
      <c r="L403" s="53"/>
      <c r="M403" s="53"/>
      <c r="N403" s="53"/>
      <c r="O403" s="53"/>
      <c r="P403" s="53"/>
      <c r="Q403" s="53"/>
      <c r="R403" s="53"/>
      <c r="S403" s="53"/>
      <c r="T403" s="53"/>
      <c r="U403" s="53"/>
      <c r="V403" s="53"/>
      <c r="W403" s="53"/>
      <c r="X403" s="53"/>
      <c r="Y403" s="53"/>
      <c r="Z403" s="53"/>
    </row>
    <row r="404" spans="1:26" ht="15.65" x14ac:dyDescent="0.3">
      <c r="A404" s="53"/>
      <c r="B404" s="55"/>
      <c r="C404" s="53"/>
      <c r="D404" s="53"/>
      <c r="E404" s="53"/>
      <c r="F404" s="53"/>
      <c r="G404" s="53"/>
      <c r="H404" s="53"/>
      <c r="I404" s="53"/>
      <c r="J404" s="53"/>
      <c r="K404" s="53"/>
      <c r="L404" s="53"/>
      <c r="M404" s="53"/>
      <c r="N404" s="53"/>
      <c r="O404" s="53"/>
      <c r="P404" s="53"/>
      <c r="Q404" s="53"/>
      <c r="R404" s="53"/>
      <c r="S404" s="53"/>
      <c r="T404" s="53"/>
      <c r="U404" s="53"/>
      <c r="V404" s="53"/>
      <c r="W404" s="53"/>
      <c r="X404" s="53"/>
      <c r="Y404" s="53"/>
      <c r="Z404" s="53"/>
    </row>
    <row r="405" spans="1:26" ht="15.65" x14ac:dyDescent="0.3">
      <c r="A405" s="53"/>
      <c r="B405" s="55"/>
      <c r="C405" s="53"/>
      <c r="D405" s="53"/>
      <c r="E405" s="53"/>
      <c r="F405" s="53"/>
      <c r="G405" s="53"/>
      <c r="H405" s="53"/>
      <c r="I405" s="53"/>
      <c r="J405" s="53"/>
      <c r="K405" s="53"/>
      <c r="L405" s="53"/>
      <c r="M405" s="53"/>
      <c r="N405" s="53"/>
      <c r="O405" s="53"/>
      <c r="P405" s="53"/>
      <c r="Q405" s="53"/>
      <c r="R405" s="53"/>
      <c r="S405" s="53"/>
      <c r="T405" s="53"/>
      <c r="U405" s="53"/>
      <c r="V405" s="53"/>
      <c r="W405" s="53"/>
      <c r="X405" s="53"/>
      <c r="Y405" s="53"/>
      <c r="Z405" s="53"/>
    </row>
    <row r="406" spans="1:26" ht="15.65" x14ac:dyDescent="0.3">
      <c r="A406" s="53"/>
      <c r="B406" s="55"/>
      <c r="C406" s="53"/>
      <c r="D406" s="53"/>
      <c r="E406" s="53"/>
      <c r="F406" s="53"/>
      <c r="G406" s="53"/>
      <c r="H406" s="53"/>
      <c r="I406" s="53"/>
      <c r="J406" s="53"/>
      <c r="K406" s="53"/>
      <c r="L406" s="53"/>
      <c r="M406" s="53"/>
      <c r="N406" s="53"/>
      <c r="O406" s="53"/>
      <c r="P406" s="53"/>
      <c r="Q406" s="53"/>
      <c r="R406" s="53"/>
      <c r="S406" s="53"/>
      <c r="T406" s="53"/>
      <c r="U406" s="53"/>
      <c r="V406" s="53"/>
      <c r="W406" s="53"/>
      <c r="X406" s="53"/>
      <c r="Y406" s="53"/>
      <c r="Z406" s="53"/>
    </row>
    <row r="407" spans="1:26" ht="15.65" x14ac:dyDescent="0.3">
      <c r="A407" s="53"/>
      <c r="B407" s="55"/>
      <c r="C407" s="53"/>
      <c r="D407" s="53"/>
      <c r="E407" s="53"/>
      <c r="F407" s="53"/>
      <c r="G407" s="53"/>
      <c r="H407" s="53"/>
      <c r="I407" s="53"/>
      <c r="J407" s="53"/>
      <c r="K407" s="53"/>
      <c r="L407" s="53"/>
      <c r="M407" s="53"/>
      <c r="N407" s="53"/>
      <c r="O407" s="53"/>
      <c r="P407" s="53"/>
      <c r="Q407" s="53"/>
      <c r="R407" s="53"/>
      <c r="S407" s="53"/>
      <c r="T407" s="53"/>
      <c r="U407" s="53"/>
      <c r="V407" s="53"/>
      <c r="W407" s="53"/>
      <c r="X407" s="53"/>
      <c r="Y407" s="53"/>
      <c r="Z407" s="53"/>
    </row>
    <row r="408" spans="1:26" ht="15.65" x14ac:dyDescent="0.3">
      <c r="A408" s="53"/>
      <c r="B408" s="55"/>
      <c r="C408" s="53"/>
      <c r="D408" s="53"/>
      <c r="E408" s="53"/>
      <c r="F408" s="53"/>
      <c r="G408" s="53"/>
      <c r="H408" s="53"/>
      <c r="I408" s="53"/>
      <c r="J408" s="53"/>
      <c r="K408" s="53"/>
      <c r="L408" s="53"/>
      <c r="M408" s="53"/>
      <c r="N408" s="53"/>
      <c r="O408" s="53"/>
      <c r="P408" s="53"/>
      <c r="Q408" s="53"/>
      <c r="R408" s="53"/>
      <c r="S408" s="53"/>
      <c r="T408" s="53"/>
      <c r="U408" s="53"/>
      <c r="V408" s="53"/>
      <c r="W408" s="53"/>
      <c r="X408" s="53"/>
      <c r="Y408" s="53"/>
      <c r="Z408" s="53"/>
    </row>
    <row r="409" spans="1:26" ht="15.65" x14ac:dyDescent="0.3">
      <c r="A409" s="53"/>
      <c r="B409" s="55"/>
      <c r="C409" s="53"/>
      <c r="D409" s="53"/>
      <c r="E409" s="53"/>
      <c r="F409" s="53"/>
      <c r="G409" s="53"/>
      <c r="H409" s="53"/>
      <c r="I409" s="53"/>
      <c r="J409" s="53"/>
      <c r="K409" s="53"/>
      <c r="L409" s="53"/>
      <c r="M409" s="53"/>
      <c r="N409" s="53"/>
      <c r="O409" s="53"/>
      <c r="P409" s="53"/>
      <c r="Q409" s="53"/>
      <c r="R409" s="53"/>
      <c r="S409" s="53"/>
      <c r="T409" s="53"/>
      <c r="U409" s="53"/>
      <c r="V409" s="53"/>
      <c r="W409" s="53"/>
      <c r="X409" s="53"/>
      <c r="Y409" s="53"/>
      <c r="Z409" s="53"/>
    </row>
    <row r="410" spans="1:26" ht="15.65" x14ac:dyDescent="0.3">
      <c r="A410" s="53"/>
      <c r="B410" s="55"/>
      <c r="C410" s="53"/>
      <c r="D410" s="53"/>
      <c r="E410" s="53"/>
      <c r="F410" s="53"/>
      <c r="G410" s="53"/>
      <c r="H410" s="53"/>
      <c r="I410" s="53"/>
      <c r="J410" s="53"/>
      <c r="K410" s="53"/>
      <c r="L410" s="53"/>
      <c r="M410" s="53"/>
      <c r="N410" s="53"/>
      <c r="O410" s="53"/>
      <c r="P410" s="53"/>
      <c r="Q410" s="53"/>
      <c r="R410" s="53"/>
      <c r="S410" s="53"/>
      <c r="T410" s="53"/>
      <c r="U410" s="53"/>
      <c r="V410" s="53"/>
      <c r="W410" s="53"/>
      <c r="X410" s="53"/>
      <c r="Y410" s="53"/>
      <c r="Z410" s="53"/>
    </row>
    <row r="411" spans="1:26" ht="15.65" x14ac:dyDescent="0.3">
      <c r="A411" s="53"/>
      <c r="B411" s="55"/>
      <c r="C411" s="53"/>
      <c r="D411" s="53"/>
      <c r="E411" s="53"/>
      <c r="F411" s="53"/>
      <c r="G411" s="53"/>
      <c r="H411" s="53"/>
      <c r="I411" s="53"/>
      <c r="J411" s="53"/>
      <c r="K411" s="53"/>
      <c r="L411" s="53"/>
      <c r="M411" s="53"/>
      <c r="N411" s="53"/>
      <c r="O411" s="53"/>
      <c r="P411" s="53"/>
      <c r="Q411" s="53"/>
      <c r="R411" s="53"/>
      <c r="S411" s="53"/>
      <c r="T411" s="53"/>
      <c r="U411" s="53"/>
      <c r="V411" s="53"/>
      <c r="W411" s="53"/>
      <c r="X411" s="53"/>
      <c r="Y411" s="53"/>
      <c r="Z411" s="53"/>
    </row>
    <row r="412" spans="1:26" ht="15.65" x14ac:dyDescent="0.3">
      <c r="A412" s="53"/>
      <c r="B412" s="55"/>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row>
    <row r="413" spans="1:26" ht="15.65" x14ac:dyDescent="0.3">
      <c r="A413" s="53"/>
      <c r="B413" s="55"/>
      <c r="C413" s="53"/>
      <c r="D413" s="53"/>
      <c r="E413" s="53"/>
      <c r="F413" s="53"/>
      <c r="G413" s="53"/>
      <c r="H413" s="53"/>
      <c r="I413" s="53"/>
      <c r="J413" s="53"/>
      <c r="K413" s="53"/>
      <c r="L413" s="53"/>
      <c r="M413" s="53"/>
      <c r="N413" s="53"/>
      <c r="O413" s="53"/>
      <c r="P413" s="53"/>
      <c r="Q413" s="53"/>
      <c r="R413" s="53"/>
      <c r="S413" s="53"/>
      <c r="T413" s="53"/>
      <c r="U413" s="53"/>
      <c r="V413" s="53"/>
      <c r="W413" s="53"/>
      <c r="X413" s="53"/>
      <c r="Y413" s="53"/>
      <c r="Z413" s="53"/>
    </row>
    <row r="414" spans="1:26" ht="15.65" x14ac:dyDescent="0.3">
      <c r="A414" s="53"/>
      <c r="B414" s="55"/>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row>
    <row r="415" spans="1:26" ht="15.65" x14ac:dyDescent="0.3">
      <c r="A415" s="53"/>
      <c r="B415" s="55"/>
      <c r="C415" s="53"/>
      <c r="D415" s="53"/>
      <c r="E415" s="53"/>
      <c r="F415" s="53"/>
      <c r="G415" s="53"/>
      <c r="H415" s="53"/>
      <c r="I415" s="53"/>
      <c r="J415" s="53"/>
      <c r="K415" s="53"/>
      <c r="L415" s="53"/>
      <c r="M415" s="53"/>
      <c r="N415" s="53"/>
      <c r="O415" s="53"/>
      <c r="P415" s="53"/>
      <c r="Q415" s="53"/>
      <c r="R415" s="53"/>
      <c r="S415" s="53"/>
      <c r="T415" s="53"/>
      <c r="U415" s="53"/>
      <c r="V415" s="53"/>
      <c r="W415" s="53"/>
      <c r="X415" s="53"/>
      <c r="Y415" s="53"/>
      <c r="Z415" s="53"/>
    </row>
    <row r="416" spans="1:26" ht="15.65" x14ac:dyDescent="0.3">
      <c r="A416" s="53"/>
      <c r="B416" s="55"/>
      <c r="C416" s="53"/>
      <c r="D416" s="53"/>
      <c r="E416" s="53"/>
      <c r="F416" s="53"/>
      <c r="G416" s="53"/>
      <c r="H416" s="53"/>
      <c r="I416" s="53"/>
      <c r="J416" s="53"/>
      <c r="K416" s="53"/>
      <c r="L416" s="53"/>
      <c r="M416" s="53"/>
      <c r="N416" s="53"/>
      <c r="O416" s="53"/>
      <c r="P416" s="53"/>
      <c r="Q416" s="53"/>
      <c r="R416" s="53"/>
      <c r="S416" s="53"/>
      <c r="T416" s="53"/>
      <c r="U416" s="53"/>
      <c r="V416" s="53"/>
      <c r="W416" s="53"/>
      <c r="X416" s="53"/>
      <c r="Y416" s="53"/>
      <c r="Z416" s="53"/>
    </row>
    <row r="417" spans="1:26" ht="15.65" x14ac:dyDescent="0.3">
      <c r="A417" s="53"/>
      <c r="B417" s="55"/>
      <c r="C417" s="53"/>
      <c r="D417" s="53"/>
      <c r="E417" s="53"/>
      <c r="F417" s="53"/>
      <c r="G417" s="53"/>
      <c r="H417" s="53"/>
      <c r="I417" s="53"/>
      <c r="J417" s="53"/>
      <c r="K417" s="53"/>
      <c r="L417" s="53"/>
      <c r="M417" s="53"/>
      <c r="N417" s="53"/>
      <c r="O417" s="53"/>
      <c r="P417" s="53"/>
      <c r="Q417" s="53"/>
      <c r="R417" s="53"/>
      <c r="S417" s="53"/>
      <c r="T417" s="53"/>
      <c r="U417" s="53"/>
      <c r="V417" s="53"/>
      <c r="W417" s="53"/>
      <c r="X417" s="53"/>
      <c r="Y417" s="53"/>
      <c r="Z417" s="53"/>
    </row>
    <row r="418" spans="1:26" ht="15.65" x14ac:dyDescent="0.3">
      <c r="A418" s="53"/>
      <c r="B418" s="55"/>
      <c r="C418" s="53"/>
      <c r="D418" s="53"/>
      <c r="E418" s="53"/>
      <c r="F418" s="53"/>
      <c r="G418" s="53"/>
      <c r="H418" s="53"/>
      <c r="I418" s="53"/>
      <c r="J418" s="53"/>
      <c r="K418" s="53"/>
      <c r="L418" s="53"/>
      <c r="M418" s="53"/>
      <c r="N418" s="53"/>
      <c r="O418" s="53"/>
      <c r="P418" s="53"/>
      <c r="Q418" s="53"/>
      <c r="R418" s="53"/>
      <c r="S418" s="53"/>
      <c r="T418" s="53"/>
      <c r="U418" s="53"/>
      <c r="V418" s="53"/>
      <c r="W418" s="53"/>
      <c r="X418" s="53"/>
      <c r="Y418" s="53"/>
      <c r="Z418" s="53"/>
    </row>
    <row r="419" spans="1:26" ht="15.65" x14ac:dyDescent="0.3">
      <c r="A419" s="53"/>
      <c r="B419" s="55"/>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row>
    <row r="420" spans="1:26" ht="15.65" x14ac:dyDescent="0.3">
      <c r="A420" s="53"/>
      <c r="B420" s="55"/>
      <c r="C420" s="53"/>
      <c r="D420" s="53"/>
      <c r="E420" s="53"/>
      <c r="F420" s="53"/>
      <c r="G420" s="53"/>
      <c r="H420" s="53"/>
      <c r="I420" s="53"/>
      <c r="J420" s="53"/>
      <c r="K420" s="53"/>
      <c r="L420" s="53"/>
      <c r="M420" s="53"/>
      <c r="N420" s="53"/>
      <c r="O420" s="53"/>
      <c r="P420" s="53"/>
      <c r="Q420" s="53"/>
      <c r="R420" s="53"/>
      <c r="S420" s="53"/>
      <c r="T420" s="53"/>
      <c r="U420" s="53"/>
      <c r="V420" s="53"/>
      <c r="W420" s="53"/>
      <c r="X420" s="53"/>
      <c r="Y420" s="53"/>
      <c r="Z420" s="53"/>
    </row>
    <row r="421" spans="1:26" ht="15.65" x14ac:dyDescent="0.3">
      <c r="A421" s="53"/>
      <c r="B421" s="55"/>
      <c r="C421" s="53"/>
      <c r="D421" s="53"/>
      <c r="E421" s="53"/>
      <c r="F421" s="53"/>
      <c r="G421" s="53"/>
      <c r="H421" s="53"/>
      <c r="I421" s="53"/>
      <c r="J421" s="53"/>
      <c r="K421" s="53"/>
      <c r="L421" s="53"/>
      <c r="M421" s="53"/>
      <c r="N421" s="53"/>
      <c r="O421" s="53"/>
      <c r="P421" s="53"/>
      <c r="Q421" s="53"/>
      <c r="R421" s="53"/>
      <c r="S421" s="53"/>
      <c r="T421" s="53"/>
      <c r="U421" s="53"/>
      <c r="V421" s="53"/>
      <c r="W421" s="53"/>
      <c r="X421" s="53"/>
      <c r="Y421" s="53"/>
      <c r="Z421" s="53"/>
    </row>
    <row r="422" spans="1:26" ht="15.65" x14ac:dyDescent="0.3">
      <c r="A422" s="53"/>
      <c r="B422" s="55"/>
      <c r="C422" s="53"/>
      <c r="D422" s="53"/>
      <c r="E422" s="53"/>
      <c r="F422" s="53"/>
      <c r="G422" s="53"/>
      <c r="H422" s="53"/>
      <c r="I422" s="53"/>
      <c r="J422" s="53"/>
      <c r="K422" s="53"/>
      <c r="L422" s="53"/>
      <c r="M422" s="53"/>
      <c r="N422" s="53"/>
      <c r="O422" s="53"/>
      <c r="P422" s="53"/>
      <c r="Q422" s="53"/>
      <c r="R422" s="53"/>
      <c r="S422" s="53"/>
      <c r="T422" s="53"/>
      <c r="U422" s="53"/>
      <c r="V422" s="53"/>
      <c r="W422" s="53"/>
      <c r="X422" s="53"/>
      <c r="Y422" s="53"/>
      <c r="Z422" s="53"/>
    </row>
    <row r="423" spans="1:26" ht="15.65" x14ac:dyDescent="0.3">
      <c r="A423" s="53"/>
      <c r="B423" s="55"/>
      <c r="C423" s="53"/>
      <c r="D423" s="53"/>
      <c r="E423" s="53"/>
      <c r="F423" s="53"/>
      <c r="G423" s="53"/>
      <c r="H423" s="53"/>
      <c r="I423" s="53"/>
      <c r="J423" s="53"/>
      <c r="K423" s="53"/>
      <c r="L423" s="53"/>
      <c r="M423" s="53"/>
      <c r="N423" s="53"/>
      <c r="O423" s="53"/>
      <c r="P423" s="53"/>
      <c r="Q423" s="53"/>
      <c r="R423" s="53"/>
      <c r="S423" s="53"/>
      <c r="T423" s="53"/>
      <c r="U423" s="53"/>
      <c r="V423" s="53"/>
      <c r="W423" s="53"/>
      <c r="X423" s="53"/>
      <c r="Y423" s="53"/>
      <c r="Z423" s="53"/>
    </row>
    <row r="424" spans="1:26" ht="15.65" x14ac:dyDescent="0.3">
      <c r="A424" s="53"/>
      <c r="B424" s="55"/>
      <c r="C424" s="53"/>
      <c r="D424" s="53"/>
      <c r="E424" s="53"/>
      <c r="F424" s="53"/>
      <c r="G424" s="53"/>
      <c r="H424" s="53"/>
      <c r="I424" s="53"/>
      <c r="J424" s="53"/>
      <c r="K424" s="53"/>
      <c r="L424" s="53"/>
      <c r="M424" s="53"/>
      <c r="N424" s="53"/>
      <c r="O424" s="53"/>
      <c r="P424" s="53"/>
      <c r="Q424" s="53"/>
      <c r="R424" s="53"/>
      <c r="S424" s="53"/>
      <c r="T424" s="53"/>
      <c r="U424" s="53"/>
      <c r="V424" s="53"/>
      <c r="W424" s="53"/>
      <c r="X424" s="53"/>
      <c r="Y424" s="53"/>
      <c r="Z424" s="53"/>
    </row>
    <row r="425" spans="1:26" ht="15.65" x14ac:dyDescent="0.3">
      <c r="A425" s="53"/>
      <c r="B425" s="55"/>
      <c r="C425" s="53"/>
      <c r="D425" s="53"/>
      <c r="E425" s="53"/>
      <c r="F425" s="53"/>
      <c r="G425" s="53"/>
      <c r="H425" s="53"/>
      <c r="I425" s="53"/>
      <c r="J425" s="53"/>
      <c r="K425" s="53"/>
      <c r="L425" s="53"/>
      <c r="M425" s="53"/>
      <c r="N425" s="53"/>
      <c r="O425" s="53"/>
      <c r="P425" s="53"/>
      <c r="Q425" s="53"/>
      <c r="R425" s="53"/>
      <c r="S425" s="53"/>
      <c r="T425" s="53"/>
      <c r="U425" s="53"/>
      <c r="V425" s="53"/>
      <c r="W425" s="53"/>
      <c r="X425" s="53"/>
      <c r="Y425" s="53"/>
      <c r="Z425" s="53"/>
    </row>
    <row r="426" spans="1:26" ht="15.65" x14ac:dyDescent="0.3">
      <c r="A426" s="53"/>
      <c r="B426" s="55"/>
      <c r="C426" s="53"/>
      <c r="D426" s="53"/>
      <c r="E426" s="53"/>
      <c r="F426" s="53"/>
      <c r="G426" s="53"/>
      <c r="H426" s="53"/>
      <c r="I426" s="53"/>
      <c r="J426" s="53"/>
      <c r="K426" s="53"/>
      <c r="L426" s="53"/>
      <c r="M426" s="53"/>
      <c r="N426" s="53"/>
      <c r="O426" s="53"/>
      <c r="P426" s="53"/>
      <c r="Q426" s="53"/>
      <c r="R426" s="53"/>
      <c r="S426" s="53"/>
      <c r="T426" s="53"/>
      <c r="U426" s="53"/>
      <c r="V426" s="53"/>
      <c r="W426" s="53"/>
      <c r="X426" s="53"/>
      <c r="Y426" s="53"/>
      <c r="Z426" s="53"/>
    </row>
    <row r="427" spans="1:26" ht="15.65" x14ac:dyDescent="0.3">
      <c r="A427" s="53"/>
      <c r="B427" s="55"/>
      <c r="C427" s="53"/>
      <c r="D427" s="53"/>
      <c r="E427" s="53"/>
      <c r="F427" s="53"/>
      <c r="G427" s="53"/>
      <c r="H427" s="53"/>
      <c r="I427" s="53"/>
      <c r="J427" s="53"/>
      <c r="K427" s="53"/>
      <c r="L427" s="53"/>
      <c r="M427" s="53"/>
      <c r="N427" s="53"/>
      <c r="O427" s="53"/>
      <c r="P427" s="53"/>
      <c r="Q427" s="53"/>
      <c r="R427" s="53"/>
      <c r="S427" s="53"/>
      <c r="T427" s="53"/>
      <c r="U427" s="53"/>
      <c r="V427" s="53"/>
      <c r="W427" s="53"/>
      <c r="X427" s="53"/>
      <c r="Y427" s="53"/>
      <c r="Z427" s="53"/>
    </row>
    <row r="428" spans="1:26" ht="15.65" x14ac:dyDescent="0.3">
      <c r="A428" s="53"/>
      <c r="B428" s="55"/>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row>
    <row r="429" spans="1:26" ht="15.65" x14ac:dyDescent="0.3">
      <c r="A429" s="53"/>
      <c r="B429" s="55"/>
      <c r="C429" s="53"/>
      <c r="D429" s="53"/>
      <c r="E429" s="53"/>
      <c r="F429" s="53"/>
      <c r="G429" s="53"/>
      <c r="H429" s="53"/>
      <c r="I429" s="53"/>
      <c r="J429" s="53"/>
      <c r="K429" s="53"/>
      <c r="L429" s="53"/>
      <c r="M429" s="53"/>
      <c r="N429" s="53"/>
      <c r="O429" s="53"/>
      <c r="P429" s="53"/>
      <c r="Q429" s="53"/>
      <c r="R429" s="53"/>
      <c r="S429" s="53"/>
      <c r="T429" s="53"/>
      <c r="U429" s="53"/>
      <c r="V429" s="53"/>
      <c r="W429" s="53"/>
      <c r="X429" s="53"/>
      <c r="Y429" s="53"/>
      <c r="Z429" s="53"/>
    </row>
    <row r="430" spans="1:26" ht="15.65" x14ac:dyDescent="0.3">
      <c r="A430" s="53"/>
      <c r="B430" s="55"/>
      <c r="C430" s="53"/>
      <c r="D430" s="53"/>
      <c r="E430" s="53"/>
      <c r="F430" s="53"/>
      <c r="G430" s="53"/>
      <c r="H430" s="53"/>
      <c r="I430" s="53"/>
      <c r="J430" s="53"/>
      <c r="K430" s="53"/>
      <c r="L430" s="53"/>
      <c r="M430" s="53"/>
      <c r="N430" s="53"/>
      <c r="O430" s="53"/>
      <c r="P430" s="53"/>
      <c r="Q430" s="53"/>
      <c r="R430" s="53"/>
      <c r="S430" s="53"/>
      <c r="T430" s="53"/>
      <c r="U430" s="53"/>
      <c r="V430" s="53"/>
      <c r="W430" s="53"/>
      <c r="X430" s="53"/>
      <c r="Y430" s="53"/>
      <c r="Z430" s="53"/>
    </row>
    <row r="431" spans="1:26" ht="15.65" x14ac:dyDescent="0.3">
      <c r="A431" s="53"/>
      <c r="B431" s="55"/>
      <c r="C431" s="53"/>
      <c r="D431" s="53"/>
      <c r="E431" s="53"/>
      <c r="F431" s="53"/>
      <c r="G431" s="53"/>
      <c r="H431" s="53"/>
      <c r="I431" s="53"/>
      <c r="J431" s="53"/>
      <c r="K431" s="53"/>
      <c r="L431" s="53"/>
      <c r="M431" s="53"/>
      <c r="N431" s="53"/>
      <c r="O431" s="53"/>
      <c r="P431" s="53"/>
      <c r="Q431" s="53"/>
      <c r="R431" s="53"/>
      <c r="S431" s="53"/>
      <c r="T431" s="53"/>
      <c r="U431" s="53"/>
      <c r="V431" s="53"/>
      <c r="W431" s="53"/>
      <c r="X431" s="53"/>
      <c r="Y431" s="53"/>
      <c r="Z431" s="53"/>
    </row>
    <row r="432" spans="1:26" ht="15.65" x14ac:dyDescent="0.3">
      <c r="A432" s="53"/>
      <c r="B432" s="55"/>
      <c r="C432" s="53"/>
      <c r="D432" s="53"/>
      <c r="E432" s="53"/>
      <c r="F432" s="53"/>
      <c r="G432" s="53"/>
      <c r="H432" s="53"/>
      <c r="I432" s="53"/>
      <c r="J432" s="53"/>
      <c r="K432" s="53"/>
      <c r="L432" s="53"/>
      <c r="M432" s="53"/>
      <c r="N432" s="53"/>
      <c r="O432" s="53"/>
      <c r="P432" s="53"/>
      <c r="Q432" s="53"/>
      <c r="R432" s="53"/>
      <c r="S432" s="53"/>
      <c r="T432" s="53"/>
      <c r="U432" s="53"/>
      <c r="V432" s="53"/>
      <c r="W432" s="53"/>
      <c r="X432" s="53"/>
      <c r="Y432" s="53"/>
      <c r="Z432" s="53"/>
    </row>
    <row r="433" spans="1:26" ht="15.65" x14ac:dyDescent="0.3">
      <c r="A433" s="53"/>
      <c r="B433" s="55"/>
      <c r="C433" s="53"/>
      <c r="D433" s="53"/>
      <c r="E433" s="53"/>
      <c r="F433" s="53"/>
      <c r="G433" s="53"/>
      <c r="H433" s="53"/>
      <c r="I433" s="53"/>
      <c r="J433" s="53"/>
      <c r="K433" s="53"/>
      <c r="L433" s="53"/>
      <c r="M433" s="53"/>
      <c r="N433" s="53"/>
      <c r="O433" s="53"/>
      <c r="P433" s="53"/>
      <c r="Q433" s="53"/>
      <c r="R433" s="53"/>
      <c r="S433" s="53"/>
      <c r="T433" s="53"/>
      <c r="U433" s="53"/>
      <c r="V433" s="53"/>
      <c r="W433" s="53"/>
      <c r="X433" s="53"/>
      <c r="Y433" s="53"/>
      <c r="Z433" s="53"/>
    </row>
    <row r="434" spans="1:26" ht="15.65" x14ac:dyDescent="0.3">
      <c r="A434" s="53"/>
      <c r="B434" s="55"/>
      <c r="C434" s="53"/>
      <c r="D434" s="53"/>
      <c r="E434" s="53"/>
      <c r="F434" s="53"/>
      <c r="G434" s="53"/>
      <c r="H434" s="53"/>
      <c r="I434" s="53"/>
      <c r="J434" s="53"/>
      <c r="K434" s="53"/>
      <c r="L434" s="53"/>
      <c r="M434" s="53"/>
      <c r="N434" s="53"/>
      <c r="O434" s="53"/>
      <c r="P434" s="53"/>
      <c r="Q434" s="53"/>
      <c r="R434" s="53"/>
      <c r="S434" s="53"/>
      <c r="T434" s="53"/>
      <c r="U434" s="53"/>
      <c r="V434" s="53"/>
      <c r="W434" s="53"/>
      <c r="X434" s="53"/>
      <c r="Y434" s="53"/>
      <c r="Z434" s="53"/>
    </row>
    <row r="435" spans="1:26" ht="15.65" x14ac:dyDescent="0.3">
      <c r="A435" s="53"/>
      <c r="B435" s="55"/>
      <c r="C435" s="53"/>
      <c r="D435" s="53"/>
      <c r="E435" s="53"/>
      <c r="F435" s="53"/>
      <c r="G435" s="53"/>
      <c r="H435" s="53"/>
      <c r="I435" s="53"/>
      <c r="J435" s="53"/>
      <c r="K435" s="53"/>
      <c r="L435" s="53"/>
      <c r="M435" s="53"/>
      <c r="N435" s="53"/>
      <c r="O435" s="53"/>
      <c r="P435" s="53"/>
      <c r="Q435" s="53"/>
      <c r="R435" s="53"/>
      <c r="S435" s="53"/>
      <c r="T435" s="53"/>
      <c r="U435" s="53"/>
      <c r="V435" s="53"/>
      <c r="W435" s="53"/>
      <c r="X435" s="53"/>
      <c r="Y435" s="53"/>
      <c r="Z435" s="53"/>
    </row>
    <row r="436" spans="1:26" ht="15.65" x14ac:dyDescent="0.3">
      <c r="A436" s="53"/>
      <c r="B436" s="55"/>
      <c r="C436" s="53"/>
      <c r="D436" s="53"/>
      <c r="E436" s="53"/>
      <c r="F436" s="53"/>
      <c r="G436" s="53"/>
      <c r="H436" s="53"/>
      <c r="I436" s="53"/>
      <c r="J436" s="53"/>
      <c r="K436" s="53"/>
      <c r="L436" s="53"/>
      <c r="M436" s="53"/>
      <c r="N436" s="53"/>
      <c r="O436" s="53"/>
      <c r="P436" s="53"/>
      <c r="Q436" s="53"/>
      <c r="R436" s="53"/>
      <c r="S436" s="53"/>
      <c r="T436" s="53"/>
      <c r="U436" s="53"/>
      <c r="V436" s="53"/>
      <c r="W436" s="53"/>
      <c r="X436" s="53"/>
      <c r="Y436" s="53"/>
      <c r="Z436" s="53"/>
    </row>
    <row r="437" spans="1:26" ht="15.65" x14ac:dyDescent="0.3">
      <c r="A437" s="53"/>
      <c r="B437" s="55"/>
      <c r="C437" s="53"/>
      <c r="D437" s="53"/>
      <c r="E437" s="53"/>
      <c r="F437" s="53"/>
      <c r="G437" s="53"/>
      <c r="H437" s="53"/>
      <c r="I437" s="53"/>
      <c r="J437" s="53"/>
      <c r="K437" s="53"/>
      <c r="L437" s="53"/>
      <c r="M437" s="53"/>
      <c r="N437" s="53"/>
      <c r="O437" s="53"/>
      <c r="P437" s="53"/>
      <c r="Q437" s="53"/>
      <c r="R437" s="53"/>
      <c r="S437" s="53"/>
      <c r="T437" s="53"/>
      <c r="U437" s="53"/>
      <c r="V437" s="53"/>
      <c r="W437" s="53"/>
      <c r="X437" s="53"/>
      <c r="Y437" s="53"/>
      <c r="Z437" s="53"/>
    </row>
    <row r="438" spans="1:26" ht="15.65" x14ac:dyDescent="0.3">
      <c r="A438" s="53"/>
      <c r="B438" s="55"/>
      <c r="C438" s="53"/>
      <c r="D438" s="53"/>
      <c r="E438" s="53"/>
      <c r="F438" s="53"/>
      <c r="G438" s="53"/>
      <c r="H438" s="53"/>
      <c r="I438" s="53"/>
      <c r="J438" s="53"/>
      <c r="K438" s="53"/>
      <c r="L438" s="53"/>
      <c r="M438" s="53"/>
      <c r="N438" s="53"/>
      <c r="O438" s="53"/>
      <c r="P438" s="53"/>
      <c r="Q438" s="53"/>
      <c r="R438" s="53"/>
      <c r="S438" s="53"/>
      <c r="T438" s="53"/>
      <c r="U438" s="53"/>
      <c r="V438" s="53"/>
      <c r="W438" s="53"/>
      <c r="X438" s="53"/>
      <c r="Y438" s="53"/>
      <c r="Z438" s="53"/>
    </row>
    <row r="439" spans="1:26" ht="15.65" x14ac:dyDescent="0.3">
      <c r="A439" s="53"/>
      <c r="B439" s="55"/>
      <c r="C439" s="53"/>
      <c r="D439" s="53"/>
      <c r="E439" s="53"/>
      <c r="F439" s="53"/>
      <c r="G439" s="53"/>
      <c r="H439" s="53"/>
      <c r="I439" s="53"/>
      <c r="J439" s="53"/>
      <c r="K439" s="53"/>
      <c r="L439" s="53"/>
      <c r="M439" s="53"/>
      <c r="N439" s="53"/>
      <c r="O439" s="53"/>
      <c r="P439" s="53"/>
      <c r="Q439" s="53"/>
      <c r="R439" s="53"/>
      <c r="S439" s="53"/>
      <c r="T439" s="53"/>
      <c r="U439" s="53"/>
      <c r="V439" s="53"/>
      <c r="W439" s="53"/>
      <c r="X439" s="53"/>
      <c r="Y439" s="53"/>
      <c r="Z439" s="53"/>
    </row>
    <row r="440" spans="1:26" ht="15.65" x14ac:dyDescent="0.3">
      <c r="A440" s="53"/>
      <c r="B440" s="55"/>
      <c r="C440" s="53"/>
      <c r="D440" s="53"/>
      <c r="E440" s="53"/>
      <c r="F440" s="53"/>
      <c r="G440" s="53"/>
      <c r="H440" s="53"/>
      <c r="I440" s="53"/>
      <c r="J440" s="53"/>
      <c r="K440" s="53"/>
      <c r="L440" s="53"/>
      <c r="M440" s="53"/>
      <c r="N440" s="53"/>
      <c r="O440" s="53"/>
      <c r="P440" s="53"/>
      <c r="Q440" s="53"/>
      <c r="R440" s="53"/>
      <c r="S440" s="53"/>
      <c r="T440" s="53"/>
      <c r="U440" s="53"/>
      <c r="V440" s="53"/>
      <c r="W440" s="53"/>
      <c r="X440" s="53"/>
      <c r="Y440" s="53"/>
      <c r="Z440" s="53"/>
    </row>
    <row r="441" spans="1:26" ht="15.65" x14ac:dyDescent="0.3">
      <c r="A441" s="53"/>
      <c r="B441" s="55"/>
      <c r="C441" s="53"/>
      <c r="D441" s="53"/>
      <c r="E441" s="53"/>
      <c r="F441" s="53"/>
      <c r="G441" s="53"/>
      <c r="H441" s="53"/>
      <c r="I441" s="53"/>
      <c r="J441" s="53"/>
      <c r="K441" s="53"/>
      <c r="L441" s="53"/>
      <c r="M441" s="53"/>
      <c r="N441" s="53"/>
      <c r="O441" s="53"/>
      <c r="P441" s="53"/>
      <c r="Q441" s="53"/>
      <c r="R441" s="53"/>
      <c r="S441" s="53"/>
      <c r="T441" s="53"/>
      <c r="U441" s="53"/>
      <c r="V441" s="53"/>
      <c r="W441" s="53"/>
      <c r="X441" s="53"/>
      <c r="Y441" s="53"/>
      <c r="Z441" s="53"/>
    </row>
    <row r="442" spans="1:26" ht="15.65" x14ac:dyDescent="0.3">
      <c r="A442" s="53"/>
      <c r="B442" s="55"/>
      <c r="C442" s="53"/>
      <c r="D442" s="53"/>
      <c r="E442" s="53"/>
      <c r="F442" s="53"/>
      <c r="G442" s="53"/>
      <c r="H442" s="53"/>
      <c r="I442" s="53"/>
      <c r="J442" s="53"/>
      <c r="K442" s="53"/>
      <c r="L442" s="53"/>
      <c r="M442" s="53"/>
      <c r="N442" s="53"/>
      <c r="O442" s="53"/>
      <c r="P442" s="53"/>
      <c r="Q442" s="53"/>
      <c r="R442" s="53"/>
      <c r="S442" s="53"/>
      <c r="T442" s="53"/>
      <c r="U442" s="53"/>
      <c r="V442" s="53"/>
      <c r="W442" s="53"/>
      <c r="X442" s="53"/>
      <c r="Y442" s="53"/>
      <c r="Z442" s="53"/>
    </row>
    <row r="443" spans="1:26" ht="15.65" x14ac:dyDescent="0.3">
      <c r="A443" s="53"/>
      <c r="B443" s="55"/>
      <c r="C443" s="53"/>
      <c r="D443" s="53"/>
      <c r="E443" s="53"/>
      <c r="F443" s="53"/>
      <c r="G443" s="53"/>
      <c r="H443" s="53"/>
      <c r="I443" s="53"/>
      <c r="J443" s="53"/>
      <c r="K443" s="53"/>
      <c r="L443" s="53"/>
      <c r="M443" s="53"/>
      <c r="N443" s="53"/>
      <c r="O443" s="53"/>
      <c r="P443" s="53"/>
      <c r="Q443" s="53"/>
      <c r="R443" s="53"/>
      <c r="S443" s="53"/>
      <c r="T443" s="53"/>
      <c r="U443" s="53"/>
      <c r="V443" s="53"/>
      <c r="W443" s="53"/>
      <c r="X443" s="53"/>
      <c r="Y443" s="53"/>
      <c r="Z443" s="53"/>
    </row>
    <row r="444" spans="1:26" ht="15.65" x14ac:dyDescent="0.3">
      <c r="A444" s="53"/>
      <c r="B444" s="55"/>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row>
    <row r="445" spans="1:26" ht="15.65" x14ac:dyDescent="0.3">
      <c r="A445" s="53"/>
      <c r="B445" s="55"/>
      <c r="C445" s="53"/>
      <c r="D445" s="53"/>
      <c r="E445" s="53"/>
      <c r="F445" s="53"/>
      <c r="G445" s="53"/>
      <c r="H445" s="53"/>
      <c r="I445" s="53"/>
      <c r="J445" s="53"/>
      <c r="K445" s="53"/>
      <c r="L445" s="53"/>
      <c r="M445" s="53"/>
      <c r="N445" s="53"/>
      <c r="O445" s="53"/>
      <c r="P445" s="53"/>
      <c r="Q445" s="53"/>
      <c r="R445" s="53"/>
      <c r="S445" s="53"/>
      <c r="T445" s="53"/>
      <c r="U445" s="53"/>
      <c r="V445" s="53"/>
      <c r="W445" s="53"/>
      <c r="X445" s="53"/>
      <c r="Y445" s="53"/>
      <c r="Z445" s="53"/>
    </row>
    <row r="446" spans="1:26" ht="15.65" x14ac:dyDescent="0.3">
      <c r="A446" s="53"/>
      <c r="B446" s="55"/>
      <c r="C446" s="53"/>
      <c r="D446" s="53"/>
      <c r="E446" s="53"/>
      <c r="F446" s="53"/>
      <c r="G446" s="53"/>
      <c r="H446" s="53"/>
      <c r="I446" s="53"/>
      <c r="J446" s="53"/>
      <c r="K446" s="53"/>
      <c r="L446" s="53"/>
      <c r="M446" s="53"/>
      <c r="N446" s="53"/>
      <c r="O446" s="53"/>
      <c r="P446" s="53"/>
      <c r="Q446" s="53"/>
      <c r="R446" s="53"/>
      <c r="S446" s="53"/>
      <c r="T446" s="53"/>
      <c r="U446" s="53"/>
      <c r="V446" s="53"/>
      <c r="W446" s="53"/>
      <c r="X446" s="53"/>
      <c r="Y446" s="53"/>
      <c r="Z446" s="53"/>
    </row>
    <row r="447" spans="1:26" ht="15.65" x14ac:dyDescent="0.3">
      <c r="A447" s="53"/>
      <c r="B447" s="55"/>
      <c r="C447" s="53"/>
      <c r="D447" s="53"/>
      <c r="E447" s="53"/>
      <c r="F447" s="53"/>
      <c r="G447" s="53"/>
      <c r="H447" s="53"/>
      <c r="I447" s="53"/>
      <c r="J447" s="53"/>
      <c r="K447" s="53"/>
      <c r="L447" s="53"/>
      <c r="M447" s="53"/>
      <c r="N447" s="53"/>
      <c r="O447" s="53"/>
      <c r="P447" s="53"/>
      <c r="Q447" s="53"/>
      <c r="R447" s="53"/>
      <c r="S447" s="53"/>
      <c r="T447" s="53"/>
      <c r="U447" s="53"/>
      <c r="V447" s="53"/>
      <c r="W447" s="53"/>
      <c r="X447" s="53"/>
      <c r="Y447" s="53"/>
      <c r="Z447" s="53"/>
    </row>
    <row r="448" spans="1:26" ht="15.65" x14ac:dyDescent="0.3">
      <c r="A448" s="53"/>
      <c r="B448" s="55"/>
      <c r="C448" s="53"/>
      <c r="D448" s="53"/>
      <c r="E448" s="53"/>
      <c r="F448" s="53"/>
      <c r="G448" s="53"/>
      <c r="H448" s="53"/>
      <c r="I448" s="53"/>
      <c r="J448" s="53"/>
      <c r="K448" s="53"/>
      <c r="L448" s="53"/>
      <c r="M448" s="53"/>
      <c r="N448" s="53"/>
      <c r="O448" s="53"/>
      <c r="P448" s="53"/>
      <c r="Q448" s="53"/>
      <c r="R448" s="53"/>
      <c r="S448" s="53"/>
      <c r="T448" s="53"/>
      <c r="U448" s="53"/>
      <c r="V448" s="53"/>
      <c r="W448" s="53"/>
      <c r="X448" s="53"/>
      <c r="Y448" s="53"/>
      <c r="Z448" s="53"/>
    </row>
    <row r="449" spans="1:26" ht="15.65" x14ac:dyDescent="0.3">
      <c r="A449" s="53"/>
      <c r="B449" s="55"/>
      <c r="C449" s="53"/>
      <c r="D449" s="53"/>
      <c r="E449" s="53"/>
      <c r="F449" s="53"/>
      <c r="G449" s="53"/>
      <c r="H449" s="53"/>
      <c r="I449" s="53"/>
      <c r="J449" s="53"/>
      <c r="K449" s="53"/>
      <c r="L449" s="53"/>
      <c r="M449" s="53"/>
      <c r="N449" s="53"/>
      <c r="O449" s="53"/>
      <c r="P449" s="53"/>
      <c r="Q449" s="53"/>
      <c r="R449" s="53"/>
      <c r="S449" s="53"/>
      <c r="T449" s="53"/>
      <c r="U449" s="53"/>
      <c r="V449" s="53"/>
      <c r="W449" s="53"/>
      <c r="X449" s="53"/>
      <c r="Y449" s="53"/>
      <c r="Z449" s="53"/>
    </row>
    <row r="450" spans="1:26" ht="15.65" x14ac:dyDescent="0.3">
      <c r="A450" s="53"/>
      <c r="B450" s="55"/>
      <c r="C450" s="53"/>
      <c r="D450" s="53"/>
      <c r="E450" s="53"/>
      <c r="F450" s="53"/>
      <c r="G450" s="53"/>
      <c r="H450" s="53"/>
      <c r="I450" s="53"/>
      <c r="J450" s="53"/>
      <c r="K450" s="53"/>
      <c r="L450" s="53"/>
      <c r="M450" s="53"/>
      <c r="N450" s="53"/>
      <c r="O450" s="53"/>
      <c r="P450" s="53"/>
      <c r="Q450" s="53"/>
      <c r="R450" s="53"/>
      <c r="S450" s="53"/>
      <c r="T450" s="53"/>
      <c r="U450" s="53"/>
      <c r="V450" s="53"/>
      <c r="W450" s="53"/>
      <c r="X450" s="53"/>
      <c r="Y450" s="53"/>
      <c r="Z450" s="53"/>
    </row>
    <row r="451" spans="1:26" ht="15.65" x14ac:dyDescent="0.3">
      <c r="A451" s="53"/>
      <c r="B451" s="55"/>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row>
    <row r="452" spans="1:26" ht="15.65" x14ac:dyDescent="0.3">
      <c r="A452" s="53"/>
      <c r="B452" s="55"/>
      <c r="C452" s="53"/>
      <c r="D452" s="53"/>
      <c r="E452" s="53"/>
      <c r="F452" s="53"/>
      <c r="G452" s="53"/>
      <c r="H452" s="53"/>
      <c r="I452" s="53"/>
      <c r="J452" s="53"/>
      <c r="K452" s="53"/>
      <c r="L452" s="53"/>
      <c r="M452" s="53"/>
      <c r="N452" s="53"/>
      <c r="O452" s="53"/>
      <c r="P452" s="53"/>
      <c r="Q452" s="53"/>
      <c r="R452" s="53"/>
      <c r="S452" s="53"/>
      <c r="T452" s="53"/>
      <c r="U452" s="53"/>
      <c r="V452" s="53"/>
      <c r="W452" s="53"/>
      <c r="X452" s="53"/>
      <c r="Y452" s="53"/>
      <c r="Z452" s="53"/>
    </row>
    <row r="453" spans="1:26" ht="15.65" x14ac:dyDescent="0.3">
      <c r="A453" s="53"/>
      <c r="B453" s="55"/>
      <c r="C453" s="53"/>
      <c r="D453" s="53"/>
      <c r="E453" s="53"/>
      <c r="F453" s="53"/>
      <c r="G453" s="53"/>
      <c r="H453" s="53"/>
      <c r="I453" s="53"/>
      <c r="J453" s="53"/>
      <c r="K453" s="53"/>
      <c r="L453" s="53"/>
      <c r="M453" s="53"/>
      <c r="N453" s="53"/>
      <c r="O453" s="53"/>
      <c r="P453" s="53"/>
      <c r="Q453" s="53"/>
      <c r="R453" s="53"/>
      <c r="S453" s="53"/>
      <c r="T453" s="53"/>
      <c r="U453" s="53"/>
      <c r="V453" s="53"/>
      <c r="W453" s="53"/>
      <c r="X453" s="53"/>
      <c r="Y453" s="53"/>
      <c r="Z453" s="53"/>
    </row>
    <row r="454" spans="1:26" ht="15.65" x14ac:dyDescent="0.3">
      <c r="A454" s="53"/>
      <c r="B454" s="55"/>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row>
    <row r="455" spans="1:26" ht="15.65" x14ac:dyDescent="0.3">
      <c r="A455" s="53"/>
      <c r="B455" s="55"/>
      <c r="C455" s="53"/>
      <c r="D455" s="53"/>
      <c r="E455" s="53"/>
      <c r="F455" s="53"/>
      <c r="G455" s="53"/>
      <c r="H455" s="53"/>
      <c r="I455" s="53"/>
      <c r="J455" s="53"/>
      <c r="K455" s="53"/>
      <c r="L455" s="53"/>
      <c r="M455" s="53"/>
      <c r="N455" s="53"/>
      <c r="O455" s="53"/>
      <c r="P455" s="53"/>
      <c r="Q455" s="53"/>
      <c r="R455" s="53"/>
      <c r="S455" s="53"/>
      <c r="T455" s="53"/>
      <c r="U455" s="53"/>
      <c r="V455" s="53"/>
      <c r="W455" s="53"/>
      <c r="X455" s="53"/>
      <c r="Y455" s="53"/>
      <c r="Z455" s="53"/>
    </row>
    <row r="456" spans="1:26" ht="15.65" x14ac:dyDescent="0.3">
      <c r="A456" s="53"/>
      <c r="B456" s="55"/>
      <c r="C456" s="53"/>
      <c r="D456" s="53"/>
      <c r="E456" s="53"/>
      <c r="F456" s="53"/>
      <c r="G456" s="53"/>
      <c r="H456" s="53"/>
      <c r="I456" s="53"/>
      <c r="J456" s="53"/>
      <c r="K456" s="53"/>
      <c r="L456" s="53"/>
      <c r="M456" s="53"/>
      <c r="N456" s="53"/>
      <c r="O456" s="53"/>
      <c r="P456" s="53"/>
      <c r="Q456" s="53"/>
      <c r="R456" s="53"/>
      <c r="S456" s="53"/>
      <c r="T456" s="53"/>
      <c r="U456" s="53"/>
      <c r="V456" s="53"/>
      <c r="W456" s="53"/>
      <c r="X456" s="53"/>
      <c r="Y456" s="53"/>
      <c r="Z456" s="53"/>
    </row>
    <row r="457" spans="1:26" ht="15.65" x14ac:dyDescent="0.3">
      <c r="A457" s="53"/>
      <c r="B457" s="55"/>
      <c r="C457" s="53"/>
      <c r="D457" s="53"/>
      <c r="E457" s="53"/>
      <c r="F457" s="53"/>
      <c r="G457" s="53"/>
      <c r="H457" s="53"/>
      <c r="I457" s="53"/>
      <c r="J457" s="53"/>
      <c r="K457" s="53"/>
      <c r="L457" s="53"/>
      <c r="M457" s="53"/>
      <c r="N457" s="53"/>
      <c r="O457" s="53"/>
      <c r="P457" s="53"/>
      <c r="Q457" s="53"/>
      <c r="R457" s="53"/>
      <c r="S457" s="53"/>
      <c r="T457" s="53"/>
      <c r="U457" s="53"/>
      <c r="V457" s="53"/>
      <c r="W457" s="53"/>
      <c r="X457" s="53"/>
      <c r="Y457" s="53"/>
      <c r="Z457" s="53"/>
    </row>
    <row r="458" spans="1:26" ht="15.65" x14ac:dyDescent="0.3">
      <c r="A458" s="53"/>
      <c r="B458" s="55"/>
      <c r="C458" s="53"/>
      <c r="D458" s="53"/>
      <c r="E458" s="53"/>
      <c r="F458" s="53"/>
      <c r="G458" s="53"/>
      <c r="H458" s="53"/>
      <c r="I458" s="53"/>
      <c r="J458" s="53"/>
      <c r="K458" s="53"/>
      <c r="L458" s="53"/>
      <c r="M458" s="53"/>
      <c r="N458" s="53"/>
      <c r="O458" s="53"/>
      <c r="P458" s="53"/>
      <c r="Q458" s="53"/>
      <c r="R458" s="53"/>
      <c r="S458" s="53"/>
      <c r="T458" s="53"/>
      <c r="U458" s="53"/>
      <c r="V458" s="53"/>
      <c r="W458" s="53"/>
      <c r="X458" s="53"/>
      <c r="Y458" s="53"/>
      <c r="Z458" s="53"/>
    </row>
    <row r="459" spans="1:26" ht="15.65" x14ac:dyDescent="0.3">
      <c r="A459" s="53"/>
      <c r="B459" s="55"/>
      <c r="C459" s="53"/>
      <c r="D459" s="53"/>
      <c r="E459" s="53"/>
      <c r="F459" s="53"/>
      <c r="G459" s="53"/>
      <c r="H459" s="53"/>
      <c r="I459" s="53"/>
      <c r="J459" s="53"/>
      <c r="K459" s="53"/>
      <c r="L459" s="53"/>
      <c r="M459" s="53"/>
      <c r="N459" s="53"/>
      <c r="O459" s="53"/>
      <c r="P459" s="53"/>
      <c r="Q459" s="53"/>
      <c r="R459" s="53"/>
      <c r="S459" s="53"/>
      <c r="T459" s="53"/>
      <c r="U459" s="53"/>
      <c r="V459" s="53"/>
      <c r="W459" s="53"/>
      <c r="X459" s="53"/>
      <c r="Y459" s="53"/>
      <c r="Z459" s="53"/>
    </row>
    <row r="460" spans="1:26" ht="15.65" x14ac:dyDescent="0.3">
      <c r="A460" s="53"/>
      <c r="B460" s="55"/>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row>
    <row r="461" spans="1:26" ht="15.65" x14ac:dyDescent="0.3">
      <c r="A461" s="53"/>
      <c r="B461" s="55"/>
      <c r="C461" s="53"/>
      <c r="D461" s="53"/>
      <c r="E461" s="53"/>
      <c r="F461" s="53"/>
      <c r="G461" s="53"/>
      <c r="H461" s="53"/>
      <c r="I461" s="53"/>
      <c r="J461" s="53"/>
      <c r="K461" s="53"/>
      <c r="L461" s="53"/>
      <c r="M461" s="53"/>
      <c r="N461" s="53"/>
      <c r="O461" s="53"/>
      <c r="P461" s="53"/>
      <c r="Q461" s="53"/>
      <c r="R461" s="53"/>
      <c r="S461" s="53"/>
      <c r="T461" s="53"/>
      <c r="U461" s="53"/>
      <c r="V461" s="53"/>
      <c r="W461" s="53"/>
      <c r="X461" s="53"/>
      <c r="Y461" s="53"/>
      <c r="Z461" s="53"/>
    </row>
    <row r="462" spans="1:26" ht="15.65" x14ac:dyDescent="0.3">
      <c r="A462" s="53"/>
      <c r="B462" s="55"/>
      <c r="C462" s="53"/>
      <c r="D462" s="53"/>
      <c r="E462" s="53"/>
      <c r="F462" s="53"/>
      <c r="G462" s="53"/>
      <c r="H462" s="53"/>
      <c r="I462" s="53"/>
      <c r="J462" s="53"/>
      <c r="K462" s="53"/>
      <c r="L462" s="53"/>
      <c r="M462" s="53"/>
      <c r="N462" s="53"/>
      <c r="O462" s="53"/>
      <c r="P462" s="53"/>
      <c r="Q462" s="53"/>
      <c r="R462" s="53"/>
      <c r="S462" s="53"/>
      <c r="T462" s="53"/>
      <c r="U462" s="53"/>
      <c r="V462" s="53"/>
      <c r="W462" s="53"/>
      <c r="X462" s="53"/>
      <c r="Y462" s="53"/>
      <c r="Z462" s="53"/>
    </row>
    <row r="463" spans="1:26" ht="15.65" x14ac:dyDescent="0.3">
      <c r="A463" s="53"/>
      <c r="B463" s="55"/>
      <c r="C463" s="53"/>
      <c r="D463" s="53"/>
      <c r="E463" s="53"/>
      <c r="F463" s="53"/>
      <c r="G463" s="53"/>
      <c r="H463" s="53"/>
      <c r="I463" s="53"/>
      <c r="J463" s="53"/>
      <c r="K463" s="53"/>
      <c r="L463" s="53"/>
      <c r="M463" s="53"/>
      <c r="N463" s="53"/>
      <c r="O463" s="53"/>
      <c r="P463" s="53"/>
      <c r="Q463" s="53"/>
      <c r="R463" s="53"/>
      <c r="S463" s="53"/>
      <c r="T463" s="53"/>
      <c r="U463" s="53"/>
      <c r="V463" s="53"/>
      <c r="W463" s="53"/>
      <c r="X463" s="53"/>
      <c r="Y463" s="53"/>
      <c r="Z463" s="53"/>
    </row>
    <row r="464" spans="1:26" ht="15.65" x14ac:dyDescent="0.3">
      <c r="A464" s="53"/>
      <c r="B464" s="55"/>
      <c r="C464" s="53"/>
      <c r="D464" s="53"/>
      <c r="E464" s="53"/>
      <c r="F464" s="53"/>
      <c r="G464" s="53"/>
      <c r="H464" s="53"/>
      <c r="I464" s="53"/>
      <c r="J464" s="53"/>
      <c r="K464" s="53"/>
      <c r="L464" s="53"/>
      <c r="M464" s="53"/>
      <c r="N464" s="53"/>
      <c r="O464" s="53"/>
      <c r="P464" s="53"/>
      <c r="Q464" s="53"/>
      <c r="R464" s="53"/>
      <c r="S464" s="53"/>
      <c r="T464" s="53"/>
      <c r="U464" s="53"/>
      <c r="V464" s="53"/>
      <c r="W464" s="53"/>
      <c r="X464" s="53"/>
      <c r="Y464" s="53"/>
      <c r="Z464" s="53"/>
    </row>
    <row r="465" spans="1:26" ht="15.65" x14ac:dyDescent="0.3">
      <c r="A465" s="53"/>
      <c r="B465" s="55"/>
      <c r="C465" s="53"/>
      <c r="D465" s="53"/>
      <c r="E465" s="53"/>
      <c r="F465" s="53"/>
      <c r="G465" s="53"/>
      <c r="H465" s="53"/>
      <c r="I465" s="53"/>
      <c r="J465" s="53"/>
      <c r="K465" s="53"/>
      <c r="L465" s="53"/>
      <c r="M465" s="53"/>
      <c r="N465" s="53"/>
      <c r="O465" s="53"/>
      <c r="P465" s="53"/>
      <c r="Q465" s="53"/>
      <c r="R465" s="53"/>
      <c r="S465" s="53"/>
      <c r="T465" s="53"/>
      <c r="U465" s="53"/>
      <c r="V465" s="53"/>
      <c r="W465" s="53"/>
      <c r="X465" s="53"/>
      <c r="Y465" s="53"/>
      <c r="Z465" s="53"/>
    </row>
    <row r="466" spans="1:26" ht="15.65" x14ac:dyDescent="0.3">
      <c r="A466" s="53"/>
      <c r="B466" s="55"/>
      <c r="C466" s="53"/>
      <c r="D466" s="53"/>
      <c r="E466" s="53"/>
      <c r="F466" s="53"/>
      <c r="G466" s="53"/>
      <c r="H466" s="53"/>
      <c r="I466" s="53"/>
      <c r="J466" s="53"/>
      <c r="K466" s="53"/>
      <c r="L466" s="53"/>
      <c r="M466" s="53"/>
      <c r="N466" s="53"/>
      <c r="O466" s="53"/>
      <c r="P466" s="53"/>
      <c r="Q466" s="53"/>
      <c r="R466" s="53"/>
      <c r="S466" s="53"/>
      <c r="T466" s="53"/>
      <c r="U466" s="53"/>
      <c r="V466" s="53"/>
      <c r="W466" s="53"/>
      <c r="X466" s="53"/>
      <c r="Y466" s="53"/>
      <c r="Z466" s="53"/>
    </row>
    <row r="467" spans="1:26" ht="15.65" x14ac:dyDescent="0.3">
      <c r="A467" s="53"/>
      <c r="B467" s="55"/>
      <c r="C467" s="53"/>
      <c r="D467" s="53"/>
      <c r="E467" s="53"/>
      <c r="F467" s="53"/>
      <c r="G467" s="53"/>
      <c r="H467" s="53"/>
      <c r="I467" s="53"/>
      <c r="J467" s="53"/>
      <c r="K467" s="53"/>
      <c r="L467" s="53"/>
      <c r="M467" s="53"/>
      <c r="N467" s="53"/>
      <c r="O467" s="53"/>
      <c r="P467" s="53"/>
      <c r="Q467" s="53"/>
      <c r="R467" s="53"/>
      <c r="S467" s="53"/>
      <c r="T467" s="53"/>
      <c r="U467" s="53"/>
      <c r="V467" s="53"/>
      <c r="W467" s="53"/>
      <c r="X467" s="53"/>
      <c r="Y467" s="53"/>
      <c r="Z467" s="53"/>
    </row>
    <row r="468" spans="1:26" ht="15.65" x14ac:dyDescent="0.3">
      <c r="A468" s="53"/>
      <c r="B468" s="55"/>
      <c r="C468" s="53"/>
      <c r="D468" s="53"/>
      <c r="E468" s="53"/>
      <c r="F468" s="53"/>
      <c r="G468" s="53"/>
      <c r="H468" s="53"/>
      <c r="I468" s="53"/>
      <c r="J468" s="53"/>
      <c r="K468" s="53"/>
      <c r="L468" s="53"/>
      <c r="M468" s="53"/>
      <c r="N468" s="53"/>
      <c r="O468" s="53"/>
      <c r="P468" s="53"/>
      <c r="Q468" s="53"/>
      <c r="R468" s="53"/>
      <c r="S468" s="53"/>
      <c r="T468" s="53"/>
      <c r="U468" s="53"/>
      <c r="V468" s="53"/>
      <c r="W468" s="53"/>
      <c r="X468" s="53"/>
      <c r="Y468" s="53"/>
      <c r="Z468" s="53"/>
    </row>
    <row r="469" spans="1:26" ht="15.65" x14ac:dyDescent="0.3">
      <c r="A469" s="53"/>
      <c r="B469" s="55"/>
      <c r="C469" s="53"/>
      <c r="D469" s="53"/>
      <c r="E469" s="53"/>
      <c r="F469" s="53"/>
      <c r="G469" s="53"/>
      <c r="H469" s="53"/>
      <c r="I469" s="53"/>
      <c r="J469" s="53"/>
      <c r="K469" s="53"/>
      <c r="L469" s="53"/>
      <c r="M469" s="53"/>
      <c r="N469" s="53"/>
      <c r="O469" s="53"/>
      <c r="P469" s="53"/>
      <c r="Q469" s="53"/>
      <c r="R469" s="53"/>
      <c r="S469" s="53"/>
      <c r="T469" s="53"/>
      <c r="U469" s="53"/>
      <c r="V469" s="53"/>
      <c r="W469" s="53"/>
      <c r="X469" s="53"/>
      <c r="Y469" s="53"/>
      <c r="Z469" s="53"/>
    </row>
    <row r="470" spans="1:26" ht="15.65" x14ac:dyDescent="0.3">
      <c r="A470" s="53"/>
      <c r="B470" s="55"/>
      <c r="C470" s="53"/>
      <c r="D470" s="53"/>
      <c r="E470" s="53"/>
      <c r="F470" s="53"/>
      <c r="G470" s="53"/>
      <c r="H470" s="53"/>
      <c r="I470" s="53"/>
      <c r="J470" s="53"/>
      <c r="K470" s="53"/>
      <c r="L470" s="53"/>
      <c r="M470" s="53"/>
      <c r="N470" s="53"/>
      <c r="O470" s="53"/>
      <c r="P470" s="53"/>
      <c r="Q470" s="53"/>
      <c r="R470" s="53"/>
      <c r="S470" s="53"/>
      <c r="T470" s="53"/>
      <c r="U470" s="53"/>
      <c r="V470" s="53"/>
      <c r="W470" s="53"/>
      <c r="X470" s="53"/>
      <c r="Y470" s="53"/>
      <c r="Z470" s="53"/>
    </row>
    <row r="471" spans="1:26" ht="15.65" x14ac:dyDescent="0.3">
      <c r="A471" s="53"/>
      <c r="B471" s="55"/>
      <c r="C471" s="53"/>
      <c r="D471" s="53"/>
      <c r="E471" s="53"/>
      <c r="F471" s="53"/>
      <c r="G471" s="53"/>
      <c r="H471" s="53"/>
      <c r="I471" s="53"/>
      <c r="J471" s="53"/>
      <c r="K471" s="53"/>
      <c r="L471" s="53"/>
      <c r="M471" s="53"/>
      <c r="N471" s="53"/>
      <c r="O471" s="53"/>
      <c r="P471" s="53"/>
      <c r="Q471" s="53"/>
      <c r="R471" s="53"/>
      <c r="S471" s="53"/>
      <c r="T471" s="53"/>
      <c r="U471" s="53"/>
      <c r="V471" s="53"/>
      <c r="W471" s="53"/>
      <c r="X471" s="53"/>
      <c r="Y471" s="53"/>
      <c r="Z471" s="53"/>
    </row>
    <row r="472" spans="1:26" ht="15.65" x14ac:dyDescent="0.3">
      <c r="A472" s="53"/>
      <c r="B472" s="55"/>
      <c r="C472" s="53"/>
      <c r="D472" s="53"/>
      <c r="E472" s="53"/>
      <c r="F472" s="53"/>
      <c r="G472" s="53"/>
      <c r="H472" s="53"/>
      <c r="I472" s="53"/>
      <c r="J472" s="53"/>
      <c r="K472" s="53"/>
      <c r="L472" s="53"/>
      <c r="M472" s="53"/>
      <c r="N472" s="53"/>
      <c r="O472" s="53"/>
      <c r="P472" s="53"/>
      <c r="Q472" s="53"/>
      <c r="R472" s="53"/>
      <c r="S472" s="53"/>
      <c r="T472" s="53"/>
      <c r="U472" s="53"/>
      <c r="V472" s="53"/>
      <c r="W472" s="53"/>
      <c r="X472" s="53"/>
      <c r="Y472" s="53"/>
      <c r="Z472" s="53"/>
    </row>
    <row r="473" spans="1:26" ht="15.65" x14ac:dyDescent="0.3">
      <c r="A473" s="53"/>
      <c r="B473" s="55"/>
      <c r="C473" s="53"/>
      <c r="D473" s="53"/>
      <c r="E473" s="53"/>
      <c r="F473" s="53"/>
      <c r="G473" s="53"/>
      <c r="H473" s="53"/>
      <c r="I473" s="53"/>
      <c r="J473" s="53"/>
      <c r="K473" s="53"/>
      <c r="L473" s="53"/>
      <c r="M473" s="53"/>
      <c r="N473" s="53"/>
      <c r="O473" s="53"/>
      <c r="P473" s="53"/>
      <c r="Q473" s="53"/>
      <c r="R473" s="53"/>
      <c r="S473" s="53"/>
      <c r="T473" s="53"/>
      <c r="U473" s="53"/>
      <c r="V473" s="53"/>
      <c r="W473" s="53"/>
      <c r="X473" s="53"/>
      <c r="Y473" s="53"/>
      <c r="Z473" s="53"/>
    </row>
    <row r="474" spans="1:26" ht="15.65" x14ac:dyDescent="0.3">
      <c r="A474" s="53"/>
      <c r="B474" s="55"/>
      <c r="C474" s="53"/>
      <c r="D474" s="53"/>
      <c r="E474" s="53"/>
      <c r="F474" s="53"/>
      <c r="G474" s="53"/>
      <c r="H474" s="53"/>
      <c r="I474" s="53"/>
      <c r="J474" s="53"/>
      <c r="K474" s="53"/>
      <c r="L474" s="53"/>
      <c r="M474" s="53"/>
      <c r="N474" s="53"/>
      <c r="O474" s="53"/>
      <c r="P474" s="53"/>
      <c r="Q474" s="53"/>
      <c r="R474" s="53"/>
      <c r="S474" s="53"/>
      <c r="T474" s="53"/>
      <c r="U474" s="53"/>
      <c r="V474" s="53"/>
      <c r="W474" s="53"/>
      <c r="X474" s="53"/>
      <c r="Y474" s="53"/>
      <c r="Z474" s="53"/>
    </row>
    <row r="475" spans="1:26" ht="15.65" x14ac:dyDescent="0.3">
      <c r="A475" s="53"/>
      <c r="B475" s="55"/>
      <c r="C475" s="53"/>
      <c r="D475" s="53"/>
      <c r="E475" s="53"/>
      <c r="F475" s="53"/>
      <c r="G475" s="53"/>
      <c r="H475" s="53"/>
      <c r="I475" s="53"/>
      <c r="J475" s="53"/>
      <c r="K475" s="53"/>
      <c r="L475" s="53"/>
      <c r="M475" s="53"/>
      <c r="N475" s="53"/>
      <c r="O475" s="53"/>
      <c r="P475" s="53"/>
      <c r="Q475" s="53"/>
      <c r="R475" s="53"/>
      <c r="S475" s="53"/>
      <c r="T475" s="53"/>
      <c r="U475" s="53"/>
      <c r="V475" s="53"/>
      <c r="W475" s="53"/>
      <c r="X475" s="53"/>
      <c r="Y475" s="53"/>
      <c r="Z475" s="53"/>
    </row>
    <row r="476" spans="1:26" ht="15.65" x14ac:dyDescent="0.3">
      <c r="A476" s="53"/>
      <c r="B476" s="55"/>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row>
    <row r="477" spans="1:26" ht="15.65" x14ac:dyDescent="0.3">
      <c r="A477" s="53"/>
      <c r="B477" s="55"/>
      <c r="C477" s="53"/>
      <c r="D477" s="53"/>
      <c r="E477" s="53"/>
      <c r="F477" s="53"/>
      <c r="G477" s="53"/>
      <c r="H477" s="53"/>
      <c r="I477" s="53"/>
      <c r="J477" s="53"/>
      <c r="K477" s="53"/>
      <c r="L477" s="53"/>
      <c r="M477" s="53"/>
      <c r="N477" s="53"/>
      <c r="O477" s="53"/>
      <c r="P477" s="53"/>
      <c r="Q477" s="53"/>
      <c r="R477" s="53"/>
      <c r="S477" s="53"/>
      <c r="T477" s="53"/>
      <c r="U477" s="53"/>
      <c r="V477" s="53"/>
      <c r="W477" s="53"/>
      <c r="X477" s="53"/>
      <c r="Y477" s="53"/>
      <c r="Z477" s="53"/>
    </row>
    <row r="478" spans="1:26" ht="15.65" x14ac:dyDescent="0.3">
      <c r="A478" s="53"/>
      <c r="B478" s="55"/>
      <c r="C478" s="53"/>
      <c r="D478" s="53"/>
      <c r="E478" s="53"/>
      <c r="F478" s="53"/>
      <c r="G478" s="53"/>
      <c r="H478" s="53"/>
      <c r="I478" s="53"/>
      <c r="J478" s="53"/>
      <c r="K478" s="53"/>
      <c r="L478" s="53"/>
      <c r="M478" s="53"/>
      <c r="N478" s="53"/>
      <c r="O478" s="53"/>
      <c r="P478" s="53"/>
      <c r="Q478" s="53"/>
      <c r="R478" s="53"/>
      <c r="S478" s="53"/>
      <c r="T478" s="53"/>
      <c r="U478" s="53"/>
      <c r="V478" s="53"/>
      <c r="W478" s="53"/>
      <c r="X478" s="53"/>
      <c r="Y478" s="53"/>
      <c r="Z478" s="53"/>
    </row>
    <row r="479" spans="1:26" ht="15.65" x14ac:dyDescent="0.3">
      <c r="A479" s="53"/>
      <c r="B479" s="55"/>
      <c r="C479" s="53"/>
      <c r="D479" s="53"/>
      <c r="E479" s="53"/>
      <c r="F479" s="53"/>
      <c r="G479" s="53"/>
      <c r="H479" s="53"/>
      <c r="I479" s="53"/>
      <c r="J479" s="53"/>
      <c r="K479" s="53"/>
      <c r="L479" s="53"/>
      <c r="M479" s="53"/>
      <c r="N479" s="53"/>
      <c r="O479" s="53"/>
      <c r="P479" s="53"/>
      <c r="Q479" s="53"/>
      <c r="R479" s="53"/>
      <c r="S479" s="53"/>
      <c r="T479" s="53"/>
      <c r="U479" s="53"/>
      <c r="V479" s="53"/>
      <c r="W479" s="53"/>
      <c r="X479" s="53"/>
      <c r="Y479" s="53"/>
      <c r="Z479" s="53"/>
    </row>
    <row r="480" spans="1:26" ht="15.65" x14ac:dyDescent="0.3">
      <c r="A480" s="53"/>
      <c r="B480" s="55"/>
      <c r="C480" s="53"/>
      <c r="D480" s="53"/>
      <c r="E480" s="53"/>
      <c r="F480" s="53"/>
      <c r="G480" s="53"/>
      <c r="H480" s="53"/>
      <c r="I480" s="53"/>
      <c r="J480" s="53"/>
      <c r="K480" s="53"/>
      <c r="L480" s="53"/>
      <c r="M480" s="53"/>
      <c r="N480" s="53"/>
      <c r="O480" s="53"/>
      <c r="P480" s="53"/>
      <c r="Q480" s="53"/>
      <c r="R480" s="53"/>
      <c r="S480" s="53"/>
      <c r="T480" s="53"/>
      <c r="U480" s="53"/>
      <c r="V480" s="53"/>
      <c r="W480" s="53"/>
      <c r="X480" s="53"/>
      <c r="Y480" s="53"/>
      <c r="Z480" s="53"/>
    </row>
    <row r="481" spans="1:26" ht="15.65" x14ac:dyDescent="0.3">
      <c r="A481" s="53"/>
      <c r="B481" s="55"/>
      <c r="C481" s="53"/>
      <c r="D481" s="53"/>
      <c r="E481" s="53"/>
      <c r="F481" s="53"/>
      <c r="G481" s="53"/>
      <c r="H481" s="53"/>
      <c r="I481" s="53"/>
      <c r="J481" s="53"/>
      <c r="K481" s="53"/>
      <c r="L481" s="53"/>
      <c r="M481" s="53"/>
      <c r="N481" s="53"/>
      <c r="O481" s="53"/>
      <c r="P481" s="53"/>
      <c r="Q481" s="53"/>
      <c r="R481" s="53"/>
      <c r="S481" s="53"/>
      <c r="T481" s="53"/>
      <c r="U481" s="53"/>
      <c r="V481" s="53"/>
      <c r="W481" s="53"/>
      <c r="X481" s="53"/>
      <c r="Y481" s="53"/>
      <c r="Z481" s="53"/>
    </row>
    <row r="482" spans="1:26" ht="15.65" x14ac:dyDescent="0.3">
      <c r="A482" s="53"/>
      <c r="B482" s="55"/>
      <c r="C482" s="53"/>
      <c r="D482" s="53"/>
      <c r="E482" s="53"/>
      <c r="F482" s="53"/>
      <c r="G482" s="53"/>
      <c r="H482" s="53"/>
      <c r="I482" s="53"/>
      <c r="J482" s="53"/>
      <c r="K482" s="53"/>
      <c r="L482" s="53"/>
      <c r="M482" s="53"/>
      <c r="N482" s="53"/>
      <c r="O482" s="53"/>
      <c r="P482" s="53"/>
      <c r="Q482" s="53"/>
      <c r="R482" s="53"/>
      <c r="S482" s="53"/>
      <c r="T482" s="53"/>
      <c r="U482" s="53"/>
      <c r="V482" s="53"/>
      <c r="W482" s="53"/>
      <c r="X482" s="53"/>
      <c r="Y482" s="53"/>
      <c r="Z482" s="53"/>
    </row>
    <row r="483" spans="1:26" ht="15.65" x14ac:dyDescent="0.3">
      <c r="A483" s="53"/>
      <c r="B483" s="55"/>
      <c r="C483" s="53"/>
      <c r="D483" s="53"/>
      <c r="E483" s="53"/>
      <c r="F483" s="53"/>
      <c r="G483" s="53"/>
      <c r="H483" s="53"/>
      <c r="I483" s="53"/>
      <c r="J483" s="53"/>
      <c r="K483" s="53"/>
      <c r="L483" s="53"/>
      <c r="M483" s="53"/>
      <c r="N483" s="53"/>
      <c r="O483" s="53"/>
      <c r="P483" s="53"/>
      <c r="Q483" s="53"/>
      <c r="R483" s="53"/>
      <c r="S483" s="53"/>
      <c r="T483" s="53"/>
      <c r="U483" s="53"/>
      <c r="V483" s="53"/>
      <c r="W483" s="53"/>
      <c r="X483" s="53"/>
      <c r="Y483" s="53"/>
      <c r="Z483" s="53"/>
    </row>
    <row r="484" spans="1:26" ht="15.65" x14ac:dyDescent="0.3">
      <c r="A484" s="53"/>
      <c r="B484" s="55"/>
      <c r="C484" s="53"/>
      <c r="D484" s="53"/>
      <c r="E484" s="53"/>
      <c r="F484" s="53"/>
      <c r="G484" s="53"/>
      <c r="H484" s="53"/>
      <c r="I484" s="53"/>
      <c r="J484" s="53"/>
      <c r="K484" s="53"/>
      <c r="L484" s="53"/>
      <c r="M484" s="53"/>
      <c r="N484" s="53"/>
      <c r="O484" s="53"/>
      <c r="P484" s="53"/>
      <c r="Q484" s="53"/>
      <c r="R484" s="53"/>
      <c r="S484" s="53"/>
      <c r="T484" s="53"/>
      <c r="U484" s="53"/>
      <c r="V484" s="53"/>
      <c r="W484" s="53"/>
      <c r="X484" s="53"/>
      <c r="Y484" s="53"/>
      <c r="Z484" s="53"/>
    </row>
    <row r="485" spans="1:26" ht="15.65" x14ac:dyDescent="0.3">
      <c r="A485" s="53"/>
      <c r="B485" s="55"/>
      <c r="C485" s="53"/>
      <c r="D485" s="53"/>
      <c r="E485" s="53"/>
      <c r="F485" s="53"/>
      <c r="G485" s="53"/>
      <c r="H485" s="53"/>
      <c r="I485" s="53"/>
      <c r="J485" s="53"/>
      <c r="K485" s="53"/>
      <c r="L485" s="53"/>
      <c r="M485" s="53"/>
      <c r="N485" s="53"/>
      <c r="O485" s="53"/>
      <c r="P485" s="53"/>
      <c r="Q485" s="53"/>
      <c r="R485" s="53"/>
      <c r="S485" s="53"/>
      <c r="T485" s="53"/>
      <c r="U485" s="53"/>
      <c r="V485" s="53"/>
      <c r="W485" s="53"/>
      <c r="X485" s="53"/>
      <c r="Y485" s="53"/>
      <c r="Z485" s="53"/>
    </row>
    <row r="486" spans="1:26" ht="15.65" x14ac:dyDescent="0.3">
      <c r="A486" s="53"/>
      <c r="B486" s="55"/>
      <c r="C486" s="53"/>
      <c r="D486" s="53"/>
      <c r="E486" s="53"/>
      <c r="F486" s="53"/>
      <c r="G486" s="53"/>
      <c r="H486" s="53"/>
      <c r="I486" s="53"/>
      <c r="J486" s="53"/>
      <c r="K486" s="53"/>
      <c r="L486" s="53"/>
      <c r="M486" s="53"/>
      <c r="N486" s="53"/>
      <c r="O486" s="53"/>
      <c r="P486" s="53"/>
      <c r="Q486" s="53"/>
      <c r="R486" s="53"/>
      <c r="S486" s="53"/>
      <c r="T486" s="53"/>
      <c r="U486" s="53"/>
      <c r="V486" s="53"/>
      <c r="W486" s="53"/>
      <c r="X486" s="53"/>
      <c r="Y486" s="53"/>
      <c r="Z486" s="53"/>
    </row>
    <row r="487" spans="1:26" ht="15.65" x14ac:dyDescent="0.3">
      <c r="A487" s="53"/>
      <c r="B487" s="55"/>
      <c r="C487" s="53"/>
      <c r="D487" s="53"/>
      <c r="E487" s="53"/>
      <c r="F487" s="53"/>
      <c r="G487" s="53"/>
      <c r="H487" s="53"/>
      <c r="I487" s="53"/>
      <c r="J487" s="53"/>
      <c r="K487" s="53"/>
      <c r="L487" s="53"/>
      <c r="M487" s="53"/>
      <c r="N487" s="53"/>
      <c r="O487" s="53"/>
      <c r="P487" s="53"/>
      <c r="Q487" s="53"/>
      <c r="R487" s="53"/>
      <c r="S487" s="53"/>
      <c r="T487" s="53"/>
      <c r="U487" s="53"/>
      <c r="V487" s="53"/>
      <c r="W487" s="53"/>
      <c r="X487" s="53"/>
      <c r="Y487" s="53"/>
      <c r="Z487" s="53"/>
    </row>
    <row r="488" spans="1:26" ht="15.65" x14ac:dyDescent="0.3">
      <c r="A488" s="53"/>
      <c r="B488" s="55"/>
      <c r="C488" s="53"/>
      <c r="D488" s="53"/>
      <c r="E488" s="53"/>
      <c r="F488" s="53"/>
      <c r="G488" s="53"/>
      <c r="H488" s="53"/>
      <c r="I488" s="53"/>
      <c r="J488" s="53"/>
      <c r="K488" s="53"/>
      <c r="L488" s="53"/>
      <c r="M488" s="53"/>
      <c r="N488" s="53"/>
      <c r="O488" s="53"/>
      <c r="P488" s="53"/>
      <c r="Q488" s="53"/>
      <c r="R488" s="53"/>
      <c r="S488" s="53"/>
      <c r="T488" s="53"/>
      <c r="U488" s="53"/>
      <c r="V488" s="53"/>
      <c r="W488" s="53"/>
      <c r="X488" s="53"/>
      <c r="Y488" s="53"/>
      <c r="Z488" s="53"/>
    </row>
    <row r="489" spans="1:26" ht="15.65" x14ac:dyDescent="0.3">
      <c r="A489" s="53"/>
      <c r="B489" s="55"/>
      <c r="C489" s="53"/>
      <c r="D489" s="53"/>
      <c r="E489" s="53"/>
      <c r="F489" s="53"/>
      <c r="G489" s="53"/>
      <c r="H489" s="53"/>
      <c r="I489" s="53"/>
      <c r="J489" s="53"/>
      <c r="K489" s="53"/>
      <c r="L489" s="53"/>
      <c r="M489" s="53"/>
      <c r="N489" s="53"/>
      <c r="O489" s="53"/>
      <c r="P489" s="53"/>
      <c r="Q489" s="53"/>
      <c r="R489" s="53"/>
      <c r="S489" s="53"/>
      <c r="T489" s="53"/>
      <c r="U489" s="53"/>
      <c r="V489" s="53"/>
      <c r="W489" s="53"/>
      <c r="X489" s="53"/>
      <c r="Y489" s="53"/>
      <c r="Z489" s="53"/>
    </row>
    <row r="490" spans="1:26" ht="15.65" x14ac:dyDescent="0.3">
      <c r="A490" s="53"/>
      <c r="B490" s="55"/>
      <c r="C490" s="53"/>
      <c r="D490" s="53"/>
      <c r="E490" s="53"/>
      <c r="F490" s="53"/>
      <c r="G490" s="53"/>
      <c r="H490" s="53"/>
      <c r="I490" s="53"/>
      <c r="J490" s="53"/>
      <c r="K490" s="53"/>
      <c r="L490" s="53"/>
      <c r="M490" s="53"/>
      <c r="N490" s="53"/>
      <c r="O490" s="53"/>
      <c r="P490" s="53"/>
      <c r="Q490" s="53"/>
      <c r="R490" s="53"/>
      <c r="S490" s="53"/>
      <c r="T490" s="53"/>
      <c r="U490" s="53"/>
      <c r="V490" s="53"/>
      <c r="W490" s="53"/>
      <c r="X490" s="53"/>
      <c r="Y490" s="53"/>
      <c r="Z490" s="53"/>
    </row>
    <row r="491" spans="1:26" ht="15.65" x14ac:dyDescent="0.3">
      <c r="A491" s="53"/>
      <c r="B491" s="55"/>
      <c r="C491" s="53"/>
      <c r="D491" s="53"/>
      <c r="E491" s="53"/>
      <c r="F491" s="53"/>
      <c r="G491" s="53"/>
      <c r="H491" s="53"/>
      <c r="I491" s="53"/>
      <c r="J491" s="53"/>
      <c r="K491" s="53"/>
      <c r="L491" s="53"/>
      <c r="M491" s="53"/>
      <c r="N491" s="53"/>
      <c r="O491" s="53"/>
      <c r="P491" s="53"/>
      <c r="Q491" s="53"/>
      <c r="R491" s="53"/>
      <c r="S491" s="53"/>
      <c r="T491" s="53"/>
      <c r="U491" s="53"/>
      <c r="V491" s="53"/>
      <c r="W491" s="53"/>
      <c r="X491" s="53"/>
      <c r="Y491" s="53"/>
      <c r="Z491" s="53"/>
    </row>
    <row r="492" spans="1:26" ht="15.65" x14ac:dyDescent="0.3">
      <c r="A492" s="53"/>
      <c r="B492" s="55"/>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row>
    <row r="493" spans="1:26" ht="15.65" x14ac:dyDescent="0.3">
      <c r="A493" s="53"/>
      <c r="B493" s="55"/>
      <c r="C493" s="53"/>
      <c r="D493" s="53"/>
      <c r="E493" s="53"/>
      <c r="F493" s="53"/>
      <c r="G493" s="53"/>
      <c r="H493" s="53"/>
      <c r="I493" s="53"/>
      <c r="J493" s="53"/>
      <c r="K493" s="53"/>
      <c r="L493" s="53"/>
      <c r="M493" s="53"/>
      <c r="N493" s="53"/>
      <c r="O493" s="53"/>
      <c r="P493" s="53"/>
      <c r="Q493" s="53"/>
      <c r="R493" s="53"/>
      <c r="S493" s="53"/>
      <c r="T493" s="53"/>
      <c r="U493" s="53"/>
      <c r="V493" s="53"/>
      <c r="W493" s="53"/>
      <c r="X493" s="53"/>
      <c r="Y493" s="53"/>
      <c r="Z493" s="53"/>
    </row>
    <row r="494" spans="1:26" ht="15.65" x14ac:dyDescent="0.3">
      <c r="A494" s="53"/>
      <c r="B494" s="55"/>
      <c r="C494" s="53"/>
      <c r="D494" s="53"/>
      <c r="E494" s="53"/>
      <c r="F494" s="53"/>
      <c r="G494" s="53"/>
      <c r="H494" s="53"/>
      <c r="I494" s="53"/>
      <c r="J494" s="53"/>
      <c r="K494" s="53"/>
      <c r="L494" s="53"/>
      <c r="M494" s="53"/>
      <c r="N494" s="53"/>
      <c r="O494" s="53"/>
      <c r="P494" s="53"/>
      <c r="Q494" s="53"/>
      <c r="R494" s="53"/>
      <c r="S494" s="53"/>
      <c r="T494" s="53"/>
      <c r="U494" s="53"/>
      <c r="V494" s="53"/>
      <c r="W494" s="53"/>
      <c r="X494" s="53"/>
      <c r="Y494" s="53"/>
      <c r="Z494" s="53"/>
    </row>
    <row r="495" spans="1:26" ht="15.65" x14ac:dyDescent="0.3">
      <c r="A495" s="53"/>
      <c r="B495" s="55"/>
      <c r="C495" s="53"/>
      <c r="D495" s="53"/>
      <c r="E495" s="53"/>
      <c r="F495" s="53"/>
      <c r="G495" s="53"/>
      <c r="H495" s="53"/>
      <c r="I495" s="53"/>
      <c r="J495" s="53"/>
      <c r="K495" s="53"/>
      <c r="L495" s="53"/>
      <c r="M495" s="53"/>
      <c r="N495" s="53"/>
      <c r="O495" s="53"/>
      <c r="P495" s="53"/>
      <c r="Q495" s="53"/>
      <c r="R495" s="53"/>
      <c r="S495" s="53"/>
      <c r="T495" s="53"/>
      <c r="U495" s="53"/>
      <c r="V495" s="53"/>
      <c r="W495" s="53"/>
      <c r="X495" s="53"/>
      <c r="Y495" s="53"/>
      <c r="Z495" s="53"/>
    </row>
    <row r="496" spans="1:26" ht="15.65" x14ac:dyDescent="0.3">
      <c r="A496" s="53"/>
      <c r="B496" s="55"/>
      <c r="C496" s="53"/>
      <c r="D496" s="53"/>
      <c r="E496" s="53"/>
      <c r="F496" s="53"/>
      <c r="G496" s="53"/>
      <c r="H496" s="53"/>
      <c r="I496" s="53"/>
      <c r="J496" s="53"/>
      <c r="K496" s="53"/>
      <c r="L496" s="53"/>
      <c r="M496" s="53"/>
      <c r="N496" s="53"/>
      <c r="O496" s="53"/>
      <c r="P496" s="53"/>
      <c r="Q496" s="53"/>
      <c r="R496" s="53"/>
      <c r="S496" s="53"/>
      <c r="T496" s="53"/>
      <c r="U496" s="53"/>
      <c r="V496" s="53"/>
      <c r="W496" s="53"/>
      <c r="X496" s="53"/>
      <c r="Y496" s="53"/>
      <c r="Z496" s="53"/>
    </row>
    <row r="497" spans="1:26" ht="15.65" x14ac:dyDescent="0.3">
      <c r="A497" s="53"/>
      <c r="B497" s="55"/>
      <c r="C497" s="53"/>
      <c r="D497" s="53"/>
      <c r="E497" s="53"/>
      <c r="F497" s="53"/>
      <c r="G497" s="53"/>
      <c r="H497" s="53"/>
      <c r="I497" s="53"/>
      <c r="J497" s="53"/>
      <c r="K497" s="53"/>
      <c r="L497" s="53"/>
      <c r="M497" s="53"/>
      <c r="N497" s="53"/>
      <c r="O497" s="53"/>
      <c r="P497" s="53"/>
      <c r="Q497" s="53"/>
      <c r="R497" s="53"/>
      <c r="S497" s="53"/>
      <c r="T497" s="53"/>
      <c r="U497" s="53"/>
      <c r="V497" s="53"/>
      <c r="W497" s="53"/>
      <c r="X497" s="53"/>
      <c r="Y497" s="53"/>
      <c r="Z497" s="53"/>
    </row>
    <row r="498" spans="1:26" ht="15.65" x14ac:dyDescent="0.3">
      <c r="A498" s="53"/>
      <c r="B498" s="55"/>
      <c r="C498" s="53"/>
      <c r="D498" s="53"/>
      <c r="E498" s="53"/>
      <c r="F498" s="53"/>
      <c r="G498" s="53"/>
      <c r="H498" s="53"/>
      <c r="I498" s="53"/>
      <c r="J498" s="53"/>
      <c r="K498" s="53"/>
      <c r="L498" s="53"/>
      <c r="M498" s="53"/>
      <c r="N498" s="53"/>
      <c r="O498" s="53"/>
      <c r="P498" s="53"/>
      <c r="Q498" s="53"/>
      <c r="R498" s="53"/>
      <c r="S498" s="53"/>
      <c r="T498" s="53"/>
      <c r="U498" s="53"/>
      <c r="V498" s="53"/>
      <c r="W498" s="53"/>
      <c r="X498" s="53"/>
      <c r="Y498" s="53"/>
      <c r="Z498" s="53"/>
    </row>
    <row r="499" spans="1:26" ht="15.65" x14ac:dyDescent="0.3">
      <c r="A499" s="53"/>
      <c r="B499" s="55"/>
      <c r="C499" s="53"/>
      <c r="D499" s="53"/>
      <c r="E499" s="53"/>
      <c r="F499" s="53"/>
      <c r="G499" s="53"/>
      <c r="H499" s="53"/>
      <c r="I499" s="53"/>
      <c r="J499" s="53"/>
      <c r="K499" s="53"/>
      <c r="L499" s="53"/>
      <c r="M499" s="53"/>
      <c r="N499" s="53"/>
      <c r="O499" s="53"/>
      <c r="P499" s="53"/>
      <c r="Q499" s="53"/>
      <c r="R499" s="53"/>
      <c r="S499" s="53"/>
      <c r="T499" s="53"/>
      <c r="U499" s="53"/>
      <c r="V499" s="53"/>
      <c r="W499" s="53"/>
      <c r="X499" s="53"/>
      <c r="Y499" s="53"/>
      <c r="Z499" s="53"/>
    </row>
    <row r="500" spans="1:26" ht="15.65" x14ac:dyDescent="0.3">
      <c r="A500" s="53"/>
      <c r="B500" s="55"/>
      <c r="C500" s="53"/>
      <c r="D500" s="53"/>
      <c r="E500" s="53"/>
      <c r="F500" s="53"/>
      <c r="G500" s="53"/>
      <c r="H500" s="53"/>
      <c r="I500" s="53"/>
      <c r="J500" s="53"/>
      <c r="K500" s="53"/>
      <c r="L500" s="53"/>
      <c r="M500" s="53"/>
      <c r="N500" s="53"/>
      <c r="O500" s="53"/>
      <c r="P500" s="53"/>
      <c r="Q500" s="53"/>
      <c r="R500" s="53"/>
      <c r="S500" s="53"/>
      <c r="T500" s="53"/>
      <c r="U500" s="53"/>
      <c r="V500" s="53"/>
      <c r="W500" s="53"/>
      <c r="X500" s="53"/>
      <c r="Y500" s="53"/>
      <c r="Z500" s="53"/>
    </row>
    <row r="501" spans="1:26" ht="15.65" x14ac:dyDescent="0.3">
      <c r="A501" s="53"/>
      <c r="B501" s="55"/>
      <c r="C501" s="53"/>
      <c r="D501" s="53"/>
      <c r="E501" s="53"/>
      <c r="F501" s="53"/>
      <c r="G501" s="53"/>
      <c r="H501" s="53"/>
      <c r="I501" s="53"/>
      <c r="J501" s="53"/>
      <c r="K501" s="53"/>
      <c r="L501" s="53"/>
      <c r="M501" s="53"/>
      <c r="N501" s="53"/>
      <c r="O501" s="53"/>
      <c r="P501" s="53"/>
      <c r="Q501" s="53"/>
      <c r="R501" s="53"/>
      <c r="S501" s="53"/>
      <c r="T501" s="53"/>
      <c r="U501" s="53"/>
      <c r="V501" s="53"/>
      <c r="W501" s="53"/>
      <c r="X501" s="53"/>
      <c r="Y501" s="53"/>
      <c r="Z501" s="53"/>
    </row>
    <row r="502" spans="1:26" ht="15.65" x14ac:dyDescent="0.3">
      <c r="A502" s="53"/>
      <c r="B502" s="55"/>
      <c r="C502" s="53"/>
      <c r="D502" s="53"/>
      <c r="E502" s="53"/>
      <c r="F502" s="53"/>
      <c r="G502" s="53"/>
      <c r="H502" s="53"/>
      <c r="I502" s="53"/>
      <c r="J502" s="53"/>
      <c r="K502" s="53"/>
      <c r="L502" s="53"/>
      <c r="M502" s="53"/>
      <c r="N502" s="53"/>
      <c r="O502" s="53"/>
      <c r="P502" s="53"/>
      <c r="Q502" s="53"/>
      <c r="R502" s="53"/>
      <c r="S502" s="53"/>
      <c r="T502" s="53"/>
      <c r="U502" s="53"/>
      <c r="V502" s="53"/>
      <c r="W502" s="53"/>
      <c r="X502" s="53"/>
      <c r="Y502" s="53"/>
      <c r="Z502" s="53"/>
    </row>
    <row r="503" spans="1:26" ht="15.65" x14ac:dyDescent="0.3">
      <c r="A503" s="53"/>
      <c r="B503" s="55"/>
      <c r="C503" s="53"/>
      <c r="D503" s="53"/>
      <c r="E503" s="53"/>
      <c r="F503" s="53"/>
      <c r="G503" s="53"/>
      <c r="H503" s="53"/>
      <c r="I503" s="53"/>
      <c r="J503" s="53"/>
      <c r="K503" s="53"/>
      <c r="L503" s="53"/>
      <c r="M503" s="53"/>
      <c r="N503" s="53"/>
      <c r="O503" s="53"/>
      <c r="P503" s="53"/>
      <c r="Q503" s="53"/>
      <c r="R503" s="53"/>
      <c r="S503" s="53"/>
      <c r="T503" s="53"/>
      <c r="U503" s="53"/>
      <c r="V503" s="53"/>
      <c r="W503" s="53"/>
      <c r="X503" s="53"/>
      <c r="Y503" s="53"/>
      <c r="Z503" s="53"/>
    </row>
    <row r="504" spans="1:26" ht="15.65" x14ac:dyDescent="0.3">
      <c r="A504" s="53"/>
      <c r="B504" s="55"/>
      <c r="C504" s="53"/>
      <c r="D504" s="53"/>
      <c r="E504" s="53"/>
      <c r="F504" s="53"/>
      <c r="G504" s="53"/>
      <c r="H504" s="53"/>
      <c r="I504" s="53"/>
      <c r="J504" s="53"/>
      <c r="K504" s="53"/>
      <c r="L504" s="53"/>
      <c r="M504" s="53"/>
      <c r="N504" s="53"/>
      <c r="O504" s="53"/>
      <c r="P504" s="53"/>
      <c r="Q504" s="53"/>
      <c r="R504" s="53"/>
      <c r="S504" s="53"/>
      <c r="T504" s="53"/>
      <c r="U504" s="53"/>
      <c r="V504" s="53"/>
      <c r="W504" s="53"/>
      <c r="X504" s="53"/>
      <c r="Y504" s="53"/>
      <c r="Z504" s="53"/>
    </row>
    <row r="505" spans="1:26" ht="15.65" x14ac:dyDescent="0.3">
      <c r="A505" s="53"/>
      <c r="B505" s="55"/>
      <c r="C505" s="53"/>
      <c r="D505" s="53"/>
      <c r="E505" s="53"/>
      <c r="F505" s="53"/>
      <c r="G505" s="53"/>
      <c r="H505" s="53"/>
      <c r="I505" s="53"/>
      <c r="J505" s="53"/>
      <c r="K505" s="53"/>
      <c r="L505" s="53"/>
      <c r="M505" s="53"/>
      <c r="N505" s="53"/>
      <c r="O505" s="53"/>
      <c r="P505" s="53"/>
      <c r="Q505" s="53"/>
      <c r="R505" s="53"/>
      <c r="S505" s="53"/>
      <c r="T505" s="53"/>
      <c r="U505" s="53"/>
      <c r="V505" s="53"/>
      <c r="W505" s="53"/>
      <c r="X505" s="53"/>
      <c r="Y505" s="53"/>
      <c r="Z505" s="53"/>
    </row>
    <row r="506" spans="1:26" ht="15.65" x14ac:dyDescent="0.3">
      <c r="A506" s="53"/>
      <c r="B506" s="55"/>
      <c r="C506" s="53"/>
      <c r="D506" s="53"/>
      <c r="E506" s="53"/>
      <c r="F506" s="53"/>
      <c r="G506" s="53"/>
      <c r="H506" s="53"/>
      <c r="I506" s="53"/>
      <c r="J506" s="53"/>
      <c r="K506" s="53"/>
      <c r="L506" s="53"/>
      <c r="M506" s="53"/>
      <c r="N506" s="53"/>
      <c r="O506" s="53"/>
      <c r="P506" s="53"/>
      <c r="Q506" s="53"/>
      <c r="R506" s="53"/>
      <c r="S506" s="53"/>
      <c r="T506" s="53"/>
      <c r="U506" s="53"/>
      <c r="V506" s="53"/>
      <c r="W506" s="53"/>
      <c r="X506" s="53"/>
      <c r="Y506" s="53"/>
      <c r="Z506" s="53"/>
    </row>
    <row r="507" spans="1:26" ht="15.65" x14ac:dyDescent="0.3">
      <c r="A507" s="53"/>
      <c r="B507" s="55"/>
      <c r="C507" s="53"/>
      <c r="D507" s="53"/>
      <c r="E507" s="53"/>
      <c r="F507" s="53"/>
      <c r="G507" s="53"/>
      <c r="H507" s="53"/>
      <c r="I507" s="53"/>
      <c r="J507" s="53"/>
      <c r="K507" s="53"/>
      <c r="L507" s="53"/>
      <c r="M507" s="53"/>
      <c r="N507" s="53"/>
      <c r="O507" s="53"/>
      <c r="P507" s="53"/>
      <c r="Q507" s="53"/>
      <c r="R507" s="53"/>
      <c r="S507" s="53"/>
      <c r="T507" s="53"/>
      <c r="U507" s="53"/>
      <c r="V507" s="53"/>
      <c r="W507" s="53"/>
      <c r="X507" s="53"/>
      <c r="Y507" s="53"/>
      <c r="Z507" s="53"/>
    </row>
    <row r="508" spans="1:26" ht="15.65" x14ac:dyDescent="0.3">
      <c r="A508" s="53"/>
      <c r="B508" s="55"/>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row>
    <row r="509" spans="1:26" ht="15.65" x14ac:dyDescent="0.3">
      <c r="A509" s="53"/>
      <c r="B509" s="55"/>
      <c r="C509" s="53"/>
      <c r="D509" s="53"/>
      <c r="E509" s="53"/>
      <c r="F509" s="53"/>
      <c r="G509" s="53"/>
      <c r="H509" s="53"/>
      <c r="I509" s="53"/>
      <c r="J509" s="53"/>
      <c r="K509" s="53"/>
      <c r="L509" s="53"/>
      <c r="M509" s="53"/>
      <c r="N509" s="53"/>
      <c r="O509" s="53"/>
      <c r="P509" s="53"/>
      <c r="Q509" s="53"/>
      <c r="R509" s="53"/>
      <c r="S509" s="53"/>
      <c r="T509" s="53"/>
      <c r="U509" s="53"/>
      <c r="V509" s="53"/>
      <c r="W509" s="53"/>
      <c r="X509" s="53"/>
      <c r="Y509" s="53"/>
      <c r="Z509" s="53"/>
    </row>
    <row r="510" spans="1:26" ht="15.65" x14ac:dyDescent="0.3">
      <c r="A510" s="53"/>
      <c r="B510" s="55"/>
      <c r="C510" s="53"/>
      <c r="D510" s="53"/>
      <c r="E510" s="53"/>
      <c r="F510" s="53"/>
      <c r="G510" s="53"/>
      <c r="H510" s="53"/>
      <c r="I510" s="53"/>
      <c r="J510" s="53"/>
      <c r="K510" s="53"/>
      <c r="L510" s="53"/>
      <c r="M510" s="53"/>
      <c r="N510" s="53"/>
      <c r="O510" s="53"/>
      <c r="P510" s="53"/>
      <c r="Q510" s="53"/>
      <c r="R510" s="53"/>
      <c r="S510" s="53"/>
      <c r="T510" s="53"/>
      <c r="U510" s="53"/>
      <c r="V510" s="53"/>
      <c r="W510" s="53"/>
      <c r="X510" s="53"/>
      <c r="Y510" s="53"/>
      <c r="Z510" s="53"/>
    </row>
    <row r="511" spans="1:26" ht="15.65" x14ac:dyDescent="0.3">
      <c r="A511" s="53"/>
      <c r="B511" s="55"/>
      <c r="C511" s="53"/>
      <c r="D511" s="53"/>
      <c r="E511" s="53"/>
      <c r="F511" s="53"/>
      <c r="G511" s="53"/>
      <c r="H511" s="53"/>
      <c r="I511" s="53"/>
      <c r="J511" s="53"/>
      <c r="K511" s="53"/>
      <c r="L511" s="53"/>
      <c r="M511" s="53"/>
      <c r="N511" s="53"/>
      <c r="O511" s="53"/>
      <c r="P511" s="53"/>
      <c r="Q511" s="53"/>
      <c r="R511" s="53"/>
      <c r="S511" s="53"/>
      <c r="T511" s="53"/>
      <c r="U511" s="53"/>
      <c r="V511" s="53"/>
      <c r="W511" s="53"/>
      <c r="X511" s="53"/>
      <c r="Y511" s="53"/>
      <c r="Z511" s="53"/>
    </row>
    <row r="512" spans="1:26" ht="15.65" x14ac:dyDescent="0.3">
      <c r="A512" s="53"/>
      <c r="B512" s="55"/>
      <c r="C512" s="53"/>
      <c r="D512" s="53"/>
      <c r="E512" s="53"/>
      <c r="F512" s="53"/>
      <c r="G512" s="53"/>
      <c r="H512" s="53"/>
      <c r="I512" s="53"/>
      <c r="J512" s="53"/>
      <c r="K512" s="53"/>
      <c r="L512" s="53"/>
      <c r="M512" s="53"/>
      <c r="N512" s="53"/>
      <c r="O512" s="53"/>
      <c r="P512" s="53"/>
      <c r="Q512" s="53"/>
      <c r="R512" s="53"/>
      <c r="S512" s="53"/>
      <c r="T512" s="53"/>
      <c r="U512" s="53"/>
      <c r="V512" s="53"/>
      <c r="W512" s="53"/>
      <c r="X512" s="53"/>
      <c r="Y512" s="53"/>
      <c r="Z512" s="53"/>
    </row>
    <row r="513" spans="1:26" ht="15.65" x14ac:dyDescent="0.3">
      <c r="A513" s="53"/>
      <c r="B513" s="55"/>
      <c r="C513" s="53"/>
      <c r="D513" s="53"/>
      <c r="E513" s="53"/>
      <c r="F513" s="53"/>
      <c r="G513" s="53"/>
      <c r="H513" s="53"/>
      <c r="I513" s="53"/>
      <c r="J513" s="53"/>
      <c r="K513" s="53"/>
      <c r="L513" s="53"/>
      <c r="M513" s="53"/>
      <c r="N513" s="53"/>
      <c r="O513" s="53"/>
      <c r="P513" s="53"/>
      <c r="Q513" s="53"/>
      <c r="R513" s="53"/>
      <c r="S513" s="53"/>
      <c r="T513" s="53"/>
      <c r="U513" s="53"/>
      <c r="V513" s="53"/>
      <c r="W513" s="53"/>
      <c r="X513" s="53"/>
      <c r="Y513" s="53"/>
      <c r="Z513" s="53"/>
    </row>
    <row r="514" spans="1:26" ht="15.65" x14ac:dyDescent="0.3">
      <c r="A514" s="53"/>
      <c r="B514" s="55"/>
      <c r="C514" s="53"/>
      <c r="D514" s="53"/>
      <c r="E514" s="53"/>
      <c r="F514" s="53"/>
      <c r="G514" s="53"/>
      <c r="H514" s="53"/>
      <c r="I514" s="53"/>
      <c r="J514" s="53"/>
      <c r="K514" s="53"/>
      <c r="L514" s="53"/>
      <c r="M514" s="53"/>
      <c r="N514" s="53"/>
      <c r="O514" s="53"/>
      <c r="P514" s="53"/>
      <c r="Q514" s="53"/>
      <c r="R514" s="53"/>
      <c r="S514" s="53"/>
      <c r="T514" s="53"/>
      <c r="U514" s="53"/>
      <c r="V514" s="53"/>
      <c r="W514" s="53"/>
      <c r="X514" s="53"/>
      <c r="Y514" s="53"/>
      <c r="Z514" s="53"/>
    </row>
    <row r="515" spans="1:26" ht="15.65" x14ac:dyDescent="0.3">
      <c r="A515" s="53"/>
      <c r="B515" s="55"/>
      <c r="C515" s="53"/>
      <c r="D515" s="53"/>
      <c r="E515" s="53"/>
      <c r="F515" s="53"/>
      <c r="G515" s="53"/>
      <c r="H515" s="53"/>
      <c r="I515" s="53"/>
      <c r="J515" s="53"/>
      <c r="K515" s="53"/>
      <c r="L515" s="53"/>
      <c r="M515" s="53"/>
      <c r="N515" s="53"/>
      <c r="O515" s="53"/>
      <c r="P515" s="53"/>
      <c r="Q515" s="53"/>
      <c r="R515" s="53"/>
      <c r="S515" s="53"/>
      <c r="T515" s="53"/>
      <c r="U515" s="53"/>
      <c r="V515" s="53"/>
      <c r="W515" s="53"/>
      <c r="X515" s="53"/>
      <c r="Y515" s="53"/>
      <c r="Z515" s="53"/>
    </row>
    <row r="516" spans="1:26" ht="15.65" x14ac:dyDescent="0.3">
      <c r="A516" s="53"/>
      <c r="B516" s="55"/>
      <c r="C516" s="53"/>
      <c r="D516" s="53"/>
      <c r="E516" s="53"/>
      <c r="F516" s="53"/>
      <c r="G516" s="53"/>
      <c r="H516" s="53"/>
      <c r="I516" s="53"/>
      <c r="J516" s="53"/>
      <c r="K516" s="53"/>
      <c r="L516" s="53"/>
      <c r="M516" s="53"/>
      <c r="N516" s="53"/>
      <c r="O516" s="53"/>
      <c r="P516" s="53"/>
      <c r="Q516" s="53"/>
      <c r="R516" s="53"/>
      <c r="S516" s="53"/>
      <c r="T516" s="53"/>
      <c r="U516" s="53"/>
      <c r="V516" s="53"/>
      <c r="W516" s="53"/>
      <c r="X516" s="53"/>
      <c r="Y516" s="53"/>
      <c r="Z516" s="53"/>
    </row>
    <row r="517" spans="1:26" ht="15.65" x14ac:dyDescent="0.3">
      <c r="A517" s="53"/>
      <c r="B517" s="55"/>
      <c r="C517" s="53"/>
      <c r="D517" s="53"/>
      <c r="E517" s="53"/>
      <c r="F517" s="53"/>
      <c r="G517" s="53"/>
      <c r="H517" s="53"/>
      <c r="I517" s="53"/>
      <c r="J517" s="53"/>
      <c r="K517" s="53"/>
      <c r="L517" s="53"/>
      <c r="M517" s="53"/>
      <c r="N517" s="53"/>
      <c r="O517" s="53"/>
      <c r="P517" s="53"/>
      <c r="Q517" s="53"/>
      <c r="R517" s="53"/>
      <c r="S517" s="53"/>
      <c r="T517" s="53"/>
      <c r="U517" s="53"/>
      <c r="V517" s="53"/>
      <c r="W517" s="53"/>
      <c r="X517" s="53"/>
      <c r="Y517" s="53"/>
      <c r="Z517" s="53"/>
    </row>
    <row r="518" spans="1:26" ht="15.65" x14ac:dyDescent="0.3">
      <c r="A518" s="53"/>
      <c r="B518" s="55"/>
      <c r="C518" s="53"/>
      <c r="D518" s="53"/>
      <c r="E518" s="53"/>
      <c r="F518" s="53"/>
      <c r="G518" s="53"/>
      <c r="H518" s="53"/>
      <c r="I518" s="53"/>
      <c r="J518" s="53"/>
      <c r="K518" s="53"/>
      <c r="L518" s="53"/>
      <c r="M518" s="53"/>
      <c r="N518" s="53"/>
      <c r="O518" s="53"/>
      <c r="P518" s="53"/>
      <c r="Q518" s="53"/>
      <c r="R518" s="53"/>
      <c r="S518" s="53"/>
      <c r="T518" s="53"/>
      <c r="U518" s="53"/>
      <c r="V518" s="53"/>
      <c r="W518" s="53"/>
      <c r="X518" s="53"/>
      <c r="Y518" s="53"/>
      <c r="Z518" s="53"/>
    </row>
    <row r="519" spans="1:26" ht="15.65" x14ac:dyDescent="0.3">
      <c r="A519" s="53"/>
      <c r="B519" s="55"/>
      <c r="C519" s="53"/>
      <c r="D519" s="53"/>
      <c r="E519" s="53"/>
      <c r="F519" s="53"/>
      <c r="G519" s="53"/>
      <c r="H519" s="53"/>
      <c r="I519" s="53"/>
      <c r="J519" s="53"/>
      <c r="K519" s="53"/>
      <c r="L519" s="53"/>
      <c r="M519" s="53"/>
      <c r="N519" s="53"/>
      <c r="O519" s="53"/>
      <c r="P519" s="53"/>
      <c r="Q519" s="53"/>
      <c r="R519" s="53"/>
      <c r="S519" s="53"/>
      <c r="T519" s="53"/>
      <c r="U519" s="53"/>
      <c r="V519" s="53"/>
      <c r="W519" s="53"/>
      <c r="X519" s="53"/>
      <c r="Y519" s="53"/>
      <c r="Z519" s="53"/>
    </row>
    <row r="520" spans="1:26" ht="15.65" x14ac:dyDescent="0.3">
      <c r="A520" s="53"/>
      <c r="B520" s="55"/>
      <c r="C520" s="53"/>
      <c r="D520" s="53"/>
      <c r="E520" s="53"/>
      <c r="F520" s="53"/>
      <c r="G520" s="53"/>
      <c r="H520" s="53"/>
      <c r="I520" s="53"/>
      <c r="J520" s="53"/>
      <c r="K520" s="53"/>
      <c r="L520" s="53"/>
      <c r="M520" s="53"/>
      <c r="N520" s="53"/>
      <c r="O520" s="53"/>
      <c r="P520" s="53"/>
      <c r="Q520" s="53"/>
      <c r="R520" s="53"/>
      <c r="S520" s="53"/>
      <c r="T520" s="53"/>
      <c r="U520" s="53"/>
      <c r="V520" s="53"/>
      <c r="W520" s="53"/>
      <c r="X520" s="53"/>
      <c r="Y520" s="53"/>
      <c r="Z520" s="53"/>
    </row>
    <row r="521" spans="1:26" ht="15.65" x14ac:dyDescent="0.3">
      <c r="A521" s="53"/>
      <c r="B521" s="55"/>
      <c r="C521" s="53"/>
      <c r="D521" s="53"/>
      <c r="E521" s="53"/>
      <c r="F521" s="53"/>
      <c r="G521" s="53"/>
      <c r="H521" s="53"/>
      <c r="I521" s="53"/>
      <c r="J521" s="53"/>
      <c r="K521" s="53"/>
      <c r="L521" s="53"/>
      <c r="M521" s="53"/>
      <c r="N521" s="53"/>
      <c r="O521" s="53"/>
      <c r="P521" s="53"/>
      <c r="Q521" s="53"/>
      <c r="R521" s="53"/>
      <c r="S521" s="53"/>
      <c r="T521" s="53"/>
      <c r="U521" s="53"/>
      <c r="V521" s="53"/>
      <c r="W521" s="53"/>
      <c r="X521" s="53"/>
      <c r="Y521" s="53"/>
      <c r="Z521" s="53"/>
    </row>
    <row r="522" spans="1:26" ht="15.65" x14ac:dyDescent="0.3">
      <c r="A522" s="53"/>
      <c r="B522" s="55"/>
      <c r="C522" s="53"/>
      <c r="D522" s="53"/>
      <c r="E522" s="53"/>
      <c r="F522" s="53"/>
      <c r="G522" s="53"/>
      <c r="H522" s="53"/>
      <c r="I522" s="53"/>
      <c r="J522" s="53"/>
      <c r="K522" s="53"/>
      <c r="L522" s="53"/>
      <c r="M522" s="53"/>
      <c r="N522" s="53"/>
      <c r="O522" s="53"/>
      <c r="P522" s="53"/>
      <c r="Q522" s="53"/>
      <c r="R522" s="53"/>
      <c r="S522" s="53"/>
      <c r="T522" s="53"/>
      <c r="U522" s="53"/>
      <c r="V522" s="53"/>
      <c r="W522" s="53"/>
      <c r="X522" s="53"/>
      <c r="Y522" s="53"/>
      <c r="Z522" s="53"/>
    </row>
    <row r="523" spans="1:26" ht="15.65" x14ac:dyDescent="0.3">
      <c r="A523" s="53"/>
      <c r="B523" s="55"/>
      <c r="C523" s="53"/>
      <c r="D523" s="53"/>
      <c r="E523" s="53"/>
      <c r="F523" s="53"/>
      <c r="G523" s="53"/>
      <c r="H523" s="53"/>
      <c r="I523" s="53"/>
      <c r="J523" s="53"/>
      <c r="K523" s="53"/>
      <c r="L523" s="53"/>
      <c r="M523" s="53"/>
      <c r="N523" s="53"/>
      <c r="O523" s="53"/>
      <c r="P523" s="53"/>
      <c r="Q523" s="53"/>
      <c r="R523" s="53"/>
      <c r="S523" s="53"/>
      <c r="T523" s="53"/>
      <c r="U523" s="53"/>
      <c r="V523" s="53"/>
      <c r="W523" s="53"/>
      <c r="X523" s="53"/>
      <c r="Y523" s="53"/>
      <c r="Z523" s="53"/>
    </row>
    <row r="524" spans="1:26" ht="15.65" x14ac:dyDescent="0.3">
      <c r="A524" s="53"/>
      <c r="B524" s="55"/>
      <c r="C524" s="53"/>
      <c r="D524" s="53"/>
      <c r="E524" s="53"/>
      <c r="F524" s="53"/>
      <c r="G524" s="53"/>
      <c r="H524" s="53"/>
      <c r="I524" s="53"/>
      <c r="J524" s="53"/>
      <c r="K524" s="53"/>
      <c r="L524" s="53"/>
      <c r="M524" s="53"/>
      <c r="N524" s="53"/>
      <c r="O524" s="53"/>
      <c r="P524" s="53"/>
      <c r="Q524" s="53"/>
      <c r="R524" s="53"/>
      <c r="S524" s="53"/>
      <c r="T524" s="53"/>
      <c r="U524" s="53"/>
      <c r="V524" s="53"/>
      <c r="W524" s="53"/>
      <c r="X524" s="53"/>
      <c r="Y524" s="53"/>
      <c r="Z524" s="53"/>
    </row>
    <row r="525" spans="1:26" ht="15.65" x14ac:dyDescent="0.3">
      <c r="A525" s="53"/>
      <c r="B525" s="55"/>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row>
    <row r="526" spans="1:26" ht="15.65" x14ac:dyDescent="0.3">
      <c r="A526" s="53"/>
      <c r="B526" s="55"/>
      <c r="C526" s="53"/>
      <c r="D526" s="53"/>
      <c r="E526" s="53"/>
      <c r="F526" s="53"/>
      <c r="G526" s="53"/>
      <c r="H526" s="53"/>
      <c r="I526" s="53"/>
      <c r="J526" s="53"/>
      <c r="K526" s="53"/>
      <c r="L526" s="53"/>
      <c r="M526" s="53"/>
      <c r="N526" s="53"/>
      <c r="O526" s="53"/>
      <c r="P526" s="53"/>
      <c r="Q526" s="53"/>
      <c r="R526" s="53"/>
      <c r="S526" s="53"/>
      <c r="T526" s="53"/>
      <c r="U526" s="53"/>
      <c r="V526" s="53"/>
      <c r="W526" s="53"/>
      <c r="X526" s="53"/>
      <c r="Y526" s="53"/>
      <c r="Z526" s="53"/>
    </row>
    <row r="527" spans="1:26" ht="15.65" x14ac:dyDescent="0.3">
      <c r="A527" s="53"/>
      <c r="B527" s="55"/>
      <c r="C527" s="53"/>
      <c r="D527" s="53"/>
      <c r="E527" s="53"/>
      <c r="F527" s="53"/>
      <c r="G527" s="53"/>
      <c r="H527" s="53"/>
      <c r="I527" s="53"/>
      <c r="J527" s="53"/>
      <c r="K527" s="53"/>
      <c r="L527" s="53"/>
      <c r="M527" s="53"/>
      <c r="N527" s="53"/>
      <c r="O527" s="53"/>
      <c r="P527" s="53"/>
      <c r="Q527" s="53"/>
      <c r="R527" s="53"/>
      <c r="S527" s="53"/>
      <c r="T527" s="53"/>
      <c r="U527" s="53"/>
      <c r="V527" s="53"/>
      <c r="W527" s="53"/>
      <c r="X527" s="53"/>
      <c r="Y527" s="53"/>
      <c r="Z527" s="53"/>
    </row>
    <row r="528" spans="1:26" ht="15.65" x14ac:dyDescent="0.3">
      <c r="A528" s="53"/>
      <c r="B528" s="55"/>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row>
    <row r="529" spans="1:26" ht="15.65" x14ac:dyDescent="0.3">
      <c r="A529" s="53"/>
      <c r="B529" s="55"/>
      <c r="C529" s="53"/>
      <c r="D529" s="53"/>
      <c r="E529" s="53"/>
      <c r="F529" s="53"/>
      <c r="G529" s="53"/>
      <c r="H529" s="53"/>
      <c r="I529" s="53"/>
      <c r="J529" s="53"/>
      <c r="K529" s="53"/>
      <c r="L529" s="53"/>
      <c r="M529" s="53"/>
      <c r="N529" s="53"/>
      <c r="O529" s="53"/>
      <c r="P529" s="53"/>
      <c r="Q529" s="53"/>
      <c r="R529" s="53"/>
      <c r="S529" s="53"/>
      <c r="T529" s="53"/>
      <c r="U529" s="53"/>
      <c r="V529" s="53"/>
      <c r="W529" s="53"/>
      <c r="X529" s="53"/>
      <c r="Y529" s="53"/>
      <c r="Z529" s="53"/>
    </row>
    <row r="530" spans="1:26" ht="15.65" x14ac:dyDescent="0.3">
      <c r="A530" s="53"/>
      <c r="B530" s="55"/>
      <c r="C530" s="53"/>
      <c r="D530" s="53"/>
      <c r="E530" s="53"/>
      <c r="F530" s="53"/>
      <c r="G530" s="53"/>
      <c r="H530" s="53"/>
      <c r="I530" s="53"/>
      <c r="J530" s="53"/>
      <c r="K530" s="53"/>
      <c r="L530" s="53"/>
      <c r="M530" s="53"/>
      <c r="N530" s="53"/>
      <c r="O530" s="53"/>
      <c r="P530" s="53"/>
      <c r="Q530" s="53"/>
      <c r="R530" s="53"/>
      <c r="S530" s="53"/>
      <c r="T530" s="53"/>
      <c r="U530" s="53"/>
      <c r="V530" s="53"/>
      <c r="W530" s="53"/>
      <c r="X530" s="53"/>
      <c r="Y530" s="53"/>
      <c r="Z530" s="53"/>
    </row>
    <row r="531" spans="1:26" ht="15.65" x14ac:dyDescent="0.3">
      <c r="A531" s="53"/>
      <c r="B531" s="55"/>
      <c r="C531" s="53"/>
      <c r="D531" s="53"/>
      <c r="E531" s="53"/>
      <c r="F531" s="53"/>
      <c r="G531" s="53"/>
      <c r="H531" s="53"/>
      <c r="I531" s="53"/>
      <c r="J531" s="53"/>
      <c r="K531" s="53"/>
      <c r="L531" s="53"/>
      <c r="M531" s="53"/>
      <c r="N531" s="53"/>
      <c r="O531" s="53"/>
      <c r="P531" s="53"/>
      <c r="Q531" s="53"/>
      <c r="R531" s="53"/>
      <c r="S531" s="53"/>
      <c r="T531" s="53"/>
      <c r="U531" s="53"/>
      <c r="V531" s="53"/>
      <c r="W531" s="53"/>
      <c r="X531" s="53"/>
      <c r="Y531" s="53"/>
      <c r="Z531" s="53"/>
    </row>
    <row r="532" spans="1:26" ht="15.65" x14ac:dyDescent="0.3">
      <c r="A532" s="53"/>
      <c r="B532" s="55"/>
      <c r="C532" s="53"/>
      <c r="D532" s="53"/>
      <c r="E532" s="53"/>
      <c r="F532" s="53"/>
      <c r="G532" s="53"/>
      <c r="H532" s="53"/>
      <c r="I532" s="53"/>
      <c r="J532" s="53"/>
      <c r="K532" s="53"/>
      <c r="L532" s="53"/>
      <c r="M532" s="53"/>
      <c r="N532" s="53"/>
      <c r="O532" s="53"/>
      <c r="P532" s="53"/>
      <c r="Q532" s="53"/>
      <c r="R532" s="53"/>
      <c r="S532" s="53"/>
      <c r="T532" s="53"/>
      <c r="U532" s="53"/>
      <c r="V532" s="53"/>
      <c r="W532" s="53"/>
      <c r="X532" s="53"/>
      <c r="Y532" s="53"/>
      <c r="Z532" s="53"/>
    </row>
    <row r="533" spans="1:26" ht="15.65" x14ac:dyDescent="0.3">
      <c r="A533" s="53"/>
      <c r="B533" s="55"/>
      <c r="C533" s="53"/>
      <c r="D533" s="53"/>
      <c r="E533" s="53"/>
      <c r="F533" s="53"/>
      <c r="G533" s="53"/>
      <c r="H533" s="53"/>
      <c r="I533" s="53"/>
      <c r="J533" s="53"/>
      <c r="K533" s="53"/>
      <c r="L533" s="53"/>
      <c r="M533" s="53"/>
      <c r="N533" s="53"/>
      <c r="O533" s="53"/>
      <c r="P533" s="53"/>
      <c r="Q533" s="53"/>
      <c r="R533" s="53"/>
      <c r="S533" s="53"/>
      <c r="T533" s="53"/>
      <c r="U533" s="53"/>
      <c r="V533" s="53"/>
      <c r="W533" s="53"/>
      <c r="X533" s="53"/>
      <c r="Y533" s="53"/>
      <c r="Z533" s="53"/>
    </row>
    <row r="534" spans="1:26" ht="15.65" x14ac:dyDescent="0.3">
      <c r="A534" s="53"/>
      <c r="B534" s="55"/>
      <c r="C534" s="53"/>
      <c r="D534" s="53"/>
      <c r="E534" s="53"/>
      <c r="F534" s="53"/>
      <c r="G534" s="53"/>
      <c r="H534" s="53"/>
      <c r="I534" s="53"/>
      <c r="J534" s="53"/>
      <c r="K534" s="53"/>
      <c r="L534" s="53"/>
      <c r="M534" s="53"/>
      <c r="N534" s="53"/>
      <c r="O534" s="53"/>
      <c r="P534" s="53"/>
      <c r="Q534" s="53"/>
      <c r="R534" s="53"/>
      <c r="S534" s="53"/>
      <c r="T534" s="53"/>
      <c r="U534" s="53"/>
      <c r="V534" s="53"/>
      <c r="W534" s="53"/>
      <c r="X534" s="53"/>
      <c r="Y534" s="53"/>
      <c r="Z534" s="53"/>
    </row>
    <row r="535" spans="1:26" ht="15.65" x14ac:dyDescent="0.3">
      <c r="A535" s="53"/>
      <c r="B535" s="55"/>
      <c r="C535" s="53"/>
      <c r="D535" s="53"/>
      <c r="E535" s="53"/>
      <c r="F535" s="53"/>
      <c r="G535" s="53"/>
      <c r="H535" s="53"/>
      <c r="I535" s="53"/>
      <c r="J535" s="53"/>
      <c r="K535" s="53"/>
      <c r="L535" s="53"/>
      <c r="M535" s="53"/>
      <c r="N535" s="53"/>
      <c r="O535" s="53"/>
      <c r="P535" s="53"/>
      <c r="Q535" s="53"/>
      <c r="R535" s="53"/>
      <c r="S535" s="53"/>
      <c r="T535" s="53"/>
      <c r="U535" s="53"/>
      <c r="V535" s="53"/>
      <c r="W535" s="53"/>
      <c r="X535" s="53"/>
      <c r="Y535" s="53"/>
      <c r="Z535" s="53"/>
    </row>
    <row r="536" spans="1:26" ht="15.65" x14ac:dyDescent="0.3">
      <c r="A536" s="53"/>
      <c r="B536" s="55"/>
      <c r="C536" s="53"/>
      <c r="D536" s="53"/>
      <c r="E536" s="53"/>
      <c r="F536" s="53"/>
      <c r="G536" s="53"/>
      <c r="H536" s="53"/>
      <c r="I536" s="53"/>
      <c r="J536" s="53"/>
      <c r="K536" s="53"/>
      <c r="L536" s="53"/>
      <c r="M536" s="53"/>
      <c r="N536" s="53"/>
      <c r="O536" s="53"/>
      <c r="P536" s="53"/>
      <c r="Q536" s="53"/>
      <c r="R536" s="53"/>
      <c r="S536" s="53"/>
      <c r="T536" s="53"/>
      <c r="U536" s="53"/>
      <c r="V536" s="53"/>
      <c r="W536" s="53"/>
      <c r="X536" s="53"/>
      <c r="Y536" s="53"/>
      <c r="Z536" s="53"/>
    </row>
    <row r="537" spans="1:26" ht="15.65" x14ac:dyDescent="0.3">
      <c r="A537" s="53"/>
      <c r="B537" s="55"/>
      <c r="C537" s="53"/>
      <c r="D537" s="53"/>
      <c r="E537" s="53"/>
      <c r="F537" s="53"/>
      <c r="G537" s="53"/>
      <c r="H537" s="53"/>
      <c r="I537" s="53"/>
      <c r="J537" s="53"/>
      <c r="K537" s="53"/>
      <c r="L537" s="53"/>
      <c r="M537" s="53"/>
      <c r="N537" s="53"/>
      <c r="O537" s="53"/>
      <c r="P537" s="53"/>
      <c r="Q537" s="53"/>
      <c r="R537" s="53"/>
      <c r="S537" s="53"/>
      <c r="T537" s="53"/>
      <c r="U537" s="53"/>
      <c r="V537" s="53"/>
      <c r="W537" s="53"/>
      <c r="X537" s="53"/>
      <c r="Y537" s="53"/>
      <c r="Z537" s="53"/>
    </row>
    <row r="538" spans="1:26" ht="15.65" x14ac:dyDescent="0.3">
      <c r="A538" s="53"/>
      <c r="B538" s="55"/>
      <c r="C538" s="53"/>
      <c r="D538" s="53"/>
      <c r="E538" s="53"/>
      <c r="F538" s="53"/>
      <c r="G538" s="53"/>
      <c r="H538" s="53"/>
      <c r="I538" s="53"/>
      <c r="J538" s="53"/>
      <c r="K538" s="53"/>
      <c r="L538" s="53"/>
      <c r="M538" s="53"/>
      <c r="N538" s="53"/>
      <c r="O538" s="53"/>
      <c r="P538" s="53"/>
      <c r="Q538" s="53"/>
      <c r="R538" s="53"/>
      <c r="S538" s="53"/>
      <c r="T538" s="53"/>
      <c r="U538" s="53"/>
      <c r="V538" s="53"/>
      <c r="W538" s="53"/>
      <c r="X538" s="53"/>
      <c r="Y538" s="53"/>
      <c r="Z538" s="53"/>
    </row>
    <row r="539" spans="1:26" ht="15.65" x14ac:dyDescent="0.3">
      <c r="A539" s="53"/>
      <c r="B539" s="55"/>
      <c r="C539" s="53"/>
      <c r="D539" s="53"/>
      <c r="E539" s="53"/>
      <c r="F539" s="53"/>
      <c r="G539" s="53"/>
      <c r="H539" s="53"/>
      <c r="I539" s="53"/>
      <c r="J539" s="53"/>
      <c r="K539" s="53"/>
      <c r="L539" s="53"/>
      <c r="M539" s="53"/>
      <c r="N539" s="53"/>
      <c r="O539" s="53"/>
      <c r="P539" s="53"/>
      <c r="Q539" s="53"/>
      <c r="R539" s="53"/>
      <c r="S539" s="53"/>
      <c r="T539" s="53"/>
      <c r="U539" s="53"/>
      <c r="V539" s="53"/>
      <c r="W539" s="53"/>
      <c r="X539" s="53"/>
      <c r="Y539" s="53"/>
      <c r="Z539" s="53"/>
    </row>
    <row r="540" spans="1:26" ht="15.65" x14ac:dyDescent="0.3">
      <c r="A540" s="53"/>
      <c r="B540" s="55"/>
      <c r="C540" s="53"/>
      <c r="D540" s="53"/>
      <c r="E540" s="53"/>
      <c r="F540" s="53"/>
      <c r="G540" s="53"/>
      <c r="H540" s="53"/>
      <c r="I540" s="53"/>
      <c r="J540" s="53"/>
      <c r="K540" s="53"/>
      <c r="L540" s="53"/>
      <c r="M540" s="53"/>
      <c r="N540" s="53"/>
      <c r="O540" s="53"/>
      <c r="P540" s="53"/>
      <c r="Q540" s="53"/>
      <c r="R540" s="53"/>
      <c r="S540" s="53"/>
      <c r="T540" s="53"/>
      <c r="U540" s="53"/>
      <c r="V540" s="53"/>
      <c r="W540" s="53"/>
      <c r="X540" s="53"/>
      <c r="Y540" s="53"/>
      <c r="Z540" s="53"/>
    </row>
    <row r="541" spans="1:26" ht="15.65" x14ac:dyDescent="0.3">
      <c r="A541" s="53"/>
      <c r="B541" s="55"/>
      <c r="C541" s="53"/>
      <c r="D541" s="53"/>
      <c r="E541" s="53"/>
      <c r="F541" s="53"/>
      <c r="G541" s="53"/>
      <c r="H541" s="53"/>
      <c r="I541" s="53"/>
      <c r="J541" s="53"/>
      <c r="K541" s="53"/>
      <c r="L541" s="53"/>
      <c r="M541" s="53"/>
      <c r="N541" s="53"/>
      <c r="O541" s="53"/>
      <c r="P541" s="53"/>
      <c r="Q541" s="53"/>
      <c r="R541" s="53"/>
      <c r="S541" s="53"/>
      <c r="T541" s="53"/>
      <c r="U541" s="53"/>
      <c r="V541" s="53"/>
      <c r="W541" s="53"/>
      <c r="X541" s="53"/>
      <c r="Y541" s="53"/>
      <c r="Z541" s="53"/>
    </row>
    <row r="542" spans="1:26" ht="15.65" x14ac:dyDescent="0.3">
      <c r="A542" s="53"/>
      <c r="B542" s="55"/>
      <c r="C542" s="53"/>
      <c r="D542" s="53"/>
      <c r="E542" s="53"/>
      <c r="F542" s="53"/>
      <c r="G542" s="53"/>
      <c r="H542" s="53"/>
      <c r="I542" s="53"/>
      <c r="J542" s="53"/>
      <c r="K542" s="53"/>
      <c r="L542" s="53"/>
      <c r="M542" s="53"/>
      <c r="N542" s="53"/>
      <c r="O542" s="53"/>
      <c r="P542" s="53"/>
      <c r="Q542" s="53"/>
      <c r="R542" s="53"/>
      <c r="S542" s="53"/>
      <c r="T542" s="53"/>
      <c r="U542" s="53"/>
      <c r="V542" s="53"/>
      <c r="W542" s="53"/>
      <c r="X542" s="53"/>
      <c r="Y542" s="53"/>
      <c r="Z542" s="53"/>
    </row>
    <row r="543" spans="1:26" ht="15.65" x14ac:dyDescent="0.3">
      <c r="A543" s="53"/>
      <c r="B543" s="55"/>
      <c r="C543" s="53"/>
      <c r="D543" s="53"/>
      <c r="E543" s="53"/>
      <c r="F543" s="53"/>
      <c r="G543" s="53"/>
      <c r="H543" s="53"/>
      <c r="I543" s="53"/>
      <c r="J543" s="53"/>
      <c r="K543" s="53"/>
      <c r="L543" s="53"/>
      <c r="M543" s="53"/>
      <c r="N543" s="53"/>
      <c r="O543" s="53"/>
      <c r="P543" s="53"/>
      <c r="Q543" s="53"/>
      <c r="R543" s="53"/>
      <c r="S543" s="53"/>
      <c r="T543" s="53"/>
      <c r="U543" s="53"/>
      <c r="V543" s="53"/>
      <c r="W543" s="53"/>
      <c r="X543" s="53"/>
      <c r="Y543" s="53"/>
      <c r="Z543" s="53"/>
    </row>
    <row r="544" spans="1:26" ht="15.65" x14ac:dyDescent="0.3">
      <c r="A544" s="53"/>
      <c r="B544" s="55"/>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row>
    <row r="545" spans="1:26" ht="15.65" x14ac:dyDescent="0.3">
      <c r="A545" s="53"/>
      <c r="B545" s="55"/>
      <c r="C545" s="53"/>
      <c r="D545" s="53"/>
      <c r="E545" s="53"/>
      <c r="F545" s="53"/>
      <c r="G545" s="53"/>
      <c r="H545" s="53"/>
      <c r="I545" s="53"/>
      <c r="J545" s="53"/>
      <c r="K545" s="53"/>
      <c r="L545" s="53"/>
      <c r="M545" s="53"/>
      <c r="N545" s="53"/>
      <c r="O545" s="53"/>
      <c r="P545" s="53"/>
      <c r="Q545" s="53"/>
      <c r="R545" s="53"/>
      <c r="S545" s="53"/>
      <c r="T545" s="53"/>
      <c r="U545" s="53"/>
      <c r="V545" s="53"/>
      <c r="W545" s="53"/>
      <c r="X545" s="53"/>
      <c r="Y545" s="53"/>
      <c r="Z545" s="53"/>
    </row>
    <row r="546" spans="1:26" ht="15.65" x14ac:dyDescent="0.3">
      <c r="A546" s="53"/>
      <c r="B546" s="55"/>
      <c r="C546" s="53"/>
      <c r="D546" s="53"/>
      <c r="E546" s="53"/>
      <c r="F546" s="53"/>
      <c r="G546" s="53"/>
      <c r="H546" s="53"/>
      <c r="I546" s="53"/>
      <c r="J546" s="53"/>
      <c r="K546" s="53"/>
      <c r="L546" s="53"/>
      <c r="M546" s="53"/>
      <c r="N546" s="53"/>
      <c r="O546" s="53"/>
      <c r="P546" s="53"/>
      <c r="Q546" s="53"/>
      <c r="R546" s="53"/>
      <c r="S546" s="53"/>
      <c r="T546" s="53"/>
      <c r="U546" s="53"/>
      <c r="V546" s="53"/>
      <c r="W546" s="53"/>
      <c r="X546" s="53"/>
      <c r="Y546" s="53"/>
      <c r="Z546" s="53"/>
    </row>
    <row r="547" spans="1:26" ht="15.65" x14ac:dyDescent="0.3">
      <c r="A547" s="53"/>
      <c r="B547" s="55"/>
      <c r="C547" s="53"/>
      <c r="D547" s="53"/>
      <c r="E547" s="53"/>
      <c r="F547" s="53"/>
      <c r="G547" s="53"/>
      <c r="H547" s="53"/>
      <c r="I547" s="53"/>
      <c r="J547" s="53"/>
      <c r="K547" s="53"/>
      <c r="L547" s="53"/>
      <c r="M547" s="53"/>
      <c r="N547" s="53"/>
      <c r="O547" s="53"/>
      <c r="P547" s="53"/>
      <c r="Q547" s="53"/>
      <c r="R547" s="53"/>
      <c r="S547" s="53"/>
      <c r="T547" s="53"/>
      <c r="U547" s="53"/>
      <c r="V547" s="53"/>
      <c r="W547" s="53"/>
      <c r="X547" s="53"/>
      <c r="Y547" s="53"/>
      <c r="Z547" s="53"/>
    </row>
    <row r="548" spans="1:26" ht="15.65" x14ac:dyDescent="0.3">
      <c r="A548" s="53"/>
      <c r="B548" s="55"/>
      <c r="C548" s="53"/>
      <c r="D548" s="53"/>
      <c r="E548" s="53"/>
      <c r="F548" s="53"/>
      <c r="G548" s="53"/>
      <c r="H548" s="53"/>
      <c r="I548" s="53"/>
      <c r="J548" s="53"/>
      <c r="K548" s="53"/>
      <c r="L548" s="53"/>
      <c r="M548" s="53"/>
      <c r="N548" s="53"/>
      <c r="O548" s="53"/>
      <c r="P548" s="53"/>
      <c r="Q548" s="53"/>
      <c r="R548" s="53"/>
      <c r="S548" s="53"/>
      <c r="T548" s="53"/>
      <c r="U548" s="53"/>
      <c r="V548" s="53"/>
      <c r="W548" s="53"/>
      <c r="X548" s="53"/>
      <c r="Y548" s="53"/>
      <c r="Z548" s="53"/>
    </row>
    <row r="549" spans="1:26" ht="15.65" x14ac:dyDescent="0.3">
      <c r="A549" s="53"/>
      <c r="B549" s="55"/>
      <c r="C549" s="53"/>
      <c r="D549" s="53"/>
      <c r="E549" s="53"/>
      <c r="F549" s="53"/>
      <c r="G549" s="53"/>
      <c r="H549" s="53"/>
      <c r="I549" s="53"/>
      <c r="J549" s="53"/>
      <c r="K549" s="53"/>
      <c r="L549" s="53"/>
      <c r="M549" s="53"/>
      <c r="N549" s="53"/>
      <c r="O549" s="53"/>
      <c r="P549" s="53"/>
      <c r="Q549" s="53"/>
      <c r="R549" s="53"/>
      <c r="S549" s="53"/>
      <c r="T549" s="53"/>
      <c r="U549" s="53"/>
      <c r="V549" s="53"/>
      <c r="W549" s="53"/>
      <c r="X549" s="53"/>
      <c r="Y549" s="53"/>
      <c r="Z549" s="53"/>
    </row>
    <row r="550" spans="1:26" ht="15.65" x14ac:dyDescent="0.3">
      <c r="A550" s="53"/>
      <c r="B550" s="55"/>
      <c r="C550" s="53"/>
      <c r="D550" s="53"/>
      <c r="E550" s="53"/>
      <c r="F550" s="53"/>
      <c r="G550" s="53"/>
      <c r="H550" s="53"/>
      <c r="I550" s="53"/>
      <c r="J550" s="53"/>
      <c r="K550" s="53"/>
      <c r="L550" s="53"/>
      <c r="M550" s="53"/>
      <c r="N550" s="53"/>
      <c r="O550" s="53"/>
      <c r="P550" s="53"/>
      <c r="Q550" s="53"/>
      <c r="R550" s="53"/>
      <c r="S550" s="53"/>
      <c r="T550" s="53"/>
      <c r="U550" s="53"/>
      <c r="V550" s="53"/>
      <c r="W550" s="53"/>
      <c r="X550" s="53"/>
      <c r="Y550" s="53"/>
      <c r="Z550" s="53"/>
    </row>
    <row r="551" spans="1:26" ht="15.65" x14ac:dyDescent="0.3">
      <c r="A551" s="53"/>
      <c r="B551" s="55"/>
      <c r="C551" s="53"/>
      <c r="D551" s="53"/>
      <c r="E551" s="53"/>
      <c r="F551" s="53"/>
      <c r="G551" s="53"/>
      <c r="H551" s="53"/>
      <c r="I551" s="53"/>
      <c r="J551" s="53"/>
      <c r="K551" s="53"/>
      <c r="L551" s="53"/>
      <c r="M551" s="53"/>
      <c r="N551" s="53"/>
      <c r="O551" s="53"/>
      <c r="P551" s="53"/>
      <c r="Q551" s="53"/>
      <c r="R551" s="53"/>
      <c r="S551" s="53"/>
      <c r="T551" s="53"/>
      <c r="U551" s="53"/>
      <c r="V551" s="53"/>
      <c r="W551" s="53"/>
      <c r="X551" s="53"/>
      <c r="Y551" s="53"/>
      <c r="Z551" s="53"/>
    </row>
    <row r="552" spans="1:26" ht="15.65" x14ac:dyDescent="0.3">
      <c r="A552" s="53"/>
      <c r="B552" s="55"/>
      <c r="C552" s="53"/>
      <c r="D552" s="53"/>
      <c r="E552" s="53"/>
      <c r="F552" s="53"/>
      <c r="G552" s="53"/>
      <c r="H552" s="53"/>
      <c r="I552" s="53"/>
      <c r="J552" s="53"/>
      <c r="K552" s="53"/>
      <c r="L552" s="53"/>
      <c r="M552" s="53"/>
      <c r="N552" s="53"/>
      <c r="O552" s="53"/>
      <c r="P552" s="53"/>
      <c r="Q552" s="53"/>
      <c r="R552" s="53"/>
      <c r="S552" s="53"/>
      <c r="T552" s="53"/>
      <c r="U552" s="53"/>
      <c r="V552" s="53"/>
      <c r="W552" s="53"/>
      <c r="X552" s="53"/>
      <c r="Y552" s="53"/>
      <c r="Z552" s="53"/>
    </row>
    <row r="553" spans="1:26" ht="15.65" x14ac:dyDescent="0.3">
      <c r="A553" s="53"/>
      <c r="B553" s="55"/>
      <c r="C553" s="53"/>
      <c r="D553" s="53"/>
      <c r="E553" s="53"/>
      <c r="F553" s="53"/>
      <c r="G553" s="53"/>
      <c r="H553" s="53"/>
      <c r="I553" s="53"/>
      <c r="J553" s="53"/>
      <c r="K553" s="53"/>
      <c r="L553" s="53"/>
      <c r="M553" s="53"/>
      <c r="N553" s="53"/>
      <c r="O553" s="53"/>
      <c r="P553" s="53"/>
      <c r="Q553" s="53"/>
      <c r="R553" s="53"/>
      <c r="S553" s="53"/>
      <c r="T553" s="53"/>
      <c r="U553" s="53"/>
      <c r="V553" s="53"/>
      <c r="W553" s="53"/>
      <c r="X553" s="53"/>
      <c r="Y553" s="53"/>
      <c r="Z553" s="53"/>
    </row>
    <row r="554" spans="1:26" ht="15.65" x14ac:dyDescent="0.3">
      <c r="A554" s="53"/>
      <c r="B554" s="55"/>
      <c r="C554" s="53"/>
      <c r="D554" s="53"/>
      <c r="E554" s="53"/>
      <c r="F554" s="53"/>
      <c r="G554" s="53"/>
      <c r="H554" s="53"/>
      <c r="I554" s="53"/>
      <c r="J554" s="53"/>
      <c r="K554" s="53"/>
      <c r="L554" s="53"/>
      <c r="M554" s="53"/>
      <c r="N554" s="53"/>
      <c r="O554" s="53"/>
      <c r="P554" s="53"/>
      <c r="Q554" s="53"/>
      <c r="R554" s="53"/>
      <c r="S554" s="53"/>
      <c r="T554" s="53"/>
      <c r="U554" s="53"/>
      <c r="V554" s="53"/>
      <c r="W554" s="53"/>
      <c r="X554" s="53"/>
      <c r="Y554" s="53"/>
      <c r="Z554" s="53"/>
    </row>
    <row r="555" spans="1:26" ht="15.65" x14ac:dyDescent="0.3">
      <c r="A555" s="53"/>
      <c r="B555" s="55"/>
      <c r="C555" s="53"/>
      <c r="D555" s="53"/>
      <c r="E555" s="53"/>
      <c r="F555" s="53"/>
      <c r="G555" s="53"/>
      <c r="H555" s="53"/>
      <c r="I555" s="53"/>
      <c r="J555" s="53"/>
      <c r="K555" s="53"/>
      <c r="L555" s="53"/>
      <c r="M555" s="53"/>
      <c r="N555" s="53"/>
      <c r="O555" s="53"/>
      <c r="P555" s="53"/>
      <c r="Q555" s="53"/>
      <c r="R555" s="53"/>
      <c r="S555" s="53"/>
      <c r="T555" s="53"/>
      <c r="U555" s="53"/>
      <c r="V555" s="53"/>
      <c r="W555" s="53"/>
      <c r="X555" s="53"/>
      <c r="Y555" s="53"/>
      <c r="Z555" s="53"/>
    </row>
    <row r="556" spans="1:26" ht="15.65" x14ac:dyDescent="0.3">
      <c r="A556" s="53"/>
      <c r="B556" s="55"/>
      <c r="C556" s="53"/>
      <c r="D556" s="53"/>
      <c r="E556" s="53"/>
      <c r="F556" s="53"/>
      <c r="G556" s="53"/>
      <c r="H556" s="53"/>
      <c r="I556" s="53"/>
      <c r="J556" s="53"/>
      <c r="K556" s="53"/>
      <c r="L556" s="53"/>
      <c r="M556" s="53"/>
      <c r="N556" s="53"/>
      <c r="O556" s="53"/>
      <c r="P556" s="53"/>
      <c r="Q556" s="53"/>
      <c r="R556" s="53"/>
      <c r="S556" s="53"/>
      <c r="T556" s="53"/>
      <c r="U556" s="53"/>
      <c r="V556" s="53"/>
      <c r="W556" s="53"/>
      <c r="X556" s="53"/>
      <c r="Y556" s="53"/>
      <c r="Z556" s="53"/>
    </row>
    <row r="557" spans="1:26" ht="15.65" x14ac:dyDescent="0.3">
      <c r="A557" s="53"/>
      <c r="B557" s="55"/>
      <c r="C557" s="53"/>
      <c r="D557" s="53"/>
      <c r="E557" s="53"/>
      <c r="F557" s="53"/>
      <c r="G557" s="53"/>
      <c r="H557" s="53"/>
      <c r="I557" s="53"/>
      <c r="J557" s="53"/>
      <c r="K557" s="53"/>
      <c r="L557" s="53"/>
      <c r="M557" s="53"/>
      <c r="N557" s="53"/>
      <c r="O557" s="53"/>
      <c r="P557" s="53"/>
      <c r="Q557" s="53"/>
      <c r="R557" s="53"/>
      <c r="S557" s="53"/>
      <c r="T557" s="53"/>
      <c r="U557" s="53"/>
      <c r="V557" s="53"/>
      <c r="W557" s="53"/>
      <c r="X557" s="53"/>
      <c r="Y557" s="53"/>
      <c r="Z557" s="53"/>
    </row>
    <row r="558" spans="1:26" ht="15.65" x14ac:dyDescent="0.3">
      <c r="A558" s="53"/>
      <c r="B558" s="55"/>
      <c r="C558" s="53"/>
      <c r="D558" s="53"/>
      <c r="E558" s="53"/>
      <c r="F558" s="53"/>
      <c r="G558" s="53"/>
      <c r="H558" s="53"/>
      <c r="I558" s="53"/>
      <c r="J558" s="53"/>
      <c r="K558" s="53"/>
      <c r="L558" s="53"/>
      <c r="M558" s="53"/>
      <c r="N558" s="53"/>
      <c r="O558" s="53"/>
      <c r="P558" s="53"/>
      <c r="Q558" s="53"/>
      <c r="R558" s="53"/>
      <c r="S558" s="53"/>
      <c r="T558" s="53"/>
      <c r="U558" s="53"/>
      <c r="V558" s="53"/>
      <c r="W558" s="53"/>
      <c r="X558" s="53"/>
      <c r="Y558" s="53"/>
      <c r="Z558" s="53"/>
    </row>
    <row r="559" spans="1:26" ht="15.65" x14ac:dyDescent="0.3">
      <c r="A559" s="53"/>
      <c r="B559" s="55"/>
      <c r="C559" s="53"/>
      <c r="D559" s="53"/>
      <c r="E559" s="53"/>
      <c r="F559" s="53"/>
      <c r="G559" s="53"/>
      <c r="H559" s="53"/>
      <c r="I559" s="53"/>
      <c r="J559" s="53"/>
      <c r="K559" s="53"/>
      <c r="L559" s="53"/>
      <c r="M559" s="53"/>
      <c r="N559" s="53"/>
      <c r="O559" s="53"/>
      <c r="P559" s="53"/>
      <c r="Q559" s="53"/>
      <c r="R559" s="53"/>
      <c r="S559" s="53"/>
      <c r="T559" s="53"/>
      <c r="U559" s="53"/>
      <c r="V559" s="53"/>
      <c r="W559" s="53"/>
      <c r="X559" s="53"/>
      <c r="Y559" s="53"/>
      <c r="Z559" s="53"/>
    </row>
    <row r="560" spans="1:26" ht="15.65" x14ac:dyDescent="0.3">
      <c r="A560" s="53"/>
      <c r="B560" s="55"/>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row>
    <row r="561" spans="1:26" ht="15.65" x14ac:dyDescent="0.3">
      <c r="A561" s="53"/>
      <c r="B561" s="55"/>
      <c r="C561" s="53"/>
      <c r="D561" s="53"/>
      <c r="E561" s="53"/>
      <c r="F561" s="53"/>
      <c r="G561" s="53"/>
      <c r="H561" s="53"/>
      <c r="I561" s="53"/>
      <c r="J561" s="53"/>
      <c r="K561" s="53"/>
      <c r="L561" s="53"/>
      <c r="M561" s="53"/>
      <c r="N561" s="53"/>
      <c r="O561" s="53"/>
      <c r="P561" s="53"/>
      <c r="Q561" s="53"/>
      <c r="R561" s="53"/>
      <c r="S561" s="53"/>
      <c r="T561" s="53"/>
      <c r="U561" s="53"/>
      <c r="V561" s="53"/>
      <c r="W561" s="53"/>
      <c r="X561" s="53"/>
      <c r="Y561" s="53"/>
      <c r="Z561" s="53"/>
    </row>
    <row r="562" spans="1:26" ht="15.65" x14ac:dyDescent="0.3">
      <c r="A562" s="53"/>
      <c r="B562" s="55"/>
      <c r="C562" s="53"/>
      <c r="D562" s="53"/>
      <c r="E562" s="53"/>
      <c r="F562" s="53"/>
      <c r="G562" s="53"/>
      <c r="H562" s="53"/>
      <c r="I562" s="53"/>
      <c r="J562" s="53"/>
      <c r="K562" s="53"/>
      <c r="L562" s="53"/>
      <c r="M562" s="53"/>
      <c r="N562" s="53"/>
      <c r="O562" s="53"/>
      <c r="P562" s="53"/>
      <c r="Q562" s="53"/>
      <c r="R562" s="53"/>
      <c r="S562" s="53"/>
      <c r="T562" s="53"/>
      <c r="U562" s="53"/>
      <c r="V562" s="53"/>
      <c r="W562" s="53"/>
      <c r="X562" s="53"/>
      <c r="Y562" s="53"/>
      <c r="Z562" s="53"/>
    </row>
    <row r="563" spans="1:26" ht="15.65" x14ac:dyDescent="0.3">
      <c r="A563" s="53"/>
      <c r="B563" s="55"/>
      <c r="C563" s="53"/>
      <c r="D563" s="53"/>
      <c r="E563" s="53"/>
      <c r="F563" s="53"/>
      <c r="G563" s="53"/>
      <c r="H563" s="53"/>
      <c r="I563" s="53"/>
      <c r="J563" s="53"/>
      <c r="K563" s="53"/>
      <c r="L563" s="53"/>
      <c r="M563" s="53"/>
      <c r="N563" s="53"/>
      <c r="O563" s="53"/>
      <c r="P563" s="53"/>
      <c r="Q563" s="53"/>
      <c r="R563" s="53"/>
      <c r="S563" s="53"/>
      <c r="T563" s="53"/>
      <c r="U563" s="53"/>
      <c r="V563" s="53"/>
      <c r="W563" s="53"/>
      <c r="X563" s="53"/>
      <c r="Y563" s="53"/>
      <c r="Z563" s="53"/>
    </row>
    <row r="564" spans="1:26" ht="15.65" x14ac:dyDescent="0.3">
      <c r="A564" s="53"/>
      <c r="B564" s="55"/>
      <c r="C564" s="53"/>
      <c r="D564" s="53"/>
      <c r="E564" s="53"/>
      <c r="F564" s="53"/>
      <c r="G564" s="53"/>
      <c r="H564" s="53"/>
      <c r="I564" s="53"/>
      <c r="J564" s="53"/>
      <c r="K564" s="53"/>
      <c r="L564" s="53"/>
      <c r="M564" s="53"/>
      <c r="N564" s="53"/>
      <c r="O564" s="53"/>
      <c r="P564" s="53"/>
      <c r="Q564" s="53"/>
      <c r="R564" s="53"/>
      <c r="S564" s="53"/>
      <c r="T564" s="53"/>
      <c r="U564" s="53"/>
      <c r="V564" s="53"/>
      <c r="W564" s="53"/>
      <c r="X564" s="53"/>
      <c r="Y564" s="53"/>
      <c r="Z564" s="53"/>
    </row>
    <row r="565" spans="1:26" ht="15.65" x14ac:dyDescent="0.3">
      <c r="A565" s="53"/>
      <c r="B565" s="55"/>
      <c r="C565" s="53"/>
      <c r="D565" s="53"/>
      <c r="E565" s="53"/>
      <c r="F565" s="53"/>
      <c r="G565" s="53"/>
      <c r="H565" s="53"/>
      <c r="I565" s="53"/>
      <c r="J565" s="53"/>
      <c r="K565" s="53"/>
      <c r="L565" s="53"/>
      <c r="M565" s="53"/>
      <c r="N565" s="53"/>
      <c r="O565" s="53"/>
      <c r="P565" s="53"/>
      <c r="Q565" s="53"/>
      <c r="R565" s="53"/>
      <c r="S565" s="53"/>
      <c r="T565" s="53"/>
      <c r="U565" s="53"/>
      <c r="V565" s="53"/>
      <c r="W565" s="53"/>
      <c r="X565" s="53"/>
      <c r="Y565" s="53"/>
      <c r="Z565" s="53"/>
    </row>
    <row r="566" spans="1:26" ht="15.65" x14ac:dyDescent="0.3">
      <c r="A566" s="53"/>
      <c r="B566" s="55"/>
      <c r="C566" s="53"/>
      <c r="D566" s="53"/>
      <c r="E566" s="53"/>
      <c r="F566" s="53"/>
      <c r="G566" s="53"/>
      <c r="H566" s="53"/>
      <c r="I566" s="53"/>
      <c r="J566" s="53"/>
      <c r="K566" s="53"/>
      <c r="L566" s="53"/>
      <c r="M566" s="53"/>
      <c r="N566" s="53"/>
      <c r="O566" s="53"/>
      <c r="P566" s="53"/>
      <c r="Q566" s="53"/>
      <c r="R566" s="53"/>
      <c r="S566" s="53"/>
      <c r="T566" s="53"/>
      <c r="U566" s="53"/>
      <c r="V566" s="53"/>
      <c r="W566" s="53"/>
      <c r="X566" s="53"/>
      <c r="Y566" s="53"/>
      <c r="Z566" s="53"/>
    </row>
    <row r="567" spans="1:26" ht="15.65" x14ac:dyDescent="0.3">
      <c r="A567" s="53"/>
      <c r="B567" s="55"/>
      <c r="C567" s="53"/>
      <c r="D567" s="53"/>
      <c r="E567" s="53"/>
      <c r="F567" s="53"/>
      <c r="G567" s="53"/>
      <c r="H567" s="53"/>
      <c r="I567" s="53"/>
      <c r="J567" s="53"/>
      <c r="K567" s="53"/>
      <c r="L567" s="53"/>
      <c r="M567" s="53"/>
      <c r="N567" s="53"/>
      <c r="O567" s="53"/>
      <c r="P567" s="53"/>
      <c r="Q567" s="53"/>
      <c r="R567" s="53"/>
      <c r="S567" s="53"/>
      <c r="T567" s="53"/>
      <c r="U567" s="53"/>
      <c r="V567" s="53"/>
      <c r="W567" s="53"/>
      <c r="X567" s="53"/>
      <c r="Y567" s="53"/>
      <c r="Z567" s="53"/>
    </row>
    <row r="568" spans="1:26" ht="15.65" x14ac:dyDescent="0.3">
      <c r="A568" s="53"/>
      <c r="B568" s="55"/>
      <c r="C568" s="53"/>
      <c r="D568" s="53"/>
      <c r="E568" s="53"/>
      <c r="F568" s="53"/>
      <c r="G568" s="53"/>
      <c r="H568" s="53"/>
      <c r="I568" s="53"/>
      <c r="J568" s="53"/>
      <c r="K568" s="53"/>
      <c r="L568" s="53"/>
      <c r="M568" s="53"/>
      <c r="N568" s="53"/>
      <c r="O568" s="53"/>
      <c r="P568" s="53"/>
      <c r="Q568" s="53"/>
      <c r="R568" s="53"/>
      <c r="S568" s="53"/>
      <c r="T568" s="53"/>
      <c r="U568" s="53"/>
      <c r="V568" s="53"/>
      <c r="W568" s="53"/>
      <c r="X568" s="53"/>
      <c r="Y568" s="53"/>
      <c r="Z568" s="53"/>
    </row>
    <row r="569" spans="1:26" ht="15.65" x14ac:dyDescent="0.3">
      <c r="A569" s="53"/>
      <c r="B569" s="55"/>
      <c r="C569" s="53"/>
      <c r="D569" s="53"/>
      <c r="E569" s="53"/>
      <c r="F569" s="53"/>
      <c r="G569" s="53"/>
      <c r="H569" s="53"/>
      <c r="I569" s="53"/>
      <c r="J569" s="53"/>
      <c r="K569" s="53"/>
      <c r="L569" s="53"/>
      <c r="M569" s="53"/>
      <c r="N569" s="53"/>
      <c r="O569" s="53"/>
      <c r="P569" s="53"/>
      <c r="Q569" s="53"/>
      <c r="R569" s="53"/>
      <c r="S569" s="53"/>
      <c r="T569" s="53"/>
      <c r="U569" s="53"/>
      <c r="V569" s="53"/>
      <c r="W569" s="53"/>
      <c r="X569" s="53"/>
      <c r="Y569" s="53"/>
      <c r="Z569" s="53"/>
    </row>
    <row r="570" spans="1:26" ht="15.65" x14ac:dyDescent="0.3">
      <c r="A570" s="53"/>
      <c r="B570" s="55"/>
      <c r="C570" s="53"/>
      <c r="D570" s="53"/>
      <c r="E570" s="53"/>
      <c r="F570" s="53"/>
      <c r="G570" s="53"/>
      <c r="H570" s="53"/>
      <c r="I570" s="53"/>
      <c r="J570" s="53"/>
      <c r="K570" s="53"/>
      <c r="L570" s="53"/>
      <c r="M570" s="53"/>
      <c r="N570" s="53"/>
      <c r="O570" s="53"/>
      <c r="P570" s="53"/>
      <c r="Q570" s="53"/>
      <c r="R570" s="53"/>
      <c r="S570" s="53"/>
      <c r="T570" s="53"/>
      <c r="U570" s="53"/>
      <c r="V570" s="53"/>
      <c r="W570" s="53"/>
      <c r="X570" s="53"/>
      <c r="Y570" s="53"/>
      <c r="Z570" s="53"/>
    </row>
    <row r="571" spans="1:26" ht="15.65" x14ac:dyDescent="0.3">
      <c r="A571" s="53"/>
      <c r="B571" s="55"/>
      <c r="C571" s="53"/>
      <c r="D571" s="53"/>
      <c r="E571" s="53"/>
      <c r="F571" s="53"/>
      <c r="G571" s="53"/>
      <c r="H571" s="53"/>
      <c r="I571" s="53"/>
      <c r="J571" s="53"/>
      <c r="K571" s="53"/>
      <c r="L571" s="53"/>
      <c r="M571" s="53"/>
      <c r="N571" s="53"/>
      <c r="O571" s="53"/>
      <c r="P571" s="53"/>
      <c r="Q571" s="53"/>
      <c r="R571" s="53"/>
      <c r="S571" s="53"/>
      <c r="T571" s="53"/>
      <c r="U571" s="53"/>
      <c r="V571" s="53"/>
      <c r="W571" s="53"/>
      <c r="X571" s="53"/>
      <c r="Y571" s="53"/>
      <c r="Z571" s="53"/>
    </row>
    <row r="572" spans="1:26" ht="15.65" x14ac:dyDescent="0.3">
      <c r="A572" s="53"/>
      <c r="B572" s="55"/>
      <c r="C572" s="53"/>
      <c r="D572" s="53"/>
      <c r="E572" s="53"/>
      <c r="F572" s="53"/>
      <c r="G572" s="53"/>
      <c r="H572" s="53"/>
      <c r="I572" s="53"/>
      <c r="J572" s="53"/>
      <c r="K572" s="53"/>
      <c r="L572" s="53"/>
      <c r="M572" s="53"/>
      <c r="N572" s="53"/>
      <c r="O572" s="53"/>
      <c r="P572" s="53"/>
      <c r="Q572" s="53"/>
      <c r="R572" s="53"/>
      <c r="S572" s="53"/>
      <c r="T572" s="53"/>
      <c r="U572" s="53"/>
      <c r="V572" s="53"/>
      <c r="W572" s="53"/>
      <c r="X572" s="53"/>
      <c r="Y572" s="53"/>
      <c r="Z572" s="53"/>
    </row>
    <row r="573" spans="1:26" ht="15.65" x14ac:dyDescent="0.3">
      <c r="A573" s="53"/>
      <c r="B573" s="55"/>
      <c r="C573" s="53"/>
      <c r="D573" s="53"/>
      <c r="E573" s="53"/>
      <c r="F573" s="53"/>
      <c r="G573" s="53"/>
      <c r="H573" s="53"/>
      <c r="I573" s="53"/>
      <c r="J573" s="53"/>
      <c r="K573" s="53"/>
      <c r="L573" s="53"/>
      <c r="M573" s="53"/>
      <c r="N573" s="53"/>
      <c r="O573" s="53"/>
      <c r="P573" s="53"/>
      <c r="Q573" s="53"/>
      <c r="R573" s="53"/>
      <c r="S573" s="53"/>
      <c r="T573" s="53"/>
      <c r="U573" s="53"/>
      <c r="V573" s="53"/>
      <c r="W573" s="53"/>
      <c r="X573" s="53"/>
      <c r="Y573" s="53"/>
      <c r="Z573" s="53"/>
    </row>
    <row r="574" spans="1:26" ht="15.65" x14ac:dyDescent="0.3">
      <c r="A574" s="53"/>
      <c r="B574" s="55"/>
      <c r="C574" s="53"/>
      <c r="D574" s="53"/>
      <c r="E574" s="53"/>
      <c r="F574" s="53"/>
      <c r="G574" s="53"/>
      <c r="H574" s="53"/>
      <c r="I574" s="53"/>
      <c r="J574" s="53"/>
      <c r="K574" s="53"/>
      <c r="L574" s="53"/>
      <c r="M574" s="53"/>
      <c r="N574" s="53"/>
      <c r="O574" s="53"/>
      <c r="P574" s="53"/>
      <c r="Q574" s="53"/>
      <c r="R574" s="53"/>
      <c r="S574" s="53"/>
      <c r="T574" s="53"/>
      <c r="U574" s="53"/>
      <c r="V574" s="53"/>
      <c r="W574" s="53"/>
      <c r="X574" s="53"/>
      <c r="Y574" s="53"/>
      <c r="Z574" s="53"/>
    </row>
    <row r="575" spans="1:26" ht="15.65" x14ac:dyDescent="0.3">
      <c r="A575" s="53"/>
      <c r="B575" s="55"/>
      <c r="C575" s="53"/>
      <c r="D575" s="53"/>
      <c r="E575" s="53"/>
      <c r="F575" s="53"/>
      <c r="G575" s="53"/>
      <c r="H575" s="53"/>
      <c r="I575" s="53"/>
      <c r="J575" s="53"/>
      <c r="K575" s="53"/>
      <c r="L575" s="53"/>
      <c r="M575" s="53"/>
      <c r="N575" s="53"/>
      <c r="O575" s="53"/>
      <c r="P575" s="53"/>
      <c r="Q575" s="53"/>
      <c r="R575" s="53"/>
      <c r="S575" s="53"/>
      <c r="T575" s="53"/>
      <c r="U575" s="53"/>
      <c r="V575" s="53"/>
      <c r="W575" s="53"/>
      <c r="X575" s="53"/>
      <c r="Y575" s="53"/>
      <c r="Z575" s="53"/>
    </row>
    <row r="576" spans="1:26" ht="15.65" x14ac:dyDescent="0.3">
      <c r="A576" s="53"/>
      <c r="B576" s="55"/>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row>
    <row r="577" spans="1:26" ht="15.65" x14ac:dyDescent="0.3">
      <c r="A577" s="53"/>
      <c r="B577" s="55"/>
      <c r="C577" s="53"/>
      <c r="D577" s="53"/>
      <c r="E577" s="53"/>
      <c r="F577" s="53"/>
      <c r="G577" s="53"/>
      <c r="H577" s="53"/>
      <c r="I577" s="53"/>
      <c r="J577" s="53"/>
      <c r="K577" s="53"/>
      <c r="L577" s="53"/>
      <c r="M577" s="53"/>
      <c r="N577" s="53"/>
      <c r="O577" s="53"/>
      <c r="P577" s="53"/>
      <c r="Q577" s="53"/>
      <c r="R577" s="53"/>
      <c r="S577" s="53"/>
      <c r="T577" s="53"/>
      <c r="U577" s="53"/>
      <c r="V577" s="53"/>
      <c r="W577" s="53"/>
      <c r="X577" s="53"/>
      <c r="Y577" s="53"/>
      <c r="Z577" s="53"/>
    </row>
    <row r="578" spans="1:26" ht="15.65" x14ac:dyDescent="0.3">
      <c r="A578" s="53"/>
      <c r="B578" s="55"/>
      <c r="C578" s="53"/>
      <c r="D578" s="53"/>
      <c r="E578" s="53"/>
      <c r="F578" s="53"/>
      <c r="G578" s="53"/>
      <c r="H578" s="53"/>
      <c r="I578" s="53"/>
      <c r="J578" s="53"/>
      <c r="K578" s="53"/>
      <c r="L578" s="53"/>
      <c r="M578" s="53"/>
      <c r="N578" s="53"/>
      <c r="O578" s="53"/>
      <c r="P578" s="53"/>
      <c r="Q578" s="53"/>
      <c r="R578" s="53"/>
      <c r="S578" s="53"/>
      <c r="T578" s="53"/>
      <c r="U578" s="53"/>
      <c r="V578" s="53"/>
      <c r="W578" s="53"/>
      <c r="X578" s="53"/>
      <c r="Y578" s="53"/>
      <c r="Z578" s="53"/>
    </row>
    <row r="579" spans="1:26" ht="15.65" x14ac:dyDescent="0.3">
      <c r="A579" s="53"/>
      <c r="B579" s="55"/>
      <c r="C579" s="53"/>
      <c r="D579" s="53"/>
      <c r="E579" s="53"/>
      <c r="F579" s="53"/>
      <c r="G579" s="53"/>
      <c r="H579" s="53"/>
      <c r="I579" s="53"/>
      <c r="J579" s="53"/>
      <c r="K579" s="53"/>
      <c r="L579" s="53"/>
      <c r="M579" s="53"/>
      <c r="N579" s="53"/>
      <c r="O579" s="53"/>
      <c r="P579" s="53"/>
      <c r="Q579" s="53"/>
      <c r="R579" s="53"/>
      <c r="S579" s="53"/>
      <c r="T579" s="53"/>
      <c r="U579" s="53"/>
      <c r="V579" s="53"/>
      <c r="W579" s="53"/>
      <c r="X579" s="53"/>
      <c r="Y579" s="53"/>
      <c r="Z579" s="53"/>
    </row>
    <row r="580" spans="1:26" ht="15.65" x14ac:dyDescent="0.3">
      <c r="A580" s="53"/>
      <c r="B580" s="55"/>
      <c r="C580" s="53"/>
      <c r="D580" s="53"/>
      <c r="E580" s="53"/>
      <c r="F580" s="53"/>
      <c r="G580" s="53"/>
      <c r="H580" s="53"/>
      <c r="I580" s="53"/>
      <c r="J580" s="53"/>
      <c r="K580" s="53"/>
      <c r="L580" s="53"/>
      <c r="M580" s="53"/>
      <c r="N580" s="53"/>
      <c r="O580" s="53"/>
      <c r="P580" s="53"/>
      <c r="Q580" s="53"/>
      <c r="R580" s="53"/>
      <c r="S580" s="53"/>
      <c r="T580" s="53"/>
      <c r="U580" s="53"/>
      <c r="V580" s="53"/>
      <c r="W580" s="53"/>
      <c r="X580" s="53"/>
      <c r="Y580" s="53"/>
      <c r="Z580" s="53"/>
    </row>
    <row r="581" spans="1:26" ht="15.65" x14ac:dyDescent="0.3">
      <c r="A581" s="53"/>
      <c r="B581" s="55"/>
      <c r="C581" s="53"/>
      <c r="D581" s="53"/>
      <c r="E581" s="53"/>
      <c r="F581" s="53"/>
      <c r="G581" s="53"/>
      <c r="H581" s="53"/>
      <c r="I581" s="53"/>
      <c r="J581" s="53"/>
      <c r="K581" s="53"/>
      <c r="L581" s="53"/>
      <c r="M581" s="53"/>
      <c r="N581" s="53"/>
      <c r="O581" s="53"/>
      <c r="P581" s="53"/>
      <c r="Q581" s="53"/>
      <c r="R581" s="53"/>
      <c r="S581" s="53"/>
      <c r="T581" s="53"/>
      <c r="U581" s="53"/>
      <c r="V581" s="53"/>
      <c r="W581" s="53"/>
      <c r="X581" s="53"/>
      <c r="Y581" s="53"/>
      <c r="Z581" s="53"/>
    </row>
    <row r="582" spans="1:26" ht="15.65" x14ac:dyDescent="0.3">
      <c r="A582" s="53"/>
      <c r="B582" s="55"/>
      <c r="C582" s="53"/>
      <c r="D582" s="53"/>
      <c r="E582" s="53"/>
      <c r="F582" s="53"/>
      <c r="G582" s="53"/>
      <c r="H582" s="53"/>
      <c r="I582" s="53"/>
      <c r="J582" s="53"/>
      <c r="K582" s="53"/>
      <c r="L582" s="53"/>
      <c r="M582" s="53"/>
      <c r="N582" s="53"/>
      <c r="O582" s="53"/>
      <c r="P582" s="53"/>
      <c r="Q582" s="53"/>
      <c r="R582" s="53"/>
      <c r="S582" s="53"/>
      <c r="T582" s="53"/>
      <c r="U582" s="53"/>
      <c r="V582" s="53"/>
      <c r="W582" s="53"/>
      <c r="X582" s="53"/>
      <c r="Y582" s="53"/>
      <c r="Z582" s="53"/>
    </row>
    <row r="583" spans="1:26" ht="15.65" x14ac:dyDescent="0.3">
      <c r="A583" s="53"/>
      <c r="B583" s="55"/>
      <c r="C583" s="53"/>
      <c r="D583" s="53"/>
      <c r="E583" s="53"/>
      <c r="F583" s="53"/>
      <c r="G583" s="53"/>
      <c r="H583" s="53"/>
      <c r="I583" s="53"/>
      <c r="J583" s="53"/>
      <c r="K583" s="53"/>
      <c r="L583" s="53"/>
      <c r="M583" s="53"/>
      <c r="N583" s="53"/>
      <c r="O583" s="53"/>
      <c r="P583" s="53"/>
      <c r="Q583" s="53"/>
      <c r="R583" s="53"/>
      <c r="S583" s="53"/>
      <c r="T583" s="53"/>
      <c r="U583" s="53"/>
      <c r="V583" s="53"/>
      <c r="W583" s="53"/>
      <c r="X583" s="53"/>
      <c r="Y583" s="53"/>
      <c r="Z583" s="53"/>
    </row>
    <row r="584" spans="1:26" ht="15.65" x14ac:dyDescent="0.3">
      <c r="A584" s="53"/>
      <c r="B584" s="55"/>
      <c r="C584" s="53"/>
      <c r="D584" s="53"/>
      <c r="E584" s="53"/>
      <c r="F584" s="53"/>
      <c r="G584" s="53"/>
      <c r="H584" s="53"/>
      <c r="I584" s="53"/>
      <c r="J584" s="53"/>
      <c r="K584" s="53"/>
      <c r="L584" s="53"/>
      <c r="M584" s="53"/>
      <c r="N584" s="53"/>
      <c r="O584" s="53"/>
      <c r="P584" s="53"/>
      <c r="Q584" s="53"/>
      <c r="R584" s="53"/>
      <c r="S584" s="53"/>
      <c r="T584" s="53"/>
      <c r="U584" s="53"/>
      <c r="V584" s="53"/>
      <c r="W584" s="53"/>
      <c r="X584" s="53"/>
      <c r="Y584" s="53"/>
      <c r="Z584" s="53"/>
    </row>
    <row r="585" spans="1:26" ht="15.65" x14ac:dyDescent="0.3">
      <c r="A585" s="53"/>
      <c r="B585" s="55"/>
      <c r="C585" s="53"/>
      <c r="D585" s="53"/>
      <c r="E585" s="53"/>
      <c r="F585" s="53"/>
      <c r="G585" s="53"/>
      <c r="H585" s="53"/>
      <c r="I585" s="53"/>
      <c r="J585" s="53"/>
      <c r="K585" s="53"/>
      <c r="L585" s="53"/>
      <c r="M585" s="53"/>
      <c r="N585" s="53"/>
      <c r="O585" s="53"/>
      <c r="P585" s="53"/>
      <c r="Q585" s="53"/>
      <c r="R585" s="53"/>
      <c r="S585" s="53"/>
      <c r="T585" s="53"/>
      <c r="U585" s="53"/>
      <c r="V585" s="53"/>
      <c r="W585" s="53"/>
      <c r="X585" s="53"/>
      <c r="Y585" s="53"/>
      <c r="Z585" s="53"/>
    </row>
    <row r="586" spans="1:26" ht="15.65" x14ac:dyDescent="0.3">
      <c r="A586" s="53"/>
      <c r="B586" s="55"/>
      <c r="C586" s="53"/>
      <c r="D586" s="53"/>
      <c r="E586" s="53"/>
      <c r="F586" s="53"/>
      <c r="G586" s="53"/>
      <c r="H586" s="53"/>
      <c r="I586" s="53"/>
      <c r="J586" s="53"/>
      <c r="K586" s="53"/>
      <c r="L586" s="53"/>
      <c r="M586" s="53"/>
      <c r="N586" s="53"/>
      <c r="O586" s="53"/>
      <c r="P586" s="53"/>
      <c r="Q586" s="53"/>
      <c r="R586" s="53"/>
      <c r="S586" s="53"/>
      <c r="T586" s="53"/>
      <c r="U586" s="53"/>
      <c r="V586" s="53"/>
      <c r="W586" s="53"/>
      <c r="X586" s="53"/>
      <c r="Y586" s="53"/>
      <c r="Z586" s="53"/>
    </row>
    <row r="587" spans="1:26" ht="15.65" x14ac:dyDescent="0.3">
      <c r="A587" s="53"/>
      <c r="B587" s="55"/>
      <c r="C587" s="53"/>
      <c r="D587" s="53"/>
      <c r="E587" s="53"/>
      <c r="F587" s="53"/>
      <c r="G587" s="53"/>
      <c r="H587" s="53"/>
      <c r="I587" s="53"/>
      <c r="J587" s="53"/>
      <c r="K587" s="53"/>
      <c r="L587" s="53"/>
      <c r="M587" s="53"/>
      <c r="N587" s="53"/>
      <c r="O587" s="53"/>
      <c r="P587" s="53"/>
      <c r="Q587" s="53"/>
      <c r="R587" s="53"/>
      <c r="S587" s="53"/>
      <c r="T587" s="53"/>
      <c r="U587" s="53"/>
      <c r="V587" s="53"/>
      <c r="W587" s="53"/>
      <c r="X587" s="53"/>
      <c r="Y587" s="53"/>
      <c r="Z587" s="53"/>
    </row>
    <row r="588" spans="1:26" ht="15.65" x14ac:dyDescent="0.3">
      <c r="A588" s="53"/>
      <c r="B588" s="55"/>
      <c r="C588" s="53"/>
      <c r="D588" s="53"/>
      <c r="E588" s="53"/>
      <c r="F588" s="53"/>
      <c r="G588" s="53"/>
      <c r="H588" s="53"/>
      <c r="I588" s="53"/>
      <c r="J588" s="53"/>
      <c r="K588" s="53"/>
      <c r="L588" s="53"/>
      <c r="M588" s="53"/>
      <c r="N588" s="53"/>
      <c r="O588" s="53"/>
      <c r="P588" s="53"/>
      <c r="Q588" s="53"/>
      <c r="R588" s="53"/>
      <c r="S588" s="53"/>
      <c r="T588" s="53"/>
      <c r="U588" s="53"/>
      <c r="V588" s="53"/>
      <c r="W588" s="53"/>
      <c r="X588" s="53"/>
      <c r="Y588" s="53"/>
      <c r="Z588" s="53"/>
    </row>
    <row r="589" spans="1:26" ht="15.65" x14ac:dyDescent="0.3">
      <c r="A589" s="53"/>
      <c r="B589" s="55"/>
      <c r="C589" s="53"/>
      <c r="D589" s="53"/>
      <c r="E589" s="53"/>
      <c r="F589" s="53"/>
      <c r="G589" s="53"/>
      <c r="H589" s="53"/>
      <c r="I589" s="53"/>
      <c r="J589" s="53"/>
      <c r="K589" s="53"/>
      <c r="L589" s="53"/>
      <c r="M589" s="53"/>
      <c r="N589" s="53"/>
      <c r="O589" s="53"/>
      <c r="P589" s="53"/>
      <c r="Q589" s="53"/>
      <c r="R589" s="53"/>
      <c r="S589" s="53"/>
      <c r="T589" s="53"/>
      <c r="U589" s="53"/>
      <c r="V589" s="53"/>
      <c r="W589" s="53"/>
      <c r="X589" s="53"/>
      <c r="Y589" s="53"/>
      <c r="Z589" s="53"/>
    </row>
    <row r="590" spans="1:26" ht="15.65" x14ac:dyDescent="0.3">
      <c r="A590" s="53"/>
      <c r="B590" s="55"/>
      <c r="C590" s="53"/>
      <c r="D590" s="53"/>
      <c r="E590" s="53"/>
      <c r="F590" s="53"/>
      <c r="G590" s="53"/>
      <c r="H590" s="53"/>
      <c r="I590" s="53"/>
      <c r="J590" s="53"/>
      <c r="K590" s="53"/>
      <c r="L590" s="53"/>
      <c r="M590" s="53"/>
      <c r="N590" s="53"/>
      <c r="O590" s="53"/>
      <c r="P590" s="53"/>
      <c r="Q590" s="53"/>
      <c r="R590" s="53"/>
      <c r="S590" s="53"/>
      <c r="T590" s="53"/>
      <c r="U590" s="53"/>
      <c r="V590" s="53"/>
      <c r="W590" s="53"/>
      <c r="X590" s="53"/>
      <c r="Y590" s="53"/>
      <c r="Z590" s="53"/>
    </row>
    <row r="591" spans="1:26" ht="15.65" x14ac:dyDescent="0.3">
      <c r="A591" s="53"/>
      <c r="B591" s="55"/>
      <c r="C591" s="53"/>
      <c r="D591" s="53"/>
      <c r="E591" s="53"/>
      <c r="F591" s="53"/>
      <c r="G591" s="53"/>
      <c r="H591" s="53"/>
      <c r="I591" s="53"/>
      <c r="J591" s="53"/>
      <c r="K591" s="53"/>
      <c r="L591" s="53"/>
      <c r="M591" s="53"/>
      <c r="N591" s="53"/>
      <c r="O591" s="53"/>
      <c r="P591" s="53"/>
      <c r="Q591" s="53"/>
      <c r="R591" s="53"/>
      <c r="S591" s="53"/>
      <c r="T591" s="53"/>
      <c r="U591" s="53"/>
      <c r="V591" s="53"/>
      <c r="W591" s="53"/>
      <c r="X591" s="53"/>
      <c r="Y591" s="53"/>
      <c r="Z591" s="53"/>
    </row>
    <row r="592" spans="1:26" ht="15.65" x14ac:dyDescent="0.3">
      <c r="A592" s="53"/>
      <c r="B592" s="55"/>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row>
    <row r="593" spans="1:26" ht="15.65" x14ac:dyDescent="0.3">
      <c r="A593" s="53"/>
      <c r="B593" s="55"/>
      <c r="C593" s="53"/>
      <c r="D593" s="53"/>
      <c r="E593" s="53"/>
      <c r="F593" s="53"/>
      <c r="G593" s="53"/>
      <c r="H593" s="53"/>
      <c r="I593" s="53"/>
      <c r="J593" s="53"/>
      <c r="K593" s="53"/>
      <c r="L593" s="53"/>
      <c r="M593" s="53"/>
      <c r="N593" s="53"/>
      <c r="O593" s="53"/>
      <c r="P593" s="53"/>
      <c r="Q593" s="53"/>
      <c r="R593" s="53"/>
      <c r="S593" s="53"/>
      <c r="T593" s="53"/>
      <c r="U593" s="53"/>
      <c r="V593" s="53"/>
      <c r="W593" s="53"/>
      <c r="X593" s="53"/>
      <c r="Y593" s="53"/>
      <c r="Z593" s="53"/>
    </row>
    <row r="594" spans="1:26" ht="15.65" x14ac:dyDescent="0.3">
      <c r="A594" s="53"/>
      <c r="B594" s="55"/>
      <c r="C594" s="53"/>
      <c r="D594" s="53"/>
      <c r="E594" s="53"/>
      <c r="F594" s="53"/>
      <c r="G594" s="53"/>
      <c r="H594" s="53"/>
      <c r="I594" s="53"/>
      <c r="J594" s="53"/>
      <c r="K594" s="53"/>
      <c r="L594" s="53"/>
      <c r="M594" s="53"/>
      <c r="N594" s="53"/>
      <c r="O594" s="53"/>
      <c r="P594" s="53"/>
      <c r="Q594" s="53"/>
      <c r="R594" s="53"/>
      <c r="S594" s="53"/>
      <c r="T594" s="53"/>
      <c r="U594" s="53"/>
      <c r="V594" s="53"/>
      <c r="W594" s="53"/>
      <c r="X594" s="53"/>
      <c r="Y594" s="53"/>
      <c r="Z594" s="53"/>
    </row>
    <row r="595" spans="1:26" ht="15.65" x14ac:dyDescent="0.3">
      <c r="A595" s="53"/>
      <c r="B595" s="55"/>
      <c r="C595" s="53"/>
      <c r="D595" s="53"/>
      <c r="E595" s="53"/>
      <c r="F595" s="53"/>
      <c r="G595" s="53"/>
      <c r="H595" s="53"/>
      <c r="I595" s="53"/>
      <c r="J595" s="53"/>
      <c r="K595" s="53"/>
      <c r="L595" s="53"/>
      <c r="M595" s="53"/>
      <c r="N595" s="53"/>
      <c r="O595" s="53"/>
      <c r="P595" s="53"/>
      <c r="Q595" s="53"/>
      <c r="R595" s="53"/>
      <c r="S595" s="53"/>
      <c r="T595" s="53"/>
      <c r="U595" s="53"/>
      <c r="V595" s="53"/>
      <c r="W595" s="53"/>
      <c r="X595" s="53"/>
      <c r="Y595" s="53"/>
      <c r="Z595" s="53"/>
    </row>
    <row r="596" spans="1:26" ht="15.65" x14ac:dyDescent="0.3">
      <c r="A596" s="53"/>
      <c r="B596" s="55"/>
      <c r="C596" s="53"/>
      <c r="D596" s="53"/>
      <c r="E596" s="53"/>
      <c r="F596" s="53"/>
      <c r="G596" s="53"/>
      <c r="H596" s="53"/>
      <c r="I596" s="53"/>
      <c r="J596" s="53"/>
      <c r="K596" s="53"/>
      <c r="L596" s="53"/>
      <c r="M596" s="53"/>
      <c r="N596" s="53"/>
      <c r="O596" s="53"/>
      <c r="P596" s="53"/>
      <c r="Q596" s="53"/>
      <c r="R596" s="53"/>
      <c r="S596" s="53"/>
      <c r="T596" s="53"/>
      <c r="U596" s="53"/>
      <c r="V596" s="53"/>
      <c r="W596" s="53"/>
      <c r="X596" s="53"/>
      <c r="Y596" s="53"/>
      <c r="Z596" s="53"/>
    </row>
    <row r="597" spans="1:26" ht="15.65" x14ac:dyDescent="0.3">
      <c r="A597" s="53"/>
      <c r="B597" s="55"/>
      <c r="C597" s="53"/>
      <c r="D597" s="53"/>
      <c r="E597" s="53"/>
      <c r="F597" s="53"/>
      <c r="G597" s="53"/>
      <c r="H597" s="53"/>
      <c r="I597" s="53"/>
      <c r="J597" s="53"/>
      <c r="K597" s="53"/>
      <c r="L597" s="53"/>
      <c r="M597" s="53"/>
      <c r="N597" s="53"/>
      <c r="O597" s="53"/>
      <c r="P597" s="53"/>
      <c r="Q597" s="53"/>
      <c r="R597" s="53"/>
      <c r="S597" s="53"/>
      <c r="T597" s="53"/>
      <c r="U597" s="53"/>
      <c r="V597" s="53"/>
      <c r="W597" s="53"/>
      <c r="X597" s="53"/>
      <c r="Y597" s="53"/>
      <c r="Z597" s="53"/>
    </row>
    <row r="598" spans="1:26" ht="15.65" x14ac:dyDescent="0.3">
      <c r="A598" s="53"/>
      <c r="B598" s="55"/>
      <c r="C598" s="53"/>
      <c r="D598" s="53"/>
      <c r="E598" s="53"/>
      <c r="F598" s="53"/>
      <c r="G598" s="53"/>
      <c r="H598" s="53"/>
      <c r="I598" s="53"/>
      <c r="J598" s="53"/>
      <c r="K598" s="53"/>
      <c r="L598" s="53"/>
      <c r="M598" s="53"/>
      <c r="N598" s="53"/>
      <c r="O598" s="53"/>
      <c r="P598" s="53"/>
      <c r="Q598" s="53"/>
      <c r="R598" s="53"/>
      <c r="S598" s="53"/>
      <c r="T598" s="53"/>
      <c r="U598" s="53"/>
      <c r="V598" s="53"/>
      <c r="W598" s="53"/>
      <c r="X598" s="53"/>
      <c r="Y598" s="53"/>
      <c r="Z598" s="53"/>
    </row>
    <row r="599" spans="1:26" ht="15.65" x14ac:dyDescent="0.3">
      <c r="A599" s="53"/>
      <c r="B599" s="55"/>
      <c r="C599" s="53"/>
      <c r="D599" s="53"/>
      <c r="E599" s="53"/>
      <c r="F599" s="53"/>
      <c r="G599" s="53"/>
      <c r="H599" s="53"/>
      <c r="I599" s="53"/>
      <c r="J599" s="53"/>
      <c r="K599" s="53"/>
      <c r="L599" s="53"/>
      <c r="M599" s="53"/>
      <c r="N599" s="53"/>
      <c r="O599" s="53"/>
      <c r="P599" s="53"/>
      <c r="Q599" s="53"/>
      <c r="R599" s="53"/>
      <c r="S599" s="53"/>
      <c r="T599" s="53"/>
      <c r="U599" s="53"/>
      <c r="V599" s="53"/>
      <c r="W599" s="53"/>
      <c r="X599" s="53"/>
      <c r="Y599" s="53"/>
      <c r="Z599" s="53"/>
    </row>
    <row r="600" spans="1:26" ht="15.65" x14ac:dyDescent="0.3">
      <c r="A600" s="53"/>
      <c r="B600" s="55"/>
      <c r="C600" s="53"/>
      <c r="D600" s="53"/>
      <c r="E600" s="53"/>
      <c r="F600" s="53"/>
      <c r="G600" s="53"/>
      <c r="H600" s="53"/>
      <c r="I600" s="53"/>
      <c r="J600" s="53"/>
      <c r="K600" s="53"/>
      <c r="L600" s="53"/>
      <c r="M600" s="53"/>
      <c r="N600" s="53"/>
      <c r="O600" s="53"/>
      <c r="P600" s="53"/>
      <c r="Q600" s="53"/>
      <c r="R600" s="53"/>
      <c r="S600" s="53"/>
      <c r="T600" s="53"/>
      <c r="U600" s="53"/>
      <c r="V600" s="53"/>
      <c r="W600" s="53"/>
      <c r="X600" s="53"/>
      <c r="Y600" s="53"/>
      <c r="Z600" s="53"/>
    </row>
    <row r="601" spans="1:26" ht="15.65" x14ac:dyDescent="0.3">
      <c r="A601" s="53"/>
      <c r="B601" s="55"/>
      <c r="C601" s="53"/>
      <c r="D601" s="53"/>
      <c r="E601" s="53"/>
      <c r="F601" s="53"/>
      <c r="G601" s="53"/>
      <c r="H601" s="53"/>
      <c r="I601" s="53"/>
      <c r="J601" s="53"/>
      <c r="K601" s="53"/>
      <c r="L601" s="53"/>
      <c r="M601" s="53"/>
      <c r="N601" s="53"/>
      <c r="O601" s="53"/>
      <c r="P601" s="53"/>
      <c r="Q601" s="53"/>
      <c r="R601" s="53"/>
      <c r="S601" s="53"/>
      <c r="T601" s="53"/>
      <c r="U601" s="53"/>
      <c r="V601" s="53"/>
      <c r="W601" s="53"/>
      <c r="X601" s="53"/>
      <c r="Y601" s="53"/>
      <c r="Z601" s="53"/>
    </row>
    <row r="602" spans="1:26" ht="15.65" x14ac:dyDescent="0.3">
      <c r="A602" s="53"/>
      <c r="B602" s="55"/>
      <c r="C602" s="53"/>
      <c r="D602" s="53"/>
      <c r="E602" s="53"/>
      <c r="F602" s="53"/>
      <c r="G602" s="53"/>
      <c r="H602" s="53"/>
      <c r="I602" s="53"/>
      <c r="J602" s="53"/>
      <c r="K602" s="53"/>
      <c r="L602" s="53"/>
      <c r="M602" s="53"/>
      <c r="N602" s="53"/>
      <c r="O602" s="53"/>
      <c r="P602" s="53"/>
      <c r="Q602" s="53"/>
      <c r="R602" s="53"/>
      <c r="S602" s="53"/>
      <c r="T602" s="53"/>
      <c r="U602" s="53"/>
      <c r="V602" s="53"/>
      <c r="W602" s="53"/>
      <c r="X602" s="53"/>
      <c r="Y602" s="53"/>
      <c r="Z602" s="53"/>
    </row>
    <row r="603" spans="1:26" ht="15.65" x14ac:dyDescent="0.3">
      <c r="A603" s="53"/>
      <c r="B603" s="55"/>
      <c r="C603" s="53"/>
      <c r="D603" s="53"/>
      <c r="E603" s="53"/>
      <c r="F603" s="53"/>
      <c r="G603" s="53"/>
      <c r="H603" s="53"/>
      <c r="I603" s="53"/>
      <c r="J603" s="53"/>
      <c r="K603" s="53"/>
      <c r="L603" s="53"/>
      <c r="M603" s="53"/>
      <c r="N603" s="53"/>
      <c r="O603" s="53"/>
      <c r="P603" s="53"/>
      <c r="Q603" s="53"/>
      <c r="R603" s="53"/>
      <c r="S603" s="53"/>
      <c r="T603" s="53"/>
      <c r="U603" s="53"/>
      <c r="V603" s="53"/>
      <c r="W603" s="53"/>
      <c r="X603" s="53"/>
      <c r="Y603" s="53"/>
      <c r="Z603" s="53"/>
    </row>
    <row r="604" spans="1:26" ht="15.65" x14ac:dyDescent="0.3">
      <c r="A604" s="53"/>
      <c r="B604" s="55"/>
      <c r="C604" s="53"/>
      <c r="D604" s="53"/>
      <c r="E604" s="53"/>
      <c r="F604" s="53"/>
      <c r="G604" s="53"/>
      <c r="H604" s="53"/>
      <c r="I604" s="53"/>
      <c r="J604" s="53"/>
      <c r="K604" s="53"/>
      <c r="L604" s="53"/>
      <c r="M604" s="53"/>
      <c r="N604" s="53"/>
      <c r="O604" s="53"/>
      <c r="P604" s="53"/>
      <c r="Q604" s="53"/>
      <c r="R604" s="53"/>
      <c r="S604" s="53"/>
      <c r="T604" s="53"/>
      <c r="U604" s="53"/>
      <c r="V604" s="53"/>
      <c r="W604" s="53"/>
      <c r="X604" s="53"/>
      <c r="Y604" s="53"/>
      <c r="Z604" s="53"/>
    </row>
    <row r="605" spans="1:26" ht="15.65" x14ac:dyDescent="0.3">
      <c r="A605" s="53"/>
      <c r="B605" s="55"/>
      <c r="C605" s="53"/>
      <c r="D605" s="53"/>
      <c r="E605" s="53"/>
      <c r="F605" s="53"/>
      <c r="G605" s="53"/>
      <c r="H605" s="53"/>
      <c r="I605" s="53"/>
      <c r="J605" s="53"/>
      <c r="K605" s="53"/>
      <c r="L605" s="53"/>
      <c r="M605" s="53"/>
      <c r="N605" s="53"/>
      <c r="O605" s="53"/>
      <c r="P605" s="53"/>
      <c r="Q605" s="53"/>
      <c r="R605" s="53"/>
      <c r="S605" s="53"/>
      <c r="T605" s="53"/>
      <c r="U605" s="53"/>
      <c r="V605" s="53"/>
      <c r="W605" s="53"/>
      <c r="X605" s="53"/>
      <c r="Y605" s="53"/>
      <c r="Z605" s="53"/>
    </row>
    <row r="606" spans="1:26" ht="15.65" x14ac:dyDescent="0.3">
      <c r="A606" s="53"/>
      <c r="B606" s="55"/>
      <c r="C606" s="53"/>
      <c r="D606" s="53"/>
      <c r="E606" s="53"/>
      <c r="F606" s="53"/>
      <c r="G606" s="53"/>
      <c r="H606" s="53"/>
      <c r="I606" s="53"/>
      <c r="J606" s="53"/>
      <c r="K606" s="53"/>
      <c r="L606" s="53"/>
      <c r="M606" s="53"/>
      <c r="N606" s="53"/>
      <c r="O606" s="53"/>
      <c r="P606" s="53"/>
      <c r="Q606" s="53"/>
      <c r="R606" s="53"/>
      <c r="S606" s="53"/>
      <c r="T606" s="53"/>
      <c r="U606" s="53"/>
      <c r="V606" s="53"/>
      <c r="W606" s="53"/>
      <c r="X606" s="53"/>
      <c r="Y606" s="53"/>
      <c r="Z606" s="53"/>
    </row>
    <row r="607" spans="1:26" ht="15.65" x14ac:dyDescent="0.3">
      <c r="A607" s="53"/>
      <c r="B607" s="55"/>
      <c r="C607" s="53"/>
      <c r="D607" s="53"/>
      <c r="E607" s="53"/>
      <c r="F607" s="53"/>
      <c r="G607" s="53"/>
      <c r="H607" s="53"/>
      <c r="I607" s="53"/>
      <c r="J607" s="53"/>
      <c r="K607" s="53"/>
      <c r="L607" s="53"/>
      <c r="M607" s="53"/>
      <c r="N607" s="53"/>
      <c r="O607" s="53"/>
      <c r="P607" s="53"/>
      <c r="Q607" s="53"/>
      <c r="R607" s="53"/>
      <c r="S607" s="53"/>
      <c r="T607" s="53"/>
      <c r="U607" s="53"/>
      <c r="V607" s="53"/>
      <c r="W607" s="53"/>
      <c r="X607" s="53"/>
      <c r="Y607" s="53"/>
      <c r="Z607" s="53"/>
    </row>
    <row r="608" spans="1:26" ht="15.65" x14ac:dyDescent="0.3">
      <c r="A608" s="53"/>
      <c r="B608" s="55"/>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row>
    <row r="609" spans="1:26" ht="15.65" x14ac:dyDescent="0.3">
      <c r="A609" s="53"/>
      <c r="B609" s="55"/>
      <c r="C609" s="53"/>
      <c r="D609" s="53"/>
      <c r="E609" s="53"/>
      <c r="F609" s="53"/>
      <c r="G609" s="53"/>
      <c r="H609" s="53"/>
      <c r="I609" s="53"/>
      <c r="J609" s="53"/>
      <c r="K609" s="53"/>
      <c r="L609" s="53"/>
      <c r="M609" s="53"/>
      <c r="N609" s="53"/>
      <c r="O609" s="53"/>
      <c r="P609" s="53"/>
      <c r="Q609" s="53"/>
      <c r="R609" s="53"/>
      <c r="S609" s="53"/>
      <c r="T609" s="53"/>
      <c r="U609" s="53"/>
      <c r="V609" s="53"/>
      <c r="W609" s="53"/>
      <c r="X609" s="53"/>
      <c r="Y609" s="53"/>
      <c r="Z609" s="53"/>
    </row>
    <row r="610" spans="1:26" ht="15.65" x14ac:dyDescent="0.3">
      <c r="A610" s="53"/>
      <c r="B610" s="55"/>
      <c r="C610" s="53"/>
      <c r="D610" s="53"/>
      <c r="E610" s="53"/>
      <c r="F610" s="53"/>
      <c r="G610" s="53"/>
      <c r="H610" s="53"/>
      <c r="I610" s="53"/>
      <c r="J610" s="53"/>
      <c r="K610" s="53"/>
      <c r="L610" s="53"/>
      <c r="M610" s="53"/>
      <c r="N610" s="53"/>
      <c r="O610" s="53"/>
      <c r="P610" s="53"/>
      <c r="Q610" s="53"/>
      <c r="R610" s="53"/>
      <c r="S610" s="53"/>
      <c r="T610" s="53"/>
      <c r="U610" s="53"/>
      <c r="V610" s="53"/>
      <c r="W610" s="53"/>
      <c r="X610" s="53"/>
      <c r="Y610" s="53"/>
      <c r="Z610" s="53"/>
    </row>
    <row r="611" spans="1:26" ht="15.65" x14ac:dyDescent="0.3">
      <c r="A611" s="53"/>
      <c r="B611" s="55"/>
      <c r="C611" s="53"/>
      <c r="D611" s="53"/>
      <c r="E611" s="53"/>
      <c r="F611" s="53"/>
      <c r="G611" s="53"/>
      <c r="H611" s="53"/>
      <c r="I611" s="53"/>
      <c r="J611" s="53"/>
      <c r="K611" s="53"/>
      <c r="L611" s="53"/>
      <c r="M611" s="53"/>
      <c r="N611" s="53"/>
      <c r="O611" s="53"/>
      <c r="P611" s="53"/>
      <c r="Q611" s="53"/>
      <c r="R611" s="53"/>
      <c r="S611" s="53"/>
      <c r="T611" s="53"/>
      <c r="U611" s="53"/>
      <c r="V611" s="53"/>
      <c r="W611" s="53"/>
      <c r="X611" s="53"/>
      <c r="Y611" s="53"/>
      <c r="Z611" s="53"/>
    </row>
    <row r="612" spans="1:26" ht="15.65" x14ac:dyDescent="0.3">
      <c r="A612" s="53"/>
      <c r="B612" s="55"/>
      <c r="C612" s="53"/>
      <c r="D612" s="53"/>
      <c r="E612" s="53"/>
      <c r="F612" s="53"/>
      <c r="G612" s="53"/>
      <c r="H612" s="53"/>
      <c r="I612" s="53"/>
      <c r="J612" s="53"/>
      <c r="K612" s="53"/>
      <c r="L612" s="53"/>
      <c r="M612" s="53"/>
      <c r="N612" s="53"/>
      <c r="O612" s="53"/>
      <c r="P612" s="53"/>
      <c r="Q612" s="53"/>
      <c r="R612" s="53"/>
      <c r="S612" s="53"/>
      <c r="T612" s="53"/>
      <c r="U612" s="53"/>
      <c r="V612" s="53"/>
      <c r="W612" s="53"/>
      <c r="X612" s="53"/>
      <c r="Y612" s="53"/>
      <c r="Z612" s="53"/>
    </row>
    <row r="613" spans="1:26" ht="15.65" x14ac:dyDescent="0.3">
      <c r="A613" s="53"/>
      <c r="B613" s="55"/>
      <c r="C613" s="53"/>
      <c r="D613" s="53"/>
      <c r="E613" s="53"/>
      <c r="F613" s="53"/>
      <c r="G613" s="53"/>
      <c r="H613" s="53"/>
      <c r="I613" s="53"/>
      <c r="J613" s="53"/>
      <c r="K613" s="53"/>
      <c r="L613" s="53"/>
      <c r="M613" s="53"/>
      <c r="N613" s="53"/>
      <c r="O613" s="53"/>
      <c r="P613" s="53"/>
      <c r="Q613" s="53"/>
      <c r="R613" s="53"/>
      <c r="S613" s="53"/>
      <c r="T613" s="53"/>
      <c r="U613" s="53"/>
      <c r="V613" s="53"/>
      <c r="W613" s="53"/>
      <c r="X613" s="53"/>
      <c r="Y613" s="53"/>
      <c r="Z613" s="53"/>
    </row>
    <row r="614" spans="1:26" ht="15.65" x14ac:dyDescent="0.3">
      <c r="A614" s="53"/>
      <c r="B614" s="55"/>
      <c r="C614" s="53"/>
      <c r="D614" s="53"/>
      <c r="E614" s="53"/>
      <c r="F614" s="53"/>
      <c r="G614" s="53"/>
      <c r="H614" s="53"/>
      <c r="I614" s="53"/>
      <c r="J614" s="53"/>
      <c r="K614" s="53"/>
      <c r="L614" s="53"/>
      <c r="M614" s="53"/>
      <c r="N614" s="53"/>
      <c r="O614" s="53"/>
      <c r="P614" s="53"/>
      <c r="Q614" s="53"/>
      <c r="R614" s="53"/>
      <c r="S614" s="53"/>
      <c r="T614" s="53"/>
      <c r="U614" s="53"/>
      <c r="V614" s="53"/>
      <c r="W614" s="53"/>
      <c r="X614" s="53"/>
      <c r="Y614" s="53"/>
      <c r="Z614" s="53"/>
    </row>
    <row r="615" spans="1:26" ht="15.65" x14ac:dyDescent="0.3">
      <c r="A615" s="53"/>
      <c r="B615" s="55"/>
      <c r="C615" s="53"/>
      <c r="D615" s="53"/>
      <c r="E615" s="53"/>
      <c r="F615" s="53"/>
      <c r="G615" s="53"/>
      <c r="H615" s="53"/>
      <c r="I615" s="53"/>
      <c r="J615" s="53"/>
      <c r="K615" s="53"/>
      <c r="L615" s="53"/>
      <c r="M615" s="53"/>
      <c r="N615" s="53"/>
      <c r="O615" s="53"/>
      <c r="P615" s="53"/>
      <c r="Q615" s="53"/>
      <c r="R615" s="53"/>
      <c r="S615" s="53"/>
      <c r="T615" s="53"/>
      <c r="U615" s="53"/>
      <c r="V615" s="53"/>
      <c r="W615" s="53"/>
      <c r="X615" s="53"/>
      <c r="Y615" s="53"/>
      <c r="Z615" s="53"/>
    </row>
    <row r="616" spans="1:26" ht="15.65" x14ac:dyDescent="0.3">
      <c r="A616" s="53"/>
      <c r="B616" s="55"/>
      <c r="C616" s="53"/>
      <c r="D616" s="53"/>
      <c r="E616" s="53"/>
      <c r="F616" s="53"/>
      <c r="G616" s="53"/>
      <c r="H616" s="53"/>
      <c r="I616" s="53"/>
      <c r="J616" s="53"/>
      <c r="K616" s="53"/>
      <c r="L616" s="53"/>
      <c r="M616" s="53"/>
      <c r="N616" s="53"/>
      <c r="O616" s="53"/>
      <c r="P616" s="53"/>
      <c r="Q616" s="53"/>
      <c r="R616" s="53"/>
      <c r="S616" s="53"/>
      <c r="T616" s="53"/>
      <c r="U616" s="53"/>
      <c r="V616" s="53"/>
      <c r="W616" s="53"/>
      <c r="X616" s="53"/>
      <c r="Y616" s="53"/>
      <c r="Z616" s="53"/>
    </row>
    <row r="617" spans="1:26" ht="15.65" x14ac:dyDescent="0.3">
      <c r="A617" s="53"/>
      <c r="B617" s="55"/>
      <c r="C617" s="53"/>
      <c r="D617" s="53"/>
      <c r="E617" s="53"/>
      <c r="F617" s="53"/>
      <c r="G617" s="53"/>
      <c r="H617" s="53"/>
      <c r="I617" s="53"/>
      <c r="J617" s="53"/>
      <c r="K617" s="53"/>
      <c r="L617" s="53"/>
      <c r="M617" s="53"/>
      <c r="N617" s="53"/>
      <c r="O617" s="53"/>
      <c r="P617" s="53"/>
      <c r="Q617" s="53"/>
      <c r="R617" s="53"/>
      <c r="S617" s="53"/>
      <c r="T617" s="53"/>
      <c r="U617" s="53"/>
      <c r="V617" s="53"/>
      <c r="W617" s="53"/>
      <c r="X617" s="53"/>
      <c r="Y617" s="53"/>
      <c r="Z617" s="53"/>
    </row>
    <row r="618" spans="1:26" ht="15.65" x14ac:dyDescent="0.3">
      <c r="A618" s="53"/>
      <c r="B618" s="55"/>
      <c r="C618" s="53"/>
      <c r="D618" s="53"/>
      <c r="E618" s="53"/>
      <c r="F618" s="53"/>
      <c r="G618" s="53"/>
      <c r="H618" s="53"/>
      <c r="I618" s="53"/>
      <c r="J618" s="53"/>
      <c r="K618" s="53"/>
      <c r="L618" s="53"/>
      <c r="M618" s="53"/>
      <c r="N618" s="53"/>
      <c r="O618" s="53"/>
      <c r="P618" s="53"/>
      <c r="Q618" s="53"/>
      <c r="R618" s="53"/>
      <c r="S618" s="53"/>
      <c r="T618" s="53"/>
      <c r="U618" s="53"/>
      <c r="V618" s="53"/>
      <c r="W618" s="53"/>
      <c r="X618" s="53"/>
      <c r="Y618" s="53"/>
      <c r="Z618" s="53"/>
    </row>
    <row r="619" spans="1:26" ht="15.65" x14ac:dyDescent="0.3">
      <c r="A619" s="53"/>
      <c r="B619" s="55"/>
      <c r="C619" s="53"/>
      <c r="D619" s="53"/>
      <c r="E619" s="53"/>
      <c r="F619" s="53"/>
      <c r="G619" s="53"/>
      <c r="H619" s="53"/>
      <c r="I619" s="53"/>
      <c r="J619" s="53"/>
      <c r="K619" s="53"/>
      <c r="L619" s="53"/>
      <c r="M619" s="53"/>
      <c r="N619" s="53"/>
      <c r="O619" s="53"/>
      <c r="P619" s="53"/>
      <c r="Q619" s="53"/>
      <c r="R619" s="53"/>
      <c r="S619" s="53"/>
      <c r="T619" s="53"/>
      <c r="U619" s="53"/>
      <c r="V619" s="53"/>
      <c r="W619" s="53"/>
      <c r="X619" s="53"/>
      <c r="Y619" s="53"/>
      <c r="Z619" s="53"/>
    </row>
    <row r="620" spans="1:26" ht="15.65" x14ac:dyDescent="0.3">
      <c r="A620" s="53"/>
      <c r="B620" s="55"/>
      <c r="C620" s="53"/>
      <c r="D620" s="53"/>
      <c r="E620" s="53"/>
      <c r="F620" s="53"/>
      <c r="G620" s="53"/>
      <c r="H620" s="53"/>
      <c r="I620" s="53"/>
      <c r="J620" s="53"/>
      <c r="K620" s="53"/>
      <c r="L620" s="53"/>
      <c r="M620" s="53"/>
      <c r="N620" s="53"/>
      <c r="O620" s="53"/>
      <c r="P620" s="53"/>
      <c r="Q620" s="53"/>
      <c r="R620" s="53"/>
      <c r="S620" s="53"/>
      <c r="T620" s="53"/>
      <c r="U620" s="53"/>
      <c r="V620" s="53"/>
      <c r="W620" s="53"/>
      <c r="X620" s="53"/>
      <c r="Y620" s="53"/>
      <c r="Z620" s="53"/>
    </row>
    <row r="621" spans="1:26" ht="15.65" x14ac:dyDescent="0.3">
      <c r="A621" s="53"/>
      <c r="B621" s="55"/>
      <c r="C621" s="53"/>
      <c r="D621" s="53"/>
      <c r="E621" s="53"/>
      <c r="F621" s="53"/>
      <c r="G621" s="53"/>
      <c r="H621" s="53"/>
      <c r="I621" s="53"/>
      <c r="J621" s="53"/>
      <c r="K621" s="53"/>
      <c r="L621" s="53"/>
      <c r="M621" s="53"/>
      <c r="N621" s="53"/>
      <c r="O621" s="53"/>
      <c r="P621" s="53"/>
      <c r="Q621" s="53"/>
      <c r="R621" s="53"/>
      <c r="S621" s="53"/>
      <c r="T621" s="53"/>
      <c r="U621" s="53"/>
      <c r="V621" s="53"/>
      <c r="W621" s="53"/>
      <c r="X621" s="53"/>
      <c r="Y621" s="53"/>
      <c r="Z621" s="53"/>
    </row>
    <row r="622" spans="1:26" ht="15.65" x14ac:dyDescent="0.3">
      <c r="A622" s="53"/>
      <c r="B622" s="55"/>
      <c r="C622" s="53"/>
      <c r="D622" s="53"/>
      <c r="E622" s="53"/>
      <c r="F622" s="53"/>
      <c r="G622" s="53"/>
      <c r="H622" s="53"/>
      <c r="I622" s="53"/>
      <c r="J622" s="53"/>
      <c r="K622" s="53"/>
      <c r="L622" s="53"/>
      <c r="M622" s="53"/>
      <c r="N622" s="53"/>
      <c r="O622" s="53"/>
      <c r="P622" s="53"/>
      <c r="Q622" s="53"/>
      <c r="R622" s="53"/>
      <c r="S622" s="53"/>
      <c r="T622" s="53"/>
      <c r="U622" s="53"/>
      <c r="V622" s="53"/>
      <c r="W622" s="53"/>
      <c r="X622" s="53"/>
      <c r="Y622" s="53"/>
      <c r="Z622" s="53"/>
    </row>
    <row r="623" spans="1:26" ht="15.65" x14ac:dyDescent="0.3">
      <c r="A623" s="53"/>
      <c r="B623" s="55"/>
      <c r="C623" s="53"/>
      <c r="D623" s="53"/>
      <c r="E623" s="53"/>
      <c r="F623" s="53"/>
      <c r="G623" s="53"/>
      <c r="H623" s="53"/>
      <c r="I623" s="53"/>
      <c r="J623" s="53"/>
      <c r="K623" s="53"/>
      <c r="L623" s="53"/>
      <c r="M623" s="53"/>
      <c r="N623" s="53"/>
      <c r="O623" s="53"/>
      <c r="P623" s="53"/>
      <c r="Q623" s="53"/>
      <c r="R623" s="53"/>
      <c r="S623" s="53"/>
      <c r="T623" s="53"/>
      <c r="U623" s="53"/>
      <c r="V623" s="53"/>
      <c r="W623" s="53"/>
      <c r="X623" s="53"/>
      <c r="Y623" s="53"/>
      <c r="Z623" s="53"/>
    </row>
    <row r="624" spans="1:26" ht="15.65" x14ac:dyDescent="0.3">
      <c r="A624" s="53"/>
      <c r="B624" s="55"/>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row>
    <row r="625" spans="1:26" ht="15.65" x14ac:dyDescent="0.3">
      <c r="A625" s="53"/>
      <c r="B625" s="55"/>
      <c r="C625" s="53"/>
      <c r="D625" s="53"/>
      <c r="E625" s="53"/>
      <c r="F625" s="53"/>
      <c r="G625" s="53"/>
      <c r="H625" s="53"/>
      <c r="I625" s="53"/>
      <c r="J625" s="53"/>
      <c r="K625" s="53"/>
      <c r="L625" s="53"/>
      <c r="M625" s="53"/>
      <c r="N625" s="53"/>
      <c r="O625" s="53"/>
      <c r="P625" s="53"/>
      <c r="Q625" s="53"/>
      <c r="R625" s="53"/>
      <c r="S625" s="53"/>
      <c r="T625" s="53"/>
      <c r="U625" s="53"/>
      <c r="V625" s="53"/>
      <c r="W625" s="53"/>
      <c r="X625" s="53"/>
      <c r="Y625" s="53"/>
      <c r="Z625" s="53"/>
    </row>
    <row r="626" spans="1:26" ht="15.65" x14ac:dyDescent="0.3">
      <c r="A626" s="53"/>
      <c r="B626" s="55"/>
      <c r="C626" s="53"/>
      <c r="D626" s="53"/>
      <c r="E626" s="53"/>
      <c r="F626" s="53"/>
      <c r="G626" s="53"/>
      <c r="H626" s="53"/>
      <c r="I626" s="53"/>
      <c r="J626" s="53"/>
      <c r="K626" s="53"/>
      <c r="L626" s="53"/>
      <c r="M626" s="53"/>
      <c r="N626" s="53"/>
      <c r="O626" s="53"/>
      <c r="P626" s="53"/>
      <c r="Q626" s="53"/>
      <c r="R626" s="53"/>
      <c r="S626" s="53"/>
      <c r="T626" s="53"/>
      <c r="U626" s="53"/>
      <c r="V626" s="53"/>
      <c r="W626" s="53"/>
      <c r="X626" s="53"/>
      <c r="Y626" s="53"/>
      <c r="Z626" s="53"/>
    </row>
    <row r="627" spans="1:26" ht="15.65" x14ac:dyDescent="0.3">
      <c r="A627" s="53"/>
      <c r="B627" s="55"/>
      <c r="C627" s="53"/>
      <c r="D627" s="53"/>
      <c r="E627" s="53"/>
      <c r="F627" s="53"/>
      <c r="G627" s="53"/>
      <c r="H627" s="53"/>
      <c r="I627" s="53"/>
      <c r="J627" s="53"/>
      <c r="K627" s="53"/>
      <c r="L627" s="53"/>
      <c r="M627" s="53"/>
      <c r="N627" s="53"/>
      <c r="O627" s="53"/>
      <c r="P627" s="53"/>
      <c r="Q627" s="53"/>
      <c r="R627" s="53"/>
      <c r="S627" s="53"/>
      <c r="T627" s="53"/>
      <c r="U627" s="53"/>
      <c r="V627" s="53"/>
      <c r="W627" s="53"/>
      <c r="X627" s="53"/>
      <c r="Y627" s="53"/>
      <c r="Z627" s="53"/>
    </row>
    <row r="628" spans="1:26" ht="15.65" x14ac:dyDescent="0.3">
      <c r="A628" s="53"/>
      <c r="B628" s="55"/>
      <c r="C628" s="53"/>
      <c r="D628" s="53"/>
      <c r="E628" s="53"/>
      <c r="F628" s="53"/>
      <c r="G628" s="53"/>
      <c r="H628" s="53"/>
      <c r="I628" s="53"/>
      <c r="J628" s="53"/>
      <c r="K628" s="53"/>
      <c r="L628" s="53"/>
      <c r="M628" s="53"/>
      <c r="N628" s="53"/>
      <c r="O628" s="53"/>
      <c r="P628" s="53"/>
      <c r="Q628" s="53"/>
      <c r="R628" s="53"/>
      <c r="S628" s="53"/>
      <c r="T628" s="53"/>
      <c r="U628" s="53"/>
      <c r="V628" s="53"/>
      <c r="W628" s="53"/>
      <c r="X628" s="53"/>
      <c r="Y628" s="53"/>
      <c r="Z628" s="53"/>
    </row>
    <row r="629" spans="1:26" ht="15.65" x14ac:dyDescent="0.3">
      <c r="A629" s="53"/>
      <c r="B629" s="55"/>
      <c r="C629" s="53"/>
      <c r="D629" s="53"/>
      <c r="E629" s="53"/>
      <c r="F629" s="53"/>
      <c r="G629" s="53"/>
      <c r="H629" s="53"/>
      <c r="I629" s="53"/>
      <c r="J629" s="53"/>
      <c r="K629" s="53"/>
      <c r="L629" s="53"/>
      <c r="M629" s="53"/>
      <c r="N629" s="53"/>
      <c r="O629" s="53"/>
      <c r="P629" s="53"/>
      <c r="Q629" s="53"/>
      <c r="R629" s="53"/>
      <c r="S629" s="53"/>
      <c r="T629" s="53"/>
      <c r="U629" s="53"/>
      <c r="V629" s="53"/>
      <c r="W629" s="53"/>
      <c r="X629" s="53"/>
      <c r="Y629" s="53"/>
      <c r="Z629" s="53"/>
    </row>
    <row r="630" spans="1:26" ht="15.65" x14ac:dyDescent="0.3">
      <c r="A630" s="53"/>
      <c r="B630" s="55"/>
      <c r="C630" s="53"/>
      <c r="D630" s="53"/>
      <c r="E630" s="53"/>
      <c r="F630" s="53"/>
      <c r="G630" s="53"/>
      <c r="H630" s="53"/>
      <c r="I630" s="53"/>
      <c r="J630" s="53"/>
      <c r="K630" s="53"/>
      <c r="L630" s="53"/>
      <c r="M630" s="53"/>
      <c r="N630" s="53"/>
      <c r="O630" s="53"/>
      <c r="P630" s="53"/>
      <c r="Q630" s="53"/>
      <c r="R630" s="53"/>
      <c r="S630" s="53"/>
      <c r="T630" s="53"/>
      <c r="U630" s="53"/>
      <c r="V630" s="53"/>
      <c r="W630" s="53"/>
      <c r="X630" s="53"/>
      <c r="Y630" s="53"/>
      <c r="Z630" s="53"/>
    </row>
    <row r="631" spans="1:26" ht="15.65" x14ac:dyDescent="0.3">
      <c r="A631" s="53"/>
      <c r="B631" s="55"/>
      <c r="C631" s="53"/>
      <c r="D631" s="53"/>
      <c r="E631" s="53"/>
      <c r="F631" s="53"/>
      <c r="G631" s="53"/>
      <c r="H631" s="53"/>
      <c r="I631" s="53"/>
      <c r="J631" s="53"/>
      <c r="K631" s="53"/>
      <c r="L631" s="53"/>
      <c r="M631" s="53"/>
      <c r="N631" s="53"/>
      <c r="O631" s="53"/>
      <c r="P631" s="53"/>
      <c r="Q631" s="53"/>
      <c r="R631" s="53"/>
      <c r="S631" s="53"/>
      <c r="T631" s="53"/>
      <c r="U631" s="53"/>
      <c r="V631" s="53"/>
      <c r="W631" s="53"/>
      <c r="X631" s="53"/>
      <c r="Y631" s="53"/>
      <c r="Z631" s="53"/>
    </row>
    <row r="632" spans="1:26" ht="15.65" x14ac:dyDescent="0.3">
      <c r="A632" s="53"/>
      <c r="B632" s="55"/>
      <c r="C632" s="53"/>
      <c r="D632" s="53"/>
      <c r="E632" s="53"/>
      <c r="F632" s="53"/>
      <c r="G632" s="53"/>
      <c r="H632" s="53"/>
      <c r="I632" s="53"/>
      <c r="J632" s="53"/>
      <c r="K632" s="53"/>
      <c r="L632" s="53"/>
      <c r="M632" s="53"/>
      <c r="N632" s="53"/>
      <c r="O632" s="53"/>
      <c r="P632" s="53"/>
      <c r="Q632" s="53"/>
      <c r="R632" s="53"/>
      <c r="S632" s="53"/>
      <c r="T632" s="53"/>
      <c r="U632" s="53"/>
      <c r="V632" s="53"/>
      <c r="W632" s="53"/>
      <c r="X632" s="53"/>
      <c r="Y632" s="53"/>
      <c r="Z632" s="53"/>
    </row>
    <row r="633" spans="1:26" ht="15.65" x14ac:dyDescent="0.3">
      <c r="A633" s="53"/>
      <c r="B633" s="55"/>
      <c r="C633" s="53"/>
      <c r="D633" s="53"/>
      <c r="E633" s="53"/>
      <c r="F633" s="53"/>
      <c r="G633" s="53"/>
      <c r="H633" s="53"/>
      <c r="I633" s="53"/>
      <c r="J633" s="53"/>
      <c r="K633" s="53"/>
      <c r="L633" s="53"/>
      <c r="M633" s="53"/>
      <c r="N633" s="53"/>
      <c r="O633" s="53"/>
      <c r="P633" s="53"/>
      <c r="Q633" s="53"/>
      <c r="R633" s="53"/>
      <c r="S633" s="53"/>
      <c r="T633" s="53"/>
      <c r="U633" s="53"/>
      <c r="V633" s="53"/>
      <c r="W633" s="53"/>
      <c r="X633" s="53"/>
      <c r="Y633" s="53"/>
      <c r="Z633" s="53"/>
    </row>
    <row r="634" spans="1:26" ht="15.65" x14ac:dyDescent="0.3">
      <c r="A634" s="53"/>
      <c r="B634" s="55"/>
      <c r="C634" s="53"/>
      <c r="D634" s="53"/>
      <c r="E634" s="53"/>
      <c r="F634" s="53"/>
      <c r="G634" s="53"/>
      <c r="H634" s="53"/>
      <c r="I634" s="53"/>
      <c r="J634" s="53"/>
      <c r="K634" s="53"/>
      <c r="L634" s="53"/>
      <c r="M634" s="53"/>
      <c r="N634" s="53"/>
      <c r="O634" s="53"/>
      <c r="P634" s="53"/>
      <c r="Q634" s="53"/>
      <c r="R634" s="53"/>
      <c r="S634" s="53"/>
      <c r="T634" s="53"/>
      <c r="U634" s="53"/>
      <c r="V634" s="53"/>
      <c r="W634" s="53"/>
      <c r="X634" s="53"/>
      <c r="Y634" s="53"/>
      <c r="Z634" s="53"/>
    </row>
    <row r="635" spans="1:26" ht="15.65" x14ac:dyDescent="0.3">
      <c r="A635" s="53"/>
      <c r="B635" s="55"/>
      <c r="C635" s="53"/>
      <c r="D635" s="53"/>
      <c r="E635" s="53"/>
      <c r="F635" s="53"/>
      <c r="G635" s="53"/>
      <c r="H635" s="53"/>
      <c r="I635" s="53"/>
      <c r="J635" s="53"/>
      <c r="K635" s="53"/>
      <c r="L635" s="53"/>
      <c r="M635" s="53"/>
      <c r="N635" s="53"/>
      <c r="O635" s="53"/>
      <c r="P635" s="53"/>
      <c r="Q635" s="53"/>
      <c r="R635" s="53"/>
      <c r="S635" s="53"/>
      <c r="T635" s="53"/>
      <c r="U635" s="53"/>
      <c r="V635" s="53"/>
      <c r="W635" s="53"/>
      <c r="X635" s="53"/>
      <c r="Y635" s="53"/>
      <c r="Z635" s="53"/>
    </row>
    <row r="636" spans="1:26" ht="15.65" x14ac:dyDescent="0.3">
      <c r="A636" s="53"/>
      <c r="B636" s="55"/>
      <c r="C636" s="53"/>
      <c r="D636" s="53"/>
      <c r="E636" s="53"/>
      <c r="F636" s="53"/>
      <c r="G636" s="53"/>
      <c r="H636" s="53"/>
      <c r="I636" s="53"/>
      <c r="J636" s="53"/>
      <c r="K636" s="53"/>
      <c r="L636" s="53"/>
      <c r="M636" s="53"/>
      <c r="N636" s="53"/>
      <c r="O636" s="53"/>
      <c r="P636" s="53"/>
      <c r="Q636" s="53"/>
      <c r="R636" s="53"/>
      <c r="S636" s="53"/>
      <c r="T636" s="53"/>
      <c r="U636" s="53"/>
      <c r="V636" s="53"/>
      <c r="W636" s="53"/>
      <c r="X636" s="53"/>
      <c r="Y636" s="53"/>
      <c r="Z636" s="53"/>
    </row>
    <row r="637" spans="1:26" ht="15.65" x14ac:dyDescent="0.3">
      <c r="A637" s="53"/>
      <c r="B637" s="55"/>
      <c r="C637" s="53"/>
      <c r="D637" s="53"/>
      <c r="E637" s="53"/>
      <c r="F637" s="53"/>
      <c r="G637" s="53"/>
      <c r="H637" s="53"/>
      <c r="I637" s="53"/>
      <c r="J637" s="53"/>
      <c r="K637" s="53"/>
      <c r="L637" s="53"/>
      <c r="M637" s="53"/>
      <c r="N637" s="53"/>
      <c r="O637" s="53"/>
      <c r="P637" s="53"/>
      <c r="Q637" s="53"/>
      <c r="R637" s="53"/>
      <c r="S637" s="53"/>
      <c r="T637" s="53"/>
      <c r="U637" s="53"/>
      <c r="V637" s="53"/>
      <c r="W637" s="53"/>
      <c r="X637" s="53"/>
      <c r="Y637" s="53"/>
      <c r="Z637" s="53"/>
    </row>
    <row r="638" spans="1:26" ht="15.65" x14ac:dyDescent="0.3">
      <c r="A638" s="53"/>
      <c r="B638" s="55"/>
      <c r="C638" s="53"/>
      <c r="D638" s="53"/>
      <c r="E638" s="53"/>
      <c r="F638" s="53"/>
      <c r="G638" s="53"/>
      <c r="H638" s="53"/>
      <c r="I638" s="53"/>
      <c r="J638" s="53"/>
      <c r="K638" s="53"/>
      <c r="L638" s="53"/>
      <c r="M638" s="53"/>
      <c r="N638" s="53"/>
      <c r="O638" s="53"/>
      <c r="P638" s="53"/>
      <c r="Q638" s="53"/>
      <c r="R638" s="53"/>
      <c r="S638" s="53"/>
      <c r="T638" s="53"/>
      <c r="U638" s="53"/>
      <c r="V638" s="53"/>
      <c r="W638" s="53"/>
      <c r="X638" s="53"/>
      <c r="Y638" s="53"/>
      <c r="Z638" s="53"/>
    </row>
    <row r="639" spans="1:26" ht="15.65" x14ac:dyDescent="0.3">
      <c r="A639" s="53"/>
      <c r="B639" s="55"/>
      <c r="C639" s="53"/>
      <c r="D639" s="53"/>
      <c r="E639" s="53"/>
      <c r="F639" s="53"/>
      <c r="G639" s="53"/>
      <c r="H639" s="53"/>
      <c r="I639" s="53"/>
      <c r="J639" s="53"/>
      <c r="K639" s="53"/>
      <c r="L639" s="53"/>
      <c r="M639" s="53"/>
      <c r="N639" s="53"/>
      <c r="O639" s="53"/>
      <c r="P639" s="53"/>
      <c r="Q639" s="53"/>
      <c r="R639" s="53"/>
      <c r="S639" s="53"/>
      <c r="T639" s="53"/>
      <c r="U639" s="53"/>
      <c r="V639" s="53"/>
      <c r="W639" s="53"/>
      <c r="X639" s="53"/>
      <c r="Y639" s="53"/>
      <c r="Z639" s="53"/>
    </row>
    <row r="640" spans="1:26" ht="15.65" x14ac:dyDescent="0.3">
      <c r="A640" s="53"/>
      <c r="B640" s="55"/>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row>
    <row r="641" spans="1:26" ht="15.65" x14ac:dyDescent="0.3">
      <c r="A641" s="53"/>
      <c r="B641" s="55"/>
      <c r="C641" s="53"/>
      <c r="D641" s="53"/>
      <c r="E641" s="53"/>
      <c r="F641" s="53"/>
      <c r="G641" s="53"/>
      <c r="H641" s="53"/>
      <c r="I641" s="53"/>
      <c r="J641" s="53"/>
      <c r="K641" s="53"/>
      <c r="L641" s="53"/>
      <c r="M641" s="53"/>
      <c r="N641" s="53"/>
      <c r="O641" s="53"/>
      <c r="P641" s="53"/>
      <c r="Q641" s="53"/>
      <c r="R641" s="53"/>
      <c r="S641" s="53"/>
      <c r="T641" s="53"/>
      <c r="U641" s="53"/>
      <c r="V641" s="53"/>
      <c r="W641" s="53"/>
      <c r="X641" s="53"/>
      <c r="Y641" s="53"/>
      <c r="Z641" s="53"/>
    </row>
    <row r="642" spans="1:26" ht="15.65" x14ac:dyDescent="0.3">
      <c r="A642" s="53"/>
      <c r="B642" s="55"/>
      <c r="C642" s="53"/>
      <c r="D642" s="53"/>
      <c r="E642" s="53"/>
      <c r="F642" s="53"/>
      <c r="G642" s="53"/>
      <c r="H642" s="53"/>
      <c r="I642" s="53"/>
      <c r="J642" s="53"/>
      <c r="K642" s="53"/>
      <c r="L642" s="53"/>
      <c r="M642" s="53"/>
      <c r="N642" s="53"/>
      <c r="O642" s="53"/>
      <c r="P642" s="53"/>
      <c r="Q642" s="53"/>
      <c r="R642" s="53"/>
      <c r="S642" s="53"/>
      <c r="T642" s="53"/>
      <c r="U642" s="53"/>
      <c r="V642" s="53"/>
      <c r="W642" s="53"/>
      <c r="X642" s="53"/>
      <c r="Y642" s="53"/>
      <c r="Z642" s="53"/>
    </row>
    <row r="643" spans="1:26" ht="15.65" x14ac:dyDescent="0.3">
      <c r="A643" s="53"/>
      <c r="B643" s="55"/>
      <c r="C643" s="53"/>
      <c r="D643" s="53"/>
      <c r="E643" s="53"/>
      <c r="F643" s="53"/>
      <c r="G643" s="53"/>
      <c r="H643" s="53"/>
      <c r="I643" s="53"/>
      <c r="J643" s="53"/>
      <c r="K643" s="53"/>
      <c r="L643" s="53"/>
      <c r="M643" s="53"/>
      <c r="N643" s="53"/>
      <c r="O643" s="53"/>
      <c r="P643" s="53"/>
      <c r="Q643" s="53"/>
      <c r="R643" s="53"/>
      <c r="S643" s="53"/>
      <c r="T643" s="53"/>
      <c r="U643" s="53"/>
      <c r="V643" s="53"/>
      <c r="W643" s="53"/>
      <c r="X643" s="53"/>
      <c r="Y643" s="53"/>
      <c r="Z643" s="53"/>
    </row>
    <row r="644" spans="1:26" ht="15.65" x14ac:dyDescent="0.3">
      <c r="A644" s="53"/>
      <c r="B644" s="55"/>
      <c r="C644" s="53"/>
      <c r="D644" s="53"/>
      <c r="E644" s="53"/>
      <c r="F644" s="53"/>
      <c r="G644" s="53"/>
      <c r="H644" s="53"/>
      <c r="I644" s="53"/>
      <c r="J644" s="53"/>
      <c r="K644" s="53"/>
      <c r="L644" s="53"/>
      <c r="M644" s="53"/>
      <c r="N644" s="53"/>
      <c r="O644" s="53"/>
      <c r="P644" s="53"/>
      <c r="Q644" s="53"/>
      <c r="R644" s="53"/>
      <c r="S644" s="53"/>
      <c r="T644" s="53"/>
      <c r="U644" s="53"/>
      <c r="V644" s="53"/>
      <c r="W644" s="53"/>
      <c r="X644" s="53"/>
      <c r="Y644" s="53"/>
      <c r="Z644" s="53"/>
    </row>
    <row r="645" spans="1:26" ht="15.65" x14ac:dyDescent="0.3">
      <c r="A645" s="53"/>
      <c r="B645" s="55"/>
      <c r="C645" s="53"/>
      <c r="D645" s="53"/>
      <c r="E645" s="53"/>
      <c r="F645" s="53"/>
      <c r="G645" s="53"/>
      <c r="H645" s="53"/>
      <c r="I645" s="53"/>
      <c r="J645" s="53"/>
      <c r="K645" s="53"/>
      <c r="L645" s="53"/>
      <c r="M645" s="53"/>
      <c r="N645" s="53"/>
      <c r="O645" s="53"/>
      <c r="P645" s="53"/>
      <c r="Q645" s="53"/>
      <c r="R645" s="53"/>
      <c r="S645" s="53"/>
      <c r="T645" s="53"/>
      <c r="U645" s="53"/>
      <c r="V645" s="53"/>
      <c r="W645" s="53"/>
      <c r="X645" s="53"/>
      <c r="Y645" s="53"/>
      <c r="Z645" s="53"/>
    </row>
    <row r="646" spans="1:26" ht="15.65" x14ac:dyDescent="0.3">
      <c r="A646" s="53"/>
      <c r="B646" s="55"/>
      <c r="C646" s="53"/>
      <c r="D646" s="53"/>
      <c r="E646" s="53"/>
      <c r="F646" s="53"/>
      <c r="G646" s="53"/>
      <c r="H646" s="53"/>
      <c r="I646" s="53"/>
      <c r="J646" s="53"/>
      <c r="K646" s="53"/>
      <c r="L646" s="53"/>
      <c r="M646" s="53"/>
      <c r="N646" s="53"/>
      <c r="O646" s="53"/>
      <c r="P646" s="53"/>
      <c r="Q646" s="53"/>
      <c r="R646" s="53"/>
      <c r="S646" s="53"/>
      <c r="T646" s="53"/>
      <c r="U646" s="53"/>
      <c r="V646" s="53"/>
      <c r="W646" s="53"/>
      <c r="X646" s="53"/>
      <c r="Y646" s="53"/>
      <c r="Z646" s="53"/>
    </row>
    <row r="647" spans="1:26" ht="15.65" x14ac:dyDescent="0.3">
      <c r="A647" s="53"/>
      <c r="B647" s="55"/>
      <c r="C647" s="53"/>
      <c r="D647" s="53"/>
      <c r="E647" s="53"/>
      <c r="F647" s="53"/>
      <c r="G647" s="53"/>
      <c r="H647" s="53"/>
      <c r="I647" s="53"/>
      <c r="J647" s="53"/>
      <c r="K647" s="53"/>
      <c r="L647" s="53"/>
      <c r="M647" s="53"/>
      <c r="N647" s="53"/>
      <c r="O647" s="53"/>
      <c r="P647" s="53"/>
      <c r="Q647" s="53"/>
      <c r="R647" s="53"/>
      <c r="S647" s="53"/>
      <c r="T647" s="53"/>
      <c r="U647" s="53"/>
      <c r="V647" s="53"/>
      <c r="W647" s="53"/>
      <c r="X647" s="53"/>
      <c r="Y647" s="53"/>
      <c r="Z647" s="53"/>
    </row>
    <row r="648" spans="1:26" ht="15.65" x14ac:dyDescent="0.3">
      <c r="A648" s="53"/>
      <c r="B648" s="55"/>
      <c r="C648" s="53"/>
      <c r="D648" s="53"/>
      <c r="E648" s="53"/>
      <c r="F648" s="53"/>
      <c r="G648" s="53"/>
      <c r="H648" s="53"/>
      <c r="I648" s="53"/>
      <c r="J648" s="53"/>
      <c r="K648" s="53"/>
      <c r="L648" s="53"/>
      <c r="M648" s="53"/>
      <c r="N648" s="53"/>
      <c r="O648" s="53"/>
      <c r="P648" s="53"/>
      <c r="Q648" s="53"/>
      <c r="R648" s="53"/>
      <c r="S648" s="53"/>
      <c r="T648" s="53"/>
      <c r="U648" s="53"/>
      <c r="V648" s="53"/>
      <c r="W648" s="53"/>
      <c r="X648" s="53"/>
      <c r="Y648" s="53"/>
      <c r="Z648" s="53"/>
    </row>
    <row r="649" spans="1:26" ht="15.65" x14ac:dyDescent="0.3">
      <c r="A649" s="53"/>
      <c r="B649" s="55"/>
      <c r="C649" s="53"/>
      <c r="D649" s="53"/>
      <c r="E649" s="53"/>
      <c r="F649" s="53"/>
      <c r="G649" s="53"/>
      <c r="H649" s="53"/>
      <c r="I649" s="53"/>
      <c r="J649" s="53"/>
      <c r="K649" s="53"/>
      <c r="L649" s="53"/>
      <c r="M649" s="53"/>
      <c r="N649" s="53"/>
      <c r="O649" s="53"/>
      <c r="P649" s="53"/>
      <c r="Q649" s="53"/>
      <c r="R649" s="53"/>
      <c r="S649" s="53"/>
      <c r="T649" s="53"/>
      <c r="U649" s="53"/>
      <c r="V649" s="53"/>
      <c r="W649" s="53"/>
      <c r="X649" s="53"/>
      <c r="Y649" s="53"/>
      <c r="Z649" s="53"/>
    </row>
    <row r="650" spans="1:26" ht="15.65" x14ac:dyDescent="0.3">
      <c r="A650" s="53"/>
      <c r="B650" s="55"/>
      <c r="C650" s="53"/>
      <c r="D650" s="53"/>
      <c r="E650" s="53"/>
      <c r="F650" s="53"/>
      <c r="G650" s="53"/>
      <c r="H650" s="53"/>
      <c r="I650" s="53"/>
      <c r="J650" s="53"/>
      <c r="K650" s="53"/>
      <c r="L650" s="53"/>
      <c r="M650" s="53"/>
      <c r="N650" s="53"/>
      <c r="O650" s="53"/>
      <c r="P650" s="53"/>
      <c r="Q650" s="53"/>
      <c r="R650" s="53"/>
      <c r="S650" s="53"/>
      <c r="T650" s="53"/>
      <c r="U650" s="53"/>
      <c r="V650" s="53"/>
      <c r="W650" s="53"/>
      <c r="X650" s="53"/>
      <c r="Y650" s="53"/>
      <c r="Z650" s="53"/>
    </row>
    <row r="651" spans="1:26" ht="15.65" x14ac:dyDescent="0.3">
      <c r="A651" s="53"/>
      <c r="B651" s="55"/>
      <c r="C651" s="53"/>
      <c r="D651" s="53"/>
      <c r="E651" s="53"/>
      <c r="F651" s="53"/>
      <c r="G651" s="53"/>
      <c r="H651" s="53"/>
      <c r="I651" s="53"/>
      <c r="J651" s="53"/>
      <c r="K651" s="53"/>
      <c r="L651" s="53"/>
      <c r="M651" s="53"/>
      <c r="N651" s="53"/>
      <c r="O651" s="53"/>
      <c r="P651" s="53"/>
      <c r="Q651" s="53"/>
      <c r="R651" s="53"/>
      <c r="S651" s="53"/>
      <c r="T651" s="53"/>
      <c r="U651" s="53"/>
      <c r="V651" s="53"/>
      <c r="W651" s="53"/>
      <c r="X651" s="53"/>
      <c r="Y651" s="53"/>
      <c r="Z651" s="53"/>
    </row>
    <row r="652" spans="1:26" ht="15.65" x14ac:dyDescent="0.3">
      <c r="A652" s="53"/>
      <c r="B652" s="55"/>
      <c r="C652" s="53"/>
      <c r="D652" s="53"/>
      <c r="E652" s="53"/>
      <c r="F652" s="53"/>
      <c r="G652" s="53"/>
      <c r="H652" s="53"/>
      <c r="I652" s="53"/>
      <c r="J652" s="53"/>
      <c r="K652" s="53"/>
      <c r="L652" s="53"/>
      <c r="M652" s="53"/>
      <c r="N652" s="53"/>
      <c r="O652" s="53"/>
      <c r="P652" s="53"/>
      <c r="Q652" s="53"/>
      <c r="R652" s="53"/>
      <c r="S652" s="53"/>
      <c r="T652" s="53"/>
      <c r="U652" s="53"/>
      <c r="V652" s="53"/>
      <c r="W652" s="53"/>
      <c r="X652" s="53"/>
      <c r="Y652" s="53"/>
      <c r="Z652" s="53"/>
    </row>
    <row r="653" spans="1:26" ht="15.65" x14ac:dyDescent="0.3">
      <c r="A653" s="53"/>
      <c r="B653" s="55"/>
      <c r="C653" s="53"/>
      <c r="D653" s="53"/>
      <c r="E653" s="53"/>
      <c r="F653" s="53"/>
      <c r="G653" s="53"/>
      <c r="H653" s="53"/>
      <c r="I653" s="53"/>
      <c r="J653" s="53"/>
      <c r="K653" s="53"/>
      <c r="L653" s="53"/>
      <c r="M653" s="53"/>
      <c r="N653" s="53"/>
      <c r="O653" s="53"/>
      <c r="P653" s="53"/>
      <c r="Q653" s="53"/>
      <c r="R653" s="53"/>
      <c r="S653" s="53"/>
      <c r="T653" s="53"/>
      <c r="U653" s="53"/>
      <c r="V653" s="53"/>
      <c r="W653" s="53"/>
      <c r="X653" s="53"/>
      <c r="Y653" s="53"/>
      <c r="Z653" s="53"/>
    </row>
    <row r="654" spans="1:26" ht="15.65" x14ac:dyDescent="0.3">
      <c r="A654" s="53"/>
      <c r="B654" s="55"/>
      <c r="C654" s="53"/>
      <c r="D654" s="53"/>
      <c r="E654" s="53"/>
      <c r="F654" s="53"/>
      <c r="G654" s="53"/>
      <c r="H654" s="53"/>
      <c r="I654" s="53"/>
      <c r="J654" s="53"/>
      <c r="K654" s="53"/>
      <c r="L654" s="53"/>
      <c r="M654" s="53"/>
      <c r="N654" s="53"/>
      <c r="O654" s="53"/>
      <c r="P654" s="53"/>
      <c r="Q654" s="53"/>
      <c r="R654" s="53"/>
      <c r="S654" s="53"/>
      <c r="T654" s="53"/>
      <c r="U654" s="53"/>
      <c r="V654" s="53"/>
      <c r="W654" s="53"/>
      <c r="X654" s="53"/>
      <c r="Y654" s="53"/>
      <c r="Z654" s="53"/>
    </row>
    <row r="655" spans="1:26" ht="15.65" x14ac:dyDescent="0.3">
      <c r="A655" s="53"/>
      <c r="B655" s="55"/>
      <c r="C655" s="53"/>
      <c r="D655" s="53"/>
      <c r="E655" s="53"/>
      <c r="F655" s="53"/>
      <c r="G655" s="53"/>
      <c r="H655" s="53"/>
      <c r="I655" s="53"/>
      <c r="J655" s="53"/>
      <c r="K655" s="53"/>
      <c r="L655" s="53"/>
      <c r="M655" s="53"/>
      <c r="N655" s="53"/>
      <c r="O655" s="53"/>
      <c r="P655" s="53"/>
      <c r="Q655" s="53"/>
      <c r="R655" s="53"/>
      <c r="S655" s="53"/>
      <c r="T655" s="53"/>
      <c r="U655" s="53"/>
      <c r="V655" s="53"/>
      <c r="W655" s="53"/>
      <c r="X655" s="53"/>
      <c r="Y655" s="53"/>
      <c r="Z655" s="53"/>
    </row>
    <row r="656" spans="1:26" ht="15.65" x14ac:dyDescent="0.3">
      <c r="A656" s="53"/>
      <c r="B656" s="55"/>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row>
    <row r="657" spans="1:26" ht="15.65" x14ac:dyDescent="0.3">
      <c r="A657" s="53"/>
      <c r="B657" s="55"/>
      <c r="C657" s="53"/>
      <c r="D657" s="53"/>
      <c r="E657" s="53"/>
      <c r="F657" s="53"/>
      <c r="G657" s="53"/>
      <c r="H657" s="53"/>
      <c r="I657" s="53"/>
      <c r="J657" s="53"/>
      <c r="K657" s="53"/>
      <c r="L657" s="53"/>
      <c r="M657" s="53"/>
      <c r="N657" s="53"/>
      <c r="O657" s="53"/>
      <c r="P657" s="53"/>
      <c r="Q657" s="53"/>
      <c r="R657" s="53"/>
      <c r="S657" s="53"/>
      <c r="T657" s="53"/>
      <c r="U657" s="53"/>
      <c r="V657" s="53"/>
      <c r="W657" s="53"/>
      <c r="X657" s="53"/>
      <c r="Y657" s="53"/>
      <c r="Z657" s="53"/>
    </row>
    <row r="658" spans="1:26" ht="15.65" x14ac:dyDescent="0.3">
      <c r="A658" s="53"/>
      <c r="B658" s="55"/>
      <c r="C658" s="53"/>
      <c r="D658" s="53"/>
      <c r="E658" s="53"/>
      <c r="F658" s="53"/>
      <c r="G658" s="53"/>
      <c r="H658" s="53"/>
      <c r="I658" s="53"/>
      <c r="J658" s="53"/>
      <c r="K658" s="53"/>
      <c r="L658" s="53"/>
      <c r="M658" s="53"/>
      <c r="N658" s="53"/>
      <c r="O658" s="53"/>
      <c r="P658" s="53"/>
      <c r="Q658" s="53"/>
      <c r="R658" s="53"/>
      <c r="S658" s="53"/>
      <c r="T658" s="53"/>
      <c r="U658" s="53"/>
      <c r="V658" s="53"/>
      <c r="W658" s="53"/>
      <c r="X658" s="53"/>
      <c r="Y658" s="53"/>
      <c r="Z658" s="53"/>
    </row>
    <row r="659" spans="1:26" ht="15.65" x14ac:dyDescent="0.3">
      <c r="A659" s="53"/>
      <c r="B659" s="55"/>
      <c r="C659" s="53"/>
      <c r="D659" s="53"/>
      <c r="E659" s="53"/>
      <c r="F659" s="53"/>
      <c r="G659" s="53"/>
      <c r="H659" s="53"/>
      <c r="I659" s="53"/>
      <c r="J659" s="53"/>
      <c r="K659" s="53"/>
      <c r="L659" s="53"/>
      <c r="M659" s="53"/>
      <c r="N659" s="53"/>
      <c r="O659" s="53"/>
      <c r="P659" s="53"/>
      <c r="Q659" s="53"/>
      <c r="R659" s="53"/>
      <c r="S659" s="53"/>
      <c r="T659" s="53"/>
      <c r="U659" s="53"/>
      <c r="V659" s="53"/>
      <c r="W659" s="53"/>
      <c r="X659" s="53"/>
      <c r="Y659" s="53"/>
      <c r="Z659" s="53"/>
    </row>
    <row r="660" spans="1:26" ht="15.65" x14ac:dyDescent="0.3">
      <c r="A660" s="53"/>
      <c r="B660" s="55"/>
      <c r="C660" s="53"/>
      <c r="D660" s="53"/>
      <c r="E660" s="53"/>
      <c r="F660" s="53"/>
      <c r="G660" s="53"/>
      <c r="H660" s="53"/>
      <c r="I660" s="53"/>
      <c r="J660" s="53"/>
      <c r="K660" s="53"/>
      <c r="L660" s="53"/>
      <c r="M660" s="53"/>
      <c r="N660" s="53"/>
      <c r="O660" s="53"/>
      <c r="P660" s="53"/>
      <c r="Q660" s="53"/>
      <c r="R660" s="53"/>
      <c r="S660" s="53"/>
      <c r="T660" s="53"/>
      <c r="U660" s="53"/>
      <c r="V660" s="53"/>
      <c r="W660" s="53"/>
      <c r="X660" s="53"/>
      <c r="Y660" s="53"/>
      <c r="Z660" s="53"/>
    </row>
    <row r="661" spans="1:26" ht="15.65" x14ac:dyDescent="0.3">
      <c r="A661" s="53"/>
      <c r="B661" s="55"/>
      <c r="C661" s="53"/>
      <c r="D661" s="53"/>
      <c r="E661" s="53"/>
      <c r="F661" s="53"/>
      <c r="G661" s="53"/>
      <c r="H661" s="53"/>
      <c r="I661" s="53"/>
      <c r="J661" s="53"/>
      <c r="K661" s="53"/>
      <c r="L661" s="53"/>
      <c r="M661" s="53"/>
      <c r="N661" s="53"/>
      <c r="O661" s="53"/>
      <c r="P661" s="53"/>
      <c r="Q661" s="53"/>
      <c r="R661" s="53"/>
      <c r="S661" s="53"/>
      <c r="T661" s="53"/>
      <c r="U661" s="53"/>
      <c r="V661" s="53"/>
      <c r="W661" s="53"/>
      <c r="X661" s="53"/>
      <c r="Y661" s="53"/>
      <c r="Z661" s="53"/>
    </row>
    <row r="662" spans="1:26" ht="15.65" x14ac:dyDescent="0.3">
      <c r="A662" s="53"/>
      <c r="B662" s="55"/>
      <c r="C662" s="53"/>
      <c r="D662" s="53"/>
      <c r="E662" s="53"/>
      <c r="F662" s="53"/>
      <c r="G662" s="53"/>
      <c r="H662" s="53"/>
      <c r="I662" s="53"/>
      <c r="J662" s="53"/>
      <c r="K662" s="53"/>
      <c r="L662" s="53"/>
      <c r="M662" s="53"/>
      <c r="N662" s="53"/>
      <c r="O662" s="53"/>
      <c r="P662" s="53"/>
      <c r="Q662" s="53"/>
      <c r="R662" s="53"/>
      <c r="S662" s="53"/>
      <c r="T662" s="53"/>
      <c r="U662" s="53"/>
      <c r="V662" s="53"/>
      <c r="W662" s="53"/>
      <c r="X662" s="53"/>
      <c r="Y662" s="53"/>
      <c r="Z662" s="53"/>
    </row>
    <row r="663" spans="1:26" ht="15.65" x14ac:dyDescent="0.3">
      <c r="A663" s="53"/>
      <c r="B663" s="55"/>
      <c r="C663" s="53"/>
      <c r="D663" s="53"/>
      <c r="E663" s="53"/>
      <c r="F663" s="53"/>
      <c r="G663" s="53"/>
      <c r="H663" s="53"/>
      <c r="I663" s="53"/>
      <c r="J663" s="53"/>
      <c r="K663" s="53"/>
      <c r="L663" s="53"/>
      <c r="M663" s="53"/>
      <c r="N663" s="53"/>
      <c r="O663" s="53"/>
      <c r="P663" s="53"/>
      <c r="Q663" s="53"/>
      <c r="R663" s="53"/>
      <c r="S663" s="53"/>
      <c r="T663" s="53"/>
      <c r="U663" s="53"/>
      <c r="V663" s="53"/>
      <c r="W663" s="53"/>
      <c r="X663" s="53"/>
      <c r="Y663" s="53"/>
      <c r="Z663" s="53"/>
    </row>
    <row r="664" spans="1:26" ht="15.65" x14ac:dyDescent="0.3">
      <c r="A664" s="53"/>
      <c r="B664" s="55"/>
      <c r="C664" s="53"/>
      <c r="D664" s="53"/>
      <c r="E664" s="53"/>
      <c r="F664" s="53"/>
      <c r="G664" s="53"/>
      <c r="H664" s="53"/>
      <c r="I664" s="53"/>
      <c r="J664" s="53"/>
      <c r="K664" s="53"/>
      <c r="L664" s="53"/>
      <c r="M664" s="53"/>
      <c r="N664" s="53"/>
      <c r="O664" s="53"/>
      <c r="P664" s="53"/>
      <c r="Q664" s="53"/>
      <c r="R664" s="53"/>
      <c r="S664" s="53"/>
      <c r="T664" s="53"/>
      <c r="U664" s="53"/>
      <c r="V664" s="53"/>
      <c r="W664" s="53"/>
      <c r="X664" s="53"/>
      <c r="Y664" s="53"/>
      <c r="Z664" s="53"/>
    </row>
    <row r="665" spans="1:26" ht="15.65" x14ac:dyDescent="0.3">
      <c r="A665" s="53"/>
      <c r="B665" s="55"/>
      <c r="C665" s="53"/>
      <c r="D665" s="53"/>
      <c r="E665" s="53"/>
      <c r="F665" s="53"/>
      <c r="G665" s="53"/>
      <c r="H665" s="53"/>
      <c r="I665" s="53"/>
      <c r="J665" s="53"/>
      <c r="K665" s="53"/>
      <c r="L665" s="53"/>
      <c r="M665" s="53"/>
      <c r="N665" s="53"/>
      <c r="O665" s="53"/>
      <c r="P665" s="53"/>
      <c r="Q665" s="53"/>
      <c r="R665" s="53"/>
      <c r="S665" s="53"/>
      <c r="T665" s="53"/>
      <c r="U665" s="53"/>
      <c r="V665" s="53"/>
      <c r="W665" s="53"/>
      <c r="X665" s="53"/>
      <c r="Y665" s="53"/>
      <c r="Z665" s="53"/>
    </row>
    <row r="666" spans="1:26" ht="15.65" x14ac:dyDescent="0.3">
      <c r="A666" s="53"/>
      <c r="B666" s="55"/>
      <c r="C666" s="53"/>
      <c r="D666" s="53"/>
      <c r="E666" s="53"/>
      <c r="F666" s="53"/>
      <c r="G666" s="53"/>
      <c r="H666" s="53"/>
      <c r="I666" s="53"/>
      <c r="J666" s="53"/>
      <c r="K666" s="53"/>
      <c r="L666" s="53"/>
      <c r="M666" s="53"/>
      <c r="N666" s="53"/>
      <c r="O666" s="53"/>
      <c r="P666" s="53"/>
      <c r="Q666" s="53"/>
      <c r="R666" s="53"/>
      <c r="S666" s="53"/>
      <c r="T666" s="53"/>
      <c r="U666" s="53"/>
      <c r="V666" s="53"/>
      <c r="W666" s="53"/>
      <c r="X666" s="53"/>
      <c r="Y666" s="53"/>
      <c r="Z666" s="53"/>
    </row>
    <row r="667" spans="1:26" ht="15.65" x14ac:dyDescent="0.3">
      <c r="A667" s="53"/>
      <c r="B667" s="55"/>
      <c r="C667" s="53"/>
      <c r="D667" s="53"/>
      <c r="E667" s="53"/>
      <c r="F667" s="53"/>
      <c r="G667" s="53"/>
      <c r="H667" s="53"/>
      <c r="I667" s="53"/>
      <c r="J667" s="53"/>
      <c r="K667" s="53"/>
      <c r="L667" s="53"/>
      <c r="M667" s="53"/>
      <c r="N667" s="53"/>
      <c r="O667" s="53"/>
      <c r="P667" s="53"/>
      <c r="Q667" s="53"/>
      <c r="R667" s="53"/>
      <c r="S667" s="53"/>
      <c r="T667" s="53"/>
      <c r="U667" s="53"/>
      <c r="V667" s="53"/>
      <c r="W667" s="53"/>
      <c r="X667" s="53"/>
      <c r="Y667" s="53"/>
      <c r="Z667" s="53"/>
    </row>
    <row r="668" spans="1:26" ht="15.65" x14ac:dyDescent="0.3">
      <c r="A668" s="53"/>
      <c r="B668" s="55"/>
      <c r="C668" s="53"/>
      <c r="D668" s="53"/>
      <c r="E668" s="53"/>
      <c r="F668" s="53"/>
      <c r="G668" s="53"/>
      <c r="H668" s="53"/>
      <c r="I668" s="53"/>
      <c r="J668" s="53"/>
      <c r="K668" s="53"/>
      <c r="L668" s="53"/>
      <c r="M668" s="53"/>
      <c r="N668" s="53"/>
      <c r="O668" s="53"/>
      <c r="P668" s="53"/>
      <c r="Q668" s="53"/>
      <c r="R668" s="53"/>
      <c r="S668" s="53"/>
      <c r="T668" s="53"/>
      <c r="U668" s="53"/>
      <c r="V668" s="53"/>
      <c r="W668" s="53"/>
      <c r="X668" s="53"/>
      <c r="Y668" s="53"/>
      <c r="Z668" s="53"/>
    </row>
    <row r="669" spans="1:26" ht="15.65" x14ac:dyDescent="0.3">
      <c r="A669" s="53"/>
      <c r="B669" s="55"/>
      <c r="C669" s="53"/>
      <c r="D669" s="53"/>
      <c r="E669" s="53"/>
      <c r="F669" s="53"/>
      <c r="G669" s="53"/>
      <c r="H669" s="53"/>
      <c r="I669" s="53"/>
      <c r="J669" s="53"/>
      <c r="K669" s="53"/>
      <c r="L669" s="53"/>
      <c r="M669" s="53"/>
      <c r="N669" s="53"/>
      <c r="O669" s="53"/>
      <c r="P669" s="53"/>
      <c r="Q669" s="53"/>
      <c r="R669" s="53"/>
      <c r="S669" s="53"/>
      <c r="T669" s="53"/>
      <c r="U669" s="53"/>
      <c r="V669" s="53"/>
      <c r="W669" s="53"/>
      <c r="X669" s="53"/>
      <c r="Y669" s="53"/>
      <c r="Z669" s="53"/>
    </row>
    <row r="670" spans="1:26" ht="15.65" x14ac:dyDescent="0.3">
      <c r="A670" s="53"/>
      <c r="B670" s="55"/>
      <c r="C670" s="53"/>
      <c r="D670" s="53"/>
      <c r="E670" s="53"/>
      <c r="F670" s="53"/>
      <c r="G670" s="53"/>
      <c r="H670" s="53"/>
      <c r="I670" s="53"/>
      <c r="J670" s="53"/>
      <c r="K670" s="53"/>
      <c r="L670" s="53"/>
      <c r="M670" s="53"/>
      <c r="N670" s="53"/>
      <c r="O670" s="53"/>
      <c r="P670" s="53"/>
      <c r="Q670" s="53"/>
      <c r="R670" s="53"/>
      <c r="S670" s="53"/>
      <c r="T670" s="53"/>
      <c r="U670" s="53"/>
      <c r="V670" s="53"/>
      <c r="W670" s="53"/>
      <c r="X670" s="53"/>
      <c r="Y670" s="53"/>
      <c r="Z670" s="53"/>
    </row>
    <row r="671" spans="1:26" ht="15.65" x14ac:dyDescent="0.3">
      <c r="A671" s="53"/>
      <c r="B671" s="55"/>
      <c r="C671" s="53"/>
      <c r="D671" s="53"/>
      <c r="E671" s="53"/>
      <c r="F671" s="53"/>
      <c r="G671" s="53"/>
      <c r="H671" s="53"/>
      <c r="I671" s="53"/>
      <c r="J671" s="53"/>
      <c r="K671" s="53"/>
      <c r="L671" s="53"/>
      <c r="M671" s="53"/>
      <c r="N671" s="53"/>
      <c r="O671" s="53"/>
      <c r="P671" s="53"/>
      <c r="Q671" s="53"/>
      <c r="R671" s="53"/>
      <c r="S671" s="53"/>
      <c r="T671" s="53"/>
      <c r="U671" s="53"/>
      <c r="V671" s="53"/>
      <c r="W671" s="53"/>
      <c r="X671" s="53"/>
      <c r="Y671" s="53"/>
      <c r="Z671" s="53"/>
    </row>
    <row r="672" spans="1:26" ht="15.65" x14ac:dyDescent="0.3">
      <c r="A672" s="53"/>
      <c r="B672" s="55"/>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row>
    <row r="673" spans="1:26" ht="15.65" x14ac:dyDescent="0.3">
      <c r="A673" s="53"/>
      <c r="B673" s="55"/>
      <c r="C673" s="53"/>
      <c r="D673" s="53"/>
      <c r="E673" s="53"/>
      <c r="F673" s="53"/>
      <c r="G673" s="53"/>
      <c r="H673" s="53"/>
      <c r="I673" s="53"/>
      <c r="J673" s="53"/>
      <c r="K673" s="53"/>
      <c r="L673" s="53"/>
      <c r="M673" s="53"/>
      <c r="N673" s="53"/>
      <c r="O673" s="53"/>
      <c r="P673" s="53"/>
      <c r="Q673" s="53"/>
      <c r="R673" s="53"/>
      <c r="S673" s="53"/>
      <c r="T673" s="53"/>
      <c r="U673" s="53"/>
      <c r="V673" s="53"/>
      <c r="W673" s="53"/>
      <c r="X673" s="53"/>
      <c r="Y673" s="53"/>
      <c r="Z673" s="53"/>
    </row>
    <row r="674" spans="1:26" ht="15.65" x14ac:dyDescent="0.3">
      <c r="A674" s="53"/>
      <c r="B674" s="55"/>
      <c r="C674" s="53"/>
      <c r="D674" s="53"/>
      <c r="E674" s="53"/>
      <c r="F674" s="53"/>
      <c r="G674" s="53"/>
      <c r="H674" s="53"/>
      <c r="I674" s="53"/>
      <c r="J674" s="53"/>
      <c r="K674" s="53"/>
      <c r="L674" s="53"/>
      <c r="M674" s="53"/>
      <c r="N674" s="53"/>
      <c r="O674" s="53"/>
      <c r="P674" s="53"/>
      <c r="Q674" s="53"/>
      <c r="R674" s="53"/>
      <c r="S674" s="53"/>
      <c r="T674" s="53"/>
      <c r="U674" s="53"/>
      <c r="V674" s="53"/>
      <c r="W674" s="53"/>
      <c r="X674" s="53"/>
      <c r="Y674" s="53"/>
      <c r="Z674" s="53"/>
    </row>
    <row r="675" spans="1:26" ht="15.65" x14ac:dyDescent="0.3">
      <c r="A675" s="53"/>
      <c r="B675" s="55"/>
      <c r="C675" s="53"/>
      <c r="D675" s="53"/>
      <c r="E675" s="53"/>
      <c r="F675" s="53"/>
      <c r="G675" s="53"/>
      <c r="H675" s="53"/>
      <c r="I675" s="53"/>
      <c r="J675" s="53"/>
      <c r="K675" s="53"/>
      <c r="L675" s="53"/>
      <c r="M675" s="53"/>
      <c r="N675" s="53"/>
      <c r="O675" s="53"/>
      <c r="P675" s="53"/>
      <c r="Q675" s="53"/>
      <c r="R675" s="53"/>
      <c r="S675" s="53"/>
      <c r="T675" s="53"/>
      <c r="U675" s="53"/>
      <c r="V675" s="53"/>
      <c r="W675" s="53"/>
      <c r="X675" s="53"/>
      <c r="Y675" s="53"/>
      <c r="Z675" s="53"/>
    </row>
    <row r="676" spans="1:26" ht="15.65" x14ac:dyDescent="0.3">
      <c r="A676" s="53"/>
      <c r="B676" s="55"/>
      <c r="C676" s="53"/>
      <c r="D676" s="53"/>
      <c r="E676" s="53"/>
      <c r="F676" s="53"/>
      <c r="G676" s="53"/>
      <c r="H676" s="53"/>
      <c r="I676" s="53"/>
      <c r="J676" s="53"/>
      <c r="K676" s="53"/>
      <c r="L676" s="53"/>
      <c r="M676" s="53"/>
      <c r="N676" s="53"/>
      <c r="O676" s="53"/>
      <c r="P676" s="53"/>
      <c r="Q676" s="53"/>
      <c r="R676" s="53"/>
      <c r="S676" s="53"/>
      <c r="T676" s="53"/>
      <c r="U676" s="53"/>
      <c r="V676" s="53"/>
      <c r="W676" s="53"/>
      <c r="X676" s="53"/>
      <c r="Y676" s="53"/>
      <c r="Z676" s="53"/>
    </row>
    <row r="677" spans="1:26" ht="15.65" x14ac:dyDescent="0.3">
      <c r="A677" s="53"/>
      <c r="B677" s="55"/>
      <c r="C677" s="53"/>
      <c r="D677" s="53"/>
      <c r="E677" s="53"/>
      <c r="F677" s="53"/>
      <c r="G677" s="53"/>
      <c r="H677" s="53"/>
      <c r="I677" s="53"/>
      <c r="J677" s="53"/>
      <c r="K677" s="53"/>
      <c r="L677" s="53"/>
      <c r="M677" s="53"/>
      <c r="N677" s="53"/>
      <c r="O677" s="53"/>
      <c r="P677" s="53"/>
      <c r="Q677" s="53"/>
      <c r="R677" s="53"/>
      <c r="S677" s="53"/>
      <c r="T677" s="53"/>
      <c r="U677" s="53"/>
      <c r="V677" s="53"/>
      <c r="W677" s="53"/>
      <c r="X677" s="53"/>
      <c r="Y677" s="53"/>
      <c r="Z677" s="53"/>
    </row>
    <row r="678" spans="1:26" ht="15.65" x14ac:dyDescent="0.3">
      <c r="A678" s="53"/>
      <c r="B678" s="55"/>
      <c r="C678" s="53"/>
      <c r="D678" s="53"/>
      <c r="E678" s="53"/>
      <c r="F678" s="53"/>
      <c r="G678" s="53"/>
      <c r="H678" s="53"/>
      <c r="I678" s="53"/>
      <c r="J678" s="53"/>
      <c r="K678" s="53"/>
      <c r="L678" s="53"/>
      <c r="M678" s="53"/>
      <c r="N678" s="53"/>
      <c r="O678" s="53"/>
      <c r="P678" s="53"/>
      <c r="Q678" s="53"/>
      <c r="R678" s="53"/>
      <c r="S678" s="53"/>
      <c r="T678" s="53"/>
      <c r="U678" s="53"/>
      <c r="V678" s="53"/>
      <c r="W678" s="53"/>
      <c r="X678" s="53"/>
      <c r="Y678" s="53"/>
      <c r="Z678" s="53"/>
    </row>
    <row r="679" spans="1:26" ht="15.65" x14ac:dyDescent="0.3">
      <c r="A679" s="53"/>
      <c r="B679" s="55"/>
      <c r="C679" s="53"/>
      <c r="D679" s="53"/>
      <c r="E679" s="53"/>
      <c r="F679" s="53"/>
      <c r="G679" s="53"/>
      <c r="H679" s="53"/>
      <c r="I679" s="53"/>
      <c r="J679" s="53"/>
      <c r="K679" s="53"/>
      <c r="L679" s="53"/>
      <c r="M679" s="53"/>
      <c r="N679" s="53"/>
      <c r="O679" s="53"/>
      <c r="P679" s="53"/>
      <c r="Q679" s="53"/>
      <c r="R679" s="53"/>
      <c r="S679" s="53"/>
      <c r="T679" s="53"/>
      <c r="U679" s="53"/>
      <c r="V679" s="53"/>
      <c r="W679" s="53"/>
      <c r="X679" s="53"/>
      <c r="Y679" s="53"/>
      <c r="Z679" s="53"/>
    </row>
    <row r="680" spans="1:26" ht="15.65" x14ac:dyDescent="0.3">
      <c r="A680" s="53"/>
      <c r="B680" s="55"/>
      <c r="C680" s="53"/>
      <c r="D680" s="53"/>
      <c r="E680" s="53"/>
      <c r="F680" s="53"/>
      <c r="G680" s="53"/>
      <c r="H680" s="53"/>
      <c r="I680" s="53"/>
      <c r="J680" s="53"/>
      <c r="K680" s="53"/>
      <c r="L680" s="53"/>
      <c r="M680" s="53"/>
      <c r="N680" s="53"/>
      <c r="O680" s="53"/>
      <c r="P680" s="53"/>
      <c r="Q680" s="53"/>
      <c r="R680" s="53"/>
      <c r="S680" s="53"/>
      <c r="T680" s="53"/>
      <c r="U680" s="53"/>
      <c r="V680" s="53"/>
      <c r="W680" s="53"/>
      <c r="X680" s="53"/>
      <c r="Y680" s="53"/>
      <c r="Z680" s="53"/>
    </row>
    <row r="681" spans="1:26" ht="15.65" x14ac:dyDescent="0.3">
      <c r="A681" s="53"/>
      <c r="B681" s="55"/>
      <c r="C681" s="53"/>
      <c r="D681" s="53"/>
      <c r="E681" s="53"/>
      <c r="F681" s="53"/>
      <c r="G681" s="53"/>
      <c r="H681" s="53"/>
      <c r="I681" s="53"/>
      <c r="J681" s="53"/>
      <c r="K681" s="53"/>
      <c r="L681" s="53"/>
      <c r="M681" s="53"/>
      <c r="N681" s="53"/>
      <c r="O681" s="53"/>
      <c r="P681" s="53"/>
      <c r="Q681" s="53"/>
      <c r="R681" s="53"/>
      <c r="S681" s="53"/>
      <c r="T681" s="53"/>
      <c r="U681" s="53"/>
      <c r="V681" s="53"/>
      <c r="W681" s="53"/>
      <c r="X681" s="53"/>
      <c r="Y681" s="53"/>
      <c r="Z681" s="53"/>
    </row>
    <row r="682" spans="1:26" ht="15.65" x14ac:dyDescent="0.3">
      <c r="A682" s="53"/>
      <c r="B682" s="55"/>
      <c r="C682" s="53"/>
      <c r="D682" s="53"/>
      <c r="E682" s="53"/>
      <c r="F682" s="53"/>
      <c r="G682" s="53"/>
      <c r="H682" s="53"/>
      <c r="I682" s="53"/>
      <c r="J682" s="53"/>
      <c r="K682" s="53"/>
      <c r="L682" s="53"/>
      <c r="M682" s="53"/>
      <c r="N682" s="53"/>
      <c r="O682" s="53"/>
      <c r="P682" s="53"/>
      <c r="Q682" s="53"/>
      <c r="R682" s="53"/>
      <c r="S682" s="53"/>
      <c r="T682" s="53"/>
      <c r="U682" s="53"/>
      <c r="V682" s="53"/>
      <c r="W682" s="53"/>
      <c r="X682" s="53"/>
      <c r="Y682" s="53"/>
      <c r="Z682" s="53"/>
    </row>
    <row r="683" spans="1:26" ht="15.65" x14ac:dyDescent="0.3">
      <c r="A683" s="53"/>
      <c r="B683" s="55"/>
      <c r="C683" s="53"/>
      <c r="D683" s="53"/>
      <c r="E683" s="53"/>
      <c r="F683" s="53"/>
      <c r="G683" s="53"/>
      <c r="H683" s="53"/>
      <c r="I683" s="53"/>
      <c r="J683" s="53"/>
      <c r="K683" s="53"/>
      <c r="L683" s="53"/>
      <c r="M683" s="53"/>
      <c r="N683" s="53"/>
      <c r="O683" s="53"/>
      <c r="P683" s="53"/>
      <c r="Q683" s="53"/>
      <c r="R683" s="53"/>
      <c r="S683" s="53"/>
      <c r="T683" s="53"/>
      <c r="U683" s="53"/>
      <c r="V683" s="53"/>
      <c r="W683" s="53"/>
      <c r="X683" s="53"/>
      <c r="Y683" s="53"/>
      <c r="Z683" s="53"/>
    </row>
    <row r="684" spans="1:26" ht="15.65" x14ac:dyDescent="0.3">
      <c r="A684" s="53"/>
      <c r="B684" s="55"/>
      <c r="C684" s="53"/>
      <c r="D684" s="53"/>
      <c r="E684" s="53"/>
      <c r="F684" s="53"/>
      <c r="G684" s="53"/>
      <c r="H684" s="53"/>
      <c r="I684" s="53"/>
      <c r="J684" s="53"/>
      <c r="K684" s="53"/>
      <c r="L684" s="53"/>
      <c r="M684" s="53"/>
      <c r="N684" s="53"/>
      <c r="O684" s="53"/>
      <c r="P684" s="53"/>
      <c r="Q684" s="53"/>
      <c r="R684" s="53"/>
      <c r="S684" s="53"/>
      <c r="T684" s="53"/>
      <c r="U684" s="53"/>
      <c r="V684" s="53"/>
      <c r="W684" s="53"/>
      <c r="X684" s="53"/>
      <c r="Y684" s="53"/>
      <c r="Z684" s="53"/>
    </row>
    <row r="685" spans="1:26" ht="15.65" x14ac:dyDescent="0.3">
      <c r="A685" s="53"/>
      <c r="B685" s="55"/>
      <c r="C685" s="53"/>
      <c r="D685" s="53"/>
      <c r="E685" s="53"/>
      <c r="F685" s="53"/>
      <c r="G685" s="53"/>
      <c r="H685" s="53"/>
      <c r="I685" s="53"/>
      <c r="J685" s="53"/>
      <c r="K685" s="53"/>
      <c r="L685" s="53"/>
      <c r="M685" s="53"/>
      <c r="N685" s="53"/>
      <c r="O685" s="53"/>
      <c r="P685" s="53"/>
      <c r="Q685" s="53"/>
      <c r="R685" s="53"/>
      <c r="S685" s="53"/>
      <c r="T685" s="53"/>
      <c r="U685" s="53"/>
      <c r="V685" s="53"/>
      <c r="W685" s="53"/>
      <c r="X685" s="53"/>
      <c r="Y685" s="53"/>
      <c r="Z685" s="53"/>
    </row>
    <row r="686" spans="1:26" ht="15.65" x14ac:dyDescent="0.3">
      <c r="A686" s="53"/>
      <c r="B686" s="55"/>
      <c r="C686" s="53"/>
      <c r="D686" s="53"/>
      <c r="E686" s="53"/>
      <c r="F686" s="53"/>
      <c r="G686" s="53"/>
      <c r="H686" s="53"/>
      <c r="I686" s="53"/>
      <c r="J686" s="53"/>
      <c r="K686" s="53"/>
      <c r="L686" s="53"/>
      <c r="M686" s="53"/>
      <c r="N686" s="53"/>
      <c r="O686" s="53"/>
      <c r="P686" s="53"/>
      <c r="Q686" s="53"/>
      <c r="R686" s="53"/>
      <c r="S686" s="53"/>
      <c r="T686" s="53"/>
      <c r="U686" s="53"/>
      <c r="V686" s="53"/>
      <c r="W686" s="53"/>
      <c r="X686" s="53"/>
      <c r="Y686" s="53"/>
      <c r="Z686" s="53"/>
    </row>
    <row r="687" spans="1:26" ht="15.65" x14ac:dyDescent="0.3">
      <c r="A687" s="53"/>
      <c r="B687" s="55"/>
      <c r="C687" s="53"/>
      <c r="D687" s="53"/>
      <c r="E687" s="53"/>
      <c r="F687" s="53"/>
      <c r="G687" s="53"/>
      <c r="H687" s="53"/>
      <c r="I687" s="53"/>
      <c r="J687" s="53"/>
      <c r="K687" s="53"/>
      <c r="L687" s="53"/>
      <c r="M687" s="53"/>
      <c r="N687" s="53"/>
      <c r="O687" s="53"/>
      <c r="P687" s="53"/>
      <c r="Q687" s="53"/>
      <c r="R687" s="53"/>
      <c r="S687" s="53"/>
      <c r="T687" s="53"/>
      <c r="U687" s="53"/>
      <c r="V687" s="53"/>
      <c r="W687" s="53"/>
      <c r="X687" s="53"/>
      <c r="Y687" s="53"/>
      <c r="Z687" s="53"/>
    </row>
    <row r="688" spans="1:26" ht="15.65" x14ac:dyDescent="0.3">
      <c r="A688" s="53"/>
      <c r="B688" s="55"/>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row>
    <row r="689" spans="1:26" ht="15.65" x14ac:dyDescent="0.3">
      <c r="A689" s="53"/>
      <c r="B689" s="55"/>
      <c r="C689" s="53"/>
      <c r="D689" s="53"/>
      <c r="E689" s="53"/>
      <c r="F689" s="53"/>
      <c r="G689" s="53"/>
      <c r="H689" s="53"/>
      <c r="I689" s="53"/>
      <c r="J689" s="53"/>
      <c r="K689" s="53"/>
      <c r="L689" s="53"/>
      <c r="M689" s="53"/>
      <c r="N689" s="53"/>
      <c r="O689" s="53"/>
      <c r="P689" s="53"/>
      <c r="Q689" s="53"/>
      <c r="R689" s="53"/>
      <c r="S689" s="53"/>
      <c r="T689" s="53"/>
      <c r="U689" s="53"/>
      <c r="V689" s="53"/>
      <c r="W689" s="53"/>
      <c r="X689" s="53"/>
      <c r="Y689" s="53"/>
      <c r="Z689" s="53"/>
    </row>
    <row r="690" spans="1:26" ht="15.65" x14ac:dyDescent="0.3">
      <c r="A690" s="53"/>
      <c r="B690" s="55"/>
      <c r="C690" s="53"/>
      <c r="D690" s="53"/>
      <c r="E690" s="53"/>
      <c r="F690" s="53"/>
      <c r="G690" s="53"/>
      <c r="H690" s="53"/>
      <c r="I690" s="53"/>
      <c r="J690" s="53"/>
      <c r="K690" s="53"/>
      <c r="L690" s="53"/>
      <c r="M690" s="53"/>
      <c r="N690" s="53"/>
      <c r="O690" s="53"/>
      <c r="P690" s="53"/>
      <c r="Q690" s="53"/>
      <c r="R690" s="53"/>
      <c r="S690" s="53"/>
      <c r="T690" s="53"/>
      <c r="U690" s="53"/>
      <c r="V690" s="53"/>
      <c r="W690" s="53"/>
      <c r="X690" s="53"/>
      <c r="Y690" s="53"/>
      <c r="Z690" s="53"/>
    </row>
    <row r="691" spans="1:26" ht="15.65" x14ac:dyDescent="0.3">
      <c r="A691" s="53"/>
      <c r="B691" s="55"/>
      <c r="C691" s="53"/>
      <c r="D691" s="53"/>
      <c r="E691" s="53"/>
      <c r="F691" s="53"/>
      <c r="G691" s="53"/>
      <c r="H691" s="53"/>
      <c r="I691" s="53"/>
      <c r="J691" s="53"/>
      <c r="K691" s="53"/>
      <c r="L691" s="53"/>
      <c r="M691" s="53"/>
      <c r="N691" s="53"/>
      <c r="O691" s="53"/>
      <c r="P691" s="53"/>
      <c r="Q691" s="53"/>
      <c r="R691" s="53"/>
      <c r="S691" s="53"/>
      <c r="T691" s="53"/>
      <c r="U691" s="53"/>
      <c r="V691" s="53"/>
      <c r="W691" s="53"/>
      <c r="X691" s="53"/>
      <c r="Y691" s="53"/>
      <c r="Z691" s="53"/>
    </row>
    <row r="692" spans="1:26" ht="15.65" x14ac:dyDescent="0.3">
      <c r="A692" s="53"/>
      <c r="B692" s="55"/>
      <c r="C692" s="53"/>
      <c r="D692" s="53"/>
      <c r="E692" s="53"/>
      <c r="F692" s="53"/>
      <c r="G692" s="53"/>
      <c r="H692" s="53"/>
      <c r="I692" s="53"/>
      <c r="J692" s="53"/>
      <c r="K692" s="53"/>
      <c r="L692" s="53"/>
      <c r="M692" s="53"/>
      <c r="N692" s="53"/>
      <c r="O692" s="53"/>
      <c r="P692" s="53"/>
      <c r="Q692" s="53"/>
      <c r="R692" s="53"/>
      <c r="S692" s="53"/>
      <c r="T692" s="53"/>
      <c r="U692" s="53"/>
      <c r="V692" s="53"/>
      <c r="W692" s="53"/>
      <c r="X692" s="53"/>
      <c r="Y692" s="53"/>
      <c r="Z692" s="53"/>
    </row>
    <row r="693" spans="1:26" ht="15.65" x14ac:dyDescent="0.3">
      <c r="A693" s="53"/>
      <c r="B693" s="55"/>
      <c r="C693" s="53"/>
      <c r="D693" s="53"/>
      <c r="E693" s="53"/>
      <c r="F693" s="53"/>
      <c r="G693" s="53"/>
      <c r="H693" s="53"/>
      <c r="I693" s="53"/>
      <c r="J693" s="53"/>
      <c r="K693" s="53"/>
      <c r="L693" s="53"/>
      <c r="M693" s="53"/>
      <c r="N693" s="53"/>
      <c r="O693" s="53"/>
      <c r="P693" s="53"/>
      <c r="Q693" s="53"/>
      <c r="R693" s="53"/>
      <c r="S693" s="53"/>
      <c r="T693" s="53"/>
      <c r="U693" s="53"/>
      <c r="V693" s="53"/>
      <c r="W693" s="53"/>
      <c r="X693" s="53"/>
      <c r="Y693" s="53"/>
      <c r="Z693" s="53"/>
    </row>
    <row r="694" spans="1:26" ht="15.65" x14ac:dyDescent="0.3">
      <c r="A694" s="53"/>
      <c r="B694" s="55"/>
      <c r="C694" s="53"/>
      <c r="D694" s="53"/>
      <c r="E694" s="53"/>
      <c r="F694" s="53"/>
      <c r="G694" s="53"/>
      <c r="H694" s="53"/>
      <c r="I694" s="53"/>
      <c r="J694" s="53"/>
      <c r="K694" s="53"/>
      <c r="L694" s="53"/>
      <c r="M694" s="53"/>
      <c r="N694" s="53"/>
      <c r="O694" s="53"/>
      <c r="P694" s="53"/>
      <c r="Q694" s="53"/>
      <c r="R694" s="53"/>
      <c r="S694" s="53"/>
      <c r="T694" s="53"/>
      <c r="U694" s="53"/>
      <c r="V694" s="53"/>
      <c r="W694" s="53"/>
      <c r="X694" s="53"/>
      <c r="Y694" s="53"/>
      <c r="Z694" s="53"/>
    </row>
    <row r="695" spans="1:26" ht="15.65" x14ac:dyDescent="0.3">
      <c r="A695" s="53"/>
      <c r="B695" s="55"/>
      <c r="C695" s="53"/>
      <c r="D695" s="53"/>
      <c r="E695" s="53"/>
      <c r="F695" s="53"/>
      <c r="G695" s="53"/>
      <c r="H695" s="53"/>
      <c r="I695" s="53"/>
      <c r="J695" s="53"/>
      <c r="K695" s="53"/>
      <c r="L695" s="53"/>
      <c r="M695" s="53"/>
      <c r="N695" s="53"/>
      <c r="O695" s="53"/>
      <c r="P695" s="53"/>
      <c r="Q695" s="53"/>
      <c r="R695" s="53"/>
      <c r="S695" s="53"/>
      <c r="T695" s="53"/>
      <c r="U695" s="53"/>
      <c r="V695" s="53"/>
      <c r="W695" s="53"/>
      <c r="X695" s="53"/>
      <c r="Y695" s="53"/>
      <c r="Z695" s="53"/>
    </row>
    <row r="696" spans="1:26" ht="15.65" x14ac:dyDescent="0.3">
      <c r="A696" s="53"/>
      <c r="B696" s="55"/>
      <c r="C696" s="53"/>
      <c r="D696" s="53"/>
      <c r="E696" s="53"/>
      <c r="F696" s="53"/>
      <c r="G696" s="53"/>
      <c r="H696" s="53"/>
      <c r="I696" s="53"/>
      <c r="J696" s="53"/>
      <c r="K696" s="53"/>
      <c r="L696" s="53"/>
      <c r="M696" s="53"/>
      <c r="N696" s="53"/>
      <c r="O696" s="53"/>
      <c r="P696" s="53"/>
      <c r="Q696" s="53"/>
      <c r="R696" s="53"/>
      <c r="S696" s="53"/>
      <c r="T696" s="53"/>
      <c r="U696" s="53"/>
      <c r="V696" s="53"/>
      <c r="W696" s="53"/>
      <c r="X696" s="53"/>
      <c r="Y696" s="53"/>
      <c r="Z696" s="53"/>
    </row>
    <row r="697" spans="1:26" ht="15.65" x14ac:dyDescent="0.3">
      <c r="A697" s="53"/>
      <c r="B697" s="55"/>
      <c r="C697" s="53"/>
      <c r="D697" s="53"/>
      <c r="E697" s="53"/>
      <c r="F697" s="53"/>
      <c r="G697" s="53"/>
      <c r="H697" s="53"/>
      <c r="I697" s="53"/>
      <c r="J697" s="53"/>
      <c r="K697" s="53"/>
      <c r="L697" s="53"/>
      <c r="M697" s="53"/>
      <c r="N697" s="53"/>
      <c r="O697" s="53"/>
      <c r="P697" s="53"/>
      <c r="Q697" s="53"/>
      <c r="R697" s="53"/>
      <c r="S697" s="53"/>
      <c r="T697" s="53"/>
      <c r="U697" s="53"/>
      <c r="V697" s="53"/>
      <c r="W697" s="53"/>
      <c r="X697" s="53"/>
      <c r="Y697" s="53"/>
      <c r="Z697" s="53"/>
    </row>
    <row r="698" spans="1:26" ht="15.65" x14ac:dyDescent="0.3">
      <c r="A698" s="53"/>
      <c r="B698" s="55"/>
      <c r="C698" s="53"/>
      <c r="D698" s="53"/>
      <c r="E698" s="53"/>
      <c r="F698" s="53"/>
      <c r="G698" s="53"/>
      <c r="H698" s="53"/>
      <c r="I698" s="53"/>
      <c r="J698" s="53"/>
      <c r="K698" s="53"/>
      <c r="L698" s="53"/>
      <c r="M698" s="53"/>
      <c r="N698" s="53"/>
      <c r="O698" s="53"/>
      <c r="P698" s="53"/>
      <c r="Q698" s="53"/>
      <c r="R698" s="53"/>
      <c r="S698" s="53"/>
      <c r="T698" s="53"/>
      <c r="U698" s="53"/>
      <c r="V698" s="53"/>
      <c r="W698" s="53"/>
      <c r="X698" s="53"/>
      <c r="Y698" s="53"/>
      <c r="Z698" s="53"/>
    </row>
    <row r="699" spans="1:26" ht="15.65" x14ac:dyDescent="0.3">
      <c r="A699" s="53"/>
      <c r="B699" s="55"/>
      <c r="C699" s="53"/>
      <c r="D699" s="53"/>
      <c r="E699" s="53"/>
      <c r="F699" s="53"/>
      <c r="G699" s="53"/>
      <c r="H699" s="53"/>
      <c r="I699" s="53"/>
      <c r="J699" s="53"/>
      <c r="K699" s="53"/>
      <c r="L699" s="53"/>
      <c r="M699" s="53"/>
      <c r="N699" s="53"/>
      <c r="O699" s="53"/>
      <c r="P699" s="53"/>
      <c r="Q699" s="53"/>
      <c r="R699" s="53"/>
      <c r="S699" s="53"/>
      <c r="T699" s="53"/>
      <c r="U699" s="53"/>
      <c r="V699" s="53"/>
      <c r="W699" s="53"/>
      <c r="X699" s="53"/>
      <c r="Y699" s="53"/>
      <c r="Z699" s="53"/>
    </row>
    <row r="700" spans="1:26" ht="15.65" x14ac:dyDescent="0.3">
      <c r="A700" s="53"/>
      <c r="B700" s="55"/>
      <c r="C700" s="53"/>
      <c r="D700" s="53"/>
      <c r="E700" s="53"/>
      <c r="F700" s="53"/>
      <c r="G700" s="53"/>
      <c r="H700" s="53"/>
      <c r="I700" s="53"/>
      <c r="J700" s="53"/>
      <c r="K700" s="53"/>
      <c r="L700" s="53"/>
      <c r="M700" s="53"/>
      <c r="N700" s="53"/>
      <c r="O700" s="53"/>
      <c r="P700" s="53"/>
      <c r="Q700" s="53"/>
      <c r="R700" s="53"/>
      <c r="S700" s="53"/>
      <c r="T700" s="53"/>
      <c r="U700" s="53"/>
      <c r="V700" s="53"/>
      <c r="W700" s="53"/>
      <c r="X700" s="53"/>
      <c r="Y700" s="53"/>
      <c r="Z700" s="53"/>
    </row>
    <row r="701" spans="1:26" ht="15.65" x14ac:dyDescent="0.3">
      <c r="A701" s="53"/>
      <c r="B701" s="55"/>
      <c r="C701" s="53"/>
      <c r="D701" s="53"/>
      <c r="E701" s="53"/>
      <c r="F701" s="53"/>
      <c r="G701" s="53"/>
      <c r="H701" s="53"/>
      <c r="I701" s="53"/>
      <c r="J701" s="53"/>
      <c r="K701" s="53"/>
      <c r="L701" s="53"/>
      <c r="M701" s="53"/>
      <c r="N701" s="53"/>
      <c r="O701" s="53"/>
      <c r="P701" s="53"/>
      <c r="Q701" s="53"/>
      <c r="R701" s="53"/>
      <c r="S701" s="53"/>
      <c r="T701" s="53"/>
      <c r="U701" s="53"/>
      <c r="V701" s="53"/>
      <c r="W701" s="53"/>
      <c r="X701" s="53"/>
      <c r="Y701" s="53"/>
      <c r="Z701" s="53"/>
    </row>
    <row r="702" spans="1:26" ht="15.65" x14ac:dyDescent="0.3">
      <c r="A702" s="53"/>
      <c r="B702" s="55"/>
      <c r="C702" s="53"/>
      <c r="D702" s="53"/>
      <c r="E702" s="53"/>
      <c r="F702" s="53"/>
      <c r="G702" s="53"/>
      <c r="H702" s="53"/>
      <c r="I702" s="53"/>
      <c r="J702" s="53"/>
      <c r="K702" s="53"/>
      <c r="L702" s="53"/>
      <c r="M702" s="53"/>
      <c r="N702" s="53"/>
      <c r="O702" s="53"/>
      <c r="P702" s="53"/>
      <c r="Q702" s="53"/>
      <c r="R702" s="53"/>
      <c r="S702" s="53"/>
      <c r="T702" s="53"/>
      <c r="U702" s="53"/>
      <c r="V702" s="53"/>
      <c r="W702" s="53"/>
      <c r="X702" s="53"/>
      <c r="Y702" s="53"/>
      <c r="Z702" s="53"/>
    </row>
    <row r="703" spans="1:26" ht="15.65" x14ac:dyDescent="0.3">
      <c r="A703" s="53"/>
      <c r="B703" s="55"/>
      <c r="C703" s="53"/>
      <c r="D703" s="53"/>
      <c r="E703" s="53"/>
      <c r="F703" s="53"/>
      <c r="G703" s="53"/>
      <c r="H703" s="53"/>
      <c r="I703" s="53"/>
      <c r="J703" s="53"/>
      <c r="K703" s="53"/>
      <c r="L703" s="53"/>
      <c r="M703" s="53"/>
      <c r="N703" s="53"/>
      <c r="O703" s="53"/>
      <c r="P703" s="53"/>
      <c r="Q703" s="53"/>
      <c r="R703" s="53"/>
      <c r="S703" s="53"/>
      <c r="T703" s="53"/>
      <c r="U703" s="53"/>
      <c r="V703" s="53"/>
      <c r="W703" s="53"/>
      <c r="X703" s="53"/>
      <c r="Y703" s="53"/>
      <c r="Z703" s="53"/>
    </row>
    <row r="704" spans="1:26" ht="15.65" x14ac:dyDescent="0.3">
      <c r="A704" s="53"/>
      <c r="B704" s="55"/>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row>
    <row r="705" spans="1:26" ht="15.65" x14ac:dyDescent="0.3">
      <c r="A705" s="53"/>
      <c r="B705" s="55"/>
      <c r="C705" s="53"/>
      <c r="D705" s="53"/>
      <c r="E705" s="53"/>
      <c r="F705" s="53"/>
      <c r="G705" s="53"/>
      <c r="H705" s="53"/>
      <c r="I705" s="53"/>
      <c r="J705" s="53"/>
      <c r="K705" s="53"/>
      <c r="L705" s="53"/>
      <c r="M705" s="53"/>
      <c r="N705" s="53"/>
      <c r="O705" s="53"/>
      <c r="P705" s="53"/>
      <c r="Q705" s="53"/>
      <c r="R705" s="53"/>
      <c r="S705" s="53"/>
      <c r="T705" s="53"/>
      <c r="U705" s="53"/>
      <c r="V705" s="53"/>
      <c r="W705" s="53"/>
      <c r="X705" s="53"/>
      <c r="Y705" s="53"/>
      <c r="Z705" s="53"/>
    </row>
    <row r="706" spans="1:26" ht="15.65" x14ac:dyDescent="0.3">
      <c r="A706" s="53"/>
      <c r="B706" s="55"/>
      <c r="C706" s="53"/>
      <c r="D706" s="53"/>
      <c r="E706" s="53"/>
      <c r="F706" s="53"/>
      <c r="G706" s="53"/>
      <c r="H706" s="53"/>
      <c r="I706" s="53"/>
      <c r="J706" s="53"/>
      <c r="K706" s="53"/>
      <c r="L706" s="53"/>
      <c r="M706" s="53"/>
      <c r="N706" s="53"/>
      <c r="O706" s="53"/>
      <c r="P706" s="53"/>
      <c r="Q706" s="53"/>
      <c r="R706" s="53"/>
      <c r="S706" s="53"/>
      <c r="T706" s="53"/>
      <c r="U706" s="53"/>
      <c r="V706" s="53"/>
      <c r="W706" s="53"/>
      <c r="X706" s="53"/>
      <c r="Y706" s="53"/>
      <c r="Z706" s="53"/>
    </row>
    <row r="707" spans="1:26" ht="15.65" x14ac:dyDescent="0.3">
      <c r="A707" s="53"/>
      <c r="B707" s="55"/>
      <c r="C707" s="53"/>
      <c r="D707" s="53"/>
      <c r="E707" s="53"/>
      <c r="F707" s="53"/>
      <c r="G707" s="53"/>
      <c r="H707" s="53"/>
      <c r="I707" s="53"/>
      <c r="J707" s="53"/>
      <c r="K707" s="53"/>
      <c r="L707" s="53"/>
      <c r="M707" s="53"/>
      <c r="N707" s="53"/>
      <c r="O707" s="53"/>
      <c r="P707" s="53"/>
      <c r="Q707" s="53"/>
      <c r="R707" s="53"/>
      <c r="S707" s="53"/>
      <c r="T707" s="53"/>
      <c r="U707" s="53"/>
      <c r="V707" s="53"/>
      <c r="W707" s="53"/>
      <c r="X707" s="53"/>
      <c r="Y707" s="53"/>
      <c r="Z707" s="53"/>
    </row>
    <row r="708" spans="1:26" ht="15.65" x14ac:dyDescent="0.3">
      <c r="A708" s="53"/>
      <c r="B708" s="55"/>
      <c r="C708" s="53"/>
      <c r="D708" s="53"/>
      <c r="E708" s="53"/>
      <c r="F708" s="53"/>
      <c r="G708" s="53"/>
      <c r="H708" s="53"/>
      <c r="I708" s="53"/>
      <c r="J708" s="53"/>
      <c r="K708" s="53"/>
      <c r="L708" s="53"/>
      <c r="M708" s="53"/>
      <c r="N708" s="53"/>
      <c r="O708" s="53"/>
      <c r="P708" s="53"/>
      <c r="Q708" s="53"/>
      <c r="R708" s="53"/>
      <c r="S708" s="53"/>
      <c r="T708" s="53"/>
      <c r="U708" s="53"/>
      <c r="V708" s="53"/>
      <c r="W708" s="53"/>
      <c r="X708" s="53"/>
      <c r="Y708" s="53"/>
      <c r="Z708" s="53"/>
    </row>
    <row r="709" spans="1:26" ht="15.65" x14ac:dyDescent="0.3">
      <c r="A709" s="53"/>
      <c r="B709" s="55"/>
      <c r="C709" s="53"/>
      <c r="D709" s="53"/>
      <c r="E709" s="53"/>
      <c r="F709" s="53"/>
      <c r="G709" s="53"/>
      <c r="H709" s="53"/>
      <c r="I709" s="53"/>
      <c r="J709" s="53"/>
      <c r="K709" s="53"/>
      <c r="L709" s="53"/>
      <c r="M709" s="53"/>
      <c r="N709" s="53"/>
      <c r="O709" s="53"/>
      <c r="P709" s="53"/>
      <c r="Q709" s="53"/>
      <c r="R709" s="53"/>
      <c r="S709" s="53"/>
      <c r="T709" s="53"/>
      <c r="U709" s="53"/>
      <c r="V709" s="53"/>
      <c r="W709" s="53"/>
      <c r="X709" s="53"/>
      <c r="Y709" s="53"/>
      <c r="Z709" s="53"/>
    </row>
    <row r="710" spans="1:26" ht="15.65" x14ac:dyDescent="0.3">
      <c r="A710" s="53"/>
      <c r="B710" s="55"/>
      <c r="C710" s="53"/>
      <c r="D710" s="53"/>
      <c r="E710" s="53"/>
      <c r="F710" s="53"/>
      <c r="G710" s="53"/>
      <c r="H710" s="53"/>
      <c r="I710" s="53"/>
      <c r="J710" s="53"/>
      <c r="K710" s="53"/>
      <c r="L710" s="53"/>
      <c r="M710" s="53"/>
      <c r="N710" s="53"/>
      <c r="O710" s="53"/>
      <c r="P710" s="53"/>
      <c r="Q710" s="53"/>
      <c r="R710" s="53"/>
      <c r="S710" s="53"/>
      <c r="T710" s="53"/>
      <c r="U710" s="53"/>
      <c r="V710" s="53"/>
      <c r="W710" s="53"/>
      <c r="X710" s="53"/>
      <c r="Y710" s="53"/>
      <c r="Z710" s="53"/>
    </row>
    <row r="711" spans="1:26" ht="15.65" x14ac:dyDescent="0.3">
      <c r="A711" s="53"/>
      <c r="B711" s="55"/>
      <c r="C711" s="53"/>
      <c r="D711" s="53"/>
      <c r="E711" s="53"/>
      <c r="F711" s="53"/>
      <c r="G711" s="53"/>
      <c r="H711" s="53"/>
      <c r="I711" s="53"/>
      <c r="J711" s="53"/>
      <c r="K711" s="53"/>
      <c r="L711" s="53"/>
      <c r="M711" s="53"/>
      <c r="N711" s="53"/>
      <c r="O711" s="53"/>
      <c r="P711" s="53"/>
      <c r="Q711" s="53"/>
      <c r="R711" s="53"/>
      <c r="S711" s="53"/>
      <c r="T711" s="53"/>
      <c r="U711" s="53"/>
      <c r="V711" s="53"/>
      <c r="W711" s="53"/>
      <c r="X711" s="53"/>
      <c r="Y711" s="53"/>
      <c r="Z711" s="53"/>
    </row>
    <row r="712" spans="1:26" ht="15.65" x14ac:dyDescent="0.3">
      <c r="A712" s="53"/>
      <c r="B712" s="55"/>
      <c r="C712" s="53"/>
      <c r="D712" s="53"/>
      <c r="E712" s="53"/>
      <c r="F712" s="53"/>
      <c r="G712" s="53"/>
      <c r="H712" s="53"/>
      <c r="I712" s="53"/>
      <c r="J712" s="53"/>
      <c r="K712" s="53"/>
      <c r="L712" s="53"/>
      <c r="M712" s="53"/>
      <c r="N712" s="53"/>
      <c r="O712" s="53"/>
      <c r="P712" s="53"/>
      <c r="Q712" s="53"/>
      <c r="R712" s="53"/>
      <c r="S712" s="53"/>
      <c r="T712" s="53"/>
      <c r="U712" s="53"/>
      <c r="V712" s="53"/>
      <c r="W712" s="53"/>
      <c r="X712" s="53"/>
      <c r="Y712" s="53"/>
      <c r="Z712" s="53"/>
    </row>
    <row r="713" spans="1:26" ht="15.65" x14ac:dyDescent="0.3">
      <c r="A713" s="53"/>
      <c r="B713" s="55"/>
      <c r="C713" s="53"/>
      <c r="D713" s="53"/>
      <c r="E713" s="53"/>
      <c r="F713" s="53"/>
      <c r="G713" s="53"/>
      <c r="H713" s="53"/>
      <c r="I713" s="53"/>
      <c r="J713" s="53"/>
      <c r="K713" s="53"/>
      <c r="L713" s="53"/>
      <c r="M713" s="53"/>
      <c r="N713" s="53"/>
      <c r="O713" s="53"/>
      <c r="P713" s="53"/>
      <c r="Q713" s="53"/>
      <c r="R713" s="53"/>
      <c r="S713" s="53"/>
      <c r="T713" s="53"/>
      <c r="U713" s="53"/>
      <c r="V713" s="53"/>
      <c r="W713" s="53"/>
      <c r="X713" s="53"/>
      <c r="Y713" s="53"/>
      <c r="Z713" s="53"/>
    </row>
    <row r="714" spans="1:26" ht="15.65" x14ac:dyDescent="0.3">
      <c r="A714" s="53"/>
      <c r="B714" s="55"/>
      <c r="C714" s="53"/>
      <c r="D714" s="53"/>
      <c r="E714" s="53"/>
      <c r="F714" s="53"/>
      <c r="G714" s="53"/>
      <c r="H714" s="53"/>
      <c r="I714" s="53"/>
      <c r="J714" s="53"/>
      <c r="K714" s="53"/>
      <c r="L714" s="53"/>
      <c r="M714" s="53"/>
      <c r="N714" s="53"/>
      <c r="O714" s="53"/>
      <c r="P714" s="53"/>
      <c r="Q714" s="53"/>
      <c r="R714" s="53"/>
      <c r="S714" s="53"/>
      <c r="T714" s="53"/>
      <c r="U714" s="53"/>
      <c r="V714" s="53"/>
      <c r="W714" s="53"/>
      <c r="X714" s="53"/>
      <c r="Y714" s="53"/>
      <c r="Z714" s="53"/>
    </row>
    <row r="715" spans="1:26" ht="15.65" x14ac:dyDescent="0.3">
      <c r="A715" s="53"/>
      <c r="B715" s="55"/>
      <c r="C715" s="53"/>
      <c r="D715" s="53"/>
      <c r="E715" s="53"/>
      <c r="F715" s="53"/>
      <c r="G715" s="53"/>
      <c r="H715" s="53"/>
      <c r="I715" s="53"/>
      <c r="J715" s="53"/>
      <c r="K715" s="53"/>
      <c r="L715" s="53"/>
      <c r="M715" s="53"/>
      <c r="N715" s="53"/>
      <c r="O715" s="53"/>
      <c r="P715" s="53"/>
      <c r="Q715" s="53"/>
      <c r="R715" s="53"/>
      <c r="S715" s="53"/>
      <c r="T715" s="53"/>
      <c r="U715" s="53"/>
      <c r="V715" s="53"/>
      <c r="W715" s="53"/>
      <c r="X715" s="53"/>
      <c r="Y715" s="53"/>
      <c r="Z715" s="53"/>
    </row>
    <row r="716" spans="1:26" ht="15.65" x14ac:dyDescent="0.3">
      <c r="A716" s="53"/>
      <c r="B716" s="55"/>
      <c r="C716" s="53"/>
      <c r="D716" s="53"/>
      <c r="E716" s="53"/>
      <c r="F716" s="53"/>
      <c r="G716" s="53"/>
      <c r="H716" s="53"/>
      <c r="I716" s="53"/>
      <c r="J716" s="53"/>
      <c r="K716" s="53"/>
      <c r="L716" s="53"/>
      <c r="M716" s="53"/>
      <c r="N716" s="53"/>
      <c r="O716" s="53"/>
      <c r="P716" s="53"/>
      <c r="Q716" s="53"/>
      <c r="R716" s="53"/>
      <c r="S716" s="53"/>
      <c r="T716" s="53"/>
      <c r="U716" s="53"/>
      <c r="V716" s="53"/>
      <c r="W716" s="53"/>
      <c r="X716" s="53"/>
      <c r="Y716" s="53"/>
      <c r="Z716" s="53"/>
    </row>
    <row r="717" spans="1:26" ht="15.65" x14ac:dyDescent="0.3">
      <c r="A717" s="53"/>
      <c r="B717" s="55"/>
      <c r="C717" s="53"/>
      <c r="D717" s="53"/>
      <c r="E717" s="53"/>
      <c r="F717" s="53"/>
      <c r="G717" s="53"/>
      <c r="H717" s="53"/>
      <c r="I717" s="53"/>
      <c r="J717" s="53"/>
      <c r="K717" s="53"/>
      <c r="L717" s="53"/>
      <c r="M717" s="53"/>
      <c r="N717" s="53"/>
      <c r="O717" s="53"/>
      <c r="P717" s="53"/>
      <c r="Q717" s="53"/>
      <c r="R717" s="53"/>
      <c r="S717" s="53"/>
      <c r="T717" s="53"/>
      <c r="U717" s="53"/>
      <c r="V717" s="53"/>
      <c r="W717" s="53"/>
      <c r="X717" s="53"/>
      <c r="Y717" s="53"/>
      <c r="Z717" s="53"/>
    </row>
    <row r="718" spans="1:26" ht="15.65" x14ac:dyDescent="0.3">
      <c r="A718" s="53"/>
      <c r="B718" s="55"/>
      <c r="C718" s="53"/>
      <c r="D718" s="53"/>
      <c r="E718" s="53"/>
      <c r="F718" s="53"/>
      <c r="G718" s="53"/>
      <c r="H718" s="53"/>
      <c r="I718" s="53"/>
      <c r="J718" s="53"/>
      <c r="K718" s="53"/>
      <c r="L718" s="53"/>
      <c r="M718" s="53"/>
      <c r="N718" s="53"/>
      <c r="O718" s="53"/>
      <c r="P718" s="53"/>
      <c r="Q718" s="53"/>
      <c r="R718" s="53"/>
      <c r="S718" s="53"/>
      <c r="T718" s="53"/>
      <c r="U718" s="53"/>
      <c r="V718" s="53"/>
      <c r="W718" s="53"/>
      <c r="X718" s="53"/>
      <c r="Y718" s="53"/>
      <c r="Z718" s="53"/>
    </row>
    <row r="719" spans="1:26" ht="15.65" x14ac:dyDescent="0.3">
      <c r="A719" s="53"/>
      <c r="B719" s="55"/>
      <c r="C719" s="53"/>
      <c r="D719" s="53"/>
      <c r="E719" s="53"/>
      <c r="F719" s="53"/>
      <c r="G719" s="53"/>
      <c r="H719" s="53"/>
      <c r="I719" s="53"/>
      <c r="J719" s="53"/>
      <c r="K719" s="53"/>
      <c r="L719" s="53"/>
      <c r="M719" s="53"/>
      <c r="N719" s="53"/>
      <c r="O719" s="53"/>
      <c r="P719" s="53"/>
      <c r="Q719" s="53"/>
      <c r="R719" s="53"/>
      <c r="S719" s="53"/>
      <c r="T719" s="53"/>
      <c r="U719" s="53"/>
      <c r="V719" s="53"/>
      <c r="W719" s="53"/>
      <c r="X719" s="53"/>
      <c r="Y719" s="53"/>
      <c r="Z719" s="53"/>
    </row>
    <row r="720" spans="1:26" ht="15.65" x14ac:dyDescent="0.3">
      <c r="A720" s="53"/>
      <c r="B720" s="55"/>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row>
    <row r="721" spans="1:26" ht="15.65" x14ac:dyDescent="0.3">
      <c r="A721" s="53"/>
      <c r="B721" s="55"/>
      <c r="C721" s="53"/>
      <c r="D721" s="53"/>
      <c r="E721" s="53"/>
      <c r="F721" s="53"/>
      <c r="G721" s="53"/>
      <c r="H721" s="53"/>
      <c r="I721" s="53"/>
      <c r="J721" s="53"/>
      <c r="K721" s="53"/>
      <c r="L721" s="53"/>
      <c r="M721" s="53"/>
      <c r="N721" s="53"/>
      <c r="O721" s="53"/>
      <c r="P721" s="53"/>
      <c r="Q721" s="53"/>
      <c r="R721" s="53"/>
      <c r="S721" s="53"/>
      <c r="T721" s="53"/>
      <c r="U721" s="53"/>
      <c r="V721" s="53"/>
      <c r="W721" s="53"/>
      <c r="X721" s="53"/>
      <c r="Y721" s="53"/>
      <c r="Z721" s="53"/>
    </row>
    <row r="722" spans="1:26" ht="15.65" x14ac:dyDescent="0.3">
      <c r="A722" s="53"/>
      <c r="B722" s="55"/>
      <c r="C722" s="53"/>
      <c r="D722" s="53"/>
      <c r="E722" s="53"/>
      <c r="F722" s="53"/>
      <c r="G722" s="53"/>
      <c r="H722" s="53"/>
      <c r="I722" s="53"/>
      <c r="J722" s="53"/>
      <c r="K722" s="53"/>
      <c r="L722" s="53"/>
      <c r="M722" s="53"/>
      <c r="N722" s="53"/>
      <c r="O722" s="53"/>
      <c r="P722" s="53"/>
      <c r="Q722" s="53"/>
      <c r="R722" s="53"/>
      <c r="S722" s="53"/>
      <c r="T722" s="53"/>
      <c r="U722" s="53"/>
      <c r="V722" s="53"/>
      <c r="W722" s="53"/>
      <c r="X722" s="53"/>
      <c r="Y722" s="53"/>
      <c r="Z722" s="53"/>
    </row>
    <row r="723" spans="1:26" ht="15.65" x14ac:dyDescent="0.3">
      <c r="A723" s="53"/>
      <c r="B723" s="55"/>
      <c r="C723" s="53"/>
      <c r="D723" s="53"/>
      <c r="E723" s="53"/>
      <c r="F723" s="53"/>
      <c r="G723" s="53"/>
      <c r="H723" s="53"/>
      <c r="I723" s="53"/>
      <c r="J723" s="53"/>
      <c r="K723" s="53"/>
      <c r="L723" s="53"/>
      <c r="M723" s="53"/>
      <c r="N723" s="53"/>
      <c r="O723" s="53"/>
      <c r="P723" s="53"/>
      <c r="Q723" s="53"/>
      <c r="R723" s="53"/>
      <c r="S723" s="53"/>
      <c r="T723" s="53"/>
      <c r="U723" s="53"/>
      <c r="V723" s="53"/>
      <c r="W723" s="53"/>
      <c r="X723" s="53"/>
      <c r="Y723" s="53"/>
      <c r="Z723" s="53"/>
    </row>
    <row r="724" spans="1:26" ht="15.65" x14ac:dyDescent="0.3">
      <c r="A724" s="53"/>
      <c r="B724" s="55"/>
      <c r="C724" s="53"/>
      <c r="D724" s="53"/>
      <c r="E724" s="53"/>
      <c r="F724" s="53"/>
      <c r="G724" s="53"/>
      <c r="H724" s="53"/>
      <c r="I724" s="53"/>
      <c r="J724" s="53"/>
      <c r="K724" s="53"/>
      <c r="L724" s="53"/>
      <c r="M724" s="53"/>
      <c r="N724" s="53"/>
      <c r="O724" s="53"/>
      <c r="P724" s="53"/>
      <c r="Q724" s="53"/>
      <c r="R724" s="53"/>
      <c r="S724" s="53"/>
      <c r="T724" s="53"/>
      <c r="U724" s="53"/>
      <c r="V724" s="53"/>
      <c r="W724" s="53"/>
      <c r="X724" s="53"/>
      <c r="Y724" s="53"/>
      <c r="Z724" s="53"/>
    </row>
    <row r="725" spans="1:26" ht="15.65" x14ac:dyDescent="0.3">
      <c r="A725" s="53"/>
      <c r="B725" s="55"/>
      <c r="C725" s="53"/>
      <c r="D725" s="53"/>
      <c r="E725" s="53"/>
      <c r="F725" s="53"/>
      <c r="G725" s="53"/>
      <c r="H725" s="53"/>
      <c r="I725" s="53"/>
      <c r="J725" s="53"/>
      <c r="K725" s="53"/>
      <c r="L725" s="53"/>
      <c r="M725" s="53"/>
      <c r="N725" s="53"/>
      <c r="O725" s="53"/>
      <c r="P725" s="53"/>
      <c r="Q725" s="53"/>
      <c r="R725" s="53"/>
      <c r="S725" s="53"/>
      <c r="T725" s="53"/>
      <c r="U725" s="53"/>
      <c r="V725" s="53"/>
      <c r="W725" s="53"/>
      <c r="X725" s="53"/>
      <c r="Y725" s="53"/>
      <c r="Z725" s="53"/>
    </row>
    <row r="726" spans="1:26" ht="15.65" x14ac:dyDescent="0.3">
      <c r="A726" s="53"/>
      <c r="B726" s="55"/>
      <c r="C726" s="53"/>
      <c r="D726" s="53"/>
      <c r="E726" s="53"/>
      <c r="F726" s="53"/>
      <c r="G726" s="53"/>
      <c r="H726" s="53"/>
      <c r="I726" s="53"/>
      <c r="J726" s="53"/>
      <c r="K726" s="53"/>
      <c r="L726" s="53"/>
      <c r="M726" s="53"/>
      <c r="N726" s="53"/>
      <c r="O726" s="53"/>
      <c r="P726" s="53"/>
      <c r="Q726" s="53"/>
      <c r="R726" s="53"/>
      <c r="S726" s="53"/>
      <c r="T726" s="53"/>
      <c r="U726" s="53"/>
      <c r="V726" s="53"/>
      <c r="W726" s="53"/>
      <c r="X726" s="53"/>
      <c r="Y726" s="53"/>
      <c r="Z726" s="53"/>
    </row>
    <row r="727" spans="1:26" ht="15.65" x14ac:dyDescent="0.3">
      <c r="A727" s="53"/>
      <c r="B727" s="55"/>
      <c r="C727" s="53"/>
      <c r="D727" s="53"/>
      <c r="E727" s="53"/>
      <c r="F727" s="53"/>
      <c r="G727" s="53"/>
      <c r="H727" s="53"/>
      <c r="I727" s="53"/>
      <c r="J727" s="53"/>
      <c r="K727" s="53"/>
      <c r="L727" s="53"/>
      <c r="M727" s="53"/>
      <c r="N727" s="53"/>
      <c r="O727" s="53"/>
      <c r="P727" s="53"/>
      <c r="Q727" s="53"/>
      <c r="R727" s="53"/>
      <c r="S727" s="53"/>
      <c r="T727" s="53"/>
      <c r="U727" s="53"/>
      <c r="V727" s="53"/>
      <c r="W727" s="53"/>
      <c r="X727" s="53"/>
      <c r="Y727" s="53"/>
      <c r="Z727" s="53"/>
    </row>
    <row r="728" spans="1:26" ht="15.65" x14ac:dyDescent="0.3">
      <c r="A728" s="53"/>
      <c r="B728" s="55"/>
      <c r="C728" s="53"/>
      <c r="D728" s="53"/>
      <c r="E728" s="53"/>
      <c r="F728" s="53"/>
      <c r="G728" s="53"/>
      <c r="H728" s="53"/>
      <c r="I728" s="53"/>
      <c r="J728" s="53"/>
      <c r="K728" s="53"/>
      <c r="L728" s="53"/>
      <c r="M728" s="53"/>
      <c r="N728" s="53"/>
      <c r="O728" s="53"/>
      <c r="P728" s="53"/>
      <c r="Q728" s="53"/>
      <c r="R728" s="53"/>
      <c r="S728" s="53"/>
      <c r="T728" s="53"/>
      <c r="U728" s="53"/>
      <c r="V728" s="53"/>
      <c r="W728" s="53"/>
      <c r="X728" s="53"/>
      <c r="Y728" s="53"/>
      <c r="Z728" s="53"/>
    </row>
    <row r="729" spans="1:26" ht="15.65" x14ac:dyDescent="0.3">
      <c r="A729" s="53"/>
      <c r="B729" s="55"/>
      <c r="C729" s="53"/>
      <c r="D729" s="53"/>
      <c r="E729" s="53"/>
      <c r="F729" s="53"/>
      <c r="G729" s="53"/>
      <c r="H729" s="53"/>
      <c r="I729" s="53"/>
      <c r="J729" s="53"/>
      <c r="K729" s="53"/>
      <c r="L729" s="53"/>
      <c r="M729" s="53"/>
      <c r="N729" s="53"/>
      <c r="O729" s="53"/>
      <c r="P729" s="53"/>
      <c r="Q729" s="53"/>
      <c r="R729" s="53"/>
      <c r="S729" s="53"/>
      <c r="T729" s="53"/>
      <c r="U729" s="53"/>
      <c r="V729" s="53"/>
      <c r="W729" s="53"/>
      <c r="X729" s="53"/>
      <c r="Y729" s="53"/>
      <c r="Z729" s="53"/>
    </row>
    <row r="730" spans="1:26" ht="15.65" x14ac:dyDescent="0.3">
      <c r="A730" s="53"/>
      <c r="B730" s="55"/>
      <c r="C730" s="53"/>
      <c r="D730" s="53"/>
      <c r="E730" s="53"/>
      <c r="F730" s="53"/>
      <c r="G730" s="53"/>
      <c r="H730" s="53"/>
      <c r="I730" s="53"/>
      <c r="J730" s="53"/>
      <c r="K730" s="53"/>
      <c r="L730" s="53"/>
      <c r="M730" s="53"/>
      <c r="N730" s="53"/>
      <c r="O730" s="53"/>
      <c r="P730" s="53"/>
      <c r="Q730" s="53"/>
      <c r="R730" s="53"/>
      <c r="S730" s="53"/>
      <c r="T730" s="53"/>
      <c r="U730" s="53"/>
      <c r="V730" s="53"/>
      <c r="W730" s="53"/>
      <c r="X730" s="53"/>
      <c r="Y730" s="53"/>
      <c r="Z730" s="53"/>
    </row>
    <row r="731" spans="1:26" ht="15.65" x14ac:dyDescent="0.3">
      <c r="A731" s="53"/>
      <c r="B731" s="55"/>
      <c r="C731" s="53"/>
      <c r="D731" s="53"/>
      <c r="E731" s="53"/>
      <c r="F731" s="53"/>
      <c r="G731" s="53"/>
      <c r="H731" s="53"/>
      <c r="I731" s="53"/>
      <c r="J731" s="53"/>
      <c r="K731" s="53"/>
      <c r="L731" s="53"/>
      <c r="M731" s="53"/>
      <c r="N731" s="53"/>
      <c r="O731" s="53"/>
      <c r="P731" s="53"/>
      <c r="Q731" s="53"/>
      <c r="R731" s="53"/>
      <c r="S731" s="53"/>
      <c r="T731" s="53"/>
      <c r="U731" s="53"/>
      <c r="V731" s="53"/>
      <c r="W731" s="53"/>
      <c r="X731" s="53"/>
      <c r="Y731" s="53"/>
      <c r="Z731" s="53"/>
    </row>
    <row r="732" spans="1:26" ht="15.65" x14ac:dyDescent="0.3">
      <c r="A732" s="53"/>
      <c r="B732" s="55"/>
      <c r="C732" s="53"/>
      <c r="D732" s="53"/>
      <c r="E732" s="53"/>
      <c r="F732" s="53"/>
      <c r="G732" s="53"/>
      <c r="H732" s="53"/>
      <c r="I732" s="53"/>
      <c r="J732" s="53"/>
      <c r="K732" s="53"/>
      <c r="L732" s="53"/>
      <c r="M732" s="53"/>
      <c r="N732" s="53"/>
      <c r="O732" s="53"/>
      <c r="P732" s="53"/>
      <c r="Q732" s="53"/>
      <c r="R732" s="53"/>
      <c r="S732" s="53"/>
      <c r="T732" s="53"/>
      <c r="U732" s="53"/>
      <c r="V732" s="53"/>
      <c r="W732" s="53"/>
      <c r="X732" s="53"/>
      <c r="Y732" s="53"/>
      <c r="Z732" s="53"/>
    </row>
    <row r="733" spans="1:26" ht="15.65" x14ac:dyDescent="0.3">
      <c r="A733" s="53"/>
      <c r="B733" s="55"/>
      <c r="C733" s="53"/>
      <c r="D733" s="53"/>
      <c r="E733" s="53"/>
      <c r="F733" s="53"/>
      <c r="G733" s="53"/>
      <c r="H733" s="53"/>
      <c r="I733" s="53"/>
      <c r="J733" s="53"/>
      <c r="K733" s="53"/>
      <c r="L733" s="53"/>
      <c r="M733" s="53"/>
      <c r="N733" s="53"/>
      <c r="O733" s="53"/>
      <c r="P733" s="53"/>
      <c r="Q733" s="53"/>
      <c r="R733" s="53"/>
      <c r="S733" s="53"/>
      <c r="T733" s="53"/>
      <c r="U733" s="53"/>
      <c r="V733" s="53"/>
      <c r="W733" s="53"/>
      <c r="X733" s="53"/>
      <c r="Y733" s="53"/>
      <c r="Z733" s="53"/>
    </row>
    <row r="734" spans="1:26" ht="15.65" x14ac:dyDescent="0.3">
      <c r="A734" s="53"/>
      <c r="B734" s="55"/>
      <c r="C734" s="53"/>
      <c r="D734" s="53"/>
      <c r="E734" s="53"/>
      <c r="F734" s="53"/>
      <c r="G734" s="53"/>
      <c r="H734" s="53"/>
      <c r="I734" s="53"/>
      <c r="J734" s="53"/>
      <c r="K734" s="53"/>
      <c r="L734" s="53"/>
      <c r="M734" s="53"/>
      <c r="N734" s="53"/>
      <c r="O734" s="53"/>
      <c r="P734" s="53"/>
      <c r="Q734" s="53"/>
      <c r="R734" s="53"/>
      <c r="S734" s="53"/>
      <c r="T734" s="53"/>
      <c r="U734" s="53"/>
      <c r="V734" s="53"/>
      <c r="W734" s="53"/>
      <c r="X734" s="53"/>
      <c r="Y734" s="53"/>
      <c r="Z734" s="53"/>
    </row>
    <row r="735" spans="1:26" ht="15.65" x14ac:dyDescent="0.3">
      <c r="A735" s="53"/>
      <c r="B735" s="55"/>
      <c r="C735" s="53"/>
      <c r="D735" s="53"/>
      <c r="E735" s="53"/>
      <c r="F735" s="53"/>
      <c r="G735" s="53"/>
      <c r="H735" s="53"/>
      <c r="I735" s="53"/>
      <c r="J735" s="53"/>
      <c r="K735" s="53"/>
      <c r="L735" s="53"/>
      <c r="M735" s="53"/>
      <c r="N735" s="53"/>
      <c r="O735" s="53"/>
      <c r="P735" s="53"/>
      <c r="Q735" s="53"/>
      <c r="R735" s="53"/>
      <c r="S735" s="53"/>
      <c r="T735" s="53"/>
      <c r="U735" s="53"/>
      <c r="V735" s="53"/>
      <c r="W735" s="53"/>
      <c r="X735" s="53"/>
      <c r="Y735" s="53"/>
      <c r="Z735" s="53"/>
    </row>
    <row r="736" spans="1:26" ht="15.65" x14ac:dyDescent="0.3">
      <c r="A736" s="53"/>
      <c r="B736" s="55"/>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row>
    <row r="737" spans="1:26" ht="15.65" x14ac:dyDescent="0.3">
      <c r="A737" s="53"/>
      <c r="B737" s="55"/>
      <c r="C737" s="53"/>
      <c r="D737" s="53"/>
      <c r="E737" s="53"/>
      <c r="F737" s="53"/>
      <c r="G737" s="53"/>
      <c r="H737" s="53"/>
      <c r="I737" s="53"/>
      <c r="J737" s="53"/>
      <c r="K737" s="53"/>
      <c r="L737" s="53"/>
      <c r="M737" s="53"/>
      <c r="N737" s="53"/>
      <c r="O737" s="53"/>
      <c r="P737" s="53"/>
      <c r="Q737" s="53"/>
      <c r="R737" s="53"/>
      <c r="S737" s="53"/>
      <c r="T737" s="53"/>
      <c r="U737" s="53"/>
      <c r="V737" s="53"/>
      <c r="W737" s="53"/>
      <c r="X737" s="53"/>
      <c r="Y737" s="53"/>
      <c r="Z737" s="53"/>
    </row>
    <row r="738" spans="1:26" ht="15.65" x14ac:dyDescent="0.3">
      <c r="A738" s="53"/>
      <c r="B738" s="55"/>
      <c r="C738" s="53"/>
      <c r="D738" s="53"/>
      <c r="E738" s="53"/>
      <c r="F738" s="53"/>
      <c r="G738" s="53"/>
      <c r="H738" s="53"/>
      <c r="I738" s="53"/>
      <c r="J738" s="53"/>
      <c r="K738" s="53"/>
      <c r="L738" s="53"/>
      <c r="M738" s="53"/>
      <c r="N738" s="53"/>
      <c r="O738" s="53"/>
      <c r="P738" s="53"/>
      <c r="Q738" s="53"/>
      <c r="R738" s="53"/>
      <c r="S738" s="53"/>
      <c r="T738" s="53"/>
      <c r="U738" s="53"/>
      <c r="V738" s="53"/>
      <c r="W738" s="53"/>
      <c r="X738" s="53"/>
      <c r="Y738" s="53"/>
      <c r="Z738" s="53"/>
    </row>
    <row r="739" spans="1:26" ht="15.65" x14ac:dyDescent="0.3">
      <c r="A739" s="53"/>
      <c r="B739" s="55"/>
      <c r="C739" s="53"/>
      <c r="D739" s="53"/>
      <c r="E739" s="53"/>
      <c r="F739" s="53"/>
      <c r="G739" s="53"/>
      <c r="H739" s="53"/>
      <c r="I739" s="53"/>
      <c r="J739" s="53"/>
      <c r="K739" s="53"/>
      <c r="L739" s="53"/>
      <c r="M739" s="53"/>
      <c r="N739" s="53"/>
      <c r="O739" s="53"/>
      <c r="P739" s="53"/>
      <c r="Q739" s="53"/>
      <c r="R739" s="53"/>
      <c r="S739" s="53"/>
      <c r="T739" s="53"/>
      <c r="U739" s="53"/>
      <c r="V739" s="53"/>
      <c r="W739" s="53"/>
      <c r="X739" s="53"/>
      <c r="Y739" s="53"/>
      <c r="Z739" s="53"/>
    </row>
    <row r="740" spans="1:26" ht="15.65" x14ac:dyDescent="0.3">
      <c r="A740" s="53"/>
      <c r="B740" s="55"/>
      <c r="C740" s="53"/>
      <c r="D740" s="53"/>
      <c r="E740" s="53"/>
      <c r="F740" s="53"/>
      <c r="G740" s="53"/>
      <c r="H740" s="53"/>
      <c r="I740" s="53"/>
      <c r="J740" s="53"/>
      <c r="K740" s="53"/>
      <c r="L740" s="53"/>
      <c r="M740" s="53"/>
      <c r="N740" s="53"/>
      <c r="O740" s="53"/>
      <c r="P740" s="53"/>
      <c r="Q740" s="53"/>
      <c r="R740" s="53"/>
      <c r="S740" s="53"/>
      <c r="T740" s="53"/>
      <c r="U740" s="53"/>
      <c r="V740" s="53"/>
      <c r="W740" s="53"/>
      <c r="X740" s="53"/>
      <c r="Y740" s="53"/>
      <c r="Z740" s="53"/>
    </row>
    <row r="741" spans="1:26" ht="15.65" x14ac:dyDescent="0.3">
      <c r="A741" s="53"/>
      <c r="B741" s="55"/>
      <c r="C741" s="53"/>
      <c r="D741" s="53"/>
      <c r="E741" s="53"/>
      <c r="F741" s="53"/>
      <c r="G741" s="53"/>
      <c r="H741" s="53"/>
      <c r="I741" s="53"/>
      <c r="J741" s="53"/>
      <c r="K741" s="53"/>
      <c r="L741" s="53"/>
      <c r="M741" s="53"/>
      <c r="N741" s="53"/>
      <c r="O741" s="53"/>
      <c r="P741" s="53"/>
      <c r="Q741" s="53"/>
      <c r="R741" s="53"/>
      <c r="S741" s="53"/>
      <c r="T741" s="53"/>
      <c r="U741" s="53"/>
      <c r="V741" s="53"/>
      <c r="W741" s="53"/>
      <c r="X741" s="53"/>
      <c r="Y741" s="53"/>
      <c r="Z741" s="53"/>
    </row>
    <row r="742" spans="1:26" ht="15.65" x14ac:dyDescent="0.3">
      <c r="A742" s="53"/>
      <c r="B742" s="55"/>
      <c r="C742" s="53"/>
      <c r="D742" s="53"/>
      <c r="E742" s="53"/>
      <c r="F742" s="53"/>
      <c r="G742" s="53"/>
      <c r="H742" s="53"/>
      <c r="I742" s="53"/>
      <c r="J742" s="53"/>
      <c r="K742" s="53"/>
      <c r="L742" s="53"/>
      <c r="M742" s="53"/>
      <c r="N742" s="53"/>
      <c r="O742" s="53"/>
      <c r="P742" s="53"/>
      <c r="Q742" s="53"/>
      <c r="R742" s="53"/>
      <c r="S742" s="53"/>
      <c r="T742" s="53"/>
      <c r="U742" s="53"/>
      <c r="V742" s="53"/>
      <c r="W742" s="53"/>
      <c r="X742" s="53"/>
      <c r="Y742" s="53"/>
      <c r="Z742" s="53"/>
    </row>
    <row r="743" spans="1:26" ht="15.65" x14ac:dyDescent="0.3">
      <c r="A743" s="53"/>
      <c r="B743" s="55"/>
      <c r="C743" s="53"/>
      <c r="D743" s="53"/>
      <c r="E743" s="53"/>
      <c r="F743" s="53"/>
      <c r="G743" s="53"/>
      <c r="H743" s="53"/>
      <c r="I743" s="53"/>
      <c r="J743" s="53"/>
      <c r="K743" s="53"/>
      <c r="L743" s="53"/>
      <c r="M743" s="53"/>
      <c r="N743" s="53"/>
      <c r="O743" s="53"/>
      <c r="P743" s="53"/>
      <c r="Q743" s="53"/>
      <c r="R743" s="53"/>
      <c r="S743" s="53"/>
      <c r="T743" s="53"/>
      <c r="U743" s="53"/>
      <c r="V743" s="53"/>
      <c r="W743" s="53"/>
      <c r="X743" s="53"/>
      <c r="Y743" s="53"/>
      <c r="Z743" s="53"/>
    </row>
    <row r="744" spans="1:26" ht="15.65" x14ac:dyDescent="0.3">
      <c r="A744" s="53"/>
      <c r="B744" s="55"/>
      <c r="C744" s="53"/>
      <c r="D744" s="53"/>
      <c r="E744" s="53"/>
      <c r="F744" s="53"/>
      <c r="G744" s="53"/>
      <c r="H744" s="53"/>
      <c r="I744" s="53"/>
      <c r="J744" s="53"/>
      <c r="K744" s="53"/>
      <c r="L744" s="53"/>
      <c r="M744" s="53"/>
      <c r="N744" s="53"/>
      <c r="O744" s="53"/>
      <c r="P744" s="53"/>
      <c r="Q744" s="53"/>
      <c r="R744" s="53"/>
      <c r="S744" s="53"/>
      <c r="T744" s="53"/>
      <c r="U744" s="53"/>
      <c r="V744" s="53"/>
      <c r="W744" s="53"/>
      <c r="X744" s="53"/>
      <c r="Y744" s="53"/>
      <c r="Z744" s="53"/>
    </row>
    <row r="745" spans="1:26" ht="15.65" x14ac:dyDescent="0.3">
      <c r="A745" s="53"/>
      <c r="B745" s="55"/>
      <c r="C745" s="53"/>
      <c r="D745" s="53"/>
      <c r="E745" s="53"/>
      <c r="F745" s="53"/>
      <c r="G745" s="53"/>
      <c r="H745" s="53"/>
      <c r="I745" s="53"/>
      <c r="J745" s="53"/>
      <c r="K745" s="53"/>
      <c r="L745" s="53"/>
      <c r="M745" s="53"/>
      <c r="N745" s="53"/>
      <c r="O745" s="53"/>
      <c r="P745" s="53"/>
      <c r="Q745" s="53"/>
      <c r="R745" s="53"/>
      <c r="S745" s="53"/>
      <c r="T745" s="53"/>
      <c r="U745" s="53"/>
      <c r="V745" s="53"/>
      <c r="W745" s="53"/>
      <c r="X745" s="53"/>
      <c r="Y745" s="53"/>
      <c r="Z745" s="53"/>
    </row>
    <row r="746" spans="1:26" ht="15.65" x14ac:dyDescent="0.3">
      <c r="A746" s="53"/>
      <c r="B746" s="55"/>
      <c r="C746" s="53"/>
      <c r="D746" s="53"/>
      <c r="E746" s="53"/>
      <c r="F746" s="53"/>
      <c r="G746" s="53"/>
      <c r="H746" s="53"/>
      <c r="I746" s="53"/>
      <c r="J746" s="53"/>
      <c r="K746" s="53"/>
      <c r="L746" s="53"/>
      <c r="M746" s="53"/>
      <c r="N746" s="53"/>
      <c r="O746" s="53"/>
      <c r="P746" s="53"/>
      <c r="Q746" s="53"/>
      <c r="R746" s="53"/>
      <c r="S746" s="53"/>
      <c r="T746" s="53"/>
      <c r="U746" s="53"/>
      <c r="V746" s="53"/>
      <c r="W746" s="53"/>
      <c r="X746" s="53"/>
      <c r="Y746" s="53"/>
      <c r="Z746" s="53"/>
    </row>
    <row r="747" spans="1:26" ht="15.65" x14ac:dyDescent="0.3">
      <c r="A747" s="53"/>
      <c r="B747" s="55"/>
      <c r="C747" s="53"/>
      <c r="D747" s="53"/>
      <c r="E747" s="53"/>
      <c r="F747" s="53"/>
      <c r="G747" s="53"/>
      <c r="H747" s="53"/>
      <c r="I747" s="53"/>
      <c r="J747" s="53"/>
      <c r="K747" s="53"/>
      <c r="L747" s="53"/>
      <c r="M747" s="53"/>
      <c r="N747" s="53"/>
      <c r="O747" s="53"/>
      <c r="P747" s="53"/>
      <c r="Q747" s="53"/>
      <c r="R747" s="53"/>
      <c r="S747" s="53"/>
      <c r="T747" s="53"/>
      <c r="U747" s="53"/>
      <c r="V747" s="53"/>
      <c r="W747" s="53"/>
      <c r="X747" s="53"/>
      <c r="Y747" s="53"/>
      <c r="Z747" s="53"/>
    </row>
    <row r="748" spans="1:26" ht="15.65" x14ac:dyDescent="0.3">
      <c r="A748" s="53"/>
      <c r="B748" s="55"/>
      <c r="C748" s="53"/>
      <c r="D748" s="53"/>
      <c r="E748" s="53"/>
      <c r="F748" s="53"/>
      <c r="G748" s="53"/>
      <c r="H748" s="53"/>
      <c r="I748" s="53"/>
      <c r="J748" s="53"/>
      <c r="K748" s="53"/>
      <c r="L748" s="53"/>
      <c r="M748" s="53"/>
      <c r="N748" s="53"/>
      <c r="O748" s="53"/>
      <c r="P748" s="53"/>
      <c r="Q748" s="53"/>
      <c r="R748" s="53"/>
      <c r="S748" s="53"/>
      <c r="T748" s="53"/>
      <c r="U748" s="53"/>
      <c r="V748" s="53"/>
      <c r="W748" s="53"/>
      <c r="X748" s="53"/>
      <c r="Y748" s="53"/>
      <c r="Z748" s="53"/>
    </row>
    <row r="749" spans="1:26" ht="15.65" x14ac:dyDescent="0.3">
      <c r="A749" s="53"/>
      <c r="B749" s="55"/>
      <c r="C749" s="53"/>
      <c r="D749" s="53"/>
      <c r="E749" s="53"/>
      <c r="F749" s="53"/>
      <c r="G749" s="53"/>
      <c r="H749" s="53"/>
      <c r="I749" s="53"/>
      <c r="J749" s="53"/>
      <c r="K749" s="53"/>
      <c r="L749" s="53"/>
      <c r="M749" s="53"/>
      <c r="N749" s="53"/>
      <c r="O749" s="53"/>
      <c r="P749" s="53"/>
      <c r="Q749" s="53"/>
      <c r="R749" s="53"/>
      <c r="S749" s="53"/>
      <c r="T749" s="53"/>
      <c r="U749" s="53"/>
      <c r="V749" s="53"/>
      <c r="W749" s="53"/>
      <c r="X749" s="53"/>
      <c r="Y749" s="53"/>
      <c r="Z749" s="53"/>
    </row>
    <row r="750" spans="1:26" ht="15.65" x14ac:dyDescent="0.3">
      <c r="A750" s="53"/>
      <c r="B750" s="55"/>
      <c r="C750" s="53"/>
      <c r="D750" s="53"/>
      <c r="E750" s="53"/>
      <c r="F750" s="53"/>
      <c r="G750" s="53"/>
      <c r="H750" s="53"/>
      <c r="I750" s="53"/>
      <c r="J750" s="53"/>
      <c r="K750" s="53"/>
      <c r="L750" s="53"/>
      <c r="M750" s="53"/>
      <c r="N750" s="53"/>
      <c r="O750" s="53"/>
      <c r="P750" s="53"/>
      <c r="Q750" s="53"/>
      <c r="R750" s="53"/>
      <c r="S750" s="53"/>
      <c r="T750" s="53"/>
      <c r="U750" s="53"/>
      <c r="V750" s="53"/>
      <c r="W750" s="53"/>
      <c r="X750" s="53"/>
      <c r="Y750" s="53"/>
      <c r="Z750" s="53"/>
    </row>
    <row r="751" spans="1:26" ht="15.65" x14ac:dyDescent="0.3">
      <c r="A751" s="53"/>
      <c r="B751" s="55"/>
      <c r="C751" s="53"/>
      <c r="D751" s="53"/>
      <c r="E751" s="53"/>
      <c r="F751" s="53"/>
      <c r="G751" s="53"/>
      <c r="H751" s="53"/>
      <c r="I751" s="53"/>
      <c r="J751" s="53"/>
      <c r="K751" s="53"/>
      <c r="L751" s="53"/>
      <c r="M751" s="53"/>
      <c r="N751" s="53"/>
      <c r="O751" s="53"/>
      <c r="P751" s="53"/>
      <c r="Q751" s="53"/>
      <c r="R751" s="53"/>
      <c r="S751" s="53"/>
      <c r="T751" s="53"/>
      <c r="U751" s="53"/>
      <c r="V751" s="53"/>
      <c r="W751" s="53"/>
      <c r="X751" s="53"/>
      <c r="Y751" s="53"/>
      <c r="Z751" s="53"/>
    </row>
    <row r="752" spans="1:26" ht="15.65" x14ac:dyDescent="0.3">
      <c r="A752" s="53"/>
      <c r="B752" s="55"/>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row>
    <row r="753" spans="1:26" ht="15.65" x14ac:dyDescent="0.3">
      <c r="A753" s="53"/>
      <c r="B753" s="55"/>
      <c r="C753" s="53"/>
      <c r="D753" s="53"/>
      <c r="E753" s="53"/>
      <c r="F753" s="53"/>
      <c r="G753" s="53"/>
      <c r="H753" s="53"/>
      <c r="I753" s="53"/>
      <c r="J753" s="53"/>
      <c r="K753" s="53"/>
      <c r="L753" s="53"/>
      <c r="M753" s="53"/>
      <c r="N753" s="53"/>
      <c r="O753" s="53"/>
      <c r="P753" s="53"/>
      <c r="Q753" s="53"/>
      <c r="R753" s="53"/>
      <c r="S753" s="53"/>
      <c r="T753" s="53"/>
      <c r="U753" s="53"/>
      <c r="V753" s="53"/>
      <c r="W753" s="53"/>
      <c r="X753" s="53"/>
      <c r="Y753" s="53"/>
      <c r="Z753" s="53"/>
    </row>
    <row r="754" spans="1:26" ht="15.65" x14ac:dyDescent="0.3">
      <c r="A754" s="53"/>
      <c r="B754" s="55"/>
      <c r="C754" s="53"/>
      <c r="D754" s="53"/>
      <c r="E754" s="53"/>
      <c r="F754" s="53"/>
      <c r="G754" s="53"/>
      <c r="H754" s="53"/>
      <c r="I754" s="53"/>
      <c r="J754" s="53"/>
      <c r="K754" s="53"/>
      <c r="L754" s="53"/>
      <c r="M754" s="53"/>
      <c r="N754" s="53"/>
      <c r="O754" s="53"/>
      <c r="P754" s="53"/>
      <c r="Q754" s="53"/>
      <c r="R754" s="53"/>
      <c r="S754" s="53"/>
      <c r="T754" s="53"/>
      <c r="U754" s="53"/>
      <c r="V754" s="53"/>
      <c r="W754" s="53"/>
      <c r="X754" s="53"/>
      <c r="Y754" s="53"/>
      <c r="Z754" s="53"/>
    </row>
    <row r="755" spans="1:26" ht="15.65" x14ac:dyDescent="0.3">
      <c r="A755" s="53"/>
      <c r="B755" s="55"/>
      <c r="C755" s="53"/>
      <c r="D755" s="53"/>
      <c r="E755" s="53"/>
      <c r="F755" s="53"/>
      <c r="G755" s="53"/>
      <c r="H755" s="53"/>
      <c r="I755" s="53"/>
      <c r="J755" s="53"/>
      <c r="K755" s="53"/>
      <c r="L755" s="53"/>
      <c r="M755" s="53"/>
      <c r="N755" s="53"/>
      <c r="O755" s="53"/>
      <c r="P755" s="53"/>
      <c r="Q755" s="53"/>
      <c r="R755" s="53"/>
      <c r="S755" s="53"/>
      <c r="T755" s="53"/>
      <c r="U755" s="53"/>
      <c r="V755" s="53"/>
      <c r="W755" s="53"/>
      <c r="X755" s="53"/>
      <c r="Y755" s="53"/>
      <c r="Z755" s="53"/>
    </row>
    <row r="756" spans="1:26" ht="15.65" x14ac:dyDescent="0.3">
      <c r="A756" s="53"/>
      <c r="B756" s="55"/>
      <c r="C756" s="53"/>
      <c r="D756" s="53"/>
      <c r="E756" s="53"/>
      <c r="F756" s="53"/>
      <c r="G756" s="53"/>
      <c r="H756" s="53"/>
      <c r="I756" s="53"/>
      <c r="J756" s="53"/>
      <c r="K756" s="53"/>
      <c r="L756" s="53"/>
      <c r="M756" s="53"/>
      <c r="N756" s="53"/>
      <c r="O756" s="53"/>
      <c r="P756" s="53"/>
      <c r="Q756" s="53"/>
      <c r="R756" s="53"/>
      <c r="S756" s="53"/>
      <c r="T756" s="53"/>
      <c r="U756" s="53"/>
      <c r="V756" s="53"/>
      <c r="W756" s="53"/>
      <c r="X756" s="53"/>
      <c r="Y756" s="53"/>
      <c r="Z756" s="53"/>
    </row>
    <row r="757" spans="1:26" ht="15.65" x14ac:dyDescent="0.3">
      <c r="A757" s="53"/>
      <c r="B757" s="55"/>
      <c r="C757" s="53"/>
      <c r="D757" s="53"/>
      <c r="E757" s="53"/>
      <c r="F757" s="53"/>
      <c r="G757" s="53"/>
      <c r="H757" s="53"/>
      <c r="I757" s="53"/>
      <c r="J757" s="53"/>
      <c r="K757" s="53"/>
      <c r="L757" s="53"/>
      <c r="M757" s="53"/>
      <c r="N757" s="53"/>
      <c r="O757" s="53"/>
      <c r="P757" s="53"/>
      <c r="Q757" s="53"/>
      <c r="R757" s="53"/>
      <c r="S757" s="53"/>
      <c r="T757" s="53"/>
      <c r="U757" s="53"/>
      <c r="V757" s="53"/>
      <c r="W757" s="53"/>
      <c r="X757" s="53"/>
      <c r="Y757" s="53"/>
      <c r="Z757" s="53"/>
    </row>
    <row r="758" spans="1:26" ht="15.65" x14ac:dyDescent="0.3">
      <c r="A758" s="53"/>
      <c r="B758" s="55"/>
      <c r="C758" s="53"/>
      <c r="D758" s="53"/>
      <c r="E758" s="53"/>
      <c r="F758" s="53"/>
      <c r="G758" s="53"/>
      <c r="H758" s="53"/>
      <c r="I758" s="53"/>
      <c r="J758" s="53"/>
      <c r="K758" s="53"/>
      <c r="L758" s="53"/>
      <c r="M758" s="53"/>
      <c r="N758" s="53"/>
      <c r="O758" s="53"/>
      <c r="P758" s="53"/>
      <c r="Q758" s="53"/>
      <c r="R758" s="53"/>
      <c r="S758" s="53"/>
      <c r="T758" s="53"/>
      <c r="U758" s="53"/>
      <c r="V758" s="53"/>
      <c r="W758" s="53"/>
      <c r="X758" s="53"/>
      <c r="Y758" s="53"/>
      <c r="Z758" s="53"/>
    </row>
    <row r="759" spans="1:26" ht="15.65" x14ac:dyDescent="0.3">
      <c r="A759" s="53"/>
      <c r="B759" s="55"/>
      <c r="C759" s="53"/>
      <c r="D759" s="53"/>
      <c r="E759" s="53"/>
      <c r="F759" s="53"/>
      <c r="G759" s="53"/>
      <c r="H759" s="53"/>
      <c r="I759" s="53"/>
      <c r="J759" s="53"/>
      <c r="K759" s="53"/>
      <c r="L759" s="53"/>
      <c r="M759" s="53"/>
      <c r="N759" s="53"/>
      <c r="O759" s="53"/>
      <c r="P759" s="53"/>
      <c r="Q759" s="53"/>
      <c r="R759" s="53"/>
      <c r="S759" s="53"/>
      <c r="T759" s="53"/>
      <c r="U759" s="53"/>
      <c r="V759" s="53"/>
      <c r="W759" s="53"/>
      <c r="X759" s="53"/>
      <c r="Y759" s="53"/>
      <c r="Z759" s="53"/>
    </row>
    <row r="760" spans="1:26" ht="15.65" x14ac:dyDescent="0.3">
      <c r="A760" s="53"/>
      <c r="B760" s="55"/>
      <c r="C760" s="53"/>
      <c r="D760" s="53"/>
      <c r="E760" s="53"/>
      <c r="F760" s="53"/>
      <c r="G760" s="53"/>
      <c r="H760" s="53"/>
      <c r="I760" s="53"/>
      <c r="J760" s="53"/>
      <c r="K760" s="53"/>
      <c r="L760" s="53"/>
      <c r="M760" s="53"/>
      <c r="N760" s="53"/>
      <c r="O760" s="53"/>
      <c r="P760" s="53"/>
      <c r="Q760" s="53"/>
      <c r="R760" s="53"/>
      <c r="S760" s="53"/>
      <c r="T760" s="53"/>
      <c r="U760" s="53"/>
      <c r="V760" s="53"/>
      <c r="W760" s="53"/>
      <c r="X760" s="53"/>
      <c r="Y760" s="53"/>
      <c r="Z760" s="53"/>
    </row>
    <row r="761" spans="1:26" ht="15.65" x14ac:dyDescent="0.3">
      <c r="A761" s="53"/>
      <c r="B761" s="55"/>
      <c r="C761" s="53"/>
      <c r="D761" s="53"/>
      <c r="E761" s="53"/>
      <c r="F761" s="53"/>
      <c r="G761" s="53"/>
      <c r="H761" s="53"/>
      <c r="I761" s="53"/>
      <c r="J761" s="53"/>
      <c r="K761" s="53"/>
      <c r="L761" s="53"/>
      <c r="M761" s="53"/>
      <c r="N761" s="53"/>
      <c r="O761" s="53"/>
      <c r="P761" s="53"/>
      <c r="Q761" s="53"/>
      <c r="R761" s="53"/>
      <c r="S761" s="53"/>
      <c r="T761" s="53"/>
      <c r="U761" s="53"/>
      <c r="V761" s="53"/>
      <c r="W761" s="53"/>
      <c r="X761" s="53"/>
      <c r="Y761" s="53"/>
      <c r="Z761" s="53"/>
    </row>
    <row r="762" spans="1:26" ht="15.65" x14ac:dyDescent="0.3">
      <c r="A762" s="53"/>
      <c r="B762" s="55"/>
      <c r="C762" s="53"/>
      <c r="D762" s="53"/>
      <c r="E762" s="53"/>
      <c r="F762" s="53"/>
      <c r="G762" s="53"/>
      <c r="H762" s="53"/>
      <c r="I762" s="53"/>
      <c r="J762" s="53"/>
      <c r="K762" s="53"/>
      <c r="L762" s="53"/>
      <c r="M762" s="53"/>
      <c r="N762" s="53"/>
      <c r="O762" s="53"/>
      <c r="P762" s="53"/>
      <c r="Q762" s="53"/>
      <c r="R762" s="53"/>
      <c r="S762" s="53"/>
      <c r="T762" s="53"/>
      <c r="U762" s="53"/>
      <c r="V762" s="53"/>
      <c r="W762" s="53"/>
      <c r="X762" s="53"/>
      <c r="Y762" s="53"/>
      <c r="Z762" s="53"/>
    </row>
    <row r="763" spans="1:26" ht="15.65" x14ac:dyDescent="0.3">
      <c r="A763" s="53"/>
      <c r="B763" s="55"/>
      <c r="C763" s="53"/>
      <c r="D763" s="53"/>
      <c r="E763" s="53"/>
      <c r="F763" s="53"/>
      <c r="G763" s="53"/>
      <c r="H763" s="53"/>
      <c r="I763" s="53"/>
      <c r="J763" s="53"/>
      <c r="K763" s="53"/>
      <c r="L763" s="53"/>
      <c r="M763" s="53"/>
      <c r="N763" s="53"/>
      <c r="O763" s="53"/>
      <c r="P763" s="53"/>
      <c r="Q763" s="53"/>
      <c r="R763" s="53"/>
      <c r="S763" s="53"/>
      <c r="T763" s="53"/>
      <c r="U763" s="53"/>
      <c r="V763" s="53"/>
      <c r="W763" s="53"/>
      <c r="X763" s="53"/>
      <c r="Y763" s="53"/>
      <c r="Z763" s="53"/>
    </row>
    <row r="764" spans="1:26" ht="15.65" x14ac:dyDescent="0.3">
      <c r="A764" s="53"/>
      <c r="B764" s="55"/>
      <c r="C764" s="53"/>
      <c r="D764" s="53"/>
      <c r="E764" s="53"/>
      <c r="F764" s="53"/>
      <c r="G764" s="53"/>
      <c r="H764" s="53"/>
      <c r="I764" s="53"/>
      <c r="J764" s="53"/>
      <c r="K764" s="53"/>
      <c r="L764" s="53"/>
      <c r="M764" s="53"/>
      <c r="N764" s="53"/>
      <c r="O764" s="53"/>
      <c r="P764" s="53"/>
      <c r="Q764" s="53"/>
      <c r="R764" s="53"/>
      <c r="S764" s="53"/>
      <c r="T764" s="53"/>
      <c r="U764" s="53"/>
      <c r="V764" s="53"/>
      <c r="W764" s="53"/>
      <c r="X764" s="53"/>
      <c r="Y764" s="53"/>
      <c r="Z764" s="53"/>
    </row>
    <row r="765" spans="1:26" ht="15.65" x14ac:dyDescent="0.3">
      <c r="A765" s="53"/>
      <c r="B765" s="55"/>
      <c r="C765" s="53"/>
      <c r="D765" s="53"/>
      <c r="E765" s="53"/>
      <c r="F765" s="53"/>
      <c r="G765" s="53"/>
      <c r="H765" s="53"/>
      <c r="I765" s="53"/>
      <c r="J765" s="53"/>
      <c r="K765" s="53"/>
      <c r="L765" s="53"/>
      <c r="M765" s="53"/>
      <c r="N765" s="53"/>
      <c r="O765" s="53"/>
      <c r="P765" s="53"/>
      <c r="Q765" s="53"/>
      <c r="R765" s="53"/>
      <c r="S765" s="53"/>
      <c r="T765" s="53"/>
      <c r="U765" s="53"/>
      <c r="V765" s="53"/>
      <c r="W765" s="53"/>
      <c r="X765" s="53"/>
      <c r="Y765" s="53"/>
      <c r="Z765" s="53"/>
    </row>
    <row r="766" spans="1:26" ht="15.65" x14ac:dyDescent="0.3">
      <c r="A766" s="53"/>
      <c r="B766" s="55"/>
      <c r="C766" s="53"/>
      <c r="D766" s="53"/>
      <c r="E766" s="53"/>
      <c r="F766" s="53"/>
      <c r="G766" s="53"/>
      <c r="H766" s="53"/>
      <c r="I766" s="53"/>
      <c r="J766" s="53"/>
      <c r="K766" s="53"/>
      <c r="L766" s="53"/>
      <c r="M766" s="53"/>
      <c r="N766" s="53"/>
      <c r="O766" s="53"/>
      <c r="P766" s="53"/>
      <c r="Q766" s="53"/>
      <c r="R766" s="53"/>
      <c r="S766" s="53"/>
      <c r="T766" s="53"/>
      <c r="U766" s="53"/>
      <c r="V766" s="53"/>
      <c r="W766" s="53"/>
      <c r="X766" s="53"/>
      <c r="Y766" s="53"/>
      <c r="Z766" s="53"/>
    </row>
    <row r="767" spans="1:26" ht="15.65" x14ac:dyDescent="0.3">
      <c r="A767" s="53"/>
      <c r="B767" s="55"/>
      <c r="C767" s="53"/>
      <c r="D767" s="53"/>
      <c r="E767" s="53"/>
      <c r="F767" s="53"/>
      <c r="G767" s="53"/>
      <c r="H767" s="53"/>
      <c r="I767" s="53"/>
      <c r="J767" s="53"/>
      <c r="K767" s="53"/>
      <c r="L767" s="53"/>
      <c r="M767" s="53"/>
      <c r="N767" s="53"/>
      <c r="O767" s="53"/>
      <c r="P767" s="53"/>
      <c r="Q767" s="53"/>
      <c r="R767" s="53"/>
      <c r="S767" s="53"/>
      <c r="T767" s="53"/>
      <c r="U767" s="53"/>
      <c r="V767" s="53"/>
      <c r="W767" s="53"/>
      <c r="X767" s="53"/>
      <c r="Y767" s="53"/>
      <c r="Z767" s="53"/>
    </row>
    <row r="768" spans="1:26" ht="15.65" x14ac:dyDescent="0.3">
      <c r="A768" s="53"/>
      <c r="B768" s="55"/>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row>
    <row r="769" spans="1:26" ht="15.65" x14ac:dyDescent="0.3">
      <c r="A769" s="53"/>
      <c r="B769" s="55"/>
      <c r="C769" s="53"/>
      <c r="D769" s="53"/>
      <c r="E769" s="53"/>
      <c r="F769" s="53"/>
      <c r="G769" s="53"/>
      <c r="H769" s="53"/>
      <c r="I769" s="53"/>
      <c r="J769" s="53"/>
      <c r="K769" s="53"/>
      <c r="L769" s="53"/>
      <c r="M769" s="53"/>
      <c r="N769" s="53"/>
      <c r="O769" s="53"/>
      <c r="P769" s="53"/>
      <c r="Q769" s="53"/>
      <c r="R769" s="53"/>
      <c r="S769" s="53"/>
      <c r="T769" s="53"/>
      <c r="U769" s="53"/>
      <c r="V769" s="53"/>
      <c r="W769" s="53"/>
      <c r="X769" s="53"/>
      <c r="Y769" s="53"/>
      <c r="Z769" s="53"/>
    </row>
    <row r="770" spans="1:26" ht="15.65" x14ac:dyDescent="0.3">
      <c r="A770" s="53"/>
      <c r="B770" s="55"/>
      <c r="C770" s="53"/>
      <c r="D770" s="53"/>
      <c r="E770" s="53"/>
      <c r="F770" s="53"/>
      <c r="G770" s="53"/>
      <c r="H770" s="53"/>
      <c r="I770" s="53"/>
      <c r="J770" s="53"/>
      <c r="K770" s="53"/>
      <c r="L770" s="53"/>
      <c r="M770" s="53"/>
      <c r="N770" s="53"/>
      <c r="O770" s="53"/>
      <c r="P770" s="53"/>
      <c r="Q770" s="53"/>
      <c r="R770" s="53"/>
      <c r="S770" s="53"/>
      <c r="T770" s="53"/>
      <c r="U770" s="53"/>
      <c r="V770" s="53"/>
      <c r="W770" s="53"/>
      <c r="X770" s="53"/>
      <c r="Y770" s="53"/>
      <c r="Z770" s="53"/>
    </row>
    <row r="771" spans="1:26" ht="15.65" x14ac:dyDescent="0.3">
      <c r="A771" s="53"/>
      <c r="B771" s="55"/>
      <c r="C771" s="53"/>
      <c r="D771" s="53"/>
      <c r="E771" s="53"/>
      <c r="F771" s="53"/>
      <c r="G771" s="53"/>
      <c r="H771" s="53"/>
      <c r="I771" s="53"/>
      <c r="J771" s="53"/>
      <c r="K771" s="53"/>
      <c r="L771" s="53"/>
      <c r="M771" s="53"/>
      <c r="N771" s="53"/>
      <c r="O771" s="53"/>
      <c r="P771" s="53"/>
      <c r="Q771" s="53"/>
      <c r="R771" s="53"/>
      <c r="S771" s="53"/>
      <c r="T771" s="53"/>
      <c r="U771" s="53"/>
      <c r="V771" s="53"/>
      <c r="W771" s="53"/>
      <c r="X771" s="53"/>
      <c r="Y771" s="53"/>
      <c r="Z771" s="53"/>
    </row>
    <row r="772" spans="1:26" ht="15.65" x14ac:dyDescent="0.3">
      <c r="A772" s="53"/>
      <c r="B772" s="55"/>
      <c r="C772" s="53"/>
      <c r="D772" s="53"/>
      <c r="E772" s="53"/>
      <c r="F772" s="53"/>
      <c r="G772" s="53"/>
      <c r="H772" s="53"/>
      <c r="I772" s="53"/>
      <c r="J772" s="53"/>
      <c r="K772" s="53"/>
      <c r="L772" s="53"/>
      <c r="M772" s="53"/>
      <c r="N772" s="53"/>
      <c r="O772" s="53"/>
      <c r="P772" s="53"/>
      <c r="Q772" s="53"/>
      <c r="R772" s="53"/>
      <c r="S772" s="53"/>
      <c r="T772" s="53"/>
      <c r="U772" s="53"/>
      <c r="V772" s="53"/>
      <c r="W772" s="53"/>
      <c r="X772" s="53"/>
      <c r="Y772" s="53"/>
      <c r="Z772" s="53"/>
    </row>
    <row r="773" spans="1:26" ht="15.65" x14ac:dyDescent="0.3">
      <c r="A773" s="53"/>
      <c r="B773" s="55"/>
      <c r="C773" s="53"/>
      <c r="D773" s="53"/>
      <c r="E773" s="53"/>
      <c r="F773" s="53"/>
      <c r="G773" s="53"/>
      <c r="H773" s="53"/>
      <c r="I773" s="53"/>
      <c r="J773" s="53"/>
      <c r="K773" s="53"/>
      <c r="L773" s="53"/>
      <c r="M773" s="53"/>
      <c r="N773" s="53"/>
      <c r="O773" s="53"/>
      <c r="P773" s="53"/>
      <c r="Q773" s="53"/>
      <c r="R773" s="53"/>
      <c r="S773" s="53"/>
      <c r="T773" s="53"/>
      <c r="U773" s="53"/>
      <c r="V773" s="53"/>
      <c r="W773" s="53"/>
      <c r="X773" s="53"/>
      <c r="Y773" s="53"/>
      <c r="Z773" s="53"/>
    </row>
    <row r="774" spans="1:26" ht="15.65" x14ac:dyDescent="0.3">
      <c r="A774" s="53"/>
      <c r="B774" s="55"/>
      <c r="C774" s="53"/>
      <c r="D774" s="53"/>
      <c r="E774" s="53"/>
      <c r="F774" s="53"/>
      <c r="G774" s="53"/>
      <c r="H774" s="53"/>
      <c r="I774" s="53"/>
      <c r="J774" s="53"/>
      <c r="K774" s="53"/>
      <c r="L774" s="53"/>
      <c r="M774" s="53"/>
      <c r="N774" s="53"/>
      <c r="O774" s="53"/>
      <c r="P774" s="53"/>
      <c r="Q774" s="53"/>
      <c r="R774" s="53"/>
      <c r="S774" s="53"/>
      <c r="T774" s="53"/>
      <c r="U774" s="53"/>
      <c r="V774" s="53"/>
      <c r="W774" s="53"/>
      <c r="X774" s="53"/>
      <c r="Y774" s="53"/>
      <c r="Z774" s="53"/>
    </row>
    <row r="775" spans="1:26" ht="15.65" x14ac:dyDescent="0.3">
      <c r="A775" s="53"/>
      <c r="B775" s="55"/>
      <c r="C775" s="53"/>
      <c r="D775" s="53"/>
      <c r="E775" s="53"/>
      <c r="F775" s="53"/>
      <c r="G775" s="53"/>
      <c r="H775" s="53"/>
      <c r="I775" s="53"/>
      <c r="J775" s="53"/>
      <c r="K775" s="53"/>
      <c r="L775" s="53"/>
      <c r="M775" s="53"/>
      <c r="N775" s="53"/>
      <c r="O775" s="53"/>
      <c r="P775" s="53"/>
      <c r="Q775" s="53"/>
      <c r="R775" s="53"/>
      <c r="S775" s="53"/>
      <c r="T775" s="53"/>
      <c r="U775" s="53"/>
      <c r="V775" s="53"/>
      <c r="W775" s="53"/>
      <c r="X775" s="53"/>
      <c r="Y775" s="53"/>
      <c r="Z775" s="53"/>
    </row>
    <row r="776" spans="1:26" ht="15.65" x14ac:dyDescent="0.3">
      <c r="A776" s="53"/>
      <c r="B776" s="55"/>
      <c r="C776" s="53"/>
      <c r="D776" s="53"/>
      <c r="E776" s="53"/>
      <c r="F776" s="53"/>
      <c r="G776" s="53"/>
      <c r="H776" s="53"/>
      <c r="I776" s="53"/>
      <c r="J776" s="53"/>
      <c r="K776" s="53"/>
      <c r="L776" s="53"/>
      <c r="M776" s="53"/>
      <c r="N776" s="53"/>
      <c r="O776" s="53"/>
      <c r="P776" s="53"/>
      <c r="Q776" s="53"/>
      <c r="R776" s="53"/>
      <c r="S776" s="53"/>
      <c r="T776" s="53"/>
      <c r="U776" s="53"/>
      <c r="V776" s="53"/>
      <c r="W776" s="53"/>
      <c r="X776" s="53"/>
      <c r="Y776" s="53"/>
      <c r="Z776" s="53"/>
    </row>
    <row r="777" spans="1:26" ht="15.65" x14ac:dyDescent="0.3">
      <c r="A777" s="53"/>
      <c r="B777" s="55"/>
      <c r="C777" s="53"/>
      <c r="D777" s="53"/>
      <c r="E777" s="53"/>
      <c r="F777" s="53"/>
      <c r="G777" s="53"/>
      <c r="H777" s="53"/>
      <c r="I777" s="53"/>
      <c r="J777" s="53"/>
      <c r="K777" s="53"/>
      <c r="L777" s="53"/>
      <c r="M777" s="53"/>
      <c r="N777" s="53"/>
      <c r="O777" s="53"/>
      <c r="P777" s="53"/>
      <c r="Q777" s="53"/>
      <c r="R777" s="53"/>
      <c r="S777" s="53"/>
      <c r="T777" s="53"/>
      <c r="U777" s="53"/>
      <c r="V777" s="53"/>
      <c r="W777" s="53"/>
      <c r="X777" s="53"/>
      <c r="Y777" s="53"/>
      <c r="Z777" s="53"/>
    </row>
    <row r="778" spans="1:26" ht="15.65" x14ac:dyDescent="0.3">
      <c r="A778" s="53"/>
      <c r="B778" s="55"/>
      <c r="C778" s="53"/>
      <c r="D778" s="53"/>
      <c r="E778" s="53"/>
      <c r="F778" s="53"/>
      <c r="G778" s="53"/>
      <c r="H778" s="53"/>
      <c r="I778" s="53"/>
      <c r="J778" s="53"/>
      <c r="K778" s="53"/>
      <c r="L778" s="53"/>
      <c r="M778" s="53"/>
      <c r="N778" s="53"/>
      <c r="O778" s="53"/>
      <c r="P778" s="53"/>
      <c r="Q778" s="53"/>
      <c r="R778" s="53"/>
      <c r="S778" s="53"/>
      <c r="T778" s="53"/>
      <c r="U778" s="53"/>
      <c r="V778" s="53"/>
      <c r="W778" s="53"/>
      <c r="X778" s="53"/>
      <c r="Y778" s="53"/>
      <c r="Z778" s="53"/>
    </row>
    <row r="779" spans="1:26" ht="15.65" x14ac:dyDescent="0.3">
      <c r="A779" s="53"/>
      <c r="B779" s="55"/>
      <c r="C779" s="53"/>
      <c r="D779" s="53"/>
      <c r="E779" s="53"/>
      <c r="F779" s="53"/>
      <c r="G779" s="53"/>
      <c r="H779" s="53"/>
      <c r="I779" s="53"/>
      <c r="J779" s="53"/>
      <c r="K779" s="53"/>
      <c r="L779" s="53"/>
      <c r="M779" s="53"/>
      <c r="N779" s="53"/>
      <c r="O779" s="53"/>
      <c r="P779" s="53"/>
      <c r="Q779" s="53"/>
      <c r="R779" s="53"/>
      <c r="S779" s="53"/>
      <c r="T779" s="53"/>
      <c r="U779" s="53"/>
      <c r="V779" s="53"/>
      <c r="W779" s="53"/>
      <c r="X779" s="53"/>
      <c r="Y779" s="53"/>
      <c r="Z779" s="53"/>
    </row>
    <row r="780" spans="1:26" ht="15.65" x14ac:dyDescent="0.3">
      <c r="A780" s="53"/>
      <c r="B780" s="55"/>
      <c r="C780" s="53"/>
      <c r="D780" s="53"/>
      <c r="E780" s="53"/>
      <c r="F780" s="53"/>
      <c r="G780" s="53"/>
      <c r="H780" s="53"/>
      <c r="I780" s="53"/>
      <c r="J780" s="53"/>
      <c r="K780" s="53"/>
      <c r="L780" s="53"/>
      <c r="M780" s="53"/>
      <c r="N780" s="53"/>
      <c r="O780" s="53"/>
      <c r="P780" s="53"/>
      <c r="Q780" s="53"/>
      <c r="R780" s="53"/>
      <c r="S780" s="53"/>
      <c r="T780" s="53"/>
      <c r="U780" s="53"/>
      <c r="V780" s="53"/>
      <c r="W780" s="53"/>
      <c r="X780" s="53"/>
      <c r="Y780" s="53"/>
      <c r="Z780" s="53"/>
    </row>
    <row r="781" spans="1:26" ht="15.65" x14ac:dyDescent="0.3">
      <c r="A781" s="53"/>
      <c r="B781" s="55"/>
      <c r="C781" s="53"/>
      <c r="D781" s="53"/>
      <c r="E781" s="53"/>
      <c r="F781" s="53"/>
      <c r="G781" s="53"/>
      <c r="H781" s="53"/>
      <c r="I781" s="53"/>
      <c r="J781" s="53"/>
      <c r="K781" s="53"/>
      <c r="L781" s="53"/>
      <c r="M781" s="53"/>
      <c r="N781" s="53"/>
      <c r="O781" s="53"/>
      <c r="P781" s="53"/>
      <c r="Q781" s="53"/>
      <c r="R781" s="53"/>
      <c r="S781" s="53"/>
      <c r="T781" s="53"/>
      <c r="U781" s="53"/>
      <c r="V781" s="53"/>
      <c r="W781" s="53"/>
      <c r="X781" s="53"/>
      <c r="Y781" s="53"/>
      <c r="Z781" s="53"/>
    </row>
    <row r="782" spans="1:26" ht="15.65" x14ac:dyDescent="0.3">
      <c r="A782" s="53"/>
      <c r="B782" s="55"/>
      <c r="C782" s="53"/>
      <c r="D782" s="53"/>
      <c r="E782" s="53"/>
      <c r="F782" s="53"/>
      <c r="G782" s="53"/>
      <c r="H782" s="53"/>
      <c r="I782" s="53"/>
      <c r="J782" s="53"/>
      <c r="K782" s="53"/>
      <c r="L782" s="53"/>
      <c r="M782" s="53"/>
      <c r="N782" s="53"/>
      <c r="O782" s="53"/>
      <c r="P782" s="53"/>
      <c r="Q782" s="53"/>
      <c r="R782" s="53"/>
      <c r="S782" s="53"/>
      <c r="T782" s="53"/>
      <c r="U782" s="53"/>
      <c r="V782" s="53"/>
      <c r="W782" s="53"/>
      <c r="X782" s="53"/>
      <c r="Y782" s="53"/>
      <c r="Z782" s="53"/>
    </row>
    <row r="783" spans="1:26" ht="15.65" x14ac:dyDescent="0.3">
      <c r="A783" s="53"/>
      <c r="B783" s="55"/>
      <c r="C783" s="53"/>
      <c r="D783" s="53"/>
      <c r="E783" s="53"/>
      <c r="F783" s="53"/>
      <c r="G783" s="53"/>
      <c r="H783" s="53"/>
      <c r="I783" s="53"/>
      <c r="J783" s="53"/>
      <c r="K783" s="53"/>
      <c r="L783" s="53"/>
      <c r="M783" s="53"/>
      <c r="N783" s="53"/>
      <c r="O783" s="53"/>
      <c r="P783" s="53"/>
      <c r="Q783" s="53"/>
      <c r="R783" s="53"/>
      <c r="S783" s="53"/>
      <c r="T783" s="53"/>
      <c r="U783" s="53"/>
      <c r="V783" s="53"/>
      <c r="W783" s="53"/>
      <c r="X783" s="53"/>
      <c r="Y783" s="53"/>
      <c r="Z783" s="53"/>
    </row>
    <row r="784" spans="1:26" ht="15.65" x14ac:dyDescent="0.3">
      <c r="A784" s="53"/>
      <c r="B784" s="55"/>
      <c r="C784" s="53"/>
      <c r="D784" s="53"/>
      <c r="E784" s="53"/>
      <c r="F784" s="53"/>
      <c r="G784" s="53"/>
      <c r="H784" s="53"/>
      <c r="I784" s="53"/>
      <c r="J784" s="53"/>
      <c r="K784" s="53"/>
      <c r="L784" s="53"/>
      <c r="M784" s="53"/>
      <c r="N784" s="53"/>
      <c r="O784" s="53"/>
      <c r="P784" s="53"/>
      <c r="Q784" s="53"/>
      <c r="R784" s="53"/>
      <c r="S784" s="53"/>
      <c r="T784" s="53"/>
      <c r="U784" s="53"/>
      <c r="V784" s="53"/>
      <c r="W784" s="53"/>
      <c r="X784" s="53"/>
      <c r="Y784" s="53"/>
      <c r="Z784" s="53"/>
    </row>
    <row r="785" spans="1:26" ht="15.65" x14ac:dyDescent="0.3">
      <c r="A785" s="53"/>
      <c r="B785" s="55"/>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row>
    <row r="786" spans="1:26" ht="15.65" x14ac:dyDescent="0.3">
      <c r="A786" s="53"/>
      <c r="B786" s="55"/>
      <c r="C786" s="53"/>
      <c r="D786" s="53"/>
      <c r="E786" s="53"/>
      <c r="F786" s="53"/>
      <c r="G786" s="53"/>
      <c r="H786" s="53"/>
      <c r="I786" s="53"/>
      <c r="J786" s="53"/>
      <c r="K786" s="53"/>
      <c r="L786" s="53"/>
      <c r="M786" s="53"/>
      <c r="N786" s="53"/>
      <c r="O786" s="53"/>
      <c r="P786" s="53"/>
      <c r="Q786" s="53"/>
      <c r="R786" s="53"/>
      <c r="S786" s="53"/>
      <c r="T786" s="53"/>
      <c r="U786" s="53"/>
      <c r="V786" s="53"/>
      <c r="W786" s="53"/>
      <c r="X786" s="53"/>
      <c r="Y786" s="53"/>
      <c r="Z786" s="53"/>
    </row>
    <row r="787" spans="1:26" ht="15.65" x14ac:dyDescent="0.3">
      <c r="A787" s="53"/>
      <c r="B787" s="55"/>
      <c r="C787" s="53"/>
      <c r="D787" s="53"/>
      <c r="E787" s="53"/>
      <c r="F787" s="53"/>
      <c r="G787" s="53"/>
      <c r="H787" s="53"/>
      <c r="I787" s="53"/>
      <c r="J787" s="53"/>
      <c r="K787" s="53"/>
      <c r="L787" s="53"/>
      <c r="M787" s="53"/>
      <c r="N787" s="53"/>
      <c r="O787" s="53"/>
      <c r="P787" s="53"/>
      <c r="Q787" s="53"/>
      <c r="R787" s="53"/>
      <c r="S787" s="53"/>
      <c r="T787" s="53"/>
      <c r="U787" s="53"/>
      <c r="V787" s="53"/>
      <c r="W787" s="53"/>
      <c r="X787" s="53"/>
      <c r="Y787" s="53"/>
      <c r="Z787" s="53"/>
    </row>
    <row r="788" spans="1:26" ht="15.65" x14ac:dyDescent="0.3">
      <c r="A788" s="53"/>
      <c r="B788" s="55"/>
      <c r="C788" s="53"/>
      <c r="D788" s="53"/>
      <c r="E788" s="53"/>
      <c r="F788" s="53"/>
      <c r="G788" s="53"/>
      <c r="H788" s="53"/>
      <c r="I788" s="53"/>
      <c r="J788" s="53"/>
      <c r="K788" s="53"/>
      <c r="L788" s="53"/>
      <c r="M788" s="53"/>
      <c r="N788" s="53"/>
      <c r="O788" s="53"/>
      <c r="P788" s="53"/>
      <c r="Q788" s="53"/>
      <c r="R788" s="53"/>
      <c r="S788" s="53"/>
      <c r="T788" s="53"/>
      <c r="U788" s="53"/>
      <c r="V788" s="53"/>
      <c r="W788" s="53"/>
      <c r="X788" s="53"/>
      <c r="Y788" s="53"/>
      <c r="Z788" s="53"/>
    </row>
    <row r="789" spans="1:26" ht="15.65" x14ac:dyDescent="0.3">
      <c r="A789" s="53"/>
      <c r="B789" s="55"/>
      <c r="C789" s="53"/>
      <c r="D789" s="53"/>
      <c r="E789" s="53"/>
      <c r="F789" s="53"/>
      <c r="G789" s="53"/>
      <c r="H789" s="53"/>
      <c r="I789" s="53"/>
      <c r="J789" s="53"/>
      <c r="K789" s="53"/>
      <c r="L789" s="53"/>
      <c r="M789" s="53"/>
      <c r="N789" s="53"/>
      <c r="O789" s="53"/>
      <c r="P789" s="53"/>
      <c r="Q789" s="53"/>
      <c r="R789" s="53"/>
      <c r="S789" s="53"/>
      <c r="T789" s="53"/>
      <c r="U789" s="53"/>
      <c r="V789" s="53"/>
      <c r="W789" s="53"/>
      <c r="X789" s="53"/>
      <c r="Y789" s="53"/>
      <c r="Z789" s="53"/>
    </row>
    <row r="790" spans="1:26" ht="15.65" x14ac:dyDescent="0.3">
      <c r="A790" s="53"/>
      <c r="B790" s="55"/>
      <c r="C790" s="53"/>
      <c r="D790" s="53"/>
      <c r="E790" s="53"/>
      <c r="F790" s="53"/>
      <c r="G790" s="53"/>
      <c r="H790" s="53"/>
      <c r="I790" s="53"/>
      <c r="J790" s="53"/>
      <c r="K790" s="53"/>
      <c r="L790" s="53"/>
      <c r="M790" s="53"/>
      <c r="N790" s="53"/>
      <c r="O790" s="53"/>
      <c r="P790" s="53"/>
      <c r="Q790" s="53"/>
      <c r="R790" s="53"/>
      <c r="S790" s="53"/>
      <c r="T790" s="53"/>
      <c r="U790" s="53"/>
      <c r="V790" s="53"/>
      <c r="W790" s="53"/>
      <c r="X790" s="53"/>
      <c r="Y790" s="53"/>
      <c r="Z790" s="53"/>
    </row>
    <row r="791" spans="1:26" ht="15.65" x14ac:dyDescent="0.3">
      <c r="A791" s="53"/>
      <c r="B791" s="55"/>
      <c r="C791" s="53"/>
      <c r="D791" s="53"/>
      <c r="E791" s="53"/>
      <c r="F791" s="53"/>
      <c r="G791" s="53"/>
      <c r="H791" s="53"/>
      <c r="I791" s="53"/>
      <c r="J791" s="53"/>
      <c r="K791" s="53"/>
      <c r="L791" s="53"/>
      <c r="M791" s="53"/>
      <c r="N791" s="53"/>
      <c r="O791" s="53"/>
      <c r="P791" s="53"/>
      <c r="Q791" s="53"/>
      <c r="R791" s="53"/>
      <c r="S791" s="53"/>
      <c r="T791" s="53"/>
      <c r="U791" s="53"/>
      <c r="V791" s="53"/>
      <c r="W791" s="53"/>
      <c r="X791" s="53"/>
      <c r="Y791" s="53"/>
      <c r="Z791" s="53"/>
    </row>
    <row r="792" spans="1:26" ht="15.65" x14ac:dyDescent="0.3">
      <c r="A792" s="53"/>
      <c r="B792" s="55"/>
      <c r="C792" s="53"/>
      <c r="D792" s="53"/>
      <c r="E792" s="53"/>
      <c r="F792" s="53"/>
      <c r="G792" s="53"/>
      <c r="H792" s="53"/>
      <c r="I792" s="53"/>
      <c r="J792" s="53"/>
      <c r="K792" s="53"/>
      <c r="L792" s="53"/>
      <c r="M792" s="53"/>
      <c r="N792" s="53"/>
      <c r="O792" s="53"/>
      <c r="P792" s="53"/>
      <c r="Q792" s="53"/>
      <c r="R792" s="53"/>
      <c r="S792" s="53"/>
      <c r="T792" s="53"/>
      <c r="U792" s="53"/>
      <c r="V792" s="53"/>
      <c r="W792" s="53"/>
      <c r="X792" s="53"/>
      <c r="Y792" s="53"/>
      <c r="Z792" s="53"/>
    </row>
    <row r="793" spans="1:26" ht="15.65" x14ac:dyDescent="0.3">
      <c r="A793" s="53"/>
      <c r="B793" s="55"/>
      <c r="C793" s="53"/>
      <c r="D793" s="53"/>
      <c r="E793" s="53"/>
      <c r="F793" s="53"/>
      <c r="G793" s="53"/>
      <c r="H793" s="53"/>
      <c r="I793" s="53"/>
      <c r="J793" s="53"/>
      <c r="K793" s="53"/>
      <c r="L793" s="53"/>
      <c r="M793" s="53"/>
      <c r="N793" s="53"/>
      <c r="O793" s="53"/>
      <c r="P793" s="53"/>
      <c r="Q793" s="53"/>
      <c r="R793" s="53"/>
      <c r="S793" s="53"/>
      <c r="T793" s="53"/>
      <c r="U793" s="53"/>
      <c r="V793" s="53"/>
      <c r="W793" s="53"/>
      <c r="X793" s="53"/>
      <c r="Y793" s="53"/>
      <c r="Z793" s="53"/>
    </row>
    <row r="794" spans="1:26" ht="15.65" x14ac:dyDescent="0.3">
      <c r="A794" s="53"/>
      <c r="B794" s="55"/>
      <c r="C794" s="53"/>
      <c r="D794" s="53"/>
      <c r="E794" s="53"/>
      <c r="F794" s="53"/>
      <c r="G794" s="53"/>
      <c r="H794" s="53"/>
      <c r="I794" s="53"/>
      <c r="J794" s="53"/>
      <c r="K794" s="53"/>
      <c r="L794" s="53"/>
      <c r="M794" s="53"/>
      <c r="N794" s="53"/>
      <c r="O794" s="53"/>
      <c r="P794" s="53"/>
      <c r="Q794" s="53"/>
      <c r="R794" s="53"/>
      <c r="S794" s="53"/>
      <c r="T794" s="53"/>
      <c r="U794" s="53"/>
      <c r="V794" s="53"/>
      <c r="W794" s="53"/>
      <c r="X794" s="53"/>
      <c r="Y794" s="53"/>
      <c r="Z794" s="53"/>
    </row>
    <row r="795" spans="1:26" ht="15.65" x14ac:dyDescent="0.3">
      <c r="A795" s="53"/>
      <c r="B795" s="55"/>
      <c r="C795" s="53"/>
      <c r="D795" s="53"/>
      <c r="E795" s="53"/>
      <c r="F795" s="53"/>
      <c r="G795" s="53"/>
      <c r="H795" s="53"/>
      <c r="I795" s="53"/>
      <c r="J795" s="53"/>
      <c r="K795" s="53"/>
      <c r="L795" s="53"/>
      <c r="M795" s="53"/>
      <c r="N795" s="53"/>
      <c r="O795" s="53"/>
      <c r="P795" s="53"/>
      <c r="Q795" s="53"/>
      <c r="R795" s="53"/>
      <c r="S795" s="53"/>
      <c r="T795" s="53"/>
      <c r="U795" s="53"/>
      <c r="V795" s="53"/>
      <c r="W795" s="53"/>
      <c r="X795" s="53"/>
      <c r="Y795" s="53"/>
      <c r="Z795" s="53"/>
    </row>
    <row r="796" spans="1:26" ht="15.65" x14ac:dyDescent="0.3">
      <c r="A796" s="53"/>
      <c r="B796" s="55"/>
      <c r="C796" s="53"/>
      <c r="D796" s="53"/>
      <c r="E796" s="53"/>
      <c r="F796" s="53"/>
      <c r="G796" s="53"/>
      <c r="H796" s="53"/>
      <c r="I796" s="53"/>
      <c r="J796" s="53"/>
      <c r="K796" s="53"/>
      <c r="L796" s="53"/>
      <c r="M796" s="53"/>
      <c r="N796" s="53"/>
      <c r="O796" s="53"/>
      <c r="P796" s="53"/>
      <c r="Q796" s="53"/>
      <c r="R796" s="53"/>
      <c r="S796" s="53"/>
      <c r="T796" s="53"/>
      <c r="U796" s="53"/>
      <c r="V796" s="53"/>
      <c r="W796" s="53"/>
      <c r="X796" s="53"/>
      <c r="Y796" s="53"/>
      <c r="Z796" s="53"/>
    </row>
    <row r="797" spans="1:26" ht="15.65" x14ac:dyDescent="0.3">
      <c r="A797" s="53"/>
      <c r="B797" s="55"/>
      <c r="C797" s="53"/>
      <c r="D797" s="53"/>
      <c r="E797" s="53"/>
      <c r="F797" s="53"/>
      <c r="G797" s="53"/>
      <c r="H797" s="53"/>
      <c r="I797" s="53"/>
      <c r="J797" s="53"/>
      <c r="K797" s="53"/>
      <c r="L797" s="53"/>
      <c r="M797" s="53"/>
      <c r="N797" s="53"/>
      <c r="O797" s="53"/>
      <c r="P797" s="53"/>
      <c r="Q797" s="53"/>
      <c r="R797" s="53"/>
      <c r="S797" s="53"/>
      <c r="T797" s="53"/>
      <c r="U797" s="53"/>
      <c r="V797" s="53"/>
      <c r="W797" s="53"/>
      <c r="X797" s="53"/>
      <c r="Y797" s="53"/>
      <c r="Z797" s="53"/>
    </row>
    <row r="798" spans="1:26" ht="15.65" x14ac:dyDescent="0.3">
      <c r="A798" s="53"/>
      <c r="B798" s="55"/>
      <c r="C798" s="53"/>
      <c r="D798" s="53"/>
      <c r="E798" s="53"/>
      <c r="F798" s="53"/>
      <c r="G798" s="53"/>
      <c r="H798" s="53"/>
      <c r="I798" s="53"/>
      <c r="J798" s="53"/>
      <c r="K798" s="53"/>
      <c r="L798" s="53"/>
      <c r="M798" s="53"/>
      <c r="N798" s="53"/>
      <c r="O798" s="53"/>
      <c r="P798" s="53"/>
      <c r="Q798" s="53"/>
      <c r="R798" s="53"/>
      <c r="S798" s="53"/>
      <c r="T798" s="53"/>
      <c r="U798" s="53"/>
      <c r="V798" s="53"/>
      <c r="W798" s="53"/>
      <c r="X798" s="53"/>
      <c r="Y798" s="53"/>
      <c r="Z798" s="53"/>
    </row>
    <row r="799" spans="1:26" ht="15.65" x14ac:dyDescent="0.3">
      <c r="A799" s="53"/>
      <c r="B799" s="55"/>
      <c r="C799" s="53"/>
      <c r="D799" s="53"/>
      <c r="E799" s="53"/>
      <c r="F799" s="53"/>
      <c r="G799" s="53"/>
      <c r="H799" s="53"/>
      <c r="I799" s="53"/>
      <c r="J799" s="53"/>
      <c r="K799" s="53"/>
      <c r="L799" s="53"/>
      <c r="M799" s="53"/>
      <c r="N799" s="53"/>
      <c r="O799" s="53"/>
      <c r="P799" s="53"/>
      <c r="Q799" s="53"/>
      <c r="R799" s="53"/>
      <c r="S799" s="53"/>
      <c r="T799" s="53"/>
      <c r="U799" s="53"/>
      <c r="V799" s="53"/>
      <c r="W799" s="53"/>
      <c r="X799" s="53"/>
      <c r="Y799" s="53"/>
      <c r="Z799" s="53"/>
    </row>
    <row r="800" spans="1:26" ht="15.65" x14ac:dyDescent="0.3">
      <c r="A800" s="53"/>
      <c r="B800" s="55"/>
      <c r="C800" s="53"/>
      <c r="D800" s="53"/>
      <c r="E800" s="53"/>
      <c r="F800" s="53"/>
      <c r="G800" s="53"/>
      <c r="H800" s="53"/>
      <c r="I800" s="53"/>
      <c r="J800" s="53"/>
      <c r="K800" s="53"/>
      <c r="L800" s="53"/>
      <c r="M800" s="53"/>
      <c r="N800" s="53"/>
      <c r="O800" s="53"/>
      <c r="P800" s="53"/>
      <c r="Q800" s="53"/>
      <c r="R800" s="53"/>
      <c r="S800" s="53"/>
      <c r="T800" s="53"/>
      <c r="U800" s="53"/>
      <c r="V800" s="53"/>
      <c r="W800" s="53"/>
      <c r="X800" s="53"/>
      <c r="Y800" s="53"/>
      <c r="Z800" s="53"/>
    </row>
    <row r="801" spans="1:26" ht="15.65" x14ac:dyDescent="0.3">
      <c r="A801" s="53"/>
      <c r="B801" s="55"/>
      <c r="C801" s="53"/>
      <c r="D801" s="53"/>
      <c r="E801" s="53"/>
      <c r="F801" s="53"/>
      <c r="G801" s="53"/>
      <c r="H801" s="53"/>
      <c r="I801" s="53"/>
      <c r="J801" s="53"/>
      <c r="K801" s="53"/>
      <c r="L801" s="53"/>
      <c r="M801" s="53"/>
      <c r="N801" s="53"/>
      <c r="O801" s="53"/>
      <c r="P801" s="53"/>
      <c r="Q801" s="53"/>
      <c r="R801" s="53"/>
      <c r="S801" s="53"/>
      <c r="T801" s="53"/>
      <c r="U801" s="53"/>
      <c r="V801" s="53"/>
      <c r="W801" s="53"/>
      <c r="X801" s="53"/>
      <c r="Y801" s="53"/>
      <c r="Z801" s="53"/>
    </row>
    <row r="802" spans="1:26" ht="15.65" x14ac:dyDescent="0.3">
      <c r="A802" s="53"/>
      <c r="B802" s="55"/>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row>
    <row r="803" spans="1:26" ht="15.65" x14ac:dyDescent="0.3">
      <c r="A803" s="53"/>
      <c r="B803" s="55"/>
      <c r="C803" s="53"/>
      <c r="D803" s="53"/>
      <c r="E803" s="53"/>
      <c r="F803" s="53"/>
      <c r="G803" s="53"/>
      <c r="H803" s="53"/>
      <c r="I803" s="53"/>
      <c r="J803" s="53"/>
      <c r="K803" s="53"/>
      <c r="L803" s="53"/>
      <c r="M803" s="53"/>
      <c r="N803" s="53"/>
      <c r="O803" s="53"/>
      <c r="P803" s="53"/>
      <c r="Q803" s="53"/>
      <c r="R803" s="53"/>
      <c r="S803" s="53"/>
      <c r="T803" s="53"/>
      <c r="U803" s="53"/>
      <c r="V803" s="53"/>
      <c r="W803" s="53"/>
      <c r="X803" s="53"/>
      <c r="Y803" s="53"/>
      <c r="Z803" s="53"/>
    </row>
    <row r="804" spans="1:26" ht="15.65" x14ac:dyDescent="0.3">
      <c r="A804" s="53"/>
      <c r="B804" s="55"/>
      <c r="C804" s="53"/>
      <c r="D804" s="53"/>
      <c r="E804" s="53"/>
      <c r="F804" s="53"/>
      <c r="G804" s="53"/>
      <c r="H804" s="53"/>
      <c r="I804" s="53"/>
      <c r="J804" s="53"/>
      <c r="K804" s="53"/>
      <c r="L804" s="53"/>
      <c r="M804" s="53"/>
      <c r="N804" s="53"/>
      <c r="O804" s="53"/>
      <c r="P804" s="53"/>
      <c r="Q804" s="53"/>
      <c r="R804" s="53"/>
      <c r="S804" s="53"/>
      <c r="T804" s="53"/>
      <c r="U804" s="53"/>
      <c r="V804" s="53"/>
      <c r="W804" s="53"/>
      <c r="X804" s="53"/>
      <c r="Y804" s="53"/>
      <c r="Z804" s="53"/>
    </row>
    <row r="805" spans="1:26" ht="15.65" x14ac:dyDescent="0.3">
      <c r="A805" s="53"/>
      <c r="B805" s="55"/>
      <c r="C805" s="53"/>
      <c r="D805" s="53"/>
      <c r="E805" s="53"/>
      <c r="F805" s="53"/>
      <c r="G805" s="53"/>
      <c r="H805" s="53"/>
      <c r="I805" s="53"/>
      <c r="J805" s="53"/>
      <c r="K805" s="53"/>
      <c r="L805" s="53"/>
      <c r="M805" s="53"/>
      <c r="N805" s="53"/>
      <c r="O805" s="53"/>
      <c r="P805" s="53"/>
      <c r="Q805" s="53"/>
      <c r="R805" s="53"/>
      <c r="S805" s="53"/>
      <c r="T805" s="53"/>
      <c r="U805" s="53"/>
      <c r="V805" s="53"/>
      <c r="W805" s="53"/>
      <c r="X805" s="53"/>
      <c r="Y805" s="53"/>
      <c r="Z805" s="53"/>
    </row>
    <row r="806" spans="1:26" ht="15.65" x14ac:dyDescent="0.3">
      <c r="A806" s="53"/>
      <c r="B806" s="55"/>
      <c r="C806" s="53"/>
      <c r="D806" s="53"/>
      <c r="E806" s="53"/>
      <c r="F806" s="53"/>
      <c r="G806" s="53"/>
      <c r="H806" s="53"/>
      <c r="I806" s="53"/>
      <c r="J806" s="53"/>
      <c r="K806" s="53"/>
      <c r="L806" s="53"/>
      <c r="M806" s="53"/>
      <c r="N806" s="53"/>
      <c r="O806" s="53"/>
      <c r="P806" s="53"/>
      <c r="Q806" s="53"/>
      <c r="R806" s="53"/>
      <c r="S806" s="53"/>
      <c r="T806" s="53"/>
      <c r="U806" s="53"/>
      <c r="V806" s="53"/>
      <c r="W806" s="53"/>
      <c r="X806" s="53"/>
      <c r="Y806" s="53"/>
      <c r="Z806" s="53"/>
    </row>
    <row r="807" spans="1:26" ht="15.65" x14ac:dyDescent="0.3">
      <c r="A807" s="53"/>
      <c r="B807" s="55"/>
      <c r="C807" s="53"/>
      <c r="D807" s="53"/>
      <c r="E807" s="53"/>
      <c r="F807" s="53"/>
      <c r="G807" s="53"/>
      <c r="H807" s="53"/>
      <c r="I807" s="53"/>
      <c r="J807" s="53"/>
      <c r="K807" s="53"/>
      <c r="L807" s="53"/>
      <c r="M807" s="53"/>
      <c r="N807" s="53"/>
      <c r="O807" s="53"/>
      <c r="P807" s="53"/>
      <c r="Q807" s="53"/>
      <c r="R807" s="53"/>
      <c r="S807" s="53"/>
      <c r="T807" s="53"/>
      <c r="U807" s="53"/>
      <c r="V807" s="53"/>
      <c r="W807" s="53"/>
      <c r="X807" s="53"/>
      <c r="Y807" s="53"/>
      <c r="Z807" s="53"/>
    </row>
    <row r="808" spans="1:26" ht="15.65" x14ac:dyDescent="0.3">
      <c r="A808" s="53"/>
      <c r="B808" s="55"/>
      <c r="C808" s="53"/>
      <c r="D808" s="53"/>
      <c r="E808" s="53"/>
      <c r="F808" s="53"/>
      <c r="G808" s="53"/>
      <c r="H808" s="53"/>
      <c r="I808" s="53"/>
      <c r="J808" s="53"/>
      <c r="K808" s="53"/>
      <c r="L808" s="53"/>
      <c r="M808" s="53"/>
      <c r="N808" s="53"/>
      <c r="O808" s="53"/>
      <c r="P808" s="53"/>
      <c r="Q808" s="53"/>
      <c r="R808" s="53"/>
      <c r="S808" s="53"/>
      <c r="T808" s="53"/>
      <c r="U808" s="53"/>
      <c r="V808" s="53"/>
      <c r="W808" s="53"/>
      <c r="X808" s="53"/>
      <c r="Y808" s="53"/>
      <c r="Z808" s="53"/>
    </row>
    <row r="809" spans="1:26" ht="15.65" x14ac:dyDescent="0.3">
      <c r="A809" s="53"/>
      <c r="B809" s="55"/>
      <c r="C809" s="53"/>
      <c r="D809" s="53"/>
      <c r="E809" s="53"/>
      <c r="F809" s="53"/>
      <c r="G809" s="53"/>
      <c r="H809" s="53"/>
      <c r="I809" s="53"/>
      <c r="J809" s="53"/>
      <c r="K809" s="53"/>
      <c r="L809" s="53"/>
      <c r="M809" s="53"/>
      <c r="N809" s="53"/>
      <c r="O809" s="53"/>
      <c r="P809" s="53"/>
      <c r="Q809" s="53"/>
      <c r="R809" s="53"/>
      <c r="S809" s="53"/>
      <c r="T809" s="53"/>
      <c r="U809" s="53"/>
      <c r="V809" s="53"/>
      <c r="W809" s="53"/>
      <c r="X809" s="53"/>
      <c r="Y809" s="53"/>
      <c r="Z809" s="53"/>
    </row>
    <row r="810" spans="1:26" ht="15.65" x14ac:dyDescent="0.3">
      <c r="A810" s="53"/>
      <c r="B810" s="55"/>
      <c r="C810" s="53"/>
      <c r="D810" s="53"/>
      <c r="E810" s="53"/>
      <c r="F810" s="53"/>
      <c r="G810" s="53"/>
      <c r="H810" s="53"/>
      <c r="I810" s="53"/>
      <c r="J810" s="53"/>
      <c r="K810" s="53"/>
      <c r="L810" s="53"/>
      <c r="M810" s="53"/>
      <c r="N810" s="53"/>
      <c r="O810" s="53"/>
      <c r="P810" s="53"/>
      <c r="Q810" s="53"/>
      <c r="R810" s="53"/>
      <c r="S810" s="53"/>
      <c r="T810" s="53"/>
      <c r="U810" s="53"/>
      <c r="V810" s="53"/>
      <c r="W810" s="53"/>
      <c r="X810" s="53"/>
      <c r="Y810" s="53"/>
      <c r="Z810" s="53"/>
    </row>
    <row r="811" spans="1:26" ht="15.65" x14ac:dyDescent="0.3">
      <c r="A811" s="53"/>
      <c r="B811" s="55"/>
      <c r="C811" s="53"/>
      <c r="D811" s="53"/>
      <c r="E811" s="53"/>
      <c r="F811" s="53"/>
      <c r="G811" s="53"/>
      <c r="H811" s="53"/>
      <c r="I811" s="53"/>
      <c r="J811" s="53"/>
      <c r="K811" s="53"/>
      <c r="L811" s="53"/>
      <c r="M811" s="53"/>
      <c r="N811" s="53"/>
      <c r="O811" s="53"/>
      <c r="P811" s="53"/>
      <c r="Q811" s="53"/>
      <c r="R811" s="53"/>
      <c r="S811" s="53"/>
      <c r="T811" s="53"/>
      <c r="U811" s="53"/>
      <c r="V811" s="53"/>
      <c r="W811" s="53"/>
      <c r="X811" s="53"/>
      <c r="Y811" s="53"/>
      <c r="Z811" s="53"/>
    </row>
    <row r="812" spans="1:26" ht="15.65" x14ac:dyDescent="0.3">
      <c r="A812" s="53"/>
      <c r="B812" s="55"/>
      <c r="C812" s="53"/>
      <c r="D812" s="53"/>
      <c r="E812" s="53"/>
      <c r="F812" s="53"/>
      <c r="G812" s="53"/>
      <c r="H812" s="53"/>
      <c r="I812" s="53"/>
      <c r="J812" s="53"/>
      <c r="K812" s="53"/>
      <c r="L812" s="53"/>
      <c r="M812" s="53"/>
      <c r="N812" s="53"/>
      <c r="O812" s="53"/>
      <c r="P812" s="53"/>
      <c r="Q812" s="53"/>
      <c r="R812" s="53"/>
      <c r="S812" s="53"/>
      <c r="T812" s="53"/>
      <c r="U812" s="53"/>
      <c r="V812" s="53"/>
      <c r="W812" s="53"/>
      <c r="X812" s="53"/>
      <c r="Y812" s="53"/>
      <c r="Z812" s="53"/>
    </row>
    <row r="813" spans="1:26" ht="15.65" x14ac:dyDescent="0.3">
      <c r="A813" s="53"/>
      <c r="B813" s="55"/>
      <c r="C813" s="53"/>
      <c r="D813" s="53"/>
      <c r="E813" s="53"/>
      <c r="F813" s="53"/>
      <c r="G813" s="53"/>
      <c r="H813" s="53"/>
      <c r="I813" s="53"/>
      <c r="J813" s="53"/>
      <c r="K813" s="53"/>
      <c r="L813" s="53"/>
      <c r="M813" s="53"/>
      <c r="N813" s="53"/>
      <c r="O813" s="53"/>
      <c r="P813" s="53"/>
      <c r="Q813" s="53"/>
      <c r="R813" s="53"/>
      <c r="S813" s="53"/>
      <c r="T813" s="53"/>
      <c r="U813" s="53"/>
      <c r="V813" s="53"/>
      <c r="W813" s="53"/>
      <c r="X813" s="53"/>
      <c r="Y813" s="53"/>
      <c r="Z813" s="53"/>
    </row>
    <row r="814" spans="1:26" ht="15.65" x14ac:dyDescent="0.3">
      <c r="A814" s="53"/>
      <c r="B814" s="55"/>
      <c r="C814" s="53"/>
      <c r="D814" s="53"/>
      <c r="E814" s="53"/>
      <c r="F814" s="53"/>
      <c r="G814" s="53"/>
      <c r="H814" s="53"/>
      <c r="I814" s="53"/>
      <c r="J814" s="53"/>
      <c r="K814" s="53"/>
      <c r="L814" s="53"/>
      <c r="M814" s="53"/>
      <c r="N814" s="53"/>
      <c r="O814" s="53"/>
      <c r="P814" s="53"/>
      <c r="Q814" s="53"/>
      <c r="R814" s="53"/>
      <c r="S814" s="53"/>
      <c r="T814" s="53"/>
      <c r="U814" s="53"/>
      <c r="V814" s="53"/>
      <c r="W814" s="53"/>
      <c r="X814" s="53"/>
      <c r="Y814" s="53"/>
      <c r="Z814" s="53"/>
    </row>
    <row r="815" spans="1:26" ht="15.65" x14ac:dyDescent="0.3">
      <c r="A815" s="53"/>
      <c r="B815" s="55"/>
      <c r="C815" s="53"/>
      <c r="D815" s="53"/>
      <c r="E815" s="53"/>
      <c r="F815" s="53"/>
      <c r="G815" s="53"/>
      <c r="H815" s="53"/>
      <c r="I815" s="53"/>
      <c r="J815" s="53"/>
      <c r="K815" s="53"/>
      <c r="L815" s="53"/>
      <c r="M815" s="53"/>
      <c r="N815" s="53"/>
      <c r="O815" s="53"/>
      <c r="P815" s="53"/>
      <c r="Q815" s="53"/>
      <c r="R815" s="53"/>
      <c r="S815" s="53"/>
      <c r="T815" s="53"/>
      <c r="U815" s="53"/>
      <c r="V815" s="53"/>
      <c r="W815" s="53"/>
      <c r="X815" s="53"/>
      <c r="Y815" s="53"/>
      <c r="Z815" s="53"/>
    </row>
    <row r="816" spans="1:26" ht="15.65" x14ac:dyDescent="0.3">
      <c r="A816" s="53"/>
      <c r="B816" s="55"/>
      <c r="C816" s="53"/>
      <c r="D816" s="53"/>
      <c r="E816" s="53"/>
      <c r="F816" s="53"/>
      <c r="G816" s="53"/>
      <c r="H816" s="53"/>
      <c r="I816" s="53"/>
      <c r="J816" s="53"/>
      <c r="K816" s="53"/>
      <c r="L816" s="53"/>
      <c r="M816" s="53"/>
      <c r="N816" s="53"/>
      <c r="O816" s="53"/>
      <c r="P816" s="53"/>
      <c r="Q816" s="53"/>
      <c r="R816" s="53"/>
      <c r="S816" s="53"/>
      <c r="T816" s="53"/>
      <c r="U816" s="53"/>
      <c r="V816" s="53"/>
      <c r="W816" s="53"/>
      <c r="X816" s="53"/>
      <c r="Y816" s="53"/>
      <c r="Z816" s="53"/>
    </row>
    <row r="817" spans="1:26" ht="15.65" x14ac:dyDescent="0.3">
      <c r="A817" s="53"/>
      <c r="B817" s="55"/>
      <c r="C817" s="53"/>
      <c r="D817" s="53"/>
      <c r="E817" s="53"/>
      <c r="F817" s="53"/>
      <c r="G817" s="53"/>
      <c r="H817" s="53"/>
      <c r="I817" s="53"/>
      <c r="J817" s="53"/>
      <c r="K817" s="53"/>
      <c r="L817" s="53"/>
      <c r="M817" s="53"/>
      <c r="N817" s="53"/>
      <c r="O817" s="53"/>
      <c r="P817" s="53"/>
      <c r="Q817" s="53"/>
      <c r="R817" s="53"/>
      <c r="S817" s="53"/>
      <c r="T817" s="53"/>
      <c r="U817" s="53"/>
      <c r="V817" s="53"/>
      <c r="W817" s="53"/>
      <c r="X817" s="53"/>
      <c r="Y817" s="53"/>
      <c r="Z817" s="53"/>
    </row>
    <row r="818" spans="1:26" ht="15.65" x14ac:dyDescent="0.3">
      <c r="A818" s="53"/>
      <c r="B818" s="55"/>
      <c r="C818" s="53"/>
      <c r="D818" s="53"/>
      <c r="E818" s="53"/>
      <c r="F818" s="53"/>
      <c r="G818" s="53"/>
      <c r="H818" s="53"/>
      <c r="I818" s="53"/>
      <c r="J818" s="53"/>
      <c r="K818" s="53"/>
      <c r="L818" s="53"/>
      <c r="M818" s="53"/>
      <c r="N818" s="53"/>
      <c r="O818" s="53"/>
      <c r="P818" s="53"/>
      <c r="Q818" s="53"/>
      <c r="R818" s="53"/>
      <c r="S818" s="53"/>
      <c r="T818" s="53"/>
      <c r="U818" s="53"/>
      <c r="V818" s="53"/>
      <c r="W818" s="53"/>
      <c r="X818" s="53"/>
      <c r="Y818" s="53"/>
      <c r="Z818" s="53"/>
    </row>
    <row r="819" spans="1:26" ht="15.65" x14ac:dyDescent="0.3">
      <c r="A819" s="53"/>
      <c r="B819" s="55"/>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row>
    <row r="820" spans="1:26" ht="15.65" x14ac:dyDescent="0.3">
      <c r="A820" s="53"/>
      <c r="B820" s="55"/>
      <c r="C820" s="53"/>
      <c r="D820" s="53"/>
      <c r="E820" s="53"/>
      <c r="F820" s="53"/>
      <c r="G820" s="53"/>
      <c r="H820" s="53"/>
      <c r="I820" s="53"/>
      <c r="J820" s="53"/>
      <c r="K820" s="53"/>
      <c r="L820" s="53"/>
      <c r="M820" s="53"/>
      <c r="N820" s="53"/>
      <c r="O820" s="53"/>
      <c r="P820" s="53"/>
      <c r="Q820" s="53"/>
      <c r="R820" s="53"/>
      <c r="S820" s="53"/>
      <c r="T820" s="53"/>
      <c r="U820" s="53"/>
      <c r="V820" s="53"/>
      <c r="W820" s="53"/>
      <c r="X820" s="53"/>
      <c r="Y820" s="53"/>
      <c r="Z820" s="53"/>
    </row>
    <row r="821" spans="1:26" ht="15.65" x14ac:dyDescent="0.3">
      <c r="A821" s="53"/>
      <c r="B821" s="55"/>
      <c r="C821" s="53"/>
      <c r="D821" s="53"/>
      <c r="E821" s="53"/>
      <c r="F821" s="53"/>
      <c r="G821" s="53"/>
      <c r="H821" s="53"/>
      <c r="I821" s="53"/>
      <c r="J821" s="53"/>
      <c r="K821" s="53"/>
      <c r="L821" s="53"/>
      <c r="M821" s="53"/>
      <c r="N821" s="53"/>
      <c r="O821" s="53"/>
      <c r="P821" s="53"/>
      <c r="Q821" s="53"/>
      <c r="R821" s="53"/>
      <c r="S821" s="53"/>
      <c r="T821" s="53"/>
      <c r="U821" s="53"/>
      <c r="V821" s="53"/>
      <c r="W821" s="53"/>
      <c r="X821" s="53"/>
      <c r="Y821" s="53"/>
      <c r="Z821" s="53"/>
    </row>
    <row r="822" spans="1:26" ht="15.65" x14ac:dyDescent="0.3">
      <c r="A822" s="53"/>
      <c r="B822" s="55"/>
      <c r="C822" s="53"/>
      <c r="D822" s="53"/>
      <c r="E822" s="53"/>
      <c r="F822" s="53"/>
      <c r="G822" s="53"/>
      <c r="H822" s="53"/>
      <c r="I822" s="53"/>
      <c r="J822" s="53"/>
      <c r="K822" s="53"/>
      <c r="L822" s="53"/>
      <c r="M822" s="53"/>
      <c r="N822" s="53"/>
      <c r="O822" s="53"/>
      <c r="P822" s="53"/>
      <c r="Q822" s="53"/>
      <c r="R822" s="53"/>
      <c r="S822" s="53"/>
      <c r="T822" s="53"/>
      <c r="U822" s="53"/>
      <c r="V822" s="53"/>
      <c r="W822" s="53"/>
      <c r="X822" s="53"/>
      <c r="Y822" s="53"/>
      <c r="Z822" s="53"/>
    </row>
    <row r="823" spans="1:26" ht="15.65" x14ac:dyDescent="0.3">
      <c r="A823" s="53"/>
      <c r="B823" s="55"/>
      <c r="C823" s="53"/>
      <c r="D823" s="53"/>
      <c r="E823" s="53"/>
      <c r="F823" s="53"/>
      <c r="G823" s="53"/>
      <c r="H823" s="53"/>
      <c r="I823" s="53"/>
      <c r="J823" s="53"/>
      <c r="K823" s="53"/>
      <c r="L823" s="53"/>
      <c r="M823" s="53"/>
      <c r="N823" s="53"/>
      <c r="O823" s="53"/>
      <c r="P823" s="53"/>
      <c r="Q823" s="53"/>
      <c r="R823" s="53"/>
      <c r="S823" s="53"/>
      <c r="T823" s="53"/>
      <c r="U823" s="53"/>
      <c r="V823" s="53"/>
      <c r="W823" s="53"/>
      <c r="X823" s="53"/>
      <c r="Y823" s="53"/>
      <c r="Z823" s="53"/>
    </row>
    <row r="824" spans="1:26" ht="15.65" x14ac:dyDescent="0.3">
      <c r="A824" s="53"/>
      <c r="B824" s="55"/>
      <c r="C824" s="53"/>
      <c r="D824" s="53"/>
      <c r="E824" s="53"/>
      <c r="F824" s="53"/>
      <c r="G824" s="53"/>
      <c r="H824" s="53"/>
      <c r="I824" s="53"/>
      <c r="J824" s="53"/>
      <c r="K824" s="53"/>
      <c r="L824" s="53"/>
      <c r="M824" s="53"/>
      <c r="N824" s="53"/>
      <c r="O824" s="53"/>
      <c r="P824" s="53"/>
      <c r="Q824" s="53"/>
      <c r="R824" s="53"/>
      <c r="S824" s="53"/>
      <c r="T824" s="53"/>
      <c r="U824" s="53"/>
      <c r="V824" s="53"/>
      <c r="W824" s="53"/>
      <c r="X824" s="53"/>
      <c r="Y824" s="53"/>
      <c r="Z824" s="53"/>
    </row>
    <row r="825" spans="1:26" ht="15.65" x14ac:dyDescent="0.3">
      <c r="A825" s="53"/>
      <c r="B825" s="55"/>
      <c r="C825" s="53"/>
      <c r="D825" s="53"/>
      <c r="E825" s="53"/>
      <c r="F825" s="53"/>
      <c r="G825" s="53"/>
      <c r="H825" s="53"/>
      <c r="I825" s="53"/>
      <c r="J825" s="53"/>
      <c r="K825" s="53"/>
      <c r="L825" s="53"/>
      <c r="M825" s="53"/>
      <c r="N825" s="53"/>
      <c r="O825" s="53"/>
      <c r="P825" s="53"/>
      <c r="Q825" s="53"/>
      <c r="R825" s="53"/>
      <c r="S825" s="53"/>
      <c r="T825" s="53"/>
      <c r="U825" s="53"/>
      <c r="V825" s="53"/>
      <c r="W825" s="53"/>
      <c r="X825" s="53"/>
      <c r="Y825" s="53"/>
      <c r="Z825" s="53"/>
    </row>
    <row r="826" spans="1:26" ht="15.65" x14ac:dyDescent="0.3">
      <c r="A826" s="53"/>
      <c r="B826" s="55"/>
      <c r="C826" s="53"/>
      <c r="D826" s="53"/>
      <c r="E826" s="53"/>
      <c r="F826" s="53"/>
      <c r="G826" s="53"/>
      <c r="H826" s="53"/>
      <c r="I826" s="53"/>
      <c r="J826" s="53"/>
      <c r="K826" s="53"/>
      <c r="L826" s="53"/>
      <c r="M826" s="53"/>
      <c r="N826" s="53"/>
      <c r="O826" s="53"/>
      <c r="P826" s="53"/>
      <c r="Q826" s="53"/>
      <c r="R826" s="53"/>
      <c r="S826" s="53"/>
      <c r="T826" s="53"/>
      <c r="U826" s="53"/>
      <c r="V826" s="53"/>
      <c r="W826" s="53"/>
      <c r="X826" s="53"/>
      <c r="Y826" s="53"/>
      <c r="Z826" s="53"/>
    </row>
    <row r="827" spans="1:26" ht="15.65" x14ac:dyDescent="0.3">
      <c r="A827" s="53"/>
      <c r="B827" s="55"/>
      <c r="C827" s="53"/>
      <c r="D827" s="53"/>
      <c r="E827" s="53"/>
      <c r="F827" s="53"/>
      <c r="G827" s="53"/>
      <c r="H827" s="53"/>
      <c r="I827" s="53"/>
      <c r="J827" s="53"/>
      <c r="K827" s="53"/>
      <c r="L827" s="53"/>
      <c r="M827" s="53"/>
      <c r="N827" s="53"/>
      <c r="O827" s="53"/>
      <c r="P827" s="53"/>
      <c r="Q827" s="53"/>
      <c r="R827" s="53"/>
      <c r="S827" s="53"/>
      <c r="T827" s="53"/>
      <c r="U827" s="53"/>
      <c r="V827" s="53"/>
      <c r="W827" s="53"/>
      <c r="X827" s="53"/>
      <c r="Y827" s="53"/>
      <c r="Z827" s="53"/>
    </row>
    <row r="828" spans="1:26" ht="15.65" x14ac:dyDescent="0.3">
      <c r="A828" s="53"/>
      <c r="B828" s="55"/>
      <c r="C828" s="53"/>
      <c r="D828" s="53"/>
      <c r="E828" s="53"/>
      <c r="F828" s="53"/>
      <c r="G828" s="53"/>
      <c r="H828" s="53"/>
      <c r="I828" s="53"/>
      <c r="J828" s="53"/>
      <c r="K828" s="53"/>
      <c r="L828" s="53"/>
      <c r="M828" s="53"/>
      <c r="N828" s="53"/>
      <c r="O828" s="53"/>
      <c r="P828" s="53"/>
      <c r="Q828" s="53"/>
      <c r="R828" s="53"/>
      <c r="S828" s="53"/>
      <c r="T828" s="53"/>
      <c r="U828" s="53"/>
      <c r="V828" s="53"/>
      <c r="W828" s="53"/>
      <c r="X828" s="53"/>
      <c r="Y828" s="53"/>
      <c r="Z828" s="53"/>
    </row>
    <row r="829" spans="1:26" ht="15.65" x14ac:dyDescent="0.3">
      <c r="A829" s="53"/>
      <c r="B829" s="55"/>
      <c r="C829" s="53"/>
      <c r="D829" s="53"/>
      <c r="E829" s="53"/>
      <c r="F829" s="53"/>
      <c r="G829" s="53"/>
      <c r="H829" s="53"/>
      <c r="I829" s="53"/>
      <c r="J829" s="53"/>
      <c r="K829" s="53"/>
      <c r="L829" s="53"/>
      <c r="M829" s="53"/>
      <c r="N829" s="53"/>
      <c r="O829" s="53"/>
      <c r="P829" s="53"/>
      <c r="Q829" s="53"/>
      <c r="R829" s="53"/>
      <c r="S829" s="53"/>
      <c r="T829" s="53"/>
      <c r="U829" s="53"/>
      <c r="V829" s="53"/>
      <c r="W829" s="53"/>
      <c r="X829" s="53"/>
      <c r="Y829" s="53"/>
      <c r="Z829" s="53"/>
    </row>
    <row r="830" spans="1:26" ht="15.65" x14ac:dyDescent="0.3">
      <c r="A830" s="53"/>
      <c r="B830" s="55"/>
      <c r="C830" s="53"/>
      <c r="D830" s="53"/>
      <c r="E830" s="53"/>
      <c r="F830" s="53"/>
      <c r="G830" s="53"/>
      <c r="H830" s="53"/>
      <c r="I830" s="53"/>
      <c r="J830" s="53"/>
      <c r="K830" s="53"/>
      <c r="L830" s="53"/>
      <c r="M830" s="53"/>
      <c r="N830" s="53"/>
      <c r="O830" s="53"/>
      <c r="P830" s="53"/>
      <c r="Q830" s="53"/>
      <c r="R830" s="53"/>
      <c r="S830" s="53"/>
      <c r="T830" s="53"/>
      <c r="U830" s="53"/>
      <c r="V830" s="53"/>
      <c r="W830" s="53"/>
      <c r="X830" s="53"/>
      <c r="Y830" s="53"/>
      <c r="Z830" s="53"/>
    </row>
    <row r="831" spans="1:26" ht="15.65" x14ac:dyDescent="0.3">
      <c r="A831" s="53"/>
      <c r="B831" s="55"/>
      <c r="C831" s="53"/>
      <c r="D831" s="53"/>
      <c r="E831" s="53"/>
      <c r="F831" s="53"/>
      <c r="G831" s="53"/>
      <c r="H831" s="53"/>
      <c r="I831" s="53"/>
      <c r="J831" s="53"/>
      <c r="K831" s="53"/>
      <c r="L831" s="53"/>
      <c r="M831" s="53"/>
      <c r="N831" s="53"/>
      <c r="O831" s="53"/>
      <c r="P831" s="53"/>
      <c r="Q831" s="53"/>
      <c r="R831" s="53"/>
      <c r="S831" s="53"/>
      <c r="T831" s="53"/>
      <c r="U831" s="53"/>
      <c r="V831" s="53"/>
      <c r="W831" s="53"/>
      <c r="X831" s="53"/>
      <c r="Y831" s="53"/>
      <c r="Z831" s="53"/>
    </row>
    <row r="832" spans="1:26" ht="15.65" x14ac:dyDescent="0.3">
      <c r="A832" s="53"/>
      <c r="B832" s="55"/>
      <c r="C832" s="53"/>
      <c r="D832" s="53"/>
      <c r="E832" s="53"/>
      <c r="F832" s="53"/>
      <c r="G832" s="53"/>
      <c r="H832" s="53"/>
      <c r="I832" s="53"/>
      <c r="J832" s="53"/>
      <c r="K832" s="53"/>
      <c r="L832" s="53"/>
      <c r="M832" s="53"/>
      <c r="N832" s="53"/>
      <c r="O832" s="53"/>
      <c r="P832" s="53"/>
      <c r="Q832" s="53"/>
      <c r="R832" s="53"/>
      <c r="S832" s="53"/>
      <c r="T832" s="53"/>
      <c r="U832" s="53"/>
      <c r="V832" s="53"/>
      <c r="W832" s="53"/>
      <c r="X832" s="53"/>
      <c r="Y832" s="53"/>
      <c r="Z832" s="53"/>
    </row>
    <row r="833" spans="1:26" ht="15.65" x14ac:dyDescent="0.3">
      <c r="A833" s="53"/>
      <c r="B833" s="55"/>
      <c r="C833" s="53"/>
      <c r="D833" s="53"/>
      <c r="E833" s="53"/>
      <c r="F833" s="53"/>
      <c r="G833" s="53"/>
      <c r="H833" s="53"/>
      <c r="I833" s="53"/>
      <c r="J833" s="53"/>
      <c r="K833" s="53"/>
      <c r="L833" s="53"/>
      <c r="M833" s="53"/>
      <c r="N833" s="53"/>
      <c r="O833" s="53"/>
      <c r="P833" s="53"/>
      <c r="Q833" s="53"/>
      <c r="R833" s="53"/>
      <c r="S833" s="53"/>
      <c r="T833" s="53"/>
      <c r="U833" s="53"/>
      <c r="V833" s="53"/>
      <c r="W833" s="53"/>
      <c r="X833" s="53"/>
      <c r="Y833" s="53"/>
      <c r="Z833" s="53"/>
    </row>
    <row r="834" spans="1:26" ht="15.65" x14ac:dyDescent="0.3">
      <c r="A834" s="53"/>
      <c r="B834" s="55"/>
      <c r="C834" s="53"/>
      <c r="D834" s="53"/>
      <c r="E834" s="53"/>
      <c r="F834" s="53"/>
      <c r="G834" s="53"/>
      <c r="H834" s="53"/>
      <c r="I834" s="53"/>
      <c r="J834" s="53"/>
      <c r="K834" s="53"/>
      <c r="L834" s="53"/>
      <c r="M834" s="53"/>
      <c r="N834" s="53"/>
      <c r="O834" s="53"/>
      <c r="P834" s="53"/>
      <c r="Q834" s="53"/>
      <c r="R834" s="53"/>
      <c r="S834" s="53"/>
      <c r="T834" s="53"/>
      <c r="U834" s="53"/>
      <c r="V834" s="53"/>
      <c r="W834" s="53"/>
      <c r="X834" s="53"/>
      <c r="Y834" s="53"/>
      <c r="Z834" s="53"/>
    </row>
    <row r="835" spans="1:26" ht="15.65" x14ac:dyDescent="0.3">
      <c r="A835" s="53"/>
      <c r="B835" s="55"/>
      <c r="C835" s="53"/>
      <c r="D835" s="53"/>
      <c r="E835" s="53"/>
      <c r="F835" s="53"/>
      <c r="G835" s="53"/>
      <c r="H835" s="53"/>
      <c r="I835" s="53"/>
      <c r="J835" s="53"/>
      <c r="K835" s="53"/>
      <c r="L835" s="53"/>
      <c r="M835" s="53"/>
      <c r="N835" s="53"/>
      <c r="O835" s="53"/>
      <c r="P835" s="53"/>
      <c r="Q835" s="53"/>
      <c r="R835" s="53"/>
      <c r="S835" s="53"/>
      <c r="T835" s="53"/>
      <c r="U835" s="53"/>
      <c r="V835" s="53"/>
      <c r="W835" s="53"/>
      <c r="X835" s="53"/>
      <c r="Y835" s="53"/>
      <c r="Z835" s="53"/>
    </row>
    <row r="836" spans="1:26" ht="15.65" x14ac:dyDescent="0.3">
      <c r="A836" s="53"/>
      <c r="B836" s="55"/>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row>
    <row r="837" spans="1:26" ht="15.65" x14ac:dyDescent="0.3">
      <c r="A837" s="53"/>
      <c r="B837" s="55"/>
      <c r="C837" s="53"/>
      <c r="D837" s="53"/>
      <c r="E837" s="53"/>
      <c r="F837" s="53"/>
      <c r="G837" s="53"/>
      <c r="H837" s="53"/>
      <c r="I837" s="53"/>
      <c r="J837" s="53"/>
      <c r="K837" s="53"/>
      <c r="L837" s="53"/>
      <c r="M837" s="53"/>
      <c r="N837" s="53"/>
      <c r="O837" s="53"/>
      <c r="P837" s="53"/>
      <c r="Q837" s="53"/>
      <c r="R837" s="53"/>
      <c r="S837" s="53"/>
      <c r="T837" s="53"/>
      <c r="U837" s="53"/>
      <c r="V837" s="53"/>
      <c r="W837" s="53"/>
      <c r="X837" s="53"/>
      <c r="Y837" s="53"/>
      <c r="Z837" s="53"/>
    </row>
    <row r="838" spans="1:26" ht="15.65" x14ac:dyDescent="0.3">
      <c r="A838" s="53"/>
      <c r="B838" s="55"/>
      <c r="C838" s="53"/>
      <c r="D838" s="53"/>
      <c r="E838" s="53"/>
      <c r="F838" s="53"/>
      <c r="G838" s="53"/>
      <c r="H838" s="53"/>
      <c r="I838" s="53"/>
      <c r="J838" s="53"/>
      <c r="K838" s="53"/>
      <c r="L838" s="53"/>
      <c r="M838" s="53"/>
      <c r="N838" s="53"/>
      <c r="O838" s="53"/>
      <c r="P838" s="53"/>
      <c r="Q838" s="53"/>
      <c r="R838" s="53"/>
      <c r="S838" s="53"/>
      <c r="T838" s="53"/>
      <c r="U838" s="53"/>
      <c r="V838" s="53"/>
      <c r="W838" s="53"/>
      <c r="X838" s="53"/>
      <c r="Y838" s="53"/>
      <c r="Z838" s="53"/>
    </row>
    <row r="839" spans="1:26" ht="15.65" x14ac:dyDescent="0.3">
      <c r="A839" s="53"/>
      <c r="B839" s="55"/>
      <c r="C839" s="53"/>
      <c r="D839" s="53"/>
      <c r="E839" s="53"/>
      <c r="F839" s="53"/>
      <c r="G839" s="53"/>
      <c r="H839" s="53"/>
      <c r="I839" s="53"/>
      <c r="J839" s="53"/>
      <c r="K839" s="53"/>
      <c r="L839" s="53"/>
      <c r="M839" s="53"/>
      <c r="N839" s="53"/>
      <c r="O839" s="53"/>
      <c r="P839" s="53"/>
      <c r="Q839" s="53"/>
      <c r="R839" s="53"/>
      <c r="S839" s="53"/>
      <c r="T839" s="53"/>
      <c r="U839" s="53"/>
      <c r="V839" s="53"/>
      <c r="W839" s="53"/>
      <c r="X839" s="53"/>
      <c r="Y839" s="53"/>
      <c r="Z839" s="53"/>
    </row>
    <row r="840" spans="1:26" ht="15.65" x14ac:dyDescent="0.3">
      <c r="A840" s="53"/>
      <c r="B840" s="55"/>
      <c r="C840" s="53"/>
      <c r="D840" s="53"/>
      <c r="E840" s="53"/>
      <c r="F840" s="53"/>
      <c r="G840" s="53"/>
      <c r="H840" s="53"/>
      <c r="I840" s="53"/>
      <c r="J840" s="53"/>
      <c r="K840" s="53"/>
      <c r="L840" s="53"/>
      <c r="M840" s="53"/>
      <c r="N840" s="53"/>
      <c r="O840" s="53"/>
      <c r="P840" s="53"/>
      <c r="Q840" s="53"/>
      <c r="R840" s="53"/>
      <c r="S840" s="53"/>
      <c r="T840" s="53"/>
      <c r="U840" s="53"/>
      <c r="V840" s="53"/>
      <c r="W840" s="53"/>
      <c r="X840" s="53"/>
      <c r="Y840" s="53"/>
      <c r="Z840" s="53"/>
    </row>
    <row r="841" spans="1:26" ht="15.65" x14ac:dyDescent="0.3">
      <c r="A841" s="53"/>
      <c r="B841" s="55"/>
      <c r="C841" s="53"/>
      <c r="D841" s="53"/>
      <c r="E841" s="53"/>
      <c r="F841" s="53"/>
      <c r="G841" s="53"/>
      <c r="H841" s="53"/>
      <c r="I841" s="53"/>
      <c r="J841" s="53"/>
      <c r="K841" s="53"/>
      <c r="L841" s="53"/>
      <c r="M841" s="53"/>
      <c r="N841" s="53"/>
      <c r="O841" s="53"/>
      <c r="P841" s="53"/>
      <c r="Q841" s="53"/>
      <c r="R841" s="53"/>
      <c r="S841" s="53"/>
      <c r="T841" s="53"/>
      <c r="U841" s="53"/>
      <c r="V841" s="53"/>
      <c r="W841" s="53"/>
      <c r="X841" s="53"/>
      <c r="Y841" s="53"/>
      <c r="Z841" s="53"/>
    </row>
    <row r="842" spans="1:26" ht="15.65" x14ac:dyDescent="0.3">
      <c r="A842" s="53"/>
      <c r="B842" s="55"/>
      <c r="C842" s="53"/>
      <c r="D842" s="53"/>
      <c r="E842" s="53"/>
      <c r="F842" s="53"/>
      <c r="G842" s="53"/>
      <c r="H842" s="53"/>
      <c r="I842" s="53"/>
      <c r="J842" s="53"/>
      <c r="K842" s="53"/>
      <c r="L842" s="53"/>
      <c r="M842" s="53"/>
      <c r="N842" s="53"/>
      <c r="O842" s="53"/>
      <c r="P842" s="53"/>
      <c r="Q842" s="53"/>
      <c r="R842" s="53"/>
      <c r="S842" s="53"/>
      <c r="T842" s="53"/>
      <c r="U842" s="53"/>
      <c r="V842" s="53"/>
      <c r="W842" s="53"/>
      <c r="X842" s="53"/>
      <c r="Y842" s="53"/>
      <c r="Z842" s="53"/>
    </row>
    <row r="843" spans="1:26" ht="15.65" x14ac:dyDescent="0.3">
      <c r="A843" s="53"/>
      <c r="B843" s="55"/>
      <c r="C843" s="53"/>
      <c r="D843" s="53"/>
      <c r="E843" s="53"/>
      <c r="F843" s="53"/>
      <c r="G843" s="53"/>
      <c r="H843" s="53"/>
      <c r="I843" s="53"/>
      <c r="J843" s="53"/>
      <c r="K843" s="53"/>
      <c r="L843" s="53"/>
      <c r="M843" s="53"/>
      <c r="N843" s="53"/>
      <c r="O843" s="53"/>
      <c r="P843" s="53"/>
      <c r="Q843" s="53"/>
      <c r="R843" s="53"/>
      <c r="S843" s="53"/>
      <c r="T843" s="53"/>
      <c r="U843" s="53"/>
      <c r="V843" s="53"/>
      <c r="W843" s="53"/>
      <c r="X843" s="53"/>
      <c r="Y843" s="53"/>
      <c r="Z843" s="53"/>
    </row>
    <row r="844" spans="1:26" ht="15.65" x14ac:dyDescent="0.3">
      <c r="A844" s="53"/>
      <c r="B844" s="55"/>
      <c r="C844" s="53"/>
      <c r="D844" s="53"/>
      <c r="E844" s="53"/>
      <c r="F844" s="53"/>
      <c r="G844" s="53"/>
      <c r="H844" s="53"/>
      <c r="I844" s="53"/>
      <c r="J844" s="53"/>
      <c r="K844" s="53"/>
      <c r="L844" s="53"/>
      <c r="M844" s="53"/>
      <c r="N844" s="53"/>
      <c r="O844" s="53"/>
      <c r="P844" s="53"/>
      <c r="Q844" s="53"/>
      <c r="R844" s="53"/>
      <c r="S844" s="53"/>
      <c r="T844" s="53"/>
      <c r="U844" s="53"/>
      <c r="V844" s="53"/>
      <c r="W844" s="53"/>
      <c r="X844" s="53"/>
      <c r="Y844" s="53"/>
      <c r="Z844" s="53"/>
    </row>
    <row r="845" spans="1:26" ht="15.65" x14ac:dyDescent="0.3">
      <c r="A845" s="53"/>
      <c r="B845" s="55"/>
      <c r="C845" s="53"/>
      <c r="D845" s="53"/>
      <c r="E845" s="53"/>
      <c r="F845" s="53"/>
      <c r="G845" s="53"/>
      <c r="H845" s="53"/>
      <c r="I845" s="53"/>
      <c r="J845" s="53"/>
      <c r="K845" s="53"/>
      <c r="L845" s="53"/>
      <c r="M845" s="53"/>
      <c r="N845" s="53"/>
      <c r="O845" s="53"/>
      <c r="P845" s="53"/>
      <c r="Q845" s="53"/>
      <c r="R845" s="53"/>
      <c r="S845" s="53"/>
      <c r="T845" s="53"/>
      <c r="U845" s="53"/>
      <c r="V845" s="53"/>
      <c r="W845" s="53"/>
      <c r="X845" s="53"/>
      <c r="Y845" s="53"/>
      <c r="Z845" s="53"/>
    </row>
    <row r="846" spans="1:26" ht="15.65" x14ac:dyDescent="0.3">
      <c r="A846" s="53"/>
      <c r="B846" s="55"/>
      <c r="C846" s="53"/>
      <c r="D846" s="53"/>
      <c r="E846" s="53"/>
      <c r="F846" s="53"/>
      <c r="G846" s="53"/>
      <c r="H846" s="53"/>
      <c r="I846" s="53"/>
      <c r="J846" s="53"/>
      <c r="K846" s="53"/>
      <c r="L846" s="53"/>
      <c r="M846" s="53"/>
      <c r="N846" s="53"/>
      <c r="O846" s="53"/>
      <c r="P846" s="53"/>
      <c r="Q846" s="53"/>
      <c r="R846" s="53"/>
      <c r="S846" s="53"/>
      <c r="T846" s="53"/>
      <c r="U846" s="53"/>
      <c r="V846" s="53"/>
      <c r="W846" s="53"/>
      <c r="X846" s="53"/>
      <c r="Y846" s="53"/>
      <c r="Z846" s="53"/>
    </row>
    <row r="847" spans="1:26" ht="15.65" x14ac:dyDescent="0.3">
      <c r="A847" s="53"/>
      <c r="B847" s="55"/>
      <c r="C847" s="53"/>
      <c r="D847" s="53"/>
      <c r="E847" s="53"/>
      <c r="F847" s="53"/>
      <c r="G847" s="53"/>
      <c r="H847" s="53"/>
      <c r="I847" s="53"/>
      <c r="J847" s="53"/>
      <c r="K847" s="53"/>
      <c r="L847" s="53"/>
      <c r="M847" s="53"/>
      <c r="N847" s="53"/>
      <c r="O847" s="53"/>
      <c r="P847" s="53"/>
      <c r="Q847" s="53"/>
      <c r="R847" s="53"/>
      <c r="S847" s="53"/>
      <c r="T847" s="53"/>
      <c r="U847" s="53"/>
      <c r="V847" s="53"/>
      <c r="W847" s="53"/>
      <c r="X847" s="53"/>
      <c r="Y847" s="53"/>
      <c r="Z847" s="53"/>
    </row>
    <row r="848" spans="1:26" ht="15.65" x14ac:dyDescent="0.3">
      <c r="A848" s="53"/>
      <c r="B848" s="55"/>
      <c r="C848" s="53"/>
      <c r="D848" s="53"/>
      <c r="E848" s="53"/>
      <c r="F848" s="53"/>
      <c r="G848" s="53"/>
      <c r="H848" s="53"/>
      <c r="I848" s="53"/>
      <c r="J848" s="53"/>
      <c r="K848" s="53"/>
      <c r="L848" s="53"/>
      <c r="M848" s="53"/>
      <c r="N848" s="53"/>
      <c r="O848" s="53"/>
      <c r="P848" s="53"/>
      <c r="Q848" s="53"/>
      <c r="R848" s="53"/>
      <c r="S848" s="53"/>
      <c r="T848" s="53"/>
      <c r="U848" s="53"/>
      <c r="V848" s="53"/>
      <c r="W848" s="53"/>
      <c r="X848" s="53"/>
      <c r="Y848" s="53"/>
      <c r="Z848" s="53"/>
    </row>
    <row r="849" spans="1:26" ht="15.65" x14ac:dyDescent="0.3">
      <c r="A849" s="53"/>
      <c r="B849" s="55"/>
      <c r="C849" s="53"/>
      <c r="D849" s="53"/>
      <c r="E849" s="53"/>
      <c r="F849" s="53"/>
      <c r="G849" s="53"/>
      <c r="H849" s="53"/>
      <c r="I849" s="53"/>
      <c r="J849" s="53"/>
      <c r="K849" s="53"/>
      <c r="L849" s="53"/>
      <c r="M849" s="53"/>
      <c r="N849" s="53"/>
      <c r="O849" s="53"/>
      <c r="P849" s="53"/>
      <c r="Q849" s="53"/>
      <c r="R849" s="53"/>
      <c r="S849" s="53"/>
      <c r="T849" s="53"/>
      <c r="U849" s="53"/>
      <c r="V849" s="53"/>
      <c r="W849" s="53"/>
      <c r="X849" s="53"/>
      <c r="Y849" s="53"/>
      <c r="Z849" s="53"/>
    </row>
    <row r="850" spans="1:26" ht="15.65" x14ac:dyDescent="0.3">
      <c r="A850" s="53"/>
      <c r="B850" s="55"/>
      <c r="C850" s="53"/>
      <c r="D850" s="53"/>
      <c r="E850" s="53"/>
      <c r="F850" s="53"/>
      <c r="G850" s="53"/>
      <c r="H850" s="53"/>
      <c r="I850" s="53"/>
      <c r="J850" s="53"/>
      <c r="K850" s="53"/>
      <c r="L850" s="53"/>
      <c r="M850" s="53"/>
      <c r="N850" s="53"/>
      <c r="O850" s="53"/>
      <c r="P850" s="53"/>
      <c r="Q850" s="53"/>
      <c r="R850" s="53"/>
      <c r="S850" s="53"/>
      <c r="T850" s="53"/>
      <c r="U850" s="53"/>
      <c r="V850" s="53"/>
      <c r="W850" s="53"/>
      <c r="X850" s="53"/>
      <c r="Y850" s="53"/>
      <c r="Z850" s="53"/>
    </row>
    <row r="851" spans="1:26" ht="15.65" x14ac:dyDescent="0.3">
      <c r="A851" s="53"/>
      <c r="B851" s="55"/>
      <c r="C851" s="53"/>
      <c r="D851" s="53"/>
      <c r="E851" s="53"/>
      <c r="F851" s="53"/>
      <c r="G851" s="53"/>
      <c r="H851" s="53"/>
      <c r="I851" s="53"/>
      <c r="J851" s="53"/>
      <c r="K851" s="53"/>
      <c r="L851" s="53"/>
      <c r="M851" s="53"/>
      <c r="N851" s="53"/>
      <c r="O851" s="53"/>
      <c r="P851" s="53"/>
      <c r="Q851" s="53"/>
      <c r="R851" s="53"/>
      <c r="S851" s="53"/>
      <c r="T851" s="53"/>
      <c r="U851" s="53"/>
      <c r="V851" s="53"/>
      <c r="W851" s="53"/>
      <c r="X851" s="53"/>
      <c r="Y851" s="53"/>
      <c r="Z851" s="53"/>
    </row>
    <row r="852" spans="1:26" ht="15.65" x14ac:dyDescent="0.3">
      <c r="A852" s="53"/>
      <c r="B852" s="55"/>
      <c r="C852" s="53"/>
      <c r="D852" s="53"/>
      <c r="E852" s="53"/>
      <c r="F852" s="53"/>
      <c r="G852" s="53"/>
      <c r="H852" s="53"/>
      <c r="I852" s="53"/>
      <c r="J852" s="53"/>
      <c r="K852" s="53"/>
      <c r="L852" s="53"/>
      <c r="M852" s="53"/>
      <c r="N852" s="53"/>
      <c r="O852" s="53"/>
      <c r="P852" s="53"/>
      <c r="Q852" s="53"/>
      <c r="R852" s="53"/>
      <c r="S852" s="53"/>
      <c r="T852" s="53"/>
      <c r="U852" s="53"/>
      <c r="V852" s="53"/>
      <c r="W852" s="53"/>
      <c r="X852" s="53"/>
      <c r="Y852" s="53"/>
      <c r="Z852" s="53"/>
    </row>
    <row r="853" spans="1:26" ht="15.65" x14ac:dyDescent="0.3">
      <c r="A853" s="53"/>
      <c r="B853" s="55"/>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row>
    <row r="854" spans="1:26" ht="15.65" x14ac:dyDescent="0.3">
      <c r="A854" s="53"/>
      <c r="B854" s="55"/>
      <c r="C854" s="53"/>
      <c r="D854" s="53"/>
      <c r="E854" s="53"/>
      <c r="F854" s="53"/>
      <c r="G854" s="53"/>
      <c r="H854" s="53"/>
      <c r="I854" s="53"/>
      <c r="J854" s="53"/>
      <c r="K854" s="53"/>
      <c r="L854" s="53"/>
      <c r="M854" s="53"/>
      <c r="N854" s="53"/>
      <c r="O854" s="53"/>
      <c r="P854" s="53"/>
      <c r="Q854" s="53"/>
      <c r="R854" s="53"/>
      <c r="S854" s="53"/>
      <c r="T854" s="53"/>
      <c r="U854" s="53"/>
      <c r="V854" s="53"/>
      <c r="W854" s="53"/>
      <c r="X854" s="53"/>
      <c r="Y854" s="53"/>
      <c r="Z854" s="53"/>
    </row>
    <row r="855" spans="1:26" ht="15.65" x14ac:dyDescent="0.3">
      <c r="A855" s="53"/>
      <c r="B855" s="55"/>
      <c r="C855" s="53"/>
      <c r="D855" s="53"/>
      <c r="E855" s="53"/>
      <c r="F855" s="53"/>
      <c r="G855" s="53"/>
      <c r="H855" s="53"/>
      <c r="I855" s="53"/>
      <c r="J855" s="53"/>
      <c r="K855" s="53"/>
      <c r="L855" s="53"/>
      <c r="M855" s="53"/>
      <c r="N855" s="53"/>
      <c r="O855" s="53"/>
      <c r="P855" s="53"/>
      <c r="Q855" s="53"/>
      <c r="R855" s="53"/>
      <c r="S855" s="53"/>
      <c r="T855" s="53"/>
      <c r="U855" s="53"/>
      <c r="V855" s="53"/>
      <c r="W855" s="53"/>
      <c r="X855" s="53"/>
      <c r="Y855" s="53"/>
      <c r="Z855" s="53"/>
    </row>
    <row r="856" spans="1:26" ht="15.65" x14ac:dyDescent="0.3">
      <c r="A856" s="53"/>
      <c r="B856" s="55"/>
      <c r="C856" s="53"/>
      <c r="D856" s="53"/>
      <c r="E856" s="53"/>
      <c r="F856" s="53"/>
      <c r="G856" s="53"/>
      <c r="H856" s="53"/>
      <c r="I856" s="53"/>
      <c r="J856" s="53"/>
      <c r="K856" s="53"/>
      <c r="L856" s="53"/>
      <c r="M856" s="53"/>
      <c r="N856" s="53"/>
      <c r="O856" s="53"/>
      <c r="P856" s="53"/>
      <c r="Q856" s="53"/>
      <c r="R856" s="53"/>
      <c r="S856" s="53"/>
      <c r="T856" s="53"/>
      <c r="U856" s="53"/>
      <c r="V856" s="53"/>
      <c r="W856" s="53"/>
      <c r="X856" s="53"/>
      <c r="Y856" s="53"/>
      <c r="Z856" s="53"/>
    </row>
    <row r="857" spans="1:26" ht="15.65" x14ac:dyDescent="0.3">
      <c r="A857" s="53"/>
      <c r="B857" s="55"/>
      <c r="C857" s="53"/>
      <c r="D857" s="53"/>
      <c r="E857" s="53"/>
      <c r="F857" s="53"/>
      <c r="G857" s="53"/>
      <c r="H857" s="53"/>
      <c r="I857" s="53"/>
      <c r="J857" s="53"/>
      <c r="K857" s="53"/>
      <c r="L857" s="53"/>
      <c r="M857" s="53"/>
      <c r="N857" s="53"/>
      <c r="O857" s="53"/>
      <c r="P857" s="53"/>
      <c r="Q857" s="53"/>
      <c r="R857" s="53"/>
      <c r="S857" s="53"/>
      <c r="T857" s="53"/>
      <c r="U857" s="53"/>
      <c r="V857" s="53"/>
      <c r="W857" s="53"/>
      <c r="X857" s="53"/>
      <c r="Y857" s="53"/>
      <c r="Z857" s="53"/>
    </row>
    <row r="858" spans="1:26" ht="15.65" x14ac:dyDescent="0.3">
      <c r="A858" s="53"/>
      <c r="B858" s="55"/>
      <c r="C858" s="53"/>
      <c r="D858" s="53"/>
      <c r="E858" s="53"/>
      <c r="F858" s="53"/>
      <c r="G858" s="53"/>
      <c r="H858" s="53"/>
      <c r="I858" s="53"/>
      <c r="J858" s="53"/>
      <c r="K858" s="53"/>
      <c r="L858" s="53"/>
      <c r="M858" s="53"/>
      <c r="N858" s="53"/>
      <c r="O858" s="53"/>
      <c r="P858" s="53"/>
      <c r="Q858" s="53"/>
      <c r="R858" s="53"/>
      <c r="S858" s="53"/>
      <c r="T858" s="53"/>
      <c r="U858" s="53"/>
      <c r="V858" s="53"/>
      <c r="W858" s="53"/>
      <c r="X858" s="53"/>
      <c r="Y858" s="53"/>
      <c r="Z858" s="53"/>
    </row>
    <row r="859" spans="1:26" ht="15.65" x14ac:dyDescent="0.3">
      <c r="A859" s="53"/>
      <c r="B859" s="55"/>
      <c r="C859" s="53"/>
      <c r="D859" s="53"/>
      <c r="E859" s="53"/>
      <c r="F859" s="53"/>
      <c r="G859" s="53"/>
      <c r="H859" s="53"/>
      <c r="I859" s="53"/>
      <c r="J859" s="53"/>
      <c r="K859" s="53"/>
      <c r="L859" s="53"/>
      <c r="M859" s="53"/>
      <c r="N859" s="53"/>
      <c r="O859" s="53"/>
      <c r="P859" s="53"/>
      <c r="Q859" s="53"/>
      <c r="R859" s="53"/>
      <c r="S859" s="53"/>
      <c r="T859" s="53"/>
      <c r="U859" s="53"/>
      <c r="V859" s="53"/>
      <c r="W859" s="53"/>
      <c r="X859" s="53"/>
      <c r="Y859" s="53"/>
      <c r="Z859" s="53"/>
    </row>
    <row r="860" spans="1:26" ht="15.65" x14ac:dyDescent="0.3">
      <c r="A860" s="53"/>
      <c r="B860" s="55"/>
      <c r="C860" s="53"/>
      <c r="D860" s="53"/>
      <c r="E860" s="53"/>
      <c r="F860" s="53"/>
      <c r="G860" s="53"/>
      <c r="H860" s="53"/>
      <c r="I860" s="53"/>
      <c r="J860" s="53"/>
      <c r="K860" s="53"/>
      <c r="L860" s="53"/>
      <c r="M860" s="53"/>
      <c r="N860" s="53"/>
      <c r="O860" s="53"/>
      <c r="P860" s="53"/>
      <c r="Q860" s="53"/>
      <c r="R860" s="53"/>
      <c r="S860" s="53"/>
      <c r="T860" s="53"/>
      <c r="U860" s="53"/>
      <c r="V860" s="53"/>
      <c r="W860" s="53"/>
      <c r="X860" s="53"/>
      <c r="Y860" s="53"/>
      <c r="Z860" s="53"/>
    </row>
    <row r="861" spans="1:26" ht="15.65" x14ac:dyDescent="0.3">
      <c r="A861" s="53"/>
      <c r="B861" s="55"/>
      <c r="C861" s="53"/>
      <c r="D861" s="53"/>
      <c r="E861" s="53"/>
      <c r="F861" s="53"/>
      <c r="G861" s="53"/>
      <c r="H861" s="53"/>
      <c r="I861" s="53"/>
      <c r="J861" s="53"/>
      <c r="K861" s="53"/>
      <c r="L861" s="53"/>
      <c r="M861" s="53"/>
      <c r="N861" s="53"/>
      <c r="O861" s="53"/>
      <c r="P861" s="53"/>
      <c r="Q861" s="53"/>
      <c r="R861" s="53"/>
      <c r="S861" s="53"/>
      <c r="T861" s="53"/>
      <c r="U861" s="53"/>
      <c r="V861" s="53"/>
      <c r="W861" s="53"/>
      <c r="X861" s="53"/>
      <c r="Y861" s="53"/>
      <c r="Z861" s="53"/>
    </row>
    <row r="862" spans="1:26" ht="15.65" x14ac:dyDescent="0.3">
      <c r="A862" s="53"/>
      <c r="B862" s="55"/>
      <c r="C862" s="53"/>
      <c r="D862" s="53"/>
      <c r="E862" s="53"/>
      <c r="F862" s="53"/>
      <c r="G862" s="53"/>
      <c r="H862" s="53"/>
      <c r="I862" s="53"/>
      <c r="J862" s="53"/>
      <c r="K862" s="53"/>
      <c r="L862" s="53"/>
      <c r="M862" s="53"/>
      <c r="N862" s="53"/>
      <c r="O862" s="53"/>
      <c r="P862" s="53"/>
      <c r="Q862" s="53"/>
      <c r="R862" s="53"/>
      <c r="S862" s="53"/>
      <c r="T862" s="53"/>
      <c r="U862" s="53"/>
      <c r="V862" s="53"/>
      <c r="W862" s="53"/>
      <c r="X862" s="53"/>
      <c r="Y862" s="53"/>
      <c r="Z862" s="53"/>
    </row>
    <row r="863" spans="1:26" ht="15.65" x14ac:dyDescent="0.3">
      <c r="A863" s="53"/>
      <c r="B863" s="55"/>
      <c r="C863" s="53"/>
      <c r="D863" s="53"/>
      <c r="E863" s="53"/>
      <c r="F863" s="53"/>
      <c r="G863" s="53"/>
      <c r="H863" s="53"/>
      <c r="I863" s="53"/>
      <c r="J863" s="53"/>
      <c r="K863" s="53"/>
      <c r="L863" s="53"/>
      <c r="M863" s="53"/>
      <c r="N863" s="53"/>
      <c r="O863" s="53"/>
      <c r="P863" s="53"/>
      <c r="Q863" s="53"/>
      <c r="R863" s="53"/>
      <c r="S863" s="53"/>
      <c r="T863" s="53"/>
      <c r="U863" s="53"/>
      <c r="V863" s="53"/>
      <c r="W863" s="53"/>
      <c r="X863" s="53"/>
      <c r="Y863" s="53"/>
      <c r="Z863" s="53"/>
    </row>
    <row r="864" spans="1:26" ht="15.65" x14ac:dyDescent="0.3">
      <c r="A864" s="53"/>
      <c r="B864" s="55"/>
      <c r="C864" s="53"/>
      <c r="D864" s="53"/>
      <c r="E864" s="53"/>
      <c r="F864" s="53"/>
      <c r="G864" s="53"/>
      <c r="H864" s="53"/>
      <c r="I864" s="53"/>
      <c r="J864" s="53"/>
      <c r="K864" s="53"/>
      <c r="L864" s="53"/>
      <c r="M864" s="53"/>
      <c r="N864" s="53"/>
      <c r="O864" s="53"/>
      <c r="P864" s="53"/>
      <c r="Q864" s="53"/>
      <c r="R864" s="53"/>
      <c r="S864" s="53"/>
      <c r="T864" s="53"/>
      <c r="U864" s="53"/>
      <c r="V864" s="53"/>
      <c r="W864" s="53"/>
      <c r="X864" s="53"/>
      <c r="Y864" s="53"/>
      <c r="Z864" s="53"/>
    </row>
    <row r="865" spans="1:26" ht="15.65" x14ac:dyDescent="0.3">
      <c r="A865" s="53"/>
      <c r="B865" s="55"/>
      <c r="C865" s="53"/>
      <c r="D865" s="53"/>
      <c r="E865" s="53"/>
      <c r="F865" s="53"/>
      <c r="G865" s="53"/>
      <c r="H865" s="53"/>
      <c r="I865" s="53"/>
      <c r="J865" s="53"/>
      <c r="K865" s="53"/>
      <c r="L865" s="53"/>
      <c r="M865" s="53"/>
      <c r="N865" s="53"/>
      <c r="O865" s="53"/>
      <c r="P865" s="53"/>
      <c r="Q865" s="53"/>
      <c r="R865" s="53"/>
      <c r="S865" s="53"/>
      <c r="T865" s="53"/>
      <c r="U865" s="53"/>
      <c r="V865" s="53"/>
      <c r="W865" s="53"/>
      <c r="X865" s="53"/>
      <c r="Y865" s="53"/>
      <c r="Z865" s="53"/>
    </row>
    <row r="866" spans="1:26" ht="15.65" x14ac:dyDescent="0.3">
      <c r="A866" s="53"/>
      <c r="B866" s="55"/>
      <c r="C866" s="53"/>
      <c r="D866" s="53"/>
      <c r="E866" s="53"/>
      <c r="F866" s="53"/>
      <c r="G866" s="53"/>
      <c r="H866" s="53"/>
      <c r="I866" s="53"/>
      <c r="J866" s="53"/>
      <c r="K866" s="53"/>
      <c r="L866" s="53"/>
      <c r="M866" s="53"/>
      <c r="N866" s="53"/>
      <c r="O866" s="53"/>
      <c r="P866" s="53"/>
      <c r="Q866" s="53"/>
      <c r="R866" s="53"/>
      <c r="S866" s="53"/>
      <c r="T866" s="53"/>
      <c r="U866" s="53"/>
      <c r="V866" s="53"/>
      <c r="W866" s="53"/>
      <c r="X866" s="53"/>
      <c r="Y866" s="53"/>
      <c r="Z866" s="53"/>
    </row>
    <row r="867" spans="1:26" ht="15.65" x14ac:dyDescent="0.3">
      <c r="A867" s="53"/>
      <c r="B867" s="55"/>
      <c r="C867" s="53"/>
      <c r="D867" s="53"/>
      <c r="E867" s="53"/>
      <c r="F867" s="53"/>
      <c r="G867" s="53"/>
      <c r="H867" s="53"/>
      <c r="I867" s="53"/>
      <c r="J867" s="53"/>
      <c r="K867" s="53"/>
      <c r="L867" s="53"/>
      <c r="M867" s="53"/>
      <c r="N867" s="53"/>
      <c r="O867" s="53"/>
      <c r="P867" s="53"/>
      <c r="Q867" s="53"/>
      <c r="R867" s="53"/>
      <c r="S867" s="53"/>
      <c r="T867" s="53"/>
      <c r="U867" s="53"/>
      <c r="V867" s="53"/>
      <c r="W867" s="53"/>
      <c r="X867" s="53"/>
      <c r="Y867" s="53"/>
      <c r="Z867" s="53"/>
    </row>
    <row r="868" spans="1:26" ht="15.65" x14ac:dyDescent="0.3">
      <c r="A868" s="53"/>
      <c r="B868" s="55"/>
      <c r="C868" s="53"/>
      <c r="D868" s="53"/>
      <c r="E868" s="53"/>
      <c r="F868" s="53"/>
      <c r="G868" s="53"/>
      <c r="H868" s="53"/>
      <c r="I868" s="53"/>
      <c r="J868" s="53"/>
      <c r="K868" s="53"/>
      <c r="L868" s="53"/>
      <c r="M868" s="53"/>
      <c r="N868" s="53"/>
      <c r="O868" s="53"/>
      <c r="P868" s="53"/>
      <c r="Q868" s="53"/>
      <c r="R868" s="53"/>
      <c r="S868" s="53"/>
      <c r="T868" s="53"/>
      <c r="U868" s="53"/>
      <c r="V868" s="53"/>
      <c r="W868" s="53"/>
      <c r="X868" s="53"/>
      <c r="Y868" s="53"/>
      <c r="Z868" s="53"/>
    </row>
    <row r="869" spans="1:26" ht="15.65" x14ac:dyDescent="0.3">
      <c r="A869" s="53"/>
      <c r="B869" s="55"/>
      <c r="C869" s="53"/>
      <c r="D869" s="53"/>
      <c r="E869" s="53"/>
      <c r="F869" s="53"/>
      <c r="G869" s="53"/>
      <c r="H869" s="53"/>
      <c r="I869" s="53"/>
      <c r="J869" s="53"/>
      <c r="K869" s="53"/>
      <c r="L869" s="53"/>
      <c r="M869" s="53"/>
      <c r="N869" s="53"/>
      <c r="O869" s="53"/>
      <c r="P869" s="53"/>
      <c r="Q869" s="53"/>
      <c r="R869" s="53"/>
      <c r="S869" s="53"/>
      <c r="T869" s="53"/>
      <c r="U869" s="53"/>
      <c r="V869" s="53"/>
      <c r="W869" s="53"/>
      <c r="X869" s="53"/>
      <c r="Y869" s="53"/>
      <c r="Z869" s="53"/>
    </row>
    <row r="870" spans="1:26" ht="15.65" x14ac:dyDescent="0.3">
      <c r="A870" s="53"/>
      <c r="B870" s="55"/>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row>
    <row r="871" spans="1:26" ht="15.65" x14ac:dyDescent="0.3">
      <c r="A871" s="53"/>
      <c r="B871" s="55"/>
      <c r="C871" s="53"/>
      <c r="D871" s="53"/>
      <c r="E871" s="53"/>
      <c r="F871" s="53"/>
      <c r="G871" s="53"/>
      <c r="H871" s="53"/>
      <c r="I871" s="53"/>
      <c r="J871" s="53"/>
      <c r="K871" s="53"/>
      <c r="L871" s="53"/>
      <c r="M871" s="53"/>
      <c r="N871" s="53"/>
      <c r="O871" s="53"/>
      <c r="P871" s="53"/>
      <c r="Q871" s="53"/>
      <c r="R871" s="53"/>
      <c r="S871" s="53"/>
      <c r="T871" s="53"/>
      <c r="U871" s="53"/>
      <c r="V871" s="53"/>
      <c r="W871" s="53"/>
      <c r="X871" s="53"/>
      <c r="Y871" s="53"/>
      <c r="Z871" s="53"/>
    </row>
    <row r="872" spans="1:26" ht="15.65" x14ac:dyDescent="0.3">
      <c r="A872" s="53"/>
      <c r="B872" s="55"/>
      <c r="C872" s="53"/>
      <c r="D872" s="53"/>
      <c r="E872" s="53"/>
      <c r="F872" s="53"/>
      <c r="G872" s="53"/>
      <c r="H872" s="53"/>
      <c r="I872" s="53"/>
      <c r="J872" s="53"/>
      <c r="K872" s="53"/>
      <c r="L872" s="53"/>
      <c r="M872" s="53"/>
      <c r="N872" s="53"/>
      <c r="O872" s="53"/>
      <c r="P872" s="53"/>
      <c r="Q872" s="53"/>
      <c r="R872" s="53"/>
      <c r="S872" s="53"/>
      <c r="T872" s="53"/>
      <c r="U872" s="53"/>
      <c r="V872" s="53"/>
      <c r="W872" s="53"/>
      <c r="X872" s="53"/>
      <c r="Y872" s="53"/>
      <c r="Z872" s="53"/>
    </row>
    <row r="873" spans="1:26" ht="15.65" x14ac:dyDescent="0.3">
      <c r="A873" s="53"/>
      <c r="B873" s="55"/>
      <c r="C873" s="53"/>
      <c r="D873" s="53"/>
      <c r="E873" s="53"/>
      <c r="F873" s="53"/>
      <c r="G873" s="53"/>
      <c r="H873" s="53"/>
      <c r="I873" s="53"/>
      <c r="J873" s="53"/>
      <c r="K873" s="53"/>
      <c r="L873" s="53"/>
      <c r="M873" s="53"/>
      <c r="N873" s="53"/>
      <c r="O873" s="53"/>
      <c r="P873" s="53"/>
      <c r="Q873" s="53"/>
      <c r="R873" s="53"/>
      <c r="S873" s="53"/>
      <c r="T873" s="53"/>
      <c r="U873" s="53"/>
      <c r="V873" s="53"/>
      <c r="W873" s="53"/>
      <c r="X873" s="53"/>
      <c r="Y873" s="53"/>
      <c r="Z873" s="53"/>
    </row>
    <row r="874" spans="1:26" ht="15.65" x14ac:dyDescent="0.3">
      <c r="A874" s="53"/>
      <c r="B874" s="55"/>
      <c r="C874" s="53"/>
      <c r="D874" s="53"/>
      <c r="E874" s="53"/>
      <c r="F874" s="53"/>
      <c r="G874" s="53"/>
      <c r="H874" s="53"/>
      <c r="I874" s="53"/>
      <c r="J874" s="53"/>
      <c r="K874" s="53"/>
      <c r="L874" s="53"/>
      <c r="M874" s="53"/>
      <c r="N874" s="53"/>
      <c r="O874" s="53"/>
      <c r="P874" s="53"/>
      <c r="Q874" s="53"/>
      <c r="R874" s="53"/>
      <c r="S874" s="53"/>
      <c r="T874" s="53"/>
      <c r="U874" s="53"/>
      <c r="V874" s="53"/>
      <c r="W874" s="53"/>
      <c r="X874" s="53"/>
      <c r="Y874" s="53"/>
      <c r="Z874" s="53"/>
    </row>
    <row r="875" spans="1:26" ht="15.65" x14ac:dyDescent="0.3">
      <c r="A875" s="53"/>
      <c r="B875" s="55"/>
      <c r="C875" s="53"/>
      <c r="D875" s="53"/>
      <c r="E875" s="53"/>
      <c r="F875" s="53"/>
      <c r="G875" s="53"/>
      <c r="H875" s="53"/>
      <c r="I875" s="53"/>
      <c r="J875" s="53"/>
      <c r="K875" s="53"/>
      <c r="L875" s="53"/>
      <c r="M875" s="53"/>
      <c r="N875" s="53"/>
      <c r="O875" s="53"/>
      <c r="P875" s="53"/>
      <c r="Q875" s="53"/>
      <c r="R875" s="53"/>
      <c r="S875" s="53"/>
      <c r="T875" s="53"/>
      <c r="U875" s="53"/>
      <c r="V875" s="53"/>
      <c r="W875" s="53"/>
      <c r="X875" s="53"/>
      <c r="Y875" s="53"/>
      <c r="Z875" s="53"/>
    </row>
    <row r="876" spans="1:26" ht="15.65" x14ac:dyDescent="0.3">
      <c r="A876" s="53"/>
      <c r="B876" s="55"/>
      <c r="C876" s="53"/>
      <c r="D876" s="53"/>
      <c r="E876" s="53"/>
      <c r="F876" s="53"/>
      <c r="G876" s="53"/>
      <c r="H876" s="53"/>
      <c r="I876" s="53"/>
      <c r="J876" s="53"/>
      <c r="K876" s="53"/>
      <c r="L876" s="53"/>
      <c r="M876" s="53"/>
      <c r="N876" s="53"/>
      <c r="O876" s="53"/>
      <c r="P876" s="53"/>
      <c r="Q876" s="53"/>
      <c r="R876" s="53"/>
      <c r="S876" s="53"/>
      <c r="T876" s="53"/>
      <c r="U876" s="53"/>
      <c r="V876" s="53"/>
      <c r="W876" s="53"/>
      <c r="X876" s="53"/>
      <c r="Y876" s="53"/>
      <c r="Z876" s="53"/>
    </row>
    <row r="877" spans="1:26" ht="15.65" x14ac:dyDescent="0.3">
      <c r="A877" s="53"/>
      <c r="B877" s="55"/>
      <c r="C877" s="53"/>
      <c r="D877" s="53"/>
      <c r="E877" s="53"/>
      <c r="F877" s="53"/>
      <c r="G877" s="53"/>
      <c r="H877" s="53"/>
      <c r="I877" s="53"/>
      <c r="J877" s="53"/>
      <c r="K877" s="53"/>
      <c r="L877" s="53"/>
      <c r="M877" s="53"/>
      <c r="N877" s="53"/>
      <c r="O877" s="53"/>
      <c r="P877" s="53"/>
      <c r="Q877" s="53"/>
      <c r="R877" s="53"/>
      <c r="S877" s="53"/>
      <c r="T877" s="53"/>
      <c r="U877" s="53"/>
      <c r="V877" s="53"/>
      <c r="W877" s="53"/>
      <c r="X877" s="53"/>
      <c r="Y877" s="53"/>
      <c r="Z877" s="53"/>
    </row>
    <row r="878" spans="1:26" ht="15.65" x14ac:dyDescent="0.3">
      <c r="A878" s="53"/>
      <c r="B878" s="55"/>
      <c r="C878" s="53"/>
      <c r="D878" s="53"/>
      <c r="E878" s="53"/>
      <c r="F878" s="53"/>
      <c r="G878" s="53"/>
      <c r="H878" s="53"/>
      <c r="I878" s="53"/>
      <c r="J878" s="53"/>
      <c r="K878" s="53"/>
      <c r="L878" s="53"/>
      <c r="M878" s="53"/>
      <c r="N878" s="53"/>
      <c r="O878" s="53"/>
      <c r="P878" s="53"/>
      <c r="Q878" s="53"/>
      <c r="R878" s="53"/>
      <c r="S878" s="53"/>
      <c r="T878" s="53"/>
      <c r="U878" s="53"/>
      <c r="V878" s="53"/>
      <c r="W878" s="53"/>
      <c r="X878" s="53"/>
      <c r="Y878" s="53"/>
      <c r="Z878" s="53"/>
    </row>
    <row r="879" spans="1:26" ht="15.65" x14ac:dyDescent="0.3">
      <c r="A879" s="53"/>
      <c r="B879" s="55"/>
      <c r="C879" s="53"/>
      <c r="D879" s="53"/>
      <c r="E879" s="53"/>
      <c r="F879" s="53"/>
      <c r="G879" s="53"/>
      <c r="H879" s="53"/>
      <c r="I879" s="53"/>
      <c r="J879" s="53"/>
      <c r="K879" s="53"/>
      <c r="L879" s="53"/>
      <c r="M879" s="53"/>
      <c r="N879" s="53"/>
      <c r="O879" s="53"/>
      <c r="P879" s="53"/>
      <c r="Q879" s="53"/>
      <c r="R879" s="53"/>
      <c r="S879" s="53"/>
      <c r="T879" s="53"/>
      <c r="U879" s="53"/>
      <c r="V879" s="53"/>
      <c r="W879" s="53"/>
      <c r="X879" s="53"/>
      <c r="Y879" s="53"/>
      <c r="Z879" s="53"/>
    </row>
    <row r="880" spans="1:26" ht="15.65" x14ac:dyDescent="0.3">
      <c r="A880" s="53"/>
      <c r="B880" s="55"/>
      <c r="C880" s="53"/>
      <c r="D880" s="53"/>
      <c r="E880" s="53"/>
      <c r="F880" s="53"/>
      <c r="G880" s="53"/>
      <c r="H880" s="53"/>
      <c r="I880" s="53"/>
      <c r="J880" s="53"/>
      <c r="K880" s="53"/>
      <c r="L880" s="53"/>
      <c r="M880" s="53"/>
      <c r="N880" s="53"/>
      <c r="O880" s="53"/>
      <c r="P880" s="53"/>
      <c r="Q880" s="53"/>
      <c r="R880" s="53"/>
      <c r="S880" s="53"/>
      <c r="T880" s="53"/>
      <c r="U880" s="53"/>
      <c r="V880" s="53"/>
      <c r="W880" s="53"/>
      <c r="X880" s="53"/>
      <c r="Y880" s="53"/>
      <c r="Z880" s="53"/>
    </row>
    <row r="881" spans="1:26" ht="15.65" x14ac:dyDescent="0.3">
      <c r="A881" s="53"/>
      <c r="B881" s="55"/>
      <c r="C881" s="53"/>
      <c r="D881" s="53"/>
      <c r="E881" s="53"/>
      <c r="F881" s="53"/>
      <c r="G881" s="53"/>
      <c r="H881" s="53"/>
      <c r="I881" s="53"/>
      <c r="J881" s="53"/>
      <c r="K881" s="53"/>
      <c r="L881" s="53"/>
      <c r="M881" s="53"/>
      <c r="N881" s="53"/>
      <c r="O881" s="53"/>
      <c r="P881" s="53"/>
      <c r="Q881" s="53"/>
      <c r="R881" s="53"/>
      <c r="S881" s="53"/>
      <c r="T881" s="53"/>
      <c r="U881" s="53"/>
      <c r="V881" s="53"/>
      <c r="W881" s="53"/>
      <c r="X881" s="53"/>
      <c r="Y881" s="53"/>
      <c r="Z881" s="53"/>
    </row>
    <row r="882" spans="1:26" ht="15.65" x14ac:dyDescent="0.3">
      <c r="A882" s="53"/>
      <c r="B882" s="55"/>
      <c r="C882" s="53"/>
      <c r="D882" s="53"/>
      <c r="E882" s="53"/>
      <c r="F882" s="53"/>
      <c r="G882" s="53"/>
      <c r="H882" s="53"/>
      <c r="I882" s="53"/>
      <c r="J882" s="53"/>
      <c r="K882" s="53"/>
      <c r="L882" s="53"/>
      <c r="M882" s="53"/>
      <c r="N882" s="53"/>
      <c r="O882" s="53"/>
      <c r="P882" s="53"/>
      <c r="Q882" s="53"/>
      <c r="R882" s="53"/>
      <c r="S882" s="53"/>
      <c r="T882" s="53"/>
      <c r="U882" s="53"/>
      <c r="V882" s="53"/>
      <c r="W882" s="53"/>
      <c r="X882" s="53"/>
      <c r="Y882" s="53"/>
      <c r="Z882" s="53"/>
    </row>
    <row r="883" spans="1:26" ht="15.65" x14ac:dyDescent="0.3">
      <c r="A883" s="53"/>
      <c r="B883" s="55"/>
      <c r="C883" s="53"/>
      <c r="D883" s="53"/>
      <c r="E883" s="53"/>
      <c r="F883" s="53"/>
      <c r="G883" s="53"/>
      <c r="H883" s="53"/>
      <c r="I883" s="53"/>
      <c r="J883" s="53"/>
      <c r="K883" s="53"/>
      <c r="L883" s="53"/>
      <c r="M883" s="53"/>
      <c r="N883" s="53"/>
      <c r="O883" s="53"/>
      <c r="P883" s="53"/>
      <c r="Q883" s="53"/>
      <c r="R883" s="53"/>
      <c r="S883" s="53"/>
      <c r="T883" s="53"/>
      <c r="U883" s="53"/>
      <c r="V883" s="53"/>
      <c r="W883" s="53"/>
      <c r="X883" s="53"/>
      <c r="Y883" s="53"/>
      <c r="Z883" s="53"/>
    </row>
    <row r="884" spans="1:26" ht="15.65" x14ac:dyDescent="0.3">
      <c r="A884" s="53"/>
      <c r="B884" s="55"/>
      <c r="C884" s="53"/>
      <c r="D884" s="53"/>
      <c r="E884" s="53"/>
      <c r="F884" s="53"/>
      <c r="G884" s="53"/>
      <c r="H884" s="53"/>
      <c r="I884" s="53"/>
      <c r="J884" s="53"/>
      <c r="K884" s="53"/>
      <c r="L884" s="53"/>
      <c r="M884" s="53"/>
      <c r="N884" s="53"/>
      <c r="O884" s="53"/>
      <c r="P884" s="53"/>
      <c r="Q884" s="53"/>
      <c r="R884" s="53"/>
      <c r="S884" s="53"/>
      <c r="T884" s="53"/>
      <c r="U884" s="53"/>
      <c r="V884" s="53"/>
      <c r="W884" s="53"/>
      <c r="X884" s="53"/>
      <c r="Y884" s="53"/>
      <c r="Z884" s="53"/>
    </row>
    <row r="885" spans="1:26" ht="15.65" x14ac:dyDescent="0.3">
      <c r="A885" s="53"/>
      <c r="B885" s="55"/>
      <c r="C885" s="53"/>
      <c r="D885" s="53"/>
      <c r="E885" s="53"/>
      <c r="F885" s="53"/>
      <c r="G885" s="53"/>
      <c r="H885" s="53"/>
      <c r="I885" s="53"/>
      <c r="J885" s="53"/>
      <c r="K885" s="53"/>
      <c r="L885" s="53"/>
      <c r="M885" s="53"/>
      <c r="N885" s="53"/>
      <c r="O885" s="53"/>
      <c r="P885" s="53"/>
      <c r="Q885" s="53"/>
      <c r="R885" s="53"/>
      <c r="S885" s="53"/>
      <c r="T885" s="53"/>
      <c r="U885" s="53"/>
      <c r="V885" s="53"/>
      <c r="W885" s="53"/>
      <c r="X885" s="53"/>
      <c r="Y885" s="53"/>
      <c r="Z885" s="53"/>
    </row>
    <row r="886" spans="1:26" ht="15.65" x14ac:dyDescent="0.3">
      <c r="A886" s="53"/>
      <c r="B886" s="55"/>
      <c r="C886" s="53"/>
      <c r="D886" s="53"/>
      <c r="E886" s="53"/>
      <c r="F886" s="53"/>
      <c r="G886" s="53"/>
      <c r="H886" s="53"/>
      <c r="I886" s="53"/>
      <c r="J886" s="53"/>
      <c r="K886" s="53"/>
      <c r="L886" s="53"/>
      <c r="M886" s="53"/>
      <c r="N886" s="53"/>
      <c r="O886" s="53"/>
      <c r="P886" s="53"/>
      <c r="Q886" s="53"/>
      <c r="R886" s="53"/>
      <c r="S886" s="53"/>
      <c r="T886" s="53"/>
      <c r="U886" s="53"/>
      <c r="V886" s="53"/>
      <c r="W886" s="53"/>
      <c r="X886" s="53"/>
      <c r="Y886" s="53"/>
      <c r="Z886" s="53"/>
    </row>
    <row r="887" spans="1:26" ht="15.65" x14ac:dyDescent="0.3">
      <c r="A887" s="53"/>
      <c r="B887" s="55"/>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row>
    <row r="888" spans="1:26" ht="15.65" x14ac:dyDescent="0.3">
      <c r="A888" s="53"/>
      <c r="B888" s="55"/>
      <c r="C888" s="53"/>
      <c r="D888" s="53"/>
      <c r="E888" s="53"/>
      <c r="F888" s="53"/>
      <c r="G888" s="53"/>
      <c r="H888" s="53"/>
      <c r="I888" s="53"/>
      <c r="J888" s="53"/>
      <c r="K888" s="53"/>
      <c r="L888" s="53"/>
      <c r="M888" s="53"/>
      <c r="N888" s="53"/>
      <c r="O888" s="53"/>
      <c r="P888" s="53"/>
      <c r="Q888" s="53"/>
      <c r="R888" s="53"/>
      <c r="S888" s="53"/>
      <c r="T888" s="53"/>
      <c r="U888" s="53"/>
      <c r="V888" s="53"/>
      <c r="W888" s="53"/>
      <c r="X888" s="53"/>
      <c r="Y888" s="53"/>
      <c r="Z888" s="53"/>
    </row>
    <row r="889" spans="1:26" ht="15.65" x14ac:dyDescent="0.3">
      <c r="A889" s="53"/>
      <c r="B889" s="55"/>
      <c r="C889" s="53"/>
      <c r="D889" s="53"/>
      <c r="E889" s="53"/>
      <c r="F889" s="53"/>
      <c r="G889" s="53"/>
      <c r="H889" s="53"/>
      <c r="I889" s="53"/>
      <c r="J889" s="53"/>
      <c r="K889" s="53"/>
      <c r="L889" s="53"/>
      <c r="M889" s="53"/>
      <c r="N889" s="53"/>
      <c r="O889" s="53"/>
      <c r="P889" s="53"/>
      <c r="Q889" s="53"/>
      <c r="R889" s="53"/>
      <c r="S889" s="53"/>
      <c r="T889" s="53"/>
      <c r="U889" s="53"/>
      <c r="V889" s="53"/>
      <c r="W889" s="53"/>
      <c r="X889" s="53"/>
      <c r="Y889" s="53"/>
      <c r="Z889" s="53"/>
    </row>
    <row r="890" spans="1:26" ht="15.65" x14ac:dyDescent="0.3">
      <c r="A890" s="53"/>
      <c r="B890" s="55"/>
      <c r="C890" s="53"/>
      <c r="D890" s="53"/>
      <c r="E890" s="53"/>
      <c r="F890" s="53"/>
      <c r="G890" s="53"/>
      <c r="H890" s="53"/>
      <c r="I890" s="53"/>
      <c r="J890" s="53"/>
      <c r="K890" s="53"/>
      <c r="L890" s="53"/>
      <c r="M890" s="53"/>
      <c r="N890" s="53"/>
      <c r="O890" s="53"/>
      <c r="P890" s="53"/>
      <c r="Q890" s="53"/>
      <c r="R890" s="53"/>
      <c r="S890" s="53"/>
      <c r="T890" s="53"/>
      <c r="U890" s="53"/>
      <c r="V890" s="53"/>
      <c r="W890" s="53"/>
      <c r="X890" s="53"/>
      <c r="Y890" s="53"/>
      <c r="Z890" s="53"/>
    </row>
    <row r="891" spans="1:26" ht="15.65" x14ac:dyDescent="0.3">
      <c r="A891" s="53"/>
      <c r="B891" s="55"/>
      <c r="C891" s="53"/>
      <c r="D891" s="53"/>
      <c r="E891" s="53"/>
      <c r="F891" s="53"/>
      <c r="G891" s="53"/>
      <c r="H891" s="53"/>
      <c r="I891" s="53"/>
      <c r="J891" s="53"/>
      <c r="K891" s="53"/>
      <c r="L891" s="53"/>
      <c r="M891" s="53"/>
      <c r="N891" s="53"/>
      <c r="O891" s="53"/>
      <c r="P891" s="53"/>
      <c r="Q891" s="53"/>
      <c r="R891" s="53"/>
      <c r="S891" s="53"/>
      <c r="T891" s="53"/>
      <c r="U891" s="53"/>
      <c r="V891" s="53"/>
      <c r="W891" s="53"/>
      <c r="X891" s="53"/>
      <c r="Y891" s="53"/>
      <c r="Z891" s="53"/>
    </row>
    <row r="892" spans="1:26" ht="15.65" x14ac:dyDescent="0.3">
      <c r="A892" s="53"/>
      <c r="B892" s="55"/>
      <c r="C892" s="53"/>
      <c r="D892" s="53"/>
      <c r="E892" s="53"/>
      <c r="F892" s="53"/>
      <c r="G892" s="53"/>
      <c r="H892" s="53"/>
      <c r="I892" s="53"/>
      <c r="J892" s="53"/>
      <c r="K892" s="53"/>
      <c r="L892" s="53"/>
      <c r="M892" s="53"/>
      <c r="N892" s="53"/>
      <c r="O892" s="53"/>
      <c r="P892" s="53"/>
      <c r="Q892" s="53"/>
      <c r="R892" s="53"/>
      <c r="S892" s="53"/>
      <c r="T892" s="53"/>
      <c r="U892" s="53"/>
      <c r="V892" s="53"/>
      <c r="W892" s="53"/>
      <c r="X892" s="53"/>
      <c r="Y892" s="53"/>
      <c r="Z892" s="53"/>
    </row>
    <row r="893" spans="1:26" ht="15.65" x14ac:dyDescent="0.3">
      <c r="A893" s="53"/>
      <c r="B893" s="55"/>
      <c r="C893" s="53"/>
      <c r="D893" s="53"/>
      <c r="E893" s="53"/>
      <c r="F893" s="53"/>
      <c r="G893" s="53"/>
      <c r="H893" s="53"/>
      <c r="I893" s="53"/>
      <c r="J893" s="53"/>
      <c r="K893" s="53"/>
      <c r="L893" s="53"/>
      <c r="M893" s="53"/>
      <c r="N893" s="53"/>
      <c r="O893" s="53"/>
      <c r="P893" s="53"/>
      <c r="Q893" s="53"/>
      <c r="R893" s="53"/>
      <c r="S893" s="53"/>
      <c r="T893" s="53"/>
      <c r="U893" s="53"/>
      <c r="V893" s="53"/>
      <c r="W893" s="53"/>
      <c r="X893" s="53"/>
      <c r="Y893" s="53"/>
      <c r="Z893" s="53"/>
    </row>
    <row r="894" spans="1:26" ht="15.65" x14ac:dyDescent="0.3">
      <c r="A894" s="53"/>
      <c r="B894" s="55"/>
      <c r="C894" s="53"/>
      <c r="D894" s="53"/>
      <c r="E894" s="53"/>
      <c r="F894" s="53"/>
      <c r="G894" s="53"/>
      <c r="H894" s="53"/>
      <c r="I894" s="53"/>
      <c r="J894" s="53"/>
      <c r="K894" s="53"/>
      <c r="L894" s="53"/>
      <c r="M894" s="53"/>
      <c r="N894" s="53"/>
      <c r="O894" s="53"/>
      <c r="P894" s="53"/>
      <c r="Q894" s="53"/>
      <c r="R894" s="53"/>
      <c r="S894" s="53"/>
      <c r="T894" s="53"/>
      <c r="U894" s="53"/>
      <c r="V894" s="53"/>
      <c r="W894" s="53"/>
      <c r="X894" s="53"/>
      <c r="Y894" s="53"/>
      <c r="Z894" s="53"/>
    </row>
    <row r="895" spans="1:26" ht="15.65" x14ac:dyDescent="0.3">
      <c r="A895" s="53"/>
      <c r="B895" s="55"/>
      <c r="C895" s="53"/>
      <c r="D895" s="53"/>
      <c r="E895" s="53"/>
      <c r="F895" s="53"/>
      <c r="G895" s="53"/>
      <c r="H895" s="53"/>
      <c r="I895" s="53"/>
      <c r="J895" s="53"/>
      <c r="K895" s="53"/>
      <c r="L895" s="53"/>
      <c r="M895" s="53"/>
      <c r="N895" s="53"/>
      <c r="O895" s="53"/>
      <c r="P895" s="53"/>
      <c r="Q895" s="53"/>
      <c r="R895" s="53"/>
      <c r="S895" s="53"/>
      <c r="T895" s="53"/>
      <c r="U895" s="53"/>
      <c r="V895" s="53"/>
      <c r="W895" s="53"/>
      <c r="X895" s="53"/>
      <c r="Y895" s="53"/>
      <c r="Z895" s="53"/>
    </row>
    <row r="896" spans="1:26" ht="15.65" x14ac:dyDescent="0.3">
      <c r="A896" s="53"/>
      <c r="B896" s="55"/>
      <c r="C896" s="53"/>
      <c r="D896" s="53"/>
      <c r="E896" s="53"/>
      <c r="F896" s="53"/>
      <c r="G896" s="53"/>
      <c r="H896" s="53"/>
      <c r="I896" s="53"/>
      <c r="J896" s="53"/>
      <c r="K896" s="53"/>
      <c r="L896" s="53"/>
      <c r="M896" s="53"/>
      <c r="N896" s="53"/>
      <c r="O896" s="53"/>
      <c r="P896" s="53"/>
      <c r="Q896" s="53"/>
      <c r="R896" s="53"/>
      <c r="S896" s="53"/>
      <c r="T896" s="53"/>
      <c r="U896" s="53"/>
      <c r="V896" s="53"/>
      <c r="W896" s="53"/>
      <c r="X896" s="53"/>
      <c r="Y896" s="53"/>
      <c r="Z896" s="53"/>
    </row>
    <row r="897" spans="1:26" ht="15.65" x14ac:dyDescent="0.3">
      <c r="A897" s="53"/>
      <c r="B897" s="55"/>
      <c r="C897" s="53"/>
      <c r="D897" s="53"/>
      <c r="E897" s="53"/>
      <c r="F897" s="53"/>
      <c r="G897" s="53"/>
      <c r="H897" s="53"/>
      <c r="I897" s="53"/>
      <c r="J897" s="53"/>
      <c r="K897" s="53"/>
      <c r="L897" s="53"/>
      <c r="M897" s="53"/>
      <c r="N897" s="53"/>
      <c r="O897" s="53"/>
      <c r="P897" s="53"/>
      <c r="Q897" s="53"/>
      <c r="R897" s="53"/>
      <c r="S897" s="53"/>
      <c r="T897" s="53"/>
      <c r="U897" s="53"/>
      <c r="V897" s="53"/>
      <c r="W897" s="53"/>
      <c r="X897" s="53"/>
      <c r="Y897" s="53"/>
      <c r="Z897" s="53"/>
    </row>
    <row r="898" spans="1:26" ht="15.65" x14ac:dyDescent="0.3">
      <c r="A898" s="53"/>
      <c r="B898" s="55"/>
      <c r="C898" s="53"/>
      <c r="D898" s="53"/>
      <c r="E898" s="53"/>
      <c r="F898" s="53"/>
      <c r="G898" s="53"/>
      <c r="H898" s="53"/>
      <c r="I898" s="53"/>
      <c r="J898" s="53"/>
      <c r="K898" s="53"/>
      <c r="L898" s="53"/>
      <c r="M898" s="53"/>
      <c r="N898" s="53"/>
      <c r="O898" s="53"/>
      <c r="P898" s="53"/>
      <c r="Q898" s="53"/>
      <c r="R898" s="53"/>
      <c r="S898" s="53"/>
      <c r="T898" s="53"/>
      <c r="U898" s="53"/>
      <c r="V898" s="53"/>
      <c r="W898" s="53"/>
      <c r="X898" s="53"/>
      <c r="Y898" s="53"/>
      <c r="Z898" s="53"/>
    </row>
    <row r="899" spans="1:26" ht="15.65" x14ac:dyDescent="0.3">
      <c r="A899" s="53"/>
      <c r="B899" s="55"/>
      <c r="C899" s="53"/>
      <c r="D899" s="53"/>
      <c r="E899" s="53"/>
      <c r="F899" s="53"/>
      <c r="G899" s="53"/>
      <c r="H899" s="53"/>
      <c r="I899" s="53"/>
      <c r="J899" s="53"/>
      <c r="K899" s="53"/>
      <c r="L899" s="53"/>
      <c r="M899" s="53"/>
      <c r="N899" s="53"/>
      <c r="O899" s="53"/>
      <c r="P899" s="53"/>
      <c r="Q899" s="53"/>
      <c r="R899" s="53"/>
      <c r="S899" s="53"/>
      <c r="T899" s="53"/>
      <c r="U899" s="53"/>
      <c r="V899" s="53"/>
      <c r="W899" s="53"/>
      <c r="X899" s="53"/>
      <c r="Y899" s="53"/>
      <c r="Z899" s="53"/>
    </row>
    <row r="900" spans="1:26" ht="15.65" x14ac:dyDescent="0.3">
      <c r="A900" s="53"/>
      <c r="B900" s="55"/>
      <c r="C900" s="53"/>
      <c r="D900" s="53"/>
      <c r="E900" s="53"/>
      <c r="F900" s="53"/>
      <c r="G900" s="53"/>
      <c r="H900" s="53"/>
      <c r="I900" s="53"/>
      <c r="J900" s="53"/>
      <c r="K900" s="53"/>
      <c r="L900" s="53"/>
      <c r="M900" s="53"/>
      <c r="N900" s="53"/>
      <c r="O900" s="53"/>
      <c r="P900" s="53"/>
      <c r="Q900" s="53"/>
      <c r="R900" s="53"/>
      <c r="S900" s="53"/>
      <c r="T900" s="53"/>
      <c r="U900" s="53"/>
      <c r="V900" s="53"/>
      <c r="W900" s="53"/>
      <c r="X900" s="53"/>
      <c r="Y900" s="53"/>
      <c r="Z900" s="53"/>
    </row>
    <row r="901" spans="1:26" ht="15.65" x14ac:dyDescent="0.3">
      <c r="A901" s="53"/>
      <c r="B901" s="55"/>
      <c r="C901" s="53"/>
      <c r="D901" s="53"/>
      <c r="E901" s="53"/>
      <c r="F901" s="53"/>
      <c r="G901" s="53"/>
      <c r="H901" s="53"/>
      <c r="I901" s="53"/>
      <c r="J901" s="53"/>
      <c r="K901" s="53"/>
      <c r="L901" s="53"/>
      <c r="M901" s="53"/>
      <c r="N901" s="53"/>
      <c r="O901" s="53"/>
      <c r="P901" s="53"/>
      <c r="Q901" s="53"/>
      <c r="R901" s="53"/>
      <c r="S901" s="53"/>
      <c r="T901" s="53"/>
      <c r="U901" s="53"/>
      <c r="V901" s="53"/>
      <c r="W901" s="53"/>
      <c r="X901" s="53"/>
      <c r="Y901" s="53"/>
      <c r="Z901" s="53"/>
    </row>
    <row r="902" spans="1:26" ht="15.65" x14ac:dyDescent="0.3">
      <c r="A902" s="53"/>
      <c r="B902" s="55"/>
      <c r="C902" s="53"/>
      <c r="D902" s="53"/>
      <c r="E902" s="53"/>
      <c r="F902" s="53"/>
      <c r="G902" s="53"/>
      <c r="H902" s="53"/>
      <c r="I902" s="53"/>
      <c r="J902" s="53"/>
      <c r="K902" s="53"/>
      <c r="L902" s="53"/>
      <c r="M902" s="53"/>
      <c r="N902" s="53"/>
      <c r="O902" s="53"/>
      <c r="P902" s="53"/>
      <c r="Q902" s="53"/>
      <c r="R902" s="53"/>
      <c r="S902" s="53"/>
      <c r="T902" s="53"/>
      <c r="U902" s="53"/>
      <c r="V902" s="53"/>
      <c r="W902" s="53"/>
      <c r="X902" s="53"/>
      <c r="Y902" s="53"/>
      <c r="Z902" s="53"/>
    </row>
    <row r="903" spans="1:26" ht="15.65" x14ac:dyDescent="0.3">
      <c r="A903" s="53"/>
      <c r="B903" s="55"/>
      <c r="C903" s="53"/>
      <c r="D903" s="53"/>
      <c r="E903" s="53"/>
      <c r="F903" s="53"/>
      <c r="G903" s="53"/>
      <c r="H903" s="53"/>
      <c r="I903" s="53"/>
      <c r="J903" s="53"/>
      <c r="K903" s="53"/>
      <c r="L903" s="53"/>
      <c r="M903" s="53"/>
      <c r="N903" s="53"/>
      <c r="O903" s="53"/>
      <c r="P903" s="53"/>
      <c r="Q903" s="53"/>
      <c r="R903" s="53"/>
      <c r="S903" s="53"/>
      <c r="T903" s="53"/>
      <c r="U903" s="53"/>
      <c r="V903" s="53"/>
      <c r="W903" s="53"/>
      <c r="X903" s="53"/>
      <c r="Y903" s="53"/>
      <c r="Z903" s="53"/>
    </row>
    <row r="904" spans="1:26" ht="15.65" x14ac:dyDescent="0.3">
      <c r="A904" s="53"/>
      <c r="B904" s="55"/>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row>
    <row r="905" spans="1:26" ht="15.65" x14ac:dyDescent="0.3">
      <c r="A905" s="53"/>
      <c r="B905" s="55"/>
      <c r="C905" s="53"/>
      <c r="D905" s="53"/>
      <c r="E905" s="53"/>
      <c r="F905" s="53"/>
      <c r="G905" s="53"/>
      <c r="H905" s="53"/>
      <c r="I905" s="53"/>
      <c r="J905" s="53"/>
      <c r="K905" s="53"/>
      <c r="L905" s="53"/>
      <c r="M905" s="53"/>
      <c r="N905" s="53"/>
      <c r="O905" s="53"/>
      <c r="P905" s="53"/>
      <c r="Q905" s="53"/>
      <c r="R905" s="53"/>
      <c r="S905" s="53"/>
      <c r="T905" s="53"/>
      <c r="U905" s="53"/>
      <c r="V905" s="53"/>
      <c r="W905" s="53"/>
      <c r="X905" s="53"/>
      <c r="Y905" s="53"/>
      <c r="Z905" s="53"/>
    </row>
    <row r="906" spans="1:26" ht="15.65" x14ac:dyDescent="0.3">
      <c r="A906" s="53"/>
      <c r="B906" s="55"/>
      <c r="C906" s="53"/>
      <c r="D906" s="53"/>
      <c r="E906" s="53"/>
      <c r="F906" s="53"/>
      <c r="G906" s="53"/>
      <c r="H906" s="53"/>
      <c r="I906" s="53"/>
      <c r="J906" s="53"/>
      <c r="K906" s="53"/>
      <c r="L906" s="53"/>
      <c r="M906" s="53"/>
      <c r="N906" s="53"/>
      <c r="O906" s="53"/>
      <c r="P906" s="53"/>
      <c r="Q906" s="53"/>
      <c r="R906" s="53"/>
      <c r="S906" s="53"/>
      <c r="T906" s="53"/>
      <c r="U906" s="53"/>
      <c r="V906" s="53"/>
      <c r="W906" s="53"/>
      <c r="X906" s="53"/>
      <c r="Y906" s="53"/>
      <c r="Z906" s="53"/>
    </row>
    <row r="907" spans="1:26" ht="15.65" x14ac:dyDescent="0.3">
      <c r="A907" s="53"/>
      <c r="B907" s="55"/>
      <c r="C907" s="53"/>
      <c r="D907" s="53"/>
      <c r="E907" s="53"/>
      <c r="F907" s="53"/>
      <c r="G907" s="53"/>
      <c r="H907" s="53"/>
      <c r="I907" s="53"/>
      <c r="J907" s="53"/>
      <c r="K907" s="53"/>
      <c r="L907" s="53"/>
      <c r="M907" s="53"/>
      <c r="N907" s="53"/>
      <c r="O907" s="53"/>
      <c r="P907" s="53"/>
      <c r="Q907" s="53"/>
      <c r="R907" s="53"/>
      <c r="S907" s="53"/>
      <c r="T907" s="53"/>
      <c r="U907" s="53"/>
      <c r="V907" s="53"/>
      <c r="W907" s="53"/>
      <c r="X907" s="53"/>
      <c r="Y907" s="53"/>
      <c r="Z907" s="53"/>
    </row>
    <row r="908" spans="1:26" ht="15.65" x14ac:dyDescent="0.3">
      <c r="A908" s="53"/>
      <c r="B908" s="55"/>
      <c r="C908" s="53"/>
      <c r="D908" s="53"/>
      <c r="E908" s="53"/>
      <c r="F908" s="53"/>
      <c r="G908" s="53"/>
      <c r="H908" s="53"/>
      <c r="I908" s="53"/>
      <c r="J908" s="53"/>
      <c r="K908" s="53"/>
      <c r="L908" s="53"/>
      <c r="M908" s="53"/>
      <c r="N908" s="53"/>
      <c r="O908" s="53"/>
      <c r="P908" s="53"/>
      <c r="Q908" s="53"/>
      <c r="R908" s="53"/>
      <c r="S908" s="53"/>
      <c r="T908" s="53"/>
      <c r="U908" s="53"/>
      <c r="V908" s="53"/>
      <c r="W908" s="53"/>
      <c r="X908" s="53"/>
      <c r="Y908" s="53"/>
      <c r="Z908" s="53"/>
    </row>
    <row r="909" spans="1:26" ht="15.65" x14ac:dyDescent="0.3">
      <c r="A909" s="53"/>
      <c r="B909" s="55"/>
      <c r="C909" s="53"/>
      <c r="D909" s="53"/>
      <c r="E909" s="53"/>
      <c r="F909" s="53"/>
      <c r="G909" s="53"/>
      <c r="H909" s="53"/>
      <c r="I909" s="53"/>
      <c r="J909" s="53"/>
      <c r="K909" s="53"/>
      <c r="L909" s="53"/>
      <c r="M909" s="53"/>
      <c r="N909" s="53"/>
      <c r="O909" s="53"/>
      <c r="P909" s="53"/>
      <c r="Q909" s="53"/>
      <c r="R909" s="53"/>
      <c r="S909" s="53"/>
      <c r="T909" s="53"/>
      <c r="U909" s="53"/>
      <c r="V909" s="53"/>
      <c r="W909" s="53"/>
      <c r="X909" s="53"/>
      <c r="Y909" s="53"/>
      <c r="Z909" s="53"/>
    </row>
    <row r="910" spans="1:26" ht="15.65" x14ac:dyDescent="0.3">
      <c r="A910" s="53"/>
      <c r="B910" s="55"/>
      <c r="C910" s="53"/>
      <c r="D910" s="53"/>
      <c r="E910" s="53"/>
      <c r="F910" s="53"/>
      <c r="G910" s="53"/>
      <c r="H910" s="53"/>
      <c r="I910" s="53"/>
      <c r="J910" s="53"/>
      <c r="K910" s="53"/>
      <c r="L910" s="53"/>
      <c r="M910" s="53"/>
      <c r="N910" s="53"/>
      <c r="O910" s="53"/>
      <c r="P910" s="53"/>
      <c r="Q910" s="53"/>
      <c r="R910" s="53"/>
      <c r="S910" s="53"/>
      <c r="T910" s="53"/>
      <c r="U910" s="53"/>
      <c r="V910" s="53"/>
      <c r="W910" s="53"/>
      <c r="X910" s="53"/>
      <c r="Y910" s="53"/>
      <c r="Z910" s="53"/>
    </row>
    <row r="911" spans="1:26" ht="15.65" x14ac:dyDescent="0.3">
      <c r="A911" s="53"/>
      <c r="B911" s="55"/>
      <c r="C911" s="53"/>
      <c r="D911" s="53"/>
      <c r="E911" s="53"/>
      <c r="F911" s="53"/>
      <c r="G911" s="53"/>
      <c r="H911" s="53"/>
      <c r="I911" s="53"/>
      <c r="J911" s="53"/>
      <c r="K911" s="53"/>
      <c r="L911" s="53"/>
      <c r="M911" s="53"/>
      <c r="N911" s="53"/>
      <c r="O911" s="53"/>
      <c r="P911" s="53"/>
      <c r="Q911" s="53"/>
      <c r="R911" s="53"/>
      <c r="S911" s="53"/>
      <c r="T911" s="53"/>
      <c r="U911" s="53"/>
      <c r="V911" s="53"/>
      <c r="W911" s="53"/>
      <c r="X911" s="53"/>
      <c r="Y911" s="53"/>
      <c r="Z911" s="53"/>
    </row>
    <row r="912" spans="1:26" ht="15.65" x14ac:dyDescent="0.3">
      <c r="A912" s="53"/>
      <c r="B912" s="55"/>
      <c r="C912" s="53"/>
      <c r="D912" s="53"/>
      <c r="E912" s="53"/>
      <c r="F912" s="53"/>
      <c r="G912" s="53"/>
      <c r="H912" s="53"/>
      <c r="I912" s="53"/>
      <c r="J912" s="53"/>
      <c r="K912" s="53"/>
      <c r="L912" s="53"/>
      <c r="M912" s="53"/>
      <c r="N912" s="53"/>
      <c r="O912" s="53"/>
      <c r="P912" s="53"/>
      <c r="Q912" s="53"/>
      <c r="R912" s="53"/>
      <c r="S912" s="53"/>
      <c r="T912" s="53"/>
      <c r="U912" s="53"/>
      <c r="V912" s="53"/>
      <c r="W912" s="53"/>
      <c r="X912" s="53"/>
      <c r="Y912" s="53"/>
      <c r="Z912" s="53"/>
    </row>
    <row r="913" spans="1:26" ht="15.65" x14ac:dyDescent="0.3">
      <c r="A913" s="53"/>
      <c r="B913" s="55"/>
      <c r="C913" s="53"/>
      <c r="D913" s="53"/>
      <c r="E913" s="53"/>
      <c r="F913" s="53"/>
      <c r="G913" s="53"/>
      <c r="H913" s="53"/>
      <c r="I913" s="53"/>
      <c r="J913" s="53"/>
      <c r="K913" s="53"/>
      <c r="L913" s="53"/>
      <c r="M913" s="53"/>
      <c r="N913" s="53"/>
      <c r="O913" s="53"/>
      <c r="P913" s="53"/>
      <c r="Q913" s="53"/>
      <c r="R913" s="53"/>
      <c r="S913" s="53"/>
      <c r="T913" s="53"/>
      <c r="U913" s="53"/>
      <c r="V913" s="53"/>
      <c r="W913" s="53"/>
      <c r="X913" s="53"/>
      <c r="Y913" s="53"/>
      <c r="Z913" s="53"/>
    </row>
    <row r="914" spans="1:26" ht="15.65" x14ac:dyDescent="0.3">
      <c r="A914" s="53"/>
      <c r="B914" s="55"/>
      <c r="C914" s="53"/>
      <c r="D914" s="53"/>
      <c r="E914" s="53"/>
      <c r="F914" s="53"/>
      <c r="G914" s="53"/>
      <c r="H914" s="53"/>
      <c r="I914" s="53"/>
      <c r="J914" s="53"/>
      <c r="K914" s="53"/>
      <c r="L914" s="53"/>
      <c r="M914" s="53"/>
      <c r="N914" s="53"/>
      <c r="O914" s="53"/>
      <c r="P914" s="53"/>
      <c r="Q914" s="53"/>
      <c r="R914" s="53"/>
      <c r="S914" s="53"/>
      <c r="T914" s="53"/>
      <c r="U914" s="53"/>
      <c r="V914" s="53"/>
      <c r="W914" s="53"/>
      <c r="X914" s="53"/>
      <c r="Y914" s="53"/>
      <c r="Z914" s="53"/>
    </row>
    <row r="915" spans="1:26" ht="15.65" x14ac:dyDescent="0.3">
      <c r="A915" s="53"/>
      <c r="B915" s="55"/>
      <c r="C915" s="53"/>
      <c r="D915" s="53"/>
      <c r="E915" s="53"/>
      <c r="F915" s="53"/>
      <c r="G915" s="53"/>
      <c r="H915" s="53"/>
      <c r="I915" s="53"/>
      <c r="J915" s="53"/>
      <c r="K915" s="53"/>
      <c r="L915" s="53"/>
      <c r="M915" s="53"/>
      <c r="N915" s="53"/>
      <c r="O915" s="53"/>
      <c r="P915" s="53"/>
      <c r="Q915" s="53"/>
      <c r="R915" s="53"/>
      <c r="S915" s="53"/>
      <c r="T915" s="53"/>
      <c r="U915" s="53"/>
      <c r="V915" s="53"/>
      <c r="W915" s="53"/>
      <c r="X915" s="53"/>
      <c r="Y915" s="53"/>
      <c r="Z915" s="53"/>
    </row>
    <row r="916" spans="1:26" ht="15.65" x14ac:dyDescent="0.3">
      <c r="A916" s="53"/>
      <c r="B916" s="55"/>
      <c r="C916" s="53"/>
      <c r="D916" s="53"/>
      <c r="E916" s="53"/>
      <c r="F916" s="53"/>
      <c r="G916" s="53"/>
      <c r="H916" s="53"/>
      <c r="I916" s="53"/>
      <c r="J916" s="53"/>
      <c r="K916" s="53"/>
      <c r="L916" s="53"/>
      <c r="M916" s="53"/>
      <c r="N916" s="53"/>
      <c r="O916" s="53"/>
      <c r="P916" s="53"/>
      <c r="Q916" s="53"/>
      <c r="R916" s="53"/>
      <c r="S916" s="53"/>
      <c r="T916" s="53"/>
      <c r="U916" s="53"/>
      <c r="V916" s="53"/>
      <c r="W916" s="53"/>
      <c r="X916" s="53"/>
      <c r="Y916" s="53"/>
      <c r="Z916" s="53"/>
    </row>
    <row r="917" spans="1:26" ht="15.65" x14ac:dyDescent="0.3">
      <c r="A917" s="53"/>
      <c r="B917" s="55"/>
      <c r="C917" s="53"/>
      <c r="D917" s="53"/>
      <c r="E917" s="53"/>
      <c r="F917" s="53"/>
      <c r="G917" s="53"/>
      <c r="H917" s="53"/>
      <c r="I917" s="53"/>
      <c r="J917" s="53"/>
      <c r="K917" s="53"/>
      <c r="L917" s="53"/>
      <c r="M917" s="53"/>
      <c r="N917" s="53"/>
      <c r="O917" s="53"/>
      <c r="P917" s="53"/>
      <c r="Q917" s="53"/>
      <c r="R917" s="53"/>
      <c r="S917" s="53"/>
      <c r="T917" s="53"/>
      <c r="U917" s="53"/>
      <c r="V917" s="53"/>
      <c r="W917" s="53"/>
      <c r="X917" s="53"/>
      <c r="Y917" s="53"/>
      <c r="Z917" s="53"/>
    </row>
    <row r="918" spans="1:26" ht="15.65" x14ac:dyDescent="0.3">
      <c r="A918" s="53"/>
      <c r="B918" s="55"/>
      <c r="C918" s="53"/>
      <c r="D918" s="53"/>
      <c r="E918" s="53"/>
      <c r="F918" s="53"/>
      <c r="G918" s="53"/>
      <c r="H918" s="53"/>
      <c r="I918" s="53"/>
      <c r="J918" s="53"/>
      <c r="K918" s="53"/>
      <c r="L918" s="53"/>
      <c r="M918" s="53"/>
      <c r="N918" s="53"/>
      <c r="O918" s="53"/>
      <c r="P918" s="53"/>
      <c r="Q918" s="53"/>
      <c r="R918" s="53"/>
      <c r="S918" s="53"/>
      <c r="T918" s="53"/>
      <c r="U918" s="53"/>
      <c r="V918" s="53"/>
      <c r="W918" s="53"/>
      <c r="X918" s="53"/>
      <c r="Y918" s="53"/>
      <c r="Z918" s="53"/>
    </row>
    <row r="919" spans="1:26" ht="15.65" x14ac:dyDescent="0.3">
      <c r="A919" s="53"/>
      <c r="B919" s="55"/>
      <c r="C919" s="53"/>
      <c r="D919" s="53"/>
      <c r="E919" s="53"/>
      <c r="F919" s="53"/>
      <c r="G919" s="53"/>
      <c r="H919" s="53"/>
      <c r="I919" s="53"/>
      <c r="J919" s="53"/>
      <c r="K919" s="53"/>
      <c r="L919" s="53"/>
      <c r="M919" s="53"/>
      <c r="N919" s="53"/>
      <c r="O919" s="53"/>
      <c r="P919" s="53"/>
      <c r="Q919" s="53"/>
      <c r="R919" s="53"/>
      <c r="S919" s="53"/>
      <c r="T919" s="53"/>
      <c r="U919" s="53"/>
      <c r="V919" s="53"/>
      <c r="W919" s="53"/>
      <c r="X919" s="53"/>
      <c r="Y919" s="53"/>
      <c r="Z919" s="53"/>
    </row>
    <row r="920" spans="1:26" ht="15.65" x14ac:dyDescent="0.3">
      <c r="A920" s="53"/>
      <c r="B920" s="55"/>
      <c r="C920" s="53"/>
      <c r="D920" s="53"/>
      <c r="E920" s="53"/>
      <c r="F920" s="53"/>
      <c r="G920" s="53"/>
      <c r="H920" s="53"/>
      <c r="I920" s="53"/>
      <c r="J920" s="53"/>
      <c r="K920" s="53"/>
      <c r="L920" s="53"/>
      <c r="M920" s="53"/>
      <c r="N920" s="53"/>
      <c r="O920" s="53"/>
      <c r="P920" s="53"/>
      <c r="Q920" s="53"/>
      <c r="R920" s="53"/>
      <c r="S920" s="53"/>
      <c r="T920" s="53"/>
      <c r="U920" s="53"/>
      <c r="V920" s="53"/>
      <c r="W920" s="53"/>
      <c r="X920" s="53"/>
      <c r="Y920" s="53"/>
      <c r="Z920" s="53"/>
    </row>
    <row r="921" spans="1:26" ht="15.65" x14ac:dyDescent="0.3">
      <c r="A921" s="53"/>
      <c r="B921" s="55"/>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row>
    <row r="922" spans="1:26" ht="15.65" x14ac:dyDescent="0.3">
      <c r="A922" s="53"/>
      <c r="B922" s="55"/>
      <c r="C922" s="53"/>
      <c r="D922" s="53"/>
      <c r="E922" s="53"/>
      <c r="F922" s="53"/>
      <c r="G922" s="53"/>
      <c r="H922" s="53"/>
      <c r="I922" s="53"/>
      <c r="J922" s="53"/>
      <c r="K922" s="53"/>
      <c r="L922" s="53"/>
      <c r="M922" s="53"/>
      <c r="N922" s="53"/>
      <c r="O922" s="53"/>
      <c r="P922" s="53"/>
      <c r="Q922" s="53"/>
      <c r="R922" s="53"/>
      <c r="S922" s="53"/>
      <c r="T922" s="53"/>
      <c r="U922" s="53"/>
      <c r="V922" s="53"/>
      <c r="W922" s="53"/>
      <c r="X922" s="53"/>
      <c r="Y922" s="53"/>
      <c r="Z922" s="53"/>
    </row>
    <row r="923" spans="1:26" ht="15.65" x14ac:dyDescent="0.3">
      <c r="A923" s="53"/>
      <c r="B923" s="55"/>
      <c r="C923" s="53"/>
      <c r="D923" s="53"/>
      <c r="E923" s="53"/>
      <c r="F923" s="53"/>
      <c r="G923" s="53"/>
      <c r="H923" s="53"/>
      <c r="I923" s="53"/>
      <c r="J923" s="53"/>
      <c r="K923" s="53"/>
      <c r="L923" s="53"/>
      <c r="M923" s="53"/>
      <c r="N923" s="53"/>
      <c r="O923" s="53"/>
      <c r="P923" s="53"/>
      <c r="Q923" s="53"/>
      <c r="R923" s="53"/>
      <c r="S923" s="53"/>
      <c r="T923" s="53"/>
      <c r="U923" s="53"/>
      <c r="V923" s="53"/>
      <c r="W923" s="53"/>
      <c r="X923" s="53"/>
      <c r="Y923" s="53"/>
      <c r="Z923" s="53"/>
    </row>
    <row r="924" spans="1:26" ht="15.65" x14ac:dyDescent="0.3">
      <c r="A924" s="53"/>
      <c r="B924" s="55"/>
      <c r="C924" s="53"/>
      <c r="D924" s="53"/>
      <c r="E924" s="53"/>
      <c r="F924" s="53"/>
      <c r="G924" s="53"/>
      <c r="H924" s="53"/>
      <c r="I924" s="53"/>
      <c r="J924" s="53"/>
      <c r="K924" s="53"/>
      <c r="L924" s="53"/>
      <c r="M924" s="53"/>
      <c r="N924" s="53"/>
      <c r="O924" s="53"/>
      <c r="P924" s="53"/>
      <c r="Q924" s="53"/>
      <c r="R924" s="53"/>
      <c r="S924" s="53"/>
      <c r="T924" s="53"/>
      <c r="U924" s="53"/>
      <c r="V924" s="53"/>
      <c r="W924" s="53"/>
      <c r="X924" s="53"/>
      <c r="Y924" s="53"/>
      <c r="Z924" s="53"/>
    </row>
    <row r="925" spans="1:26" ht="15.65" x14ac:dyDescent="0.3">
      <c r="A925" s="53"/>
      <c r="B925" s="55"/>
      <c r="C925" s="53"/>
      <c r="D925" s="53"/>
      <c r="E925" s="53"/>
      <c r="F925" s="53"/>
      <c r="G925" s="53"/>
      <c r="H925" s="53"/>
      <c r="I925" s="53"/>
      <c r="J925" s="53"/>
      <c r="K925" s="53"/>
      <c r="L925" s="53"/>
      <c r="M925" s="53"/>
      <c r="N925" s="53"/>
      <c r="O925" s="53"/>
      <c r="P925" s="53"/>
      <c r="Q925" s="53"/>
      <c r="R925" s="53"/>
      <c r="S925" s="53"/>
      <c r="T925" s="53"/>
      <c r="U925" s="53"/>
      <c r="V925" s="53"/>
      <c r="W925" s="53"/>
      <c r="X925" s="53"/>
      <c r="Y925" s="53"/>
      <c r="Z925" s="53"/>
    </row>
    <row r="926" spans="1:26" ht="15.65" x14ac:dyDescent="0.3">
      <c r="A926" s="53"/>
      <c r="B926" s="55"/>
      <c r="C926" s="53"/>
      <c r="D926" s="53"/>
      <c r="E926" s="53"/>
      <c r="F926" s="53"/>
      <c r="G926" s="53"/>
      <c r="H926" s="53"/>
      <c r="I926" s="53"/>
      <c r="J926" s="53"/>
      <c r="K926" s="53"/>
      <c r="L926" s="53"/>
      <c r="M926" s="53"/>
      <c r="N926" s="53"/>
      <c r="O926" s="53"/>
      <c r="P926" s="53"/>
      <c r="Q926" s="53"/>
      <c r="R926" s="53"/>
      <c r="S926" s="53"/>
      <c r="T926" s="53"/>
      <c r="U926" s="53"/>
      <c r="V926" s="53"/>
      <c r="W926" s="53"/>
      <c r="X926" s="53"/>
      <c r="Y926" s="53"/>
      <c r="Z926" s="53"/>
    </row>
    <row r="927" spans="1:26" ht="15.65" x14ac:dyDescent="0.3">
      <c r="A927" s="53"/>
      <c r="B927" s="55"/>
      <c r="C927" s="53"/>
      <c r="D927" s="53"/>
      <c r="E927" s="53"/>
      <c r="F927" s="53"/>
      <c r="G927" s="53"/>
      <c r="H927" s="53"/>
      <c r="I927" s="53"/>
      <c r="J927" s="53"/>
      <c r="K927" s="53"/>
      <c r="L927" s="53"/>
      <c r="M927" s="53"/>
      <c r="N927" s="53"/>
      <c r="O927" s="53"/>
      <c r="P927" s="53"/>
      <c r="Q927" s="53"/>
      <c r="R927" s="53"/>
      <c r="S927" s="53"/>
      <c r="T927" s="53"/>
      <c r="U927" s="53"/>
      <c r="V927" s="53"/>
      <c r="W927" s="53"/>
      <c r="X927" s="53"/>
      <c r="Y927" s="53"/>
      <c r="Z927" s="53"/>
    </row>
    <row r="928" spans="1:26" ht="15.65" x14ac:dyDescent="0.3">
      <c r="A928" s="53"/>
      <c r="B928" s="55"/>
      <c r="C928" s="53"/>
      <c r="D928" s="53"/>
      <c r="E928" s="53"/>
      <c r="F928" s="53"/>
      <c r="G928" s="53"/>
      <c r="H928" s="53"/>
      <c r="I928" s="53"/>
      <c r="J928" s="53"/>
      <c r="K928" s="53"/>
      <c r="L928" s="53"/>
      <c r="M928" s="53"/>
      <c r="N928" s="53"/>
      <c r="O928" s="53"/>
      <c r="P928" s="53"/>
      <c r="Q928" s="53"/>
      <c r="R928" s="53"/>
      <c r="S928" s="53"/>
      <c r="T928" s="53"/>
      <c r="U928" s="53"/>
      <c r="V928" s="53"/>
      <c r="W928" s="53"/>
      <c r="X928" s="53"/>
      <c r="Y928" s="53"/>
      <c r="Z928" s="53"/>
    </row>
    <row r="929" spans="1:26" ht="15.65" x14ac:dyDescent="0.3">
      <c r="A929" s="53"/>
      <c r="B929" s="55"/>
      <c r="C929" s="53"/>
      <c r="D929" s="53"/>
      <c r="E929" s="53"/>
      <c r="F929" s="53"/>
      <c r="G929" s="53"/>
      <c r="H929" s="53"/>
      <c r="I929" s="53"/>
      <c r="J929" s="53"/>
      <c r="K929" s="53"/>
      <c r="L929" s="53"/>
      <c r="M929" s="53"/>
      <c r="N929" s="53"/>
      <c r="O929" s="53"/>
      <c r="P929" s="53"/>
      <c r="Q929" s="53"/>
      <c r="R929" s="53"/>
      <c r="S929" s="53"/>
      <c r="T929" s="53"/>
      <c r="U929" s="53"/>
      <c r="V929" s="53"/>
      <c r="W929" s="53"/>
      <c r="X929" s="53"/>
      <c r="Y929" s="53"/>
      <c r="Z929" s="53"/>
    </row>
    <row r="930" spans="1:26" ht="15.65" x14ac:dyDescent="0.3">
      <c r="A930" s="53"/>
      <c r="B930" s="55"/>
      <c r="C930" s="53"/>
      <c r="D930" s="53"/>
      <c r="E930" s="53"/>
      <c r="F930" s="53"/>
      <c r="G930" s="53"/>
      <c r="H930" s="53"/>
      <c r="I930" s="53"/>
      <c r="J930" s="53"/>
      <c r="K930" s="53"/>
      <c r="L930" s="53"/>
      <c r="M930" s="53"/>
      <c r="N930" s="53"/>
      <c r="O930" s="53"/>
      <c r="P930" s="53"/>
      <c r="Q930" s="53"/>
      <c r="R930" s="53"/>
      <c r="S930" s="53"/>
      <c r="T930" s="53"/>
      <c r="U930" s="53"/>
      <c r="V930" s="53"/>
      <c r="W930" s="53"/>
      <c r="X930" s="53"/>
      <c r="Y930" s="53"/>
      <c r="Z930" s="53"/>
    </row>
    <row r="931" spans="1:26" ht="15.65" x14ac:dyDescent="0.3">
      <c r="A931" s="53"/>
      <c r="B931" s="55"/>
      <c r="C931" s="53"/>
      <c r="D931" s="53"/>
      <c r="E931" s="53"/>
      <c r="F931" s="53"/>
      <c r="G931" s="53"/>
      <c r="H931" s="53"/>
      <c r="I931" s="53"/>
      <c r="J931" s="53"/>
      <c r="K931" s="53"/>
      <c r="L931" s="53"/>
      <c r="M931" s="53"/>
      <c r="N931" s="53"/>
      <c r="O931" s="53"/>
      <c r="P931" s="53"/>
      <c r="Q931" s="53"/>
      <c r="R931" s="53"/>
      <c r="S931" s="53"/>
      <c r="T931" s="53"/>
      <c r="U931" s="53"/>
      <c r="V931" s="53"/>
      <c r="W931" s="53"/>
      <c r="X931" s="53"/>
      <c r="Y931" s="53"/>
      <c r="Z931" s="53"/>
    </row>
    <row r="932" spans="1:26" ht="15.65" x14ac:dyDescent="0.3">
      <c r="A932" s="53"/>
      <c r="B932" s="55"/>
      <c r="C932" s="53"/>
      <c r="D932" s="53"/>
      <c r="E932" s="53"/>
      <c r="F932" s="53"/>
      <c r="G932" s="53"/>
      <c r="H932" s="53"/>
      <c r="I932" s="53"/>
      <c r="J932" s="53"/>
      <c r="K932" s="53"/>
      <c r="L932" s="53"/>
      <c r="M932" s="53"/>
      <c r="N932" s="53"/>
      <c r="O932" s="53"/>
      <c r="P932" s="53"/>
      <c r="Q932" s="53"/>
      <c r="R932" s="53"/>
      <c r="S932" s="53"/>
      <c r="T932" s="53"/>
      <c r="U932" s="53"/>
      <c r="V932" s="53"/>
      <c r="W932" s="53"/>
      <c r="X932" s="53"/>
      <c r="Y932" s="53"/>
      <c r="Z932" s="53"/>
    </row>
    <row r="933" spans="1:26" ht="15.65" x14ac:dyDescent="0.3">
      <c r="A933" s="53"/>
      <c r="B933" s="55"/>
      <c r="C933" s="53"/>
      <c r="D933" s="53"/>
      <c r="E933" s="53"/>
      <c r="F933" s="53"/>
      <c r="G933" s="53"/>
      <c r="H933" s="53"/>
      <c r="I933" s="53"/>
      <c r="J933" s="53"/>
      <c r="K933" s="53"/>
      <c r="L933" s="53"/>
      <c r="M933" s="53"/>
      <c r="N933" s="53"/>
      <c r="O933" s="53"/>
      <c r="P933" s="53"/>
      <c r="Q933" s="53"/>
      <c r="R933" s="53"/>
      <c r="S933" s="53"/>
      <c r="T933" s="53"/>
      <c r="U933" s="53"/>
      <c r="V933" s="53"/>
      <c r="W933" s="53"/>
      <c r="X933" s="53"/>
      <c r="Y933" s="53"/>
      <c r="Z933" s="53"/>
    </row>
    <row r="934" spans="1:26" ht="15.65" x14ac:dyDescent="0.3">
      <c r="A934" s="53"/>
      <c r="B934" s="55"/>
      <c r="C934" s="53"/>
      <c r="D934" s="53"/>
      <c r="E934" s="53"/>
      <c r="F934" s="53"/>
      <c r="G934" s="53"/>
      <c r="H934" s="53"/>
      <c r="I934" s="53"/>
      <c r="J934" s="53"/>
      <c r="K934" s="53"/>
      <c r="L934" s="53"/>
      <c r="M934" s="53"/>
      <c r="N934" s="53"/>
      <c r="O934" s="53"/>
      <c r="P934" s="53"/>
      <c r="Q934" s="53"/>
      <c r="R934" s="53"/>
      <c r="S934" s="53"/>
      <c r="T934" s="53"/>
      <c r="U934" s="53"/>
      <c r="V934" s="53"/>
      <c r="W934" s="53"/>
      <c r="X934" s="53"/>
      <c r="Y934" s="53"/>
      <c r="Z934" s="53"/>
    </row>
    <row r="935" spans="1:26" ht="15.65" x14ac:dyDescent="0.3">
      <c r="A935" s="53"/>
      <c r="B935" s="55"/>
      <c r="C935" s="53"/>
      <c r="D935" s="53"/>
      <c r="E935" s="53"/>
      <c r="F935" s="53"/>
      <c r="G935" s="53"/>
      <c r="H935" s="53"/>
      <c r="I935" s="53"/>
      <c r="J935" s="53"/>
      <c r="K935" s="53"/>
      <c r="L935" s="53"/>
      <c r="M935" s="53"/>
      <c r="N935" s="53"/>
      <c r="O935" s="53"/>
      <c r="P935" s="53"/>
      <c r="Q935" s="53"/>
      <c r="R935" s="53"/>
      <c r="S935" s="53"/>
      <c r="T935" s="53"/>
      <c r="U935" s="53"/>
      <c r="V935" s="53"/>
      <c r="W935" s="53"/>
      <c r="X935" s="53"/>
      <c r="Y935" s="53"/>
      <c r="Z935" s="53"/>
    </row>
    <row r="936" spans="1:26" ht="15.65" x14ac:dyDescent="0.3">
      <c r="A936" s="53"/>
      <c r="B936" s="55"/>
      <c r="C936" s="53"/>
      <c r="D936" s="53"/>
      <c r="E936" s="53"/>
      <c r="F936" s="53"/>
      <c r="G936" s="53"/>
      <c r="H936" s="53"/>
      <c r="I936" s="53"/>
      <c r="J936" s="53"/>
      <c r="K936" s="53"/>
      <c r="L936" s="53"/>
      <c r="M936" s="53"/>
      <c r="N936" s="53"/>
      <c r="O936" s="53"/>
      <c r="P936" s="53"/>
      <c r="Q936" s="53"/>
      <c r="R936" s="53"/>
      <c r="S936" s="53"/>
      <c r="T936" s="53"/>
      <c r="U936" s="53"/>
      <c r="V936" s="53"/>
      <c r="W936" s="53"/>
      <c r="X936" s="53"/>
      <c r="Y936" s="53"/>
      <c r="Z936" s="53"/>
    </row>
    <row r="937" spans="1:26" ht="15.65" x14ac:dyDescent="0.3">
      <c r="A937" s="53"/>
      <c r="B937" s="55"/>
      <c r="C937" s="53"/>
      <c r="D937" s="53"/>
      <c r="E937" s="53"/>
      <c r="F937" s="53"/>
      <c r="G937" s="53"/>
      <c r="H937" s="53"/>
      <c r="I937" s="53"/>
      <c r="J937" s="53"/>
      <c r="K937" s="53"/>
      <c r="L937" s="53"/>
      <c r="M937" s="53"/>
      <c r="N937" s="53"/>
      <c r="O937" s="53"/>
      <c r="P937" s="53"/>
      <c r="Q937" s="53"/>
      <c r="R937" s="53"/>
      <c r="S937" s="53"/>
      <c r="T937" s="53"/>
      <c r="U937" s="53"/>
      <c r="V937" s="53"/>
      <c r="W937" s="53"/>
      <c r="X937" s="53"/>
      <c r="Y937" s="53"/>
      <c r="Z937" s="53"/>
    </row>
    <row r="938" spans="1:26" ht="15.65" x14ac:dyDescent="0.3">
      <c r="A938" s="53"/>
      <c r="B938" s="55"/>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row>
    <row r="939" spans="1:26" ht="15.65" x14ac:dyDescent="0.3">
      <c r="A939" s="53"/>
      <c r="B939" s="55"/>
      <c r="C939" s="53"/>
      <c r="D939" s="53"/>
      <c r="E939" s="53"/>
      <c r="F939" s="53"/>
      <c r="G939" s="53"/>
      <c r="H939" s="53"/>
      <c r="I939" s="53"/>
      <c r="J939" s="53"/>
      <c r="K939" s="53"/>
      <c r="L939" s="53"/>
      <c r="M939" s="53"/>
      <c r="N939" s="53"/>
      <c r="O939" s="53"/>
      <c r="P939" s="53"/>
      <c r="Q939" s="53"/>
      <c r="R939" s="53"/>
      <c r="S939" s="53"/>
      <c r="T939" s="53"/>
      <c r="U939" s="53"/>
      <c r="V939" s="53"/>
      <c r="W939" s="53"/>
      <c r="X939" s="53"/>
      <c r="Y939" s="53"/>
      <c r="Z939" s="53"/>
    </row>
    <row r="940" spans="1:26" ht="15.65" x14ac:dyDescent="0.3">
      <c r="A940" s="53"/>
      <c r="B940" s="55"/>
      <c r="C940" s="53"/>
      <c r="D940" s="53"/>
      <c r="E940" s="53"/>
      <c r="F940" s="53"/>
      <c r="G940" s="53"/>
      <c r="H940" s="53"/>
      <c r="I940" s="53"/>
      <c r="J940" s="53"/>
      <c r="K940" s="53"/>
      <c r="L940" s="53"/>
      <c r="M940" s="53"/>
      <c r="N940" s="53"/>
      <c r="O940" s="53"/>
      <c r="P940" s="53"/>
      <c r="Q940" s="53"/>
      <c r="R940" s="53"/>
      <c r="S940" s="53"/>
      <c r="T940" s="53"/>
      <c r="U940" s="53"/>
      <c r="V940" s="53"/>
      <c r="W940" s="53"/>
      <c r="X940" s="53"/>
      <c r="Y940" s="53"/>
      <c r="Z940" s="53"/>
    </row>
    <row r="941" spans="1:26" ht="15.65" x14ac:dyDescent="0.3">
      <c r="A941" s="53"/>
      <c r="B941" s="55"/>
      <c r="C941" s="53"/>
      <c r="D941" s="53"/>
      <c r="E941" s="53"/>
      <c r="F941" s="53"/>
      <c r="G941" s="53"/>
      <c r="H941" s="53"/>
      <c r="I941" s="53"/>
      <c r="J941" s="53"/>
      <c r="K941" s="53"/>
      <c r="L941" s="53"/>
      <c r="M941" s="53"/>
      <c r="N941" s="53"/>
      <c r="O941" s="53"/>
      <c r="P941" s="53"/>
      <c r="Q941" s="53"/>
      <c r="R941" s="53"/>
      <c r="S941" s="53"/>
      <c r="T941" s="53"/>
      <c r="U941" s="53"/>
      <c r="V941" s="53"/>
      <c r="W941" s="53"/>
      <c r="X941" s="53"/>
      <c r="Y941" s="53"/>
      <c r="Z941" s="53"/>
    </row>
    <row r="942" spans="1:26" ht="15.65" x14ac:dyDescent="0.3">
      <c r="A942" s="53"/>
      <c r="B942" s="55"/>
      <c r="C942" s="53"/>
      <c r="D942" s="53"/>
      <c r="E942" s="53"/>
      <c r="F942" s="53"/>
      <c r="G942" s="53"/>
      <c r="H942" s="53"/>
      <c r="I942" s="53"/>
      <c r="J942" s="53"/>
      <c r="K942" s="53"/>
      <c r="L942" s="53"/>
      <c r="M942" s="53"/>
      <c r="N942" s="53"/>
      <c r="O942" s="53"/>
      <c r="P942" s="53"/>
      <c r="Q942" s="53"/>
      <c r="R942" s="53"/>
      <c r="S942" s="53"/>
      <c r="T942" s="53"/>
      <c r="U942" s="53"/>
      <c r="V942" s="53"/>
      <c r="W942" s="53"/>
      <c r="X942" s="53"/>
      <c r="Y942" s="53"/>
      <c r="Z942" s="53"/>
    </row>
    <row r="943" spans="1:26" ht="15.65" x14ac:dyDescent="0.3">
      <c r="A943" s="53"/>
      <c r="B943" s="55"/>
      <c r="C943" s="53"/>
      <c r="D943" s="53"/>
      <c r="E943" s="53"/>
      <c r="F943" s="53"/>
      <c r="G943" s="53"/>
      <c r="H943" s="53"/>
      <c r="I943" s="53"/>
      <c r="J943" s="53"/>
      <c r="K943" s="53"/>
      <c r="L943" s="53"/>
      <c r="M943" s="53"/>
      <c r="N943" s="53"/>
      <c r="O943" s="53"/>
      <c r="P943" s="53"/>
      <c r="Q943" s="53"/>
      <c r="R943" s="53"/>
      <c r="S943" s="53"/>
      <c r="T943" s="53"/>
      <c r="U943" s="53"/>
      <c r="V943" s="53"/>
      <c r="W943" s="53"/>
      <c r="X943" s="53"/>
      <c r="Y943" s="53"/>
      <c r="Z943" s="53"/>
    </row>
    <row r="944" spans="1:26" ht="15.65" x14ac:dyDescent="0.3">
      <c r="A944" s="53"/>
      <c r="B944" s="55"/>
      <c r="C944" s="53"/>
      <c r="D944" s="53"/>
      <c r="E944" s="53"/>
      <c r="F944" s="53"/>
      <c r="G944" s="53"/>
      <c r="H944" s="53"/>
      <c r="I944" s="53"/>
      <c r="J944" s="53"/>
      <c r="K944" s="53"/>
      <c r="L944" s="53"/>
      <c r="M944" s="53"/>
      <c r="N944" s="53"/>
      <c r="O944" s="53"/>
      <c r="P944" s="53"/>
      <c r="Q944" s="53"/>
      <c r="R944" s="53"/>
      <c r="S944" s="53"/>
      <c r="T944" s="53"/>
      <c r="U944" s="53"/>
      <c r="V944" s="53"/>
      <c r="W944" s="53"/>
      <c r="X944" s="53"/>
      <c r="Y944" s="53"/>
      <c r="Z944" s="53"/>
    </row>
    <row r="945" spans="1:26" ht="15.65" x14ac:dyDescent="0.3">
      <c r="A945" s="53"/>
      <c r="B945" s="55"/>
      <c r="C945" s="53"/>
      <c r="D945" s="53"/>
      <c r="E945" s="53"/>
      <c r="F945" s="53"/>
      <c r="G945" s="53"/>
      <c r="H945" s="53"/>
      <c r="I945" s="53"/>
      <c r="J945" s="53"/>
      <c r="K945" s="53"/>
      <c r="L945" s="53"/>
      <c r="M945" s="53"/>
      <c r="N945" s="53"/>
      <c r="O945" s="53"/>
      <c r="P945" s="53"/>
      <c r="Q945" s="53"/>
      <c r="R945" s="53"/>
      <c r="S945" s="53"/>
      <c r="T945" s="53"/>
      <c r="U945" s="53"/>
      <c r="V945" s="53"/>
      <c r="W945" s="53"/>
      <c r="X945" s="53"/>
      <c r="Y945" s="53"/>
      <c r="Z945" s="53"/>
    </row>
    <row r="946" spans="1:26" ht="15.65" x14ac:dyDescent="0.3">
      <c r="A946" s="53"/>
      <c r="B946" s="55"/>
      <c r="C946" s="53"/>
      <c r="D946" s="53"/>
      <c r="E946" s="53"/>
      <c r="F946" s="53"/>
      <c r="G946" s="53"/>
      <c r="H946" s="53"/>
      <c r="I946" s="53"/>
      <c r="J946" s="53"/>
      <c r="K946" s="53"/>
      <c r="L946" s="53"/>
      <c r="M946" s="53"/>
      <c r="N946" s="53"/>
      <c r="O946" s="53"/>
      <c r="P946" s="53"/>
      <c r="Q946" s="53"/>
      <c r="R946" s="53"/>
      <c r="S946" s="53"/>
      <c r="T946" s="53"/>
      <c r="U946" s="53"/>
      <c r="V946" s="53"/>
      <c r="W946" s="53"/>
      <c r="X946" s="53"/>
      <c r="Y946" s="53"/>
      <c r="Z946" s="53"/>
    </row>
    <row r="947" spans="1:26" ht="15.65" x14ac:dyDescent="0.3">
      <c r="A947" s="53"/>
      <c r="B947" s="55"/>
      <c r="C947" s="53"/>
      <c r="D947" s="53"/>
      <c r="E947" s="53"/>
      <c r="F947" s="53"/>
      <c r="G947" s="53"/>
      <c r="H947" s="53"/>
      <c r="I947" s="53"/>
      <c r="J947" s="53"/>
      <c r="K947" s="53"/>
      <c r="L947" s="53"/>
      <c r="M947" s="53"/>
      <c r="N947" s="53"/>
      <c r="O947" s="53"/>
      <c r="P947" s="53"/>
      <c r="Q947" s="53"/>
      <c r="R947" s="53"/>
      <c r="S947" s="53"/>
      <c r="T947" s="53"/>
      <c r="U947" s="53"/>
      <c r="V947" s="53"/>
      <c r="W947" s="53"/>
      <c r="X947" s="53"/>
      <c r="Y947" s="53"/>
      <c r="Z947" s="53"/>
    </row>
    <row r="948" spans="1:26" ht="15.65" x14ac:dyDescent="0.3">
      <c r="A948" s="53"/>
      <c r="B948" s="55"/>
      <c r="C948" s="53"/>
      <c r="D948" s="53"/>
      <c r="E948" s="53"/>
      <c r="F948" s="53"/>
      <c r="G948" s="53"/>
      <c r="H948" s="53"/>
      <c r="I948" s="53"/>
      <c r="J948" s="53"/>
      <c r="K948" s="53"/>
      <c r="L948" s="53"/>
      <c r="M948" s="53"/>
      <c r="N948" s="53"/>
      <c r="O948" s="53"/>
      <c r="P948" s="53"/>
      <c r="Q948" s="53"/>
      <c r="R948" s="53"/>
      <c r="S948" s="53"/>
      <c r="T948" s="53"/>
      <c r="U948" s="53"/>
      <c r="V948" s="53"/>
      <c r="W948" s="53"/>
      <c r="X948" s="53"/>
      <c r="Y948" s="53"/>
      <c r="Z948" s="53"/>
    </row>
    <row r="949" spans="1:26" ht="15.65" x14ac:dyDescent="0.3">
      <c r="A949" s="53"/>
      <c r="B949" s="55"/>
      <c r="C949" s="53"/>
      <c r="D949" s="53"/>
      <c r="E949" s="53"/>
      <c r="F949" s="53"/>
      <c r="G949" s="53"/>
      <c r="H949" s="53"/>
      <c r="I949" s="53"/>
      <c r="J949" s="53"/>
      <c r="K949" s="53"/>
      <c r="L949" s="53"/>
      <c r="M949" s="53"/>
      <c r="N949" s="53"/>
      <c r="O949" s="53"/>
      <c r="P949" s="53"/>
      <c r="Q949" s="53"/>
      <c r="R949" s="53"/>
      <c r="S949" s="53"/>
      <c r="T949" s="53"/>
      <c r="U949" s="53"/>
      <c r="V949" s="53"/>
      <c r="W949" s="53"/>
      <c r="X949" s="53"/>
      <c r="Y949" s="53"/>
      <c r="Z949" s="53"/>
    </row>
    <row r="950" spans="1:26" ht="15.65" x14ac:dyDescent="0.3">
      <c r="A950" s="53"/>
      <c r="B950" s="55"/>
      <c r="C950" s="53"/>
      <c r="D950" s="53"/>
      <c r="E950" s="53"/>
      <c r="F950" s="53"/>
      <c r="G950" s="53"/>
      <c r="H950" s="53"/>
      <c r="I950" s="53"/>
      <c r="J950" s="53"/>
      <c r="K950" s="53"/>
      <c r="L950" s="53"/>
      <c r="M950" s="53"/>
      <c r="N950" s="53"/>
      <c r="O950" s="53"/>
      <c r="P950" s="53"/>
      <c r="Q950" s="53"/>
      <c r="R950" s="53"/>
      <c r="S950" s="53"/>
      <c r="T950" s="53"/>
      <c r="U950" s="53"/>
      <c r="V950" s="53"/>
      <c r="W950" s="53"/>
      <c r="X950" s="53"/>
      <c r="Y950" s="53"/>
      <c r="Z950" s="53"/>
    </row>
    <row r="951" spans="1:26" ht="15.65" x14ac:dyDescent="0.3">
      <c r="A951" s="53"/>
      <c r="B951" s="55"/>
      <c r="C951" s="53"/>
      <c r="D951" s="53"/>
      <c r="E951" s="53"/>
      <c r="F951" s="53"/>
      <c r="G951" s="53"/>
      <c r="H951" s="53"/>
      <c r="I951" s="53"/>
      <c r="J951" s="53"/>
      <c r="K951" s="53"/>
      <c r="L951" s="53"/>
      <c r="M951" s="53"/>
      <c r="N951" s="53"/>
      <c r="O951" s="53"/>
      <c r="P951" s="53"/>
      <c r="Q951" s="53"/>
      <c r="R951" s="53"/>
      <c r="S951" s="53"/>
      <c r="T951" s="53"/>
      <c r="U951" s="53"/>
      <c r="V951" s="53"/>
      <c r="W951" s="53"/>
      <c r="X951" s="53"/>
      <c r="Y951" s="53"/>
      <c r="Z951" s="53"/>
    </row>
    <row r="952" spans="1:26" ht="15.65" x14ac:dyDescent="0.3">
      <c r="A952" s="53"/>
      <c r="B952" s="55"/>
      <c r="C952" s="53"/>
      <c r="D952" s="53"/>
      <c r="E952" s="53"/>
      <c r="F952" s="53"/>
      <c r="G952" s="53"/>
      <c r="H952" s="53"/>
      <c r="I952" s="53"/>
      <c r="J952" s="53"/>
      <c r="K952" s="53"/>
      <c r="L952" s="53"/>
      <c r="M952" s="53"/>
      <c r="N952" s="53"/>
      <c r="O952" s="53"/>
      <c r="P952" s="53"/>
      <c r="Q952" s="53"/>
      <c r="R952" s="53"/>
      <c r="S952" s="53"/>
      <c r="T952" s="53"/>
      <c r="U952" s="53"/>
      <c r="V952" s="53"/>
      <c r="W952" s="53"/>
      <c r="X952" s="53"/>
      <c r="Y952" s="53"/>
      <c r="Z952" s="53"/>
    </row>
    <row r="953" spans="1:26" ht="15.65" x14ac:dyDescent="0.3">
      <c r="A953" s="53"/>
      <c r="B953" s="55"/>
      <c r="C953" s="53"/>
      <c r="D953" s="53"/>
      <c r="E953" s="53"/>
      <c r="F953" s="53"/>
      <c r="G953" s="53"/>
      <c r="H953" s="53"/>
      <c r="I953" s="53"/>
      <c r="J953" s="53"/>
      <c r="K953" s="53"/>
      <c r="L953" s="53"/>
      <c r="M953" s="53"/>
      <c r="N953" s="53"/>
      <c r="O953" s="53"/>
      <c r="P953" s="53"/>
      <c r="Q953" s="53"/>
      <c r="R953" s="53"/>
      <c r="S953" s="53"/>
      <c r="T953" s="53"/>
      <c r="U953" s="53"/>
      <c r="V953" s="53"/>
      <c r="W953" s="53"/>
      <c r="X953" s="53"/>
      <c r="Y953" s="53"/>
      <c r="Z953" s="53"/>
    </row>
    <row r="954" spans="1:26" ht="15.65" x14ac:dyDescent="0.3">
      <c r="A954" s="53"/>
      <c r="B954" s="55"/>
      <c r="C954" s="53"/>
      <c r="D954" s="53"/>
      <c r="E954" s="53"/>
      <c r="F954" s="53"/>
      <c r="G954" s="53"/>
      <c r="H954" s="53"/>
      <c r="I954" s="53"/>
      <c r="J954" s="53"/>
      <c r="K954" s="53"/>
      <c r="L954" s="53"/>
      <c r="M954" s="53"/>
      <c r="N954" s="53"/>
      <c r="O954" s="53"/>
      <c r="P954" s="53"/>
      <c r="Q954" s="53"/>
      <c r="R954" s="53"/>
      <c r="S954" s="53"/>
      <c r="T954" s="53"/>
      <c r="U954" s="53"/>
      <c r="V954" s="53"/>
      <c r="W954" s="53"/>
      <c r="X954" s="53"/>
      <c r="Y954" s="53"/>
      <c r="Z954" s="53"/>
    </row>
    <row r="955" spans="1:26" ht="15.65" x14ac:dyDescent="0.3">
      <c r="A955" s="53"/>
      <c r="B955" s="55"/>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row>
    <row r="956" spans="1:26" ht="15.65" x14ac:dyDescent="0.3">
      <c r="A956" s="53"/>
      <c r="B956" s="55"/>
      <c r="C956" s="53"/>
      <c r="D956" s="53"/>
      <c r="E956" s="53"/>
      <c r="F956" s="53"/>
      <c r="G956" s="53"/>
      <c r="H956" s="53"/>
      <c r="I956" s="53"/>
      <c r="J956" s="53"/>
      <c r="K956" s="53"/>
      <c r="L956" s="53"/>
      <c r="M956" s="53"/>
      <c r="N956" s="53"/>
      <c r="O956" s="53"/>
      <c r="P956" s="53"/>
      <c r="Q956" s="53"/>
      <c r="R956" s="53"/>
      <c r="S956" s="53"/>
      <c r="T956" s="53"/>
      <c r="U956" s="53"/>
      <c r="V956" s="53"/>
      <c r="W956" s="53"/>
      <c r="X956" s="53"/>
      <c r="Y956" s="53"/>
      <c r="Z956" s="53"/>
    </row>
    <row r="957" spans="1:26" ht="15.65" x14ac:dyDescent="0.3">
      <c r="A957" s="53"/>
      <c r="B957" s="55"/>
      <c r="C957" s="53"/>
      <c r="D957" s="53"/>
      <c r="E957" s="53"/>
      <c r="F957" s="53"/>
      <c r="G957" s="53"/>
      <c r="H957" s="53"/>
      <c r="I957" s="53"/>
      <c r="J957" s="53"/>
      <c r="K957" s="53"/>
      <c r="L957" s="53"/>
      <c r="M957" s="53"/>
      <c r="N957" s="53"/>
      <c r="O957" s="53"/>
      <c r="P957" s="53"/>
      <c r="Q957" s="53"/>
      <c r="R957" s="53"/>
      <c r="S957" s="53"/>
      <c r="T957" s="53"/>
      <c r="U957" s="53"/>
      <c r="V957" s="53"/>
      <c r="W957" s="53"/>
      <c r="X957" s="53"/>
      <c r="Y957" s="53"/>
      <c r="Z957" s="53"/>
    </row>
    <row r="958" spans="1:26" ht="15.65" x14ac:dyDescent="0.3">
      <c r="A958" s="53"/>
      <c r="B958" s="55"/>
      <c r="C958" s="53"/>
      <c r="D958" s="53"/>
      <c r="E958" s="53"/>
      <c r="F958" s="53"/>
      <c r="G958" s="53"/>
      <c r="H958" s="53"/>
      <c r="I958" s="53"/>
      <c r="J958" s="53"/>
      <c r="K958" s="53"/>
      <c r="L958" s="53"/>
      <c r="M958" s="53"/>
      <c r="N958" s="53"/>
      <c r="O958" s="53"/>
      <c r="P958" s="53"/>
      <c r="Q958" s="53"/>
      <c r="R958" s="53"/>
      <c r="S958" s="53"/>
      <c r="T958" s="53"/>
      <c r="U958" s="53"/>
      <c r="V958" s="53"/>
      <c r="W958" s="53"/>
      <c r="X958" s="53"/>
      <c r="Y958" s="53"/>
      <c r="Z958" s="53"/>
    </row>
    <row r="959" spans="1:26" ht="15.65" x14ac:dyDescent="0.3">
      <c r="A959" s="53"/>
      <c r="B959" s="55"/>
      <c r="C959" s="53"/>
      <c r="D959" s="53"/>
      <c r="E959" s="53"/>
      <c r="F959" s="53"/>
      <c r="G959" s="53"/>
      <c r="H959" s="53"/>
      <c r="I959" s="53"/>
      <c r="J959" s="53"/>
      <c r="K959" s="53"/>
      <c r="L959" s="53"/>
      <c r="M959" s="53"/>
      <c r="N959" s="53"/>
      <c r="O959" s="53"/>
      <c r="P959" s="53"/>
      <c r="Q959" s="53"/>
      <c r="R959" s="53"/>
      <c r="S959" s="53"/>
      <c r="T959" s="53"/>
      <c r="U959" s="53"/>
      <c r="V959" s="53"/>
      <c r="W959" s="53"/>
      <c r="X959" s="53"/>
      <c r="Y959" s="53"/>
      <c r="Z959" s="53"/>
    </row>
    <row r="960" spans="1:26" ht="15.65" x14ac:dyDescent="0.3">
      <c r="A960" s="53"/>
      <c r="B960" s="55"/>
      <c r="C960" s="53"/>
      <c r="D960" s="53"/>
      <c r="E960" s="53"/>
      <c r="F960" s="53"/>
      <c r="G960" s="53"/>
      <c r="H960" s="53"/>
      <c r="I960" s="53"/>
      <c r="J960" s="53"/>
      <c r="K960" s="53"/>
      <c r="L960" s="53"/>
      <c r="M960" s="53"/>
      <c r="N960" s="53"/>
      <c r="O960" s="53"/>
      <c r="P960" s="53"/>
      <c r="Q960" s="53"/>
      <c r="R960" s="53"/>
      <c r="S960" s="53"/>
      <c r="T960" s="53"/>
      <c r="U960" s="53"/>
      <c r="V960" s="53"/>
      <c r="W960" s="53"/>
      <c r="X960" s="53"/>
      <c r="Y960" s="53"/>
      <c r="Z960" s="53"/>
    </row>
    <row r="961" spans="1:26" ht="15.65" x14ac:dyDescent="0.3">
      <c r="A961" s="53"/>
      <c r="B961" s="55"/>
      <c r="C961" s="53"/>
      <c r="D961" s="53"/>
      <c r="E961" s="53"/>
      <c r="F961" s="53"/>
      <c r="G961" s="53"/>
      <c r="H961" s="53"/>
      <c r="I961" s="53"/>
      <c r="J961" s="53"/>
      <c r="K961" s="53"/>
      <c r="L961" s="53"/>
      <c r="M961" s="53"/>
      <c r="N961" s="53"/>
      <c r="O961" s="53"/>
      <c r="P961" s="53"/>
      <c r="Q961" s="53"/>
      <c r="R961" s="53"/>
      <c r="S961" s="53"/>
      <c r="T961" s="53"/>
      <c r="U961" s="53"/>
      <c r="V961" s="53"/>
      <c r="W961" s="53"/>
      <c r="X961" s="53"/>
      <c r="Y961" s="53"/>
      <c r="Z961" s="53"/>
    </row>
    <row r="962" spans="1:26" ht="15.65" x14ac:dyDescent="0.3">
      <c r="A962" s="53"/>
      <c r="B962" s="55"/>
      <c r="C962" s="53"/>
      <c r="D962" s="53"/>
      <c r="E962" s="53"/>
      <c r="F962" s="53"/>
      <c r="G962" s="53"/>
      <c r="H962" s="53"/>
      <c r="I962" s="53"/>
      <c r="J962" s="53"/>
      <c r="K962" s="53"/>
      <c r="L962" s="53"/>
      <c r="M962" s="53"/>
      <c r="N962" s="53"/>
      <c r="O962" s="53"/>
      <c r="P962" s="53"/>
      <c r="Q962" s="53"/>
      <c r="R962" s="53"/>
      <c r="S962" s="53"/>
      <c r="T962" s="53"/>
      <c r="U962" s="53"/>
      <c r="V962" s="53"/>
      <c r="W962" s="53"/>
      <c r="X962" s="53"/>
      <c r="Y962" s="53"/>
      <c r="Z962" s="53"/>
    </row>
    <row r="963" spans="1:26" ht="15.65" x14ac:dyDescent="0.3">
      <c r="A963" s="53"/>
      <c r="B963" s="55"/>
      <c r="C963" s="53"/>
      <c r="D963" s="53"/>
      <c r="E963" s="53"/>
      <c r="F963" s="53"/>
      <c r="G963" s="53"/>
      <c r="H963" s="53"/>
      <c r="I963" s="53"/>
      <c r="J963" s="53"/>
      <c r="K963" s="53"/>
      <c r="L963" s="53"/>
      <c r="M963" s="53"/>
      <c r="N963" s="53"/>
      <c r="O963" s="53"/>
      <c r="P963" s="53"/>
      <c r="Q963" s="53"/>
      <c r="R963" s="53"/>
      <c r="S963" s="53"/>
      <c r="T963" s="53"/>
      <c r="U963" s="53"/>
      <c r="V963" s="53"/>
      <c r="W963" s="53"/>
      <c r="X963" s="53"/>
      <c r="Y963" s="53"/>
      <c r="Z963" s="53"/>
    </row>
    <row r="964" spans="1:26" ht="15.65" x14ac:dyDescent="0.3">
      <c r="A964" s="53"/>
      <c r="B964" s="55"/>
      <c r="C964" s="53"/>
      <c r="D964" s="53"/>
      <c r="E964" s="53"/>
      <c r="F964" s="53"/>
      <c r="G964" s="53"/>
      <c r="H964" s="53"/>
      <c r="I964" s="53"/>
      <c r="J964" s="53"/>
      <c r="K964" s="53"/>
      <c r="L964" s="53"/>
      <c r="M964" s="53"/>
      <c r="N964" s="53"/>
      <c r="O964" s="53"/>
      <c r="P964" s="53"/>
      <c r="Q964" s="53"/>
      <c r="R964" s="53"/>
      <c r="S964" s="53"/>
      <c r="T964" s="53"/>
      <c r="U964" s="53"/>
      <c r="V964" s="53"/>
      <c r="W964" s="53"/>
      <c r="X964" s="53"/>
      <c r="Y964" s="53"/>
      <c r="Z964" s="53"/>
    </row>
    <row r="965" spans="1:26" ht="15.65" x14ac:dyDescent="0.3">
      <c r="A965" s="53"/>
      <c r="B965" s="55"/>
      <c r="C965" s="53"/>
      <c r="D965" s="53"/>
      <c r="E965" s="53"/>
      <c r="F965" s="53"/>
      <c r="G965" s="53"/>
      <c r="H965" s="53"/>
      <c r="I965" s="53"/>
      <c r="J965" s="53"/>
      <c r="K965" s="53"/>
      <c r="L965" s="53"/>
      <c r="M965" s="53"/>
      <c r="N965" s="53"/>
      <c r="O965" s="53"/>
      <c r="P965" s="53"/>
      <c r="Q965" s="53"/>
      <c r="R965" s="53"/>
      <c r="S965" s="53"/>
      <c r="T965" s="53"/>
      <c r="U965" s="53"/>
      <c r="V965" s="53"/>
      <c r="W965" s="53"/>
      <c r="X965" s="53"/>
      <c r="Y965" s="53"/>
      <c r="Z965" s="53"/>
    </row>
    <row r="966" spans="1:26" ht="15.65" x14ac:dyDescent="0.3">
      <c r="A966" s="53"/>
      <c r="B966" s="55"/>
      <c r="C966" s="53"/>
      <c r="D966" s="53"/>
      <c r="E966" s="53"/>
      <c r="F966" s="53"/>
      <c r="G966" s="53"/>
      <c r="H966" s="53"/>
      <c r="I966" s="53"/>
      <c r="J966" s="53"/>
      <c r="K966" s="53"/>
      <c r="L966" s="53"/>
      <c r="M966" s="53"/>
      <c r="N966" s="53"/>
      <c r="O966" s="53"/>
      <c r="P966" s="53"/>
      <c r="Q966" s="53"/>
      <c r="R966" s="53"/>
      <c r="S966" s="53"/>
      <c r="T966" s="53"/>
      <c r="U966" s="53"/>
      <c r="V966" s="53"/>
      <c r="W966" s="53"/>
      <c r="X966" s="53"/>
      <c r="Y966" s="53"/>
      <c r="Z966" s="53"/>
    </row>
    <row r="967" spans="1:26" ht="15.65" x14ac:dyDescent="0.3">
      <c r="A967" s="53"/>
      <c r="B967" s="55"/>
      <c r="C967" s="53"/>
      <c r="D967" s="53"/>
      <c r="E967" s="53"/>
      <c r="F967" s="53"/>
      <c r="G967" s="53"/>
      <c r="H967" s="53"/>
      <c r="I967" s="53"/>
      <c r="J967" s="53"/>
      <c r="K967" s="53"/>
      <c r="L967" s="53"/>
      <c r="M967" s="53"/>
      <c r="N967" s="53"/>
      <c r="O967" s="53"/>
      <c r="P967" s="53"/>
      <c r="Q967" s="53"/>
      <c r="R967" s="53"/>
      <c r="S967" s="53"/>
      <c r="T967" s="53"/>
      <c r="U967" s="53"/>
      <c r="V967" s="53"/>
      <c r="W967" s="53"/>
      <c r="X967" s="53"/>
      <c r="Y967" s="53"/>
      <c r="Z967" s="53"/>
    </row>
    <row r="968" spans="1:26" ht="15.65" x14ac:dyDescent="0.3">
      <c r="A968" s="53"/>
      <c r="B968" s="55"/>
      <c r="C968" s="53"/>
      <c r="D968" s="53"/>
      <c r="E968" s="53"/>
      <c r="F968" s="53"/>
      <c r="G968" s="53"/>
      <c r="H968" s="53"/>
      <c r="I968" s="53"/>
      <c r="J968" s="53"/>
      <c r="K968" s="53"/>
      <c r="L968" s="53"/>
      <c r="M968" s="53"/>
      <c r="N968" s="53"/>
      <c r="O968" s="53"/>
      <c r="P968" s="53"/>
      <c r="Q968" s="53"/>
      <c r="R968" s="53"/>
      <c r="S968" s="53"/>
      <c r="T968" s="53"/>
      <c r="U968" s="53"/>
      <c r="V968" s="53"/>
      <c r="W968" s="53"/>
      <c r="X968" s="53"/>
      <c r="Y968" s="53"/>
      <c r="Z968" s="53"/>
    </row>
    <row r="969" spans="1:26" ht="15.65" x14ac:dyDescent="0.3">
      <c r="A969" s="53"/>
      <c r="B969" s="55"/>
      <c r="C969" s="53"/>
      <c r="D969" s="53"/>
      <c r="E969" s="53"/>
      <c r="F969" s="53"/>
      <c r="G969" s="53"/>
      <c r="H969" s="53"/>
      <c r="I969" s="53"/>
      <c r="J969" s="53"/>
      <c r="K969" s="53"/>
      <c r="L969" s="53"/>
      <c r="M969" s="53"/>
      <c r="N969" s="53"/>
      <c r="O969" s="53"/>
      <c r="P969" s="53"/>
      <c r="Q969" s="53"/>
      <c r="R969" s="53"/>
      <c r="S969" s="53"/>
      <c r="T969" s="53"/>
      <c r="U969" s="53"/>
      <c r="V969" s="53"/>
      <c r="W969" s="53"/>
      <c r="X969" s="53"/>
      <c r="Y969" s="53"/>
      <c r="Z969" s="53"/>
    </row>
    <row r="970" spans="1:26" ht="15.65" x14ac:dyDescent="0.3">
      <c r="A970" s="53"/>
      <c r="B970" s="55"/>
      <c r="C970" s="53"/>
      <c r="D970" s="53"/>
      <c r="E970" s="53"/>
      <c r="F970" s="53"/>
      <c r="G970" s="53"/>
      <c r="H970" s="53"/>
      <c r="I970" s="53"/>
      <c r="J970" s="53"/>
      <c r="K970" s="53"/>
      <c r="L970" s="53"/>
      <c r="M970" s="53"/>
      <c r="N970" s="53"/>
      <c r="O970" s="53"/>
      <c r="P970" s="53"/>
      <c r="Q970" s="53"/>
      <c r="R970" s="53"/>
      <c r="S970" s="53"/>
      <c r="T970" s="53"/>
      <c r="U970" s="53"/>
      <c r="V970" s="53"/>
      <c r="W970" s="53"/>
      <c r="X970" s="53"/>
      <c r="Y970" s="53"/>
      <c r="Z970" s="53"/>
    </row>
    <row r="971" spans="1:26" ht="15.65" x14ac:dyDescent="0.3">
      <c r="A971" s="53"/>
      <c r="B971" s="55"/>
      <c r="C971" s="53"/>
      <c r="D971" s="53"/>
      <c r="E971" s="53"/>
      <c r="F971" s="53"/>
      <c r="G971" s="53"/>
      <c r="H971" s="53"/>
      <c r="I971" s="53"/>
      <c r="J971" s="53"/>
      <c r="K971" s="53"/>
      <c r="L971" s="53"/>
      <c r="M971" s="53"/>
      <c r="N971" s="53"/>
      <c r="O971" s="53"/>
      <c r="P971" s="53"/>
      <c r="Q971" s="53"/>
      <c r="R971" s="53"/>
      <c r="S971" s="53"/>
      <c r="T971" s="53"/>
      <c r="U971" s="53"/>
      <c r="V971" s="53"/>
      <c r="W971" s="53"/>
      <c r="X971" s="53"/>
      <c r="Y971" s="53"/>
      <c r="Z971" s="53"/>
    </row>
    <row r="972" spans="1:26" ht="15.65" x14ac:dyDescent="0.3">
      <c r="A972" s="53"/>
      <c r="B972" s="55"/>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row>
    <row r="973" spans="1:26" ht="15.65" x14ac:dyDescent="0.3">
      <c r="A973" s="53"/>
      <c r="B973" s="55"/>
      <c r="C973" s="53"/>
      <c r="D973" s="53"/>
      <c r="E973" s="53"/>
      <c r="F973" s="53"/>
      <c r="G973" s="53"/>
      <c r="H973" s="53"/>
      <c r="I973" s="53"/>
      <c r="J973" s="53"/>
      <c r="K973" s="53"/>
      <c r="L973" s="53"/>
      <c r="M973" s="53"/>
      <c r="N973" s="53"/>
      <c r="O973" s="53"/>
      <c r="P973" s="53"/>
      <c r="Q973" s="53"/>
      <c r="R973" s="53"/>
      <c r="S973" s="53"/>
      <c r="T973" s="53"/>
      <c r="U973" s="53"/>
      <c r="V973" s="53"/>
      <c r="W973" s="53"/>
      <c r="X973" s="53"/>
      <c r="Y973" s="53"/>
      <c r="Z973" s="53"/>
    </row>
    <row r="974" spans="1:26" ht="15.65" x14ac:dyDescent="0.3">
      <c r="A974" s="53"/>
      <c r="B974" s="55"/>
      <c r="C974" s="53"/>
      <c r="D974" s="53"/>
      <c r="E974" s="53"/>
      <c r="F974" s="53"/>
      <c r="G974" s="53"/>
      <c r="H974" s="53"/>
      <c r="I974" s="53"/>
      <c r="J974" s="53"/>
      <c r="K974" s="53"/>
      <c r="L974" s="53"/>
      <c r="M974" s="53"/>
      <c r="N974" s="53"/>
      <c r="O974" s="53"/>
      <c r="P974" s="53"/>
      <c r="Q974" s="53"/>
      <c r="R974" s="53"/>
      <c r="S974" s="53"/>
      <c r="T974" s="53"/>
      <c r="U974" s="53"/>
      <c r="V974" s="53"/>
      <c r="W974" s="53"/>
      <c r="X974" s="53"/>
      <c r="Y974" s="53"/>
      <c r="Z974" s="53"/>
    </row>
    <row r="975" spans="1:26" ht="15.65" x14ac:dyDescent="0.3">
      <c r="A975" s="53"/>
      <c r="B975" s="55"/>
      <c r="C975" s="53"/>
      <c r="D975" s="53"/>
      <c r="E975" s="53"/>
      <c r="F975" s="53"/>
      <c r="G975" s="53"/>
      <c r="H975" s="53"/>
      <c r="I975" s="53"/>
      <c r="J975" s="53"/>
      <c r="K975" s="53"/>
      <c r="L975" s="53"/>
      <c r="M975" s="53"/>
      <c r="N975" s="53"/>
      <c r="O975" s="53"/>
      <c r="P975" s="53"/>
      <c r="Q975" s="53"/>
      <c r="R975" s="53"/>
      <c r="S975" s="53"/>
      <c r="T975" s="53"/>
      <c r="U975" s="53"/>
      <c r="V975" s="53"/>
      <c r="W975" s="53"/>
      <c r="X975" s="53"/>
      <c r="Y975" s="53"/>
      <c r="Z975" s="53"/>
    </row>
    <row r="976" spans="1:26" ht="15.65" x14ac:dyDescent="0.3">
      <c r="A976" s="53"/>
      <c r="B976" s="55"/>
      <c r="C976" s="53"/>
      <c r="D976" s="53"/>
      <c r="E976" s="53"/>
      <c r="F976" s="53"/>
      <c r="G976" s="53"/>
      <c r="H976" s="53"/>
      <c r="I976" s="53"/>
      <c r="J976" s="53"/>
      <c r="K976" s="53"/>
      <c r="L976" s="53"/>
      <c r="M976" s="53"/>
      <c r="N976" s="53"/>
      <c r="O976" s="53"/>
      <c r="P976" s="53"/>
      <c r="Q976" s="53"/>
      <c r="R976" s="53"/>
      <c r="S976" s="53"/>
      <c r="T976" s="53"/>
      <c r="U976" s="53"/>
      <c r="V976" s="53"/>
      <c r="W976" s="53"/>
      <c r="X976" s="53"/>
      <c r="Y976" s="53"/>
      <c r="Z976" s="53"/>
    </row>
    <row r="977" spans="1:26" ht="15.65" x14ac:dyDescent="0.3">
      <c r="A977" s="53"/>
      <c r="B977" s="55"/>
      <c r="C977" s="53"/>
      <c r="D977" s="53"/>
      <c r="E977" s="53"/>
      <c r="F977" s="53"/>
      <c r="G977" s="53"/>
      <c r="H977" s="53"/>
      <c r="I977" s="53"/>
      <c r="J977" s="53"/>
      <c r="K977" s="53"/>
      <c r="L977" s="53"/>
      <c r="M977" s="53"/>
      <c r="N977" s="53"/>
      <c r="O977" s="53"/>
      <c r="P977" s="53"/>
      <c r="Q977" s="53"/>
      <c r="R977" s="53"/>
      <c r="S977" s="53"/>
      <c r="T977" s="53"/>
      <c r="U977" s="53"/>
      <c r="V977" s="53"/>
      <c r="W977" s="53"/>
      <c r="X977" s="53"/>
      <c r="Y977" s="53"/>
      <c r="Z977" s="53"/>
    </row>
    <row r="978" spans="1:26" ht="15.65" x14ac:dyDescent="0.3">
      <c r="A978" s="53"/>
      <c r="B978" s="55"/>
      <c r="C978" s="53"/>
      <c r="D978" s="53"/>
      <c r="E978" s="53"/>
      <c r="F978" s="53"/>
      <c r="G978" s="53"/>
      <c r="H978" s="53"/>
      <c r="I978" s="53"/>
      <c r="J978" s="53"/>
      <c r="K978" s="53"/>
      <c r="L978" s="53"/>
      <c r="M978" s="53"/>
      <c r="N978" s="53"/>
      <c r="O978" s="53"/>
      <c r="P978" s="53"/>
      <c r="Q978" s="53"/>
      <c r="R978" s="53"/>
      <c r="S978" s="53"/>
      <c r="T978" s="53"/>
      <c r="U978" s="53"/>
      <c r="V978" s="53"/>
      <c r="W978" s="53"/>
      <c r="X978" s="53"/>
      <c r="Y978" s="53"/>
      <c r="Z978" s="53"/>
    </row>
    <row r="979" spans="1:26" ht="15.65" x14ac:dyDescent="0.3">
      <c r="A979" s="53"/>
      <c r="B979" s="55"/>
      <c r="C979" s="53"/>
      <c r="D979" s="53"/>
      <c r="E979" s="53"/>
      <c r="F979" s="53"/>
      <c r="G979" s="53"/>
      <c r="H979" s="53"/>
      <c r="I979" s="53"/>
      <c r="J979" s="53"/>
      <c r="K979" s="53"/>
      <c r="L979" s="53"/>
      <c r="M979" s="53"/>
      <c r="N979" s="53"/>
      <c r="O979" s="53"/>
      <c r="P979" s="53"/>
      <c r="Q979" s="53"/>
      <c r="R979" s="53"/>
      <c r="S979" s="53"/>
      <c r="T979" s="53"/>
      <c r="U979" s="53"/>
      <c r="V979" s="53"/>
      <c r="W979" s="53"/>
      <c r="X979" s="53"/>
      <c r="Y979" s="53"/>
      <c r="Z979" s="53"/>
    </row>
    <row r="980" spans="1:26" ht="15.65" x14ac:dyDescent="0.3">
      <c r="A980" s="53"/>
      <c r="B980" s="55"/>
      <c r="C980" s="53"/>
      <c r="D980" s="53"/>
      <c r="E980" s="53"/>
      <c r="F980" s="53"/>
      <c r="G980" s="53"/>
      <c r="H980" s="53"/>
      <c r="I980" s="53"/>
      <c r="J980" s="53"/>
      <c r="K980" s="53"/>
      <c r="L980" s="53"/>
      <c r="M980" s="53"/>
      <c r="N980" s="53"/>
      <c r="O980" s="53"/>
      <c r="P980" s="53"/>
      <c r="Q980" s="53"/>
      <c r="R980" s="53"/>
      <c r="S980" s="53"/>
      <c r="T980" s="53"/>
      <c r="U980" s="53"/>
      <c r="V980" s="53"/>
      <c r="W980" s="53"/>
      <c r="X980" s="53"/>
      <c r="Y980" s="53"/>
      <c r="Z980" s="53"/>
    </row>
    <row r="981" spans="1:26" ht="15.65" x14ac:dyDescent="0.3">
      <c r="A981" s="53"/>
      <c r="B981" s="55"/>
      <c r="C981" s="53"/>
      <c r="D981" s="53"/>
      <c r="E981" s="53"/>
      <c r="F981" s="53"/>
      <c r="G981" s="53"/>
      <c r="H981" s="53"/>
      <c r="I981" s="53"/>
      <c r="J981" s="53"/>
      <c r="K981" s="53"/>
      <c r="L981" s="53"/>
      <c r="M981" s="53"/>
      <c r="N981" s="53"/>
      <c r="O981" s="53"/>
      <c r="P981" s="53"/>
      <c r="Q981" s="53"/>
      <c r="R981" s="53"/>
      <c r="S981" s="53"/>
      <c r="T981" s="53"/>
      <c r="U981" s="53"/>
      <c r="V981" s="53"/>
      <c r="W981" s="53"/>
      <c r="X981" s="53"/>
      <c r="Y981" s="53"/>
      <c r="Z981" s="53"/>
    </row>
    <row r="982" spans="1:26" ht="15.65" x14ac:dyDescent="0.3">
      <c r="A982" s="53"/>
      <c r="B982" s="55"/>
      <c r="C982" s="53"/>
      <c r="D982" s="53"/>
      <c r="E982" s="53"/>
      <c r="F982" s="53"/>
      <c r="G982" s="53"/>
      <c r="H982" s="53"/>
      <c r="I982" s="53"/>
      <c r="J982" s="53"/>
      <c r="K982" s="53"/>
      <c r="L982" s="53"/>
      <c r="M982" s="53"/>
      <c r="N982" s="53"/>
      <c r="O982" s="53"/>
      <c r="P982" s="53"/>
      <c r="Q982" s="53"/>
      <c r="R982" s="53"/>
      <c r="S982" s="53"/>
      <c r="T982" s="53"/>
      <c r="U982" s="53"/>
      <c r="V982" s="53"/>
      <c r="W982" s="53"/>
      <c r="X982" s="53"/>
      <c r="Y982" s="53"/>
      <c r="Z982" s="53"/>
    </row>
    <row r="983" spans="1:26" ht="15.65" x14ac:dyDescent="0.3">
      <c r="A983" s="53"/>
      <c r="B983" s="55"/>
      <c r="C983" s="53"/>
      <c r="D983" s="53"/>
      <c r="E983" s="53"/>
      <c r="F983" s="53"/>
      <c r="G983" s="53"/>
      <c r="H983" s="53"/>
      <c r="I983" s="53"/>
      <c r="J983" s="53"/>
      <c r="K983" s="53"/>
      <c r="L983" s="53"/>
      <c r="M983" s="53"/>
      <c r="N983" s="53"/>
      <c r="O983" s="53"/>
      <c r="P983" s="53"/>
      <c r="Q983" s="53"/>
      <c r="R983" s="53"/>
      <c r="S983" s="53"/>
      <c r="T983" s="53"/>
      <c r="U983" s="53"/>
      <c r="V983" s="53"/>
      <c r="W983" s="53"/>
      <c r="X983" s="53"/>
      <c r="Y983" s="53"/>
      <c r="Z983" s="53"/>
    </row>
    <row r="984" spans="1:26" ht="15.65" x14ac:dyDescent="0.3">
      <c r="A984" s="53"/>
      <c r="B984" s="55"/>
      <c r="C984" s="53"/>
      <c r="D984" s="53"/>
      <c r="E984" s="53"/>
      <c r="F984" s="53"/>
      <c r="G984" s="53"/>
      <c r="H984" s="53"/>
      <c r="I984" s="53"/>
      <c r="J984" s="53"/>
      <c r="K984" s="53"/>
      <c r="L984" s="53"/>
      <c r="M984" s="53"/>
      <c r="N984" s="53"/>
      <c r="O984" s="53"/>
      <c r="P984" s="53"/>
      <c r="Q984" s="53"/>
      <c r="R984" s="53"/>
      <c r="S984" s="53"/>
      <c r="T984" s="53"/>
      <c r="U984" s="53"/>
      <c r="V984" s="53"/>
      <c r="W984" s="53"/>
      <c r="X984" s="53"/>
      <c r="Y984" s="53"/>
      <c r="Z984" s="53"/>
    </row>
    <row r="985" spans="1:26" ht="15.65" x14ac:dyDescent="0.3">
      <c r="A985" s="53"/>
      <c r="B985" s="55"/>
      <c r="C985" s="53"/>
      <c r="D985" s="53"/>
      <c r="E985" s="53"/>
      <c r="F985" s="53"/>
      <c r="G985" s="53"/>
      <c r="H985" s="53"/>
      <c r="I985" s="53"/>
      <c r="J985" s="53"/>
      <c r="K985" s="53"/>
      <c r="L985" s="53"/>
      <c r="M985" s="53"/>
      <c r="N985" s="53"/>
      <c r="O985" s="53"/>
      <c r="P985" s="53"/>
      <c r="Q985" s="53"/>
      <c r="R985" s="53"/>
      <c r="S985" s="53"/>
      <c r="T985" s="53"/>
      <c r="U985" s="53"/>
      <c r="V985" s="53"/>
      <c r="W985" s="53"/>
      <c r="X985" s="53"/>
      <c r="Y985" s="53"/>
      <c r="Z985" s="53"/>
    </row>
    <row r="986" spans="1:26" ht="15.65" x14ac:dyDescent="0.3">
      <c r="A986" s="53"/>
      <c r="B986" s="55"/>
      <c r="C986" s="53"/>
      <c r="D986" s="53"/>
      <c r="E986" s="53"/>
      <c r="F986" s="53"/>
      <c r="G986" s="53"/>
      <c r="H986" s="53"/>
      <c r="I986" s="53"/>
      <c r="J986" s="53"/>
      <c r="K986" s="53"/>
      <c r="L986" s="53"/>
      <c r="M986" s="53"/>
      <c r="N986" s="53"/>
      <c r="O986" s="53"/>
      <c r="P986" s="53"/>
      <c r="Q986" s="53"/>
      <c r="R986" s="53"/>
      <c r="S986" s="53"/>
      <c r="T986" s="53"/>
      <c r="U986" s="53"/>
      <c r="V986" s="53"/>
      <c r="W986" s="53"/>
      <c r="X986" s="53"/>
      <c r="Y986" s="53"/>
      <c r="Z986" s="53"/>
    </row>
    <row r="987" spans="1:26" ht="15.65" x14ac:dyDescent="0.3">
      <c r="A987" s="53"/>
      <c r="B987" s="55"/>
      <c r="C987" s="53"/>
      <c r="D987" s="53"/>
      <c r="E987" s="53"/>
      <c r="F987" s="53"/>
      <c r="G987" s="53"/>
      <c r="H987" s="53"/>
      <c r="I987" s="53"/>
      <c r="J987" s="53"/>
      <c r="K987" s="53"/>
      <c r="L987" s="53"/>
      <c r="M987" s="53"/>
      <c r="N987" s="53"/>
      <c r="O987" s="53"/>
      <c r="P987" s="53"/>
      <c r="Q987" s="53"/>
      <c r="R987" s="53"/>
      <c r="S987" s="53"/>
      <c r="T987" s="53"/>
      <c r="U987" s="53"/>
      <c r="V987" s="53"/>
      <c r="W987" s="53"/>
      <c r="X987" s="53"/>
      <c r="Y987" s="53"/>
      <c r="Z987" s="53"/>
    </row>
    <row r="988" spans="1:26" ht="15.65" x14ac:dyDescent="0.3">
      <c r="A988" s="53"/>
      <c r="B988" s="55"/>
      <c r="C988" s="53"/>
      <c r="D988" s="53"/>
      <c r="E988" s="53"/>
      <c r="F988" s="53"/>
      <c r="G988" s="53"/>
      <c r="H988" s="53"/>
      <c r="I988" s="53"/>
      <c r="J988" s="53"/>
      <c r="K988" s="53"/>
      <c r="L988" s="53"/>
      <c r="M988" s="53"/>
      <c r="N988" s="53"/>
      <c r="O988" s="53"/>
      <c r="P988" s="53"/>
      <c r="Q988" s="53"/>
      <c r="R988" s="53"/>
      <c r="S988" s="53"/>
      <c r="T988" s="53"/>
      <c r="U988" s="53"/>
      <c r="V988" s="53"/>
      <c r="W988" s="53"/>
      <c r="X988" s="53"/>
      <c r="Y988" s="53"/>
      <c r="Z988" s="53"/>
    </row>
    <row r="989" spans="1:26" ht="15.65" x14ac:dyDescent="0.3">
      <c r="A989" s="53"/>
      <c r="B989" s="55"/>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row>
    <row r="990" spans="1:26" ht="15.65" x14ac:dyDescent="0.3">
      <c r="A990" s="53"/>
      <c r="B990" s="55"/>
      <c r="C990" s="53"/>
      <c r="D990" s="53"/>
      <c r="E990" s="53"/>
      <c r="F990" s="53"/>
      <c r="G990" s="53"/>
      <c r="H990" s="53"/>
      <c r="I990" s="53"/>
      <c r="J990" s="53"/>
      <c r="K990" s="53"/>
      <c r="L990" s="53"/>
      <c r="M990" s="53"/>
      <c r="N990" s="53"/>
      <c r="O990" s="53"/>
      <c r="P990" s="53"/>
      <c r="Q990" s="53"/>
      <c r="R990" s="53"/>
      <c r="S990" s="53"/>
      <c r="T990" s="53"/>
      <c r="U990" s="53"/>
      <c r="V990" s="53"/>
      <c r="W990" s="53"/>
      <c r="X990" s="53"/>
      <c r="Y990" s="53"/>
      <c r="Z990" s="53"/>
    </row>
    <row r="991" spans="1:26" ht="15.65" x14ac:dyDescent="0.3">
      <c r="A991" s="53"/>
      <c r="B991" s="55"/>
      <c r="C991" s="53"/>
      <c r="D991" s="53"/>
      <c r="E991" s="53"/>
      <c r="F991" s="53"/>
      <c r="G991" s="53"/>
      <c r="H991" s="53"/>
      <c r="I991" s="53"/>
      <c r="J991" s="53"/>
      <c r="K991" s="53"/>
      <c r="L991" s="53"/>
      <c r="M991" s="53"/>
      <c r="N991" s="53"/>
      <c r="O991" s="53"/>
      <c r="P991" s="53"/>
      <c r="Q991" s="53"/>
      <c r="R991" s="53"/>
      <c r="S991" s="53"/>
      <c r="T991" s="53"/>
      <c r="U991" s="53"/>
      <c r="V991" s="53"/>
      <c r="W991" s="53"/>
      <c r="X991" s="53"/>
      <c r="Y991" s="53"/>
      <c r="Z991" s="53"/>
    </row>
    <row r="992" spans="1:26" ht="15.65" x14ac:dyDescent="0.3">
      <c r="A992" s="53"/>
      <c r="B992" s="55"/>
      <c r="C992" s="53"/>
      <c r="D992" s="53"/>
      <c r="E992" s="53"/>
      <c r="F992" s="53"/>
      <c r="G992" s="53"/>
      <c r="H992" s="53"/>
      <c r="I992" s="53"/>
      <c r="J992" s="53"/>
      <c r="K992" s="53"/>
      <c r="L992" s="53"/>
      <c r="M992" s="53"/>
      <c r="N992" s="53"/>
      <c r="O992" s="53"/>
      <c r="P992" s="53"/>
      <c r="Q992" s="53"/>
      <c r="R992" s="53"/>
      <c r="S992" s="53"/>
      <c r="T992" s="53"/>
      <c r="U992" s="53"/>
      <c r="V992" s="53"/>
      <c r="W992" s="53"/>
      <c r="X992" s="53"/>
      <c r="Y992" s="53"/>
      <c r="Z992" s="53"/>
    </row>
    <row r="993" spans="1:26" ht="15.65" x14ac:dyDescent="0.3">
      <c r="A993" s="53"/>
      <c r="B993" s="55"/>
      <c r="C993" s="53"/>
      <c r="D993" s="53"/>
      <c r="E993" s="53"/>
      <c r="F993" s="53"/>
      <c r="G993" s="53"/>
      <c r="H993" s="53"/>
      <c r="I993" s="53"/>
      <c r="J993" s="53"/>
      <c r="K993" s="53"/>
      <c r="L993" s="53"/>
      <c r="M993" s="53"/>
      <c r="N993" s="53"/>
      <c r="O993" s="53"/>
      <c r="P993" s="53"/>
      <c r="Q993" s="53"/>
      <c r="R993" s="53"/>
      <c r="S993" s="53"/>
      <c r="T993" s="53"/>
      <c r="U993" s="53"/>
      <c r="V993" s="53"/>
      <c r="W993" s="53"/>
      <c r="X993" s="53"/>
      <c r="Y993" s="53"/>
      <c r="Z993" s="53"/>
    </row>
    <row r="994" spans="1:26" ht="15.65" x14ac:dyDescent="0.3">
      <c r="A994" s="53"/>
      <c r="B994" s="55"/>
      <c r="C994" s="53"/>
      <c r="D994" s="53"/>
      <c r="E994" s="53"/>
      <c r="F994" s="53"/>
      <c r="G994" s="53"/>
      <c r="H994" s="53"/>
      <c r="I994" s="53"/>
      <c r="J994" s="53"/>
      <c r="K994" s="53"/>
      <c r="L994" s="53"/>
      <c r="M994" s="53"/>
      <c r="N994" s="53"/>
      <c r="O994" s="53"/>
      <c r="P994" s="53"/>
      <c r="Q994" s="53"/>
      <c r="R994" s="53"/>
      <c r="S994" s="53"/>
      <c r="T994" s="53"/>
      <c r="U994" s="53"/>
      <c r="V994" s="53"/>
      <c r="W994" s="53"/>
      <c r="X994" s="53"/>
      <c r="Y994" s="53"/>
      <c r="Z994" s="53"/>
    </row>
    <row r="995" spans="1:26" ht="15.65" x14ac:dyDescent="0.3">
      <c r="A995" s="53"/>
      <c r="B995" s="55"/>
      <c r="C995" s="53"/>
      <c r="D995" s="53"/>
      <c r="E995" s="53"/>
      <c r="F995" s="53"/>
      <c r="G995" s="53"/>
      <c r="H995" s="53"/>
      <c r="I995" s="53"/>
      <c r="J995" s="53"/>
      <c r="K995" s="53"/>
      <c r="L995" s="53"/>
      <c r="M995" s="53"/>
      <c r="N995" s="53"/>
      <c r="O995" s="53"/>
      <c r="P995" s="53"/>
      <c r="Q995" s="53"/>
      <c r="R995" s="53"/>
      <c r="S995" s="53"/>
      <c r="T995" s="53"/>
      <c r="U995" s="53"/>
      <c r="V995" s="53"/>
      <c r="W995" s="53"/>
      <c r="X995" s="53"/>
      <c r="Y995" s="53"/>
      <c r="Z995" s="53"/>
    </row>
    <row r="996" spans="1:26" ht="15.65" x14ac:dyDescent="0.3">
      <c r="A996" s="53"/>
      <c r="B996" s="55"/>
      <c r="C996" s="53"/>
      <c r="D996" s="53"/>
      <c r="E996" s="53"/>
      <c r="F996" s="53"/>
      <c r="G996" s="53"/>
      <c r="H996" s="53"/>
      <c r="I996" s="53"/>
      <c r="J996" s="53"/>
      <c r="K996" s="53"/>
      <c r="L996" s="53"/>
      <c r="M996" s="53"/>
      <c r="N996" s="53"/>
      <c r="O996" s="53"/>
      <c r="P996" s="53"/>
      <c r="Q996" s="53"/>
      <c r="R996" s="53"/>
      <c r="S996" s="53"/>
      <c r="T996" s="53"/>
      <c r="U996" s="53"/>
      <c r="V996" s="53"/>
      <c r="W996" s="53"/>
      <c r="X996" s="53"/>
      <c r="Y996" s="53"/>
      <c r="Z996" s="53"/>
    </row>
    <row r="997" spans="1:26" ht="15.65" x14ac:dyDescent="0.3">
      <c r="A997" s="53"/>
      <c r="B997" s="55"/>
      <c r="C997" s="53"/>
      <c r="D997" s="53"/>
      <c r="E997" s="53"/>
      <c r="F997" s="53"/>
      <c r="G997" s="53"/>
      <c r="H997" s="53"/>
      <c r="I997" s="53"/>
      <c r="J997" s="53"/>
      <c r="K997" s="53"/>
      <c r="L997" s="53"/>
      <c r="M997" s="53"/>
      <c r="N997" s="53"/>
      <c r="O997" s="53"/>
      <c r="P997" s="53"/>
      <c r="Q997" s="53"/>
      <c r="R997" s="53"/>
      <c r="S997" s="53"/>
      <c r="T997" s="53"/>
      <c r="U997" s="53"/>
      <c r="V997" s="53"/>
      <c r="W997" s="53"/>
      <c r="X997" s="53"/>
      <c r="Y997" s="53"/>
      <c r="Z997" s="53"/>
    </row>
    <row r="998" spans="1:26" ht="15.65" x14ac:dyDescent="0.3">
      <c r="A998" s="53"/>
      <c r="B998" s="55"/>
      <c r="C998" s="53"/>
      <c r="D998" s="53"/>
      <c r="E998" s="53"/>
      <c r="F998" s="53"/>
      <c r="G998" s="53"/>
      <c r="H998" s="53"/>
      <c r="I998" s="53"/>
      <c r="J998" s="53"/>
      <c r="K998" s="53"/>
      <c r="L998" s="53"/>
      <c r="M998" s="53"/>
      <c r="N998" s="53"/>
      <c r="O998" s="53"/>
      <c r="P998" s="53"/>
      <c r="Q998" s="53"/>
      <c r="R998" s="53"/>
      <c r="S998" s="53"/>
      <c r="T998" s="53"/>
      <c r="U998" s="53"/>
      <c r="V998" s="53"/>
      <c r="W998" s="53"/>
      <c r="X998" s="53"/>
      <c r="Y998" s="53"/>
      <c r="Z998" s="53"/>
    </row>
    <row r="999" spans="1:26" ht="15.65" x14ac:dyDescent="0.3">
      <c r="A999" s="53"/>
      <c r="B999" s="55"/>
      <c r="C999" s="53"/>
      <c r="D999" s="53"/>
      <c r="E999" s="53"/>
      <c r="F999" s="53"/>
      <c r="G999" s="53"/>
      <c r="H999" s="53"/>
      <c r="I999" s="53"/>
      <c r="J999" s="53"/>
      <c r="K999" s="53"/>
      <c r="L999" s="53"/>
      <c r="M999" s="53"/>
      <c r="N999" s="53"/>
      <c r="O999" s="53"/>
      <c r="P999" s="53"/>
      <c r="Q999" s="53"/>
      <c r="R999" s="53"/>
      <c r="S999" s="53"/>
      <c r="T999" s="53"/>
      <c r="U999" s="53"/>
      <c r="V999" s="53"/>
      <c r="W999" s="53"/>
      <c r="X999" s="53"/>
      <c r="Y999" s="53"/>
      <c r="Z999" s="53"/>
    </row>
  </sheetData>
  <sheetProtection algorithmName="SHA-512" hashValue="gMDCYrkMR5d6G3ydlddiC2bbMDG+/cwBzueM6fWIq6op2co6PGttE4u4vCYNmNedMj5KWwA9+8w4eoDDpf1wdw==" saltValue="NOd409jsv70lIk7+cQG4xw==" spinCount="100000" sheet="1" objects="1" scenarios="1"/>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FSR</vt:lpstr>
      <vt:lpstr>2-YEAR</vt:lpstr>
      <vt:lpstr>LATENESS</vt:lpstr>
      <vt:lpstr>PAYMENT INFO</vt:lpstr>
      <vt:lpstr>ACTIVE</vt:lpstr>
      <vt:lpstr>DEDUCTION INFO</vt:lpstr>
      <vt:lpstr>OFSR</vt:lpstr>
      <vt:lpstr>INSTRUCTIONS</vt:lpstr>
      <vt:lpstr>DUE DATES</vt:lpstr>
      <vt:lpstr>MASTER</vt:lpstr>
      <vt:lpstr>CHART DATA</vt:lpstr>
      <vt:lpstr>ABSENCES</vt:lpstr>
      <vt:lpstr>awmo</vt:lpstr>
      <vt:lpstr>CANCELLED</vt:lpstr>
      <vt:lpstr>CLASSCANCELLED</vt:lpstr>
      <vt:lpstr>DAY</vt:lpstr>
      <vt:lpstr>DAYS</vt:lpstr>
      <vt:lpstr>FT</vt:lpstr>
      <vt:lpstr>MASTER</vt:lpstr>
      <vt:lpstr>NONE</vt:lpstr>
      <vt:lpstr>PERIOD</vt:lpstr>
      <vt:lpstr>PERIOD1202</vt:lpstr>
      <vt:lpstr>REASON</vt:lpstr>
      <vt:lpstr>REASON_UPDATED</vt:lpstr>
      <vt:lpstr>SALARY</vt:lpstr>
      <vt:lpstr>TITLE</vt:lpstr>
      <vt:lpstr>yearly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Wilson</dc:creator>
  <cp:lastModifiedBy>Kathy Wilson</cp:lastModifiedBy>
  <dcterms:created xsi:type="dcterms:W3CDTF">2026-03-27T17:33:54Z</dcterms:created>
  <dcterms:modified xsi:type="dcterms:W3CDTF">2026-08-24T13:35:02Z</dcterms:modified>
</cp:coreProperties>
</file>